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qGHQf4TtPEhFgPCZkm4/oy52msFZUoJb5yRqUwIX0wc="/>
    </ext>
  </extLst>
</workbook>
</file>

<file path=xl/sharedStrings.xml><?xml version="1.0" encoding="utf-8"?>
<sst xmlns="http://schemas.openxmlformats.org/spreadsheetml/2006/main" count="77359" uniqueCount="5848">
  <si>
    <t>Facultate:</t>
  </si>
  <si>
    <t>Litere și Arte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</si>
  <si>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</si>
  <si>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</si>
  <si>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</si>
  <si>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</si>
  <si>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</si>
  <si>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</si>
  <si>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</si>
  <si>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</si>
  <si>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</si>
  <si>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</si>
  <si>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</si>
  <si>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</si>
  <si>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</si>
  <si>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</si>
  <si>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</si>
  <si>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</si>
  <si>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</si>
  <si>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</si>
  <si>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</si>
  <si>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</si>
  <si>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</si>
  <si>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</si>
  <si>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</si>
  <si>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</si>
  <si>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</si>
  <si>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</si>
  <si>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</si>
  <si>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</si>
  <si>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</si>
  <si>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</si>
  <si>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</si>
  <si>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</si>
  <si>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</si>
  <si>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</si>
  <si>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</si>
  <si>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</si>
  <si>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</si>
  <si>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</si>
  <si>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</si>
  <si>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</si>
  <si>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</si>
  <si>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</si>
  <si>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</si>
  <si>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</si>
  <si>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</si>
  <si>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</si>
  <si>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</si>
  <si>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</si>
  <si>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</si>
  <si>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Burdușel Eva-Nicoleta</t>
  </si>
  <si>
    <t>FLIA2</t>
  </si>
  <si>
    <t xml:space="preserve">conf </t>
  </si>
  <si>
    <t>Ciocoi-Pop Ana-Blanca</t>
  </si>
  <si>
    <t xml:space="preserve">lector </t>
  </si>
  <si>
    <t>Ciocoi-Pop Vecsei Miruna Maria</t>
  </si>
  <si>
    <t>asistent</t>
  </si>
  <si>
    <t>Cîndea Iulia Elena</t>
  </si>
  <si>
    <t>lector</t>
  </si>
  <si>
    <t>Cojocaru Monica</t>
  </si>
  <si>
    <t>Constantin Ioana Anca</t>
  </si>
  <si>
    <t>Creangă Maria Teodora</t>
  </si>
  <si>
    <t>Deliu Ana-Maria</t>
  </si>
  <si>
    <t>Dogaru Dana-Janetta</t>
  </si>
  <si>
    <t>Florea Silvia</t>
  </si>
  <si>
    <t>prof</t>
  </si>
  <si>
    <t>Ginghină Elena</t>
  </si>
  <si>
    <t>Greavu Arina</t>
  </si>
  <si>
    <t>Grunwald Roxana</t>
  </si>
  <si>
    <t>Iancu Anca Luminița</t>
  </si>
  <si>
    <t>Ignat Anca Diana</t>
  </si>
  <si>
    <t>Martin Anca Simina</t>
  </si>
  <si>
    <t>Matiu Ovidiu</t>
  </si>
  <si>
    <t>Mitrea Alexandra Nicoleta</t>
  </si>
  <si>
    <t>Mureșanu Anca</t>
  </si>
  <si>
    <t>Olaru Viorel-Ovio</t>
  </si>
  <si>
    <t>Pârvu Daria Eugenia</t>
  </si>
  <si>
    <t>Petrașcu Mirela</t>
  </si>
  <si>
    <t>Popa Carmen</t>
  </si>
  <si>
    <t>Popa Lăcrămioara Marilena</t>
  </si>
  <si>
    <t>Sava Doris Andrea</t>
  </si>
  <si>
    <t>Selejan Corina</t>
  </si>
  <si>
    <t>Stancu Andrea Susanne</t>
  </si>
  <si>
    <t>Stroia Marius Daniel</t>
  </si>
  <si>
    <t>Teodorescu Andreea Maria</t>
  </si>
  <si>
    <t>Tîrban Emilian</t>
  </si>
  <si>
    <t>Bartha Lazăr Dan</t>
  </si>
  <si>
    <t>FLIA3</t>
  </si>
  <si>
    <t>asist</t>
  </si>
  <si>
    <t>Bârză-Cârstea Nicoleta Adriana</t>
  </si>
  <si>
    <t>conf</t>
  </si>
  <si>
    <t>Bîrsan Luminița</t>
  </si>
  <si>
    <t>Bițu Sorana</t>
  </si>
  <si>
    <t>lect</t>
  </si>
  <si>
    <t>Buhagiar Dragoș</t>
  </si>
  <si>
    <t>Cămărășan Mariana</t>
  </si>
  <si>
    <t>Condurache Alexandru Val</t>
  </si>
  <si>
    <t>Coșuleț Florin</t>
  </si>
  <si>
    <t>Fufezan Diana</t>
  </si>
  <si>
    <t>Maior Ioana-Claudia</t>
  </si>
  <si>
    <t>Marin Oana</t>
  </si>
  <si>
    <t>Memet Doriana</t>
  </si>
  <si>
    <t>Neacșu Adrian</t>
  </si>
  <si>
    <t>Nechit Diana</t>
  </si>
  <si>
    <t>Popii Ofelia Magdalena</t>
  </si>
  <si>
    <t>Presecan Codruța Magdalena</t>
  </si>
  <si>
    <t>Rahău Vicențiu</t>
  </si>
  <si>
    <t>Samson Melinda</t>
  </si>
  <si>
    <t>Șerban Andrei</t>
  </si>
  <si>
    <t>Stanciu Alba</t>
  </si>
  <si>
    <t>Tomuș Cristina</t>
  </si>
  <si>
    <t>Tomuș Ion M.</t>
  </si>
  <si>
    <t>Tunsoiu Ștefan Cătălin</t>
  </si>
  <si>
    <t>Turcu Iustinian</t>
  </si>
  <si>
    <t>Vecsei Pali</t>
  </si>
  <si>
    <t>Acriș Dumitru</t>
  </si>
  <si>
    <t>Baghiu Ștefan</t>
  </si>
  <si>
    <t>FLIA4</t>
  </si>
  <si>
    <t>Lect.</t>
  </si>
  <si>
    <t>Bako Alina</t>
  </si>
  <si>
    <t>Bâlc Denisa</t>
  </si>
  <si>
    <t>Asist.</t>
  </si>
  <si>
    <t>Baron Dumitra</t>
  </si>
  <si>
    <t>Conf.</t>
  </si>
  <si>
    <t>Borș Monica</t>
  </si>
  <si>
    <t>Borș Silviu</t>
  </si>
  <si>
    <t>Brad Rodica</t>
  </si>
  <si>
    <t>Comșa Dorin</t>
  </si>
  <si>
    <t>Drăgulescu Radu</t>
  </si>
  <si>
    <t>Prof.</t>
  </si>
  <si>
    <t>Enache Mihaela</t>
  </si>
  <si>
    <t>Florea Diana</t>
  </si>
  <si>
    <t>Giura Maura</t>
  </si>
  <si>
    <t>114,69</t>
  </si>
  <si>
    <t>Grigore Rodica</t>
  </si>
  <si>
    <t>Milcu Maria</t>
  </si>
  <si>
    <t>Morariu David</t>
  </si>
  <si>
    <t>Oprea Maria</t>
  </si>
  <si>
    <t>Oprișor Carmen</t>
  </si>
  <si>
    <t>Pojoga Vlad</t>
  </si>
  <si>
    <t>Roman Rodica</t>
  </si>
  <si>
    <t>Sporiș Valerica</t>
  </si>
  <si>
    <t>Ticărău Iulia</t>
  </si>
  <si>
    <t>Vancu Radu</t>
  </si>
  <si>
    <t>Varga Dragoș</t>
  </si>
  <si>
    <t>Vătavu Bogdan</t>
  </si>
  <si>
    <t>Terian Andrei</t>
  </si>
  <si>
    <t>Prof</t>
  </si>
  <si>
    <t>Terian Simina</t>
  </si>
  <si>
    <t>Conf</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</si>
  <si>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</si>
  <si>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</si>
  <si>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</si>
  <si>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</si>
  <si>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</si>
  <si>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</si>
  <si>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</si>
  <si>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</si>
  <si>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</si>
  <si>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</si>
  <si>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</si>
  <si>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</si>
  <si>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</si>
  <si>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</si>
  <si>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</si>
  <si>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</si>
  <si>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</si>
  <si>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</si>
  <si>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</si>
  <si>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</si>
  <si>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</si>
  <si>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</si>
  <si>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</si>
  <si>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</si>
  <si>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</si>
  <si>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</si>
  <si>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</si>
  <si>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</si>
  <si>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</si>
  <si>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</si>
  <si>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</si>
  <si>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</si>
  <si>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</si>
  <si>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</si>
  <si>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</si>
  <si>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</si>
  <si>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</si>
  <si>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</si>
  <si>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The Social Construction of the Public Intellectual. A Plea for the Humanities</t>
  </si>
  <si>
    <t>Transilvania</t>
  </si>
  <si>
    <t>11 și 12/2024</t>
  </si>
  <si>
    <t>0255-0539 / 3061-2217</t>
  </si>
  <si>
    <t xml:space="preserve"> https://revistatransilvania.ro/the-social-construction-of-the-public-intellectual-a-plea-for-the-humanities/  </t>
  </si>
  <si>
    <t>https://revistatransilvania.ro/11-12-2024/</t>
  </si>
  <si>
    <t>https://doi.org/10.51391/trva.2024.11-12.10.</t>
  </si>
  <si>
    <t>81-84</t>
  </si>
  <si>
    <t xml:space="preserve">SCOPUS </t>
  </si>
  <si>
    <t>Exploring language acquisition in infants: A review from neurolinguistic and cognitive perspectives</t>
  </si>
  <si>
    <t>Iulia Elena Cîndea (ULBS); Cosmin Cîndea (SCJUS)</t>
  </si>
  <si>
    <t>Annals of the University of Craiova. Series Philology. Linguistics</t>
  </si>
  <si>
    <t>1224-5712</t>
  </si>
  <si>
    <t>https://151093bbh-y-https-www-scopus-com.z.e-nformation.ro/record/display.uri?eid=2-s2.0-85219569473&amp;origin=recordpage</t>
  </si>
  <si>
    <t>https://anale-lingvistica.reviste.ucv.ro/index.php/laucv/article/view/143</t>
  </si>
  <si>
    <t>10.52846/aucssflingv.v46i1-2.143</t>
  </si>
  <si>
    <t>245 - 262</t>
  </si>
  <si>
    <t>SCOPUS</t>
  </si>
  <si>
    <t xml:space="preserve">Iulia Elena Cîndea </t>
  </si>
  <si>
    <t>Performativity and Visualisation: A Critique of Mimesis in Odysseus’ Scar</t>
  </si>
  <si>
    <t>Deliu Ana-Maria (ULBS)</t>
  </si>
  <si>
    <t>Revista Transilvania</t>
  </si>
  <si>
    <t>11-12, 2024</t>
  </si>
  <si>
    <t>3061-2217</t>
  </si>
  <si>
    <t>https://www.scopus.com/record/display.uri?eid=2-s2.0-85217894819&amp;origin=recordpage</t>
  </si>
  <si>
    <t>https://revistatransilvania.ro/performativity-and-visualisation-a-critique-of-mimesis-in-odysseus-scar/</t>
  </si>
  <si>
    <t>10.51391/trva.2024.11-12.06</t>
  </si>
  <si>
    <t>51-58</t>
  </si>
  <si>
    <t>Scopus</t>
  </si>
  <si>
    <t>„In Silico Decoding of Parkinson’s: Speech &amp; Writing Analysis</t>
  </si>
  <si>
    <t>Robert Radu Ileșan, Sebastian-Aurelian Ștefănigă, Radu Fleșar, Michel Beyer, Ana Sorina Peștean, Martin C. Hirsch, Lăcrămioara Perju-Dumbravă und Paul Faragó</t>
  </si>
  <si>
    <t>Journal of Clincial Medicine</t>
  </si>
  <si>
    <t>2077-0383</t>
  </si>
  <si>
    <t>https://www.mdpi.com/2077-0383/13/18/5573#</t>
  </si>
  <si>
    <t>https://www.mdpi.com/journal/jcm</t>
  </si>
  <si>
    <t>https://doi.org/10.3390/jcm13185573</t>
  </si>
  <si>
    <t>Q1</t>
  </si>
  <si>
    <t>Tragedy of Monsters: Vampire Fears, Melodrama, and the Modern Horror</t>
  </si>
  <si>
    <t>Ștefan Baghiu, Martin Anca Simina (ULBS)</t>
  </si>
  <si>
    <t>FLIA 2</t>
  </si>
  <si>
    <t>0255 0539</t>
  </si>
  <si>
    <t>https://revistatransilvania.ro/wp-content/uploads/2024/08/Transilvania-5.2024-6-BAGHIU-MARTIN-FINAL-44-56.pdf</t>
  </si>
  <si>
    <t>http://dx.doi.org/10.51391/trva.2024.05.05</t>
  </si>
  <si>
    <t>42-54</t>
  </si>
  <si>
    <t>The Transmedial Triangulation of Dracula: How Cinema Turned the Gothic Bloodsucker into a Gothicized Serial Killer</t>
  </si>
  <si>
    <t>Martin Anca Simina, Ștefan Baghiu (ULBS)</t>
  </si>
  <si>
    <t xml:space="preserve">Humanities and Social Sciences Communications </t>
  </si>
  <si>
    <t>2662-9992</t>
  </si>
  <si>
    <t>https://www.webofscience.com/wos/woscc/full-record/WOS:001285781000001</t>
  </si>
  <si>
    <t>https://www.nature.com/articles/s41599-024-03531-2</t>
  </si>
  <si>
    <t>10.1057/s41599-024-03531-2</t>
  </si>
  <si>
    <t>WOS:001285781000001</t>
  </si>
  <si>
    <t>1-9</t>
  </si>
  <si>
    <t>zona rosie/Q1</t>
  </si>
  <si>
    <t>The Interwar Romanian Translation of Dracula: A Story of Lost and Found</t>
  </si>
  <si>
    <t>Martin Anca Simina (ULBS)</t>
  </si>
  <si>
    <t>Babel: Revue internationale de la traduction / International Journal of Translation </t>
  </si>
  <si>
    <t> 0521-9744</t>
  </si>
  <si>
    <t>https://www.webofscience.com/wos/woscc/full-record/WOS:001361149600001</t>
  </si>
  <si>
    <t>https://www.jbe-platform.com/content/journals/10.1075/babel.24055.mar;jsessionid=TxCsaIE5IkJ9Dv4A0KM9E9hH2aDizOjN6Hpi7pXQ.ip-10-240-7-89</t>
  </si>
  <si>
    <t>10.1075/babel.24055.mar</t>
  </si>
  <si>
    <t>WOS:001361149600001</t>
  </si>
  <si>
    <t>1-22</t>
  </si>
  <si>
    <t>zona galbena/Q3</t>
  </si>
  <si>
    <t>The Dharma Bums: A (Fictional) Pseudo-Buddhist Hagiography, or a Pseudo-ojoden</t>
  </si>
  <si>
    <t>Matiu Ovidiu (ULBS)</t>
  </si>
  <si>
    <t>Religions</t>
  </si>
  <si>
    <t>eISSN
2077-1444</t>
  </si>
  <si>
    <t>https://www.webofscience.com/wos/woscc/full-record/WOS:001172454800001</t>
  </si>
  <si>
    <t>https://www.mdpi.com/2077-1444/15/2/148</t>
  </si>
  <si>
    <t>https://doi.org/10.3390/rel15020148</t>
  </si>
  <si>
    <t>WOS:001172454800001</t>
  </si>
  <si>
    <t>148 (13pagini)</t>
  </si>
  <si>
    <t>AHCI (CiteScore Q2, 1.3, Impact factor 0.8)</t>
  </si>
  <si>
    <t>In Memoriam and in Loving Memory of ana-Karina Schneider</t>
  </si>
  <si>
    <t>Alexandra Mitrea</t>
  </si>
  <si>
    <t>American, British and Canadian Studies</t>
  </si>
  <si>
    <t>1841-1487</t>
  </si>
  <si>
    <t>https://sciendo.com/article/10.2478/abcsj-2024-0017</t>
  </si>
  <si>
    <t>10.2478/abcsj-2024-0017</t>
  </si>
  <si>
    <t>12-16</t>
  </si>
  <si>
    <t>Articole Wos Indexate În ESCI Și/Sau SCOPUS</t>
  </si>
  <si>
    <t>Capitalist Heterotopia &amp; Lost Social Utopia: Documenting Class, Work, and Migration in Post-Communist East-Central European Fiction</t>
  </si>
  <si>
    <t>Olaru Ovio/ Baghiu Ștefan</t>
  </si>
  <si>
    <t>Central Europe</t>
  </si>
  <si>
    <t>1479-0963</t>
  </si>
  <si>
    <t>https://www.webofscience.com/wos/woscc/full-record/WOS:001137228700001</t>
  </si>
  <si>
    <t>https://www.tandfonline.com/doi/full/10.1080/14790963.2024.2294424</t>
  </si>
  <si>
    <t>https://doi.org/10.1080/14790963.2024.2294424</t>
  </si>
  <si>
    <t>WOS:001137228700001</t>
  </si>
  <si>
    <t>2-17</t>
  </si>
  <si>
    <t>Q2</t>
  </si>
  <si>
    <t>Olaru Ovio</t>
  </si>
  <si>
    <t>Satire Meets Critical Realism in the European Semiperiphery: A Study on Ibsen and Caragiale</t>
  </si>
  <si>
    <t xml:space="preserve">Olaru Ovio </t>
  </si>
  <si>
    <t>0255-0539</t>
  </si>
  <si>
    <t>Satire Meets Critical Realism in the European Semiperiphery: A Study on Ibsen and Caragiale | Revista Transilvania</t>
  </si>
  <si>
    <t>https://revistatransilvania.ro/satire-meets-critical-realism-in-the-european-semiperiphery-a-study-on-ibsen-and-caragiale/</t>
  </si>
  <si>
    <t xml:space="preserve">https://doi.org/10.51391/trva.2024.05.04 / https://revistatransilvania.ro/5-2024/ </t>
  </si>
  <si>
    <t>32-41</t>
  </si>
  <si>
    <t>Überlegungen zur Einbindung des vorgeprägten Sprachgebrauchs in die rumänische bilinguale lexikografische Praxis mit Deutsch</t>
  </si>
  <si>
    <t>Sava, Doris (ULBS)</t>
  </si>
  <si>
    <t>Palimpsest. International Journal for Linguistic, Literary and Cultural Research</t>
  </si>
  <si>
    <t>2545-398X</t>
  </si>
  <si>
    <t>https://www.scopus.com/authid/detail.uri?authorId=35767127200</t>
  </si>
  <si>
    <t>https://js.ugd.edu.mk/index.php/PAL/article/view/5800</t>
  </si>
  <si>
    <t xml:space="preserve">https://doi.org/10.46763/PALIM23815085s </t>
  </si>
  <si>
    <t>AAI-1500-2021</t>
  </si>
  <si>
    <t>39-49</t>
  </si>
  <si>
    <t>SCOPUS, CEEOL, Index Copernicus</t>
  </si>
  <si>
    <t>Sava Doris</t>
  </si>
  <si>
    <t>The transmedial triangulation of Dracula: how cinema turned the Gothic bloodsucker into a Gothicized serial killer</t>
  </si>
  <si>
    <t>Anca Simina Martin, Stefan Baghiu</t>
  </si>
  <si>
    <t>FLiA4</t>
  </si>
  <si>
    <t>Humanities and Social Sciences Communications</t>
  </si>
  <si>
    <t xml:space="preserve">2662-9992 </t>
  </si>
  <si>
    <t>https://doi.org/10.1057/s41599-024-03531-2</t>
  </si>
  <si>
    <t>Baghiu Stefan</t>
  </si>
  <si>
    <t>Stefan Baghiu, Ovio Olaru</t>
  </si>
  <si>
    <t>AHCI &gt; 5 ani</t>
  </si>
  <si>
    <t>Tragedy of Monsters: Vampire Fears, Melodrama, and the Modern Horror.</t>
  </si>
  <si>
    <t>Stefan Baghiu, Anca Simina Martin</t>
  </si>
  <si>
    <t>https://revistatransilvania.ro/tragedy-of-monsters-vampire-fears-melodrama-and-the-modern-horror/</t>
  </si>
  <si>
    <t>https://doi.org/10.51391/trva.2024.05.05.</t>
  </si>
  <si>
    <t xml:space="preserve">„From itinerary to map, with urban villagers in the Romanian novel. A literary cartography” </t>
  </si>
  <si>
    <t xml:space="preserve">Neohelicon </t>
  </si>
  <si>
    <t xml:space="preserve">0324-4652 </t>
  </si>
  <si>
    <t>https://www.webofscience.com/wos/woscc/full-record/WOS:001348606300001</t>
  </si>
  <si>
    <t>https://link.springer.com/article/10.1007/s11059-024-00774-5</t>
  </si>
  <si>
    <t>10.1007/s11059-024-00774-5</t>
  </si>
  <si>
    <t>WOS:001348606300001</t>
  </si>
  <si>
    <t xml:space="preserve">485-498 </t>
  </si>
  <si>
    <t>AHCI 5 ani</t>
  </si>
  <si>
    <t>Women and Visual Rhetorical Strategies in Media Coverage of the Russian-Ukrainian War</t>
  </si>
  <si>
    <t>Ticărău, Iulia-Maria și Denisa-Maria Bâlc, Universitatea „Lucian Blaga” din Sibiu</t>
  </si>
  <si>
    <t>Analele Universității Ovidius Constanța, Seria Filologie</t>
  </si>
  <si>
    <t>XXXV</t>
  </si>
  <si>
    <t>ISSN: 12241678</t>
  </si>
  <si>
    <t>https://www.scopus.com/record/display.uri?eid=2-s2.0-85214474799&amp;origin=resultslist&amp;sort=plf-f&amp;src=s&amp;sid=e7646571a70c580ca7135b4df22a6c44&amp;sot=anl&amp;sdt=aut&amp;s=AU-ID%28%22B%C3%A2lc%2C+Denisa+Maria%22+58776650300%29&amp;sl=39&amp;sessionSearchId=e7646571a70c580ca7135b4df22a6c44&amp;relpos=2</t>
  </si>
  <si>
    <t>chrome-extension://efaidnbmnnnibpcajpcglclefindmkaj/https://litere.univ-ovidius.ro/Anale/2024-volumul-2/III.%20Studii%20Media/2.%20Iulia-Maria%20Tic%C4%83r%C4%83u%2C%20Denisa-Maria%20B%C3%A2lc_articol.pdf</t>
  </si>
  <si>
    <t>530-543</t>
  </si>
  <si>
    <t xml:space="preserve"> ESCI</t>
  </si>
  <si>
    <t>Balc Denisa</t>
  </si>
  <si>
    <t>Dezvoltarea competenței discursive în predarea RLS</t>
  </si>
  <si>
    <t>Denisa-Maria Bâlc, Universitatea „Lucian Blaga” din Sibiu</t>
  </si>
  <si>
    <t>https://www.scopus.com/record/display.uri?eid=2-s2.0-85214527243&amp;origin=resultslist&amp;sort=plf-f&amp;src=s&amp;sid=e7646571a70c580ca7135b4df22a6c44&amp;sot=anl&amp;sdt=aut&amp;s=AU-ID%28%22B%C3%A2lc%2C+Denisa+Maria%22+58776650300%29&amp;sl=39&amp;sessionSearchId=e7646571a70c580ca7135b4df22a6c44&amp;relpos=1</t>
  </si>
  <si>
    <t>chrome-extension://efaidnbmnnnibpcajpcglclefindmkaj/https://litere.univ-ovidius.ro/Anale/2024-volumul-2/II.%20Lingvistica.%20Didactica/10.%20Denisa-Maria%20B%C3%A2lc_articol.pdf</t>
  </si>
  <si>
    <t>313-327</t>
  </si>
  <si>
    <t>Conflict Representations: Analyzing the Polarization of Men's and Women's Images in Romanian Media Coverage of the Russian-Ukrainian War</t>
  </si>
  <si>
    <t>Bâlc, Denisa-Maria și Iulia-Maria Ticărău, Universitatea „Lucian Blaga” din Sibiu</t>
  </si>
  <si>
    <t>ISSN: 02550539</t>
  </si>
  <si>
    <t>https://www.scopus.com/record/display.uri?eid=2-s2.0-85212526044&amp;origin=resultslist&amp;sort=plf-f&amp;src=s&amp;sid=e7646571a70c580ca7135b4df22a6c44&amp;sot=anl&amp;sdt=aut&amp;s=AU-ID%28%22B%C3%A2lc%2C+Denisa+Maria%22+58776650300%29&amp;sl=39&amp;sessionSearchId=e7646571a70c580ca7135b4df22a6c44&amp;relpos=3</t>
  </si>
  <si>
    <t>chrome-extension://efaidnbmnnnibpcajpcglclefindmkaj/https://grants.ulbsibiu.ro/corecon/wp-content/uploads/RT-9-2024-Balc-Ticarau.pdf</t>
  </si>
  <si>
    <t xml:space="preserve">https://doi.org/10.51391/trva.2024.09.08. </t>
  </si>
  <si>
    <t>77-83</t>
  </si>
  <si>
    <t>Construcțiile incidente cu funcție expresivă: analiză cantitativă pe momentele și schițele lui I.L. Caragiale</t>
  </si>
  <si>
    <t>Swedish Journal of Romanian Studies</t>
  </si>
  <si>
    <t>ISSN: 20030924</t>
  </si>
  <si>
    <t>https://www.scopus.com/record/display.uri?eid=2-s2.0-85194228001&amp;origin=resultslist&amp;sort=plf-f&amp;src=s&amp;sid=e7646571a70c580ca7135b4df22a6c44&amp;sot=anl&amp;sdt=aut&amp;s=AU-ID%28%22B%C3%A2lc%2C+Denisa+Maria%22+58776650300%29&amp;sl=39&amp;sessionSearchId=e7646571a70c580ca7135b4df22a6c44</t>
  </si>
  <si>
    <t>https://journals.lub.lu.se/sjrs/article/view/26121/22983</t>
  </si>
  <si>
    <t>https://doi.org/10.35824/sjrs.v7i2.26121</t>
  </si>
  <si>
    <t>177-188</t>
  </si>
  <si>
    <t>« Écrire „dans la vraie nuit de l’âme”. Cioran lecteur de Fitzgerald”</t>
  </si>
  <si>
    <t>Baron Dumitra (ULBS)</t>
  </si>
  <si>
    <t>2550539</t>
  </si>
  <si>
    <t>https://www.scopus.com/record/display.uri?eid=2-s2.0-85143233423&amp;origin=resultslist&amp;sort=plf-f</t>
  </si>
  <si>
    <t>https://revistatransilvania.ro/wp-content/uploads/2022/11/Baron-.pdf</t>
  </si>
  <si>
    <t>https://doi.org/10.51391/trva.2024.02.09</t>
  </si>
  <si>
    <t>77-82</t>
  </si>
  <si>
    <t>SCOPUS, Q1</t>
  </si>
  <si>
    <t>Library and Information Science in Romanian higher educationtoday. Skills and competences</t>
  </si>
  <si>
    <t>CANADIAN JOURNAL OF INFORMATION AND LIBRARY SCIENCE-REVUE CANADIENNE DES SCIENCES DE LINFORMATION ET DE BIBLIOTHECONOMIE</t>
  </si>
  <si>
    <t>Volume 47</t>
  </si>
  <si>
    <t>Issue 2</t>
  </si>
  <si>
    <t xml:space="preserve">1920-7239 online, 1195-096X print </t>
  </si>
  <si>
    <t>https://www.webofscience.com/wos/woscc/full-record/WOS:001334948200009</t>
  </si>
  <si>
    <t>https://ojs.lib.uwo.ca/index.php/cjils/article/view/17604</t>
  </si>
  <si>
    <t>10.5206/cjils-rcsib.v47i2.17604</t>
  </si>
  <si>
    <t>WOS:001334948200009</t>
  </si>
  <si>
    <t>70-77</t>
  </si>
  <si>
    <t>Q3</t>
  </si>
  <si>
    <t>Bors Silviu</t>
  </si>
  <si>
    <t>O cercetare asupra fitonimelor românești create cu ajutorul termenului de origine latină «iarbă» (III)</t>
  </si>
  <si>
    <t>Dragulescu Radu (ULBS)</t>
  </si>
  <si>
    <t>TRANSILVANIA</t>
  </si>
  <si>
    <t>https://www.scopus.com/record/display.uri?eid=2-s2.0-85180701437&amp;origin=resultslist&amp;sort=plf-f&amp;src=s&amp;sot=b&amp;sdt=b&amp;s=TITLE%28O+cercetare+asupra+fitonimelor+românești+create+cu+ajutorul+termenului+de+origine+latină%29&amp;sessionSearchId=a6a8354f63d1739d855354517fe12db1&amp;relpos=1</t>
  </si>
  <si>
    <t>https://revistatransilvania.ro/wp-content/uploads/2022/12/interior-RT11-12-2022-FINAL-145-154-DRAGULESCU.pdf</t>
  </si>
  <si>
    <t>https://doi.org/10.51391/trva.2024.02.10%20</t>
  </si>
  <si>
    <t>143-152</t>
  </si>
  <si>
    <t>Dragulescu Radu</t>
  </si>
  <si>
    <t>O cercetare asupra fitonimelor românești create cu ajutorul termenului de origine latină «iarbă» (IV)</t>
  </si>
  <si>
    <t>https://www.scopus.com/record/display.uri?eid=2-s2.0-85194287189&amp;origin=resultslist&amp;sort=plf-f&amp;src=s&amp;sot=b&amp;sdt=b&amp;s=TITLE%28O+cercetare+asupra+fitonimelor+românești+create+cu+ajutorul+termenului+de+origine+latină%29&amp;sessionSearchId=a6a8354f63d1739d855354517fe12db1</t>
  </si>
  <si>
    <t>https://revistatransilvania.ro/o-cercetare-asupra-fitonimelor-romanesti-create-cu-ajutorul-termenului-de-origine-latina-iarba-iv/</t>
  </si>
  <si>
    <t>DOI: 10.51391/trva.2024.02.10</t>
  </si>
  <si>
    <t>87-96</t>
  </si>
  <si>
    <t>Pushing The Limits of Theosis In The Digital Age: Exploring Ai Complexities And Their Impact On Romanian Traditional Religious Practices</t>
  </si>
  <si>
    <t>Florea Diana (ULBS) si Eric Gilder</t>
  </si>
  <si>
    <t>Journal for the Study of Religions and Ideologies (JSRI)</t>
  </si>
  <si>
    <t>1583-0039</t>
  </si>
  <si>
    <t>https://1510qnjvp-y-https-www-webofscience-com.z.e-nformation.ro/wos/woscc/full-record/WOS:001251043200006</t>
  </si>
  <si>
    <t>https://thenewjsri.ro/index.php/njsri/article/view/566</t>
  </si>
  <si>
    <t>WOS:001251043200006</t>
  </si>
  <si>
    <t>73-87</t>
  </si>
  <si>
    <t>AHCI&gt;5 ani</t>
  </si>
  <si>
    <t>Amintire si rememorare in romanele lui Miguel Delibes</t>
  </si>
  <si>
    <t>Grigore Rodica (Universitatea "Lucian Blaga" din Sibiu)</t>
  </si>
  <si>
    <t>II</t>
  </si>
  <si>
    <t>ISSN 0255-0539</t>
  </si>
  <si>
    <t>https://revistatransilvania.ro/wp-content/uploads/2024/04/Rt2.2024-7-Rodica-Grigore.pdf</t>
  </si>
  <si>
    <t>https://doi.org/10.51391/trva.2024.02.07.</t>
  </si>
  <si>
    <t>pp. 62-68</t>
  </si>
  <si>
    <t xml:space="preserve">300 puncte </t>
  </si>
  <si>
    <t>Yoko Ogawa: arta sugestiei si fascinatia distopiei</t>
  </si>
  <si>
    <t>VII</t>
  </si>
  <si>
    <t>https://revistatransilvania.ro/wp-content/uploads/2024/11/RT8-2024-6-Grigore-64-73.pdf</t>
  </si>
  <si>
    <t>https://doi.org/10.51391/trva.2024.03.08.</t>
  </si>
  <si>
    <t>pp. 64-74</t>
  </si>
  <si>
    <t>Identity Patterns and (Post)modern Paradigm in Anthony Burgess' Novels</t>
  </si>
  <si>
    <t>Brukenthalia. Brukenthal Acta Musei</t>
  </si>
  <si>
    <t>V</t>
  </si>
  <si>
    <t>IISN: 2285-9470</t>
  </si>
  <si>
    <t>https://www.brukenthalmuseum.ro/images/editura/Brukenthalia_2024_def.pdf</t>
  </si>
  <si>
    <t>pp. 757-767</t>
  </si>
  <si>
    <t>L'Evolution de la Terminologie de la Plasturgie entre 1963–2018 : Analyse Diachronique et Synchronique</t>
  </si>
  <si>
    <t>Milcu Maria Elena&amp;Vasioiu Valentina</t>
  </si>
  <si>
    <t>Lexikos</t>
  </si>
  <si>
    <t>https://lexikos.journals.ac.za/pub/article/view/1942</t>
  </si>
  <si>
    <t>doi.org/10.5788/34-1-1942</t>
  </si>
  <si>
    <t>371-396</t>
  </si>
  <si>
    <t>Enhancing Usability of Digital Collections: Accuracy Assessment and OCR Post-Correction of the Digital Museum of the Romanian Novel</t>
  </si>
  <si>
    <t>Vătavu Bogdan (ULBS), Morariu David (ULBS)</t>
  </si>
  <si>
    <t>https://www.scopus.com/record/display.uri?eid=2-s2.0-85212934876&amp;origin=resultslist&amp;sort=plf-f&amp;src=s&amp;sot=b&amp;sdt=b&amp;s=TITLE-ABS-KEY%28Enhancing+Usability+of+Digital+Collections%3A+Accuracy+Assessment+and+OCR+Post-Correction+of+the+Digital+Museum+of+the+Romanian+Novel%29</t>
  </si>
  <si>
    <t>https://revistatransilvania.ro/enhancing-usability-of-digital-collections-accuracy-assessment-and-ocr-post-correction-of-the-digital-museum-of-the-romanian-novel/</t>
  </si>
  <si>
    <t>10.51391/trva.2024.10.08</t>
  </si>
  <si>
    <t>The Last Bastion of European Romanticism: A Quantitative Analysis of Poetry in the Romanian Literary Magazine Convorbiri literare (1867-1916)</t>
  </si>
  <si>
    <t>Pojoga Vlad (ULBS)</t>
  </si>
  <si>
    <t>PRIMERJALNA KNJIZEVNOST</t>
  </si>
  <si>
    <t>0351-1189</t>
  </si>
  <si>
    <t>https://1510q4592-y-https-www-webofscience-com.z.e-nformation.ro/wos/woscc/full-record/WOS:001264807900003</t>
  </si>
  <si>
    <t>10.3986/pkn.v47.i2.01</t>
  </si>
  <si>
    <t>WOS:001264807900003</t>
  </si>
  <si>
    <t>9-30</t>
  </si>
  <si>
    <t>AHCI &gt; 5 ani</t>
  </si>
  <si>
    <t>Conflict Representations: Analyzing the Polarization of Men’s and Women’s Images in Romanian Media Coverage of the Russian-Ukrainian War</t>
  </si>
  <si>
    <t>Denisa-Maria BÂLC (ULBS), Iulia-Maria TICĂRĂU (ULBS)</t>
  </si>
  <si>
    <t xml:space="preserve"> 3061-2217</t>
  </si>
  <si>
    <t>https://www.scopus.com/pages/publications/85212526044</t>
  </si>
  <si>
    <t>https://revistatransilvania.ro/wp-content/uploads/2024/12/RT-9-2024-Balc-Ticarau.pdf</t>
  </si>
  <si>
    <t> 10.51391/trva.2024.09.08</t>
  </si>
  <si>
    <t>Ticarau Iulia</t>
  </si>
  <si>
    <t xml:space="preserve"> Iulia-Maria TICĂRĂU (ULBS), Denisa-Maria BÂLC (ULBS)</t>
  </si>
  <si>
    <t>Analele Universităţii Ovidius din Constanţa. Seria Filologie</t>
  </si>
  <si>
    <t xml:space="preserve"> XXXV</t>
  </si>
  <si>
    <t>2734-7060</t>
  </si>
  <si>
    <t>https://www.scopus.com/pages/publications/85214474799</t>
  </si>
  <si>
    <t>https://litere.univ-ovidius.ro/Anale/2024-volumul-2/III.%20Studii%20Media/2.%20Iulia-Maria%20Tic%C4%83r%C4%83u%2C%20Denisa-Maria%20B%C3%A2lc_articol.pdf</t>
  </si>
  <si>
    <t>ESCI</t>
  </si>
  <si>
    <t>Tragic Poetry and the Cultural Foundation of Power: A Re-examination of Franco Moretti’s Theory of Tragic</t>
  </si>
  <si>
    <t>Radu Vancu, ULBS</t>
  </si>
  <si>
    <t>https://www.scopus.com/authid/detail.uri?authorId=33668013800</t>
  </si>
  <si>
    <t>https://revistatransilvania.ro/tragic-poetry-and-the-cultural-foundation-of-power-a-re-examination-of-franco-morettis-theory-of-tragic/</t>
  </si>
  <si>
    <t>https://doi.org/10.51391/trva.2024.05.06</t>
  </si>
  <si>
    <t>55-63</t>
  </si>
  <si>
    <t>Scopus Q1</t>
  </si>
  <si>
    <t>Cercul Literar de la Sibiu. Câteva perspective asupra formei tragice</t>
  </si>
  <si>
    <t>Varga, Dragoș (ULBS)</t>
  </si>
  <si>
    <t>Decembrie</t>
  </si>
  <si>
    <t>https://www.scopus.com/pages/publications/85217967612</t>
  </si>
  <si>
    <t>https://revistatransilvania.ro/wp-content/uploads/2024/12/RT-2024-11-12-Varga.pdf</t>
  </si>
  <si>
    <t>70-74</t>
  </si>
  <si>
    <t>Varga Dargoș</t>
  </si>
  <si>
    <t>Bogdan Vătavu, Morariu David</t>
  </si>
  <si>
    <t>https://doi.org/10.51391/trva.2024.10.08</t>
  </si>
  <si>
    <t>66-75</t>
  </si>
  <si>
    <t>Vatavu Bogdan</t>
  </si>
  <si>
    <t>Why don't we have a novel of our own?: The Anatomy of a Romanian Literary Complex</t>
  </si>
  <si>
    <t>Terian, Andrei (ULBS); Chiorean, Maria (ULBS)</t>
  </si>
  <si>
    <t>Studies in the Novel</t>
  </si>
  <si>
    <t>0039-3827</t>
  </si>
  <si>
    <t>https://1510q6gef-y-https-www-webofscience-com.z.e-nformation.ro/wos/woscc/full-record/WOS:001403056700006</t>
  </si>
  <si>
    <t>https://www.studiesinthenovel.org/read/recent-issue.html</t>
  </si>
  <si>
    <t>10.1353/sdn.2024.a948001</t>
  </si>
  <si>
    <t>WOS:1403056700006</t>
  </si>
  <si>
    <t>389-398</t>
  </si>
  <si>
    <t>WoS-Q1</t>
  </si>
  <si>
    <t>Andrei Terian</t>
  </si>
  <si>
    <t>Measuring Tragedy—and Drawing Its Borders</t>
  </si>
  <si>
    <t>Moretti, Franco (Stanford University); Terian, Andrei (ULBS)</t>
  </si>
  <si>
    <t>https://151096gf3-y-https-www-scopus-com.z.e-nformation.ro/pages/publications/85202964851</t>
  </si>
  <si>
    <t>https://revistatransilvania.ro/wp-content/uploads/2024/08/Moretti-Terian.pdf</t>
  </si>
  <si>
    <t>10.51391/trva.2024.05.00</t>
  </si>
  <si>
    <t>N/A</t>
  </si>
  <si>
    <t>1-4</t>
  </si>
  <si>
    <t>Scopus (Articol)</t>
  </si>
  <si>
    <t>Tragedy in Romanian Literature: Some Conceptual Delimitations</t>
  </si>
  <si>
    <t>Terian, Andrei (ULBS)</t>
  </si>
  <si>
    <t>https://151096gf3-y-https-www-scopus-com.z.e-nformation.ro/pages/publications/85202962873</t>
  </si>
  <si>
    <t>https://revistatransilvania.ro/wp-content/uploads/2024/08/Terian-5.2024.pdf</t>
  </si>
  <si>
    <t>10.51391/trva.2024.05.02</t>
  </si>
  <si>
    <t>12-22</t>
  </si>
  <si>
    <t>«Vorbești Românește?» A Recipe to Train Powerful Romanian LLMs with English Instructions</t>
  </si>
  <si>
    <t>Mihai Masala (UNSTPB), Denis Ilie-Ablachim (UNSTPB), Alexandru Dima (UNSTPB), Dragos Georgian Corlatescu (UNSTPB), Miruna-Andreea Zavelca (UNSTPB), Ovio Olaru (ULBS), Simina-Maria Terian (ULBS), Andrei Terian (ULBS), Marius Leordeanu (UNSTPB), Horia Velicu (UNSTPB), Marius Popescu (UNSTPB), Mihai Dascalu (UNSTPB), and Traian Rebedea (UNSTPB)</t>
  </si>
  <si>
    <t>EMNLP 2024 - 2024 Conference on Empirical Methods in Natural Language Processing, Findings of EMNLP 2024</t>
  </si>
  <si>
    <t>https://151096gf3-y-https-www-scopus-com.z.e-nformation.ro/pages/publications/85217616389</t>
  </si>
  <si>
    <t>https://aclanthology.org/2024.findings-emnlp.681/</t>
  </si>
  <si>
    <t>10.18653/v1/2024.findings-emnlp.681</t>
  </si>
  <si>
    <t>11632–11647</t>
  </si>
  <si>
    <t>Scopus (Conferință)</t>
  </si>
  <si>
    <t>EMNLP</t>
  </si>
  <si>
    <t>Miami, SUA</t>
  </si>
  <si>
    <t>979-8-89176-164-3</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</si>
  <si>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</si>
  <si>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</si>
  <si>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</si>
  <si>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</si>
  <si>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</si>
  <si>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</si>
  <si>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</si>
  <si>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</si>
  <si>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</si>
  <si>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</si>
  <si>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</si>
  <si>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</si>
  <si>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</si>
  <si>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Romanian Literary Networks Outside National Framings: A Case Study for Peripheralized Cosmopolitanisms</t>
  </si>
  <si>
    <t>Peter Lang</t>
  </si>
  <si>
    <t>978-3-631-91706-0</t>
  </si>
  <si>
    <t>207-221</t>
  </si>
  <si>
    <t>Sava, Doris (ULBS)/Tichy, Ellen (TU Berlin)</t>
  </si>
  <si>
    <t>Deutsch als arbeitsrelevante Zusatzqualifikation in Mittel-, Ost- und Südosteuropa</t>
  </si>
  <si>
    <t>Peter Lang (Berlin); https://www.peterlang.com/document/1300402</t>
  </si>
  <si>
    <t xml:space="preserve">978-3-631-89568-9 </t>
  </si>
  <si>
    <t>216</t>
  </si>
  <si>
    <t>Deutsch im Bildungswesen autochthoner deutschsprachiger Minderheiten</t>
  </si>
  <si>
    <t>Peter Lang (Berlin);</t>
  </si>
  <si>
    <t>ISBN 978-3-631-91403-8</t>
  </si>
  <si>
    <t>272</t>
  </si>
  <si>
    <t>Willst du wissen, wie du tickst und was dich antreibt? Das Horoskop als populäre Kleintextsorte des Infotainments</t>
  </si>
  <si>
    <t>978-3-631-89568-9</t>
  </si>
  <si>
    <t>171-199</t>
  </si>
  <si>
    <t>Auf der Höhe der Zeit: Schlüsselkompetenz akademisches Schreiben</t>
  </si>
  <si>
    <t>Vandenhoeck &amp; Ruprecht (Böhlau) https://www.vandenhoeck-ruprecht-verlage.com/detail/index/sArticle/59354/number/UNI0015332</t>
  </si>
  <si>
    <t xml:space="preserve"> ISBN 978-3-8471-1781-0</t>
  </si>
  <si>
    <t>219-230</t>
  </si>
  <si>
    <t>Deutsche Landeskunde an rumänischen Hochschulen</t>
  </si>
  <si>
    <t>Verlag Dr. Kovac</t>
  </si>
  <si>
    <t>978-3-339-13876-7</t>
  </si>
  <si>
    <t>324</t>
  </si>
  <si>
    <t>Stancu Anfdrea</t>
  </si>
  <si>
    <t>Ion M. Tomuș</t>
  </si>
  <si>
    <t>［保加利亚］卡莉娜 • 斯蒂芬诺娃，［美］马文 •卡尔森 主编上海戏剧学院外国戏剧研究中心翻译组 译 (20 Ground-Breaking Directors of Eastern Europe
30 Years After the Fall of the Iron Curtain)</t>
  </si>
  <si>
    <t>China Theatre Press</t>
  </si>
  <si>
    <t>978-7-104-05427-6</t>
  </si>
  <si>
    <t>192-202</t>
  </si>
  <si>
    <t>Stănișor Mihaela-Gențiana</t>
  </si>
  <si>
    <t>Cioran, archives paradoxales. Nouvelles approches critiques, vol. VII</t>
  </si>
  <si>
    <t>Classiques Garnier</t>
  </si>
  <si>
    <t xml:space="preserve"> 978-2-406-17480-6</t>
  </si>
  <si>
    <t>281</t>
  </si>
  <si>
    <t>"La scintigraphie des vanités" in Cioran, archives paradoxales. Nouvelles approches critiques vol VII</t>
  </si>
  <si>
    <t>27</t>
  </si>
  <si>
    <t>« (Ag)graver l’échec », Cioran, archives paradoxales. Nouvelles approches critiques vol VII</t>
  </si>
  <si>
    <t>7</t>
  </si>
  <si>
    <t>« La philosophie comme puzzle », in Cioran, archives paradoxales. Nouvelles approches critiques, vol. VII</t>
  </si>
  <si>
    <t>978-2-406-17480-6</t>
  </si>
  <si>
    <t>8</t>
  </si>
  <si>
    <t xml:space="preserve">Stănișor Mihaela-Gențiana </t>
  </si>
  <si>
    <t>« Le pendule de Cioran. Exercices spirituels et techniques de salut dans Le Mauvais Démiurge », in Cioran, archives paradoxales. Nouvelles approches critiques, vol. VII</t>
  </si>
  <si>
    <t>29</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</si>
  <si>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</si>
  <si>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</si>
  <si>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</si>
  <si>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</si>
  <si>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</si>
  <si>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</si>
  <si>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</si>
  <si>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</si>
  <si>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</si>
  <si>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</si>
  <si>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</si>
  <si>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</si>
  <si>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</si>
  <si>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</si>
  <si>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</si>
  <si>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</si>
  <si>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</si>
  <si>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</si>
  <si>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MULTISHED</t>
  </si>
  <si>
    <t>Horizon Twinning</t>
  </si>
  <si>
    <t>Coordonator</t>
  </si>
  <si>
    <t>Simina Terian-Dan</t>
  </si>
  <si>
    <t>-</t>
  </si>
  <si>
    <t>aprox. 1.000.000</t>
  </si>
  <si>
    <t>Terian, Andrei</t>
  </si>
  <si>
    <t>LUMILE ROMANULUI ROMÂNESC (1845-1947): EXTINDERE DE CORPUS, CARTOGRAFIERE COGNITIVĂ ȘI SEMANTICĂ COMPUTAȚIONALĂ</t>
  </si>
  <si>
    <t>Proiecte de Cercetare Exploratorie 2023 (PCE 2023)</t>
  </si>
  <si>
    <t>https://uefiscdi.gov.ro/proiecte-de-cercetare-exploratorie-pce</t>
  </si>
  <si>
    <t>Terian, Simina-Maria</t>
  </si>
  <si>
    <t>Twinning 2023</t>
  </si>
  <si>
    <t>Document atașat</t>
  </si>
  <si>
    <t>900.000 euro</t>
  </si>
  <si>
    <t>Simina Terian</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</si>
  <si>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</si>
  <si>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</si>
  <si>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</si>
  <si>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</si>
  <si>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</si>
  <si>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</si>
  <si>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</si>
  <si>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</si>
  <si>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</si>
  <si>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</si>
  <si>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</si>
  <si>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</si>
  <si>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</si>
  <si>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</si>
  <si>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</si>
  <si>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</si>
  <si>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</si>
  <si>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</si>
  <si>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Iulia Elena Cîndea (ULBS)</t>
  </si>
  <si>
    <t>Implications for language acquisition theories: a fresh look at the “genie case”</t>
  </si>
  <si>
    <t>Roman, C., Mihaila, R., Cindea, C. N., Iliescu, A., Roman-Filip, I., Stingaciu, A. R., ... &amp; Stîngaciu, A. R. (2024). Anticoagulation Reversal in Intracerebral Hemorrhage: A Case Report on the Efficacy of Andexanet Alfa in an Apixaban-Treated Patient. Cureus, 16(11).</t>
  </si>
  <si>
    <t>https://assets.cureus.com/uploads/case_report/pdf/322876/20241229-1378433-51cxoh.pdf</t>
  </si>
  <si>
    <t>WoS</t>
  </si>
  <si>
    <t xml:space="preserve">Cîndea Iulia Elena </t>
  </si>
  <si>
    <t>Florea Silvia si Diana Florea (ULBS)</t>
  </si>
  <si>
    <t>Florea, Diana, and Silvia Florea. "Big Data and the ethical implications of data privacy in higher education research." Sustainability 12.20 (2020): 8744.</t>
  </si>
  <si>
    <t>Kulasegaram, Kulamakan, et al. "Data sharing and big data in health professions education: Ottawa consensus statement and recommendations for scholarship." Medical Teacher 46.4 (2024): 471-485.</t>
  </si>
  <si>
    <t>https://www.tandfonline.com/doi/abs/10.1080/0142159X.2023.2298762</t>
  </si>
  <si>
    <t>Australian Education Index (AEI); CINAHL; Current Contents/Clinical Medicine; ERIC; EMBASE/Excerpta Medica; e-psyche; Euro-Factor Database; Human Resources Abstracts; ISI Social Sciences Citation Index (SCI); National Database for Research into International Education (NDRI); PsycINFO; Research Alert; SciSearch; Scopus; Sociological Abstracts; Violence and Abuse Abstracts; Index Medicus/MEDLINE</t>
  </si>
  <si>
    <t>Rodríguez-Galván, L.C., Abbas, A., Ar, A.Y. et al. Do sentiments of professors feedback change after migrating from in-person to online modalities? Pre- and during COVID-19 experience. Univ Access Inf Soc 23, 1193–1202 (2024). https://doi.org/10.1007/s10209-022-00943-2</t>
  </si>
  <si>
    <t>https://link.springer.com/article/10.1007/s10209-022-00943-2</t>
  </si>
  <si>
    <t>ProQuest
SCImago
SCOPUS
Science Citation Index Expanded (SCIE)
Social Science Citation Index</t>
  </si>
  <si>
    <t>Ncube, Mthokozisi Masumbika, and Patrick Ngulube. "A Systematic Review of Postgraduate Programmes Concerning Ethical Imperatives of Data Privacy in Sustainable Educational Data Analytics." Sustainability (2071-1050) 16.15 (2024).</t>
  </si>
  <si>
    <t>https://openurl.ebsco.com/EPDB%3Agcd%3A4%3A10627300/detailv2?sid=ebsco%3Aplink%3Ascholar&amp;id=ebsco%3Agcd%3A178951350&amp;crl=c&amp;link_origin=scholar.google.com</t>
  </si>
  <si>
    <t>WOS, SCOPUS</t>
  </si>
  <si>
    <t>Elkawkagy, Mohamed, et al. "Elevating Big Data Privacy: Innovative Strategies and Challenges in Data Abundance." IEEE Access (2024).</t>
  </si>
  <si>
    <t>https://ieeexplore.ieee.org/abstract/document/10413360</t>
  </si>
  <si>
    <t>Current Contents/Engineering, Computing and Technology Edition (Clarivate Analytics)
Directory of Open Access Journals (DOAJ)
EBSCOhost
Ei Compendex
Google Scholar
IET Inspec
Journal Citation Reports/Science Edition (Clarivate Analytics)
Science Citation Index Expanded (Clarivate Analytics)
Scopus
Web of Science (Clarivate Analytics)</t>
  </si>
  <si>
    <t>Zhou, Yingying. "Applied Mathematics and Nonlinear Sciences." (2024).</t>
  </si>
  <si>
    <t>chrome-extension://efaidnbmnnnibpcajpcglclefindmkaj/https://intapi.sciendo.com/pdf/10.2478/amns.2023.2.01124</t>
  </si>
  <si>
    <t>EBSCO Scopus</t>
  </si>
  <si>
    <t>Zhu, Zefeng. "Analysis of the innovation path of university education management informatization in the era of big data." Applied Mathematics and Nonlinear Sciences 9.1 (2024).</t>
  </si>
  <si>
    <t>https://sciendo.com/article/10.2478/amns.2023.1.00119</t>
  </si>
  <si>
    <t>Segooa, Anna M., and Billy M. Kalema. "Big Data Analytics Artefact for Outcome-Based Funding Prediction in South African Public Universities." International Journal of Service Science, Management, Engineering, and Technology (IJSSMET) 15.1 (2024): 1-27.</t>
  </si>
  <si>
    <t>https://www.igi-global.com/article/big-data-analytics-artefact-for-outcome-based-funding-prediction-in-south-african-public-universities/334220</t>
  </si>
  <si>
    <t>Web of Science Scopus</t>
  </si>
  <si>
    <t>Cengiz, Nezerith, Siti M. Kabanda, and Keymanthri Moodley. "Cross-border data sharing through the lens of research ethics committee members in sub-Saharan Africa." Plos one 19.5 (2024): e0303828.</t>
  </si>
  <si>
    <t>https://journals.plos.org/plosone/article?id=10.1371/journal.pone.0303828</t>
  </si>
  <si>
    <t>Scopus Web of Science</t>
  </si>
  <si>
    <t>Florea, Silvia (ULBS) si Joseph Woelfel (USA)</t>
  </si>
  <si>
    <t>Florea, Silvia, and Joseph Woelfel. "Proximal versus distant suffering in TV news discourses on COVID-19 pandemic." Text &amp; Talk 42.3 (2022): 327-345</t>
  </si>
  <si>
    <t>Schwarz, Andreas, et al. "The global study of COVID news: scope, findings, and implications of quantitative content analyses of the COVID-19 news coverage in the first two years of the pandemic." Health Communication 39.8 (2024): 1568-1581.</t>
  </si>
  <si>
    <t>https://www.tandfonline.com/doi/abs/10.1080/10410236.2023.2226932</t>
  </si>
  <si>
    <t>Current Contents, Web of Science, EBSCOhost, Scopus, E-psyche, PubMed, Ovid PsycINFO, ProQuest online research databases, Taylor &amp; Francis Educational Research Abstracts Online, Taylor &amp; Francis Studies on Women and Gender Abstracts (Online), MEDLINE</t>
  </si>
  <si>
    <t>Andersson, Marta. "The language of threat: An analysis of Swedish online alternative newspaper reports on BLM protests." Pragmatics and Society (2024).</t>
  </si>
  <si>
    <t>https://www.jbe-platform.com/content/journals/10.1075/ps.23013.and</t>
  </si>
  <si>
    <t xml:space="preserve">Web of science </t>
  </si>
  <si>
    <t>LeBlanc, Robert Jean. "Masking directions: teacher instructions and COVID-19 protocols." Text &amp; Talk 44.6 (2024): 787-808.</t>
  </si>
  <si>
    <t>https://www.degruyter.com/document/doi/10.1515/text-2022-0118/html</t>
  </si>
  <si>
    <t>Summon (ProQuest)
TDNet
Ulrich's Periodicals Directory/ulrichsweb
Scopus
Web of Science - Arts &amp; Humanities Citation Index
Web of Science - Current Contents/Arts &amp; Humanities
Web of Science - Current Contents/Social and Behavioral Sciences
Web of Science - Social Sciences Citation Index</t>
  </si>
  <si>
    <t>Florea Silvia si Constantin Oprean (ULBS)</t>
  </si>
  <si>
    <t>Silvia, Florea, and Oprean Constantin. "Towards an Integrated Project: Higher Education and Graduate Employment in Romania." Management of Sustainable Development 2.2 (2010): 78-85.</t>
  </si>
  <si>
    <t>Ulman, Simona-Roxana, and Krisztina Melinda Dobay. "Are the traditional socio-economic causes of poverty still pertinent nowadays? Evidence from Romania within the European Union context." Kybernetes 53.12 (2024): 5194-5219.</t>
  </si>
  <si>
    <t>https://www.emerald.com/insight/content/doi/10.1108/k-05-2023-0749/full/html</t>
  </si>
  <si>
    <t xml:space="preserve">Florea, Silvia (ULBS) </t>
  </si>
  <si>
    <t>Florea, Silvia. "ON THE ARGUMENTATIVE-INFORMATIVE ROLE OF QUOTATIONS IN ROMANIAN POLITICAL DISCOURSE." REVUE ROUMAINE DE LINGUISTIQUE-ROMANIAN REVIEW OF LINGUISTICS 65.4 (2020): 363-376.</t>
  </si>
  <si>
    <t>PRESENT-DAY, EVIDENTIAL MARKERS IN. "CHAPTER FIVE PRAGMATIC OVERTONES IN THE USE OF EVIDENTIAL MARKERS IN PRESENT-DAY ROMANIAN POLITICAL DISCOURSE CECILIA-MIHAELA POPESCU." Insights into Romanian Political Discourse (2024): 141.</t>
  </si>
  <si>
    <t>https://books.google.ro/books?hl=en&amp;lr=&amp;id=UmUyEQAAQBAJ&amp;oi=fnd&amp;pg=PA141&amp;ots=4-fYU2o1y2&amp;sig=2nzG5TToLESrV9WLmzA1i6uXyQ4&amp;redir_esc=y#v=onepage&amp;q&amp;f=false</t>
  </si>
  <si>
    <t>Cambridge Scholars Publishing</t>
  </si>
  <si>
    <t>An Overview of Business Writing: Challenges and Solutions, Studies in Business &amp; Economics, 2019, 14 (1), pp. 60-71</t>
  </si>
  <si>
    <t>Tikhonova, E. V. and Mezentseva, D. A. (2024). Wordiness in academ- ic writing: a systematic scoping review, Research Result. Theoretical and AppliedLinguistics, 10 (1), 133-157. DOI: 10.18413/2313-8912-2024-10-1-0-8</t>
  </si>
  <si>
    <t xml:space="preserve">https://rrlinguistics.ru/en/journal/annotation/3417/ </t>
  </si>
  <si>
    <t>Greavu Arina (ULBS)</t>
  </si>
  <si>
    <t>Morphological and syntactical aspects of Romanian/English codeswitching, Swedish Journal of Romanian Studies, vol. 5, nr. 2, 2022</t>
  </si>
  <si>
    <t>STAN, ALEXANDRA. "CODE-SWITCHING IN ROMANIAN GAMING FORUM THREADS." Perspectives on Language Research (2024): 163.</t>
  </si>
  <si>
    <t>https://books.google.ro/books?hl=ro&amp;lr=&amp;id=OqYkEQAAQBAJ&amp;oi=fnd&amp;pg=PA163&amp;ots=tZFsUvpva-&amp;sig=A3bfLPvTylY1xJkLu7rsgqrPRhA&amp;redir_esc=y#v=onepage&amp;q&amp;f=false</t>
  </si>
  <si>
    <t>Recent Anglicisms in Romanian: Evolution and Integration, Presa Universitara Clujeana, http://www.editura.ubbcluj.ro/bd/ebooks/pdf/2313.pdf</t>
  </si>
  <si>
    <t>Levkovych, Nataliya. "Gender assignment in language contact." STUF-Language Typology and Universals 77.2 (2024): 235-260.</t>
  </si>
  <si>
    <t>https://www.degruyterbrill.com/document/doi/10.1515/stuf-2024-2005/html</t>
  </si>
  <si>
    <t>Scopus, Web of Science - Emerging Sources Citation Index</t>
  </si>
  <si>
    <t>Aspects Of English Borrowings In Romanian, Revista economica, 49 (1-2), 2010, pp. 94-107</t>
  </si>
  <si>
    <t>Algryani, Ali, and Syerina Syahrin. "Anglicisms in Omani Arabic: A Study on the Use, Status, and Perception of English Loanwords." World Journal of English Language 14.4 (2024).</t>
  </si>
  <si>
    <t>https://www.sciedupress.com/journal/index.php/wjel/article/view/25829</t>
  </si>
  <si>
    <t>Borș Monica (ULBS), Ignat Anca (ULBS)</t>
  </si>
  <si>
    <t>Facebookland: The Bizarro-Linguistic World</t>
  </si>
  <si>
    <t>Rakmak T., Dejpawuttikul T., Tiptiempong K. "Speed up the good deeds: new-normal Thailand and linguistic construction of Buddhist 'Dana' giving through a practice of 'online merit-making'". COGENT ARTS &amp; HUMANITIES (Volume11 Issue1)</t>
  </si>
  <si>
    <t>https://www.webofscience.com/wos/woscc/full-record/WOS:001253008400001?AlertId=cca24ad9-9f24-4d6a-912a-9e7f716bf15e; https://www.researchgate.net/publication/381615237_Speed_up_the_good_deeds_new-normal_Thailand_and_linguistic_construction_of_Buddhist_'Dana'_giving_through_a_practice_of_'online_merit-making'</t>
  </si>
  <si>
    <t xml:space="preserve">The Trope of the Vampire (and Strigoi) in Romanian Culture and Cultural Products Imported to Romania (1839‐1947) </t>
  </si>
  <si>
    <t>Bogdan Vișan, Monstruozitate, extincție și alienare în poezia recentă română și basarabeană, Revista Transilvania</t>
  </si>
  <si>
    <t>https://www.researchgate.net/profile/Bogdan-Visan-2/publication/386200982_Monstruozitate_extinctie_si_alienare_in_poezia_recenta_romana_si_basarabeana/links/676bc444894c5520852934ea/Monstruozitate-extinctie-si-alienare-in-poezia-recenta-romana-si-basarabeana.pdf</t>
  </si>
  <si>
    <t>Romanul Dracula în limba română: ipoteza intermedierii prin traducerea franceză</t>
  </si>
  <si>
    <t>Mihai Iovănel, Hamlet at the End of History: The Specter of Capitalism Haunting Communism, Revista Transilvania</t>
  </si>
  <si>
    <t>https://revistatransilvania.ro/wp-content/uploads/2024/08/Transilvania-5.2024-8-IOVANEL-FINAL-66-72.pdf</t>
  </si>
  <si>
    <t>Radu Vancu, Tragic Poetry and the Cultural Foundation of Power: A Re-examination of Franco Moretti's Theory of Tragic, Revista Transilvania</t>
  </si>
  <si>
    <t>https://revistatransilvania.ro/wp-content/uploads/2024/08/Transilvania-5.2024-7-VANCU-FINAL-57-65.pdf</t>
  </si>
  <si>
    <t>Writing the Life of Servants in Early Romanian Feminist Novels</t>
  </si>
  <si>
    <t>Anastasia Fuioagă, Monstrous Gender Queerness: Codifying Feminisation in 20th Century Romanian Prose, Metacritic Journal</t>
  </si>
  <si>
    <t>https://www.ceeol.com/search/article-detail?id=1290805</t>
  </si>
  <si>
    <t>Emanuel Lupașcu și Bogdan Vișan, Textualising Labour: Contemporary Romanian Poetry and Its Crisis of Realism, Metacritic Journal</t>
  </si>
  <si>
    <t>https://www.ceeol.com/search/article-detail?id=1290843</t>
  </si>
  <si>
    <t>Domesticating the Vampire Trope Through Translation: The Case of the Two 1897 Translations of Jules Verne's Le château des Carpathes (1892)</t>
  </si>
  <si>
    <t>Critical Reactions to and Early Research into Shakespeare's Bawdy (Wordplay) in Romania(n)</t>
  </si>
  <si>
    <t>Snejana Ung, Importing and Writing Tragedy in Nineteenth-Century Romanian Principalities, Revista Transilvania</t>
  </si>
  <si>
    <t>https://openurl.ebsco.com/EPDB%3Agcd%3A10%3A5070954/detailv2?sid=ebsco%3Aplink%3Ascholar&amp;id=ebsco%3Agcd%3A180684898&amp;crl=c&amp;link_origin=scholar.google.com</t>
  </si>
  <si>
    <t>Translating the (meta) language of Romanian literary criticism at the end of the twentieth
century and the beginning of the twenty-first century: theoretical and practical aspects.</t>
  </si>
  <si>
    <t>Xiaoming Jicha, "Analysis of Ancient Literary Creation and Literary Criticism in the Information Age", Applied Mathematics and Nonlinear Sciences, Volume 9, Issue 11, January 2024, DOI 10.2478/amns-2024-0471, https://sciendo.com/fr/article/10.2478/amns-2024-0471</t>
  </si>
  <si>
    <t>https://www.scopus.com/record/display.uri?eid=2-s2.0-85186339318&amp;origin=resultslist</t>
  </si>
  <si>
    <t xml:space="preserve">Matiu Ovidiu </t>
  </si>
  <si>
    <r>
      <rPr>
        <rFont val="Arial Narrow"/>
        <color theme="1"/>
        <sz val="10.0"/>
      </rPr>
      <t xml:space="preserve">Whalen-Bridge, John. "Teaching Kerouac in the Time of Trump: An Orwellian Approach to The Dharma Bums." </t>
    </r>
    <r>
      <rPr>
        <rFont val="Arial Narrow"/>
        <i/>
        <color theme="1"/>
        <sz val="10.0"/>
      </rPr>
      <t>Rethinking Kerouac: Afterlives, Continuities, Reappraisals</t>
    </r>
    <r>
      <rPr>
        <rFont val="Arial Narrow"/>
        <color theme="1"/>
        <sz val="10.0"/>
      </rPr>
      <t>, Erik Mortenson and Tomasz Sawczuk (eds.), New York,: Bloomsbury Academic, 2024, pp. 113–128.</t>
    </r>
  </si>
  <si>
    <t>https://www.scopus.com/pages/publications/85215225664#tab=references</t>
  </si>
  <si>
    <t>SCOPUS, Bloomsbury Academic</t>
  </si>
  <si>
    <t>Olaru Ovio (ULBS)</t>
  </si>
  <si>
    <t>Satire Meets Critical Realism in the European Semiperiphery: A Study on Ibsen and Caragiale.</t>
  </si>
  <si>
    <t>flia2</t>
  </si>
  <si>
    <t>Terian, Andrei. "Tragedy in Romanian Literature: Some Conceptual Delimitations." Revista Transilvania 5 (2024).</t>
  </si>
  <si>
    <t>Olaru Ovio (ULBS)/ Baghiu Ștefan (ULBS)</t>
  </si>
  <si>
    <t>Stan, Adriana. "On Your Own in a One-and-Unequal World: Forms and Worldviews in Contemporary Romanian Narratives of Emigration." Revista Transilvania 4 (2024).</t>
  </si>
  <si>
    <t>https://revistatransilvania.ro/wp-content/uploads/2024/07/RT4-2024-1-Stan-p.1-7.pdf</t>
  </si>
  <si>
    <t>Bâlici, Mihnea. "The Unhappy Marriage of Care and the Global Market:‘Soft Backsliding’in the Narratives of Two Romanian Badanti." Metacritic Journal for Comparative Studies and Theory 10.1 (2024): 12-34.</t>
  </si>
  <si>
    <t>https://www.ceeol.com/search/article-detail?id=1254349</t>
  </si>
  <si>
    <t>Borza, Cosmin, and Claudiu Turcuș. "Tragicomedia Occidentului: emigrația economică în romanele și filmele românești din anii’90." Revista Transilvania 5 (2024).</t>
  </si>
  <si>
    <t>https://revistatransilvania.ro/wp-content/uploads/2024/08/Transilvania-5.2024-10-BORZA-TURCUS-FINAL-89-98.pdf</t>
  </si>
  <si>
    <t>MORETTI, Franco, and Andrei TERIAN. "Measuring Tragedy—and Drawing Its Borders." Revista Transilvania 5 (2024).</t>
  </si>
  <si>
    <t>https://biblioteca-digitala.ro/reviste/Revista-Transilvania/2024_Revista-Transilvania_05_mai_2024.pdf</t>
  </si>
  <si>
    <t>LUPAȘCU, Emanuel, and Bogdan VIȘAN. "TEXTUALISING LABOUR: CONTEMPORARY ROMANIAN POETRY AND ITS CRISIS OF REALISM." Metacritic Journal for Comparative Studies &amp; Theory 10.2 (2024).</t>
  </si>
  <si>
    <t>Vincze, Ferenc. "Emigrarea ca miracol: Banatul ca loc miraculos al primelor treceri de frontieră." Revista Transilvania 9 (2024).</t>
  </si>
  <si>
    <t>https://revistatransilvania.ro/wp-content/uploads/2024/12/RT-9-2024-Vincze.pdf</t>
  </si>
  <si>
    <t>Olaru Ovio, Ștefan Baghiu, Andrei Terian (ULBS)</t>
  </si>
  <si>
    <t>Beyond the Iron Curtain: Revisiting the Literary System of Communist Romania</t>
  </si>
  <si>
    <t>Rogozanu, Costi. "Postmodernismul românesc sa născut din tezele din iulie și din crizele petrolului." Revista Transilvania 2 (2024).</t>
  </si>
  <si>
    <t>https://revistatransilvania.ro/wp-content/uploads/2024/04/RT2.2024-1-Costi-Rogozanu.pdf</t>
  </si>
  <si>
    <t>Mitroiu, Simona, and Andreea Mironescu. "Memorability of Romanian dissidence: Ordinary people, secret files and artistic remediations." Journal of European Studies 54.2 (2024): 195-219.</t>
  </si>
  <si>
    <t>https://journals.sagepub.com/doi/abs/10.1177/00472441241246947?casa_token=VyrNXHyajbUAAAAA:wEi6oPdV81zrDqWxWKGWVf0smnlXnx9Mya7aLnTUZBt1-k3Jlabvvi5Cc3g6T_xQlFq-lHSEbcw</t>
  </si>
  <si>
    <t>Lupașcu, Emanuel. “Strategii ale discursului critic despre postumanism: concepte,
direcții, metaistorii.” Transilvania, no. 2 (2024): 9-19.
https://doi.org/10.51391/trva.2024.02.02.</t>
  </si>
  <si>
    <t>https://www.researchgate.net/profile/Emanuel-Lupascu/publication/381489973_Strategii_ale_discursului_critic_despre_postumanism_concepte_directii_metaistorii/links/66715998b769e769193ea92b/Strategii-ale-discursului-critic-despre-postumanism-concepte-directii-metaistorii.pdf</t>
  </si>
  <si>
    <t>David, Andreea. "THE POLITICAL DIMENSION IN ROMANIAN NOVELS OF THE COMMUNIST PERIOD (1965–1989): A QUANTITATIVE APPROACH." Dacoromania Litteraria 11 (2024).</t>
  </si>
  <si>
    <t>https://dacoromanialitteraria.inst-puscariu.ro/pdf/11/6%20David.pdf</t>
  </si>
  <si>
    <t>What is Digital Humanities and What’s It Doing in Romanian Departments?</t>
  </si>
  <si>
    <t>Pojoga, Vlad. "The Last Bastion of European Romanticism: A Quantitative Analysis of Poetry in the Romanian Literary Magazine Convorbiri literare (1867–1916)." Primerjalna književnost 47.2 (2024).</t>
  </si>
  <si>
    <t>https://ojs-gr.zrc-sazu.si/primerjalna_knjizevnost/article/view/9409</t>
  </si>
  <si>
    <t>Ethnocentrism by Proxy: The Ideological Triangulation of Romanian-German Literature</t>
  </si>
  <si>
    <t>Dancu, Crista-Maria. “Triplă marginalizare și identitate transnațională: Herta Müller
și exportul traumei de la Est la Vest.” Transilvania, no. 6-7 (2024): 14-20.
https://doi.org/10.51391/trva.2024.06-07.02.</t>
  </si>
  <si>
    <t>https://revistatransilvania.ro/wp-content/uploads/2024/10/RT6-7-2024-Dancu.pdf</t>
  </si>
  <si>
    <t>Diasporic Nationalism. German Regional Literature from Romania.</t>
  </si>
  <si>
    <t>Sava Doris (ULBS)</t>
  </si>
  <si>
    <t>Das Rumäniendeutsche in der Neuauflage (2016) des Variantenwörterbuchs des Deutschen. Ioan Lăzărescu zum 65. Geburtstag gewidmet</t>
  </si>
  <si>
    <t xml:space="preserve">Alois-Richard Kommer: Zeitenwende – Sprachenwende. Rumäniendeutsche Pressesprache im Jahr 1990 am Beispiel der Aussiedlung der Rumäniendeutschen 
pg. 155-171. Csaba Földes, Csaba: Auslandsdeutsche Pressesprache in Europa, Asien und Nordamerika. Berlin De Gruyter 2024, ISBN 978-3-11-124751-9, pg. 155-171. </t>
  </si>
  <si>
    <t>https://doi.org/10.1515/9783111247694</t>
  </si>
  <si>
    <t>De Gruyter</t>
  </si>
  <si>
    <t>Deutsch als historische Regionalsprache in Siebenbürgen</t>
  </si>
  <si>
    <t>Zum dynamischen Status von Deutsch in Slowenien einst und heute: Einige Überlegungen zu ‚weniger sichtbaren‘ gesellschaftlichen Funktionen. În: „GFL – German as a foreign language“, nr. 1, pg. 41-61. ISSN 1470-9570</t>
  </si>
  <si>
    <t>https://ids-pub.bsz-bw.de/frontdoor/deliver/index/docId/12682/file/Krevs_Birk_Zum_dynamischen_Status_2024.pdf</t>
  </si>
  <si>
    <t>Total gaga? Zur Konzeptualisierung des Wahnsinns in der Phraseologie</t>
  </si>
  <si>
    <t xml:space="preserve">Heringer, Hans Jürgen (2024): Idiomatik in der Phraseologie. Eine Einführung. </t>
  </si>
  <si>
    <t>J.B. Metzler</t>
  </si>
  <si>
    <t>Kontaktanzeigen aus sprach- und kulturvergleichender Perspektive. Ausblick auf künftige Forschungsaufgaben. In: Germanistische Beiträge 37/2025, pg. 97–115.</t>
  </si>
  <si>
    <t>Efing, Christian/Heinemann, Sarah: Selbststereotypisierung durch Nicknamen in Datingportalen. In: Efing, Christian/Heinemann, Sarah (coord.): Geschlechterstereotype in den Medien: Genderlinguistische Einblicke in aktuelle Diskurse und Kommunikate. Verlag Barbara Budrich, Leverkusen 2024, pg. 129-162.</t>
  </si>
  <si>
    <t>https://doi.org/10.2307/jj.20626775.10</t>
  </si>
  <si>
    <t>Barbara Budrich</t>
  </si>
  <si>
    <t>Selejan Corina (ULBS)</t>
  </si>
  <si>
    <t>Fragmentation(S) and Realism(S): Has the Fragment Gone Mainstream?</t>
  </si>
  <si>
    <r>
      <rPr>
        <rFont val="Arial Narrow"/>
        <color theme="1"/>
        <sz val="10.0"/>
      </rPr>
      <t xml:space="preserve">Charlotte Spear, "Refugee fiction as world-literature: Rethinking registration in the contemporary refugee novel", </t>
    </r>
    <r>
      <rPr>
        <rFont val="Arial Narrow"/>
        <i/>
        <color theme="1"/>
        <sz val="10.0"/>
      </rPr>
      <t>Journal of Postcolonial Writing</t>
    </r>
    <r>
      <rPr>
        <rFont val="Arial Narrow"/>
        <color theme="1"/>
        <sz val="10.0"/>
      </rPr>
      <t>, 60:1, 1-14</t>
    </r>
  </si>
  <si>
    <t>https://doi.org/10.1080/17449855.2023.2294340</t>
  </si>
  <si>
    <t>WoS (Q1)</t>
  </si>
  <si>
    <t>Coman Daniel (ULBS)
Selejan Corina (ULBS)</t>
  </si>
  <si>
    <t>The Limits of (Un)translatability: Culturemes in Translation Practice</t>
  </si>
  <si>
    <r>
      <rPr>
        <rFont val="Arial Narrow"/>
        <color theme="1"/>
        <sz val="10.0"/>
      </rPr>
      <t xml:space="preserve">Yuhan, N., Оsipchuk H. ., Siroshtan , T. ., Prykhodko , V. ., &amp; Mytiay, Z. "Synergy of Philological Disciplines: Combining the Vectors of Linguistics and Literary Studies in the Context of Modern Science", </t>
    </r>
    <r>
      <rPr>
        <rFont val="Arial Narrow"/>
        <i/>
        <color theme="1"/>
        <sz val="10.0"/>
      </rPr>
      <t>Synesis</t>
    </r>
  </si>
  <si>
    <t>https://seer.ucp.br/seer/index.php/synesis/article/view/3030</t>
  </si>
  <si>
    <t>WoS (ESCI)</t>
  </si>
  <si>
    <r>
      <rPr>
        <rFont val="Arial Narrow"/>
        <color theme="1"/>
        <sz val="10.0"/>
      </rPr>
      <t xml:space="preserve">Syvachuk, N., Yuhan, N., Posmitna, V., Opryshko, N., &amp; Kobzei, N. Linguistic-literary synergies in modern Ukrainian philology. </t>
    </r>
    <r>
      <rPr>
        <rFont val="Arial Narrow"/>
        <i/>
        <color theme="1"/>
        <sz val="10.0"/>
      </rPr>
      <t>Eduweb-Revista de Tecnologia de Informacion y
Comunicacion en Educacion</t>
    </r>
    <r>
      <rPr>
        <rFont val="Arial Narrow"/>
        <color theme="1"/>
        <sz val="10.0"/>
      </rPr>
      <t>, 18(3),
252-263.</t>
    </r>
  </si>
  <si>
    <t>https://doi.org/10.46502/issn.1856-7576/2024.18.03.19</t>
  </si>
  <si>
    <t>E. Bizzotto.
Decadent Culturemes. Translating
Bernard Shaw’s Widowers’
Houses into Italian. Serie speciale
“Quaderni di Lea – Scrittori
e scritture d’Oriente e d’Occidente”
6: pp. 47-59.</t>
  </si>
  <si>
    <t xml:space="preserve"> https://
doi.org/10.36253/lea-1824-
484x-15113.</t>
  </si>
  <si>
    <t>B. Coste, J. Desmarais. Introduction. Translating
Decadence. Serie speciale
“Quaderni di Lea – Scrittori e
scritture d’Oriente e d’Occidente”
6: pp. 7-10.</t>
  </si>
  <si>
    <t>https://doi.org/10.36253/LEA-1824-484x-6</t>
  </si>
  <si>
    <t>‘How to Save Difference’: Contemporary Romanian, German, English and American Academic Novels</t>
  </si>
  <si>
    <t>Beal, W. Campus Fictions: Exemption and the American Campus Novel</t>
  </si>
  <si>
    <t>https://link.springer.com/book/10.1007/978-3-031-49911-1</t>
  </si>
  <si>
    <t>Palgrave Macmillan</t>
  </si>
  <si>
    <t>Campus/Academic Novels and “Built-In” Nostalgia</t>
  </si>
  <si>
    <r>
      <rPr>
        <rFont val="Arial Narrow"/>
        <color theme="1"/>
        <sz val="10.0"/>
      </rPr>
      <t xml:space="preserve">Flynn, D. The Rise of Ireland's Campus Novel. 
</t>
    </r>
    <r>
      <rPr>
        <rFont val="Arial Narrow"/>
        <i/>
        <color theme="1"/>
        <sz val="10.0"/>
      </rPr>
      <t>The Routledge Companion to Twenty-First-Century Irish Writing</t>
    </r>
  </si>
  <si>
    <t>https://www.taylorfrancis.com/chapters/edit/10.4324/9781003305392-30/rise-ireland-campus-novel-deirdre-flynn</t>
  </si>
  <si>
    <t>Routledge</t>
  </si>
  <si>
    <t>“C’est la vie, c’est la narration”: The Reader in Christine Brooke-Rose’s Textermination and David Lodge’s Small World</t>
  </si>
  <si>
    <r>
      <rPr>
        <rFont val="Arial Narrow"/>
        <color theme="1"/>
        <sz val="10.0"/>
      </rPr>
      <t xml:space="preserve">Schilling, E.. Narrating Literary Theory. In: </t>
    </r>
    <r>
      <rPr>
        <rFont val="Arial Narrow"/>
        <i/>
        <color theme="1"/>
        <sz val="10.0"/>
      </rPr>
      <t xml:space="preserve">Theorizing Literature. </t>
    </r>
    <r>
      <rPr>
        <rFont val="Arial Narrow"/>
        <color theme="1"/>
        <sz val="10.0"/>
      </rPr>
      <t>Palgrave Macmillan</t>
    </r>
  </si>
  <si>
    <t>https://doi.org/10.1007/978-3-031-53326-6_3</t>
  </si>
  <si>
    <r>
      <rPr>
        <rFont val="Arial Narrow"/>
        <color theme="1"/>
        <sz val="10.0"/>
      </rPr>
      <t xml:space="preserve">Reflexivity in Filmic and Literary Fiction: Marc Forster's </t>
    </r>
    <r>
      <rPr>
        <rFont val="Arial Narrow"/>
        <i/>
        <color theme="1"/>
        <sz val="10.0"/>
      </rPr>
      <t>Stranger than Fiction</t>
    </r>
    <r>
      <rPr>
        <rFont val="Arial Narrow"/>
        <color theme="1"/>
        <sz val="10.0"/>
      </rPr>
      <t xml:space="preserve"> and Robert Grudin's </t>
    </r>
    <r>
      <rPr>
        <rFont val="Arial Narrow"/>
        <i/>
        <color theme="1"/>
        <sz val="10.0"/>
      </rPr>
      <t>Book</t>
    </r>
    <r>
      <rPr>
        <rFont val="Arial Narrow"/>
        <color theme="1"/>
        <sz val="10.0"/>
      </rPr>
      <t>.</t>
    </r>
  </si>
  <si>
    <r>
      <rPr>
        <rFont val="Arial Narrow"/>
        <color theme="1"/>
        <sz val="10.0"/>
      </rPr>
      <t xml:space="preserve">Hochschild, B. </t>
    </r>
    <r>
      <rPr>
        <rFont val="Arial Narrow"/>
        <i/>
        <color theme="1"/>
        <sz val="10.0"/>
      </rPr>
      <t>Figuren begegnen in Filmen und Comics</t>
    </r>
  </si>
  <si>
    <t>DeGruyter</t>
  </si>
  <si>
    <t>Baghiu Stefan (ULBS)</t>
  </si>
  <si>
    <t>Translations of Novels in the Romanian Culture During the Long Nineteenth Century (1794–1914): A Quantitative Perspective</t>
  </si>
  <si>
    <t>https://ojs-gr.zrc-sazu.si/primerjalna_knjizevnost/article/download/9409/8801</t>
  </si>
  <si>
    <t>Baghiu Stefan (ULBS), Vlad Pojoga (ULBS), Teodora Susarenco (ULBS), Radu Vancu (ULBS), Emanuel Modoc (UBB)</t>
  </si>
  <si>
    <t>Geografia internă a romanului românesc în secolul al XIX-lea</t>
  </si>
  <si>
    <t>Baghiu Stefan (ULBS), Andrei Terian (ULBS), Vlad Pojoga (ULBS), Snejana Ung (ULBS), Bianca Crăciun (ULBS)</t>
  </si>
  <si>
    <t>Geografia romanului românesc (1933–1947)</t>
  </si>
  <si>
    <t>Pojofa Vlad (ULBS), Daiana Gârdan (UBB), Stefan Baghiu (ULBS), Cosmin Borza (UBB), Iunis Minculete (ULBS), Denisa Frătean (ULBS)</t>
  </si>
  <si>
    <t>Diversitate identitară în romanul românesc (1844-1932) [“Identitarian
Diversity in the Romanian Novel (1844-1932)]</t>
  </si>
  <si>
    <t>Bopp-Filimonov, Valeska. "EXTRAORDINARY BODIES IN LIVIU REBREANUʼS ION. A READING THROUGH THE LENS OF DISABILITY STUDIES." Dacoromania litteraria 11 (2024).</t>
  </si>
  <si>
    <t>https://dacoromanialitteraria.inst-puscariu.ro/en/11-1%20Filimonov.php</t>
  </si>
  <si>
    <t>Baghiu Stefan (ULBS), Andrei Terian (ULBS), Vlad Pojoga (ULBS), Teodora Susarenco (ULBS), Iunis Minculete (ULBS), Ovio Olaru (ULBS)</t>
  </si>
  <si>
    <t>Geografia romanului românesc (1901-1932): străinătate</t>
  </si>
  <si>
    <t>VĂTAVU, Bogdan, and David MORARIU. "Enhancing Usability of Digital Collections: Accuracy Assessment and OCR Post-Correction of the Digital Museum of the Romanian Novel." Revista Transilvania 10 (2024).</t>
  </si>
  <si>
    <t>https://revistatransilvania.ro/wp-content/uploads/2024/12/RT-10-2024-8-Va%CC%86tavu-Morariu.pdf</t>
  </si>
  <si>
    <t>Baghiu Stefan (ULBS), Andrei Terian (ULBS), Vlad Pojoga (ULBS), Snejana Ung (ULBS), Bianca Crăciun (ULBS), Ovio Olaru (ULBS)</t>
  </si>
  <si>
    <t>Geografia romanului românesc (1933-1947): străinătatea</t>
  </si>
  <si>
    <t>Cătălina STANISLAV (ULBS), Vlad POJOGA (ULBS), Daiana GÂRDAN (UBB), Ștefan BAGHIU (ULBS), Bianca CRĂCIUN (ULBS), Alexandrina SAVIN (ULBS), Ana-Maria STOICA (ULBS)</t>
  </si>
  <si>
    <t>Diversitate identitară în romanul românesc (1933-1947)</t>
  </si>
  <si>
    <t>Hasdeu, Iulia. "Țigăncușa și idealul național: reflecții pornind de la o expoziție de pictură." Transilvania 1 (2024).</t>
  </si>
  <si>
    <t>https://revistatransilvania.ro/tigancusa-si-idealul-national-reflectii-pornind-de-la-o-expozitie-de-pictura/</t>
  </si>
  <si>
    <t>Vlad POJOGA (ULBS), Daiana GÂRDAN (UBB), Ștefan BAGHIU (ULBS), Cosmin BORZA (UBB), Iunis MINCULETE (ULBS), Denisa FRĂTEAN (ULBS)</t>
  </si>
  <si>
    <t>Diversitate identitară în romanul românesc (1844-1932)</t>
  </si>
  <si>
    <t>GIUHAT, Geanina. "Dubla periferalitate a poetelor din perioada interbelică: Infantilizarea și minimalizarea autoarelor de la cenaclul Sburătorul." Revista Transilvania (2024).</t>
  </si>
  <si>
    <t>https://revistatransilvania.ro/wp-content/uploads/2024/10/RT6-7-2024-Giuhat.pdf</t>
  </si>
  <si>
    <t>Radu Vancu (ULBS), Alex Goldiș (UBB), Ovio Olaru (ULBS), Vlad Pojoga (ULBS), Teodora Susarenco (ULBS), Denisa Frătean (ULBS), Ștefan Baghiu (ULBS)</t>
  </si>
  <si>
    <t>Temporalitatea internă a romanului românesc (1844–1932)</t>
  </si>
  <si>
    <t>LĂNCRĂNJAN, CAMELIA. "QUANTITATIVE METHODS TO DETERMINE THE SEMANTIC VALUES OF “FASHION” IN THE NINETEENTH CENTURY ROMANIAN NOVEL (1845–1900)." Dacoromania Litteraria 11 (2024).</t>
  </si>
  <si>
    <t>https://dacoromanialitteraria.inst-puscariu.ro/pdf/11/5%20Lancranjan.pdf</t>
  </si>
  <si>
    <t>Maria Sass (ULBS), Stefan Baghiu (ULBS), Vlad Pojoga (ULBS)</t>
  </si>
  <si>
    <t>The Culture of Translation in Romania</t>
  </si>
  <si>
    <t>Vîrban, Iulia-Maria. "Literatura basarabeană–o negociere între Vest și Est: exportul prozatorilor moldoveni și dubla periferie." Revista Transilvania 3 (2024).</t>
  </si>
  <si>
    <t>https://revistatransilvania.ro/wp-content/uploads/2024/05/RT3-2024-1-Virban.pdf</t>
  </si>
  <si>
    <t>Ung, Snejana. "The Circulation of the Novel between Romania and (the former) Yugoslavia (1918–2020): Imperial (Dis) Continuities in Post-Imperial East-Central Europe." Primerjalna književnost 47.1 (2024).</t>
  </si>
  <si>
    <t>https://ojs-gr.zrc-sazu.si/primerjalna_knjizevnost/article/download/9365/8792</t>
  </si>
  <si>
    <t>FĂRMUŞ, Ioan. "O lectură a romanului Bietul Ioanide de G. Călinescu dintr-o perspectivă realist socialistă (I)." Revista Transilvania 3 (2024).</t>
  </si>
  <si>
    <t>https://revistatransilvania.ro/wp-content/uploads/2024/05/RT3-2024-2-farmus.pdf</t>
  </si>
  <si>
    <t>Sass, Maria, Ovio Olarii, and Andrei Terian. "The German Model in Romanian Culture (Berlin: Peter Lang, 2024)</t>
  </si>
  <si>
    <t>https://www.peterlang.com/document/1383540</t>
  </si>
  <si>
    <t>Volum apărut la editură internațională de prestigiu</t>
  </si>
  <si>
    <t>Stefan Baghiu (ULBS), Vlad Pojoga (ULBS), Maria Sass (ULBS)</t>
  </si>
  <si>
    <t>Ruralism and Literature in Romania</t>
  </si>
  <si>
    <t>Șerbănuță, Anca. "Decline of a national icon: Derogatory representations of the Romanian peasant in recent television programs." Swedish Journal of Romanian Studies 7.2 (2024): 124-140.</t>
  </si>
  <si>
    <t>https://journals.lub.lu.se/sjrs/article/view/25952</t>
  </si>
  <si>
    <t>Boatcă, Manuela, and Anca Parvulescu. Die Kreolisierung der Moderne: Siebenbürgen zwischen Kolonialität und Interimperialität. transcript Verlag, 2025.</t>
  </si>
  <si>
    <t>https://www.transcript-verlag.de/978-3-8376-5815-6/die-kreolisierung-der-moderne/</t>
  </si>
  <si>
    <t>GORGAN, Irina. "Corpul invalid în modernismul periferic: Hortensia Papadat-Bengescu, între import și autohtonism." Revista Transilvania 9 (2024).</t>
  </si>
  <si>
    <t>https://revistatransilvania.ro/wp-content/uploads/2024/12/RT-9-2024-Gorgan.pdf</t>
  </si>
  <si>
    <t>Stefan Baghiu (ULBS)</t>
  </si>
  <si>
    <t>Translating novels in Romania: the age of socialist realism. From an ideological center to geographical margins</t>
  </si>
  <si>
    <t>Dimitriu, Rodica. "Translation and Censorship in Romania." The Routledge Handbook of Translation and Censorship. Routledge, 2024. 261-278.</t>
  </si>
  <si>
    <t>https://www.taylorfrancis.com/chapters/edit/10.4324/9781003149453-21/translation-censorship-romania-rodica-dimitriu</t>
  </si>
  <si>
    <t>Stefan Baghiu (ULBS), Ovio Olaru (ULBS), Andrei Terian (ULBS)</t>
  </si>
  <si>
    <t>Iovănel, Mihai. "Hamlet at the End of History: The Specter of Capitalism Haunting Communism." Revista Transilvania 5 (2024).</t>
  </si>
  <si>
    <t>https://journals.sagepub.com/doi/pdf/10.1177/00472441241246947</t>
  </si>
  <si>
    <t>LUPAȘCU, EMANUEL. "Strategii ale discursului critic despre postumanism: concepte, direcții, metaistorii." Revista Transilvania 2 (2024).</t>
  </si>
  <si>
    <t>https://revistatransilvania.ro/wp-content/uploads/2024/04/RT2.2024-2-Emnuel-Lupascu.pdf</t>
  </si>
  <si>
    <t>Geocritique: Siting, poverty, and the global southeast</t>
  </si>
  <si>
    <t>Borza, Cosmin, and Claudiu Turcuş. "Westalgia as the infantilization of the East: narrating communist childhood in post-1989 Romania and the administration of the recent past." Studies in East European Thought (2024): 1-20.</t>
  </si>
  <si>
    <t>https://link.springer.com/content/pdf/10.1007/s11212-024-09679-6.pdf</t>
  </si>
  <si>
    <t>Translations of Novels in the Romanian Culture During the Long Nineteenth Century (1794-1914): A Quantitative Perspective</t>
  </si>
  <si>
    <t>Ung, Snejana. "Importing and Writing Tragedy in Nineteenth-Century Romanian Principalities." Revista Transilvania 5 (2024).</t>
  </si>
  <si>
    <t>https://revistatransilvania.ro/wp-content/uploads/2024/08/Transilvania-5.2024-4-UNG-FINAL-25-33.pdf</t>
  </si>
  <si>
    <r>
      <rPr>
        <rFont val="Arial Narrow"/>
        <color theme="1"/>
        <sz val="10.0"/>
      </rPr>
      <t xml:space="preserve">Martin, Anca Simina. "Domesticating the Vampire Trope Through Translation: The Case of the Two 1897 Translations of Jules Verne’s Le château des Carpathes (1892)." </t>
    </r>
    <r>
      <rPr>
        <rFont val="Arial Narrow"/>
        <i/>
        <color theme="1"/>
        <sz val="10.0"/>
      </rPr>
      <t>Transilvania</t>
    </r>
    <r>
      <rPr>
        <rFont val="Arial Narrow"/>
        <color theme="1"/>
        <sz val="10.0"/>
      </rPr>
      <t xml:space="preserve"> (2024).</t>
    </r>
  </si>
  <si>
    <t>https://revistatransilvania.ro/domesticating-the-vampire-trope-through-translation-the-case-of-the-two-1897-translations-of-jules-vernes-le-chateau-des-carpathes-1892/</t>
  </si>
  <si>
    <t>FUIOAGĂ, Anastasia. "Modernismul queer în circulație: omologii și divergențe între Hortensia Papadat-Bengescu și Virginia Woolf." Revista Transilvania (2024).</t>
  </si>
  <si>
    <t>https://revistatransilvania.ro/wp-content/uploads/2024/10/RT6-7-2024-Fuioaga.pdf</t>
  </si>
  <si>
    <t>DUMITRU, TEODORA. "STAGES IN THE SAGA OF THE INTERPRETATION OF B. FUNDOIANU’S COLONIAL THEORY: FROM E. LOVINESCU UNTIL TODAY." Dacoromania Litteraria 11 (2024).</t>
  </si>
  <si>
    <t>https://dacoromanialitteraria.inst-puscariu.ro/pdf/11/3%20Dumitru.pdf</t>
  </si>
  <si>
    <t>Alex Goldis (UBB) Stefan Baghiu (ULBS)</t>
  </si>
  <si>
    <t>Translations and Semi-Peripheral Cultures: Worlding the Romanian Novel in the Modern Literary System</t>
  </si>
  <si>
    <t>VIȘAN, Bogdan. "Monstruozitate, extincție și alienare în poezia recentă română și basarabeană." Revista Transilvania (2024).</t>
  </si>
  <si>
    <t>https://revistatransilvania.ro/wp-content/uploads/2024/10/RT6-7-2024-Visan.pdf</t>
  </si>
  <si>
    <r>
      <rPr>
        <rFont val="Arial Narrow"/>
        <color theme="1"/>
        <sz val="10.0"/>
      </rPr>
      <t xml:space="preserve">Bartosiewicz-Nikolaev, Olga, and Tomasz Krupa. "A project of inter-peripheral history of the romanian novel: the Polish case." </t>
    </r>
    <r>
      <rPr>
        <rFont val="Arial Narrow"/>
        <i/>
        <color theme="1"/>
        <sz val="10.0"/>
      </rPr>
      <t xml:space="preserve">Dacoromania Litteraria </t>
    </r>
    <r>
      <rPr>
        <rFont val="Arial Narrow"/>
        <color theme="1"/>
        <sz val="10.0"/>
      </rPr>
      <t>(2024).</t>
    </r>
  </si>
  <si>
    <t>https://dacoromanialitteraria.inst-puscariu.ro/pdf/11/2%20Bartosiewicz_Krupa.pdf</t>
  </si>
  <si>
    <t>Apartenența multiplă de subgen: o propunere pentru istoria formelor romaneșt</t>
  </si>
  <si>
    <t>Mironescu, Andreea, et al. "Romanele memoriei: noi subgenuri pentru literatura română contemporană." Revista Transilvania 8 (2024).</t>
  </si>
  <si>
    <t>https://revistatransilvania.ro/wp-content/uploads/2024/11/RT8-2024-1-Mironescu-et-al-1-19.pdf</t>
  </si>
  <si>
    <t>Translating Hemispheres: Eastern Europe and the Global South Connection through Translationscapes of Poverty</t>
  </si>
  <si>
    <t>The French Novel in Translation: A Distant Reading for Romania During Communism (1944–1989)</t>
  </si>
  <si>
    <t>Stefan Baghiu (ULBS), Cosmin Borza (UBB)</t>
  </si>
  <si>
    <t>The Sickle and the Piano. A Distant Reading of Work in the Nineteenth Century Romanian Novel</t>
  </si>
  <si>
    <t>https://www.metacriticjournal.com/article/313/textualising-labour-contemporary-romanian-poetry-and-its-crisis-of-realism</t>
  </si>
  <si>
    <t>Stefan Baghiu (ULBS), Ovio Olaru (ULBS)</t>
  </si>
  <si>
    <t>https://www.metacriticjournal.com/article/292/the-unhappy-marriage-of-care-and-the-global-market-soft-backsliding-in-the-narratives-of-two-romanian-badanti</t>
  </si>
  <si>
    <t>Translations of Novels in the Romanian Culture during the Interwar Period and WWII (1918-1944): A Quantitative Perspective</t>
  </si>
  <si>
    <t>Wos</t>
  </si>
  <si>
    <t>THE SOCIALIST REALIST NOVEL IN ROMANIA BETWEEN 1948 AND 1955</t>
  </si>
  <si>
    <t>Dragoș Varga (ULBS), Stefan Baghiu (ULBS)</t>
  </si>
  <si>
    <t>Mirrored Otherness and Microhistory in Post-Soviet Literature The Estranged Milieus in Vasile Ernu's Essays and Fiction</t>
  </si>
  <si>
    <t>ARSENE, Alexandra Iana. "Vasile Ernu: o arheologie a comunităților marginale." Revista Transilvania 8 (2024).</t>
  </si>
  <si>
    <t>https://revistatransilvania.ro/wp-content/uploads/2024/11/RT8-2024-4-Arsene-43-53.pdf</t>
  </si>
  <si>
    <t>Hanna, HAN. "Cosmopolitism periferic: un studiu asupra conștiinței periferice în proza basarabeană contemporană."</t>
  </si>
  <si>
    <t>https://revistatransilvania.ro/wp-content/uploads/2024/10/RT6-7-2024-Han.pdf</t>
  </si>
  <si>
    <t>The Rise of Translations Foreign Novels in Romania in 1877, 1945, and 1989</t>
  </si>
  <si>
    <t>Terian, Andrei, and Maria Chiorean. "Why don't we have a novel of our own?": The Anatomy of a Romanian Literary Complex." Studies in the Novel 56.4 (2024): 388-396.</t>
  </si>
  <si>
    <t>https://muse.jhu.edu/pub/1/article/948001/pdf</t>
  </si>
  <si>
    <t>The functions of socialist realism: Translation of genre fiction in communist Romania</t>
  </si>
  <si>
    <t>Iovănel, Mihai. "Inside the Labyrinth. The Post-Communist Novel Between Anti-Communism and Nostalgia." Central Europe 22.1 (2024): 49-60.</t>
  </si>
  <si>
    <t>https://www.tandfonline.com/doi/pdf/10.1080/14790963.2024.2294421</t>
  </si>
  <si>
    <t xml:space="preserve">Adela Hîncu (UBB), Stefan Baghiu (ULBS) </t>
  </si>
  <si>
    <t>Existentialism, existentialists, and Marxism: From critique to integration within the philosophical establishment in Socialist Romania</t>
  </si>
  <si>
    <t>Woźniak, Monika. "The anthropological (humanist) tendency within Marxist philosophy in Poland." Studies in East European Thought (2024): 1-23.</t>
  </si>
  <si>
    <t>https://link.springer.com/content/pdf/10.1007/s11212-024-09686-7.pdf</t>
  </si>
  <si>
    <t>O periodizare a traducerilor de roman în perioada comunistă</t>
  </si>
  <si>
    <t>MILEȘAN, Alexandra. "George Orwell în presa română din perioada comunismului." Revista Transilvania (2024).</t>
  </si>
  <si>
    <t>https://revistatransilvania.ro/wp-content/uploads/2024/10/RT6-7-2024-Milesan.pdf</t>
  </si>
  <si>
    <t>Specialistă în introspecție</t>
  </si>
  <si>
    <t>Farmatu, Teona. "La liaison dangereuse entre le sous-genre autofictionnel et l’identité de genre en Roumanie post-communiste: dès son origine française jusqu’à la narration de soi queer-féministe dans le cadre de la globalisation." Dacoromania litteraria 11 (2024).</t>
  </si>
  <si>
    <t>https://dacoromanialitteraria.inst-puscariu.ro/pdf/11/8%20Farmatu.pdf</t>
  </si>
  <si>
    <t>Stefan Baghiu (ULBS), Anca Simina Martin (ULBS)</t>
  </si>
  <si>
    <t>Vancu, Radu. "Tragic Poetry and the Cultural Foundation of Power: A Re-examination of Franco Moretti’s Theory of Tragic." Revista Transilvania 5 (2024).</t>
  </si>
  <si>
    <t>Fuioagă, Anastasia. "Monstrous Gender Queerness: Codifying Feminisation in 20th Century Romanian Prose." Metacritic Journal for Comparative Studies and Theory 10.2 (2024): 4-31.</t>
  </si>
  <si>
    <t>https://www.metacriticjournal.com/article/308/monstrous-gender-queerness-codifying-feminisation-in-20th-century-romanian-prose</t>
  </si>
  <si>
    <t>Bătăliile postmodernismului românesc: Ion Bogdan Lefter-„Postmodernism. Din dosarul unei «bătălii» culturale”</t>
  </si>
  <si>
    <t>Vișan, Bogdan. "The Worldedness of Postmodernism in the Romanian Literary Field: A Traveling Concept." Caietele Echinox 47 (2024): 306-322.</t>
  </si>
  <si>
    <t>https://caieteleechinox.lett.ubbcluj.ro/wp-content/uploads/2024/12/CaieteEchinox47-2024-p.306-322.pdf</t>
  </si>
  <si>
    <t>Quantitative translationscapes and chronological constellations: French, Soviet, and American novels in communist Romania</t>
  </si>
  <si>
    <t>Procesul identitar în postcomunismul românesc: situaţia intelectualilor (1989-1990)</t>
  </si>
  <si>
    <t>Goldiș, Alex. "Alex Goldiș, Literature and Memory Wars. Representations of Communism in Contemporary Romanian Fiction." Central Europe 22.1 (2024): 34-48.</t>
  </si>
  <si>
    <t>https://www.tandfonline.com/doi/pdf/10.1080/14790963.2024.2294423</t>
  </si>
  <si>
    <t>Huțanu, Diana (UBB)</t>
  </si>
  <si>
    <t>Bako, Alina. “Geofeminism in Romanian Fiction. An Introduction.” in Transilvania, nr. 11-12, 2020, pp. 113-119. https://doi.org/10.51391/trva.2020.12.15.</t>
  </si>
  <si>
    <t xml:space="preserve">17.	Huțanu, Diana. “Producing Space(s) Through Poetry: Geofeminism in Contemporary Romanian Poetry”. Metacritic Journal for Comparative Studies and Theory </t>
  </si>
  <si>
    <t>https://www.metacriticjournal.com/article/301/producing-spaces-through-poetry-geofeminism-in-contemporary-romanian-poetry</t>
  </si>
  <si>
    <t>bako alina</t>
  </si>
  <si>
    <t>« Construire des comparables » – quelques refléxions de Paul Ricœur sur l’intraduisible. In: Atelier de Traduction 3, 2005, pp.197–206.</t>
  </si>
  <si>
    <t xml:space="preserve">Cipriani, Gerald. "Relational description as pivotal to dialogical translation: The instance of Western look at Chinese thought" Lebende Sprachen, vol. 69, no. 2, 2024, pp. 263-283. </t>
  </si>
  <si>
    <t>https://doi.org/10.1515/les-2024-0013</t>
  </si>
  <si>
    <t>https://www.scopus.com/sourceid/5800207574 https://www.scimagojr.com/journalsearch.php?q=5800207574&amp;tip=sid&amp;clean=0</t>
  </si>
  <si>
    <t xml:space="preserve">Baron Dumitra </t>
  </si>
  <si>
    <t>Bors Monica, Ignat Anca</t>
  </si>
  <si>
    <t>Facebookland: the bizarro-linguistic world.</t>
  </si>
  <si>
    <t>FLIA 4</t>
  </si>
  <si>
    <t xml:space="preserve">Thatdao Rakmak, Thanapas Dejpawuttikul, Kosit Tiptiempong, Speed up the good deeds: new-normal Thailand and linguistic construction of Buddhist ‘Dana’ giving through a practice of ‘online merit-making’, Cogent Arts &amp; HumAnities2024, VoL. 11, no . 1, 2365527, </t>
  </si>
  <si>
    <t>https://www.researchgate.net/publication/381615237_Speed_up_the_good_deeds_new-normal_Thailand_and_linguistic_construction_of_Buddhist_'Dana'_giving_through_a_practice_of_'online_merit-making'</t>
  </si>
  <si>
    <t>Bors Monica</t>
  </si>
  <si>
    <r>
      <rPr>
        <rFont val="Arial Narrow"/>
        <i/>
        <color theme="1"/>
        <sz val="10.0"/>
      </rPr>
      <t>Analysys of the connotative and denotative meanings of the term „dragon” (Balaur) as it appears in the Romanian Phytonymy</t>
    </r>
    <r>
      <rPr>
        <rFont val="Arial Narrow"/>
        <i val="0"/>
        <color theme="1"/>
        <sz val="10.0"/>
      </rPr>
      <t xml:space="preserve">, in </t>
    </r>
    <r>
      <rPr>
        <rFont val="Arial Narrow"/>
        <i/>
        <color theme="1"/>
        <sz val="10.0"/>
      </rPr>
      <t>Journal of Romanian Literary Studies</t>
    </r>
  </si>
  <si>
    <r>
      <rPr>
        <rFont val="Arial Narrow"/>
        <color theme="1"/>
        <sz val="10.0"/>
      </rPr>
      <t xml:space="preserve">Mădălina Petran, Dorin Dragoș, Irina Stoian, Adelina Vlad, </t>
    </r>
    <r>
      <rPr>
        <rFont val="Arial Narrow"/>
        <i/>
        <color theme="1"/>
        <sz val="10.0"/>
      </rPr>
      <t>current use of medicinal plants for children diseases among mothers in Southern Romania</t>
    </r>
    <r>
      <rPr>
        <rFont val="Arial Narrow"/>
        <color theme="1"/>
        <sz val="10.0"/>
      </rPr>
      <t xml:space="preserve">, in </t>
    </r>
    <r>
      <rPr>
        <rFont val="Arial Narrow"/>
        <i/>
        <color theme="1"/>
        <sz val="10.0"/>
      </rPr>
      <t>Pharmacology Sec. Ethnopharmacology</t>
    </r>
    <r>
      <rPr>
        <rFont val="Arial Narrow"/>
        <color theme="1"/>
        <sz val="10.0"/>
      </rPr>
      <t>, vol. 15, 2024.</t>
    </r>
  </si>
  <si>
    <t>https://pubmed.ncbi.nlm.nih.gov/38841372/</t>
  </si>
  <si>
    <t>Observații privind anxietatea învățării limbii române ca limbă străină și comunicarea interculturală</t>
  </si>
  <si>
    <r>
      <rPr>
        <rFont val="Arial Narrow"/>
        <color theme="1"/>
        <sz val="10.0"/>
      </rPr>
      <t>Cristina Eugenia Burtea-Cioroianu,</t>
    </r>
    <r>
      <rPr>
        <rFont val="Arial Narrow"/>
        <i/>
        <color theme="1"/>
        <sz val="10.0"/>
      </rPr>
      <t xml:space="preserve"> Grammatical Structures Difficult for Foreign Students to Integrate in Learning the Romanian Language</t>
    </r>
    <r>
      <rPr>
        <rFont val="Arial Narrow"/>
        <color theme="1"/>
        <sz val="10.0"/>
      </rPr>
      <t xml:space="preserve">, în </t>
    </r>
    <r>
      <rPr>
        <rFont val="Arial Narrow"/>
        <i/>
        <color theme="1"/>
        <sz val="10.0"/>
      </rPr>
      <t>Revista de Științe Politice</t>
    </r>
    <r>
      <rPr>
        <rFont val="Arial Narrow"/>
        <color theme="1"/>
        <sz val="10.0"/>
      </rPr>
      <t>, nr. 83, 2024, p. 47-55</t>
    </r>
  </si>
  <si>
    <t>https://cis01.ucv.ro/revistadestiintepolitice/files/numarul83_2024/4.pdf</t>
  </si>
  <si>
    <r>
      <rPr>
        <rFont val="Arial Narrow"/>
        <i/>
        <color theme="1"/>
        <sz val="10.0"/>
      </rPr>
      <t>Istoria Limbii române literare. Primele manifestări</t>
    </r>
    <r>
      <rPr>
        <rFont val="Arial Narrow"/>
        <i val="0"/>
        <color theme="1"/>
        <sz val="10.0"/>
      </rPr>
      <t>,</t>
    </r>
  </si>
  <si>
    <r>
      <rPr>
        <rFont val="Arial Narrow"/>
        <color theme="1"/>
        <sz val="10.0"/>
      </rPr>
      <t xml:space="preserve">Ileana-Manuela Raț, </t>
    </r>
    <r>
      <rPr>
        <rFont val="Arial Narrow"/>
        <i/>
        <color rgb="FF333333"/>
        <sz val="10.0"/>
      </rPr>
      <t>Expresivitatea limbajului popular în romanul haiducesc românesc din secolul al XIX-lea</t>
    </r>
    <r>
      <rPr>
        <rFont val="Arial Narrow"/>
        <color rgb="FF333333"/>
        <sz val="10.0"/>
      </rPr>
      <t>, 2024</t>
    </r>
  </si>
  <si>
    <t>https://journals.lub.lu.se/sjrs/article/view/22407</t>
  </si>
  <si>
    <t>Istoria Limbii române literare. Primele manifestări,</t>
  </si>
  <si>
    <r>
      <rPr>
        <rFont val="Arial Narrow"/>
        <i/>
        <color theme="1"/>
        <sz val="10.0"/>
      </rPr>
      <t xml:space="preserve">Bogdan Vătavu, David Morariu, Enhancing Usability of Digital Collections: Accuracy Assessment and OCR Post-Correction of the Digital Museum of the Romanian Novel, </t>
    </r>
    <r>
      <rPr>
        <rFont val="Arial Narrow"/>
        <i val="0"/>
        <color theme="1"/>
        <sz val="10.0"/>
      </rPr>
      <t>în</t>
    </r>
    <r>
      <rPr>
        <rFont val="Arial Narrow"/>
        <i/>
        <color theme="1"/>
        <sz val="10.0"/>
      </rPr>
      <t xml:space="preserve"> Transilvania, 10, 2024</t>
    </r>
  </si>
  <si>
    <t>https://revistatransilvania.ro/wp-content/uploads/2024/12/RT-10-2024-8-Vătavu-Morariu.pdf</t>
  </si>
  <si>
    <r>
      <rPr>
        <rFont val="Arial Narrow"/>
        <i/>
        <color theme="1"/>
        <sz val="10.0"/>
      </rPr>
      <t>Teoriile psiholingvistice ale  comunicării</t>
    </r>
    <r>
      <rPr>
        <rFont val="Arial Narrow"/>
        <i val="0"/>
        <color theme="1"/>
        <sz val="10.0"/>
      </rPr>
      <t>,</t>
    </r>
  </si>
  <si>
    <t>Alexandra Olaru, Language and Gender – Conversation Rituals. a Case Study, în Journal of Romanian Literary Studies, nr. 28, 2022, p. 912-923.</t>
  </si>
  <si>
    <t>https://www.ceeol.com/search/article-detail?id=1163850</t>
  </si>
  <si>
    <t>Analysis of the Connotative and Denotative Meanings of the Terms Belonging to the Wordfamily „Dog” as they are Used in the Romanian Phytonyms</t>
  </si>
  <si>
    <r>
      <rPr>
        <rFont val="Arial Narrow"/>
        <color theme="1"/>
        <sz val="10.0"/>
      </rPr>
      <t xml:space="preserve">Andreea Brigitte Baștea (Godan), </t>
    </r>
    <r>
      <rPr>
        <rFont val="Arial Narrow"/>
        <i/>
        <color theme="1"/>
        <sz val="10.0"/>
      </rPr>
      <t>A lexical, Morphological, Semantic and Etymological Analysis of the Denominations of Money in Romanian Novel from 19th Century 1Ciocoii vechi și noi!, N. Filimon</t>
    </r>
  </si>
  <si>
    <t>https://www.ceeol.com/search/article-detail?id=1078509</t>
  </si>
  <si>
    <t>Stănișor Mihaela-Gențiana (ULBS)</t>
  </si>
  <si>
    <t>La Moïeutique de Cioran, l’expansion et la dissolution du moi dans l’écriture</t>
  </si>
  <si>
    <t>Mattia Luigi Pozzi, "Qohélet sous les aulnes ou de l’esthétisation de la vanité", Cioran, archives paradoxales. Nouvelles approches critiques, tome VII</t>
  </si>
  <si>
    <t>https://classiques-garnier.com/cioran-archives-paradoxales-tome-vii-nouvelles-approches-critiques-qohelet-sous-les-aulnes-ou-de-l-esthetisation-de-la-vanite.html</t>
  </si>
  <si>
    <t>Cioran, archives paradoxales, Nouvelle approches critiques tome II</t>
  </si>
  <si>
    <t>Mattia Luigi Pozzi, "Qohélet sous les aulnes ou de l’esthétisation de la vanité" in Cioran, archives paradoxales. Nouvelles approches critiques tome VII</t>
  </si>
  <si>
    <t>Nassim Achour, „Cioran contre la société. De l’exaltation politique à la fuite intérieure”, in ALKEMIE – Revue semestrielle de littérature et philosophie. Le rire, no 34</t>
  </si>
  <si>
    <t>FLIA</t>
  </si>
  <si>
    <t>https://classiques-garnier.com/alkemie-2024-2-revue-semestrielle-de-litterature-et-philosophie-n-34-le-rire-cioran-contre-la-societe.html</t>
  </si>
  <si>
    <t>Florea, Diana, and Silvia Florea (ULBS)</t>
  </si>
  <si>
    <t>Grigore Rodica (Universitatea Lucian Blaga din Sibiu)</t>
  </si>
  <si>
    <t>"Shusaku Endo: from the Silence of the East to the Silence of God" ("Theory in Action", no. 1/2010).</t>
  </si>
  <si>
    <t>Lurie Camp Hatch, "Cultural Synesthesia and Transcending Cultural Identities: Teaching Misreadings in Shusaku Endo's Fiction", in "Postwar Japanese Fiction", ed. Alan Bates (Modern Language Association of America, 2024).</t>
  </si>
  <si>
    <t>https://ncf.sobek.ufl.edu/all</t>
  </si>
  <si>
    <t>50 puncte</t>
  </si>
  <si>
    <t>Morariu David (ULBS), Stoica Ana-Maria (ULBS), Farmatu Teona (UBB), Vancu Radu (ULBS), Varga Dragoș (ULBS)</t>
  </si>
  <si>
    <t>Poli de producție ai romanului românesc (1933-1947): rețele editoriale și forme de canonizare</t>
  </si>
  <si>
    <t>Vîrban Iulia-Maria, Strategii literare subversive în lupta dintre o literatură marginalizată și canon: o lectură a romanului Europolis, Revista Transilvania, 2/2024</t>
  </si>
  <si>
    <t>https://revistatransilvania.ro/strategii-literare-subversive-in-lupta-dintre-o-literatura-marginalizata-si-canon-o-lectura-a-romanului-europolis/</t>
  </si>
  <si>
    <t>Terian Andrei (ULBS), Farmatu Teona (UBB), Borza Cosmin (ILILSP), Varga Dragoș (ULBS), Văsieș Alex (UBB), Morariu David (ULBS)</t>
  </si>
  <si>
    <t>Genurile romanului românesc (1933-1947). O analiză cantitativă</t>
  </si>
  <si>
    <t>David Andreea, The Political Dimension in Romanian Novels of The Communist Period (1965–1989): A Quantitative Approach, Dacoromania Litteraria, XI, 2024</t>
  </si>
  <si>
    <t xml:space="preserve">https://dacoromanialitteraria.inst-puscariu.ro/pdf/11/6%20David.pdf </t>
  </si>
  <si>
    <t>Terian Andrei (ULBS), Gârdan Daiana (UBB), Modoc Emanuel (ILILSP), Borza Cosmin (ILILSP), Varga Dragoș (ULBS), Olaru Ovio (ULBS), Morariu David (ULBS)</t>
  </si>
  <si>
    <t>Genurile romanului românesc (1901-1932). O analiză cantitativă</t>
  </si>
  <si>
    <t>Borza Cosmin, Turcuș Claudiu,Tragicomedia Occidentului: emigrația economică în romanele și filmele românești din anii '90, Revista Transilvania, 5/2024</t>
  </si>
  <si>
    <t xml:space="preserve">https://revistatransilvania.ro/wp-content/uploads/2024/08/Transilvania-5.2024-10-BORZA-TURCUS-FINAL-89-98.pdf </t>
  </si>
  <si>
    <t>Mîrț Andreea, Romanian and Hungarian Otherness. A World-System Perspective
on the Event Novel, Studia Universitatis Babes-Bolyai – Philologia, 2/2024</t>
  </si>
  <si>
    <t xml:space="preserve">file:///C:/Users/david/Downloads/romanian-and-hungarian-otherness-a-world-system-perspective-on-the-event-novel_Content%20File-PDF.pdf </t>
  </si>
  <si>
    <t>Terian Andrei (ULBS), Gârdan Daiana (UBB), Borza Cosmin (ILISP), Morariu David (ULBS), Varga Dragoș (ULBS)</t>
  </si>
  <si>
    <t>Genurile romanului românesc în secolul al XIX-lea. O analiză cantitativă</t>
  </si>
  <si>
    <t>Pojoga Vlad, The Last Bastion of European Romanticism: A Quantitative Analysis of Poetry in the Romanian Literary Magazine Convorbiri literare (1867–1916), Primerjalna književnost, 47.2 (2024)</t>
  </si>
  <si>
    <t xml:space="preserve">https://ojs-gr.zrc-sazu.si/primerjalna_knjizevnost/article/view/9409/8801 </t>
  </si>
  <si>
    <t>Ung Snejana, The Circulation of the Novel between Romania and (the Former) Yugoslavia (1918–2020): Imperial (Dis)Continuities in Post-Imperial East-Central Europe, Primerjalna književnost, 47.1 (2024)</t>
  </si>
  <si>
    <t xml:space="preserve">https://ojs-gr.zrc-sazu.si/primerjalna_knjizevnost/article/view/9365/8792 </t>
  </si>
  <si>
    <t>Pojoga Vlad (ULBS), Mihai Dascalu, Laurentiu-Marian Neagu (POLITEHNICA)</t>
  </si>
  <si>
    <t>The character network in Liviu Rebreanu’s Ion: a quantitative analysis of dialogue</t>
  </si>
  <si>
    <t>VALESKA BOPP-FILIMONOV, EXTRAORDINARY BODIES IN LIVIU REBREANUʼS
ION. A READING THROUGH THE LENS OF
DISABILITY STUDIES, DACOROMANIA LITERARIA</t>
  </si>
  <si>
    <t>https://dacoromanialitteraria.inst-puscariu.ro/pdf/11/1%20Bopp_Filimonov.pdf</t>
  </si>
  <si>
    <t>Aleksander PODGÓRNY, Când timpul nu există: strategii de traducere
folosite în transpunerea timpului mai mult ca
perfect românesc în limba polonă pe exemplul
romanului Ion de Liviu Rebreanu), Transilvania</t>
  </si>
  <si>
    <t>https://www.researchgate.net/profile/Aleksander-Podgorny/publication/385343498_Cand_timpul_nu_exista_strategii_de_traducere_folosite_in_transpunerea_timpului_mai_mult_ca_perfect_romanesc_in_limba_polona_pe_exemplul_romanului_Ion_de_Liviu_Rebreanu_When_Time_Does_Not_Exist_Transla/links/6720eeabdb208342dedb6977/Cand-timpul-nu-exista-strategii-de-traducere-folosite-in-transpunerea-timpului-mai-mult-ca-perfect-romanesc-in-limba-polona-pe-exemplul-romanului-Ion-de-Liviu-Rebreanu-When-Time-Does-Not-Exist-Transla.pdf</t>
  </si>
  <si>
    <t>Sass Maria (neaf.), Pojoga Vlad, Ștefan Baghiu (ULBS)</t>
  </si>
  <si>
    <t>OLGA BARTOSIEWICZ-NIKOLAEV
TOMASZ KRUPA,
A PROJECT OF INTER-PERIPHERAL HISTORY OF
THE ROMANIAN NOVEL: THE POLISH CASE, DACOROMANIA LITERARIA</t>
  </si>
  <si>
    <t>Iulia-Maria VÎRBAN, Literatura basarabeană – o negociere între Vest
și Est: exportul prozatorilor moldoveni și dubla
periferie, Transilvania</t>
  </si>
  <si>
    <t>Snejana Ung, The Circulation of the Novel between Romania and (the former) Yugoslavia (1918–2020): Imperial (Dis) Continuities in Post-Imperial East-Central Europe, Primerjalna Knjizevnost</t>
  </si>
  <si>
    <t>https://ojs-gr.zrc-sazu.si/primerjalna_knjizevnost/article/view/9365</t>
  </si>
  <si>
    <t>ANDREEA DAVID, THE POLITICAL DIMENSION IN ROMANIAN NOVELS
OF THE COMMUNIST PERIOD (1965–1989):
A QUANTITATIVE APPROACH, Dacoromania Literaria</t>
  </si>
  <si>
    <t>Alex Goldiș (UBB), Sass Maria (neaf.), Pojoga Vlad, Ștefan Baghiu (ULBS)</t>
  </si>
  <si>
    <t>Literary Interferences in Subversive East-European Prose under Communism, în The Culture of Translation in Romania</t>
  </si>
  <si>
    <t>Ioan Fărmuș, O lectură a romanului Bietul Ioanide de G.Călinescu
dintr-o perspectivă realist socialistă (I), Transilvania</t>
  </si>
  <si>
    <t>Ruralism and literature in Romania</t>
  </si>
  <si>
    <t>A. Șerbănuță, Decline of a national icon: Derogatory representations of the Romanian peasant in recent television programs, Swedish Journal of Romanian Studies</t>
  </si>
  <si>
    <t>https://www.ceeol.com/search/article-detail?id=1241615</t>
  </si>
  <si>
    <t>Irina Gorgan, Corpul invalid în modernismul periferic:
Hortensia Papadat-Bengescu, între import
și autohtonism, Transilvania</t>
  </si>
  <si>
    <t>Pojoga Vlad, Ștefan Baghiu, Cosmin Borza, Iunis Minculete, Denisa Frătean</t>
  </si>
  <si>
    <t>https://ruj.uj.edu.pl/handle/item/546729</t>
  </si>
  <si>
    <t>Iulia Hasdeu, Țigăncușa și idealul național: reflecții pornind de la o expoziție de pictură</t>
  </si>
  <si>
    <t>Geanina Giuhat, Dubla periferalitate a poetelor din perioada
interbelică: Infantilizarea și minimalizarea autoarelor
de la cenaclul Sburătorul</t>
  </si>
  <si>
    <t>Cătălina STANISLAV, Vlad POJOGA, Daiana GÂRDAN, Ștefan BAGHIU, Bianca CRĂCIUN, Alexandrina SAVIN, Ana-Maria STOICA</t>
  </si>
  <si>
    <t>Lakoff, George, Mark Johnson, Alex Văsieș, Vlad Pojoga (ULBS)</t>
  </si>
  <si>
    <t>Metafore după care trăim</t>
  </si>
  <si>
    <t>Valentina-Nicoleta VASIOIU &amp; Marilena MILCU, La dimension métaphorique
en langues de spécialité :
traduire les métaphores
anthropomorphiques dans
le domaine de la plasturgie
Français – Roumain</t>
  </si>
  <si>
    <t>https://revistatransilvania.ro/wp-content/uploads/2023/12/RT11-12-2023-18-Vasioiu-et-Milcu-139-148.pdf</t>
  </si>
  <si>
    <t>Jameson, Fredric (Duke), Vlad Pojoga (ULBS), Alex Văsieș</t>
  </si>
  <si>
    <t>Postmodernismul sau logica culturală a capitalismului târziu</t>
  </si>
  <si>
    <t>Bogdan Vișan, The Worldedness of Postmodernism in the Romanian Literary Field: A Traveling Concept, Caietele Echinox</t>
  </si>
  <si>
    <t>Sofia Ilie, Reprezentări ale tranziției postsocialiste în
fotografie: Boris Mikhailov, Alexander Gronsky,
Tamas Dezsö, Transilvania</t>
  </si>
  <si>
    <t>https://revistatransilvania.ro/wp-content/uploads/2024/05/RT3-2024-5-ilie.pdf</t>
  </si>
  <si>
    <t>Șerban Mark Pop, Industry-building: Emergența filmului de consum
în cinematografia românească contemporană, Transilvania</t>
  </si>
  <si>
    <t>https://revistatransilvania.ro/wp-content/uploads/2024/10/RT6-7-2024-Pop.pdf</t>
  </si>
  <si>
    <t xml:space="preserve">Andreea MIRONESCU, Cosmin BORZA, Mihai IOVĂNEL,
Adriana STAN, Romanele memoriei: noi subgenuri pentru literatura
română contemporană, Transilvania </t>
  </si>
  <si>
    <t>https://biblioteca-digitala.ro/reviste/Revista-Transilvania/2024_Revista-Transilvania_08_august_2024.pdf</t>
  </si>
  <si>
    <t>Costi Rogozanu, Postmodernismul românesc s-a născut din tezele
din iulie și din crizele petrolului, Transilvania</t>
  </si>
  <si>
    <t>Pojoga, Vlad (ULBS)</t>
  </si>
  <si>
    <t>The Last Bastion of European Romanticism: A Quantitative Analysis of Poetry in the Romanian Literary Magazine Convorbiri literare (1867–1916)</t>
  </si>
  <si>
    <t>Snejana Ung, Importing and Writing Tragedy
in Nineteenth-Century Romanian Principalities, Transilvania</t>
  </si>
  <si>
    <t>Elegie pentru uman: O critică a modernității poetice de la Pound la Cărtărescu. Bucharest, Humanitas, 2016.</t>
  </si>
  <si>
    <r>
      <rPr>
        <rFont val="Arial Narrow"/>
        <color theme="1"/>
        <sz val="10.0"/>
      </rPr>
      <t xml:space="preserve">Pojoga, Vlad, </t>
    </r>
    <r>
      <rPr>
        <rFont val="Arial Narrow"/>
        <i/>
        <color theme="1"/>
        <sz val="10.0"/>
      </rPr>
      <t>The Last Bastion of European Romanticism: A Quantitative Analysis of Poetry in the Romanian Literary Magazine Convorbiri literare (1867–1916)</t>
    </r>
    <r>
      <rPr>
        <rFont val="Arial Narrow"/>
        <color theme="1"/>
        <sz val="10.0"/>
      </rPr>
      <t>, in Primerjalna književnost, 2/2024</t>
    </r>
  </si>
  <si>
    <t>Lupașcu, Emanuel, Strategii ale discursului critic despre postumanism: concepte, direcții, metaistorii, în Transilvania, 2/2024</t>
  </si>
  <si>
    <t>https://revistatransilvania.ro/strategii-ale-discursului-critic-despre-postumanism-concepte-directii-metaistorii/</t>
  </si>
  <si>
    <t>Postumanul. Mic manual de întrebuințare</t>
  </si>
  <si>
    <r>
      <rPr>
        <rFont val="Arial Narrow"/>
        <color theme="1"/>
        <sz val="10.0"/>
      </rPr>
      <t xml:space="preserve">Lupașcu, Emanuel, </t>
    </r>
    <r>
      <rPr>
        <rFont val="Arial Narrow"/>
        <i/>
        <color theme="1"/>
        <sz val="10.0"/>
      </rPr>
      <t>Strategii ale discursului critic despre postumanism: concepte, direcții, metaistorii</t>
    </r>
    <r>
      <rPr>
        <rFont val="Arial Narrow"/>
        <color theme="1"/>
        <sz val="10.0"/>
      </rPr>
      <t>, în Transilvania, 2/2024</t>
    </r>
  </si>
  <si>
    <r>
      <rPr>
        <rFont val="Arial Narrow"/>
        <color theme="1"/>
        <sz val="10.0"/>
      </rPr>
      <t xml:space="preserve">Patraș, Antonio, Roxana Patraș, </t>
    </r>
    <r>
      <rPr>
        <rFont val="Arial Narrow"/>
        <i/>
        <color theme="1"/>
        <sz val="10.0"/>
      </rPr>
      <t>For a noble and sentimental literature: N. Steinhardt and the essay as a form of freedom</t>
    </r>
    <r>
      <rPr>
        <rFont val="Arial Narrow"/>
        <color theme="1"/>
        <sz val="10.0"/>
      </rPr>
      <t xml:space="preserve">, in Swedish Journal of Romanian Studies, 7/2024 </t>
    </r>
  </si>
  <si>
    <t>https://journals.lub.lu.se/sjrs/issue/view/3516/887</t>
  </si>
  <si>
    <t>Tragic Poetry and the Cultural Foundation of Power: A Re-examination of Franco Moretti’s
Theory of Tragic</t>
  </si>
  <si>
    <t>Baghiu, Ștefan, Anca Maria Martin, Tragedy of Monsters:
Vampire Fears, Melodrama, and the Modern Horror, in Transilvania, 5/2024</t>
  </si>
  <si>
    <t>Pojoga, Vlad, The Last Bastion of European Romanticism: A Quantitative Analysis of Poetry in the Romanian Literary Magazine Convorbiri literare (1867–1916), in Primerjalna književnost, 2/2024</t>
  </si>
  <si>
    <t>Geografia romanului românesc (1933-1947): arealul național</t>
  </si>
  <si>
    <t>“Muzeul Digital al Romanului Românesc:
Secolul al XIX-lea” [The Digital Museum of the Romanian Novel: The 19th Century]</t>
  </si>
  <si>
    <t>Vătavu, Bogdan, David Morariu, Enhancing Usability of Digital Collections:
Accuracy Assessment and OCR Post-Correction
of the Digital Museum of the Romanian Novel, in Transilvania, 10/2024</t>
  </si>
  <si>
    <t>Vancu, Radu</t>
  </si>
  <si>
    <t>Starea literaturii pentru copii</t>
  </si>
  <si>
    <t>Vârban, Iulia Maria, Strategii literare subversive în lupta dintre o
literatură marginalizată și canon: o lectură a
romanului Europolis, in Transilvania, 2/2024</t>
  </si>
  <si>
    <t>“Poli de producție ai
romanului românesc (1933-1947): rețele editoriale și forme de canonizare” [</t>
  </si>
  <si>
    <t>https://revistatransilvania.ro/wp-content/uploads/2024/04/RT2.2024-5-Iulia-Virban.pdf</t>
  </si>
  <si>
    <t>“Temporalitatea internă a romanului românesc (1844–
1932)</t>
  </si>
  <si>
    <t>Lăncrănjan, Camelia, Quantitative Methods To Determine The Semantic Values
Of “Fashion” In The Nineteenth Century Romanian Novel
(1845–1900), in Dacoromania Litteraria, 2024</t>
  </si>
  <si>
    <t>Terian, Andrei, ULBS), Daiana Gârdan UBB),  Cosmin Borza (UBB), Dragoș Varga (ULBS),  David Morariu (ULBS) </t>
  </si>
  <si>
    <t>Genurile romanului românesc în secolul XIX. O analiză cantitativă</t>
  </si>
  <si>
    <r>
      <rPr>
        <rFont val="Arial Narrow"/>
        <color theme="1"/>
        <sz val="10.0"/>
      </rPr>
      <t xml:space="preserve">Cosmin BORZA &amp; Claudiu TURCUȘ, </t>
    </r>
    <r>
      <rPr>
        <rFont val="Arial Narrow"/>
        <i/>
        <color theme="1"/>
        <sz val="10.0"/>
      </rPr>
      <t xml:space="preserve">Tragicomedia Occidentului: emigrația economică
în romanele și filmele românești din anii ’90, </t>
    </r>
    <r>
      <rPr>
        <rFont val="Arial Narrow"/>
        <color theme="1"/>
        <sz val="10.0"/>
      </rPr>
      <t>în Transilvania, nr. 5/2024</t>
    </r>
  </si>
  <si>
    <t>SCOPUS; WOS; ERICH PLUS, EBSCO</t>
  </si>
  <si>
    <t>Varga Dragos</t>
  </si>
  <si>
    <r>
      <rPr>
        <rFont val="Arial Narrow"/>
        <color theme="1"/>
        <sz val="10.0"/>
      </rPr>
      <t>Vlad Pojoga, Z</t>
    </r>
    <r>
      <rPr>
        <rFont val="Arial Narrow"/>
        <i/>
        <color theme="1"/>
        <sz val="10.0"/>
      </rPr>
      <t>adnji branik evropske romantike: kvantitativna analiza poezije v romunski literarni reviji Convorbiri literare (1867–1916, Primerjalna književnost, no.1/2024</t>
    </r>
  </si>
  <si>
    <t>Snejana Ung, Roman v obtoku med Romunijo in (bivšo) Jugoslavijo (1918–2020): imperialne (dis)kontinuitete ter post-imperialna vzhodna in srednja Evropa, Primerjalna književnost, no.1/2024</t>
  </si>
  <si>
    <t>Terian, Andrei (ULBS), Teona Farmatu (UBB), Cosmin Borza (UBB), Dragoș Varga (ULBS), Alex Văsieș (ULBS), David Morariu (ULBS)</t>
  </si>
  <si>
    <r>
      <rPr>
        <rFont val="Arial Narrow"/>
        <color theme="1"/>
        <sz val="10.0"/>
      </rPr>
      <t xml:space="preserve">Cosmin BORZA &amp; Claudiu TURCUȘ, </t>
    </r>
    <r>
      <rPr>
        <rFont val="Arial Narrow"/>
        <i/>
        <color theme="1"/>
        <sz val="10.0"/>
      </rPr>
      <t xml:space="preserve">Tragicomedia Occidentului: emigrația economică
în romanele și filmele românești din anii ’90, </t>
    </r>
    <r>
      <rPr>
        <rFont val="Arial Narrow"/>
        <color theme="1"/>
        <sz val="10.0"/>
      </rPr>
      <t>în Transilvania, nr. 5/2024</t>
    </r>
  </si>
  <si>
    <r>
      <rPr>
        <rFont val="Arial Narrow"/>
        <color theme="1"/>
        <sz val="10.0"/>
      </rPr>
      <t xml:space="preserve">Amalia Precup, </t>
    </r>
    <r>
      <rPr>
        <rFont val="Arial Narrow"/>
        <i/>
        <color theme="1"/>
        <sz val="10.0"/>
      </rPr>
      <t>Gulliver’s Adventures on the Romanian Children’s
Literature Shelf, Transilvania, nr. 3/2024</t>
    </r>
  </si>
  <si>
    <t>https://www.researchgate.net/profile/Amelia-Precup-2/publication/391754616_Gulliver's_Adventures_on_the_Romanian_Children's_Literature_Shelf/links/6825a03b6b5a287c3041c0a1/Gullivers-Adventures-on-the-Romanian-Childrens-Literature-Shelf.pdf</t>
  </si>
  <si>
    <t>Morariu, David (ULBS), Ana-Maria Stoica (ULBS), Teona Farmatu (UBB), Radu Vancu (ULBS), and Dragoș Varga (ULBS)</t>
  </si>
  <si>
    <t>Poli de producție ai 
romanului românesc (1933-1947)</t>
  </si>
  <si>
    <r>
      <rPr>
        <rFont val="Arial Narrow"/>
        <color theme="1"/>
        <sz val="10.0"/>
      </rPr>
      <t xml:space="preserve">Irina Vârban, </t>
    </r>
    <r>
      <rPr>
        <rFont val="Arial Narrow"/>
        <i/>
        <color theme="1"/>
        <sz val="10.0"/>
      </rPr>
      <t>Strategii literare subversive în lupta dintre o literatură marginalizată și canon: o lectură a romanului Europolis, Transilvania nr. 2/2024</t>
    </r>
  </si>
  <si>
    <t>Radu UBB), s</t>
  </si>
  <si>
    <r>
      <rPr>
        <rFont val="Arial Narrow"/>
        <color theme="1"/>
        <sz val="10.0"/>
      </rPr>
      <t xml:space="preserve">Irina Vârban, </t>
    </r>
    <r>
      <rPr>
        <rFont val="Arial Narrow"/>
        <i/>
        <color theme="1"/>
        <sz val="10.0"/>
      </rPr>
      <t>Strategii literare subversive în lupta dintre o
literatură marginalizată și canon: o lectură a
romanului Europolis, Transilvania nr. 2/2024</t>
    </r>
  </si>
  <si>
    <t>Varga, Dragoș (ULBS), Baghiu, Ștefan (ULBS)</t>
  </si>
  <si>
    <t xml:space="preserve"> “Mirrored Otherness and Microhistory in Post-Soviet Literature: The Estranged Milieus in Vasile Ernu’s
Essays and Fiction.” Transylvanian review xxxi, supplement no. 1 (2022): 223-234.</t>
  </si>
  <si>
    <t>Irina Vârban, Literatura basarabeană – o negociere între Vest
și Est: exportul prozatorilor moldoveni și dubla
periferie, Transilvania, nr. 3/2024</t>
  </si>
  <si>
    <t>Alexandra Iana Arsene, Vasile Ernu: o arheologie
a comunităților marginale, Transilvania, nr. 8/2024</t>
  </si>
  <si>
    <r>
      <rPr>
        <rFont val="Arial Narrow"/>
        <color rgb="FF000000"/>
        <sz val="10.0"/>
      </rPr>
      <t xml:space="preserve">Hanna Han, </t>
    </r>
    <r>
      <rPr>
        <rFont val="Arial Narrow"/>
        <i/>
        <color rgb="FF000000"/>
        <sz val="10.0"/>
      </rPr>
      <t>Cosmopolitism periferic: un studiu asupra
conștiinței periferice în proza basarabeană
contemporană, Transilvania, nr. 6-7/2024</t>
    </r>
  </si>
  <si>
    <t>Radu Stanca. Sentimentul estetic al ființei</t>
  </si>
  <si>
    <t>Mirela Nagâț, Structuri Queer în Cercul Literar de la Sibiu:
Corydon de Radu Stanca</t>
  </si>
  <si>
    <t>https://revistatransilvania.ro/wp-content/uploads/2024/12/RT-2024-11-12-Nagat.pdf</t>
  </si>
  <si>
    <t>Cercul Literar de la Sibiu: câteva perspective asupra formei tragice</t>
  </si>
  <si>
    <t>Mirela Nagâț, Structuri Queer în Cercul Literar de la Sibiu: Corydon de Radu Stanca</t>
  </si>
  <si>
    <t xml:space="preserve"> Baghiu, Ștefan (ULBS), Vlad Pojoga (ULBS), Cosmin Borza (UBB), Andreea Coroian Goldiș (UBB), Daiana Gârdan (UBB), Emanuel Modoc (UBB), David Morariu (ULBS), Teodora Susarenco (ULBS), Radu Vancu (ULBS), Dragoș Varga (ULBS)</t>
  </si>
  <si>
    <t>Muzeul Digital al Romanului Românesc: secolul al XIX-lea [The Digital Museum of the Romanian Novel: The 19th Century]. Sibiu: Complexul Național Muzeal ASTRA, 2019</t>
  </si>
  <si>
    <r>
      <rPr>
        <rFont val="Arial Narrow"/>
        <color theme="1"/>
        <sz val="10.0"/>
      </rPr>
      <t xml:space="preserve">Bogdan Vătavu, David Morariu, </t>
    </r>
    <r>
      <rPr>
        <rFont val="Arial Narrow"/>
        <i/>
        <color theme="1"/>
        <sz val="10.0"/>
      </rPr>
      <t>Enhancing Usability of Digital Collections:
Accuracy Assessment and OCR Post-Correction
of the Digital Museum of the Romanian Novel, T</t>
    </r>
    <r>
      <rPr>
        <rFont val="Arial Narrow"/>
        <color theme="1"/>
        <sz val="10.0"/>
      </rPr>
      <t>ransilvania, nr. 10/2024</t>
    </r>
  </si>
  <si>
    <t>Coroian Andrees</t>
  </si>
  <si>
    <t xml:space="preserve"> Baghiu, Ștefan (ULBS),  Vlad Pojoga (ULBS), Cosmin Borza (UBB), Andreea Coroian Goldiș (UBB), Denisa Frătean (ULBS), Daiana Gârdan (UBB), Alex Goldiș (UBB), Emanuel Modoc (UBB), Iunis Minculete (ULBS), David Morariu (ULBS), Ovio Olaru (ULBS), Teodora Susarenco (ULBS), Andrei Terian (ULBS), Radu Vancu (ULBS), Dragoș Varga (ULBS)</t>
  </si>
  <si>
    <t>Muzeul Digital al Romanului Românesc: 1901-1932 [The Digital Museum of the Romanian Novel: 1901-1932]. Sibiu: Complexul Național Muzeal ASTRA, 2020</t>
  </si>
  <si>
    <r>
      <rPr>
        <rFont val="Arial Narrow"/>
        <color theme="1"/>
        <sz val="10.0"/>
      </rPr>
      <t xml:space="preserve">Bogdan Vătavu, David Morariu, </t>
    </r>
    <r>
      <rPr>
        <rFont val="Arial Narrow"/>
        <i/>
        <color theme="1"/>
        <sz val="10.0"/>
      </rPr>
      <t>Enhancing Usability of Digital Collections:
Accuracy Assessment and OCR Post-Correction
of the Digital Museum of the Romanian Novel, T</t>
    </r>
    <r>
      <rPr>
        <rFont val="Arial Narrow"/>
        <color theme="1"/>
        <sz val="10.0"/>
      </rPr>
      <t>ransilvania, nr. 10/2024</t>
    </r>
  </si>
  <si>
    <t>Bogdan Vătavu (ULBS)</t>
  </si>
  <si>
    <t>Making Sense of Bookster: A Commercial Rental Library and Public Libraries in
Romanian Capitalist Realism.</t>
  </si>
  <si>
    <t>FILA4</t>
  </si>
  <si>
    <t>Valer Cosma, Cunoașterea între bun public și logica profitului:
rolul pirateriei în dezvoltarea cercetării științifice
din România postcomunistă, Transilvania, 10, 2024, 6-22</t>
  </si>
  <si>
    <t>https://revistatransilvania.ro/cunoasterea-intre-bun-public-si-logica-profitului-rolul-pirateriei-in-dezvoltarea-cercetarii-stiintifice-din-romania-postcomunista/</t>
  </si>
  <si>
    <t>G. Călinescu. A cincea esență</t>
  </si>
  <si>
    <t xml:space="preserve">Fărmuș, Ioan. "Enigma lui Ioanide. O lectură a romanului Bietul Ioanide de G. Călinescu dintr-o perspectivă realist socialistă (I)." Revista Transilvania 3 (2024): 14-21. </t>
  </si>
  <si>
    <t>https://revistatransilvania.ro/enigma-lui-ioanide-o-lectura-a-romanului-bietul-ioanide-de-g-calinescu-dintr-o-perspectiva-realist-socialista-ii/</t>
  </si>
  <si>
    <t>Teorii, metode și strategii de lectură în critica și istoriografia literară românească de la T. Maiorescu la E. Lovinescu. O abordare comparativă</t>
  </si>
  <si>
    <t>Ciorogar, Alex. "“The 6th Face of Modernity”–Postmillennial Romanian Poetry and Metamodernism: Supernatural Naturalism, or the Poetics of Provision." Caietele Echinox 47 (2024): 283-305.</t>
  </si>
  <si>
    <t>https://www.ceeol.com/search/article-detail?id=1290555</t>
  </si>
  <si>
    <t>Critica de export. Teorii, contexte, ideologii</t>
  </si>
  <si>
    <t>Vișan, Bogdan. "The Worldedness of Postmodernism in the Romanian Literary Field: A Traveling Concept." Caietele Echinox 47 (2024): 306-322.</t>
  </si>
  <si>
    <t>https://www.ceeol.com/search/article-detail?id=1290559</t>
  </si>
  <si>
    <t>Mircea Martin (UB), Christian Moraru (UNCG, SUA), Terian, Andrei (ULBS)</t>
  </si>
  <si>
    <t>Romanian Literature as World Literature</t>
  </si>
  <si>
    <t>Dancu, Crista-Maria. “Triplă marginalizare și identitate transnațională: Herta Müller și exportul traumei de la Est la Vest.” Transilvania, no. 6-7 (2024): 14-20. https://doi.org/10.51391/trva.2024.06-07.02.</t>
  </si>
  <si>
    <t>https://revistatransilvania.ro/tripla-marginalizare-si-identitate-transnationala-herta-muller-si-exportul-traumei-de-la-est-la-vest/</t>
  </si>
  <si>
    <t>Fuioagă, Anastasia. “Modernismul queer în circulație: omologii și divergențe între Hortensia Papadat-Bengescu și Virginia Woolf.” Transilvania, no. 6-7 (2024): 21-32. https://doi.org/10.51391/trva.2024.06-07.03.</t>
  </si>
  <si>
    <t>Bartosiewicz-Nikolaev, Olga, and Tomasz Krupa. "A project of inter-peripheral history of the romanian novel: the Polish case." DACOROMANIA LITTERARIA, XI, 2024, pp. 28–55 │ DOI: 10.33993/drl.2024.11.28.55</t>
  </si>
  <si>
    <t>Luca, Dinu. "Dreaming of Cydalise: Chimeras, disfiguration, translation." Orbis Litterarum 79.4 (2024): 379-399.</t>
  </si>
  <si>
    <t>https://www.researchgate.net/publication/379435834_Dreaming_of_Cydalise_Chimeras_disfiguration_translation</t>
  </si>
  <si>
    <t>Dobry, Judit. "Fenomén maďarskej literatúry v Československu a na Slovensku." Slovenská literatúra 71.1 (2024): 1-11.</t>
  </si>
  <si>
    <t>https://www.sav.sk/?lang=en&amp;doc=journal-list&amp;part=article_response_page&amp;journal_article_no=31764</t>
  </si>
  <si>
    <t>Alexandru Matei (UNIBV), Christian Moraru (UNCG, SUA), Andrei Terian (ULBS)</t>
  </si>
  <si>
    <t>Theory in the "Post" Era</t>
  </si>
  <si>
    <t>Borbely, Carmen. "The Extravagance of Form in Margaret Cavendish’s The Blazing World." Caietele Echinox 46 (2024): 139-150.</t>
  </si>
  <si>
    <t>https://caieteleechinox.lett.ubbcluj.ro/wp-content/uploads/2024/08/CaieteEchinox46-2024-p.139-150.pdf</t>
  </si>
  <si>
    <t>Jaakkola, Maarit. Pedagogical Opportunities of the Review Genre: Learning in Cultures of Evaluation. Taylor &amp; Francis, 2024.</t>
  </si>
  <si>
    <t>https://www.routledge.com/Pedagogical-Opportunities-of-the-Review-Genre-Learning-in-Cultures-of-Evaluation/Jaakkola/p/book/9781032377001?srsltid=AfmBOorP4c9b78VJQKysh4FWbbHiMlVThC0f5R-jrxpCVWGqvi10srsZ</t>
  </si>
  <si>
    <t>Ed. Prestigiu int.</t>
  </si>
  <si>
    <t>Barbu, Maria. “A Journey with no Destination: Anarchetypal Patterns in Jack Kerouac’s On The Road.” Transilvania, no. 3 (2024): 29-19. https://doi.org/10.51391/trva.2024.03.04.</t>
  </si>
  <si>
    <t>https://revistatransilvania.ro/wp-content/uploads/2024/05/RT3-2024-4-barbu.pdf</t>
  </si>
  <si>
    <t>Borza, Cosmin, and Claudiu Turcuş. "Westalgia as the infantilization of the East: narrating communist childhood in post-1989 Romania and the administration of the recent past." Studies in East European Thought (2024): 1-20.</t>
  </si>
  <si>
    <t>https://philpapers.org/rec/BORWAT-4</t>
  </si>
  <si>
    <t>Mitroiu, Simona, and Andreea Mironescu. "Memorability of Romanian dissidence: Ordinary people, secret files and artistic remediations." Journal of European Studies 54.2 (2024): 195-219.</t>
  </si>
  <si>
    <t>https://www.researchgate.net/publication/380141679_Memorability_of_Romanian_dissidence_Ordinary_people_secret_files_and_artistic_remediations</t>
  </si>
  <si>
    <t>Alex Goldiș (UBB), Christian Moraru (UNCG, SUA), Andrei Terian (ULBS)</t>
  </si>
  <si>
    <t>Pentru o nouă cultură critică românească</t>
  </si>
  <si>
    <t>Iovănel, Mihai. “Ideologiile memoriei în comunism și postcomunism.” Transilvania, no. 11-12 (2024): 1-8. https://doi.org/10.51391/trva.2024.11-12.01.</t>
  </si>
  <si>
    <t>https://revistatransilvania.ro/ideologiile-memoriei-in-comunism-si-postcomunism/</t>
  </si>
  <si>
    <t>Gorgan, Irina. “Corpul invalid în modernismul periferic: Hortensia PapadatBengescu, între import și autohtonism.” Transilvania, no. 9 (2024): 14-22. https://doi.org/10.51391/trva.2024.09.02.</t>
  </si>
  <si>
    <t>https://revistatransilvania.ro/corpul-invalid-in-modernismul-periferic-hortensia-papadat-bengescu-intre-import-si-autohtonism/</t>
  </si>
  <si>
    <t>Mironescu, Andreea. "ROMANUL MEMORIEI ÎN DATE ȘI INTERPRETĂRI: SUBGENURI, GENERAȚII, CONȚINUTURI." Studii și cercetări științifice. Seria filologie 52.52 (2024): 13-26.</t>
  </si>
  <si>
    <t>https://www.researchgate.net/publication/390831061_ROMANUL_MEMORIEI_IN_DATE_SI_INTERPRETARI_SUBGENURI_GENERATII_CONTINUTURI</t>
  </si>
  <si>
    <t>Ștefan Baghiu (ULBS), Ovio Olaru (ULBS), Andrei Terian (ULBS)</t>
  </si>
  <si>
    <t>Beyond the Iron Curtain. Revisiting the Literary System of Communist Romania</t>
  </si>
  <si>
    <t xml:space="preserve"> Lupașcu, Emanuel. “Strategii ale discursului critic despre postumanism: concepte, direcții, metaistorii.” Transilvania, no. 2 (2024): 9-19. https://doi.org/10.51391/trva.2024.02.02</t>
  </si>
  <si>
    <t>David, Andreea. The Political Dimension in Romanian Novels of the Communist Period (1965–1989): A Quantitative Approach. Dacoromania Litteraria 11 (2024).</t>
  </si>
  <si>
    <t xml:space="preserve">Bartosiewicz-Nikolaev, Olga, and Tomasz Krupa. "A project of inter-peripheral history of the romanian novel: the Polish case." DACOROMANIA LITTERARIA, XI, 2024, pp. 28–55 │ DOI: 10.33993/drl.2024.11.28.55 </t>
  </si>
  <si>
    <t>Baghiu, Stefan, and Anca Simina Martin. “Tragedy of Monsters: Vampire Fears, Melodrama, and the Modern Horror.” Transilvania, no. 5 (2024): 42-54. https://doi.org/10.51391/trva.2024.05.05.</t>
  </si>
  <si>
    <t>Ung, Snejana. “Importing and Writing Tragedy in Nineteenth-Century Romanian Principalities” Transilvania, no. 5 (2024): 23-31. https://doi.org/10.51391/trva.2024.05.03.</t>
  </si>
  <si>
    <t>https://revistatransilvania.ro/importing-and-writing-tragedy-in-nineteenth-century-romanian-principalities/</t>
  </si>
  <si>
    <t>Iovănel, Mihai. “Hamlet at the End of History: the specter of capitalism haunting communism.” Transilvania, no. 5 (2024): 64-70. https://doi.org/10.51391/trva.2024.05.07</t>
  </si>
  <si>
    <t>https://revistatransilvania.ro/hamlet-at-the-end-of-history-the-specter-of-capitalism-haunting-communism/</t>
  </si>
  <si>
    <t>Olaru, Ovio. “Satire Meets Critical Realism in the European Semiperiphery: A Study on Ibsen and Caragiale” Transilvania, no. 05 (2024): 32-41. https://doi.org/10.51391/trva.2024.05.04.</t>
  </si>
  <si>
    <t>Vancu Radu. “Tragic Poetry and the Cultural Foundation of Power: A Re-examination of Franco Moretti’s Theory of Tragic.” Transilvania, no. 05 (2024): 55-63. https://doi.org/10.51391/trva.2024.05.06</t>
  </si>
  <si>
    <t>Varga, Dragoș. “Cercul Literar de la Sibiu: câteva perspective asupra formei tragice.” Transilvania, no. 11-12 (2024): 70-74. https://doi.org/10.51391/trva.2024.11-12.08.</t>
  </si>
  <si>
    <t>Vlase, Ionela (ULBS), Andrei Terian (ULBS)</t>
  </si>
  <si>
    <t>The production of gender-specific scholarly literature in Romania: the weak institutionalisation of Gender Studies in higher education</t>
  </si>
  <si>
    <t>Huțanu, Diana, Alisa Tite. “Navigating Ideological Divides: Alternative Feminist Discourse(S) Within the Romanian Contemporary Literary Sphere”. Metacritic Journal for Comparative Studies and Theory 10.2 (2024). DOI: https://doi.org/10.24193/mjcst.2024.18.05.</t>
  </si>
  <si>
    <t>https://www.metacriticjournal.com/article/312/navigating-ideological-divides-alternative-feminist-discourses-within-the-romanian-contemporary-literary-sphere</t>
  </si>
  <si>
    <t>Țăranu, Ana and Teona Farmatu. “Introduction.” Metacritic Journal for Comparative Studies and Theory 10.1 (2024). DOI: https://doi.org/10.24193/mjcst.2024.17.01.</t>
  </si>
  <si>
    <t>https://www.metacriticjournal.com/article/291/introduction</t>
  </si>
  <si>
    <t>Tite, Alisa. “Charting Gender Difference in Contemporary Romanian Feminist Poetry”. Metacritic Journal for Comparative Studies and Theory 10.1 (2024). DOI: https://doi.org/10.24193/mjcst.2024.17.10.</t>
  </si>
  <si>
    <t>https://www.metacriticjournal.com/article/300/charting-gender-difference-in-contemporary-romanian-feminist-poetry</t>
  </si>
  <si>
    <t>Writing Transnational Histories of ‘National’ Literatures: Baudelaire and Proust as Romanian Authors</t>
  </si>
  <si>
    <t>Vișan, Bogdan. “Monstruozitate, extincție și alienare în poezia recentă română și basarabeană.” Transilvania, no. 06-074 (2024): 121-133. https://doi.org/10.51391/trva.2024.06-07.13</t>
  </si>
  <si>
    <t>https://revistatransilvania.ro/monstruozitate-extinctie-si-alienare-in-poezia-recenta-romana-si-basarabeana/</t>
  </si>
  <si>
    <t xml:space="preserve">Gârdan, Daiana. Preaching and Teaching Cosmopolitanism: E. Lovinescu, M. Dragomirescu, and the Emancipation of Romanian Modern Criticism. In Alex Goldiș &amp; Mihaela Ursa (eds.), Romanian Literary Networks outside National Framings A Case Study for Peripheralized Cosmopolitanisms (Peter Lang, 2024). </t>
  </si>
  <si>
    <t>https://www.peterlang.com/document/1499794</t>
  </si>
  <si>
    <t>Representing Romanian Communism: Evolutionary Models and Metanarrative Scenarios</t>
  </si>
  <si>
    <t>Iovănel, Mihai. “Hamlet at the End of History: the specter of capitalism haunting communism.” Transilvania, no. 5 (2024): 64-70. https://doi.org/10.51391/trva.2024.05.07.</t>
  </si>
  <si>
    <t>Lupașcu, Emanuel. “Strategii ale discursului critic despre postumanism: concepte, direcții, metaistorii.” Transilvania, no. 2 (2024): 9-19. https://doi.org/10.51391/trva.2024.02.02.</t>
  </si>
  <si>
    <t>Baghiu, Ștefan (ULBS), Terian Andrei (ULBS), Pojoga Vlad (ULBS), Snejana Ung (ULBS), Bianca Crăciun (UVT) și Olariu Ovio (ULBS)</t>
  </si>
  <si>
    <t>Geografia romanului românesc (1933-1947): străinătatea, în Transilvania</t>
  </si>
  <si>
    <t>Pojoga, Vlad. "The Last Bastion of European Romanticism: A Quantitative Analysis of Poetry in the Romanian Literary Magazine Convorbiri literare (1867–1916)." Primerjalna književnost 47.2 (2024).</t>
  </si>
  <si>
    <t>https://ojs-gr.zrc-sazu.si/primerjalna_knjizevnost/article/view/9409/8801</t>
  </si>
  <si>
    <t>Vătavu, Bogdan and David Morariu. “Enhancing Usability of Digital Collections: Accuracy Assessment and OCR Post-Correction of the Digital Museum of the Romanian Novel.” Transilvania, no. 10(2024): 66-75. https://doi.org/10.51391/trva.2024.10.08</t>
  </si>
  <si>
    <t>Terian, Andrei (ULBS), Teona Farmatu (UBB), Borza Cormin (UBB), Varga Dragoș (ULBS), Alex Văsieș (UBB) și Morariu David (ULBS)</t>
  </si>
  <si>
    <t>Genurile romanului românesc (1932-1947). O analiză cantitativă</t>
  </si>
  <si>
    <t>Vîrban, Iulia Maria. “Strategii literare subversive în lupta dintre o literatură marginalizată și canon: o lectură a romanului Europolis.” Transilvania, no. 2 (2024): 38-51. https://doi.org/10.51391/trva.2024.02.05.</t>
  </si>
  <si>
    <t>Jameson, Fredric. Postmodernismul sau logica culturală a capitalismului târziu, prefață de Andrei Terian. Sibiu: Editura ULBS, 2021.</t>
  </si>
  <si>
    <t>Florescu, Paul-Iulian. “Holocaustul între memorie locală și globală: America de peste pogrom de Cătălin Mihuleac.” Transilvania, no. 6-7 (2024): 1-13. https://doi.org/10.51391/trva.2024.06-07.01.</t>
  </si>
  <si>
    <t>https://revistatransilvania.ro/holocaustul-intre-memorie-locala-si-globala-america-de-peste-pogrom-de-catalin-mihuleac/</t>
  </si>
  <si>
    <t>Rogozanu, Costi. “Postmodernismul românesc s-a născut din tezele din iulie și din crizele petrolului.” Transilvania, no. 02 (2024): 1-8. https://doi.org/10.51391/trva.2024.02.01</t>
  </si>
  <si>
    <t>https://revistatransilvania.ro/postmodernismul-romanesc-s-a-nascut-din-tezele-din-iulie-si-din-crizele-petrolului/</t>
  </si>
  <si>
    <t>Mironescu, Andreea, Borza Cosmin, Iovănel Mihai and Adriana Stan. “The Novels of Memory: New Subgenres for Contemporary Romanian Literature” Transilvania, no. 8 (2024): 1-19. https://doi.org/10.51391/trva.2024.08.01.</t>
  </si>
  <si>
    <t>https://revistatransilvania.ro/romanele-memoriei-noi-subgenuri-pentru-literatura-romana-contemporana/</t>
  </si>
  <si>
    <t>Ilie, Sofia. “Reprezentări ale tranziției postsocialiste în fotografie: Boris Mikhailov, Alexander Gronsky, Tamas Dezsö.” Transilvania, no. 03 (2024): 42-53. https://doi.org/10.51391/trva.2024.03.05</t>
  </si>
  <si>
    <t>https://revistatransilvania.ro/reprezentari-ale-tranzitiei-postsocialiste-in-fotografie-boris-mikhailov-alexander-gronsky-tamas-dezso/</t>
  </si>
  <si>
    <t>Pop, Șerban Mark. “Industry-building: Emergența filmului de consum în cinematografia românească contemporană.” Transilvania, no. 06-07 (2024): 142-152. https://doi.org/10.51391/trva.2024.06-07.15</t>
  </si>
  <si>
    <t>https://revistatransilvania.ro/industry-building-emergenta-filmului-de-consum-in-cinematografia-romaneasca-contemporana/</t>
  </si>
  <si>
    <t>Gheorghiță, Laura. "Postmodernism. The Phenomenon That Has Gained Authority." Analele Universităţii din Craiova, Seria Ştiinţe Filologice, Limbi Străine Aplicate 1 (2024): 190-196.</t>
  </si>
  <si>
    <t>https://www.prouniversitaria.ro/wp-content/uploads/21-1.pdf</t>
  </si>
  <si>
    <t>Introduction: Toward a 'Post' Vocabulary-A Lab Report'' in Theory in the "Post" Era. A Vocabulary for the 21st -Century Conceptual Commons</t>
  </si>
  <si>
    <t>Ciorogar, Alex. The ecological world-system of posthuman cosmopolitanism and contemporary Romanian poetry. In Alex Goldiș &amp; Mihaela Ursa (eds.), Romanian Literary Networks outside National Framings A Case Study for Peripheralized Cosmopolitanisms (Peter Lang, 2024).</t>
  </si>
  <si>
    <t>Neoextractivism, or the birth of the magical realism as world literature</t>
  </si>
  <si>
    <t>Tveit, Marta Mboka. "What is Left Behind.” Extractivism in Bla by M. Lunde and “The Satellite Charmer” by M.B. Diene. Nordic Speculative Fiction: Research, Theory, and Practise, ed. Jyrki Korpua, Aino-Kaisa Koistinen, Hanna-Riikka Roine, Marta Mboka Tveit. Taylor &amp; Francis, 2024.</t>
  </si>
  <si>
    <t>https://www.routledge.com/Nordic-Speculative-Fiction-Research-Theory-and-Practise/Korpua-Koistinen-Roine-Tveit/p/book/9781032910475?srsltid=AfmBOoqXGhw-6or3gnGyZYNXVFOEmpL0-ZZB5eM6JF34_yBDro7MT50j</t>
  </si>
  <si>
    <t xml:space="preserve">D’Haen, Theo. Magic Realism and World Literature. Journal of Foreign Languages and Cultures Vol. 8 No. 2 December 2024: 13-25. </t>
  </si>
  <si>
    <t>https://www.academia.edu/128428347/Magic_Realism_and_World_Literature_by_Theo_DHAEN_</t>
  </si>
  <si>
    <t>Baghiu, Ștefan (ULBS), Terian Andrei (ULBS), Pojoga Vlad (ULBS), Susarenco Teodora (ULBS), Minculete Iunis (ULBS) și Olariu Ovio (UBB)</t>
  </si>
  <si>
    <t>Geografia romanului românesc (1901-1932): străinătatea</t>
  </si>
  <si>
    <t>Terian, Andrei (ULBS), Gârdan Daiana (UBB), Modoc Emanuel (UBB), Borza Cosmin (UBB), Varga Dragoș (ULBS), Olariu Ovio (UBB) și Morariu David (ULBS)</t>
  </si>
  <si>
    <t>Borza, Cosmin, and Claudiu Turcuș. “Tragicomedia Occidentului: emigrația economică în romanele și filmele românești din anii ’90.” Transilvania, no. 5 (2024): 87-96. https://doi.org/10.51391/trva.2024.05.09.</t>
  </si>
  <si>
    <t>https://revistatransilvania.ro/tragicomedia-occidentului-emigratia-economica-in-romanele-si-filmele-romanesti-din-anii-90/</t>
  </si>
  <si>
    <t>Mîrț, Andreea. "ROMANIAN AND HUNGARIAN OTHERNESS. A WORLD-SYSTEM PERSPECTIVE ON THE EVENT NOVEL." Studia Universitatis Babes-Bolyai-Philologia 69.2 (2024): 175-186.</t>
  </si>
  <si>
    <t>https://www.researchgate.net/publication/381894826_Romanian_and_Hungarian_Otherness_A_World-System_Perspective_on_the_Event_Novel</t>
  </si>
  <si>
    <t>Socialist Modernism as Compromise: A Study of the Romanian Literary System</t>
  </si>
  <si>
    <t xml:space="preserve">Vișan, Bogdan. "The Worldedness of Postmodernism in the Romanian Literary Field: A Traveling Concept." Caietele Echinox 47 (2024): 306-322. </t>
  </si>
  <si>
    <t>Toderici, Radu. "Tactical Modernism: Romanian Cinema of the 1960s and the Disputed Modernist Aesthetics." Caietele Echinox 47 (2024): 208-219.</t>
  </si>
  <si>
    <t>https://www.researchgate.net/publication/387077615_Tactical_Modernism_Romanian_Cinema_of_the_1960s_and_the_Disputed_Modernist_Aesthetics</t>
  </si>
  <si>
    <t>Mileșan, Alexandra. “George Orwell în presa română din perioada comunismului .” Transilvania, no. 6-7 (2024): 93-100. https://doi.org/10.51391/trva.2024.06-07.10.</t>
  </si>
  <si>
    <t>https://revistatransilvania.ro/george-orwell-in-presa-romana-din-perioada-comunismului/</t>
  </si>
  <si>
    <t>Dumitru, Teodora. "STAGES IN THE SAGA OF THE INTERPRETATION OF B. FUNDOIANU’S COLONIAL THEORY: FROM E. LOVINESCU UNTIL TODAY." Dacoromania Litteraria 11 (2024).</t>
  </si>
  <si>
    <t>Big Numbers: A Quantitative Analysis of the Development of the Novel in Romania</t>
  </si>
  <si>
    <t>Podgórny, Aleksander. “Când timpul nu există: strategii de traducere folosite în transpunerea timpului mai mult ca perfect românesc în limba polonă pe exemplul romanului Ion de Liviu Rebreanu.” Transilvania, no. 06-07 (2024): 60-75. https://doi.org/10.51391/trva.2024.06-07.07</t>
  </si>
  <si>
    <t>https://revistatransilvania.ro/cand-timpul-nu-exista-strategii-de-traducere-folosite-in-transpunerea-timpului-mai-mult-ca-perfect-romanesc-in-limba-polona-pe-exemplul-romanului-ion-de-liviu-rebreanu/</t>
  </si>
  <si>
    <t xml:space="preserve">David, Andreea. THE POLITICAL DIMENSION IN ROMANIAN NOVELS OF THE COMMUNIST PERIOD (1965–1989): A QUANTITATIVE APPROACH. DACOROMANIA LITTERARIA, XI, 2024, pp. 122–145 │ DOI: 10.33993/drl.2024.11.122.145. </t>
  </si>
  <si>
    <t>Terian, Andrei (ULBS), Gârdan Daiana (UBB), Borza Cormin (UBB), Morariu David (ULBS) și Varga Dragoș (ULBS)</t>
  </si>
  <si>
    <t xml:space="preserve">Ung, Snejana. "The Circulation of the Novel between Romania and (the former) Yugoslavia (1918–2020): Imperial (Dis) Continuities in Post-Imperial East-Central Europe." Primerjalna književnost 47.1 (2024): 193-212. </t>
  </si>
  <si>
    <t>https://www.researchgate.net/publication/380388768_The_Circulation_of_the_Novel_between_Romania_and_the_Former_Yugoslavia_1918-2020_Imperial_DisContinuities_in_Post-Imperial_East-Central_Europe</t>
  </si>
  <si>
    <t>Prophet, Martyr, Saint: Mihai Eminescu’s Lateral Canonization</t>
  </si>
  <si>
    <t>Rusu, Mihai S. "‘Eminescu is everywhere:’charting the memorial spatialization of a national icon." Southeast European and Black Sea Studies 24.4 (2024): 735-753.</t>
  </si>
  <si>
    <t>https://www.researchgate.net/publication/372971432_'Eminescu_is_everywhere'_charting_the_memorial_spatialization_of_a_national_icon</t>
  </si>
  <si>
    <t>Cultural triangulation in Romanian travelogues to China under Communism</t>
  </si>
  <si>
    <t>Vîrban, Iulia Maria. “Literatura română și basarabeană în dialog interperiferic: circulația modelului literar basarabean” Transilvania, no. 06-074 (2024): 110-120. https://doi.org/10.51391/trva.2024.06-07.12.</t>
  </si>
  <si>
    <t>https://revistatransilvania.ro/literatura-romana-si-basarabeana-in-dialog-interperiferic-circulatia-modelului-literar-basarabean/</t>
  </si>
  <si>
    <t>Martin, Anca Simina, and Stefan Baghiu. "The transmedial triangulation of Dracula: how cinema turned the Gothic bloodsucker into a Gothicized serial killer." Humanities and Social Sciences Communications 11.1 (2024): 1-9.</t>
  </si>
  <si>
    <t>Mihai Eminescu: From National Mythology to the World Pantheon</t>
  </si>
  <si>
    <t>Oameni, câini și alte dobitoace: O lectură pseudo-darwinistă a romanului „Ion” de Liviu Rebreanu</t>
  </si>
  <si>
    <t>Bopp-Filimonov, Valeska. "EXTRAORDINARY BODIES IN LIVIU REBREANUʼS ION. A READING THROUGH THE LENS OF DISABILITY STUDIES." Dacoromania litteraria 11 (2024).</t>
  </si>
  <si>
    <t>Translating the World, Building the Nation: Microtheories of Translation in Romanian Cultural Criticism</t>
  </si>
  <si>
    <t>From Frontier Orientalism to Transnational Communities: Images of the Tatars in Modern Romanian Literature</t>
  </si>
  <si>
    <t>Górska, Ewa, and Katarzyna Górak-Sosnowska. "The Other at the border:‘frontier Orientalism’in politics and law in Poland." Patterns of Prejudice (2024): 1-21.</t>
  </si>
  <si>
    <t>https://www.tandfonline.com/doi/abs/10.1080/0031322X.2024.2373585</t>
  </si>
  <si>
    <t>Moraru, Christian (UNCG, SUA), Andrei Terian (ULBS)</t>
  </si>
  <si>
    <t>Introduction: The Worlds of Romanian Literature and the Geopolitics of Reading in Romanian Literature as World Literature</t>
  </si>
  <si>
    <t xml:space="preserve">Purușniuc, Elena. “Patologia bovarică în nuvela sadoveniană Haia Sanis.” Transilvania, no. 6-7 (2024): 85-92. https://doi.org/10.51391/trva.2024.06-07.09 </t>
  </si>
  <si>
    <t>https://revistatransilvania.ro/patologia-bovarica-in-nuvela-sadoveniana-haia-sanis/</t>
  </si>
  <si>
    <t xml:space="preserve">Franco Moretti, Grafice, hărți, arbori. Literatura văzută de departe, prefață de Andrei Terian, Editura Tact, Cluj-Napoca, 2016. </t>
  </si>
  <si>
    <t>Vîrban, Iulia-Maria. "From Romanian Communism to Capitalism: the Representation and Ideology of Women’s Bodies." Metacritic Journal for Comparative Studies and Theory 10.1 (2024): 53-71.</t>
  </si>
  <si>
    <t>https://www.metacriticjournal.com/article/294/from-romanian-communism-to-capitalism-the-representation-and-ideology-of-womens-bodies</t>
  </si>
  <si>
    <t>Romanian Literature for the World: A Matter of Property</t>
  </si>
  <si>
    <t>Faces of Modernity in Romanian Literature: A Conceptual Analysis</t>
  </si>
  <si>
    <t>National Literature, World Literatures, and Universality in Romanian Cultural Criticism 1867-1947</t>
  </si>
  <si>
    <t>Is There an East-Central European Postcolonialism? Towards a Unified Theory of (Inter)Literary Dependency</t>
  </si>
  <si>
    <t>Stan, Adriana. “On Your Own in a One-and-Unequal World: Forms and Worldviews in Contemporary Romanian Narratives of Emigration.” Transilvania, no. 4 (2024): 1-7. https://doi.org/10.51391/trva.2024.04.01</t>
  </si>
  <si>
    <t>Chirteș, Denisa. “Imperii și ecouri: literatura română în vortexul interimperial” .Transilvania, no. 6-7 (2024): 46-51. https://doi.org/10.51391/trva.2024.06-07.05.</t>
  </si>
  <si>
    <t>https://revistatransilvania.ro/imperii-si-ecouri-literatura-romana-in-vortexul-interimperial/</t>
  </si>
  <si>
    <t>Busse, Emre. Ethnicity as Desire: Post-Colonial Gay Pornographic Film in Europe. Vol. 2. Walter de Gruyter GmbH &amp; Co KG, 2024</t>
  </si>
  <si>
    <t>https://library.oapen.org/handle/20.500.12657/98726</t>
  </si>
  <si>
    <t>Reading World Literature: Elliptical or Hyperbolic? The Case of Second-World National Literatures</t>
  </si>
  <si>
    <t xml:space="preserve">Interviu cu Nicolae Manolescu. Euphorion XXI (2010): 1-2. </t>
  </si>
  <si>
    <t>Contea, Bogdan, Iulia Pietraru. THE POST-COMMUNIST NOVEL OF TRANSITION AS REALISM OF TRANSITION. THEMATIC PRECEDENTS IN ROMANIAN AND EAST-CENTRAL EUROPEAN LITERATURE. Studia UBB Philologia, LXIX, 2, 2024, p. 207 – 228. DOI:10.24193/subbphilo.2024.2.12</t>
  </si>
  <si>
    <t>https://www.researchgate.net/publication/381909951_An_Anarchetypical_Journey_Through_New_York_Don_Delillo's_Cosmopolis_as_an_American_Postmodern_Odyssey/fulltext/66a696c475fcd863e5e55987/An-Anarchetypical-Journey-Through-New-York-Don-Delillos-Cosmopolis-as-an-American-Postmodern-Odyssey.pdf</t>
  </si>
  <si>
    <t>Busioc, Costin (UNSTPB), Vlad Dumitru (UNSTPB), Stefan Ruseti (UNSTPB), Simina Terian-Dan (ULBS), Mihai Dascalu (UNSTPB), Traian Rebedea (UNSTPB)</t>
  </si>
  <si>
    <t>What Are the Latest Fake News in Romanian Politics? An Automated Analysis Based on BERT Language Models”, în Óscar Mealha, Mihai Dascalu, Tania Di Mascio (eds.), Ludic, Co-design and Tools Supporting Smart Learning Ecosystems and Smart Education, Springer, 2022, pp. 201-212</t>
  </si>
  <si>
    <t>Makhortykh, Mykola, et al. „Panning for gold: Comparative analysis of cross-platform approaches for automated detection of political content in textual data", în PloS one, vol. 19, nr. 11, 2024, art. e0312865. ISSN 1932-6203</t>
  </si>
  <si>
    <t>https://journals.plos.org/plosone/article?id=10.1371/journal.pone.0312865</t>
  </si>
  <si>
    <t>WoS/Scopus</t>
  </si>
  <si>
    <t>Moisi, Elisa Valentina, et al. „Romanian Fake News Detection Using Machine Learning and Transformer-Based Approaches”, în Applied Sciences, vol. 14, nr. 24 (2024), art. 11825. ISSN 2076-3417</t>
  </si>
  <si>
    <t>https://www.mdpi.com/2076-3417/14/24/11825</t>
  </si>
  <si>
    <t>Meddeb, Paul (Mine Paris), Stefan Ruseti (UNSTPB), Mihai Dascalu (UNSTPB), Simina-Maria Terian (ULBS) and Sebastien Travadel (Mine Paris)</t>
  </si>
  <si>
    <t>„Counteracting French Fake News on Climate Change Using Language Models”, în Sustainability, vol. 14, no. 18, 2022, art. 11724</t>
  </si>
  <si>
    <t>Ruseti, Stefan, et al. „Automated Pipeline for Multi-lingual Automated Essay Scoring with ReaderBench”, în International Journal of Artificial Intelligence in Education, vol. 34, 2024, pp. 1460-1481. E-ISSN 1560-4306</t>
  </si>
  <si>
    <t>https://link.springer.com/article/10.1007/s40593-024-00402-4</t>
  </si>
  <si>
    <t>Ustyianovych, Taras. „Data Science for Social Climate Change Modelling: Emerging Technologies Review”, în Peter Štarchoň, Solomiia Fedushko, Katarína Gubíniová, Data-Centric Business and Applications, Springer, Cham, 2024, pp. 361-377. ISBN 978-3-031-62212-0</t>
  </si>
  <si>
    <t>https://link.springer.com/chapter/10.1007/978-3-031-62213-7_18</t>
  </si>
  <si>
    <t>Ed. Int.</t>
  </si>
  <si>
    <t xml:space="preserve">Preda, Andrei (UNSTPB), Ștefan Ruseti (UNSTPB), Simina Terian-Dan (ULBS), Mihai Dascalu (ULBS) </t>
  </si>
  <si>
    <r>
      <rPr>
        <rFont val="Arial Narrow"/>
        <color rgb="FF000000"/>
        <sz val="10.0"/>
      </rPr>
      <t xml:space="preserve">„Romanian Fake News Identification using Language Models”, în </t>
    </r>
    <r>
      <rPr>
        <rFont val="Arial Narrow"/>
        <i/>
        <color rgb="FF000000"/>
        <sz val="10.0"/>
      </rPr>
      <t>Proceedings of the RoCHI</t>
    </r>
    <r>
      <rPr>
        <rFont val="Arial Narrow"/>
        <color rgb="FF000000"/>
        <sz val="10.0"/>
      </rPr>
      <t>, Craiova, Romania, 6–7 October 2022, pp. 73–79.</t>
    </r>
  </si>
  <si>
    <t>Moisi, Elisa Valentina, et al. „Romanian Fake News Detection Using Machine Learning and Transformer-Based Approaches”, în Applied Sciences, vol. 14, nr. 24, 2024, art. 11825. ISSN 2076-3417</t>
  </si>
  <si>
    <t>Terian, Simina-Maria (ULBS)</t>
  </si>
  <si>
    <t>„What Is Fake News: A New Definition”, în Transilvania, vol. 50, nr. 11-12, 2021, pp. 112-120</t>
  </si>
  <si>
    <t>Molek-Kozakowska, Katarzyna. „Enhancing Resilience Against War-Related Disinformation: Insights from Diagnostic Studies and Interventions at Polish Schools”, în Transilvania, vol. 53, nr. 9, 2024, pp. 65-76. ISSN 0255-0539.</t>
  </si>
  <si>
    <t>https://grants.ulbsibiu.ro/corecon/wp-content/uploads/RT-9-2024-Molek.pdf</t>
  </si>
  <si>
    <t>„(Inter)subiectificare și gramaticalizare: gen în limba română contemporană”, în Transilvania, vol. 47, nr. 11-12, 2018, pp. 129-134</t>
  </si>
  <si>
    <t>Mihatsch, Wiltrud, and Ana Vazeilles. „Diatopic variation as evidence for diachronic changes in the 20th and 21st centuries”, in Salvador Pons Bordería, Shima Salameh Jiménez (eds.), Language Change in the 20th Century: Exploring micro-diachronic evolutions in Romance languages, John Benjamins,  Amsterdam/Philadelphia, 2024, p. 136. ISBN 9789027214454</t>
  </si>
  <si>
    <t>https://benjamins.com/catalog/pbns.340.04mih?srsltid=AfmBOoqEH_Iyn91RtUos91ZcI-2iy8W_LPKwdHyXn_BOvpdsa-UI7_Se</t>
  </si>
  <si>
    <t>Ed INT</t>
  </si>
  <si>
    <t>Contreras-Espinosa, Ruth S., and Jose Luis Eguia-Gomez. “Leveraging Tabletop Games as Education Scenarios for Enhancing Media Literacy Skills”, în Anabela Marto, Rui Prada, Patrícia Gouveia, Ruth Contreras- Espinosa, Alexandrino Gonçalves, Eduarda Abrantes, Roberto Ribeiro (eds.), International Conference on Videogame Sciences and Arts. Cham: Springer Nature Switzerland, 2024, pp. 140-151. ISBN 978-3-031-81713-7</t>
  </si>
  <si>
    <t>https://link.springer.com/book/10.1007/978-3-031-81713-7</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</si>
  <si>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</si>
  <si>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</si>
  <si>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</si>
  <si>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</si>
  <si>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</si>
  <si>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</si>
  <si>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</si>
  <si>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</si>
  <si>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</si>
  <si>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</si>
  <si>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</si>
  <si>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</si>
  <si>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</si>
  <si>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</si>
  <si>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</si>
  <si>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</si>
  <si>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</si>
  <si>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</si>
  <si>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</si>
  <si>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</si>
  <si>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</si>
  <si>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</si>
  <si>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</si>
  <si>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</si>
  <si>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</si>
  <si>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</si>
  <si>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</si>
  <si>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</si>
  <si>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</si>
  <si>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</si>
  <si>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</si>
  <si>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</si>
  <si>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</si>
  <si>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</si>
  <si>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</si>
  <si>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</si>
  <si>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</si>
  <si>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Bartha-Lazăr Dan</t>
  </si>
  <si>
    <t>Festivalul Internațional de Teatru de la Sibiu (FITS)</t>
  </si>
  <si>
    <t>Festival de Artele Spectacolului</t>
  </si>
  <si>
    <t>21-30 iunie 2024</t>
  </si>
  <si>
    <t>https://www.sibfest.ro/</t>
  </si>
  <si>
    <t>CIRCOSTRADA AGM in the frame of ATOLL extra (Karlsruhe) and Festival tête-à-tête (Rastatt)</t>
  </si>
  <si>
    <t>Adunare Generală Anuală a unei rețele de Artele Spectacolului în cadrul unui festival din Germania (Karlsruhe și Rastatt)</t>
  </si>
  <si>
    <t>28 mai - 2 iunie 2024</t>
  </si>
  <si>
    <t>https://www.circostrada.org/en/actions/general-meeting-atoll-extra-and-tete-tete-festival#whos-going-to-be-there-</t>
  </si>
  <si>
    <t>Perform-It! Under 35 Italian Performers Showcase</t>
  </si>
  <si>
    <t>Online Showcase for Italian Circus and Street Emerging Artists</t>
  </si>
  <si>
    <t>26-27 nov. 2024</t>
  </si>
  <si>
    <t>file:///C:/Users/Guest%20TNRS/Downloads/PROGRAM_INFO_2024_en.pdf</t>
  </si>
  <si>
    <t>Bârză-Cârstea Nicoleta-Adriana</t>
  </si>
  <si>
    <t>Festivalul Internațional de Teatru de la Sibiu 2024</t>
  </si>
  <si>
    <t>festival internațional de teatru (manager secțiune Ateliere)</t>
  </si>
  <si>
    <t>21 iunie 2024 - 30 iunie 2024</t>
  </si>
  <si>
    <t>https://www.sibfest.ro/catalog-fits-2024</t>
  </si>
  <si>
    <t>festival internațional de teatru (membru în echipa de management a Bursei de spectacol/coordonator și moderator secțiune Întâlniri cu mari coregrafi)</t>
  </si>
  <si>
    <t>24 iunie 2024-27 iunie 2024</t>
  </si>
  <si>
    <t>https://www.sibiuartsmarket.ro/about-us</t>
  </si>
  <si>
    <t>concept coregrafic spectacol de teatru-  Procesul după Franz Kafka, regia Botond Nagy</t>
  </si>
  <si>
    <t>23 iunie 2024</t>
  </si>
  <si>
    <t>concept coregrafic spectacol de teatru- Jocuri, vorbe, greieri regia Silviu Purcărete</t>
  </si>
  <si>
    <t>29 iunie 2024</t>
  </si>
  <si>
    <t>Festivalul Universităților de Teatru și Management Cultural</t>
  </si>
  <si>
    <t>festival</t>
  </si>
  <si>
    <t>https://www.sibfest.ro/ro/echipa?about=team</t>
  </si>
  <si>
    <t>Proiectul Moștenirea - Parada stradală</t>
  </si>
  <si>
    <t>secțiune outdoor în festival</t>
  </si>
  <si>
    <t>Festivalul Internațional de Teatru de la Sibiu - manager secțiune PR</t>
  </si>
  <si>
    <t>Festival internațional de artele spectacolului</t>
  </si>
  <si>
    <t>https://sibfest.ro/catalog-fits-2024</t>
  </si>
  <si>
    <t>FLIA 3</t>
  </si>
  <si>
    <t>Scenografie spectacol "O tragedie veninoasă" regia Silviu Purcărete</t>
  </si>
  <si>
    <t>Spectacol de teatru</t>
  </si>
  <si>
    <t>11.02.204</t>
  </si>
  <si>
    <t>https://teatrulnationaliasi.ro/spectacole/o-tragedie-veninoasa-dupa-women-beware-women-de-thomas-middleton/</t>
  </si>
  <si>
    <t>Scenografie spectacol "Lexiconul amar" regia Silviu Purcărete</t>
  </si>
  <si>
    <t>https://teatrul-odeon.ro/spectacol/lexiconul-amar/</t>
  </si>
  <si>
    <t>Scenografie spectacol "Haga" regia Cristian Hadji Culea</t>
  </si>
  <si>
    <t>https://teatrulnationaliasi.ro/spectacole/haga/</t>
  </si>
  <si>
    <t xml:space="preserve">Scenografie spectacol "Tertium non datur" regia Silviu Purcărete </t>
  </si>
  <si>
    <t>https://teatrul-odeon.ro/spectacol/tertium-non-datur/</t>
  </si>
  <si>
    <t xml:space="preserve"> Povestea prințesei deocheate de Tsuruya Nanboku al IV-lea, scenariul și regia Silviu Purcărete, Teatrul Național „Radu Stanca”, Sibiu</t>
  </si>
  <si>
    <t>Spectacl de teatru în cadul Festivalul Internațional de Teatru, Sibiu</t>
  </si>
  <si>
    <t>21-30.06. 2024</t>
  </si>
  <si>
    <t>"O TRAGEDIE VENINOASĂ – Thomas  Middleton, Regia – Silviu Purcărete, Scenografia – Dragoș Buhagiar, Muzica – Vasile Șirli, Teatrul Național Vasile Alexandri Iași
"</t>
  </si>
  <si>
    <t>spectacol de teatru în cadrul Festivalul National de Teatru București</t>
  </si>
  <si>
    <t>18-28.10.2024</t>
  </si>
  <si>
    <t>https://fnt.ro/2024/</t>
  </si>
  <si>
    <t>ELECTRA – Sofocle, Regia – Botond Nagy, Scenografia – Dragoș Buhagiar, Teatrul Maghiar de Stat Cluj-Napoca</t>
  </si>
  <si>
    <t>spectacol de teatru în cadrul Festivalul Internațional de Teatru Noua Comedie, Praga, Cehia</t>
  </si>
  <si>
    <t>05-12.04.2024</t>
  </si>
  <si>
    <t>https://jurnalul.ro/cultura/teatru/spectacolul-elektra-invitat-la-festivalul-international-de-teatru-noua-comedie-de-la-praga-962006.html</t>
  </si>
  <si>
    <t>”FEMEIE PE BANDĂ DE ALERGARE PE FOND NEGRU ” regia Mariana Cămărășan</t>
  </si>
  <si>
    <t>spectacol teatru - lectura - FITS</t>
  </si>
  <si>
    <t>https://www.facebook.com/mariana.camarasan/posts/pfbid022XhSxyg23VLbTN93eaYn6ih8ne17M2MsZJ1NoKDFwUN3BFVAdCr7KhbhgGmCavXql</t>
  </si>
  <si>
    <t>”Greutatea unui corp ” regia Mariana Cămărășan</t>
  </si>
  <si>
    <t>spectacol teatru - lectură - FITS</t>
  </si>
  <si>
    <t>https://www.facebook.com/mariana.camarasan/posts/pfbid026q8jHsVGSUKEcqeXJC9gUX8oYbbFm2zk43YapcZFoLFHJusEYjC3urb4qviJJnUxl</t>
  </si>
  <si>
    <t>”Fits Roy ” regia Mariana Cămărășan</t>
  </si>
  <si>
    <t>https://www.facebook.com/mariana.camarasan/posts/pfbid03eZzPMFD62RPbWPnbugUPGsv2M9UjG5uhGhfK2zCXy5HF1XCtjLm1FKgxTcghTk6l</t>
  </si>
  <si>
    <t>”Micul ponei” regia Mariana Cămărășan</t>
  </si>
  <si>
    <t>https://www.facebook.com/mariana.camarasan/posts/pfbid027tWYRmecBkrLNi24nFjNmkqzQQHUuVkV3XmzKUHP5wxZTxeFcmHRP1HjsjPYWTYAl</t>
  </si>
  <si>
    <t>FITS 2024</t>
  </si>
  <si>
    <t>Manager secțiune/departament video FITS 2024</t>
  </si>
  <si>
    <t>21 Iunie 2024</t>
  </si>
  <si>
    <t>www.sibfest.ro</t>
  </si>
  <si>
    <t>Scena Digitală FITS 2024</t>
  </si>
  <si>
    <t>Manager secțiune spectacole live și înregistrate în FITS 2024</t>
  </si>
  <si>
    <t>21 iunie 2024</t>
  </si>
  <si>
    <t>https://scena-digitala.ro/</t>
  </si>
  <si>
    <t>Maior Ioana - Claudia</t>
  </si>
  <si>
    <t>coordonator secțiune Spectacole din România în cadrul FITS 2024</t>
  </si>
  <si>
    <t>festival de teatru internațional</t>
  </si>
  <si>
    <t>21 - 30 iunie 2024</t>
  </si>
  <si>
    <t>coordonator secțiune spectacole-lectură în cadrul FITS 2024</t>
  </si>
  <si>
    <t>coordonator secțiune Lansări de carte</t>
  </si>
  <si>
    <t>manager de turneu Romeo și Julieta în cadrul China Shanghai International Arts Festival</t>
  </si>
  <si>
    <t>13 - 17 octombrie 2024</t>
  </si>
  <si>
    <t>https://www.tnrs.ro/ro/news/hmf_y6couaf6tq</t>
  </si>
  <si>
    <t>manager turneu Scandal în culise și Cuplu la Reuniunea Teatrelor Naționale Românești de la Chișinău</t>
  </si>
  <si>
    <t>16 - 20 septembrie</t>
  </si>
  <si>
    <t>https://tnme.md/spectacole/scandal-in-culise/</t>
  </si>
  <si>
    <t>Marin Oana-Cristina</t>
  </si>
  <si>
    <t>Manager secțiune ”Bursa Internațională de Spectacole” - SIPAM în cadrul Festivalului Internațional de Teatru de la Sibiu</t>
  </si>
  <si>
    <t>Secțiune în cadrul unui festival internațional</t>
  </si>
  <si>
    <t>26-29 iunie 2023</t>
  </si>
  <si>
    <t>www.sibiuartsmarket.ro</t>
  </si>
  <si>
    <t>Membru în echipa de organizare a Conferinţei Platformei de Cercetare Doctorală în domeniul Artelor Spectacolului şi Managementului Cultural</t>
  </si>
  <si>
    <t>23-24 iunie 2023</t>
  </si>
  <si>
    <t>www.sibfest.ro/ro/platforma-cercetare-doctorala</t>
  </si>
  <si>
    <t>Regie spectacol ”Quijote fericit” ULBS</t>
  </si>
  <si>
    <t>Regie spectacol</t>
  </si>
  <si>
    <t>Premieră 30 octombrie 2024</t>
  </si>
  <si>
    <t>https://grants.ulbsibiu.ro/performaccess/</t>
  </si>
  <si>
    <t>Autoriat text dramatic „Quijote fericit” ULBS</t>
  </si>
  <si>
    <t>Autoriat text dramatic</t>
  </si>
  <si>
    <t>Oana Marin, SIPAM: During SIPAM, everyone is focused on the dissemination and appreciation of artistic productions, this being the common language</t>
  </si>
  <si>
    <t>Menționare nominală</t>
  </si>
  <si>
    <t>25 iunie 2024</t>
  </si>
  <si>
    <t>https://business-review.eu/profiles1/interviews-interviews/oana-marin-sipam-during-sipam-everyone-is-focused-on-the-dissemination-and-appreciation-of-artistic-productions-this-being-the-common-language-263167</t>
  </si>
  <si>
    <t>Flia3</t>
  </si>
  <si>
    <t>Festivalul Internațional de Teatru de la Sibiu</t>
  </si>
  <si>
    <t>Rol secundar în spectacolul Ghici poveste ce-i?</t>
  </si>
  <si>
    <t>22,23 iunie 2024</t>
  </si>
  <si>
    <t>https://sibfest.ro/ro/events?category%5B%5D=eycluwpsp5fjjg&amp;date=06-23-2024</t>
  </si>
  <si>
    <t>Rol principal în suita de spectacole ghicim povești în cartierul tău</t>
  </si>
  <si>
    <t>22-25 iunie</t>
  </si>
  <si>
    <t>Neacsu Adrian</t>
  </si>
  <si>
    <t>Povestea Printesei deocheate, regia Silviu Purcarete</t>
  </si>
  <si>
    <t>Spectacol teatru FITS</t>
  </si>
  <si>
    <t>https://www.facebook.com/events/504535325240213/</t>
  </si>
  <si>
    <t>Faust, regia Silviu Puecarete</t>
  </si>
  <si>
    <t>https://www.facebook.com/events/802475325281555/802475328614888/?event_time_id=802475335281554</t>
  </si>
  <si>
    <t>Scandal in culise, regia Andreea si Andrei Grosu</t>
  </si>
  <si>
    <t>https://www.facebook.com/events/b-dul-corneliu-coposu-nr-2-550245-sibiu-romania/scandal-%C3%AEn-culise-fits2024/998727201282903/</t>
  </si>
  <si>
    <t>Jocuri, vorbe, greieri, regia Silviu Purcarete</t>
  </si>
  <si>
    <t>https://www.facebook.com/events/fabrica-de-cultur%C4%83-unicredit-sala-eugenio-barba/jocuri-vorbe-greieri-fits2024/1164864257871249/</t>
  </si>
  <si>
    <t>Scandal in culise, regia Andreea si Andrei Grosu, Chisinau</t>
  </si>
  <si>
    <t>Spectacol teatru la Festivalul Reuniunea Teatrelor Naționale Românești Chișinău</t>
  </si>
  <si>
    <t>18/09/2024</t>
  </si>
  <si>
    <t>https://stradacetatii.ro/2024/09/spectacolul-tnrs-scandal-in-culise-pus-in-scena-la-reuniunea-teatrelor-nationale-de-la-chisinau/</t>
  </si>
  <si>
    <t>Dramatizare roman „Procesul”, pentru spectacolul omonim, regia Botond Nagy, TNRS</t>
  </si>
  <si>
    <t>premieră spectacol de teatru</t>
  </si>
  <si>
    <t>https://www.tnrs.ro/procesul</t>
  </si>
  <si>
    <t>spectacol prezentat în cadrul FITS 2024</t>
  </si>
  <si>
    <t>Magdalena-Ofelia Popii</t>
  </si>
  <si>
    <t>Rol Mefisto în „Faust”, regia Silviu Purcărete</t>
  </si>
  <si>
    <t>FITS</t>
  </si>
  <si>
    <t>https://sibfest.ro/en/homepage-127/events/faust</t>
  </si>
  <si>
    <t>Popii Ofelia</t>
  </si>
  <si>
    <t>Pescărușul regia Dumitru Acriș</t>
  </si>
  <si>
    <t>Festivalul Internațional de Teatru de la Sibiu, 2024</t>
  </si>
  <si>
    <t>Pescărușul
https://jurnalul.ro/cultura/a-cincea-zi-de-fits-2024-premiera-internationala-a-spectacolului-rohee-pescarusul-lui-cehov-macbeth-de-shakespeare-si-multe-alte-surprize-968686.html</t>
  </si>
  <si>
    <t>Printesa https://www.sibfest.ro/ro/homepage-127/events/the-scarlet-princess</t>
  </si>
  <si>
    <t>Cele rămase, regia Ofelia Popii</t>
  </si>
  <si>
    <t>Festivalul Scena Incognita, Arras-Franța</t>
  </si>
  <si>
    <t>https://www.univ-artois.fr/agenda/festival-scena-incognita-2024</t>
  </si>
  <si>
    <t>Scandal în culise, regia Andrei și Andreea Grosu</t>
  </si>
  <si>
    <t>https://sibfest.ro/en/news/0iaw9nqlkwww6a</t>
  </si>
  <si>
    <t>FESTIS Chișinău, 2024</t>
  </si>
  <si>
    <t>Scandal chisinau
18 septembrie
https://jurnalul.ro/cultura/spectacolul-tnrs-scandal-in-culise-la-reuniunea-teatrelor-nationale-de-la-chisinau-976122.html</t>
  </si>
  <si>
    <t>Macbeth, regia Ofelia Popii</t>
  </si>
  <si>
    <t>Macbeth fits
25 iunie
https://jurnalul.ro/cultura/a-cincea-zi-de-fits-2024-premiera-internationala-a-spectacolului-rohee-pescarusul-lui-cehov-macbeth-de-shakespeare-si-multe-alte-surprize-968686.html</t>
  </si>
  <si>
    <t xml:space="preserve">Festivalul Internațional Shakespeare, Craiova </t>
  </si>
  <si>
    <t>Macbeth Craiova
25 mai
https://www.shakespearefestival.online/village/</t>
  </si>
  <si>
    <t>Rol în ,,Cineva Are să Vină”, regia Chris Simion-Mercurian</t>
  </si>
  <si>
    <t>Cineva are…
26 iunie
https://www.tribuna.ro/26-iunie-a-sasea-zi-de-fits-2024-cineva-are-sa-vina-de-jon-fosse-plus-john-malkovich-in-singuratatea-campurilor-de-bumbac/</t>
  </si>
  <si>
    <t>Festivalul Internațional ,,Interferențe”, Cluj-Napoca</t>
  </si>
  <si>
    <t>Cineva are…
Interferente
3 noiembrie
https://revistascena.ro/in-out/interferente-2024-ce-intrebari-isi-pune-teatrul-azi/</t>
  </si>
  <si>
    <t xml:space="preserve">Presecan Codruța Magdalena </t>
  </si>
  <si>
    <t>Greutatea unui corp - Victoria Szpunberg</t>
  </si>
  <si>
    <t xml:space="preserve">Spectacol lectură FITS </t>
  </si>
  <si>
    <t>6/26/2024</t>
  </si>
  <si>
    <t>https://sibfest.ro/ro/events?attribute_uid_t=b5zzqppn-bhyla&amp;attribute_values_t%5B%5D=pcwbxbzg1rqpfg&amp;attribute_values_t%5B%5D=pcwbxbzg1rqpfg&amp;date=&amp;page=10&amp;view_type=by_category</t>
  </si>
  <si>
    <t>Povestea prințesei deocheate - regia Silviu Purcărete</t>
  </si>
  <si>
    <t xml:space="preserve">Spectacol de teatru FITS </t>
  </si>
  <si>
    <t>6/21/2024</t>
  </si>
  <si>
    <t>https://www.sibfest.ro/ro/homepage-127/events/the-scarlet-princess</t>
  </si>
  <si>
    <t>Jocuri, vorbe, greieri</t>
  </si>
  <si>
    <t>6/28/2024</t>
  </si>
  <si>
    <t>https://sibfest.ro/en/homepage-127/events/jocuri--vorbe--greieri---online-</t>
  </si>
  <si>
    <t xml:space="preserve">Festivalul Internațional de Teatru de la Sibiu - Selecționer evenimente indoor </t>
  </si>
  <si>
    <t>eveniment internațional</t>
  </si>
  <si>
    <t xml:space="preserve">21 -30 iunie 2024 </t>
  </si>
  <si>
    <t xml:space="preserve">Festivalul Internațional de Teatru de la Sibiu -  Coordonator festival (indoor),  </t>
  </si>
  <si>
    <t>Festivalul Internațional de Teatru de la Sibiu -  membru echipă GALA FITS</t>
  </si>
  <si>
    <t>Festivalul Internațional de Teatru de la Sibiu -  membru echipă Aleea Celebrităților</t>
  </si>
  <si>
    <t>Consultant Bursa Internațională de Spectacole de la Sibiu</t>
  </si>
  <si>
    <t>https://sibiuartsmarket.ro/ro/about-us</t>
  </si>
  <si>
    <t xml:space="preserve">Teatrul Național Radu Stanca Sibiu </t>
  </si>
  <si>
    <t>https://www.artexim.ro/wp-content/uploads/2024/09/program-artexim-1.pdf</t>
  </si>
  <si>
    <t>Samson Martha Melinda</t>
  </si>
  <si>
    <t>Woyzeck, regia Hunor Horvath, Teatrul National Radu Stanca, in cadrul FITS (coordonare muzicala)</t>
  </si>
  <si>
    <t xml:space="preserve"> teatru </t>
  </si>
  <si>
    <t>27 iunie 2024</t>
  </si>
  <si>
    <t>https://www.sibfest.ro/ro/caiet-program</t>
  </si>
  <si>
    <t xml:space="preserve">Amurgul baroc, regia Mihai Malaimare (coordonare muzicala) </t>
  </si>
  <si>
    <t>teatru stradal</t>
  </si>
  <si>
    <t xml:space="preserve">29-30 iunie 2024 </t>
  </si>
  <si>
    <t>Ingeri si demoni / Angels and demons,  concert in cadrul FITS, Biserica Evanghelica Sibiu</t>
  </si>
  <si>
    <t>concert, muzica</t>
  </si>
  <si>
    <t>responsabil Micro-Folie</t>
  </si>
  <si>
    <t>21-30.06.2024</t>
  </si>
  <si>
    <t>sibfest.com</t>
  </si>
  <si>
    <t>membru echipa de comunicare</t>
  </si>
  <si>
    <t>TMFF</t>
  </si>
  <si>
    <t>reviewer și membru al juriului</t>
  </si>
  <si>
    <t>https://tmff.net/about/team/</t>
  </si>
  <si>
    <t>Povestea prințesei deocheate, regia Silviu Purcărete</t>
  </si>
  <si>
    <t xml:space="preserve">Spectacol de teatru, în cadrul Festivalului Internațional de teatru de la Sibiu, </t>
  </si>
  <si>
    <t>https://storage.googleapis.com/evt_sibfest_prod/tqor5s5he5b3wax0sk4byjyr4fqs?GoogleAccessId=cloudvision-api%40urbyapp-com.iam.gserviceaccount.com&amp;Expires=1746607165&amp;Signature=UGnHA3zFvLRa2zyl0y%2B017q6u%2FOdpSspYelmF500csiMKLv4Niy2MI3bQoUl%2Fu4840G18yZKz5snRl%2FleYJem3uesYjd4O0aYP%2BxWfEnflu1k%2FqRWADu5xQpoVXLYynV0eTTFEmJ%2B6dhaAXM9v62n%2Baz2oyMHBozhPLKKeMyugs9AtjZ2nVzHAxY1L%2FEWWvnsi%2FTeOI9wZ5%2B4uHUfO56%2BitZ3ZMJMr4zhAY2HNKeNKo8w6EOOR3IZxLyIyrtJZhNoOn3O%2Bd6KaUkUxMASlTcgh5%2FsmMEgj8JA9Q42vFaN6YoQhjDgoOdHuVEosVi2kVyRwt5IcqjfpQbdDaMYB0bTw%3D%3D&amp;response-content-disposition=inline%3B+filename%3D%22aplauze+2024+01+precorrect05.pdf%22%3B+filename%2A%3DUTF-8%27%27aplauze%25202024%252001%2520precorrect05.pdf&amp;response-content-type=application%2Fpdf</t>
  </si>
  <si>
    <t>Faust, regia Silviu Purcărete</t>
  </si>
  <si>
    <t>Spectacol de teatru, în cadrul Festivalului Internațional de teatru de la Sibiu, 2 reprezentații</t>
  </si>
  <si>
    <t>29,30 iunie 2024</t>
  </si>
  <si>
    <t>https://www.youtube.com/watch?v=JkTJ_ipAPFg</t>
  </si>
  <si>
    <t>Undeva, într-un teatru de război, un spectacol de Cristina-Blaga-Tomuș</t>
  </si>
  <si>
    <t>Spectacol de teatru în cadrul FITS, Secțiunea Școli de Teatru</t>
  </si>
  <si>
    <t>24 iunie 2024</t>
  </si>
  <si>
    <t>https://blog.sibfest.ro/2024/06/26/undeva-intr-un-teatru-de-razboi-cate-simturi-ne-mai-raman-in-mijlocul-violentei/</t>
  </si>
  <si>
    <t>Metoda acțiunilor fizice:viața unui corp uman/ Method of Physical actions: the life of a human body, Yuri Koedonsky, David Geffen School of Drama, Yale University USA</t>
  </si>
  <si>
    <t>Workshop în cadrul secțiunii Ateliere și Masterclass-uri, FITS, 2024</t>
  </si>
  <si>
    <t>21,22,23 IUNIE 2024</t>
  </si>
  <si>
    <t>https://www.sibfest.ro/ro/program/events</t>
  </si>
  <si>
    <t>publicația Aplauze, editor șef (coordonare&amp;editare)</t>
  </si>
  <si>
    <t>eveniment editorial, în cadrul Festivalului Internațional de Teatru de la Sibiu</t>
  </si>
  <si>
    <t>21.06.2024-30.07.2024</t>
  </si>
  <si>
    <t>https://www.sibfest.ro/ro/revista-aplauze?filter_year=sf0lmslb6dfkwg</t>
  </si>
  <si>
    <t>Platforma Internațională de Cercetare Doctorală în Artele Spectacolului și Management Cultural</t>
  </si>
  <si>
    <t>eveniment științific &amp; artistic asociat Festivalului Internațional de Teatru de la Sibiu</t>
  </si>
  <si>
    <t>https://www.sibfest.ro/ro/platforma-cercetare-doctorala?about=research</t>
  </si>
  <si>
    <t>Tunsoiu Ștefan- Cătălin</t>
  </si>
  <si>
    <t>„Consultații poetice”</t>
  </si>
  <si>
    <t>performance - premieră</t>
  </si>
  <si>
    <t>https://tnrs.ro/ro/consultatii-poetice-01-06-2024</t>
  </si>
  <si>
    <t>„Ultima generație” regia Tudor Licu</t>
  </si>
  <si>
    <t>spectacol teatru - premieră</t>
  </si>
  <si>
    <t>19-20.12.2024</t>
  </si>
  <si>
    <t>https://www.tnrs.ro/ro/news/qfryvrwxitnklg</t>
  </si>
  <si>
    <t>„Povestea prințesei deocheate” regia Silviu Purcărete</t>
  </si>
  <si>
    <t>spectacol teatru - FITS</t>
  </si>
  <si>
    <t>„Ai mei/Die meinen” regia Dumitru Acriș</t>
  </si>
  <si>
    <t>https://www.facebook.com/events/806502161441481/</t>
  </si>
  <si>
    <t>performance - FITS</t>
  </si>
  <si>
    <t>https://www.facebook.com/photo?fbid=1053600906332579&amp;set=a.743306624028677</t>
  </si>
  <si>
    <t>„Faust” regia Silviu Purcărete</t>
  </si>
  <si>
    <t>„Micul Poney” coordonator Mariana Cămărășan</t>
  </si>
  <si>
    <t>spectacol lectură - FITS</t>
  </si>
  <si>
    <t>https://blog.sibfest.ro/2024/06/26/ce-am-facut-gresit-sa-l-merit-pe-el-drept-fiu/</t>
  </si>
  <si>
    <t>„Oameni fericiți” coordonator Bogdan Sărătean</t>
  </si>
  <si>
    <t>https://blog.sibfest.ro/2024/07/03/spectacol-lectura-oameni-fericitiin-aparenta/</t>
  </si>
  <si>
    <t>„Conversații Culturale”</t>
  </si>
  <si>
    <t>eveniment - FITS &amp; Bursa de spectacole de la Sibiu</t>
  </si>
  <si>
    <t>24-27.06.2024</t>
  </si>
  <si>
    <t>https://sibiuartsmarket.ro/en/articles/stefan-tunsoiu</t>
  </si>
  <si>
    <t>„Romeo și Julieta” regia Andriy Zholdak</t>
  </si>
  <si>
    <t>spectacol teatru - China Shanghai International Arts Festival</t>
  </si>
  <si>
    <t>Romeo și Julieta</t>
  </si>
  <si>
    <t>Spectacol de teatru- Shangai Art Festival</t>
  </si>
  <si>
    <t>https://www.icr.ro/viena/teatrul-national-radu-stanca-prezinta-romeo-si-julieta-la-shanghai-cu-sprijinul-icr/de</t>
  </si>
  <si>
    <t>Rol secundar</t>
  </si>
  <si>
    <t>Faust</t>
  </si>
  <si>
    <t>Spectacol de teatru- Fits</t>
  </si>
  <si>
    <t>https://sibfest.ro/ro/events/faust</t>
  </si>
  <si>
    <t>Corp ansamblu</t>
  </si>
  <si>
    <t>Povestea prințesei deocheate</t>
  </si>
  <si>
    <t>Spectacol de teatru-Fits</t>
  </si>
  <si>
    <t>Rol principal</t>
  </si>
  <si>
    <t>Spectacol de teatru- Fits- Online</t>
  </si>
  <si>
    <t>https://www.sibfest.ro/ro/homepage-127/events/povestea-prin-esei-deocheate--online-</t>
  </si>
  <si>
    <t>Pescărușul</t>
  </si>
  <si>
    <t>https://blog.sibfest.ro/2024/06/15/suplimentare-de-locuri-pentru-26-de-spectacole-de-la-fits-2024/</t>
  </si>
  <si>
    <t>Rol Principal</t>
  </si>
  <si>
    <t>Consultații Poetice</t>
  </si>
  <si>
    <t>https://www.tnrs.ro/ro/consultatii-poetice-01-06-2024</t>
  </si>
  <si>
    <t>VECSEI PALI</t>
  </si>
  <si>
    <t>Spectacol Unchiul Vanya</t>
  </si>
  <si>
    <t>premiera</t>
  </si>
  <si>
    <t>https://www.tnrs.ro/ro/events/unchiul-vanea</t>
  </si>
  <si>
    <t>Spectacol Faust in cadrul FITS</t>
  </si>
  <si>
    <t>festival international</t>
  </si>
  <si>
    <t>iunie 2024</t>
  </si>
  <si>
    <t>https://www.youtube.com/watch?v=cBSqqLVgE1o</t>
  </si>
  <si>
    <t>Spectacol Povestea printesei deocheate in cadrul FITS</t>
  </si>
  <si>
    <t>https://zilesinopti.ro/evenimente/fits-ziua-1-program</t>
  </si>
  <si>
    <t>Spectacol Neintelegerea in cadrul FITS</t>
  </si>
  <si>
    <t>https://zilesinopti.ro/evenimente/fits-ziua-4-program/</t>
  </si>
  <si>
    <t>Spectacol Neintelegerea in cadrul FNT</t>
  </si>
  <si>
    <t>22 octombrie 2024</t>
  </si>
  <si>
    <t>https://fnt.ro/2024/program-22-oct/</t>
  </si>
  <si>
    <t>Spectacol Jocuri, vorbe, greieri in cadrul FITS</t>
  </si>
  <si>
    <t>28 iunie 2024</t>
  </si>
  <si>
    <t>https://zilesinopti.ro/evenimente/fits-ziua-8-program/</t>
  </si>
  <si>
    <t>Spectacol Pescarusul in cadrul FITS</t>
  </si>
  <si>
    <t>https://zilesinopti.ro/evenimente/fits-ziua-5-program/</t>
  </si>
  <si>
    <t>Unchiul Vanea, regia Dumitru Acriș</t>
  </si>
  <si>
    <t>Spectacol de teatru în cadrul FITS</t>
  </si>
  <si>
    <t>https://capitalcultural.ro/fitsrecomanda-27-iunie-a-saptea-zi-de-fits-2024-hedwig-and-the-angry-inch-unchiul-vanea-si-fado-cu-francisco-moreira/</t>
  </si>
  <si>
    <t>Pescărușul, regia Dumitru Acriș</t>
  </si>
  <si>
    <t>https://sibfest.ro/en/news/iplq3g7rw9xjjw</t>
  </si>
  <si>
    <t>Ai mei/Die meinen, regia Dumitru Acriș</t>
  </si>
  <si>
    <t>26 iunie 2024</t>
  </si>
  <si>
    <t>Denisa-Maria Bâlc</t>
  </si>
  <si>
    <t>Cultural Session - Freshers' Reception &amp; Employment Guidelines, Dhaka, Bangladesh</t>
  </si>
  <si>
    <t>Eveniment cultural</t>
  </si>
  <si>
    <t>13.02.2024</t>
  </si>
  <si>
    <t>https://www.facebook.com/share/1GcoLKPmqd/?mibextid=wwXIfr</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</si>
  <si>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</si>
  <si>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</si>
  <si>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</si>
  <si>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</si>
  <si>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</si>
  <si>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</si>
  <si>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</si>
  <si>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</si>
  <si>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</si>
  <si>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</si>
  <si>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</si>
  <si>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</si>
  <si>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</si>
  <si>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</si>
  <si>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</si>
  <si>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</si>
  <si>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</si>
  <si>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</si>
  <si>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</si>
  <si>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</si>
  <si>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</si>
  <si>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</si>
  <si>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</si>
  <si>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Author Invisibility versus Translator Visibility in the Works of Elena Ferrante</t>
  </si>
  <si>
    <t>articol</t>
  </si>
  <si>
    <t>Burdușel Eva Nicoleta</t>
  </si>
  <si>
    <t>Caietele Blaga</t>
  </si>
  <si>
    <t>1842-435X</t>
  </si>
  <si>
    <t>CEEOL / ERIH PLUS / EBSCO / Google Scholar</t>
  </si>
  <si>
    <t>NAVIGATING THE UNREAL: THE ROLE OF THE IMAGINARY IN JEFFREY EUGENIDES'NOVELS</t>
  </si>
  <si>
    <t>Ciocoi-Pop Ana Blanca ULBS</t>
  </si>
  <si>
    <t>Journal of Romanian Literary Studies</t>
  </si>
  <si>
    <t>2248-3004</t>
  </si>
  <si>
    <t>191-199</t>
  </si>
  <si>
    <t>https://asociatia-alpha.ro/jrls/39-2024-Jrls-a.pdf</t>
  </si>
  <si>
    <t>CEEOL</t>
  </si>
  <si>
    <t>Ciocoi-Pop Ana Blanca</t>
  </si>
  <si>
    <t>Challenges in Romanian-English and English-Romanian Technical and Literary Translations. Grammatical and Lexical Distinctions Between English and Romanian</t>
  </si>
  <si>
    <t>Onet Alina Elena (AFT) Ciocoi Pop Ana Blanca (ULBS)</t>
  </si>
  <si>
    <t>Buletinul Stiintific al Academiei Fortelor Terestre Sibiu</t>
  </si>
  <si>
    <t xml:space="preserve"> 2247-8396</t>
  </si>
  <si>
    <t>104-110</t>
  </si>
  <si>
    <t>DOI:10.2478/bsaft-2024-0011</t>
  </si>
  <si>
    <t>SCIENDO</t>
  </si>
  <si>
    <r>
      <rPr>
        <rFont val="Arial Narrow"/>
        <color theme="1"/>
        <sz val="10.0"/>
      </rPr>
      <t xml:space="preserve">Absurdity - A Postmodern Indicator in Tom Stoppard's </t>
    </r>
    <r>
      <rPr>
        <rFont val="Arial Narrow"/>
        <i/>
        <color theme="1"/>
        <sz val="10.0"/>
      </rPr>
      <t xml:space="preserve">Rosencrantz and Guildenstern Are Dead </t>
    </r>
  </si>
  <si>
    <t xml:space="preserve">Ciocoi-Pop-Vecsei Miruna </t>
  </si>
  <si>
    <t>Revista EON</t>
  </si>
  <si>
    <t>ISSN 2734-8296</t>
  </si>
  <si>
    <t>24-32</t>
  </si>
  <si>
    <t>Erih Pplus, DOAJ, Ebsco Host, CEEOL, Index Copernicus</t>
  </si>
  <si>
    <t>The Mass Media and Its Manifold Social Roles. The US Media - A Case Study</t>
  </si>
  <si>
    <t>Buletinul Științific al Academiei Forțelor Terestre "Nicolae Bălcescu" din Sibiu</t>
  </si>
  <si>
    <t>ISSN 2247-8396</t>
  </si>
  <si>
    <t>EBSCO, Proquest, DOAJ</t>
  </si>
  <si>
    <r>
      <rPr>
        <rFont val="Arial Narrow"/>
        <color theme="1"/>
        <sz val="10.0"/>
      </rPr>
      <t xml:space="preserve">C.S. Lewis' </t>
    </r>
    <r>
      <rPr>
        <rFont val="Arial Narrow"/>
        <i/>
        <color theme="1"/>
        <sz val="10.0"/>
      </rPr>
      <t xml:space="preserve">The Screwtape Letters. </t>
    </r>
    <r>
      <rPr>
        <rFont val="Arial Narrow"/>
        <color theme="1"/>
        <sz val="10.0"/>
      </rPr>
      <t>The Novel and its Dramatization</t>
    </r>
  </si>
  <si>
    <t>Journal of Romanian Literary Studies nr. 39</t>
  </si>
  <si>
    <t>E ISSN 2248-3004</t>
  </si>
  <si>
    <t>329-334</t>
  </si>
  <si>
    <t>CEEOL, Index Copernicus</t>
  </si>
  <si>
    <t>Das Übersetzten zwischen Mensch und Maschine</t>
  </si>
  <si>
    <t>Constantin Ioana</t>
  </si>
  <si>
    <t>Germanistische Beiträgevol. 50/2024</t>
  </si>
  <si>
    <t>1454-5144</t>
  </si>
  <si>
    <t>360-376</t>
  </si>
  <si>
    <t>ERIH PLUS</t>
  </si>
  <si>
    <t>Structuralist and Poststructuralist Joyce: "he war" to differences!</t>
  </si>
  <si>
    <t>Caietele Lucian Blaga</t>
  </si>
  <si>
    <t>2601-7776</t>
  </si>
  <si>
    <t>de la 5 la 16</t>
  </si>
  <si>
    <t>(în curs)</t>
  </si>
  <si>
    <t>CEEOL, SCIENDO</t>
  </si>
  <si>
    <t xml:space="preserve">„Rumäniens Beitritt zum Schengen-Raum: Eine pragmalinguistische Untersuchung zu en österreichischen, bundesdeutschen und rumänischen Schlagzeilen in der Online-Presse“ </t>
  </si>
  <si>
    <t>Articol</t>
  </si>
  <si>
    <t>Ginghina Elena</t>
  </si>
  <si>
    <t>Germanistische Beiträge</t>
  </si>
  <si>
    <t>2247-4633</t>
  </si>
  <si>
    <t>3342-359</t>
  </si>
  <si>
    <t>https://doi.org/10.2478/gb-2024-0019</t>
  </si>
  <si>
    <t>Psychological Metaphors in English and Romanian Economic Discourse: A Comparative Study</t>
  </si>
  <si>
    <t>Revista economica, No.76/2, 2024</t>
  </si>
  <si>
    <t>ISSN: 1582-6260 (print), 2344-5424 (online)</t>
  </si>
  <si>
    <t>41-51</t>
  </si>
  <si>
    <t>10.56043/reveco-2024-0014</t>
  </si>
  <si>
    <t>ERIH Plus,RePEc, EBSCO, Crossref</t>
  </si>
  <si>
    <t>“Frederick Douglass Revisited: Booker T. Washington’s Perspective on His Legacy.”</t>
  </si>
  <si>
    <t>East-West Cultural Passage</t>
  </si>
  <si>
    <t>1583-6401 (Print)
2067-5712 (Online)</t>
  </si>
  <si>
    <t>76-87</t>
  </si>
  <si>
    <t>10.2478/ewcp-2024-0017</t>
  </si>
  <si>
    <t>Sciendo, ERIH+</t>
  </si>
  <si>
    <t>A Glance at Various Types of Vulnerabilities</t>
  </si>
  <si>
    <t>editorial</t>
  </si>
  <si>
    <t>Mitrea Alexandra</t>
  </si>
  <si>
    <t xml:space="preserve">East-West Cultural Passage </t>
  </si>
  <si>
    <t>1583-6401 (Print), 2067-5712 (Online)</t>
  </si>
  <si>
    <t>1 -- 6</t>
  </si>
  <si>
    <t>10.2478/ewcp-2024-0001</t>
  </si>
  <si>
    <t>Erih +, Index Copernicus, CEEOL</t>
  </si>
  <si>
    <t xml:space="preserve">Images of Disaster: </t>
  </si>
  <si>
    <t>93-111</t>
  </si>
  <si>
    <t>10.2478/ewcp-2024-0006</t>
  </si>
  <si>
    <t>Maria-Sabina Draga Alexandru and Dragoș Manea, editors. Religious Narratives in Contemporary Culture: Between Cultural Memory and Transmediality, East-West Cultural Passage, vol. 24, nr. 2: 132-137.</t>
  </si>
  <si>
    <t>review</t>
  </si>
  <si>
    <t>132-137</t>
  </si>
  <si>
    <t>10.2478/ewcp-2024-0020</t>
  </si>
  <si>
    <t>Forschen ist Silber, Publizieren ist Gold. Publikationsverhalten im Wissenschaftsbetrieb</t>
  </si>
  <si>
    <t>Germanistische Beiträge 50</t>
  </si>
  <si>
    <t>239-256</t>
  </si>
  <si>
    <t>10.2478/gb-2024-0013</t>
  </si>
  <si>
    <t>ERIH+</t>
  </si>
  <si>
    <t xml:space="preserve">Sava Doris </t>
  </si>
  <si>
    <t>Praxisorientierte Überlegungen zur Förderung der Schlüsselqualifikation wissenschaftliche Textproduktion</t>
  </si>
  <si>
    <t>Synergy 20/1</t>
  </si>
  <si>
    <t>1841-7191</t>
  </si>
  <si>
    <t>151-162</t>
  </si>
  <si>
    <t>10.24818/SYN/2024/20/2.02</t>
  </si>
  <si>
    <t>Wa(h)re Geschichte &amp; fiktive Protagonistin als Verkaufsschlager</t>
  </si>
  <si>
    <t>„Alles Helden, oder was? Paradigmen, Perspektiven, Traditionen und Tendenzen in Kultur, Kunst, Literatur und Sprache“. Kronstädter Beiträge zur germanistischen Forschung, vol. XXIV</t>
  </si>
  <si>
    <t>1842-9564</t>
  </si>
  <si>
    <t>55-70</t>
  </si>
  <si>
    <t>10.31926/KBzgF.2024.24.04</t>
  </si>
  <si>
    <t>Das sprachliche Miteinander-Umgehen im Deutschen und Rumänischen. Eine exemplarische Untersuchung am Beispiel komparativer Phraseologismen</t>
  </si>
  <si>
    <t>Probleme de filologie: aspecte teoretice şi practice. Materialele Conferinţei ştiinţifice internaţionale, ediţia a X-a, 8 decembrie 2023. Universitatea de Stat „Alecu Russo” din Bălți, Bălţi</t>
  </si>
  <si>
    <t>978-9975-50-323-5</t>
  </si>
  <si>
    <t>13-18</t>
  </si>
  <si>
    <t>Unwahrscheinlichkeiten des gestirnten Himmels. Ein Biogramm des Weitblicks und der Wirkung. Hermann Oberth zum 130. Geburtstag gewidmet</t>
  </si>
  <si>
    <t>Forschungen zur Volks- und Landeskunde 67</t>
  </si>
  <si>
    <t>0015-7902</t>
  </si>
  <si>
    <t>143-171</t>
  </si>
  <si>
    <t>CEEOL, EBSCO, Index Copernicus</t>
  </si>
  <si>
    <t>Andrei Corbea-Hoișie/Rudolf Gräf (Hrsg.):  Limbă şi cultură germană în România (1918-1933). Realități postimperiale, discurs public și câmpuri culturale. Polirom: Iași/București 2023</t>
  </si>
  <si>
    <t>recenzie</t>
  </si>
  <si>
    <t>401-415</t>
  </si>
  <si>
    <t>10.2478/gb-2024-0023</t>
  </si>
  <si>
    <t>Der Einsatz digitaler Medien beim Lehr/Lernprozess im Hochschulbereich</t>
  </si>
  <si>
    <t>Buletinul Științific al Universității Politehnica din Timișoara. Seria limbi moderne</t>
  </si>
  <si>
    <t>ISSN 1583-7467</t>
  </si>
  <si>
    <t>123-134</t>
  </si>
  <si>
    <t>Stancu Andrea</t>
  </si>
  <si>
    <t>Zum Stand des Fachs Cultură și civilizație an rumänischen Universitäten</t>
  </si>
  <si>
    <t>ISSN 1454-5144</t>
  </si>
  <si>
    <t>220-236</t>
  </si>
  <si>
    <t>Psychological Trauma and Impossible Love in "Hamlet"</t>
  </si>
  <si>
    <t>Tîrban Emilian (ULBS)</t>
  </si>
  <si>
    <t>726-736</t>
  </si>
  <si>
    <t>alte BDI: CEEOL</t>
  </si>
  <si>
    <t>Tyranny in Richard III. A Jungian Psychoanalitic Approach to its Aetiology and Psychogenesis</t>
  </si>
  <si>
    <t>892-904</t>
  </si>
  <si>
    <t>Articolul Miracol, prietenie și lumină</t>
  </si>
  <si>
    <t>Doriana Tăut (Memet)</t>
  </si>
  <si>
    <t>Revista Aplauze</t>
  </si>
  <si>
    <t>2248-1776</t>
  </si>
  <si>
    <t>Articolul : Poți să simți diferența</t>
  </si>
  <si>
    <t>Articolul: Introspecție</t>
  </si>
  <si>
    <t xml:space="preserve">Le cinéma de Yorgos Lanthimos : entre théâtralité et (tragi)comédie humaine </t>
  </si>
  <si>
    <t>Șerban Andrei, Nechit Diana (ULBS)</t>
  </si>
  <si>
    <t>Jurnalul Artelor Spectacolului</t>
  </si>
  <si>
    <t>2066-8988</t>
  </si>
  <si>
    <t>75-86</t>
  </si>
  <si>
    <t xml:space="preserve">Michael Haneke’s Glaciation Trilogy: A Pessimistic Vision of Contemporary European Society </t>
  </si>
  <si>
    <t>Colocvii teatrale</t>
  </si>
  <si>
    <t>1584-4927</t>
  </si>
  <si>
    <t>129-151</t>
  </si>
  <si>
    <t>Bérénice sau disputa clasicilor cu modernii</t>
  </si>
  <si>
    <t>Diana Nechut</t>
  </si>
  <si>
    <t>Observator cultural, nr. 1203</t>
  </si>
  <si>
    <t>1454-9883</t>
  </si>
  <si>
    <t>https://www.observatorcultural.ro/articol/berenice-sau-disputa-clasicilor-cu-modernii/</t>
  </si>
  <si>
    <t>Spațiile urbane ale raporturilor umane. În singurătatea cîmpurilor de bumbac</t>
  </si>
  <si>
    <t>Observator cultural, nr. 1216</t>
  </si>
  <si>
    <t>https://www.observatorcultural.ro/articol/spatiile-urbane-ale- raporturilor-umane/</t>
  </si>
  <si>
    <t>Teorema. „Le storie finiscono, l’amore no“</t>
  </si>
  <si>
    <t>Observator cultural, nr. 1214</t>
  </si>
  <si>
    <t>https://www.observatorcultural.ro/articol/teorema/</t>
  </si>
  <si>
    <t>Un exercițiu de anxietate a influenței. Macbeth de Silvia Costa</t>
  </si>
  <si>
    <t>Observator cultural, nr. 1207</t>
  </si>
  <si>
    <t>https://www.observatorcultural.ro/articol/un-exercitiu-de-anxietate-a-influentei/</t>
  </si>
  <si>
    <t>Gramatica zborului ionescian</t>
  </si>
  <si>
    <t>Observator cultural, nr. 1232</t>
  </si>
  <si>
    <t xml:space="preserve">https://www.observatorcultural.ro/articol/gramatica-zborului-ionescian/ </t>
  </si>
  <si>
    <t>E doar sfîrșitul lumii. Cronica unei morți anunțate</t>
  </si>
  <si>
    <t>Observator cultural, nr. 1243</t>
  </si>
  <si>
    <t>https://www.observatorcultural.ro/articol/e-doar-sfirsitul-lumii-cronica-unei-morti-anuntate/</t>
  </si>
  <si>
    <t>Zona de interes și florile care cresc la umbra zidului</t>
  </si>
  <si>
    <t>cronica</t>
  </si>
  <si>
    <t>Șerban Andrei (ULBS)</t>
  </si>
  <si>
    <t>Euphorion</t>
  </si>
  <si>
    <t>1222 - 3212</t>
  </si>
  <si>
    <t>Body and Interdisciplinarity: From Performance Art to Choreographic Body Installation</t>
  </si>
  <si>
    <t>Stanciu Simiona Alba</t>
  </si>
  <si>
    <t>Concept</t>
  </si>
  <si>
    <t>2248-3756</t>
  </si>
  <si>
    <t>127-140</t>
  </si>
  <si>
    <t>https://concept.unatcpress.ro/index.php/cpt/issue/view/9</t>
  </si>
  <si>
    <t>CEEOL, Global Impact Factor, SSRN, Google Academic, Research Gate, Academic.edu, WorldCat, BDD, OCLC, SJIFactor, Electronic Journals Library - EZB, Scilit</t>
  </si>
  <si>
    <t xml:space="preserve">Jedermann. Medieval Mystery, Towards a TimelessContemporary Stage Directing </t>
  </si>
  <si>
    <t>Theatrical Colloquia</t>
  </si>
  <si>
    <t>2285 – 5912</t>
  </si>
  <si>
    <t>68-80</t>
  </si>
  <si>
    <t>https://artes-teatru.ro/index.html?p=10</t>
  </si>
  <si>
    <t xml:space="preserve">CEEOL, Global Impact Factor, SSRN, Google Academic, Research Gate, Academic.edu, WorldCat, BDD, OCLC, SJIFactor, Electronic Journals Library - EZB, Scilit </t>
  </si>
  <si>
    <t>Strategii picturale cu valori de gravura</t>
  </si>
  <si>
    <t>Aplauze II</t>
  </si>
  <si>
    <t>2248-1176</t>
  </si>
  <si>
    <t>Un drum initiatic prin stiluri muzicale</t>
  </si>
  <si>
    <t>Aplauze III</t>
  </si>
  <si>
    <t>Un ritual universal cu valente de cabaret</t>
  </si>
  <si>
    <t>Aplauze IV</t>
  </si>
  <si>
    <t>Dans traditional prin polifonie bachiana</t>
  </si>
  <si>
    <t>Aplauze V</t>
  </si>
  <si>
    <t>Intalnirile JTI: Un salt intr-un univers fantastiv vegetal</t>
  </si>
  <si>
    <t>Aplauze VI</t>
  </si>
  <si>
    <t>De la o abordare moderna a dansului flamenco spre arhaic</t>
  </si>
  <si>
    <t>Aplauze VII</t>
  </si>
  <si>
    <t>Teatralitate sau conferinta stiintifica on-line</t>
  </si>
  <si>
    <t>Aplauze VIII</t>
  </si>
  <si>
    <t>Creatia coregrafica, o imagine a memoriei nocturne</t>
  </si>
  <si>
    <t>Aplauze X</t>
  </si>
  <si>
    <t>Estetic vs Anti-Estetic, Artistici vs Anti-Artistic în Artele Spectacolului</t>
  </si>
  <si>
    <t>Euphorion Anul XXXV, 2-3/2024</t>
  </si>
  <si>
    <t>1222-3212</t>
  </si>
  <si>
    <t>www.euphorion.ro</t>
  </si>
  <si>
    <t>Critică, creativitate, stil</t>
  </si>
  <si>
    <t>ISSN 2066-8988 / eISSN 2067-144X</t>
  </si>
  <si>
    <t>40-51</t>
  </si>
  <si>
    <t>INDEX COPERNICUS, CEEOL</t>
  </si>
  <si>
    <t>Poetry on Stage: Games, Words, Crickets..., Directed by Silviu Purcărete</t>
  </si>
  <si>
    <t>European Stages</t>
  </si>
  <si>
    <t>ISSN 1050-199</t>
  </si>
  <si>
    <t>https://www.thesegalcenter.org/european-stages/poetry-on-stage%3A-games%2C-words%2C-crickets...%2C-directed-by-silviu-purcărete</t>
  </si>
  <si>
    <t>Realismul magic balcanic: o rețea literară europeană</t>
  </si>
  <si>
    <t xml:space="preserve">Incursiuni în imaginar </t>
  </si>
  <si>
    <t>2501-2169</t>
  </si>
  <si>
    <t>45-69</t>
  </si>
  <si>
    <t>10.29302/InImag.2024.15.2.2</t>
  </si>
  <si>
    <t>ERIH Plus</t>
  </si>
  <si>
    <t>Balkan World Literature: A Romanian Perspective”</t>
  </si>
  <si>
    <t>Synthesis</t>
  </si>
  <si>
    <t>0256-7245</t>
  </si>
  <si>
    <t>100-114</t>
  </si>
  <si>
    <t>10.59277/synthe.2024.3.100</t>
  </si>
  <si>
    <t>DOAJ, Worldcat</t>
  </si>
  <si>
    <t>O reașezare a textului Liturghierului lui Macarie într-o ediție digitală</t>
  </si>
  <si>
    <t>Borș Silviu, Constantinescu Nicolaie</t>
  </si>
  <si>
    <r>
      <rPr>
        <rFont val="Arial Narrow"/>
        <i/>
        <color theme="1"/>
        <sz val="10.0"/>
      </rPr>
      <t>Apulum</t>
    </r>
    <r>
      <rPr>
        <rFont val="Arial Narrow"/>
        <i val="0"/>
        <color theme="1"/>
        <sz val="10.0"/>
      </rPr>
      <t>, LXI. Series Historia &amp; Patrimonium. Supplementum</t>
    </r>
  </si>
  <si>
    <t>1013-428X, 2247-871X</t>
  </si>
  <si>
    <t>377-388</t>
  </si>
  <si>
    <t>Scrisorile lui Cioran către Gabriel Liiceanu</t>
  </si>
  <si>
    <t>Brad Rodica-Maria</t>
  </si>
  <si>
    <t>Ofranda literară</t>
  </si>
  <si>
    <t>ISSN 2668-9073</t>
  </si>
  <si>
    <t>172-177</t>
  </si>
  <si>
    <t>Scrisori inedite către Cioran din anii 1933-1939: C.A. Donescu, Petre Comarnescu, Constantin Noica, Pichi Pogăneanu și Jeni Acterian</t>
  </si>
  <si>
    <t>181-183</t>
  </si>
  <si>
    <t>Aspecte istorice și juridice din viața locuitorilor din comuna Gura Râului reflectate în monografii și surse locale </t>
  </si>
  <si>
    <t>Arhipelag XXI</t>
  </si>
  <si>
    <t>ISBN 978-606-8624-18-1</t>
  </si>
  <si>
    <t>13-21</t>
  </si>
  <si>
    <t>Marele război reflectat în poezia lui Ion Hanzu</t>
  </si>
  <si>
    <t>Studii de etnologie</t>
  </si>
  <si>
    <t>1221-6518</t>
  </si>
  <si>
    <t>70-83</t>
  </si>
  <si>
    <t>Le soleil gris du quotidien</t>
  </si>
  <si>
    <t>Book Review</t>
  </si>
  <si>
    <t>ALKEMIE. Revue semestrielle de littérature et philosophie. Le rire, no 34</t>
  </si>
  <si>
    <t>978-2-406-17821-7 / 2286-136X</t>
  </si>
  <si>
    <t>375-381</t>
  </si>
  <si>
    <t>10.48611/isbn.978-2-406-17821-7.p.0375</t>
  </si>
  <si>
    <t>EBSCO, CEEOL, INDEX COPERNICUS</t>
  </si>
  <si>
    <t>Une éternité blanche</t>
  </si>
  <si>
    <t>« Ciprian Vălcan, Cors »</t>
  </si>
  <si>
    <t>Traducere</t>
  </si>
  <si>
    <t>ALKEMIE. Revue semestrielle de littérature et philosophie 2024 – 1, no 33. L’enfance</t>
  </si>
  <si>
    <t xml:space="preserve"> 978-2-406-17221-5 / 1843-9012</t>
  </si>
  <si>
    <t>333-338</t>
  </si>
  <si>
    <t>10.48611/isbn.978-2-406-17222-2.p.0333</t>
  </si>
  <si>
    <t>« Ciprian Vălcan, Les flèches du philosophe »</t>
  </si>
  <si>
    <t>ALKEMIE. Revue semestrielle de littérature et philosophie 2024 – 2, no 34</t>
  </si>
  <si>
    <t>978-2-406-17820-0 / 1843-9012</t>
  </si>
  <si>
    <t>283-286</t>
  </si>
  <si>
    <t>10.48611/isbn.978-2-406-17821-7</t>
  </si>
  <si>
    <t>« Lucian Blaga et Ion Vinea, Poèmes choisis »</t>
  </si>
  <si>
    <t>Margelles no dix-sept, printemps 2024</t>
  </si>
  <si>
    <t>2741-0935</t>
  </si>
  <si>
    <t>128-131</t>
  </si>
  <si>
    <t>« Je ne sais plus qui a dit que le pire exil était de rentrer dans son pays et de s’y sentir étranger. C’est ce que j’éprouve aujourd’hui… »
Entretien avec Michel Orcel</t>
  </si>
  <si>
    <t>articol/interviu</t>
  </si>
  <si>
    <t>Alkemie
Revue semestrielle de littérature et philosophie, 2024 – 1, n° 33
L’enfance</t>
  </si>
  <si>
    <t xml:space="preserve"> 281-298</t>
  </si>
  <si>
    <t>« Mais, au fond, il est de peu d’importance de connaître les écrivains, sauf à s’en faire des amis. Les lire suffit. »
Entretien avec Luc-Olivier d’Algange</t>
  </si>
  <si>
    <t>Alkemie. Revue semestrielle de littérature et philosophie, 2024 – 1, n° 33</t>
  </si>
  <si>
    <t xml:space="preserve"> 341-355</t>
  </si>
  <si>
    <t>10.48611/isbn.978-2-406-17222-2</t>
  </si>
  <si>
    <t>« Je crois que ce qui m’a fait aller vers ces quinze femmes c’est précisément cela : dans leur poésie, j’ai vu un signe de reconnaissance »
Entretien avec Cécile A. Holdban</t>
  </si>
  <si>
    <t>Alkemie
Revue semestrielle de littérature et philosophie
2024 – 2, n° 34
Le rire</t>
  </si>
  <si>
    <t>341-355</t>
  </si>
  <si>
    <t>« L’écriture vient à moi à partir du désir, de l’inattendu et d’une écoute très profonde »
Entretien avec Gérard Vincent</t>
  </si>
  <si>
    <t>Alkemie Revue semestrielle de littérature et philosophie
2024 – 2, n° 34. Le rire</t>
  </si>
  <si>
    <t>357-371</t>
  </si>
  <si>
    <t>« Jean PONCET, Importanța traducerii în lumea contemporană »</t>
  </si>
  <si>
    <t>traducere</t>
  </si>
  <si>
    <t>Feed Back – revista de experiment literar, nr. 9-10, septembrie, octombrie 2024 https://www.feedback.edituraboema.ro/Revista_Feedback_9-10_2024.pdf?fbclid=IwZXh0bgNhZW0CMTAAAR3-t2B3z0vqsR70a5dprybkZ5CFq2RIsQMusoJuW6DySy911or7fy1SW8w_aem_VtRmJR2mhCKjEXh_HpHcQQ</t>
  </si>
  <si>
    <t>ISSN 1584-9295</t>
  </si>
  <si>
    <t>137-145</t>
  </si>
  <si>
    <t xml:space="preserve">Personaj si actiune in proza lui Jose Donoso </t>
  </si>
  <si>
    <t>"Saeculum", nr. 1/2024</t>
  </si>
  <si>
    <t>ISSN 1221-2245</t>
  </si>
  <si>
    <t>pp. 66-74</t>
  </si>
  <si>
    <t>DOI: 10.2478/saec-2024-0005</t>
  </si>
  <si>
    <t>150 puncte</t>
  </si>
  <si>
    <t>Jose Eustasio Rivera: vâltori, hărți și frontiere</t>
  </si>
  <si>
    <t>"Saeculum", nr. 2/2024</t>
  </si>
  <si>
    <t>pp. 36-52</t>
  </si>
  <si>
    <t>DOI: 10.2478/saec-2024-0016</t>
  </si>
  <si>
    <t xml:space="preserve">Grigore Rodica </t>
  </si>
  <si>
    <t xml:space="preserve">Solitude and Exile in Roberto Bolano </t>
  </si>
  <si>
    <t>"Theory in Action. Journal of the Transformative Studies Institute", New York, No. 2/2024</t>
  </si>
  <si>
    <t>ISSN 1937-0229</t>
  </si>
  <si>
    <t>pp. 56-72</t>
  </si>
  <si>
    <t>DOI:10.3798/tia.1937-0237.2408</t>
  </si>
  <si>
    <t>Thomson Reuters, EBSCO, ProQuest</t>
  </si>
  <si>
    <t>100 puncte</t>
  </si>
  <si>
    <t>On Exile and Exiles</t>
  </si>
  <si>
    <t>"Theory in Action. Journal of the Transformative Studies Institute", New York, No. 4/2024</t>
  </si>
  <si>
    <t>pp. 1-5</t>
  </si>
  <si>
    <t>DOI:10.3798/tia.1937-0237.2415</t>
  </si>
  <si>
    <t>Expressions and Forms of Exile in Vintila Horia</t>
  </si>
  <si>
    <t>pp. 30-47</t>
  </si>
  <si>
    <t>DOI:10.3798/tia.1937-0237.2418</t>
  </si>
  <si>
    <t>Furtuna razbunarii: noua lume ca teatru</t>
  </si>
  <si>
    <t>"Vatra", nr. 1-2/2024</t>
  </si>
  <si>
    <t>ISSN 1220-6334</t>
  </si>
  <si>
    <t>pp. 88-91</t>
  </si>
  <si>
    <t>Povesti si taine</t>
  </si>
  <si>
    <t>"Vatra", nr. 3-4/2024</t>
  </si>
  <si>
    <t>pp. 102-104</t>
  </si>
  <si>
    <t>Recitind Istoria</t>
  </si>
  <si>
    <t>"Vatra", nr. 5-6/2024</t>
  </si>
  <si>
    <t>pp. 87-90</t>
  </si>
  <si>
    <t>Despre suferinta si speranta</t>
  </si>
  <si>
    <t>"Vatra", nr. 7-8/2024</t>
  </si>
  <si>
    <t>pp. 110-113</t>
  </si>
  <si>
    <t>Un roman de si despre dragoste</t>
  </si>
  <si>
    <t>"Vatra", nr. 10-11/2024</t>
  </si>
  <si>
    <t>pp. 78-81</t>
  </si>
  <si>
    <t>Portrete in miscare</t>
  </si>
  <si>
    <t>"Vatra", nr. 12/2024</t>
  </si>
  <si>
    <t>pp. 91-94</t>
  </si>
  <si>
    <t>25 puncte</t>
  </si>
  <si>
    <t>Timpul amintirii</t>
  </si>
  <si>
    <t>"Euphorion", nr. 1/2024</t>
  </si>
  <si>
    <t>ISSN 2698-4857</t>
  </si>
  <si>
    <t>pp. 48-52</t>
  </si>
  <si>
    <t>Drumul catre fictiune: Jan Wiese si Lars Saabye Christensen</t>
  </si>
  <si>
    <t>pp. 56-60</t>
  </si>
  <si>
    <t>LE PHÉNOMÈNE DE L’EXTRÊME CONTEMPORAIN : L’AVANT-GARDE ARTISTIQUE QUI REPOUSSE LES LIMITES EN FRANCE</t>
  </si>
  <si>
    <t>Marilena Milcu&amp;Stefania Vasile</t>
  </si>
  <si>
    <t>JOURNAL 
OF ROMANIAN
LITERARY
STUDIES  No. 37/2024</t>
  </si>
  <si>
    <t>96-104</t>
  </si>
  <si>
    <t>CEEOL https://asociatia-alpha.ro/jrls/37-2024-Jrls-b.pdf</t>
  </si>
  <si>
    <t>Marilena Milcu</t>
  </si>
  <si>
    <t>Using “School Films” in Initial Teacher Education: A Reflective Learning Approach</t>
  </si>
  <si>
    <t>Crețu Daniela-Maria (ULBS), Morariu David (ULBS)</t>
  </si>
  <si>
    <t>Educatia 21 Journal</t>
  </si>
  <si>
    <t>1841-0456</t>
  </si>
  <si>
    <t>199-207</t>
  </si>
  <si>
    <t xml:space="preserve">10.24193/ed21.2024.28.22 </t>
  </si>
  <si>
    <t>Crețu Daniela-Maria</t>
  </si>
  <si>
    <t>Stilistica românească. Repere lexicografice</t>
  </si>
  <si>
    <t>Sporiș Valerica (ULBS)</t>
  </si>
  <si>
    <t>Annales Universitatis Apulensis. Series Philologica</t>
  </si>
  <si>
    <t>ISSN 1582-5523</t>
  </si>
  <si>
    <t>p. 363-372</t>
  </si>
  <si>
    <r>
      <rPr>
        <rFont val="Arial Narrow"/>
        <color theme="1"/>
        <sz val="10.0"/>
      </rPr>
      <t xml:space="preserve">ERIH+   </t>
    </r>
    <r>
      <rPr>
        <rFont val="Arial Narrow"/>
        <color theme="1"/>
        <sz val="10.0"/>
      </rPr>
      <t xml:space="preserve">https://kanalregister.hkdir.no/publiseringskanaler/erihplus/periodical/info.action?id=488993  </t>
    </r>
    <r>
      <rPr>
        <rFont val="Arial Narrow"/>
        <color theme="1"/>
        <sz val="10.0"/>
      </rPr>
      <t xml:space="preserve">CEEOL </t>
    </r>
    <r>
      <rPr>
        <rFont val="Arial Narrow"/>
        <color theme="1"/>
        <sz val="10.0"/>
      </rPr>
      <t xml:space="preserve">https://www.ceeol.com/search/journal-detail?id=511 </t>
    </r>
    <r>
      <rPr>
        <rFont val="Arial Narrow"/>
        <color theme="1"/>
        <sz val="10.0"/>
      </rPr>
      <t xml:space="preserve">EBSCO </t>
    </r>
    <r>
      <rPr>
        <rFont val="Arial Narrow"/>
        <color theme="1"/>
        <sz val="10.0"/>
      </rPr>
      <t xml:space="preserve">https://openurl.ebsco.com/EPDB%3Agcd%3A16%3A23676656/detailv2?sid=ebsco%3Aocu%3Arecord&amp;id=ebsco%3Agcd%3A180638142&amp;bquery=IS%201582-5523%20AND%20VI%2025%20AND%20IP%201%20AND%20DT%202024&amp;page=1&amp;link_origin=www.ebsco.com&amp;searchDescription=Annales%20Universitatis%20Apulensis%3A% 20Seria%20Philologica%2C%202024%2C%20Vol%2025%2C%20Issue%201  </t>
    </r>
    <r>
      <rPr>
        <rFont val="Arial Narrow"/>
        <color theme="1"/>
        <sz val="10.0"/>
      </rPr>
      <t xml:space="preserve"> </t>
    </r>
  </si>
  <si>
    <t>Înglobarea culturii „trăite” la cursurile de limbă din domeniul RLS – o perspectivă integratoare</t>
  </si>
  <si>
    <t>Ticărău Iulia-Maria (ULBS)</t>
  </si>
  <si>
    <t>Quaestiones Romanicae</t>
  </si>
  <si>
    <t> 2457-8436 </t>
  </si>
  <si>
    <t>301- 310</t>
  </si>
  <si>
    <t xml:space="preserve">Ticărău Iulia-Maria </t>
  </si>
  <si>
    <t>Traducerea confruntării: Koltès și provocările transpunerii dramatice în limba română</t>
  </si>
  <si>
    <t>Varga, Dragoș</t>
  </si>
  <si>
    <t>2601 – 7776</t>
  </si>
  <si>
    <t>ERICH PLUS</t>
  </si>
  <si>
    <t>The Library Business: The Commodification of a Public Service</t>
  </si>
  <si>
    <t>Revista Română de Biblioteconomie și Știința Informării = Romanian Journal of Library and Information Science</t>
  </si>
  <si>
    <t>2559-5490</t>
  </si>
  <si>
    <t>18-34</t>
  </si>
  <si>
    <t xml:space="preserve">https://doi.org/10.26660/rrbsi.2024.20.2.03 </t>
  </si>
  <si>
    <t>Știrile false: câteva sugestii de analiză</t>
  </si>
  <si>
    <t>Caietele „Lucian Blaga”, vol. 25</t>
  </si>
  <si>
    <t>89 - 95</t>
  </si>
  <si>
    <t>Terian Simina-Maria</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</si>
  <si>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</si>
  <si>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</si>
  <si>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</si>
  <si>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</si>
  <si>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</si>
  <si>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</si>
  <si>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</si>
  <si>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</si>
  <si>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</si>
  <si>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</si>
  <si>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</si>
  <si>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</si>
  <si>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</si>
  <si>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</si>
  <si>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INTERCULTURALITY IN FRAGMENTS: A REFLEXIVE APPROACH</t>
  </si>
  <si>
    <t>Ciocoi-Pop Ana-Blanca ULBS</t>
  </si>
  <si>
    <t>Editura Academiei Fortelor Terestre Nicolae Balcescu Sibiu</t>
  </si>
  <si>
    <t>978-973-153-572-2</t>
  </si>
  <si>
    <t>Humanities in the spotlight</t>
  </si>
  <si>
    <t>Presa Universitara Clujeana</t>
  </si>
  <si>
    <t>978-606-37-2282-0</t>
  </si>
  <si>
    <t>Geographies Insolites</t>
  </si>
  <si>
    <t>978-606-37-2281-3</t>
  </si>
  <si>
    <t>Conversații Culturale/ Cultural Conversations</t>
  </si>
  <si>
    <t>Ion M. Tomuș, Teresa Brayshaw (ed.)</t>
  </si>
  <si>
    <t>Editura Universității "Lucian Blaga" Sibiu</t>
  </si>
  <si>
    <t>ISBN 978-606-12-0332-1</t>
  </si>
  <si>
    <t>Iunie</t>
  </si>
  <si>
    <t>1/pg</t>
  </si>
  <si>
    <t>Antologia pieselor prezentate în secțiunea spectacole-lectură</t>
  </si>
  <si>
    <t>Claudia Maior (ed.)</t>
  </si>
  <si>
    <t>ISBN 978-606-12-2012</t>
  </si>
  <si>
    <t xml:space="preserve">Editura Paideia </t>
  </si>
  <si>
    <t>ISBN 978-606-748-513-4</t>
  </si>
  <si>
    <t>TRANSLATION AND CULTURAL COMMUNICATION</t>
  </si>
  <si>
    <t>Iulia Elena Cîndea (ULBS), Wang Jiong (BLCU)</t>
  </si>
  <si>
    <t>Editura Universităţii din Bucureşti</t>
  </si>
  <si>
    <t>978-606-16-1552-0</t>
  </si>
  <si>
    <t>229-242</t>
  </si>
  <si>
    <t>Economic Metaphors in English and Romanian: A Comparative Analysis</t>
  </si>
  <si>
    <t>978-606-37-2417-6</t>
  </si>
  <si>
    <t>Traducători și traduceri în limba română în secolele xvii-xviii</t>
  </si>
  <si>
    <t>Burdusel Eva-Nicoleta</t>
  </si>
  <si>
    <t>FLAI2</t>
  </si>
  <si>
    <t>Prouniversitaria https://doi.org/10.52744/978-606-26-1813-1</t>
  </si>
  <si>
    <t>978-606-26-1813-1</t>
  </si>
  <si>
    <t>decembrie</t>
  </si>
  <si>
    <t>2x12</t>
  </si>
  <si>
    <t>Translation Times. Texts, Contexts and Environments</t>
  </si>
  <si>
    <t>Prouniversitaria https://www.doi.org/10.52744/978-606-26-1702-8</t>
  </si>
  <si>
    <t>978-606-26-1702-8</t>
  </si>
  <si>
    <t>2x10</t>
  </si>
  <si>
    <t xml:space="preserve">Between Ethnic Traditions and American Expectations: Stories of First-Generation Jewish-American Immigrant Women in the First Half of the Twentieth Century. </t>
  </si>
  <si>
    <t xml:space="preserve">Iancu, Anca-Luminiţa. </t>
  </si>
  <si>
    <t>Presa Universitară Clujeană http://www.editura.ubbcluj.ro/www/ro/books/authors_d.php?ida=3274</t>
  </si>
  <si>
    <t>978-606-37-2143-4</t>
  </si>
  <si>
    <t xml:space="preserve">aprilie </t>
  </si>
  <si>
    <t>216x2</t>
  </si>
  <si>
    <t>Vampirul</t>
  </si>
  <si>
    <t>G.M. Amza și Al. Bilciurescu</t>
  </si>
  <si>
    <t>Dezarticulat</t>
  </si>
  <si>
    <t>Eu este un altul, Jon Fosse  (nynorsk)</t>
  </si>
  <si>
    <t>trad. Olaru Ovio</t>
  </si>
  <si>
    <t>Pandora M</t>
  </si>
  <si>
    <t>978-606-40-2340-7</t>
  </si>
  <si>
    <t>În mijlocul pădurii întunecate, Jon Fosse (nynorsk)</t>
  </si>
  <si>
    <t>editura ULBS</t>
  </si>
  <si>
    <t>978-606-12-2012-0</t>
  </si>
  <si>
    <t>Capitolul „Dr. Eleonora Lemény-Rozvány, reprezentantă a mișcării feministe transilvănene în secolul XX” în lucrarea „Incursiune în istoria femeilor din spațiul românesc (secolele XVI-XXI): surse, direcții și teme de cercetare” (sub tipar)</t>
  </si>
  <si>
    <t>Mega</t>
  </si>
  <si>
    <t>978-606-020-872-3</t>
  </si>
  <si>
    <t>decemmbrie</t>
  </si>
  <si>
    <t>Literatură și pedagogie în Tribuna (1884 - 1903)</t>
  </si>
  <si>
    <t>Sorana Maier Bițu, Constantin Valer Necula</t>
  </si>
  <si>
    <t>Eikon</t>
  </si>
  <si>
    <t>978-606-49-1315-9</t>
  </si>
  <si>
    <t>Un spațiu nou, un teatru nou: Fabrica de Cultură, spațiul Eugenio Barba</t>
  </si>
  <si>
    <t>ULBS</t>
  </si>
  <si>
    <t>978-606-12-1970-4</t>
  </si>
  <si>
    <t>iunie</t>
  </si>
  <si>
    <t>Antologia pieselor prezentate in sectiunea spectacole-lectura din cadrul FITS 2022</t>
  </si>
  <si>
    <t>antolog Claudia Maior</t>
  </si>
  <si>
    <t>Edutura ULBS</t>
  </si>
  <si>
    <t>ISBN 978-606-12-2012-0</t>
  </si>
  <si>
    <t>Maior Claudia</t>
  </si>
  <si>
    <t>Postdramaturgii</t>
  </si>
  <si>
    <t>editor Claudia Maior</t>
  </si>
  <si>
    <t>ISBN 978-606-12-2013-7</t>
  </si>
  <si>
    <t>PerformAccess: Practici pentru un teatru incluziv</t>
  </si>
  <si>
    <t>Marin Oana, ULBS</t>
  </si>
  <si>
    <t>Editura ULBS</t>
  </si>
  <si>
    <t>978-606-12-2021-2</t>
  </si>
  <si>
    <t>Forme ale violenței cotidiene</t>
  </si>
  <si>
    <t>Șerban Andrei, Diana Neclit (editori și traducători)</t>
  </si>
  <si>
    <t>978-606-12-2010-6</t>
  </si>
  <si>
    <t>Dramaturgie contemporană din Quebec, vol. 1</t>
  </si>
  <si>
    <t>Diana Nechit (traducător)</t>
  </si>
  <si>
    <t>Editura Creiron</t>
  </si>
  <si>
    <t>978-630-6620-08-1</t>
  </si>
  <si>
    <t>Societăți în schimbare. Teatru luxemburghez contemporan</t>
  </si>
  <si>
    <t>978-606-12-2014-4</t>
  </si>
  <si>
    <t>PerformAcess Practici pentru un teatru incluziv</t>
  </si>
  <si>
    <t>editat de Oana Marin și Sofia Ilie</t>
  </si>
  <si>
    <t>noiembrie</t>
  </si>
  <si>
    <t>Poesis Internațional</t>
  </si>
  <si>
    <t>volum coordonat de Claudiu Komartin</t>
  </si>
  <si>
    <t>Casa de Editură Max Blecher</t>
  </si>
  <si>
    <t>2068-7060</t>
  </si>
  <si>
    <t>Scena din spatele scenei. Teatru, film, literatură</t>
  </si>
  <si>
    <t>978-606-12-2020-5</t>
  </si>
  <si>
    <t>Conversații culturale 2023</t>
  </si>
  <si>
    <t>978-606-12-2009-0</t>
  </si>
  <si>
    <t>iulie</t>
  </si>
  <si>
    <t>Aplauze 2023</t>
  </si>
  <si>
    <t>978-606-12-2011-3</t>
  </si>
  <si>
    <t>Artistic Reasearch: artă - eveniment - publicații universitare</t>
  </si>
  <si>
    <t>Artes</t>
  </si>
  <si>
    <t>978-606-547-546-5</t>
  </si>
  <si>
    <r>
      <rPr>
        <rFont val="Arial Narrow"/>
        <color theme="1"/>
        <sz val="10.0"/>
      </rPr>
      <t xml:space="preserve">"Clout, reach &amp; echo chambers: capitalismul de platformă și radicalismul criticii literare" în </t>
    </r>
    <r>
      <rPr>
        <rFont val="Arial Narrow"/>
        <i/>
        <color theme="1"/>
        <sz val="10.0"/>
      </rPr>
      <t>Pentru o nouă cultură critică românească</t>
    </r>
  </si>
  <si>
    <t>Stefan Baghiu</t>
  </si>
  <si>
    <t>Tact</t>
  </si>
  <si>
    <t>978-606-9039-33-5</t>
  </si>
  <si>
    <t>Urban Networks and literature. The Case of the Romanian Novel”, în Cristina Nicolae, Anișoara Pop (eds.) Humanities in the Spotlight. Paratopic Spaces of Discursive Identities. Confluences</t>
  </si>
  <si>
    <t>Presa Universitară Clujeană</t>
  </si>
  <si>
    <t>978-606-37-1696-6</t>
  </si>
  <si>
    <t>Antologie, studiu introductiv și selecția referințelor critice Virgil Mazilescu – Cântecul lui Guillaume, colecția „O sută și una poezii”</t>
  </si>
  <si>
    <t>Editura Academiei Române</t>
  </si>
  <si>
    <t>978-973-27-3830-6</t>
  </si>
  <si>
    <t>Antologie, studiu introductiv și selecția referințelor critice Vintilă Ivănceanu – Întâiul sunet, colecția „O sută și una poezii”</t>
  </si>
  <si>
    <t>978-973-27-3831-3</t>
  </si>
  <si>
    <t>ASTRA - des traces d'eau : un guide du musée</t>
  </si>
  <si>
    <t>Baron Dumitra (traducător)</t>
  </si>
  <si>
    <t>ASTRA Museum</t>
  </si>
  <si>
    <t>978-606-733-377-0069</t>
  </si>
  <si>
    <t>octombrie</t>
  </si>
  <si>
    <t>Familia preoților Manta din Gura Râului</t>
  </si>
  <si>
    <t xml:space="preserve">Techno Media </t>
  </si>
  <si>
    <t>2247-9473</t>
  </si>
  <si>
    <t>2p*10</t>
  </si>
  <si>
    <t>Avram Iancu în paginile revistei transilvania. În: Avram Iancu-un om între oameni</t>
  </si>
  <si>
    <t>Giura Maura; Coordonatori volum Ioan Bolovan; Ioan Sebastian Bara</t>
  </si>
  <si>
    <t>Editura Academia Română . Centrul de Studii Transilvane, 2024, p.313-332. ISBN: 978-606-038-058-0</t>
  </si>
  <si>
    <t>978-606-038-058-0</t>
  </si>
  <si>
    <t>20px2=40</t>
  </si>
  <si>
    <t>"Si inima ragaz ar vrea" de Drago Jancar ("Iubirea și Istoria")</t>
  </si>
  <si>
    <t>Editura Univers, Bucuresti</t>
  </si>
  <si>
    <t>ISBN 978-973-34-1716-3</t>
  </si>
  <si>
    <t>15 pagini</t>
  </si>
  <si>
    <t>30 puncte</t>
  </si>
  <si>
    <t>"Literatura, artele si Inteligenta Artificiala" (Cap. "Minunata lume noua?...")</t>
  </si>
  <si>
    <t>Editura Scrisul Romanesc, Craiova</t>
  </si>
  <si>
    <t>ISBN 978-606-67-428-70</t>
  </si>
  <si>
    <t>8 pagini</t>
  </si>
  <si>
    <t>16 puncte</t>
  </si>
  <si>
    <t>Metamorfozele ficțiunii. Eseuri și cronici</t>
  </si>
  <si>
    <t>Editura Casa Cărții de Știință, Cluj-Napoca</t>
  </si>
  <si>
    <t>ISBN 978-606-17-2293-8</t>
  </si>
  <si>
    <t>februarie</t>
  </si>
  <si>
    <t>262 pagini</t>
  </si>
  <si>
    <t>524 puncte</t>
  </si>
  <si>
    <t>Interpretarea de conferință: direcții și perspective</t>
  </si>
  <si>
    <t>Editura Universitară București</t>
  </si>
  <si>
    <t>978-606-28-1920-0</t>
  </si>
  <si>
    <t>dec</t>
  </si>
  <si>
    <t>2p/pag</t>
  </si>
  <si>
    <t xml:space="preserve">editare:Trends and innovations in psychological practice https://multidisciplinary- .com/continut/2023/en_2023.pdf   </t>
  </si>
  <si>
    <t xml:space="preserve"> Marius Milcu, Saul Neves de Jesus, Michael Stevens</t>
  </si>
  <si>
    <t>Ed. Universitară București</t>
  </si>
  <si>
    <t>978-606-28-1936-1</t>
  </si>
  <si>
    <t xml:space="preserve">dec. </t>
  </si>
  <si>
    <t>1p/pag</t>
  </si>
  <si>
    <t>Marius Milcu</t>
  </si>
  <si>
    <t xml:space="preserve">editare: Evaluare vs. intervenție în practica psihologică modernă   https://ascip.ro/continut/2023/ro_2023_2.pdf  </t>
  </si>
  <si>
    <t>978-606-28-1903-3</t>
  </si>
  <si>
    <t>Z9Poets, vol. 3</t>
  </si>
  <si>
    <t>Vlad Pojoga, Alex Văsieș, Cătălina Stanislav, Crina Neacșu, Daniel Coman, Krista Szöcs, Ruxandra Gîdei (coord.)</t>
  </si>
  <si>
    <t>978-606-12-2024-3</t>
  </si>
  <si>
    <t>Vlad Pojoga</t>
  </si>
  <si>
    <t>Boala &amp; Războiul</t>
  </si>
  <si>
    <t>Polirom</t>
  </si>
  <si>
    <t xml:space="preserve">
978-630-344-048-4</t>
  </si>
  <si>
    <t>mai</t>
  </si>
  <si>
    <t>Goldiș, Alex (UBB); Moraru, Christian (University of North Carolina, SUA); Terian, Andrei (ULBS)</t>
  </si>
  <si>
    <t>TACT</t>
  </si>
  <si>
    <t>Goldiș Alex</t>
  </si>
  <si>
    <t>„O critică românească pentru mileniul trei. Introducere la o carte-manifest”, în Pentru o nouă cultură critică românească, pp. 15-42</t>
  </si>
  <si>
    <t>„Un sistem perfect: oameni, instituții și oameni‑instituții în cultura critică românească actuală”, pp. 71-110</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</si>
  <si>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</si>
  <si>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</si>
  <si>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</si>
  <si>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</si>
  <si>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</si>
  <si>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</si>
  <si>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</si>
  <si>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</si>
  <si>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</si>
  <si>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</si>
  <si>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</si>
  <si>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</si>
  <si>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Pacific and Ancient Modern Language Association. "Global South, Far North: Magical Realism and Interperipherality"</t>
  </si>
  <si>
    <t>MC-UEFSCDI</t>
  </si>
  <si>
    <t>11/24</t>
  </si>
  <si>
    <t>RON 12229</t>
  </si>
  <si>
    <t>Luminița Bîrsan</t>
  </si>
  <si>
    <r>
      <rPr>
        <rFont val="Arial Narrow"/>
        <color theme="1"/>
        <sz val="10.0"/>
      </rPr>
      <t xml:space="preserve">Moștenirea - Parada stradală: </t>
    </r>
    <r>
      <rPr>
        <rFont val="Arial Narrow"/>
        <i/>
        <color theme="1"/>
        <sz val="10.0"/>
      </rPr>
      <t>Amurgul baroc</t>
    </r>
  </si>
  <si>
    <t>Primăria Municipiului Sibiu</t>
  </si>
  <si>
    <t>24.05-31.12.2024</t>
  </si>
  <si>
    <t>DATfest 2024</t>
  </si>
  <si>
    <t>13.06-31.12.2024</t>
  </si>
  <si>
    <t>Consiliul Județean Sibiu</t>
  </si>
  <si>
    <t>30.04-14.10.2024</t>
  </si>
  <si>
    <t>PerformAccess: Traduceri performative ale tăcerii</t>
  </si>
  <si>
    <t>AFCN</t>
  </si>
  <si>
    <t>07.2024 - 11.2024</t>
  </si>
  <si>
    <t>Diana Nechit</t>
  </si>
  <si>
    <t>METRA</t>
  </si>
  <si>
    <t>Ministry of Research, Innovation, and Digitalization, via the National Plan of Recovery and Resilience (Component 9, Initiative 8)</t>
  </si>
  <si>
    <t>Professor Franco Moretti</t>
  </si>
  <si>
    <t>01/2024 - 06/2026</t>
  </si>
  <si>
    <t>€1,206,604.19</t>
  </si>
  <si>
    <t>Cartographies fictionnelles : représentations littéraires de l’espace social</t>
  </si>
  <si>
    <t>CNCS-UEFISCDI</t>
  </si>
  <si>
    <t>11/2024–12/2024</t>
  </si>
  <si>
    <t>Z9Poets, vol. 3. Poezie contemporană din 21 țări</t>
  </si>
  <si>
    <t>07/24-11/24</t>
  </si>
  <si>
    <t>Publicare volume Sara Ahmed, Politicile culturale ale emoției și Michael Hardt &amp; Antonio Negri, Imperiu</t>
  </si>
  <si>
    <t>Mobilitate pentru cercteare (MC) la University of Massachusetts, Boston</t>
  </si>
  <si>
    <t>UEFISCDI</t>
  </si>
  <si>
    <t>noiembrie 2024-decembrie 2024</t>
  </si>
  <si>
    <t>Mobilitate pentru cercteare (MC) la University of Massachusetts, Boston (cod PN-IV-P2-2_2-MC-2024-0829)</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</si>
  <si>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</si>
  <si>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</si>
  <si>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</si>
  <si>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</si>
  <si>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</si>
  <si>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</si>
  <si>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</si>
  <si>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</si>
  <si>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</si>
  <si>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</si>
  <si>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</si>
  <si>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</si>
  <si>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Ciocoi-Pop-Vecsei Miruna (ULBS)</t>
  </si>
  <si>
    <t>A General Overview of English as a Foreign Language in Contemporary Romanian Higher Educaton</t>
  </si>
  <si>
    <t>Sindy J. Castillo, Cultura Educativa en el Aprendizaje del Ingles como Lengua Extranjera: Perspectivas desde Ecuador y Hungaria</t>
  </si>
  <si>
    <t>https://www.researchgate.net/publication/387214702_Cultura_Educativa_en_el_Aprendizaje_del_Ingles_como_Lengua_Extranjera_Perspectivas_desde_Ecuador_y_Hungria</t>
  </si>
  <si>
    <t>Latindex, Redib, Dialnet Plus</t>
  </si>
  <si>
    <t>Ciocoi-Pop-Vecsei Miruna</t>
  </si>
  <si>
    <t>Decoding Chinese Characters: Development and Construction Principles</t>
  </si>
  <si>
    <t>Chen, K. (2024). THE ERRORS ANALYSIS OF THE CHINESE CHARACTER ACQUISITION IN ROMANIAN UNIVERSITY STUDENTS. Studii de Ştiinţă şi Cultură, 20(1), 172-186.</t>
  </si>
  <si>
    <t>https://www.ceeol.com/search/article-detail?id=1234405</t>
  </si>
  <si>
    <t>BDI</t>
  </si>
  <si>
    <t>Lucaciu, S., Iliescu, A., Cindea, C. N., Teacoe, D. E., Breazu, A., Popa, C. E., ... &amp; Saceleanu, V. (2025). Carpal Tunnel syndrome surgery: A 10-year retrospective analysis of 442 cases. Romanian Neurosurgery, 35-41.</t>
  </si>
  <si>
    <t>https://journals.lapub.co.uk/index.php/roneurosurgery/article/view/2948</t>
  </si>
  <si>
    <t>Alexandra, S. M.-. (2024). DYNAMICS OF ROMANIA-CHINA BILATERAL TRADE: A COMPREHENSIVE OVERVIEW. Journal of Advance Research in Business, Management and Accounting (ISSN: 2456-3544), 10(1), 1-10. https://doi.org/10.61841/zp8x2862</t>
  </si>
  <si>
    <t>https://nnpub.org/index.php/BMA/article/view/2143</t>
  </si>
  <si>
    <t>Cojocaru Monica (ULBS)</t>
  </si>
  <si>
    <t>Misinterpreting the other: Music as conflict in Ian McEwan’s Amsterdam and On Chesil Beach</t>
  </si>
  <si>
    <t>Cihan Yazgı. The Political Unconscious in Ian McEwan’s Amsterdam: The Post-Cold War Paradigm Shift and Morality in the Era of the Late Capitalist Market in  RumeliDE Dil Ve Edebiyat Araştırmaları Dergisi (40), 880-896. https://doi.org/10.29000/rumelide.1502248</t>
  </si>
  <si>
    <t>https://dergipark.org.tr/en/pub/rumelide/issue/85301/1502248</t>
  </si>
  <si>
    <t>MLA, ERIH PLUS etc.</t>
  </si>
  <si>
    <t>Elafropoulos, Dimitris. "The Covid-19 pandemic in Greece through the lens of methodological synergy: Combining corpus linguistics and critical discourse analysis approaches." The Greek Review of Social Research (2024): 37-66.</t>
  </si>
  <si>
    <t>https://ejournals.epublishing.ekt.gr/index.php/ekke/article/view/38498</t>
  </si>
  <si>
    <t>E PUBLISHING EKT ECONTENT EJOURNALS</t>
  </si>
  <si>
    <t>Hall, Michael L. "Surveying Title IX Concepts: Proof of Concept Analysis Using a Neural Network."</t>
  </si>
  <si>
    <t>chrome-extension://efaidnbmnnnibpcajpcglclefindmkaj/https://www.ijssb.com/images/vol8.no.1/6.pdf</t>
  </si>
  <si>
    <t xml:space="preserve">Google Scholar 
Crossref 
Indonesian Scientific Journal Database (ISJD) 
Indonesian Publication Index (IPI) / Portal garuda 
Science and Technology Index (SINTA) 
Indonesia One Search 
Mendeley </t>
  </si>
  <si>
    <t>Moshruba, Ayana, Ihsen Alouani, and Maryam Parsa. "Are Neuromorphic Architectures Inherently Privacy-preserving? An Exploratory Study." arXiv e-prints (2024): arXiv-2411.</t>
  </si>
  <si>
    <t>https://arxiv.org/abs/2411.06613</t>
  </si>
  <si>
    <t>NASA ADS
Google Scholar
Semantic Scholar</t>
  </si>
  <si>
    <t>Barnes, Emily J. From Data to Decisions: Machine Learning in Higher Education. Diss. Capitol Technology University, 2024.</t>
  </si>
  <si>
    <t>https://www.proquest.com/openview/71aa8f1d79ae01412c8afeacd963c5de/1?pq-origsite=gscholar&amp;cbl=18750&amp;diss=y</t>
  </si>
  <si>
    <t>Proquest</t>
  </si>
  <si>
    <t>Mayabadi, Farzaneh, et al. "Application of Big Data in Curriculum Development." Teaching and Learning in the Digital Era: Issues and Studies. 2024. 291-301.</t>
  </si>
  <si>
    <t>https://www.worldscientific.com/doi/abs/10.1142/13658#page=304</t>
  </si>
  <si>
    <t>Rode, Vaishnavi, "FUTURE-READY DIGITALIZED EDUCATION: UNRAVELING THE DYNAMICS OF SUSTAINABLE AND ETHICAL DIGITAL TRANSFORMATION" (2024). Electronic Theses, Projects, and Dissertations. 1999.
https://scholarworks.lib.csusb.edu/etd/1999</t>
  </si>
  <si>
    <t>https://scholarworks.lib.csusb.edu/etd/1999/</t>
  </si>
  <si>
    <t>Digital Communications and Networking Commons, Educational Methods Commons, Educational Technology Commons, Higher Education Commons, Online and Distance Education Commons</t>
  </si>
  <si>
    <t>de Souza, Jussara Feitosa. "PRIVACIDADE E DADOS PESSOAIS: O DEBATE ÉTICO SOBRE O USO DE BIG DATA." Revista Ilustração 5.6 (2024): 27-51.</t>
  </si>
  <si>
    <t>https://journal.editorailustracao.com.br/index.php/ilustracao/article/view/340</t>
  </si>
  <si>
    <t xml:space="preserve"> Sumarios org, PKP, LIVRE, IBICT CROSS REF ABEC BRASIL</t>
  </si>
  <si>
    <t>Salter, Graeme. "Creating Engaging Online Lessons." Teaching and Learning in the Digital Era: Issues and Studies. 2024. 215-234.</t>
  </si>
  <si>
    <t>https://www.worldscientific.com/doi/abs/10.1142/13658#page=228</t>
  </si>
  <si>
    <t>A Classification of Borrowings: Observations from Romanian Contact,Diversité et Identité Culturelle En Europe A, (2013) 88, 95–104.</t>
  </si>
  <si>
    <t>Putra, R. H. (2024). An Analysis of The Change of Meaning English Borrowing Word in Junior High School Indonesian Language Textbook. Indo-MathEdu Intellectuals Journal, 5(2), 2670–2677. https://doi.org/10.54373/imeij.v5i2.2092</t>
  </si>
  <si>
    <t>https://ejournal.indo-intellectual.id/index.php/imeij/article/view/2092/1289</t>
  </si>
  <si>
    <t>Google Scholar, Crossref, Garuda, Dimensions</t>
  </si>
  <si>
    <t>Mostafa, Nader Mohamed, Inas Hussein Hassan, and Nashwa Elyamany. "Analysis of evaluative language in business English students’ writing." Insights into Language, Culture and Communication 4.1 (2024): 18-33.</t>
  </si>
  <si>
    <t>https://apc.aast.edu/ojs/index.php/ILCC/article/view/ILCC.2024.04.1.703</t>
  </si>
  <si>
    <t>DOAJ, MLA International Bibliography, WorldCat</t>
  </si>
  <si>
    <t>Bagares, Lovelyn M. "EMPLOYABILITY OF FINANCIAL MANAGEMENT GRADUATES ACCORDING TO INDUSTRY NEEDS AND COURSE OUTCOMES." (2024).</t>
  </si>
  <si>
    <t>https://cognizancejournal.com/vol4issue6/V4I625.pdf</t>
  </si>
  <si>
    <t>Index Copernicus, Crossref</t>
  </si>
  <si>
    <t>Wijaya, Satria Rusdy. "AN ANALYSIS OF CODE-SWITCHING BY EFL LECTURERS IN TOURISM CLASSROOM SETTING." Media Bina Ilmiah 18.9 (2024): 2493-2504.</t>
  </si>
  <si>
    <t>http://binapatria.id/index.php/MBI/article/view/782</t>
  </si>
  <si>
    <t>Crossref, Garuda, Google Scholar</t>
  </si>
  <si>
    <t>NOVAKOV, PREDRAG, and MIHAELA LAZOVIĆ. "ANGLICISMS IN ROMANIAN AND SERBIAN HOSPITALITY AND TOURISM DISCOURSE."ROMANIAN JOURNAL OF ENGLISH STUDIES RJES 21 /2024</t>
  </si>
  <si>
    <t>https://sciendo.com/article/10.2478/rjes-2024-0002</t>
  </si>
  <si>
    <t>EBSCO, ERIH PLUS, MLA International Bibliography, WorldCat</t>
  </si>
  <si>
    <t>Greavu, Arina. "A Comparative Study of LIQUID Metaphors in English and Romanian Economic Language." East-West Cultural Passage 23.2 (2023): 34-58.</t>
  </si>
  <si>
    <t>Gadashova, A. (2024). ECONOMIC METAPHORS IN THE LANGUAGE OF BUSINESS. Young Scientist, 5 (129), 17-21. https://doi.org/10.32839/2304-5809/2024-5-129-9</t>
  </si>
  <si>
    <t>https://molodyivchenyi.ua/index.php/journal/article/view/6200</t>
  </si>
  <si>
    <t>Index Copernicus, Crossref, Google Scholar</t>
  </si>
  <si>
    <t>López Chumbe, M., &amp; Cangalaya Mauricio, E. Y. (2024). Desafíos y estrategias en el proceso de redacción: Una revisión sistemática : Challenges and strategies in the writing process: A systematic review. LATAM Revista Latinoamericana De Ciencias Sociales Y Humanidades, 5(3), 2497 – 2511. https://doi.org/10.56712/latam.v5i3.2211</t>
  </si>
  <si>
    <t>https://latam.redilat.org/index.php/lt/article/view/2211</t>
  </si>
  <si>
    <t xml:space="preserve"> ERIH PLUS, Crossref, Latindex</t>
  </si>
  <si>
    <t>A Corpus-Based Approach to Anglicisms in the Romanian Economic Press, Studies in Business and Economics, Vol. 1, Issue 6 (2), 37-45.</t>
  </si>
  <si>
    <t xml:space="preserve">Rogobete, Roxana. (2024). “Between use and abuse”? Anglicisms in Academic Writing in Romania. Case Study: the EXPRES Corpus. Quaestiones Romanicae. XI. 278-289. 10.35923/QR.11.01.22. </t>
  </si>
  <si>
    <t>https://ciccre.uvt.ro/ro/qvaestiones-romanicae/articole/intre-uz-si-abuz-anglicismele-scrierea-academica-din-romania-studiu</t>
  </si>
  <si>
    <t xml:space="preserve"> ERIH PLUS, WorldCat, CEEOL</t>
  </si>
  <si>
    <t>Eva-Nicoleta Burdușel, Liviu Bălan, Anca Plohod</t>
  </si>
  <si>
    <t>Public-Private Partnership synergy between HEI and business or industrial organizations</t>
  </si>
  <si>
    <t>Federica Doni, Marco Fiameni / Can innovation affect the relationship between environmental soaiol and governance issues and financial performance? Empirical evidence from from the STOXX200 index / Business Strategy and the Environment</t>
  </si>
  <si>
    <t>https://onlinelibrary.wiley.com/doi/full/10.1002/bse.3500</t>
  </si>
  <si>
    <t>https://onlinelibrary.wiley.com/journal/10990836/journal-metrics</t>
  </si>
  <si>
    <t>Burdusel Eva Nicoleta</t>
  </si>
  <si>
    <t>Eva-Nicoleta Burdușel, Camelia Oprean</t>
  </si>
  <si>
    <t xml:space="preserve">A Holistic Approach to Higher Education Challenges and Changes for the Sustainable Higher Education </t>
  </si>
  <si>
    <t>Tammam, Mohamed, Mahmous, Fawzy, et al / Research capacity building requirements for researchers. An experience from a public institute / International Journal of Advanced and Applied Science</t>
  </si>
  <si>
    <t>https://www.researchgate.net/profile/Manal-Fawzy/publication/380829557_Research_capacity_building_requirements_for_researchers_An_experience_from_a_public_institute/links/66df33d8f84dd1716cdfa89f/Research-capacity-building-requirements-for-researchers-An-experience-from-a-public-institute.pdf</t>
  </si>
  <si>
    <t>https://www.science-gate.com/IJAAS.html</t>
  </si>
  <si>
    <t>Ignat Anca (ULBS)</t>
  </si>
  <si>
    <t>Christopher Marlowe. Poeme (în Opere II), trad.</t>
  </si>
  <si>
    <t>Horia Gârbea, „Ucisul de la Deptford și enigmele lui”, România literară nr.9/1 martie 2024</t>
  </si>
  <si>
    <t>https://romanialiterara.com/2024/03/ucisul-de-la-deptford-si-enigmele-lui/</t>
  </si>
  <si>
    <t>neindexată</t>
  </si>
  <si>
    <t>Gabriela Cheaptanaru, „Adevărul frumos în sine: un nou Marlowe”, Steaua, nr. 6/ iunie 2024.</t>
  </si>
  <si>
    <t>https://revisteaua.ro/wp-content/uploads/Steaua-nr.-6-din-2024.pdf</t>
  </si>
  <si>
    <t>Chistopher Marlowe, Opere II (trad.)</t>
  </si>
  <si>
    <t xml:space="preserve">George Volceanov, "Seria Contemporanii lui Shakespeare, între traducere și retraducere” în vol. Avatarurile traducerii și retraducerii literare (coord. Liviu Franga și Luminița Bălan, editura Universității din București, 2024) </t>
  </si>
  <si>
    <t>https://books.google.ro/books?id=qBAMEQAAQBAJ&amp;pg=PA85&amp;source=gbs_toc_r&amp;cad=1#v=onepage&amp;q&amp;f=false</t>
  </si>
  <si>
    <t>volum CNCS</t>
  </si>
  <si>
    <t>Chistopher Marlowe, Opere I (trad.)</t>
  </si>
  <si>
    <t>Martin Anca Simina, Simina Maria Terian Dan (ULBS)</t>
  </si>
  <si>
    <t>Știrile false: limite și perspective ale analizei lingvistice</t>
  </si>
  <si>
    <t>Mihaela Mereneanu, Fenomenul fake news în spațiul mediatic virtual, Sesiune națională cu participare internațională de comunicări științifice studențești</t>
  </si>
  <si>
    <t>https://ibn.idsi.md/ro/cautare?find=070.16%3A004.738.5%3A659.4</t>
  </si>
  <si>
    <t>Instrumentul Bibliometric Național</t>
  </si>
  <si>
    <t>The Trope of the Vampire (and Strigoi) in Romanian Culture and Cultural Products Imported to Romania (1839–1947)</t>
  </si>
  <si>
    <t>Vlad Sirbu, World Vampires and World Literature, University of California Riverside</t>
  </si>
  <si>
    <t>https://www.proquest.com/openview/59f71266cc845a0f80795e5059ea5ed6/1?cbl=18750&amp;diss=y&amp;pq-origsite=gscholar</t>
  </si>
  <si>
    <t>Teză de doctorat indexată ProQuest</t>
  </si>
  <si>
    <t>Translating poetry. Contemporary theories and hypotheses</t>
  </si>
  <si>
    <t xml:space="preserve">Dondik Lyudmila Yuryevna, "Evaluation of the Quality of Poetic Translation (Based on Translations of British Poetry into Russian)", in Филология: научные исследования, </t>
  </si>
  <si>
    <t>https://cyberleninka.ru/article/n/otsenka-kachestva-poeticheskogo-perevoda-na-materiale-perevodov-britanskoy-poezii-na-russkiy-yazyk/viewer</t>
  </si>
  <si>
    <t>CyberLeninka (КиберЛенинка)</t>
  </si>
  <si>
    <t>Paradigmen der Wissensproduktion und Wissensvermittlung</t>
  </si>
  <si>
    <t>Dascălu-Romițan, Ana-Maria: Sprachen verbinden – Mehrsprachigkeit, Interkomprehension und Übersetzung. În: Studii de ştiinţă şi cultură, vol.  XX, nr. 1, 2024, ISSN 1841-1401, pg. 73-83.</t>
  </si>
  <si>
    <t>https://revista-studii-uvvg.ro/SSC%202024/SSC%201%20-%20martie%202024.pdf?_t=1709541300</t>
  </si>
  <si>
    <t>ERIH +, EBSCO, Index Copernicus</t>
  </si>
  <si>
    <t>Krevs Birk, Uršula: Zum dynamischen Status von Deutsch in Slowenien einst und heute: Einige Überlegungen zu ‚weniger sichtbaren‘ gesellschaftlichen Funktionen. În: GFL – German as a foreign language, nr. 1, 2024, pr. 41-61, ISSN 1470-9570</t>
  </si>
  <si>
    <t>http://www.gfl-journal.de/1-2024/Krevs%20Birk.pdf</t>
  </si>
  <si>
    <t>Deutsch in der Wissenschaft und Wissensproduktion</t>
  </si>
  <si>
    <t>Einfach &amp; leicht: IPHRAS – Feste Wortverbindungen im Studium und im Beruf</t>
  </si>
  <si>
    <t>Stancu, Andrea Susanne (2024): Deutsche Landeskunde an rumänischen Hochschulen. Hamburg: Verlag Dr. Kovač, ISBN 978-3-339-13876-7.</t>
  </si>
  <si>
    <t>https://www.verlagdrkovac.de/978-3-339-13876-7.htm</t>
  </si>
  <si>
    <t>Scherz, Satire &amp; Ironie – Internet-Meme als öffentliche Kritikform</t>
  </si>
  <si>
    <t>Demirbağ, İsmail/İmrağ, Özge Sinem (2024): Üstdilsel İşlevi Vurgulayan Memlerin Göstergebilimsel Açıdan Analizi. În: „Electronic Cumhuriyet Journal of Communication“, nr. 6 (2), pg. 102-111</t>
  </si>
  <si>
    <t>DOI: 10.54089/ecider. 1559543.</t>
  </si>
  <si>
    <t>Heiter bis wolkig. Zum 50. Jubiläum des Hermannstädter Lehrstuhls für Germanistik</t>
  </si>
  <si>
    <t>Dascălu-Romițan, Ana-Maria (2024): Germanistik in Rumänien – Die Zeitschrift Temeswarer Beiträge zur Germanistik. În: „Studii de Știință și cultură“, vol. 20, nr. 2, pg. 100-106, ISSN: 1841-1401.</t>
  </si>
  <si>
    <t>https://revista-studii-uvvg.ro/files/SSC%202024/SSC%202%20-%20iunie%202024.pdf?_t=1717412847</t>
  </si>
  <si>
    <t>Metafiction, Defamiliarization and Cognitive Science: Andrew Crumey's Mr Mee and Richard Powers' Galatea 2.2</t>
  </si>
  <si>
    <t>Egorov M. Yu. Meta-narrative technique in V. N. Voynovich's prose of the 1970s–1980s. In: Verhnevolzhski
Philological Bulletin</t>
  </si>
  <si>
    <t>https://vv.yspu.org/wp-content/uploads/sites/4/2024/12/VFV-2024_4-42-49.pdf</t>
  </si>
  <si>
    <t>Russian Index of Scientific Citing</t>
  </si>
  <si>
    <t>Sorana Maier (ULBS)</t>
  </si>
  <si>
    <t>Teatrul ca dimensiune a naţionalităţii: manifestările teatrale ale societăţilor culturale româneşti din Sibiu, expresie a identităţii naţionale</t>
  </si>
  <si>
    <t>Dorina Măgărin, „Cărți noi intrate în bibliotecă” în LECTURN, anul XII, numărul 3 (47), iulie-septembrie 2024</t>
  </si>
  <si>
    <t>https://www.ceeol.com/search/article-detail?id=1297445</t>
  </si>
  <si>
    <t>Respirația cavalerului</t>
  </si>
  <si>
    <t>Courtney Joseph Wells, „Bibliography of Occitan Literature for 2017: Middle Ages to 1500”, Tenso (p. 109)
Société Guilhem IX
Volume 34, Numbers 1-2, Spring-Fall 2019</t>
  </si>
  <si>
    <t>https://muse.jhu.edu/pub/113/article/721164/summary</t>
  </si>
  <si>
    <t>Baltag, Ingrid (Humboldt-Universität zu Berlin)</t>
  </si>
  <si>
    <t>a.	Bako, Alina, „Voyager dans la vallée du Rhin : Itinéraire romanesque et cartographie des monastères dans le roman de Liviu Rebreanu” în Romaniţa Constantinescu și lulia Dondorici (eds.), Ost und West in der Romania/Entre Est et Ouest: Globale und regionale Vernetzungen der rumänischen Literaturen / Interconnexions globales et régionales des littératures roumaines, Editura Franck and Timme, 2023, ISBN 978-3-7329-0924-7, pp. 177 – 201</t>
  </si>
  <si>
    <t>Baltag, Ingrid. "Die Vielfalt der „rumänischen Literaturen “–entlassen aus der „Vormundschaft der Ideologie des Nationalstaates “: CONSTANTINESCU, Romanița &amp; Iulia Dondorici (ed.). 2023. Ost und West in der Romania. Globale und regionale Vernetzungen der rumänischen Literaturen/Entre Est et Ouest. Interconnexions globales et régionales des littératures roumaines. Berlin: Frank &amp; Timme." apropos [Perspektiven auf die Romania] 12 (2024): 114-121.</t>
  </si>
  <si>
    <t>https://journals.sub.uni-hamburg.de/apropos/article/view/2297</t>
  </si>
  <si>
    <t>apropos [Perspektiven auf die Romania]
ISSN: 2627-3446</t>
  </si>
  <si>
    <t>Alina Bako</t>
  </si>
  <si>
    <t xml:space="preserve"> Baron, Dumitra, « Mémoires d’Hadrien ou à la recherche de l’« homo viator » par l’« homo scriptor » », dans Marguerite Yourcenar citoyenne du monde, Clermont-Ferrand, SIEY, 2006, p. 53. </t>
  </si>
  <si>
    <t xml:space="preserve">Inmo Koo. Marguerite Yourcenar et les défis de l’écriture de l’Histoire. Linguistique. Université Michel de Montaigne- Bordeaux III, 2024. Français.  NNT: 2024BOR30013 .  tel-04905224 </t>
  </si>
  <si>
    <t>https://theses.hal.science/tel-04905224v1/file/These_Inmo_KOO.pdf</t>
  </si>
  <si>
    <t>https://dumas.ccsd.cnrs.fr/PLURIELLES/tel-04905224v1</t>
  </si>
  <si>
    <t>Borș, Monica</t>
  </si>
  <si>
    <t xml:space="preserve"> “What’s New, Scooby Doo? Observații asupra dinamicii lexicului și
a structurii gramaticale românești în subtitrarea desenelor animate” [“What’s
New, Scooby Doo? Observations on the Dynamics of the Romanian Vocabulary
and Grammatical Structure in the Subtitling of Cartoons”]. Revista Transilvania,
nr. 11-12 (2021): 128-131</t>
  </si>
  <si>
    <t xml:space="preserve"> Valerica Sporiş, Indecizie lingvistică... la SUPERlativ, Journal: Caietele Lucian Blaga, XXIV/2023, Issue No: 1-2</t>
  </si>
  <si>
    <t>https://www.ceeol.com/search/article-detail?id=1297624</t>
  </si>
  <si>
    <t>ERIH PLUS, CEEOL, Sciendo</t>
  </si>
  <si>
    <t>Brad Rodica-Maria (ULBS)</t>
  </si>
  <si>
    <t>Le Voyage en Orient de Lamartine: le poète chrétien et la tentation du syncrétisme</t>
  </si>
  <si>
    <t>M.F. Daniş, E.Ş. Danişman, Fenike Miti ve Fenikecilik: Lübnan Düşüncesinin Temelleri</t>
  </si>
  <si>
    <t xml:space="preserve">Brad Rodica-Maria </t>
  </si>
  <si>
    <r>
      <rPr>
        <rFont val="Arial Narrow"/>
        <i/>
        <color rgb="FF000000"/>
        <sz val="10.0"/>
      </rPr>
      <t>George Coșbuc - lumile limbajului</t>
    </r>
    <r>
      <rPr>
        <rFont val="Arial Narrow"/>
        <i val="0"/>
        <color rgb="FF000000"/>
        <sz val="10.0"/>
      </rPr>
      <t>,</t>
    </r>
  </si>
  <si>
    <r>
      <rPr>
        <rFont val="Arial Narrow"/>
        <color rgb="FF000000"/>
        <sz val="10.0"/>
      </rPr>
      <t xml:space="preserve">Pascaru, Mariana, </t>
    </r>
    <r>
      <rPr>
        <rFont val="Arial Narrow"/>
        <i/>
        <color rgb="FF000000"/>
        <sz val="10.0"/>
      </rPr>
      <t>Rețele ale limbajului. Andrei Bodiu – existența ca mod de poezie</t>
    </r>
    <r>
      <rPr>
        <rFont val="Arial Narrow"/>
        <color rgb="FF000000"/>
        <sz val="10.0"/>
      </rPr>
      <t>, București, Editura Pro Universitaria, 2024, ISBN 978-606-26-1877-3</t>
    </r>
  </si>
  <si>
    <t>https://bibnat.ro/wp-content/uploads/2024/07/BIBLIOGRAFIA-CIP-martie-2024.pdf</t>
  </si>
  <si>
    <t>Ed. Pro Universitaria</t>
  </si>
  <si>
    <t xml:space="preserve">Dragulescu Radu </t>
  </si>
  <si>
    <t>Lingvistica generală</t>
  </si>
  <si>
    <t>Pascaru, Mariana, Rețele ale limbajului. Andrei Bodiu – existența ca mod de poezie, București, Editura Pro Universitaria, 2024, ISBN 978-606-26-1877-3</t>
  </si>
  <si>
    <r>
      <rPr>
        <rFont val="Arial Narrow"/>
        <i/>
        <color rgb="FF000000"/>
        <sz val="10.0"/>
      </rPr>
      <t>Stilistica generală și funcțională</t>
    </r>
    <r>
      <rPr>
        <rFont val="Arial Narrow"/>
        <i val="0"/>
        <color rgb="FF000000"/>
        <sz val="10.0"/>
      </rPr>
      <t>,</t>
    </r>
  </si>
  <si>
    <t>Din Paradis către Infern</t>
  </si>
  <si>
    <t>Teoriile psiholingvistice ale comunicării</t>
  </si>
  <si>
    <t>Mitopoetica</t>
  </si>
  <si>
    <r>
      <rPr>
        <rFont val="Arial Narrow"/>
        <color rgb="FF000000"/>
        <sz val="10.0"/>
      </rPr>
      <t xml:space="preserve">Pascaru, Mariana, </t>
    </r>
    <r>
      <rPr>
        <rFont val="Arial Narrow"/>
        <i/>
        <color rgb="FF000000"/>
        <sz val="10.0"/>
      </rPr>
      <t>Rețele ale limbajului. Andrei Bodiu – existența ca mod de poezie</t>
    </r>
    <r>
      <rPr>
        <rFont val="Arial Narrow"/>
        <color rgb="FF000000"/>
        <sz val="10.0"/>
      </rPr>
      <t>, București, Editura Pro Universitaria, 2024, ISBN 978-606-26-1877-3</t>
    </r>
  </si>
  <si>
    <t>Limbaj și poezie în opera lui George Coșbuc</t>
  </si>
  <si>
    <r>
      <rPr>
        <rFont val="Arial Narrow"/>
        <color rgb="FF000000"/>
        <sz val="10.0"/>
      </rPr>
      <t xml:space="preserve">Pascaru, Mariana, </t>
    </r>
    <r>
      <rPr>
        <rFont val="Arial Narrow"/>
        <i/>
        <color rgb="FF000000"/>
        <sz val="10.0"/>
      </rPr>
      <t>Rețele ale limbajului. Andrei Bodiu – existența ca mod de poezie</t>
    </r>
    <r>
      <rPr>
        <rFont val="Arial Narrow"/>
        <color rgb="FF000000"/>
        <sz val="10.0"/>
      </rPr>
      <t>, București, Editura Pro Universitaria, 2024, ISBN 978-606-26-1877-3</t>
    </r>
  </si>
  <si>
    <t>Florea, Diana (ULBS), and Eric Gilder</t>
  </si>
  <si>
    <t>Florea, Diana, and Eric Gilder. "PUSHING THE LIMITS OF THEOSIS IN THE DIGITAL AGE: EXPLORING AI COMPLEXITIES AND THEIR IMPACT ON ROMANIAN TRADITIONAL RELIGIOUS PRACTICES." Journal for the Study of Religions and Ideologies (2024): 73-87.</t>
  </si>
  <si>
    <t>Peters, Ted. "Cybertheology and the Ethical Dimensions of Artificial Superintelligence: A Theological Inquiry into Existential Risks." Khazanah Theologia 6.1 (2024): 1-12.</t>
  </si>
  <si>
    <t>https://journal.uinsgd.ac.id/index.php/kt/article/view/33559</t>
  </si>
  <si>
    <t>Google scholar DOAJ, Dimensions,GARUDA</t>
  </si>
  <si>
    <t>"Realismul magic în proza latino-americana a secolului XX. (Re)configurari formale si de continut", Cluj-Napoca, Editura Casa Cărții de Știință, 2015</t>
  </si>
  <si>
    <t>Maria Holhos, "Reprezentarea realitatii urbane moscovite in romanul Maestrul si Margareta de Mihail Bulgakov. Magicul cu rol corectiv", in vol. "Incursiuni in imaginar", Alba Iulia, no. 15 (2)/2024, pp. 69-78.</t>
  </si>
  <si>
    <t>http://inimag.uab.ro/upload/23_432_08_holhos_15_2_2024-211-238.pdf</t>
  </si>
  <si>
    <t>20 puncte</t>
  </si>
  <si>
    <t>"Jose Donoso si arta ambiguitatii", "Saeculum, nr. 2/2022.</t>
  </si>
  <si>
    <t xml:space="preserve">Maria Chiorean, "Unde sunt disability studies?", in "Pentru o noua cultura critica romaneasca", ed. Alex Goldis, Christian Moraru, Andrei Terian, Cluj-Napoca, Editura Tact, 2024, p. 307. </t>
  </si>
  <si>
    <t>http://digital-library.ulbsibiu.ro/xmlui/handle/123456789/3966</t>
  </si>
  <si>
    <t>Alina Bako, "Balkan Magical Realism: A European Network", in vol. "Incursiuni in imaginar", Alba Iulia, nr. 15 (2)/2024, pp. 45-69.</t>
  </si>
  <si>
    <t>http://inimag.uab.ro/upload/23_426_02_bako_15_2_2024-43-67.pdf</t>
  </si>
  <si>
    <t>"Metamorfozele fictiunii. Eseuri si cronici", Cluj-Napoca, Editura Casa Cartii de Stiinta, 2024</t>
  </si>
  <si>
    <t>Dan Ionescu, "Explorand subtilitatile fictiunii", in revista "Scrisul Romanesc", nr. 3/2024, pp. 18-19.</t>
  </si>
  <si>
    <t>https://www.revistascrisulromanesc.ro/work/reviste/sr_03_2024.pdf</t>
  </si>
  <si>
    <t>10 puncte</t>
  </si>
  <si>
    <t>"Truth, History and Myth in Gabriel Garcia Marquez's One Hundred Years of Solitude", "Theory in Action", no. 1/2013.</t>
  </si>
  <si>
    <t>Dwi Susanto, M. Hum, "Sastrawan Dunia", Penerbit Lakeisha Indonesia, 2024.</t>
  </si>
  <si>
    <t>https://books.google.ro/books/about/SASTRAWAN_DUNIA.html?id=1ac4EQAAQBAJ&amp;redir_esc=y</t>
  </si>
  <si>
    <t xml:space="preserve">Kaitlyn Tibbetts, "Collonialism and Collective Trauma: The Deevelopment and Deterioration of Macondo", in "TJELLS. The Journal for English Language and Literary Studies", no. 4/2024, </t>
  </si>
  <si>
    <t>https://tjells.com/brbs/index.php/tjells/article/view/418</t>
  </si>
  <si>
    <t>Afraa Kutbi, "The Concept of Creative Chaos in Gabriel Garcia Marquez's One Hundred Years of Solitude", in "History and Cultural Innovation", vol. 1/2024, pp. 2-10.</t>
  </si>
  <si>
    <t>https://journals.e-palli.com/home/index.php/hci/article/view/2344</t>
  </si>
  <si>
    <t>"Pretextele textului. Studii si eseuri", Cluj-Napoca, Editura Casa Cartii de Stiinta, 2014.</t>
  </si>
  <si>
    <t>Ingrid Cezarina Ciochina, "The Beauty Literary Concept in Mishima's Golden Temple", in "Journal of Romanian Literary Studies", no. 39/2024, pp. 1039-1042.</t>
  </si>
  <si>
    <t>https://www.ceeol.com/search/article-detail?id=1297007</t>
  </si>
  <si>
    <t>Oana Mogos, "Heart in the Bag. The Magical Realism of Playwright John Carian", in "Theatrical Collocquia", Editura Artes, Iasi, 2024, pp. 185-195.</t>
  </si>
  <si>
    <t>https://www.ceeol.com/search/article-detail?id=1294583</t>
  </si>
  <si>
    <t>"Ghid astrologic pentru amatorii de literatura postmoderna", revista "Cultura", nr. 294/2010.</t>
  </si>
  <si>
    <t xml:space="preserve">Octavia Nedelcu, "Receptarea literaturii sarbe in Romania", in "Facta Universitatis" (Linguistics and Literature), nr. 2/2024. </t>
  </si>
  <si>
    <t>http://doi.fil.bg.ac.rs/pdf/eb_book/2023/cllc_romana60/cllc_romana60-2023-ch1.pdf</t>
  </si>
  <si>
    <t>"Calatorii in biblioteca", Cluj-Napoca, Editura Casa Cartii de Stiinta, 2016.</t>
  </si>
  <si>
    <t>Ramona Buruiana, "Julio Cortazar's Hopscotch", in "Journal of Romanian Studies", no. 5/2024, Editura Arhipelag XXI, Tg. Mures, pp. 359-363.</t>
  </si>
  <si>
    <t>https://www.ceeol.com/search/article-detail?id=1257085</t>
  </si>
  <si>
    <t>Mihai Posada, "Rodica Grigore despre realul miraculos", in vol. "Cartea intampinarilor", Cluj-Napoca, Editura Limes, 2024, pp. 103-109.</t>
  </si>
  <si>
    <t>https://edituralimes.ro/produs/cartea-intampinarilor-o-istorie-literara-alcatuita-din-cronici/</t>
  </si>
  <si>
    <t>"Meridianele prozei", Cluj-Napoca, Editura Casa Cartii de Stiinta, 2013.</t>
  </si>
  <si>
    <t>D.M. Balc, "Ipostaze ale traumei in Viata si vremurile lui Michael K", in "Caietele Lucian Blaga", 2024</t>
  </si>
  <si>
    <t>https://www.ceeol.com/search/article-detail?id=1297634</t>
  </si>
  <si>
    <t>"Tigrul si steaua. Violenta si exil in proza latino-americana a secolului XX", Cluj-Napoca, Editura Casa Cartii de Stiinta, 2021.</t>
  </si>
  <si>
    <t>Alina Bako, "Calatorie in America Latina. Despre violente, exil si frumusetea vindecatoare a literaturii", in "Fictiunea", no. 201/dec. 2024.</t>
  </si>
  <si>
    <t>https://fictiunea.ro/2024/201/art4/</t>
  </si>
  <si>
    <t>Andrei C. Serban, "Entre le roman et la tragedie d'une nation et l'allegorie theatrale grotesque de Ismail Kadare et Matei Visniec: une lecture paralelle", in "Concept", UNATC, Bucuresti, no. 26/2024, pp. 42-54.</t>
  </si>
  <si>
    <t>https://unatc.ro/devunatc/wp-content/uploads/2024/04/CONCEPT-issue-26_web-red_DOI.pdf</t>
  </si>
  <si>
    <t>Mironescu Andreea, Romanul memoriei în date și interpretări: subgenuri, generații, conținuturi, Studii și cercetări științifice. Seria filologie, 52/2024</t>
  </si>
  <si>
    <t>https://www.ceeol.com/search/viewpdf?id=1356173</t>
  </si>
  <si>
    <t xml:space="preserve">Terian Andrei </t>
  </si>
  <si>
    <t>Gârdan Daiana, Între lumi. Romanul românesc în sistemul literar modern, volum publicat la Editura Casa cărții de știință</t>
  </si>
  <si>
    <t>https://books.google.ro/books?hl=ro&amp;lr=&amp;id=7qfyEAAAQBAJ&amp;oi=fnd&amp;pg=PA260&amp;ots=eyRe10GSl8&amp;sig=oAT9JvxWckdnSCdd_88zQdC_li0&amp;redir_esc=y#v=onepage&amp;q&amp;f=false</t>
  </si>
  <si>
    <t>Volum publicat la editură din țară</t>
  </si>
  <si>
    <t>Raț-Bălan Ileana-Manuela, Expresivitatea limbajului popular în romanul haiducesc românesc din secolul al XIX-lea, teză de doctorat</t>
  </si>
  <si>
    <t>http://digital-library.ulbsibiu.ro/jspui/handle/123456789/3953</t>
  </si>
  <si>
    <t>Google Scholar</t>
  </si>
  <si>
    <t xml:space="preserve">https://books.google.ro/books?hl=ro&amp;lr=&amp;id=7qfyEAAAQBAJ&amp;oi=fnd&amp;pg=PA260&amp;ots=eyRe10GSl8&amp;sig=oAT9JvxWckdnSCdd_88zQdC_li0&amp;redir_esc=y#v=onepage&amp;q&amp;f=false </t>
  </si>
  <si>
    <t>Sass Maria, Pojoga Vlad, Ștefan Baghiu (ULBS)</t>
  </si>
  <si>
    <t>Veronica Manole, A tradução na/da semiperiferia: a literatura brasileira na Roménia, Revista Letras</t>
  </si>
  <si>
    <t>https://www.researchgate.net/profile/Veronica-Manole/publication/386591747_A_traducao_nada_semiperiferia_a_literatura_brasileira_na_Romenia/links/675cc67e8a08a27dd0bf4793/A-traducao-na-da-semiperiferia-a-literatura-brasileira-na-Romenia.pdf</t>
  </si>
  <si>
    <t>MLA, CSA</t>
  </si>
  <si>
    <r>
      <rPr>
        <rFont val="Arial Narrow"/>
        <i/>
        <color theme="1"/>
        <sz val="10.0"/>
      </rPr>
      <t xml:space="preserve">Adjectivul în limba română. Studiu gramatical şi semantic </t>
    </r>
    <r>
      <rPr>
        <rFont val="Arial Narrow"/>
        <color theme="1"/>
        <sz val="10.0"/>
      </rPr>
      <t>(ed. a II-a)</t>
    </r>
  </si>
  <si>
    <r>
      <rPr>
        <rFont val="Arial Narrow"/>
        <color theme="1"/>
        <sz val="10.0"/>
      </rPr>
      <t xml:space="preserve">Popa Savu, Andreea-Diana, </t>
    </r>
    <r>
      <rPr>
        <rFont val="Arial Narrow"/>
        <i/>
        <color theme="1"/>
        <sz val="10.0"/>
      </rPr>
      <t>Adjectival structures in Romanian New Testament versions</t>
    </r>
    <r>
      <rPr>
        <rFont val="Arial Narrow"/>
        <color theme="1"/>
        <sz val="10.0"/>
      </rPr>
      <t xml:space="preserve">, în </t>
    </r>
    <r>
      <rPr>
        <rFont val="Arial Narrow"/>
        <i/>
        <color theme="1"/>
        <sz val="10.0"/>
      </rPr>
      <t>Diversité et Identité Culturelle en Europe/Diversitate şi Identitate Culturală în Europa,</t>
    </r>
    <r>
      <rPr>
        <rFont val="Arial Narrow"/>
        <color theme="1"/>
        <sz val="10.0"/>
      </rPr>
      <t xml:space="preserve"> tom 21 (1), 2024</t>
    </r>
  </si>
  <si>
    <t>https://openurl.ebsco.com/EPDB%3Agcd%3A7%3A34223255/detailv2?sid=ebsco%3Aebsco.com%3Asearch&amp;id=ebsco%3Agcd%3A178848362&amp;bquery=andreea%20popa%20savu&amp;page=1&amp;link_origin=www.ebsco.com;  https://kanalregister.hkdir.no/publiseringskanaler/erihplus/periodical/info.action?id=496704</t>
  </si>
  <si>
    <t>EBSCO; ERIH+</t>
  </si>
  <si>
    <t xml:space="preserve">Sporiș Valerica </t>
  </si>
  <si>
    <r>
      <rPr>
        <rFont val="Arial Narrow"/>
        <i/>
        <color rgb="FF000000"/>
        <sz val="10.0"/>
      </rPr>
      <t>„Adjectivul în GALR. Studiu de caz”</t>
    </r>
    <r>
      <rPr>
        <rFont val="Arial Narrow"/>
        <i val="0"/>
        <color rgb="FF000000"/>
        <sz val="10.0"/>
      </rPr>
      <t xml:space="preserve"> </t>
    </r>
  </si>
  <si>
    <r>
      <rPr>
        <rFont val="Arial Narrow"/>
        <color theme="1"/>
        <sz val="10.0"/>
      </rPr>
      <t xml:space="preserve">Popa Savu, Andreea-Diana, </t>
    </r>
    <r>
      <rPr>
        <rFont val="Arial Narrow"/>
        <i/>
        <color theme="1"/>
        <sz val="10.0"/>
      </rPr>
      <t>Adjectival structures in Romanian New Testament versions</t>
    </r>
    <r>
      <rPr>
        <rFont val="Arial Narrow"/>
        <color theme="1"/>
        <sz val="10.0"/>
      </rPr>
      <t xml:space="preserve">, în </t>
    </r>
    <r>
      <rPr>
        <rFont val="Arial Narrow"/>
        <i/>
        <color theme="1"/>
        <sz val="10.0"/>
      </rPr>
      <t>Diversité et Identité Culturelle en Europe/Diversitate şi Identitate Culturală în Europa,</t>
    </r>
    <r>
      <rPr>
        <rFont val="Arial Narrow"/>
        <color theme="1"/>
        <sz val="10.0"/>
      </rPr>
      <t xml:space="preserve"> tom 21 (1), 2024</t>
    </r>
  </si>
  <si>
    <r>
      <rPr>
        <rFont val="Arial Narrow"/>
        <i/>
        <color rgb="FF000000"/>
        <sz val="10.0"/>
      </rPr>
      <t>Rolul stilistic al articolului în limba română</t>
    </r>
    <r>
      <rPr>
        <rFont val="Arial Narrow"/>
        <color rgb="FF000000"/>
        <sz val="10.0"/>
      </rPr>
      <t xml:space="preserve"> </t>
    </r>
  </si>
  <si>
    <r>
      <rPr>
        <rFont val="Arial Narrow"/>
        <color theme="1"/>
        <sz val="10.0"/>
      </rPr>
      <t xml:space="preserve">Iordan, Corina, </t>
    </r>
    <r>
      <rPr>
        <rFont val="Arial Narrow"/>
        <i/>
        <color theme="1"/>
        <sz val="10.0"/>
      </rPr>
      <t xml:space="preserve"> Interpretarea cuvintelor-realități din opera lui Ion Creangă tradusă în limba engleză </t>
    </r>
    <r>
      <rPr>
        <rFont val="Arial Narrow"/>
        <color theme="1"/>
        <sz val="10.0"/>
      </rPr>
      <t>(teză dr.)</t>
    </r>
  </si>
  <si>
    <t>https://scholar.google.com/citations?view_op=view_citation&amp;hl=en&amp;user=JevlhOoAAAAJ&amp;citation_for_view=JevlhOoAAAAJ:u5HHmVD_uO8C</t>
  </si>
  <si>
    <t>Valoarea expresivă a etimologiei populare și a jocurilor de cuvinte</t>
  </si>
  <si>
    <r>
      <rPr>
        <rFont val="Arial Narrow"/>
        <color theme="1"/>
        <sz val="10.0"/>
      </rPr>
      <t xml:space="preserve">Pascaru, Mariana, </t>
    </r>
    <r>
      <rPr>
        <rFont val="Arial Narrow"/>
        <i/>
        <color theme="1"/>
        <sz val="10.0"/>
      </rPr>
      <t>Rețele ale limbajului. Andrei Bodiu – existența ca mod de poezie</t>
    </r>
    <r>
      <rPr>
        <rFont val="Arial Narrow"/>
        <color theme="1"/>
        <sz val="10.0"/>
      </rPr>
      <t>, București, Editura Pro Universitaria, 2024, ISBN 978-606-26-1877-3</t>
    </r>
  </si>
  <si>
    <r>
      <rPr>
        <rFont val="Arial Narrow"/>
        <i/>
        <color theme="1"/>
        <sz val="10.0"/>
      </rPr>
      <t xml:space="preserve">Adjectivul în limba română. Studiu gramatical şi semantic </t>
    </r>
    <r>
      <rPr>
        <rFont val="Arial Narrow"/>
        <color theme="1"/>
        <sz val="10.0"/>
      </rPr>
      <t>(ed. a II-a)</t>
    </r>
  </si>
  <si>
    <r>
      <rPr>
        <rFont val="Arial Narrow"/>
        <color theme="1"/>
        <sz val="10.0"/>
      </rPr>
      <t xml:space="preserve"> Popa Savu, Andreea-Diana, </t>
    </r>
    <r>
      <rPr>
        <rFont val="Arial Narrow"/>
        <i/>
        <color theme="1"/>
        <sz val="10.0"/>
      </rPr>
      <t>Structuri adjectivale în versiunile neotestamentare românești</t>
    </r>
    <r>
      <rPr>
        <rFont val="Arial Narrow"/>
        <color theme="1"/>
        <sz val="10.0"/>
      </rPr>
      <t>, București, Editura Universitară, 2024, ISBN 978-606-28-1780-0, DOI:</t>
    </r>
    <r>
      <rPr>
        <rFont val="Arial Narrow"/>
        <b/>
        <color theme="1"/>
        <sz val="10.0"/>
      </rPr>
      <t> </t>
    </r>
    <r>
      <rPr>
        <rFont val="Arial Narrow"/>
        <color theme="1"/>
        <sz val="10.0"/>
      </rPr>
      <t>10.5682/9786062817800 </t>
    </r>
    <r>
      <rPr>
        <rFont val="Arial Narrow"/>
        <i/>
        <color theme="1"/>
        <sz val="10.0"/>
      </rPr>
      <t xml:space="preserve"> </t>
    </r>
  </si>
  <si>
    <t>Ed. Universitară</t>
  </si>
  <si>
    <t>Note pe marginea naturii adjectivului din perspectiva relaţiei cu substantivul, verbul şi adverbul</t>
  </si>
  <si>
    <r>
      <rPr>
        <rFont val="Arial Narrow"/>
        <color theme="1"/>
        <sz val="10.0"/>
      </rPr>
      <t xml:space="preserve"> Popa Savu, Andreea-Diana, </t>
    </r>
    <r>
      <rPr>
        <rFont val="Arial Narrow"/>
        <i/>
        <color theme="1"/>
        <sz val="10.0"/>
      </rPr>
      <t>Structuri adjectivale în versiunile neotestamentare românești</t>
    </r>
    <r>
      <rPr>
        <rFont val="Arial Narrow"/>
        <color theme="1"/>
        <sz val="10.0"/>
      </rPr>
      <t>, București, Editura Universitară, 2024, ISBN 978-606-28-1780-0, DOI:</t>
    </r>
    <r>
      <rPr>
        <rFont val="Arial Narrow"/>
        <b/>
        <color theme="1"/>
        <sz val="10.0"/>
      </rPr>
      <t> </t>
    </r>
    <r>
      <rPr>
        <rFont val="Arial Narrow"/>
        <color theme="1"/>
        <sz val="10.0"/>
      </rPr>
      <t>10.5682/9786062817800 </t>
    </r>
    <r>
      <rPr>
        <rFont val="Arial Narrow"/>
        <i/>
        <color theme="1"/>
        <sz val="10.0"/>
      </rPr>
      <t xml:space="preserve"> </t>
    </r>
  </si>
  <si>
    <t>Adjectivul în GALR. Studiu de caz</t>
  </si>
  <si>
    <r>
      <rPr>
        <rFont val="Arial Narrow"/>
        <color theme="1"/>
        <sz val="10.0"/>
      </rPr>
      <t xml:space="preserve"> Popa Savu, Andreea-Diana, </t>
    </r>
    <r>
      <rPr>
        <rFont val="Arial Narrow"/>
        <i/>
        <color theme="1"/>
        <sz val="10.0"/>
      </rPr>
      <t>Structuri adjectivale în versiunile neotestamentare românești</t>
    </r>
    <r>
      <rPr>
        <rFont val="Arial Narrow"/>
        <color theme="1"/>
        <sz val="10.0"/>
      </rPr>
      <t>, București, Editura Universitară, 2024, ISBN 978-606-28-1780-0, DOI:</t>
    </r>
    <r>
      <rPr>
        <rFont val="Arial Narrow"/>
        <b/>
        <color theme="1"/>
        <sz val="10.0"/>
      </rPr>
      <t> </t>
    </r>
    <r>
      <rPr>
        <rFont val="Arial Narrow"/>
        <color theme="1"/>
        <sz val="10.0"/>
      </rPr>
      <t>10.5682/9786062817800 </t>
    </r>
    <r>
      <rPr>
        <rFont val="Arial Narrow"/>
        <i/>
        <color theme="1"/>
        <sz val="10.0"/>
      </rPr>
      <t xml:space="preserve"> </t>
    </r>
  </si>
  <si>
    <r>
      <rPr>
        <rFont val="Arial Narrow"/>
        <i/>
        <color theme="1"/>
        <sz val="10.0"/>
      </rPr>
      <t xml:space="preserve">Adjectivul. Studiu stilistic </t>
    </r>
    <r>
      <rPr>
        <rFont val="Arial Narrow"/>
        <i val="0"/>
        <color theme="1"/>
        <sz val="10.0"/>
      </rPr>
      <t>(teză dr.)</t>
    </r>
  </si>
  <si>
    <r>
      <rPr>
        <rFont val="Arial Narrow"/>
        <color theme="1"/>
        <sz val="10.0"/>
      </rPr>
      <t xml:space="preserve">Burcă, Alina, </t>
    </r>
    <r>
      <rPr>
        <rFont val="Arial Narrow"/>
        <i/>
        <color theme="1"/>
        <sz val="10.0"/>
      </rPr>
      <t xml:space="preserve">Sincronie și diacronie în sintaxa și stilistica adjectivului, </t>
    </r>
    <r>
      <rPr>
        <rFont val="Arial Narrow"/>
        <color theme="1"/>
        <sz val="10.0"/>
      </rPr>
      <t>București, Editura Pro Universitaria, 2024, ISBN 978-606-26-1976-3</t>
    </r>
  </si>
  <si>
    <t>https://bibnat.ro/wp-content/uploads/2025/03/BIBLIOGR-CIP-SEP-2024.pdf</t>
  </si>
  <si>
    <r>
      <rPr>
        <rFont val="Arial Narrow"/>
        <i/>
        <color theme="1"/>
        <sz val="10.0"/>
      </rPr>
      <t xml:space="preserve">Adjectivul. Studiu stilistic </t>
    </r>
    <r>
      <rPr>
        <rFont val="Arial Narrow"/>
        <i val="0"/>
        <color theme="1"/>
        <sz val="10.0"/>
      </rPr>
      <t>(teză dr.)</t>
    </r>
  </si>
  <si>
    <r>
      <rPr>
        <rFont val="Arial Narrow"/>
        <color theme="1"/>
        <sz val="10.0"/>
      </rPr>
      <t xml:space="preserve">Burcă, Alina, </t>
    </r>
    <r>
      <rPr>
        <rFont val="Arial Narrow"/>
        <i/>
        <color theme="1"/>
        <sz val="10.0"/>
      </rPr>
      <t>Probleme morfologice ale clasei adjectivului românesc</t>
    </r>
    <r>
      <rPr>
        <rFont val="Arial Narrow"/>
        <color theme="1"/>
        <sz val="10.0"/>
      </rPr>
      <t>, București, Editura Pro Universitaria, 2024, ISBN 978-606-26-1975-6</t>
    </r>
  </si>
  <si>
    <t>Deutsch, Cristina. Polemici estetice și revizuirea literaturii române în perioada 1948–1953: Ideologie, tipic și frumos la G. Călinescu. RITL, 2024, anul XVIII, pp. 120–137, București, 2024; doi.org/10.59277/ritl.2024.18.10.</t>
  </si>
  <si>
    <t>https://www.researchgate.net/publication/388587915_Polemici_estetice_si_revizuirea_literaturii_romane_in_perioada_1948-1953_ideologie_tipic_si_frumos_la_G_Calinescu</t>
  </si>
  <si>
    <t>Revistă BDI</t>
  </si>
  <si>
    <t>Axinte, Şerban. G. Călinescu, teoretician al biografiei: strategii de negociere și selecție. În Filologia modernă: realizări şi perspective în context european (Chișinău: Pro Libra, 2024), 87-96. https://doi.org/10.52505/filomod.2024.18.09</t>
  </si>
  <si>
    <t>https://ifr.md/wp-content/uploads/2025/01/2024.10.27-Filo.mod_.-Ed.18-2024-001-360-coperta-362-363-10.30-Finisat-CZU_ISBN-pentru-onlain.pdf</t>
  </si>
  <si>
    <t>Ciochină, Ingrid Cezarina-Elena. "G. CĂLINESCU’S „WEDDING BOOK” AND ASPECTS REGARDING THE FAMILY THEME." Journal of Romanian Literary Studies 40 (2025): 156-159.</t>
  </si>
  <si>
    <t>https://asociatia-alpha.ro/Jrls/40-2025-Jrls-b.pdf</t>
  </si>
  <si>
    <t xml:space="preserve">Badea, Delia. "Receptarea literaturii: de la sinteză epică la „World Literature”." Filologia modernă: realizări şi perspective în context european (Chișinău: Pro Libra, 2024), 185-195. </t>
  </si>
  <si>
    <t xml:space="preserve">Volum </t>
  </si>
  <si>
    <t xml:space="preserve">Lipcan, Valentina. "G. Călinescu: un „aristocrat decadent” al culturii române." Filologia modernă: realizări şi perspective în context european (Chișinău: Pro Libera, 2024): 106-121. </t>
  </si>
  <si>
    <t>Dumitru, Teodora. Welcome to Zombieland! Trecutul (in)utilizabil al criticii literare românești. În Alex Goldiș, Christian Moraru, Andrei Terian (ed.), Pentru o nouă cultură critică românească, 111-128. Cluj-Napoca: Tact, 2024.</t>
  </si>
  <si>
    <t>https://www.researchgate.net/publication/385504242_Pentru_o_noua_cultura_critica_romaneasca</t>
  </si>
  <si>
    <t>Volum (CNCS)</t>
  </si>
  <si>
    <t>Gârdan, Daiana. De ce o critică literară comparată? În Alex Goldiș, Christian Moraru, Andrei Terian (ed.), Pentru o nouă cultură critică românească, 219-236. Cluj-Napoca: Tact, 2024.</t>
  </si>
  <si>
    <t>Iovănel, Mihai. Literatură, critică și ideologie în România postdouămiistă. În Alex Goldiș, Christian Moraru, Andrei Terian (ed.), Pentru o nouă cultură critică românească, 313-326. Cluj-Napoca: Tact, 2024.</t>
  </si>
  <si>
    <t>Moraru, Christian. După „autoritate”: critica în democrație și democrația în critică. În Alex Goldiș, Christian Moraru, Andrei Terian (ed.), Pentru o nouă cultură critică românească, 369-394. Cluj-Napoca: Tact, 2024.</t>
  </si>
  <si>
    <t>Stan, Adriana. Consensul „liberal”: critică, sistem și politică după Al Doilea Război Mondial. În Alex Goldiș, Christian Moraru, Andrei Terian (ed.), Pentru o nouă cultură critică românească, 43-69. Cluj-Napoca: Tact, 2024.</t>
  </si>
  <si>
    <t>Mironescu, Andreea, și Doris Mironescu. Către un materialism cultural: estetism și masculinism în cultura critică românească. În Alex Goldiș, Christian Moraru, Andrei Terian (ed.), Pentru o nouă cultură critică românească, 237-260. Cluj-Napoca: Tact, 2024.</t>
  </si>
  <si>
    <t>Mironescu, Doris. Comunitatea critică și critica în comunitate sau ce fel de societate trebuie să construiască studiile literare. În Alex Goldiș, Christian Moraru, Andrei Terian (ed.), Pentru o nouă cultură critică românească, 395-413. Cluj-Napoca: Tact, 2024.</t>
  </si>
  <si>
    <t>Iovănel, Mihai, și Christian Moraru. Două culturi critice: un dialog (II). În Alex Goldiș, Christian Moraru, Andrei Terian (ed.), Pentru o nouă cultură critică românească, 349-368. Cluj-Napoca: Tact, 2024.</t>
  </si>
  <si>
    <t>Bâlici, Mihnea. Șaizecismul călător și comunitatea critică internațională: despre „exportul” culturii critice din România. În Alex Goldiș, Christian Moraru, Andrei Terian (ed.), Pentru o nouă cultură critică românească, 415-435. Cluj-Napoca: Tact, 2024.</t>
  </si>
  <si>
    <t>Sudartini, Siti. "Preserving cultural identity: The imperative of prioritizing Indonesian character values in English textbooks to safeguard against cultural hegemony in language learning." Jurnal Pendidikan Karakter 1.1 (2024): 21-37.</t>
  </si>
  <si>
    <t>https://www.researchgate.net/publication/381431111_Preserving_cultural_identity_The_imperative_of_prioritizing_Indonesian_character_values_in_English_textbooks_to_safeguard_against_cultural_hegemony_in_language_learning</t>
  </si>
  <si>
    <t>Maria Sass (ULBS), Ovio Olaru (ULBS), Andrei Terian (ULBS)</t>
  </si>
  <si>
    <t>The German Model in Romanian Culture: Das Deutsche Vorbild in Der Rumänischen Kultur</t>
  </si>
  <si>
    <t>Dumitru, Teodora. Thermosofia și alte muze. 6 studii despre Maiorescu, Eminescu, Lovinescu și modelele lor din științe și filosofie. Editura ULBS, 2024.</t>
  </si>
  <si>
    <t>https://editura.ulbsibiu.ro/carti/thermosofia-si-alte-muze/</t>
  </si>
  <si>
    <t>Sass Maria</t>
  </si>
  <si>
    <t>Masala, Mihai (UPB), Ilie-Ablachim, Denis C.  (UPB); Dima, Alexandru (UPB) ; Corlatescu, Dragos (UPB); Zavelca, Miruna (UB); Olaru, Ovio (ULBS); Terian, Simina (ULBS); Terian, Andrei (ULBS); Leordeanu, Marius (UPB); Velicu, Horia ; Popescu, Marius (UPB); Dascalu, Mihai (UPB); Rebedea, Traian (UPB)</t>
  </si>
  <si>
    <t>"Vorbeşti Româneşte?" A Recipe to Train Powerful Romanian LLMs with English Instructions.</t>
  </si>
  <si>
    <t>Avram, Andrei-Marius, et al. "RoLargeSum: A Large Dialect-Aware Romanian News Dataset for Summary, Headline, and Keyword Generation." arXiv preprint arXiv:2412.11317 (2024).</t>
  </si>
  <si>
    <t>https://aclanthology.org/2025.coling-main.pdf</t>
  </si>
  <si>
    <t xml:space="preserve">Conference proceedings (conferință internațională, indexat Google Scholar) </t>
  </si>
  <si>
    <t>Jerpelea, Alexandru-Iulius, Alina Rădoi, and Sergiu Nisioi. "Dialectal and Low-Resource Machine Translation for Aromanian." arXiv preprint arXiv:2410.17728 (2024).</t>
  </si>
  <si>
    <t>Minden nemzeti irodalom valójában transznacionális. Beszélgetés a TRANSHIROL projektről/ All National Literatures Are in Fact Transnational: a Discussion about the TRANSHIROL Project</t>
  </si>
  <si>
    <t>Roguska-Németh, Magdalena. "Pojęcie transkulturowości w węgierskojęzycznej refleksji literaturoznawczej." Wielogłos 59 (2024): 15-35.</t>
  </si>
  <si>
    <t>https://www.researchgate.net/publication/381493664_Pojecie_transkulturowosci_w_wegierskojezycznej_refleksji_literaturoznawczej</t>
  </si>
  <si>
    <t>COMMUNALITY: Un-Disciplining Race, Class, and Sex in the Wake of Anti-“PC” Monomania</t>
  </si>
  <si>
    <t>Gârdan, Daiana. Între lumi. Romanul românesc în sistemul literar modern. Casa Cartii de Stiinta, 2024.</t>
  </si>
  <si>
    <t>https://casacartii.ro/editura/carte/intre-lumi-romanul-romanesc-in-sistemul-literar-modern/</t>
  </si>
  <si>
    <t>Baghiu, Ștefan. Clout, reach &amp; echo chambers: capitalismul de platformă și radicalismul criticii literare. În Alex Goldiș, Christian Moraru, Andrei Terian (ed.), Pentru o nouă cultură critică românească, 151-177. Cluj-Napoca: Tact, 2024.</t>
  </si>
  <si>
    <t>The Poetics of the Hypercycle in Mircea Cărtărescu’s „Solenoid”</t>
  </si>
  <si>
    <t xml:space="preserve">Axelsson, Peter. Ett olösligt fall för läsaren En studie av flernivåberättande och surrealistisk verklighetsgestaltning i Mircea Cărtărescus Solenoid. UMEA Universitet Thesis. 2024. </t>
  </si>
  <si>
    <t>https://www.diva-portal.org/smash/get/diva2:1935642/FULLTEXT01.pdf</t>
  </si>
  <si>
    <t xml:space="preserve">Teză de doctorat indexată Google Scholar </t>
  </si>
  <si>
    <t>Mironescu, Andreea. "ROMANUL MEMORIEI ÎN DATE ȘI INTERPRETĂRI: SUBGENURI, GENERAȚII, CONȚINUTURI." Studii și cercetări științifice. Seria filologie 52.52 (2024): 13-26</t>
  </si>
  <si>
    <t>https://studiisicercetari.ub.ro/wp-content/uploads/2025/01/SCS_52_2024_15.01.pdf</t>
  </si>
  <si>
    <t>Rogozanu, Costi. Naratorul cel rău. Un studiu despre realismul românesc: Rebreanu, Preda, Dumitriu. Cluj: Tact, 2024.</t>
  </si>
  <si>
    <t>https://edituratact.ro/colectii/colectia-de-strada/c-rogozanu-naratorul-cel-rau-un-studiu-despre-realismul-romanesc-rebreanu-preda-dumitriu/</t>
  </si>
  <si>
    <t>Raț Bălan, Ileana Manuela. Expresivitatea limbajului popular în romanul haiducesc românesc din secolul al XIX-lea. Diss. 2024.</t>
  </si>
  <si>
    <t>http://digital-library.ulbsibiu.ro/xmlui/handle/123456789/3953</t>
  </si>
  <si>
    <t xml:space="preserve">Mironescu, Doris. Comunitatea critică și critica în comunitate sau ce fel de societate trebuie să construiască studiile literare. În Alex Goldiș, Christian Moraru, Andrei Terian (ed.), Pentru o nouă cultură critică românească, 395-413. Cluj-Napoca: Tact, 2024. </t>
  </si>
  <si>
    <t>Fărmuș, Ioan. "Întoarcere la bătălia pentru roman. complexele literaturii române și problematica traducerilor în viziunea lui camil petrescu." Revista științifică a Universității de Stat din Moldova 10 (2024): 220-225.</t>
  </si>
  <si>
    <t>https://ojs.studiamsu.md/index.php/stiinte_umaniste/index</t>
  </si>
  <si>
    <t>Revistă neindexată</t>
  </si>
  <si>
    <t xml:space="preserve">Dediu-Sandu, Eugen. Determinismul în dramaturgia cinematografică. Teză de doctorat. UNATC 2024. </t>
  </si>
  <si>
    <t>https://unatc.ro/devunatc/wp-content/uploads/2024/12/Anunt_rezumat_Eugen_Dediu.pdf</t>
  </si>
  <si>
    <t>Mitroiu, Simona. REPETIȚIE, ANXIETATE ȘI PRĂBUȘIRE. EXPRESII ALE DECOLONIZĂRII MEMORIEI ÎN LUCRĂRILE LUI IULIAN CIOCAN. Conferința "Filologia modernă: realizări şi perspective în context european" (Chișinău, 2024): 67-72. https://doi.org/10.52505/filomod.2024.18.06</t>
  </si>
  <si>
    <t>The Rhetoric of Subversion: Strategies of ‘Aesopian Language’ in Romanian Literary Criticism under Late Communism</t>
  </si>
  <si>
    <t>Politicile ficțiunii în critica lui Toma Pavel</t>
  </si>
  <si>
    <t>Mihăilă, Anamaria. "EAST-EUROPEAN TRACES IN DEFINING POSSIBLE WORLDS. TOMA PAVEL AND LUBOMÍR DOLEŽEL." In Iulian Boldea, Cornel Sigmirean, Dumitru-Mircea Buda (eds.), The Power of Dialogue in a Globalized World (Arhipelag XXI Press, 2024): 443.</t>
  </si>
  <si>
    <t>https://ibn.idsi.md/sites/default/files/imag_file/GIDNI-11-Lite-a.pdf#page=443</t>
  </si>
  <si>
    <t xml:space="preserve">George Lakoff și Mark Johnson, Metafore după care trăim, traducere de Alex Văsieș și Vlad Pojoga, prefață de Simina-Maria Terian, Editura Universității „Lucian Blaga” din Sibiu, Sibiu, 2022, 276 p. </t>
  </si>
  <si>
    <t>Chiojdoiu, Ana-Luiza. Aspecte teoretice și practice ale terminologiei juridice româno-portugheze. Editura Universității din București, București, 2024.</t>
  </si>
  <si>
    <t>https://books.google.ro/books/about/ASPECTE_TEORETICE_ȘI_PRACTICE_ALE_TERMI.html?id=b8ojEQAAQBAJ&amp;redir_esc=y</t>
  </si>
  <si>
    <t>Corbeanu, Ramona Cătălina, „Metafora conceptuală în predarea limbii române ca limbă străină”, în Romanian Studies Today, vol. 8, 2024, p. 103-113.</t>
  </si>
  <si>
    <t>https://journals.unibuc.ro/index.php/romanian-studies-today/issue/view/68</t>
  </si>
  <si>
    <t>EBSCO</t>
  </si>
  <si>
    <t>Marinușa, Constantin, „Denumiri metaforice ale părților corpului omenesc în româna populară”, în Diversité et identité culturelle en Europe, vol. 14, no. 1, 2024, p. 209-220.</t>
  </si>
  <si>
    <t>https://www.diversite.eu/pdf/21_1/DICE_21_1_Full-text_p209-p220_Marinusa_CONSTANTIN.pdf</t>
  </si>
  <si>
    <t>Cardaș-Răduța, Dan-Laurențiu. “The Mediatization of the Romanian Revolution. The Communist Model and the Liberal Model of the Press.” Journal of Media Research, vol. 17, nr. 3, 2024, pp. 43-56. ISSN 1844-8887</t>
  </si>
  <si>
    <t>https://www.ceeol.com/search/article-detail?id=1332448</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</si>
  <si>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</si>
  <si>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</si>
  <si>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</si>
  <si>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</si>
  <si>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</si>
  <si>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</si>
  <si>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</si>
  <si>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</si>
  <si>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</si>
  <si>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</si>
  <si>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</si>
  <si>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</si>
  <si>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</si>
  <si>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</si>
  <si>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</si>
  <si>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</si>
  <si>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</si>
  <si>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 xml:space="preserve">Ciocoi-Pop Miruna </t>
  </si>
  <si>
    <t xml:space="preserve">FLIA2 </t>
  </si>
  <si>
    <t>Erih Plus, Ebsco, Goaj</t>
  </si>
  <si>
    <t>https://www.revista-eon.eu/redactia/</t>
  </si>
  <si>
    <t>10 x 5</t>
  </si>
  <si>
    <t>trimestrial</t>
  </si>
  <si>
    <t>Iulia Elena Cîndea</t>
  </si>
  <si>
    <t>Acta Terrae Septemcastrensis</t>
  </si>
  <si>
    <t>European Reference Index for the Humanities and Social Siencies ERIH PLUS
Index Copernicus (link https://journals.indexcopernicus.com/search/journal/issue?issueId=26470&amp;journalId=38165
SCIENDO (link https://content.sciendo.com/configurable/contentpage/journals$002factatr$002factatr-overview.xml
Platforma editorială SCIPIO.</t>
  </si>
  <si>
    <t>https://reviste.ulbsibiu.ro/actats/echipa/</t>
  </si>
  <si>
    <t>1/an</t>
  </si>
  <si>
    <t>SCOPUS, EBSCO, ERIH PLUS, Web of Sciences - Emerging Sources Citation Index, etc.</t>
  </si>
  <si>
    <t>https://abcjournal.eu/editorial-board/</t>
  </si>
  <si>
    <t>2 numere/an</t>
  </si>
  <si>
    <t>Creanga Maria-Teodora</t>
  </si>
  <si>
    <t>American British and Canadian Studies</t>
  </si>
  <si>
    <t>ESCI, SCOPUS, EBSCO, CEEOL, etc.</t>
  </si>
  <si>
    <t>Referee form MS NO. 44.3/2024, Nov. 2024</t>
  </si>
  <si>
    <t>10p x5 = 50</t>
  </si>
  <si>
    <t>2numere/an</t>
  </si>
  <si>
    <t>East-West Cultural Studies</t>
  </si>
  <si>
    <t>ERIH+, DeGruyter-Sciendo, CEEOL, Index Copernicus, EBSCO</t>
  </si>
  <si>
    <t xml:space="preserve">https://magazines.ulbsibiu.ro/ewcp/editorial_board.htm </t>
  </si>
  <si>
    <t>50 px(2+1,5) = 175</t>
  </si>
  <si>
    <t>Metacritic Journal for Comparative Studies and Theory</t>
  </si>
  <si>
    <t>WoS ESCI</t>
  </si>
  <si>
    <t>https://www.metacriticjournal.com/about</t>
  </si>
  <si>
    <t>2 volume/an</t>
  </si>
  <si>
    <t>Studia Philologia</t>
  </si>
  <si>
    <t>31.05.2024</t>
  </si>
  <si>
    <t>Dogaru Dana Janetta</t>
  </si>
  <si>
    <t>Doaj, Ebsco, Copernicus, Erihplus, Sciendo</t>
  </si>
  <si>
    <t>https://uniblaga.eu/de/about/</t>
  </si>
  <si>
    <t>anual</t>
  </si>
  <si>
    <t>African Educational Research Journal</t>
  </si>
  <si>
    <t>ERIC
ISI
Index Copernicus
JournalSeek
CiteFactor
SJIF
Science Library Index
DRJI</t>
  </si>
  <si>
    <t>http://www.netjournals.org/aer_editors.html</t>
  </si>
  <si>
    <t>DIVERSITÉ ET IDENTITÉ CULTURELLE EN EUROPE</t>
  </si>
  <si>
    <t>(ERIH PLUS); DOAJ;EBSCO</t>
  </si>
  <si>
    <t>https://www.diversite.eu/board/</t>
  </si>
  <si>
    <t>31.11.2023</t>
  </si>
  <si>
    <t>Studia Securitatis</t>
  </si>
  <si>
    <t>ERIHPLUS
CEEOL
INDEX COPERNICUS
EBSCO
ULRICH S PERIODICAL DIRECTORY
INFOBASE INDEX
SOCIONET
RESEARCHBIB
MIAR
GLOBAL IMPACT &amp; QUALITY FACTOR.</t>
  </si>
  <si>
    <t>https://magazines.ulbsibiu.ro/studiasecuritatis/board/scientific-referees/</t>
  </si>
  <si>
    <t>26.11.2023</t>
  </si>
  <si>
    <t>Humanities in the Spotlight (ed. Pop.A si Nicolae C)</t>
  </si>
  <si>
    <t>chrome-extension://efaidnbmnnnibpcajpcglclefindmkaj/https://bibnat.ro/wp-content/uploads/2024/10/CIP-august_2024.pdf</t>
  </si>
  <si>
    <t>19.07.2024</t>
  </si>
  <si>
    <t>Incursiuni in Imaginar</t>
  </si>
  <si>
    <t>ERIH PLUS, EBSCO, DOAJ, CEEOL</t>
  </si>
  <si>
    <t>http://inimag.uab.ro/upload/23_394_incursiuni_15_1_2024.pdf</t>
  </si>
  <si>
    <t>American, Britsih and Canadian Studies</t>
  </si>
  <si>
    <t>WoS, Scopus</t>
  </si>
  <si>
    <t>https://sciendo.com/journal/ABCSJ?tab=editorial-board</t>
  </si>
  <si>
    <t>https://sciendo.com/journal/EWCP?tab=editorial-board</t>
  </si>
  <si>
    <t>Ignat Anca</t>
  </si>
  <si>
    <t>https://sciendo.com/journal/EWCP?content-tab=indexing</t>
  </si>
  <si>
    <t>https://sciendo.com/journal/EWCP?content-tab=editorial-board</t>
  </si>
  <si>
    <t>50x2x1.5</t>
  </si>
  <si>
    <t>bianuală</t>
  </si>
  <si>
    <t>Cultures in Transit</t>
  </si>
  <si>
    <t>publicație ULBS</t>
  </si>
  <si>
    <t>https://culturesintransit.wordpress.com/editorial-board/</t>
  </si>
  <si>
    <t>anuală</t>
  </si>
  <si>
    <t>Martin Anca-Simina</t>
  </si>
  <si>
    <t>Brukenthal. Acta Musei</t>
  </si>
  <si>
    <t>https://www.scimagojr.com/journalsearch.php?q=21100223157&amp;tip=sid&amp;clean=0</t>
  </si>
  <si>
    <t>https://biblioteca-digitala.ro/?tip-publicatie=carte&amp;volum=30398-brukenthal-acta-musei-actamb--5-xix-2024</t>
  </si>
  <si>
    <t>1 NUMĂR/AN</t>
  </si>
  <si>
    <t>ERIH Plus https://kanalregister.hkdir.no/publiseringskanaler/erihplus/periodical/info.action?id=502289</t>
  </si>
  <si>
    <t>https://magazines.ulbsibiu.ro/ewcp/editorial_board.htm</t>
  </si>
  <si>
    <t xml:space="preserve">American, British and Canadian Studies </t>
  </si>
  <si>
    <t>WoS ESCI https://1510q7132-y-https-jcr-clarivate-com.z.e-nformation.ro/jcr-jp/journal-profile?journal=AM%20BRIT%20CAN%20STUD&amp;year=2022</t>
  </si>
  <si>
    <t>EON</t>
  </si>
  <si>
    <t>ERIH Plus https://kanalregister.hkdir.no/publiseringskanaler/erihplus/periodical/info?id=503883</t>
  </si>
  <si>
    <t>https://2f93ffee2b.clvaw-cdnwnd.com/adb26908e7ef062d27183f65b93eaf34/200000586-177f3177f5/EON_5424_OA.pdf?ph=2f93ffee2b</t>
  </si>
  <si>
    <t>Wos
SCOPUS
Ulrich’s Periodicals Directory
EBSCO Publishing, Inc
CEEOL, Central and Eastern MLA International Bibliography
Sciendo - Versita
ERIH Plus, SCOPUS</t>
  </si>
  <si>
    <t>http://abcjournal.eu/</t>
  </si>
  <si>
    <t>CEEOL, EBSCO, Index Copernicus, Sciendo</t>
  </si>
  <si>
    <t>http://magazines.ulbsibiu.ro/ewcp/</t>
  </si>
  <si>
    <t>STUDIA PHILOLOGIA</t>
  </si>
  <si>
    <t>http://studia.ubbcluj.ro/serii/philologia/</t>
  </si>
  <si>
    <t>19 Aug. 2024</t>
  </si>
  <si>
    <t>Revista Limbă și cultură</t>
  </si>
  <si>
    <t>https://lls.unibuc.ro/publicatii/revista-limba-si-cultura/</t>
  </si>
  <si>
    <t>24 iul. 2024</t>
  </si>
  <si>
    <t>OLARU Ovio</t>
  </si>
  <si>
    <t>Germanistische Beitraege</t>
  </si>
  <si>
    <t>EBSCO, ERIH+</t>
  </si>
  <si>
    <t>https://uniblaga.eu/about/</t>
  </si>
  <si>
    <t>Metacritic Journal
for Comparative Studies and Theory</t>
  </si>
  <si>
    <t>WoS, ESCI, ERIH+</t>
  </si>
  <si>
    <t xml:space="preserve">Deutsche Sprache und Kultur in Mittel-, Ost- und Südosteuropa </t>
  </si>
  <si>
    <t xml:space="preserve">colecție editorială: Peter Lang (Berlin) </t>
  </si>
  <si>
    <t>https://www.peterlang.com/series/dskm</t>
  </si>
  <si>
    <t>1-2 volume/an</t>
  </si>
  <si>
    <t>ERIH +</t>
  </si>
  <si>
    <t>https://uniblaga.eu/ro/about/</t>
  </si>
  <si>
    <t>1 volum/an</t>
  </si>
  <si>
    <t>Forschungen zur Volks- und Landeskunde</t>
  </si>
  <si>
    <t>https://forschungen.icsusib.ro/de/Redaktionskollegium</t>
  </si>
  <si>
    <t>https://js.ugd.edu.mk/index.php/PAL/about</t>
  </si>
  <si>
    <t>Kronstädter Beiträge zur germanistischen Forschung, vol. XXIV. Editura Aldus, Braşov (Colecţia Academica), ISSN 1842-9564, 2024.</t>
  </si>
  <si>
    <t>brasov-yearbook-of-german-studies-2024-24-table-of-content..pdf</t>
  </si>
  <si>
    <t>Editura Universității din București - Bucharest University Press (EUB-BUP)</t>
  </si>
  <si>
    <t>https://editura-unibuc.ro/germanic-languages/</t>
  </si>
  <si>
    <t>https://journals.lub.lu.se/sjrs/issue/archive</t>
  </si>
  <si>
    <t>06.02.2024</t>
  </si>
  <si>
    <t>Marius-Daniel Stroia</t>
  </si>
  <si>
    <t>Erih Plus, Websco, Sciendo</t>
  </si>
  <si>
    <t>www.uniblaga.eu</t>
  </si>
  <si>
    <t>Scopus, Erih Plus, Websco, Sciendo</t>
  </si>
  <si>
    <t>www.abcjournal.eu</t>
  </si>
  <si>
    <t>2/an</t>
  </si>
  <si>
    <t>East West Cultural Passage</t>
  </si>
  <si>
    <t>Erih Plus, Sciendo</t>
  </si>
  <si>
    <t>https://magazines.ulbsibiu.ro/ewcp/</t>
  </si>
  <si>
    <t>JCDS: Journal of Communication and Development Studies</t>
  </si>
  <si>
    <t>https://www.academia.edu/121859492/JCDS_JOURNAL_OF_COMMUNICATION_AND_DEVELOPMENT_STUDIES_Vols_IX_X_2022_2023_</t>
  </si>
  <si>
    <t>1 număr la 2 ani</t>
  </si>
  <si>
    <t>https://magazines.ulbsibiu.ro/jas/#/borduri</t>
  </si>
  <si>
    <t>1,5*50</t>
  </si>
  <si>
    <t>2 nr./an</t>
  </si>
  <si>
    <t>„Jurnalul Artelor Spectacolului”</t>
  </si>
  <si>
    <t>Index Copernicus, CEEOL, CNCS</t>
  </si>
  <si>
    <t>https://revistatransilvania.ro/about/</t>
  </si>
  <si>
    <t>secretar de redacție</t>
  </si>
  <si>
    <t xml:space="preserve">Stefan Baghiu </t>
  </si>
  <si>
    <t xml:space="preserve">Swedish Journal of Romanian Studies </t>
  </si>
  <si>
    <t>https://journals.lub.lu.se/sjrs/about/editorialTeam</t>
  </si>
  <si>
    <t>50X2</t>
  </si>
  <si>
    <t>Romanica Cracoviensia, Jagiellonian University, Kraków</t>
  </si>
  <si>
    <t>https://ejournals.eu/en/journal/romanica-cracoviensia/indexation</t>
  </si>
  <si>
    <t>10X5</t>
  </si>
  <si>
    <t>International Journal of Literature and Arts</t>
  </si>
  <si>
    <t>http://rzblx1.uni-regensburg.de/ezeit/detail.phtml?bibid=WZB&amp;colors=7&amp;lang=en&amp;jour_id=203020, http://journalseek.net/cgi-bin/journalseek/journalsearch.cgi?field=issn&amp;query=2331-0553, http://journalseeker.researchbib.com/?action=viewJournalDetails&amp;issn=23310553&amp;uid=r7730a,
http://esjindex.org/search.php?id=3744,
https://www.wzb.eu/en/literature-data/search-find/e-journals?page=detail.phtml&amp;bibid=WZB&amp;colors=3&amp;lang=en&amp;jour_id=203020</t>
  </si>
  <si>
    <t>https://www.sciencepg.com/j/ijla</t>
  </si>
  <si>
    <t>a. editare (membru comitet editorial)</t>
  </si>
  <si>
    <t>50x2,5</t>
  </si>
  <si>
    <t>6 numere/an</t>
  </si>
  <si>
    <t>Atelier de traduction</t>
  </si>
  <si>
    <t>https://kanalregister.hkdir.no/publiseringskanaler/erihplus/periodical/info.action?id=486883</t>
  </si>
  <si>
    <t>https://atelierdetraduction.usv.ro/ro/comitet-de-redactie-si-comitet-stiintific/</t>
  </si>
  <si>
    <t>a. editare (membru comitet științific)</t>
  </si>
  <si>
    <t>50x2 (ERIH PLUS)x1,5</t>
  </si>
  <si>
    <t>HYBRIDA. Revue scientifique sur les hybridations culturelles et les identités migrantes</t>
  </si>
  <si>
    <t>https://kanalregister.hkdir.no/publiseringskanaler/erihplus/periodical/info?id=503538</t>
  </si>
  <si>
    <t>https://turia.uv.es/index.php/Hybrida/index</t>
  </si>
  <si>
    <t>b. recenzare (cf. anexa)</t>
  </si>
  <si>
    <t>10x5 (ERIH PLUS)</t>
  </si>
  <si>
    <t>Literaport. Revue annuelle de littérature francophone </t>
  </si>
  <si>
    <t>https://www.ceeol.com/search/journal-detail?id=2726</t>
  </si>
  <si>
    <t>https://literaport.wfil.uni.opole.pl/profil-de-la-revue/</t>
  </si>
  <si>
    <t>10x3</t>
  </si>
  <si>
    <t>1 număr/an</t>
  </si>
  <si>
    <t>SYNTHESIS</t>
  </si>
  <si>
    <t>https://miar.ub.edu/issn/0256-7245 https://www.degruyterbrill.com/database/IBZ/search?query=*&amp;keywordTypesAndValues=dbPeriodical%7ESynthesis%7EdbISBN_ISSN%7E0256-7245&amp;matchAnyTerm=false</t>
  </si>
  <si>
    <t xml:space="preserve">https://synthesis.ro/about/ </t>
  </si>
  <si>
    <t>Eon</t>
  </si>
  <si>
    <t>https://www.revista-eon.eu/</t>
  </si>
  <si>
    <t>10*5</t>
  </si>
  <si>
    <t>ALKEMIE – Revue semestrielle de littérature et philosophie</t>
  </si>
  <si>
    <t>http://www.revue-alkemie.com/_02-alkemie-redaction.html</t>
  </si>
  <si>
    <t>semestrială</t>
  </si>
  <si>
    <t>Synthesis – Revista Synthesis</t>
  </si>
  <si>
    <t>Sibimol WorldCat Miar</t>
  </si>
  <si>
    <t>https://synthesis.ro</t>
  </si>
  <si>
    <t>annuală</t>
  </si>
  <si>
    <t>FLOREA DIANA</t>
  </si>
  <si>
    <t>Stomaeduj</t>
  </si>
  <si>
    <t>ERIC
EBSCO’s Academic Search™ Ultimate
HOLLIS | Harvard Library
J-GATE
Directory of Research Journals Indexing
Dimensions
Kudos
Publons
WorldCat
Hillsdale College, Mossey Library
Hollins University
Simon Fraser University Library
University of Wyoming
National Library of Medicine
Serpha Romeo
Google scholar
Infobase Index
Academia.edu
International Committee of Medical Journal Editors
CrossRef
ROAD
Academic Resource Index – RisearchBib
Scilit</t>
  </si>
  <si>
    <t>https://www.stomaeduj.com/editorial-board/</t>
  </si>
  <si>
    <t>23.02.2022</t>
  </si>
  <si>
    <t>de 4 ori pe an</t>
  </si>
  <si>
    <t>"Theory in Action. Journal of the Transformative Studies Institute", New York</t>
  </si>
  <si>
    <t>https://transformativestudies.org/publications/theory-in-action-the-journal-of-tsi/</t>
  </si>
  <si>
    <t>Membru in comitetul stiintific al revistei si Senior Editor;                           Guest Editor al numarului special "Masks and Identity in Literature" (no. 4/2022)</t>
  </si>
  <si>
    <t>50 puncte + 100 puncte = 150 puncte</t>
  </si>
  <si>
    <t>4 vol./an</t>
  </si>
  <si>
    <t>"Saeculum", Sibiu</t>
  </si>
  <si>
    <t>https://revistasaeculum1943.wordpress.com/editorial-board/</t>
  </si>
  <si>
    <t>mai 2022; nov. 2022</t>
  </si>
  <si>
    <t>2 vol./an</t>
  </si>
  <si>
    <t>Studia Universitatis Babeș-Bolyai Philologia</t>
  </si>
  <si>
    <t xml:space="preserve">https://studia.reviste.ubbcluj.ro/index.php/subbphilologia/article/view/6341/8518 </t>
  </si>
  <si>
    <t>Oprea Maria-Otilia</t>
  </si>
  <si>
    <t>Revista Eon</t>
  </si>
  <si>
    <t>ERIH Plus, CEEOL, DOAJ, 
EBSCO, INDEX
COPERNICUS</t>
  </si>
  <si>
    <t>50 p.× 2 × 2</t>
  </si>
  <si>
    <t>4 numere/ an</t>
  </si>
  <si>
    <t>Oprișor Carmen Simona</t>
  </si>
  <si>
    <t xml:space="preserve">Incursiuni în imaginar/ Incursions into the Imaginary </t>
  </si>
  <si>
    <t>http://inimag.uab.ro/index.php?pagina=-&amp;id=3&amp;l=ro</t>
  </si>
  <si>
    <t>12.10.2024</t>
  </si>
  <si>
    <t>https://revistatransilvania.ro/despre-noi/</t>
  </si>
  <si>
    <t>lunară</t>
  </si>
  <si>
    <t>Lumea prin teorie</t>
  </si>
  <si>
    <t>Colecție Editura ULBS</t>
  </si>
  <si>
    <t>https://editura.ulbsibiu.ro/product-attribute/colectie/lumea-prin-teorie/</t>
  </si>
  <si>
    <t>Z9Poets</t>
  </si>
  <si>
    <t>https://editura.ulbsibiu.ro/?s=z9poets</t>
  </si>
  <si>
    <t>„Buletinul Sesiunii Studenților și Masteranzilor Filologi”, nr. 9, Alba Iulia, Editura Æternitas, 2024, ISSN 2601-2618 (comitet științific - membru)</t>
  </si>
  <si>
    <r>
      <rPr>
        <rFont val="Arial Narrow"/>
        <color theme="1"/>
        <sz val="10.0"/>
      </rPr>
      <t xml:space="preserve">Alba Iulia, Editura </t>
    </r>
    <r>
      <rPr>
        <rFont val="Arial Narrow"/>
        <color theme="1"/>
        <sz val="10.0"/>
      </rPr>
      <t>Æ</t>
    </r>
    <r>
      <rPr>
        <rFont val="Arial Narrow"/>
        <color theme="1"/>
        <sz val="10.0"/>
      </rPr>
      <t xml:space="preserve">ternitas ( </t>
    </r>
    <r>
      <rPr>
        <rFont val="Arial Narrow"/>
        <color theme="1"/>
        <sz val="10.0"/>
      </rPr>
      <t>CNCS C</t>
    </r>
    <r>
      <rPr>
        <rFont val="Arial Narrow"/>
        <color theme="1"/>
        <sz val="10.0"/>
      </rPr>
      <t>); http://editura.uab.ro</t>
    </r>
  </si>
  <si>
    <t>http://sssmf.uab.ro/index.php?pagina=pg&amp;id=5&amp;l=en</t>
  </si>
  <si>
    <t>1 nr./an</t>
  </si>
  <si>
    <r>
      <rPr>
        <rFont val="Arial Narrow"/>
        <color theme="1"/>
        <sz val="10.0"/>
      </rPr>
      <t>„Incursiuni în imaginar”, vol. 15, nr.</t>
    </r>
    <r>
      <rPr>
        <rFont val="Arial Narrow"/>
        <b/>
        <color theme="1"/>
        <sz val="10.0"/>
      </rPr>
      <t>1</t>
    </r>
    <r>
      <rPr>
        <rFont val="Arial Narrow"/>
        <color theme="1"/>
        <sz val="10.0"/>
      </rPr>
      <t>, nr.</t>
    </r>
    <r>
      <rPr>
        <rFont val="Arial Narrow"/>
        <b/>
        <color theme="1"/>
        <sz val="10.0"/>
      </rPr>
      <t>2</t>
    </r>
    <r>
      <rPr>
        <rFont val="Arial Narrow"/>
        <color theme="1"/>
        <sz val="10.0"/>
      </rPr>
      <t>, Alba Iulia, 2024, ISSN 2501-2169 (comitet științific - membru)</t>
    </r>
  </si>
  <si>
    <r>
      <rPr>
        <rFont val="Arial Narrow"/>
        <color theme="1"/>
        <sz val="10.0"/>
      </rPr>
      <t>ERIH+</t>
    </r>
    <r>
      <rPr>
        <rFont val="Arial Narrow"/>
        <color theme="1"/>
        <sz val="10.0"/>
      </rPr>
      <t>, EBSCO, CEEOL, INDEX COPERNICUS https://kanalregister.hkdir.no/publiseringskanaler/erihplus/periodical/info.action?id=499511; https://www.ebsco.com/m/ee/Marketing/titleLists/mla-fulltext.htm; https://www.ceeol.com/search/journal-detail?id=2222; https://journals.indexcopernicus.com/search/details?id=130776</t>
    </r>
  </si>
  <si>
    <t xml:space="preserve">http://inimag.uab.ro/index.php?pagina=-&amp;id=3&amp;l=ro; </t>
  </si>
  <si>
    <r>
      <rPr>
        <rFont val="Arial Narrow"/>
        <color rgb="FF000000"/>
        <sz val="10.0"/>
      </rPr>
      <t>„Caietele</t>
    </r>
    <r>
      <rPr>
        <rFont val="Arial Narrow"/>
        <i/>
        <color rgb="FF000000"/>
        <sz val="10.0"/>
      </rPr>
      <t xml:space="preserve"> Lucian Blaga</t>
    </r>
    <r>
      <rPr>
        <rFont val="Arial Narrow"/>
        <color rgb="FF000000"/>
        <sz val="10.0"/>
      </rPr>
      <t xml:space="preserve">”, vol. XXV, Sibiu, Editura Universității „Lucian Blaga”, 2024, ISSN 1842-435X (comitet consultativ membru) </t>
    </r>
  </si>
  <si>
    <r>
      <rPr>
        <rFont val="Arial Narrow"/>
        <color theme="1"/>
        <sz val="10.0"/>
      </rPr>
      <t>ERIH+</t>
    </r>
    <r>
      <rPr>
        <rFont val="Arial Narrow"/>
        <color theme="1"/>
        <sz val="10.0"/>
      </rPr>
      <t xml:space="preserve">, CEEOL, SCIENDO https://kanalregister.hkdir.no/publiseringskanaler/erihplus/periodical/info.action?id=493232; https://www.ceeol.com/search/journal-detail?id=1763; https://sciendo.com/journal/CLB?content-tab=editorial-board  </t>
    </r>
  </si>
  <si>
    <t>https://reviste.ulbsibiu.ro/clb/</t>
  </si>
  <si>
    <t>100 x 2 x 3</t>
  </si>
  <si>
    <t>lunar</t>
  </si>
  <si>
    <t>SCOPUS, EBSCO, ERIH PLUS</t>
  </si>
  <si>
    <t>Revizitări</t>
  </si>
  <si>
    <t>https://editura.ulbsibiu.ro/carti/?filter_colectie=revizitari</t>
  </si>
  <si>
    <t>Vătavu Bogdan-Vlad</t>
  </si>
  <si>
    <t>Digital Library Perspectives</t>
  </si>
  <si>
    <t>https://www.emeraldgrouppublishing.com/journal/dlp#jlp_editorial_team</t>
  </si>
  <si>
    <t>31.10.2024</t>
  </si>
  <si>
    <t>trimestrială</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</si>
  <si>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</si>
  <si>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</si>
  <si>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</si>
  <si>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</si>
  <si>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</si>
  <si>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</si>
  <si>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</si>
  <si>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</si>
  <si>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</si>
  <si>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</si>
  <si>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</si>
  <si>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</si>
  <si>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</si>
  <si>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</si>
  <si>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</si>
  <si>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</si>
  <si>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Translation Times Craiova</t>
  </si>
  <si>
    <t>internațională</t>
  </si>
  <si>
    <t>participant</t>
  </si>
  <si>
    <t xml:space="preserve">România </t>
  </si>
  <si>
    <t>https://litere.ucv.ro/litere/sites/default/files/litere/Cercetare/Colocvii/cfp_translation_times_2024.pdf</t>
  </si>
  <si>
    <t>30x1.5</t>
  </si>
  <si>
    <t xml:space="preserve">Synergies in Communication </t>
  </si>
  <si>
    <t>https://sic.ase.ro/</t>
  </si>
  <si>
    <t xml:space="preserve">ELABCHROM </t>
  </si>
  <si>
    <t>https://grants.ulbsibiu.ro/elabchrom/conference-2024/</t>
  </si>
  <si>
    <t>PCTS Timișoara</t>
  </si>
  <si>
    <t>https://sc.upt.ro/attachments/article/142/PCTS13%20Program%20+%20Book%20of%20Abstracts_2023_40_SITE..pdf</t>
  </si>
  <si>
    <t>aprilie 2024</t>
  </si>
  <si>
    <t>Visibility - Insvisibility in Translation</t>
  </si>
  <si>
    <t>https://drive.google.com/drive/u/0/folders/1qzEzvCKz5dlwfwgtcOnFceRekHgFYrks</t>
  </si>
  <si>
    <t>International Week</t>
  </si>
  <si>
    <t>organizator</t>
  </si>
  <si>
    <t xml:space="preserve">peste 100 </t>
  </si>
  <si>
    <t>membru</t>
  </si>
  <si>
    <t>mai 2024</t>
  </si>
  <si>
    <t>50x1.5</t>
  </si>
  <si>
    <t>Simpozion FLA-ISJ</t>
  </si>
  <si>
    <t>națională</t>
  </si>
  <si>
    <t>organizator principal</t>
  </si>
  <si>
    <t>100x1.5</t>
  </si>
  <si>
    <t>CIOCOI POP ANA BLANCA</t>
  </si>
  <si>
    <t>REALISMUL MAGIC ÎN LITERATURĂ</t>
  </si>
  <si>
    <t>INTERNATIONALA</t>
  </si>
  <si>
    <t>PARTICIPANT</t>
  </si>
  <si>
    <t>ROMANIA</t>
  </si>
  <si>
    <t>PESTE 100</t>
  </si>
  <si>
    <t>http://speculum.uab.ro/upload/35_242_program_imaginar_2024_(002)_(003).pdf</t>
  </si>
  <si>
    <t>Deutsches literarisches und kulturelles Erbe im südosteuropäischen Raum</t>
  </si>
  <si>
    <t>nationala</t>
  </si>
  <si>
    <t>Romania</t>
  </si>
  <si>
    <t>sub 100</t>
  </si>
  <si>
    <t>https://conferences.ulbsibiu.ro/interkslaaa/de/tagungsprogramm.php</t>
  </si>
  <si>
    <t>7 - 9 noiembrie 2024</t>
  </si>
  <si>
    <t>Historical Materialism. Polycrisis across Divides</t>
  </si>
  <si>
    <t>România</t>
  </si>
  <si>
    <t>peste 200 participanți</t>
  </si>
  <si>
    <t xml:space="preserve">Cluj-Napoca, UBB (Clădirea Centrală și Facultatea de Studii Europene) </t>
  </si>
  <si>
    <t>29-31 august 2024</t>
  </si>
  <si>
    <t>TAIEX Expert Mission on the Formation of Academic Integrity in the Fields of Education and Science
Organised in co-operation with the Secretariat of the Verkhovna Rada of Ukraine</t>
  </si>
  <si>
    <t>internationala</t>
  </si>
  <si>
    <t>keynote speaker</t>
  </si>
  <si>
    <t>Ukraina online</t>
  </si>
  <si>
    <t>30 participanti</t>
  </si>
  <si>
    <t>https://neighbourhood-enlargement.ec.europa.eu/funding-and-technical-assistance/taiex_en</t>
  </si>
  <si>
    <t>13-14 dec 2024</t>
  </si>
  <si>
    <t>27. Internationale Tagung Kronstädter Germanistik: Metamorphosen: Paradigmen des Wandels in Kultur, Literatur und Sprache</t>
  </si>
  <si>
    <t>internațional</t>
  </si>
  <si>
    <t>https://germanistik.unitbv.ro/internationale-tagung-kronstadter-germanistik-2024/</t>
  </si>
  <si>
    <t>4-6.04.2024</t>
  </si>
  <si>
    <t>Quo Vadis, Verglechende Diskuslinguistik? Bestandaufnahmen, Syniergien, Tendenzen</t>
  </si>
  <si>
    <t>Ungaria</t>
  </si>
  <si>
    <t>peste 200</t>
  </si>
  <si>
    <t>https://germanisztika.elte.hu/dstore/document/10960/VDL_Tagungsprogramm_aktuell_04_09_2024.pdf</t>
  </si>
  <si>
    <t>5-7.09.2024</t>
  </si>
  <si>
    <t>peste 100</t>
  </si>
  <si>
    <t>https://conferences.ulbsibiu.ro/interkslaaa/de/</t>
  </si>
  <si>
    <t>7-9.11.2024</t>
  </si>
  <si>
    <t>CLIE-2024 (13th Conference on Linguistic and Intercultural Education)</t>
  </si>
  <si>
    <t xml:space="preserve">Romania </t>
  </si>
  <si>
    <t>https://rseas.ro/clie-2024/</t>
  </si>
  <si>
    <t>28-30 iunie 2024</t>
  </si>
  <si>
    <t>METAPHOR - SPATIALITY – DISCOURSE
THE INTERNATIONAL CONFERENCE OF
THE DEPARTMENT OF MODERN LANGUAGES AND LITERATURES AND COMMUNICATION SCIENCES,
FACULTY OF LETTERS,
OVIDIUS UNIVERSITY OF CONSTANTA, ROMANIA</t>
  </si>
  <si>
    <t>https://lett.ubbcluj.ro/wp-content/uploads/2024/04/cfp_2024_METAPHOR-SPATIALITY-DISCOURSE_Ovidius-University_Eng.pdf</t>
  </si>
  <si>
    <t>12 iulie 2024</t>
  </si>
  <si>
    <t>Festivalul Internațional Shakespeare (Craiova): Lucrările conferinței internaționale Shakespeare, organizate în colaborare cu ESRA (European Shakespeare Research Association)</t>
  </si>
  <si>
    <t>https://www.shakespearefestival.online/en/academics-more/</t>
  </si>
  <si>
    <t>16-26 mai 2024</t>
  </si>
  <si>
    <t>Historical Materialism Conference</t>
  </si>
  <si>
    <t>https://www.historicalmaterialism.org/event/historical-materialism-cluj-kolozsvar-august-29-31-2024/</t>
  </si>
  <si>
    <t>Spaces and Routes: Interdisciplinary Approaches to Literature and Cartography Conference</t>
  </si>
  <si>
    <t>Străinătate</t>
  </si>
  <si>
    <t>https://cecomp.letras.ulisboa.pt/call-for-papers-detail.php?p=600</t>
  </si>
  <si>
    <t>6-7 iunie 2024</t>
  </si>
  <si>
    <t>Children of the Night International Dracula Congress</t>
  </si>
  <si>
    <t>https://www.unitbv.ro/documente/Evenimente/COTN_Congress_Schedule_2024_final_25.10.24.pdf</t>
  </si>
  <si>
    <t>31 octombrie-2 noiembrie 2024</t>
  </si>
  <si>
    <t>Translation Times International Conference</t>
  </si>
  <si>
    <t>5-6 decembrie 2024</t>
  </si>
  <si>
    <t>flia 2</t>
  </si>
  <si>
    <t>Tangible and Intangible Cultural Heritage: A Dichotomy under Debate</t>
  </si>
  <si>
    <t>24.10.-25.10.2024</t>
  </si>
  <si>
    <t>Northeast Modern Language Association Fifty-Fifth Annual Convention. Boston, USA, March 7–10, 2024</t>
  </si>
  <si>
    <t>SUA</t>
  </si>
  <si>
    <t>https://www.nemla.org/content/dam/www/nemla/programs/2024%20NeMLA%20Conference%20Program.pdf</t>
  </si>
  <si>
    <t>7.03.-10.03.2024</t>
  </si>
  <si>
    <t>The International Conference for the Study of the Novel. Second Edition: Migration and Economic Inequalities in the History of the Novel: Discourses, Representations, Identity (Re)Construction. Cluj-Napoca, Romania, June 21-22, 2024</t>
  </si>
  <si>
    <t>https://icsnpuscariu.wordpress.com/wp-content/uploads/2024/07/icsn-2024-conference-programme_f-1.pdf</t>
  </si>
  <si>
    <t>21.06.-22.06.2024</t>
  </si>
  <si>
    <t>HISTORICAL MATERIALISM CLUJ-NAPOCA 2024</t>
  </si>
  <si>
    <t>https://hmcluj2024.conference.ubbcluj.ro/wp-content/uploads/2024/08/Broșura-HM__27-aug-2024.pdf</t>
  </si>
  <si>
    <t>29.08-31.08.2024</t>
  </si>
  <si>
    <t>Spaces and Routes: Interdisciplinary Approaches to Literature and Cartography
School of Arts and Humanities, University of Lisbon</t>
  </si>
  <si>
    <t>Portugalia</t>
  </si>
  <si>
    <t>https://docs.google.com/document/d/16hNPtfL-lSo1aMyI3yMMeaPLUsr1XQSovZXG7L2_hB0/edit?tab=t.0</t>
  </si>
  <si>
    <t>6.06.-7.06.2024</t>
  </si>
  <si>
    <t>Pacific and Ancient Modern Language Association. "Global South, Far North: Magical Realism and Interperipherality". 7-10 november, 2024. Palm Springs, California, USA.</t>
  </si>
  <si>
    <t>https://pamla.ballastacademic.com/Webforms/Schedule.aspx</t>
  </si>
  <si>
    <t>07.11.-10.11.2024</t>
  </si>
  <si>
    <t>Popa Lăcrămioara-Marilena</t>
  </si>
  <si>
    <t>7.-9.11.2024</t>
  </si>
  <si>
    <t>7.-9.11.2025</t>
  </si>
  <si>
    <t>Personalități ale culturii din Transilvania</t>
  </si>
  <si>
    <t>https://conferences.ulbsibiu.ro/pacdt/</t>
  </si>
  <si>
    <t>19.12.2024</t>
  </si>
  <si>
    <t xml:space="preserve">Deutsches literarisches und kulturelles Erbe 
im südosteuropäischen Raum </t>
  </si>
  <si>
    <t>membru comitet științific</t>
  </si>
  <si>
    <t>Conferința științifică internațională a Facultății de Litere a Universității de Stat „Alecu Russo” din Bălți, Bălți, ediția a XI-a</t>
  </si>
  <si>
    <t>Republica Moldova</t>
  </si>
  <si>
    <t>8 decembrie 2024.</t>
  </si>
  <si>
    <t xml:space="preserve">A XXVII-a Conferinţa internaţională a Catedrei de Germanistică a Universităţii „Transilvania“ din Braşov </t>
  </si>
  <si>
    <t>4 - 6 aprilie 2024</t>
  </si>
  <si>
    <t xml:space="preserve">Deutsches literarisches und kulturelles Erbe 
im südosteuropäischen Raum, Sibiu </t>
  </si>
  <si>
    <t>participare</t>
  </si>
  <si>
    <t>A XXVII-a Conferinţa internaţională a Catedrei de Germanistică a Universităţii „Transilvania“ din Braşov, Brașov</t>
  </si>
  <si>
    <t>A XXV-a Conferință internațională a Asociației Germaniștilor din Europa de Sud-Est (SOEGV) „Facetten der Germanistik“, Novi Sad</t>
  </si>
  <si>
    <t>Novi Sad</t>
  </si>
  <si>
    <t>31 octombrie - 3 noiembrie 2024</t>
  </si>
  <si>
    <t>Stancu, Andrea Susanne</t>
  </si>
  <si>
    <t>Jahrestagung der Hermannstädter Germanistik
Deutsches literarisches und kulturelles Erbe
im südosteuropäischen Raum</t>
  </si>
  <si>
    <t>02.-04.11.2023</t>
  </si>
  <si>
    <t>Stroia Marius</t>
  </si>
  <si>
    <t>6th International Symposium: Language for International Communication</t>
  </si>
  <si>
    <t>Internațională</t>
  </si>
  <si>
    <t>Participant</t>
  </si>
  <si>
    <t>Riga, Latvia</t>
  </si>
  <si>
    <t>https://conferences.lu.lv/event/393/</t>
  </si>
  <si>
    <t>9-10 Mai 2024</t>
  </si>
  <si>
    <t xml:space="preserve">International Conference Tangible and Intangible Cultural Heritage: A Dichotomy under Debate </t>
  </si>
  <si>
    <t>https://grants.ulbsibiu.ro/elabchrom/wp-content/uploads/Tangible-and-Intangible-Heritage-Conference-2024-Programme.pdf</t>
  </si>
  <si>
    <t>24-25 octombrie 2024</t>
  </si>
  <si>
    <t>Perspective diacronice asupra condiției femeilor din spațiul european: imagine, reprezentare și realitate</t>
  </si>
  <si>
    <t>https://ifsgen.umfst.ro/conferinta-ifsgen-2-2024/</t>
  </si>
  <si>
    <t>61th World Congress of Dance Research, Athens, Greece, 3-7 July 2024</t>
  </si>
  <si>
    <t>Internationala</t>
  </si>
  <si>
    <t>Athens, Greece, 3-7 July 2024</t>
  </si>
  <si>
    <t>Peste 200 participanti</t>
  </si>
  <si>
    <t>https://2024congressathens.cid-world.org/list-of-conferees/</t>
  </si>
  <si>
    <t>3-7 July 2024</t>
  </si>
  <si>
    <t>European Centers and Peripheries in the Political Novel,</t>
  </si>
  <si>
    <t>străinătate (Berlin)</t>
  </si>
  <si>
    <t>https://www.caponeu.eu/cdp/events/european-centres-and-peripheries-in-pn</t>
  </si>
  <si>
    <t>06.06.2024 - 07.06.2024</t>
  </si>
  <si>
    <t>30X2</t>
  </si>
  <si>
    <t xml:space="preserve">La ville en marge de l’Orient, vue dans le roman roumain </t>
  </si>
  <si>
    <t>străinătate (Mexic)</t>
  </si>
  <si>
    <t>https://wadmin.uca.edu.ar/public/ckeditor/Facultad%20de%20Filosofía%20y%20Letras/Grado/Centro%20de%20Estudios%20de%20Literatura%20Comparada/Actividades/2024/2024_i_congreso_imaginarios_culturales.pdf</t>
  </si>
  <si>
    <t>06-09.05.2024</t>
  </si>
  <si>
    <t>Symposium de la Recherche Scientifique</t>
  </si>
  <si>
    <t>https://srsf-eco.auf.org</t>
  </si>
  <si>
    <t>11-12.12.2024</t>
  </si>
  <si>
    <t xml:space="preserve">„New Trends in Humanities. Interdisciplinary Perspectives”, </t>
  </si>
  <si>
    <t>Națională</t>
  </si>
  <si>
    <t>https://sscd.umfst.ro/page/schedule</t>
  </si>
  <si>
    <t>Realismul magic în literatură</t>
  </si>
  <si>
    <t>http://speculum.uab.ro/index.php?pagina=pg&amp;id=35&amp;l=ro</t>
  </si>
  <si>
    <t>13-15.06.2024</t>
  </si>
  <si>
    <t>Atelier Geografie literară - Noaptea cercetătorilor</t>
  </si>
  <si>
    <t>https://noapteacercetatorilor.ulbsibiu.ro/ro/program/facultatea-de-litere-si-arte/</t>
  </si>
  <si>
    <t>Bako Alina (coorg. Enache Mihaela-Gențiana)</t>
  </si>
  <si>
    <t>Workshop: Perspectives géocritiques sur les littératures roumaine et croate</t>
  </si>
  <si>
    <t>https://grants.ulbsibiu.ro/tradespace/ateliers-et-reunions-2/atelier-vii/</t>
  </si>
  <si>
    <t>17-21.04.2024</t>
  </si>
  <si>
    <t>Atelier Traduire l’espace :
Les littératures de l’Europe Centrale et Orientale</t>
  </si>
  <si>
    <t>https://grants.ulbsibiu.ro/tradespace/ateliers-et-reunions-2/atelier-ix/</t>
  </si>
  <si>
    <t>22..05.2024</t>
  </si>
  <si>
    <t>Workshop Zagreb</t>
  </si>
  <si>
    <t>Internațional (Zagreb)</t>
  </si>
  <si>
    <t>https://grants.ulbsibiu.ro/tradespace/ateliers-et-reunions-2/atelier-vii-2/</t>
  </si>
  <si>
    <t>2-5.04.2024</t>
  </si>
  <si>
    <t>Al 24-lea Colocviu Internațional al Departamentului de lingvistică. Abordări ale limbii: date, interpretări, teorii</t>
  </si>
  <si>
    <t>București, România</t>
  </si>
  <si>
    <t>https://litere.ro/arhiva-cidl24/</t>
  </si>
  <si>
    <t>15-16 noiembrie 2024</t>
  </si>
  <si>
    <t>Innovation in Language Learning</t>
  </si>
  <si>
    <t>Florența, Italia</t>
  </si>
  <si>
    <t>https://conference.pixel-online.net/ICT4LL/index.php</t>
  </si>
  <si>
    <t>7-8 noiembrie 2024</t>
  </si>
  <si>
    <t>Metaphor, Spatiality, Discourse (8th edition)</t>
  </si>
  <si>
    <t>Constanța, România (online participation)</t>
  </si>
  <si>
    <t>chrome-extension://efaidnbmnnnibpcajpcglclefindmkaj/https://lett.ubbcluj.ro/wp-content/uploads/2024/04/cfp_2024_METAPHOR-SPATIALITY-DISCOURSE_Ovidius-University_Eng.pdf</t>
  </si>
  <si>
    <t>Denisa-Maria Bâlc ȘI Iulia-Maria Ticărău</t>
  </si>
  <si>
    <t>Women in Eastern and Southeastern Europe and the Experience of War</t>
  </si>
  <si>
    <t>Sibiu, România</t>
  </si>
  <si>
    <t xml:space="preserve">https://noek.info/hinweise/archiv/3194-konferenz-women-in-eastern-and-southeastern-europe-and-the-experience-of-war </t>
  </si>
  <si>
    <t>23-24 mai 2024</t>
  </si>
  <si>
    <t xml:space="preserve">Denisa-Maria Bâlc </t>
  </si>
  <si>
    <t>Iulia-Maria Ticărău, Denisa-Maria Bâlc</t>
  </si>
  <si>
    <t>Noaptea Cercetătorilor, organizarea atelierului „Să cunoaștem România! Patrimoniul românesc în dialog intercultural”</t>
  </si>
  <si>
    <t>https://noapteacercetatorilor.ulbsibiu.ro/ro/</t>
  </si>
  <si>
    <t>27 septembrie 2024</t>
  </si>
  <si>
    <t>Iulia-Maria Ticărău</t>
  </si>
  <si>
    <t>"Écrire et vivre "entre deux langues" - perspectives sur l'exil littéraire roumain en France</t>
  </si>
  <si>
    <t>Universitatea Côte d'Azur din Nisa, Franța</t>
  </si>
  <si>
    <t>https://ctela.univ-cotedazur.fr/medias/fichier/calendrier-ctela-2024-copiedrivejuin24_1717495803278-pdf</t>
  </si>
  <si>
    <t>16.04.2024</t>
  </si>
  <si>
    <t>50x2</t>
  </si>
  <si>
    <t xml:space="preserve">Noaptea cercetătorilor  </t>
  </si>
  <si>
    <t>ULBS, Facultatea de Litere și Arte, România</t>
  </si>
  <si>
    <t>27.09.2024</t>
  </si>
  <si>
    <t>Monica Bors, Patrimoine linguistique roumain: formes autochtones culturellement riches et importations linguistiques</t>
  </si>
  <si>
    <t xml:space="preserve">Tangible and Intangible Cultural Heritage:  A Dichotomy under Debate </t>
  </si>
  <si>
    <t xml:space="preserve">Sibiu, Romania </t>
  </si>
  <si>
    <t>Monica Bors</t>
  </si>
  <si>
    <t>Information Profession and Sustainable Development, BOBCATSSS 2024 Conference</t>
  </si>
  <si>
    <t>Coimbra University, Portugal</t>
  </si>
  <si>
    <t>&gt;200</t>
  </si>
  <si>
    <t>https://bobcatsss2024-uc.marilia.unesp.br/</t>
  </si>
  <si>
    <t>23-25 ianuarie</t>
  </si>
  <si>
    <r>
      <rPr>
        <rFont val="Arial Narrow"/>
        <color theme="1"/>
        <sz val="10.0"/>
      </rPr>
      <t>Borș Silviu, Constantinescu Nicolaie</t>
    </r>
    <r>
      <rPr>
        <rFont val="Arial Narrow"/>
        <i/>
        <color theme="1"/>
        <sz val="10.0"/>
      </rPr>
      <t xml:space="preserve">, </t>
    </r>
    <r>
      <rPr>
        <rFont val="Arial Narrow"/>
        <color theme="1"/>
        <sz val="10.0"/>
      </rPr>
      <t xml:space="preserve">Conferința națională BIBLIOLOGIE ȘI PATRIMONIU CULTURAL NAȚIONAL EDITIA A XVII-A, Alba Iulia, 2023 </t>
    </r>
  </si>
  <si>
    <t>BIBLIOLOGIE ȘI PATRIMONIU CULTURAL NAȚIONAL, EDIȚIA A XVIII-A</t>
  </si>
  <si>
    <t>Alba Iulia, România</t>
  </si>
  <si>
    <t>&gt;100</t>
  </si>
  <si>
    <t>6-7 iunie</t>
  </si>
  <si>
    <r>
      <rPr>
        <rFont val="Arial Narrow"/>
        <i/>
        <color theme="1"/>
        <sz val="10.0"/>
      </rPr>
      <t>S</t>
    </r>
    <r>
      <rPr>
        <rFont val="Arial Narrow"/>
        <i val="0"/>
        <color theme="1"/>
        <sz val="10.0"/>
      </rPr>
      <t>esiunea anuală de comunicări științifice</t>
    </r>
    <r>
      <rPr>
        <rFont val="Arial Narrow"/>
        <i/>
        <color theme="1"/>
        <sz val="10.0"/>
      </rPr>
      <t xml:space="preserve"> Științele socio-umane la începutul mileniului III, Ediția a XVI-a</t>
    </r>
  </si>
  <si>
    <t>&lt;100</t>
  </si>
  <si>
    <t>8 decembrie</t>
  </si>
  <si>
    <t>Colocviul Internațional Emil Cioran</t>
  </si>
  <si>
    <t>Internațional</t>
  </si>
  <si>
    <t>date incomplete</t>
  </si>
  <si>
    <t>10-12 mai 2024</t>
  </si>
  <si>
    <t>30*1,5</t>
  </si>
  <si>
    <t xml:space="preserve">Sesiunea ICSU Sibiu: Științele umane la începutul mileniului al III-lea, Secțiunea Etnologie </t>
  </si>
  <si>
    <t>Național</t>
  </si>
  <si>
    <t>Simpozion „Zilele Rainer” 2024; Antropologie și aptitudini</t>
  </si>
  <si>
    <t>https://www.insmc.ro/wp-content/uploads/2024/10/RAINER-2024-SB-2-SCRISOARE-invitatie_anuntare.pdf</t>
  </si>
  <si>
    <t>1-2 noiembrie 2024</t>
  </si>
  <si>
    <t>International Conference Globalization, Intercultural Dialogue and National Identity</t>
  </si>
  <si>
    <t>https://asociatia-alpha.ro/cnfr.php?conf=gidni</t>
  </si>
  <si>
    <t>18-19 mai 2024</t>
  </si>
  <si>
    <t>Congrès ANLEA/AILEA - Gestion des manifestations et projets culturels</t>
  </si>
  <si>
    <t>Franța, Caen</t>
  </si>
  <si>
    <t>https://anlea2024.sciencesconf.org</t>
  </si>
  <si>
    <t>12-14 iunie 2024</t>
  </si>
  <si>
    <t>Noaptea Cercetatorilor</t>
  </si>
  <si>
    <t>septembrie 2023</t>
  </si>
  <si>
    <t>Enache Mihaela-Genţiana</t>
  </si>
  <si>
    <t>« Le influenze francesi e tedesche nell’opera di Cioran »</t>
  </si>
  <si>
    <t>Internaţională</t>
  </si>
  <si>
    <t>membru în comitetul ştiinţific</t>
  </si>
  <si>
    <t>Napoli, Italia</t>
  </si>
  <si>
    <t>Membru</t>
  </si>
  <si>
    <t>21-22 octombrie 2024</t>
  </si>
  <si>
    <t>Enache Mihaela-Genţiana (coorg. Alina Bako)</t>
  </si>
  <si>
    <t>Traduire l'espace. Les littératures de l’Europe Centrale et Orientale</t>
  </si>
  <si>
    <t>Enache Mihaela-Gențiana</t>
  </si>
  <si>
    <t xml:space="preserve">participant </t>
  </si>
  <si>
    <t>Zagreb, Croația</t>
  </si>
  <si>
    <t>Avram Iancu - 200 de ani de la naștere. Omul, contemporanii, epoca.</t>
  </si>
  <si>
    <t>Deva, România</t>
  </si>
  <si>
    <t>peste 100 participanți</t>
  </si>
  <si>
    <t>https://institutuldeistoriegeorgebaritiu.ro/2024/04/04/conferinta-internationala-avram-iancu/</t>
  </si>
  <si>
    <t>9-10 mai 2024</t>
  </si>
  <si>
    <t>30x1,5x1,5</t>
  </si>
  <si>
    <t>"Provocarile Inteligentei Artificiale si Artele"</t>
  </si>
  <si>
    <t>Conferinta nationala</t>
  </si>
  <si>
    <t>Craiova, Revista &amp; Editura Scrisul Romanesc</t>
  </si>
  <si>
    <t>50 participanti</t>
  </si>
  <si>
    <t>https://www.revistascrisulromanesc.ro/</t>
  </si>
  <si>
    <t>24-26 octombrie 2024</t>
  </si>
  <si>
    <r>
      <rPr>
        <rFont val="Arial Narrow"/>
        <color rgb="FF000000"/>
        <sz val="10.0"/>
      </rPr>
      <t xml:space="preserve">"Nuevos acercamientos a </t>
    </r>
    <r>
      <rPr>
        <rFont val="Arial Narrow"/>
        <i/>
        <color rgb="FF000000"/>
        <sz val="10.0"/>
      </rPr>
      <t>La Voragine</t>
    </r>
    <r>
      <rPr>
        <rFont val="Arial Narrow"/>
        <color rgb="FF000000"/>
        <sz val="10.0"/>
      </rPr>
      <t xml:space="preserve"> de Jose Eustasio Rivera"</t>
    </r>
  </si>
  <si>
    <t>Conferinta internationala</t>
  </si>
  <si>
    <t>Bogota / Kentucky (USA) - online</t>
  </si>
  <si>
    <t>100 participanti</t>
  </si>
  <si>
    <t>https://www.banrepcultural.org/multimedia/conferencia-textos-y-contextos-en-la-novela-la-voragine-de-jose-eustasio-rivera</t>
  </si>
  <si>
    <t>10 apriliie 2024</t>
  </si>
  <si>
    <t>30x2=60 puncte</t>
  </si>
  <si>
    <t>Milcu Maria Elena</t>
  </si>
  <si>
    <t>„Cantitativ vs. calitativ în teoria și practica psihologică”</t>
  </si>
  <si>
    <t>membru în comitetul de organizare</t>
  </si>
  <si>
    <t>Sibiu</t>
  </si>
  <si>
    <t xml:space="preserve">www.ascip.ro </t>
  </si>
  <si>
    <t>04-08 dec. 2024</t>
  </si>
  <si>
    <t>1.5X50</t>
  </si>
  <si>
    <t>From Psychological Well-being to the Public Health</t>
  </si>
  <si>
    <t xml:space="preserve">http://www.multidisciplinary-research.com/ </t>
  </si>
  <si>
    <t>12-15 dec. 2024</t>
  </si>
  <si>
    <t>1.5x50</t>
  </si>
  <si>
    <t>From Psychological Well-being to the Public Health - Lucrare prezentată:  Qualitative vs. Quantitative Research in translation studies</t>
  </si>
  <si>
    <t>autor lucrare</t>
  </si>
  <si>
    <t>http://www.multidisciplinary-research.com/</t>
  </si>
  <si>
    <t>susținător lucrare</t>
  </si>
  <si>
    <t>From Psychological Well-being to the Public Health - Lucrare prezentată:  Training the translation professionals: how you can get started in a 
career in translation</t>
  </si>
  <si>
    <t>From Psychological Well-being to the Public Health - Lucrare prezentată:  Use AI to Learn Foreign Languages: reshaping the traditional pathways</t>
  </si>
  <si>
    <t>THE 29th STUDENT’S INTERNATIONAL CONFERENCE SECOSAFT 2024</t>
  </si>
  <si>
    <t>coautor lucrare</t>
  </si>
  <si>
    <t>https://www.armyacademy.ro/cercetare/secosaft/PROGRAM_SECOSAFT_2024.pdf</t>
  </si>
  <si>
    <t>Aprilie 10-13, 2024</t>
  </si>
  <si>
    <t>NeMLA's 55 Anual Convetion</t>
  </si>
  <si>
    <t>7-10 martie 2024</t>
  </si>
  <si>
    <t>20*2</t>
  </si>
  <si>
    <t>Archives of the Future. The Role of the Philologist in the Era of Digital Technology</t>
  </si>
  <si>
    <t>18-19 aprilie 2024</t>
  </si>
  <si>
    <t>Libraries, Knowledge and Information, Ediția I: „Information Production and Circulation in the Age of Crisis”</t>
  </si>
  <si>
    <t>25-27 aprilie 2024</t>
  </si>
  <si>
    <t>20*1,5</t>
  </si>
  <si>
    <t>Noaptea Cercetătorilor 2024</t>
  </si>
  <si>
    <t>Eveniment de popularizare a cunoașterii organizat de ULBS</t>
  </si>
  <si>
    <t xml:space="preserve">Noaptea Cercetătorilor </t>
  </si>
  <si>
    <t>eveniment național</t>
  </si>
  <si>
    <t>organizator  workshop: "Les saisons et la météo"</t>
  </si>
  <si>
    <t>ULBSibiu/ România</t>
  </si>
  <si>
    <t>https://noapteacercetatorilor.ulbsibiu.ro/wp-content/uploads/Program_Activitati-Noaptea-Cercetatorilor-2023_19-septembrie_.pdf</t>
  </si>
  <si>
    <t>29.09.2023</t>
  </si>
  <si>
    <t>NeMLA 2024</t>
  </si>
  <si>
    <t>Boston, SUA</t>
  </si>
  <si>
    <t>https://www.buffalo.edu/content/dam/www/nemla/programs/2024%20NeMLA%20Conference%20Program.pdf</t>
  </si>
  <si>
    <t>7-10.03.2024</t>
  </si>
  <si>
    <t>TANGIBLE AND INTANGIBLE CULTURAL HERITAGE: A Dichotomy Under Debate</t>
  </si>
  <si>
    <t>sub 100 participanți</t>
  </si>
  <si>
    <t>24-25.10.2025</t>
  </si>
  <si>
    <t xml:space="preserve">Roman Rodica </t>
  </si>
  <si>
    <t>Eveniment național</t>
  </si>
  <si>
    <r>
      <rPr>
        <rFont val="Arial Narrow"/>
        <color theme="1"/>
        <sz val="10.0"/>
      </rPr>
      <t xml:space="preserve">organizator atelier (pregătirea și prezentarea atelierului </t>
    </r>
    <r>
      <rPr>
        <rFont val="Arial Narrow"/>
        <i/>
        <color theme="1"/>
        <sz val="10.0"/>
      </rPr>
      <t>Localiser et situer dans l’espace.  Prépositions et expressions françaises</t>
    </r>
    <r>
      <rPr>
        <rFont val="Arial Narrow"/>
        <color theme="1"/>
        <sz val="10.0"/>
      </rPr>
      <t>)</t>
    </r>
  </si>
  <si>
    <t>Sporiș Valerica, „Textele fucnționale în manualele de RLS”</t>
  </si>
  <si>
    <t>FLI4</t>
  </si>
  <si>
    <t xml:space="preserve">„Dialogul culturilor - între tradiție și modernitate” (Univ. „1 Dec. 1918”, Alba Iulia) </t>
  </si>
  <si>
    <t>Participare internațională</t>
  </si>
  <si>
    <t>https://uab.ro/evenimente/94-conferinta-dialogul-culturilor-intre-traditie-si-modernitate-editia-a-xxiii-a-7-8-iunie-2024</t>
  </si>
  <si>
    <t>7-8 iunie 2024</t>
  </si>
  <si>
    <t>„Realismul magic în literatură”</t>
  </si>
  <si>
    <t>Comitet științific</t>
  </si>
  <si>
    <t>13-15 iunie 2024</t>
  </si>
  <si>
    <t>Sporiș Valerica, „Arta de a comunica” (atelier)</t>
  </si>
  <si>
    <t>„Noaptea cercetătorilor”</t>
  </si>
  <si>
    <t>Organizator atelier</t>
  </si>
  <si>
    <t>Peste 200 participanți</t>
  </si>
  <si>
    <t>https://noapteacercetatorilor.ulbsibiu.ro/ro/; https://noapteacercetatorilor.ulbsibiu.ro/ro/program/facultatea-de-litere-si-arte/</t>
  </si>
  <si>
    <t>27 sept. 2024</t>
  </si>
  <si>
    <t>Sporiș Valerica, „Educație și instrucție prin implicarea tuturor elevilor (studenților) în învățarea școlară” (atelier)</t>
  </si>
  <si>
    <t>„Școala Altfel - Educație și instrucție” - online</t>
  </si>
  <si>
    <t>https://sites.google.com/ulbsibiu.ro/conferintapipp/pagina-de-pornire?authuser=0</t>
  </si>
  <si>
    <t>23 nov. 2024</t>
  </si>
  <si>
    <t>Ticărău Iulia-Maria</t>
  </si>
  <si>
    <t>„Women in Eastern and Southeastern Europe and the Experience of War</t>
  </si>
  <si>
    <t>https://noek.info/hinweise/3194-konferenz-women-in-eastern-and-southeastern-europe-and-the-experience-of-war</t>
  </si>
  <si>
    <t>23-24.05 2024</t>
  </si>
  <si>
    <t>METAPHOR - SPATIALITY - DISCOURSE</t>
  </si>
  <si>
    <t>https://lett.ubbcluj.ro/metaphor-spatiality-discourse-international-videoconference/</t>
  </si>
  <si>
    <t>Colocviul Internaţional Comunicare şi Cultură  în Romania Europeană (CICCRE)</t>
  </si>
  <si>
    <t>https://ciccre.uvt.ro/ro/editii/ciccre-xii-2024</t>
  </si>
  <si>
    <t>14-15.06 2024</t>
  </si>
  <si>
    <t>Al 24-lea Colocviu Internaţional al Departamentului de Lingvistică -Abordări ale limbii: date, interpretări, teorii</t>
  </si>
  <si>
    <t>https://litere.ro/cidl</t>
  </si>
  <si>
    <t>15-16.11 2024</t>
  </si>
  <si>
    <t>Noaptea Cercetătorilor</t>
  </si>
  <si>
    <t>27.09 2024</t>
  </si>
  <si>
    <t xml:space="preserve">55th Annual Convention of the Northeast Modern Language
Association, 7-10 martie 2024, Boston </t>
  </si>
  <si>
    <t>Peste 200</t>
  </si>
  <si>
    <t>martie 2024</t>
  </si>
  <si>
    <t>Institutul de Teorie Critică, ediția a V-a. A Transnational History of
Romanian Literature, 9-13 iunie 2024, Păltiniș</t>
  </si>
  <si>
    <t>https://grants.ulbsibiu.ro/transhirol/wp-content/uploads/ICT-5-program-2024.pdf</t>
  </si>
  <si>
    <t>Vătavu Bogdan-Vald</t>
  </si>
  <si>
    <t>Libraries, Knowledge and Infromation</t>
  </si>
  <si>
    <t>Vătavu Bogdan-Vald, Morariu David</t>
  </si>
  <si>
    <t>Archives of the Future.
The Role of the Philologist
in the Era of Digital Technology</t>
  </si>
  <si>
    <t>Polonia</t>
  </si>
  <si>
    <t>25-27 octombire 2024</t>
  </si>
  <si>
    <t>NeMLA</t>
  </si>
  <si>
    <t>Străinătate (SUA)</t>
  </si>
  <si>
    <t xml:space="preserve">https://www.buffalo.edu/content/dam/www/nemla/programs/2024%20NeMLA%20Conference%20Program.pdf </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</si>
  <si>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</si>
  <si>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</si>
  <si>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</si>
  <si>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</si>
  <si>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</si>
  <si>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</si>
  <si>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</si>
  <si>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</si>
  <si>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</si>
  <si>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</si>
  <si>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</si>
  <si>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</si>
  <si>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Procesul după Franz Kafka, regia Botond Nagy, Teatru Național Radu Stanca Sibiu-premiera spectacolului</t>
  </si>
  <si>
    <t>coordonare concept coregrafic</t>
  </si>
  <si>
    <t>25 mai 2024</t>
  </si>
  <si>
    <t>https://www.tnrs.ro/ro/news/xpbwssg5fhh2dw</t>
  </si>
  <si>
    <t>Festivalul de Dans Contemporan HazarDance, Iași 2024</t>
  </si>
  <si>
    <t>asistență concept coregrafic- prezentarea compoziției coregrafice Colloseum prezentat de studentul  Radu Croitoru și alți studenți de la Coregrafie din ULBS</t>
  </si>
  <si>
    <t xml:space="preserve"> 18-23 mai 2024</t>
  </si>
  <si>
    <t>https://romaniancreativeweek.ro/events/hazardance-street-dance-battle/</t>
  </si>
  <si>
    <t>Seara tinerilor coregrafi, Opera Națională din Brașov, România</t>
  </si>
  <si>
    <t>coordonarea conceptului coregrafic -compoziție  prezentată de Raluca Cristea în cadrul spectacolului de dans realizat prin proiectul cultural DanceLab Multicultural Creative Perspectives, coordonat de A&amp;A Associated Artist</t>
  </si>
  <si>
    <t>3 noiembrie 2024</t>
  </si>
  <si>
    <t>https://www.opera-brasov.ro/seara-tinerilor-coregrafi/</t>
  </si>
  <si>
    <t>DATfest  2024</t>
  </si>
  <si>
    <t>asistență concept coregrafic- moment prezentat de studenții de la Coregrafie-Flashmob -ULBS în Festivalul DATfest 2024</t>
  </si>
  <si>
    <t>7 octombrie 2024</t>
  </si>
  <si>
    <t>https://www.ulbsibiu.ro/ro/event/datfest/</t>
  </si>
  <si>
    <t>„Steaua fără nume”, regia Florin Coșuleț</t>
  </si>
  <si>
    <t>spectacol</t>
  </si>
  <si>
    <t>https://www.turnulsfatului.ro/2024/01/04/tnrs-schimba-primul-spectacol-al-anului-din-cauza-imbolnavirii-unui-actor-208179?comment</t>
  </si>
  <si>
    <t>60</t>
  </si>
  <si>
    <t>„Jocul de-a vacanța”, regia Florin Coșuleț</t>
  </si>
  <si>
    <t>https://www.entertix.ro/evenimente/20061/jocul-de-a-vacanta-21-ianuarie-2024-tnrs-sala-mare-sibiu.html</t>
  </si>
  <si>
    <t>„Antisocial”, regia Bogdan Georgescu, TNRS - Sala Mare</t>
  </si>
  <si>
    <t>https://tnrs.ro/ro/news/efnygpot_kj6mg</t>
  </si>
  <si>
    <t>„ANNA”, regia Florin Caracala</t>
  </si>
  <si>
    <t>spectacol premieră</t>
  </si>
  <si>
    <t>https://www.facebook.com/permalink.php/?story_fbid=527252410172079&amp;id=100086619726321</t>
  </si>
  <si>
    <t>150</t>
  </si>
  <si>
    <t>„Cele rămase”, regia OfeliaPopii</t>
  </si>
  <si>
    <t>https://www.fest.ro/ro/sibiu/evenimente/spectacole/spectacolul-cele-ramase-dupa-euripide-regia-ofelia-popii</t>
  </si>
  <si>
    <t>„Antisocial”, regia Bogdan Georgescu, Colegiul Militar Liceal „Ștefan cel Mare” Câmpulung Moldovenesc</t>
  </si>
  <si>
    <t xml:space="preserve">spectacol  </t>
  </si>
  <si>
    <t>10-12.11.2024</t>
  </si>
  <si>
    <t>https://www.facebook.com/share/p/1DTJ5kWZs6/?mibextid=wwXIfr</t>
  </si>
  <si>
    <t>50</t>
  </si>
  <si>
    <t xml:space="preserve">Proiectul „Moștenirea - Parada stradală”, Facultatea de Litere și Arte </t>
  </si>
  <si>
    <t>proiect</t>
  </si>
  <si>
    <t>ianuarie - mai 2024</t>
  </si>
  <si>
    <t>https://www.ulbsibiu.ro/ro/event/proiectul-mostenirea-parada-stradala-regia-mihai-malaimare/</t>
  </si>
  <si>
    <t>„Amurgul baroc”, regia Mihai Mălaimare, bld.Nicolae Bălcescu</t>
  </si>
  <si>
    <t>https://www.instagram.com/artateatralasibiu/p/C7bgYbdhA81/</t>
  </si>
  <si>
    <t xml:space="preserve">Vernisaj expoziție foto „Moștenirea - Parada stradală”, Facultatea de Litere și Arte </t>
  </si>
  <si>
    <t>expoziție foto</t>
  </si>
  <si>
    <t>22 iunie 2024</t>
  </si>
  <si>
    <t>https://www.ulbsibiu.ro/news/parada-stradala-amurgul-baroc-un-spectacol-al-studentilor-ulbsfacultatea-de-litere-si-arte-departamentului-de-arta-teatrala-va-fi-prezentat-in-sase-localitati-din-judetul-sibiu/</t>
  </si>
  <si>
    <t xml:space="preserve">Lansare carte și album „Moștenirea - Parada stradală”, Facultatea de Litere și Arte </t>
  </si>
  <si>
    <t>„Amurgul baroc”, regia Mihai Mălaimare, Piața Centrală Săliște, Racovița, Avrig, Biertan, Agnita, Cisnădie</t>
  </si>
  <si>
    <t>„Amurgul baroc”, regia Mihai Mălaimare, MedievArtFest ARDUD</t>
  </si>
  <si>
    <t>20-22.07.2024</t>
  </si>
  <si>
    <t>https://www.facebook.com/artateatrala.sibiu/photos/duminică-amurgul-baroc-este-din-nou-în-turneu-de-data-aceasta-poezia-lui-radu-st/949292513667197/</t>
  </si>
  <si>
    <t>100</t>
  </si>
  <si>
    <t>„Tinerețe fără bătrânețe și viață fără de moarte” regia Ștefan Lupu - work in progress în FITS 2024</t>
  </si>
  <si>
    <t>https://www.google.com/url?sa=t&amp;source=web&amp;rct=j&amp;opi=89978449&amp;url=https://www.instagram.com/tfabian001/p/DAtMwhJIiuI/%3Flocale%3Dzh-hans&amp;ved=2ahUKEwiFtcqCxK2NAxXr1AIHHQVkAeYQFnoECBgQAQ&amp;usg=AOvVaw1d7HKcMh_4MJmFqpsM0jnf</t>
  </si>
  <si>
    <t>„Amurgul baroc” la Festivalul de Teatru „Ariel Vâlcea Fest Junior” Rm. Vâlcea</t>
  </si>
  <si>
    <t>29-30.07.2024</t>
  </si>
  <si>
    <t>https://curierulderamnic.ro/2024/07/23/incepe-festivalul-ariel-valcea-fest-junior-peste-25-de-evenimente-dedicate-copiilor-cu-acces-gratuit/</t>
  </si>
  <si>
    <t>„Traversarea” regia Mariana Cămărășan</t>
  </si>
  <si>
    <t>spectacol teatru</t>
  </si>
  <si>
    <t>https://www.facebook.com/alexandru.rusu.75/posts/pfbid0DQPPG8tT8d7wRS1KBP7TsjRamPKpULoMXZ2uy6RBBBmV3yxvxBf1HsFSJchSXHx4l</t>
  </si>
  <si>
    <t>”Mamă” regia Mariana Cămărășan</t>
  </si>
  <si>
    <t>https://www.facebook.com/TNRSS/posts/pfbid02YZAMjV37zAyzVm1C7zDJb2zJk9DcpkmLv8xqq5WTrdNyJuXwyTiYt47DRtC3h1KUl</t>
  </si>
  <si>
    <t>”Conu Leonida față cu reacțiunea - o fandaxie cu Efimița ” regia Mariana Cămărășan</t>
  </si>
  <si>
    <t>https://www.facebook.com/TNRSS/posts/pfbid02xWeDA2XhdhyfubYPhtooKzdwuPUYfoqbwSjgHJdRdhXNvq1qHso8cMJJRBZPt45El</t>
  </si>
  <si>
    <t>”O ce zile frumoase ” regia Mariana Cămărășan</t>
  </si>
  <si>
    <t>https://www.facebook.com/TNRSS/posts/pfbid0jgbV1i4RvXtz1pw1ajMTHjGs8EnNaBSpVw6QNzUrsPGQW2Suk7TrhxmrSnarqhqhl</t>
  </si>
  <si>
    <t>”Cinci ore cu Mario ” regia Mariana Cămărășan</t>
  </si>
  <si>
    <t>https://www.facebook.com/permalink.php?story_fbid=pfbid02PEMVX7EGYKvXdfyGX6y7Dou6noCQTECivK9J5bKHtB78wkcNXypWCafG2GPJvjR4l&amp;id=100008990017459</t>
  </si>
  <si>
    <t>” Amalia respiră adânc” regia Mariana Cămărășan</t>
  </si>
  <si>
    <t>https://www.facebook.com/unteatru/posts/pfbid0eMkQSZfnVcfmurFFg2wYC46YHc2ke3UYjBPBXbrgqdKdJLnCk7sdCpxTo2udXqtMl</t>
  </si>
  <si>
    <t>”Efectul razelor gama asupra crăițelor lunatice” regia Mariana Cămărășan</t>
  </si>
  <si>
    <t>https://www.facebook.com/TNB.Ro/posts/pfbid0LuUqE32mSJYgXJ3CuE3PAxw24nToWscUahzyDS6znEZtvJeMfFUfnWhRvzX8S7dCl</t>
  </si>
  <si>
    <t>”Frumos e în septembrie la veneția ” regia Mariana Cămărășan</t>
  </si>
  <si>
    <t>https://www.facebook.com/oana.pellea/posts/pfbid07oNtuU5MyutePKhj4b31mSYosXDR6fXfBgKDp9eY4ypQa6TUfRZAkcE8aqsac7bTl</t>
  </si>
  <si>
    <t>”BE LOVED ” regia Mariana Cămărășan</t>
  </si>
  <si>
    <t>https://arcub.ro/proiect/be-loved-13-si-14-martie-arcub/</t>
  </si>
  <si>
    <t>”Ce-o fi și cu lumea asta?” regia Mariana Cămărășan</t>
  </si>
  <si>
    <t>https://www.facebook.com/mariana.camarasan/posts/pfbid0qQhignZyFpEQtYepA8J1yGj61aNm7RT7rPV1yTe6kbtMCy4puvigt5EZsVpLrTvzl</t>
  </si>
  <si>
    <t>”Nina - viața mea în artă” regia Mariana Cămărășan</t>
  </si>
  <si>
    <t>https://www.facebook.com/events/1789141521580820/?ti=ls</t>
  </si>
  <si>
    <t>”Matca” regia Mariana Cămărășan</t>
  </si>
  <si>
    <t>https://www.facebook.com/mariana.camarasan/posts/pfbid02xQCX1Je6hQiYa78AwWBVcm29Dft7s35FWXxMFqsDJpnTnvuU3qeB4fw4JGbxUmH4l</t>
  </si>
  <si>
    <t>spectacol teatru - lectură</t>
  </si>
  <si>
    <t>”În fața lui Dumnezeu” regia Mariana Cămărășan</t>
  </si>
  <si>
    <t>https://www.tnb.ro/ro/marin-sorescu-setea-muntelui-de-sare</t>
  </si>
  <si>
    <t xml:space="preserve">SETEA MUNTELUI DE SARE </t>
  </si>
  <si>
    <t>eveniment teatral - Ziua Mondiala a Teatrului - organizare si management proiect</t>
  </si>
  <si>
    <t>https://www.facebook.com/UNITERoficial/posts/pfbid023enbgXrbWgcuy7mRouSvknd5nVTs7J3t5v5LSMJ2a64WbAnpegMCEW45wEeKtMrAl</t>
  </si>
  <si>
    <t>”Traversarea de Josep Maria Miro - regia Mariana Cămărșan</t>
  </si>
  <si>
    <t xml:space="preserve">eveniment FILIT Chișinău, in parteneriat cu ICR Mihai Eminescu Chișinău, producător TFN - Chisinau </t>
  </si>
  <si>
    <t>https://www.facebook.com/events/teatrul-municipal-matei-vi%C8%99niec-suceava/perfect-compus/412997231321392/</t>
  </si>
  <si>
    <t>spectacol teatru - Republica Moldova</t>
  </si>
  <si>
    <t>spectacol teatru - Festivalul International de Teatru pentru Publicul Tânăr iași</t>
  </si>
  <si>
    <t>https://luceafarul-theatre.ro/festivalul-international-de-teatru-pentru-publicul-tanar/ninaviata-mea-in-arta/</t>
  </si>
  <si>
    <t>SETEA MUNTELUI DE SARE - Ziua mondiala a Teatrului - Romania - Republica Moldova</t>
  </si>
  <si>
    <t>O, ce zile frumoase!</t>
  </si>
  <si>
    <t>producție artistică: concept video</t>
  </si>
  <si>
    <t>28 ianuarie 2024</t>
  </si>
  <si>
    <t>https://youtu.be/iPWRENGmAuc</t>
  </si>
  <si>
    <t>Neînțelegerea</t>
  </si>
  <si>
    <t>5 februarie 2024</t>
  </si>
  <si>
    <t>https://youtu.be/v5gdaVvRd2A</t>
  </si>
  <si>
    <t>Woyzeck</t>
  </si>
  <si>
    <t>9 februarie 2024</t>
  </si>
  <si>
    <t>https://youtu.be/CoZIvZ7Qf24</t>
  </si>
  <si>
    <t>Amphitrion</t>
  </si>
  <si>
    <t>https://youtu.be/2gzUn7djn8c</t>
  </si>
  <si>
    <t>Așteptati să se mai potolească această caniculă</t>
  </si>
  <si>
    <t>27 martie 2024</t>
  </si>
  <si>
    <t>https://youtu.be/bnMonEvD8Zk</t>
  </si>
  <si>
    <t>Salutul Soarelui</t>
  </si>
  <si>
    <t>04 aprilie 2024</t>
  </si>
  <si>
    <t>https://youtu.be/ZZvsDfO2oGM</t>
  </si>
  <si>
    <t>Fermoare Nasturi Capse</t>
  </si>
  <si>
    <t>07 aprilie 2024</t>
  </si>
  <si>
    <t>https://youtu.be/Hxge29yw4ps</t>
  </si>
  <si>
    <t>24 de ore. Ceea ce ne unește</t>
  </si>
  <si>
    <t>19 mai 2024</t>
  </si>
  <si>
    <t>https://youtu.be/V_FUbOhQBlg</t>
  </si>
  <si>
    <t>Teorema</t>
  </si>
  <si>
    <t>7 iunie 2024</t>
  </si>
  <si>
    <t>https://youtu.be/aB0lWyVV240</t>
  </si>
  <si>
    <t>Nu mă simt tocmai bine</t>
  </si>
  <si>
    <t>12 iunie 2024</t>
  </si>
  <si>
    <t>https://youtu.be/0Nsrbhp61_g</t>
  </si>
  <si>
    <t>Demonul din sticlă</t>
  </si>
  <si>
    <t>16 iunie 2024</t>
  </si>
  <si>
    <t>https://youtu.be/jD01Rg6yGmo</t>
  </si>
  <si>
    <t>Tertium (Non) Datur</t>
  </si>
  <si>
    <t>23 decembrie 2024</t>
  </si>
  <si>
    <t>https://youtu.be/IGA8qiZoWrM</t>
  </si>
  <si>
    <t>Steaua fără nume, regia Florin Coșuleț</t>
  </si>
  <si>
    <t>Spectacol de teatru TNRS</t>
  </si>
  <si>
    <t>https://www.tnrs.ro/</t>
  </si>
  <si>
    <t>Steaua fără nume, regia Florin Coșuleț - regie</t>
  </si>
  <si>
    <t>Cuplu, regia Bogdan Sărătean</t>
  </si>
  <si>
    <t>Jocul de-a vacanța, regia Florin Coșuleț</t>
  </si>
  <si>
    <t>Jocul de-a vacanța, regia Florin Coșuleț - regie</t>
  </si>
  <si>
    <t>Conferința iraniană, regia Bobi Pricop</t>
  </si>
  <si>
    <t>Țesătorul de vise, regia Floin Coșuleț</t>
  </si>
  <si>
    <t>Spectacol de teatru Appolonia Brașov</t>
  </si>
  <si>
    <t>https://brasovstiri.ro/tesatorul-de-vise-poveste-de-craciun-spectacol-de-teatru-de-neratat-la-brasov/</t>
  </si>
  <si>
    <t>Țesătorul de vise, regia Floin Coșuleț - regie</t>
  </si>
  <si>
    <t>Puricele în ureche, regia Puiu Șerban</t>
  </si>
  <si>
    <t>Săptămâna luminată - Junii Brașovului - manager festival</t>
  </si>
  <si>
    <t>Festival Brașov</t>
  </si>
  <si>
    <t>9-12 mai 2024</t>
  </si>
  <si>
    <t>https://apolloniabrasov.ro/saptamana-luminata-junii-brasovului/</t>
  </si>
  <si>
    <t>Festivalul internațional Culturama - manager festival</t>
  </si>
  <si>
    <t>19-21 iul. 2024</t>
  </si>
  <si>
    <t>https://apolloniabrasov.ro/culturama-un-festival-la-mare-inaltime/</t>
  </si>
  <si>
    <t>Festivalul național de folk Victor Socaciu - manager festival</t>
  </si>
  <si>
    <t>9-11 aug. 2024</t>
  </si>
  <si>
    <t>https://apolloniabrasov.ro/festivalul-national-de-muzica-folk-victor-socaciu-editia-a-ii-a/</t>
  </si>
  <si>
    <t>Noaptea muzeelor Brașov - manager festival</t>
  </si>
  <si>
    <t>https://apolloniabrasov.ro/noaptea-muzeelor/</t>
  </si>
  <si>
    <t>Festivalul medieval Cetățuia între lumi - manager festival</t>
  </si>
  <si>
    <t>6-8 sep. 2024</t>
  </si>
  <si>
    <t>https://zilesinopti.ro/evenimente/festivalul-medieval-cetatuia-intre-lumi-2024/</t>
  </si>
  <si>
    <t>Festivalul Decembrie: Brașov oraș din poveste - manager festival</t>
  </si>
  <si>
    <t>https://apolloniabrasov.ro/decembrie-brasov-oras-din-poveste/</t>
  </si>
  <si>
    <t>Festivalul Internațional Lucian Blaga, Sebeș - director artistic festival</t>
  </si>
  <si>
    <t>Festival Sebeș</t>
  </si>
  <si>
    <t>17-19 mai 2024</t>
  </si>
  <si>
    <t>https://alba24.ro/festivalul-international-lucian-blaga-sebes-17-19-mai-2024-program-teatru-concerte-expozitii-si-comunicari-stiintifice-1029573.html</t>
  </si>
  <si>
    <t>Florin Coșuleț</t>
  </si>
  <si>
    <t>Viața mea din flori, regia Gavriil Pinte - PREMIERĂ</t>
  </si>
  <si>
    <t>Spectacol de teatru, Centrul cultural Appolonia</t>
  </si>
  <si>
    <t>https://www.facebook.com/events/str-michael-weiss-nr-22-brasov-romania/via%C8%9Ba-mea-din-flori-premier%C4%83-5-octombrie/1037360447867252/</t>
  </si>
  <si>
    <t xml:space="preserve">Spectacol lectura "Oameni fericiti" </t>
  </si>
  <si>
    <t>spectacol lectura</t>
  </si>
  <si>
    <t>https://www.youtube.com/watch?v=VNTMlGy1P7o</t>
  </si>
  <si>
    <t>manager proiect - Scandal în culise, regia Andrei și Andreea Grosu</t>
  </si>
  <si>
    <t>premieră spectacol teatru</t>
  </si>
  <si>
    <t>https://www.tnrs.ro/en/events/scandal-in-culise</t>
  </si>
  <si>
    <t>manager proiect - Teorema, regia Eugen Jebeleanu</t>
  </si>
  <si>
    <t>https://www.tnrs.ro/ro/events/teorema?event_date=293582</t>
  </si>
  <si>
    <t>manager proiect  reprezentații Faust</t>
  </si>
  <si>
    <t>manager spectacol/reprezentații sediu</t>
  </si>
  <si>
    <t>ian-iun 2024</t>
  </si>
  <si>
    <t>https://www.tnrs.ro/ro/events/faust-6</t>
  </si>
  <si>
    <t>manager proiect reprezentații Mamă</t>
  </si>
  <si>
    <t>https://www.tnrs.ro/ro/events/mama-2</t>
  </si>
  <si>
    <t>manager proiect reprezentații Cui i-e frică de Virginia Woolf</t>
  </si>
  <si>
    <t>https://tnrs.ro/ro/events/cui-i-e-frica-de-virginia-woolf-1</t>
  </si>
  <si>
    <t>manager proiect reprezentații Felii</t>
  </si>
  <si>
    <t>https://www.tnrs.ro/ro/events/felii-4</t>
  </si>
  <si>
    <t>manager proiect reprezentații Conferinta iraniană</t>
  </si>
  <si>
    <t>https://www.tnrs.ro/ro/events/conferinta-iraniana-1</t>
  </si>
  <si>
    <t>manager proiect reprezentații Îmi place cum miroși</t>
  </si>
  <si>
    <t>https://www.tnrs.ro/ro/events/imi-place-cum-mirosi-1</t>
  </si>
  <si>
    <t>manager proiect reprezentații 20 noiembrie</t>
  </si>
  <si>
    <t>https://www.tnrs.ro/ro/events/20-noiembrie-2</t>
  </si>
  <si>
    <t>manager proiect reprezentații Romeo și Julieta</t>
  </si>
  <si>
    <t>https://www.tnrs.ro/ro/events/romeo-si-julieta</t>
  </si>
  <si>
    <t>manager proiect reprezentații Povestea prințesei deocheate</t>
  </si>
  <si>
    <t>https://www.tnrs.ro/ro/events/povestea-printesei-deocheate-3</t>
  </si>
  <si>
    <t>manager proiect reprezentații Perfect compus</t>
  </si>
  <si>
    <t>https://www.tnrs.ro/ro/events/perfect-compus-3</t>
  </si>
  <si>
    <t>manager proiect reprezentații Oleanna</t>
  </si>
  <si>
    <t>https://www.tnrs.ro/ro/events/oleanna</t>
  </si>
  <si>
    <t>manager prooiect reprezentații Mass</t>
  </si>
  <si>
    <t>https://www.tnrs.ro/ro/events/mass</t>
  </si>
  <si>
    <t>manager proiect reprezentații Jocuri, vorbe, greieri</t>
  </si>
  <si>
    <t>https://www.tnrs.ro/ro/events/jocuri-vorbe-greieri</t>
  </si>
  <si>
    <t>manager proiect reprezentații Neînțelegerea</t>
  </si>
  <si>
    <t>https://www.tnrs.ro/ro/events/neintelegerea-3</t>
  </si>
  <si>
    <t>manager turneu Perfect compus la Zilele Matei Visniec de la Suceava</t>
  </si>
  <si>
    <t>manager turneu țară</t>
  </si>
  <si>
    <t>13-15 mai</t>
  </si>
  <si>
    <t>https://www.teatrulmateivisniec.ro/ro/repertoriu/perfect-compus/</t>
  </si>
  <si>
    <t>manager turneu 20 noiembrie la Romanian Creative Week Iasi</t>
  </si>
  <si>
    <t xml:space="preserve">15 - 18 mai </t>
  </si>
  <si>
    <t>https://romaniancreativeweek.ro/en/events/20-noiembrie/</t>
  </si>
  <si>
    <t xml:space="preserve">manager turneu Mamă la Festivalul International de Teatru Oradea </t>
  </si>
  <si>
    <t>4-6 iunie</t>
  </si>
  <si>
    <t>https://fitoradea.ro/mama-2/</t>
  </si>
  <si>
    <t>manager proiect  - Unchiul Vanea, regia Neil LaBute</t>
  </si>
  <si>
    <t>1 iulie - 3 august</t>
  </si>
  <si>
    <t>manager proiect - Ultima generație, regia Tudor Licu</t>
  </si>
  <si>
    <t>noiembrie - decembrie 2024</t>
  </si>
  <si>
    <t>https://www.tnrs.ro/ro/events/ultima-generatie-1</t>
  </si>
  <si>
    <t>manager deplasare - Povestea prințesei deocheate la Zilele Silviu Purcărete, Craiova</t>
  </si>
  <si>
    <t>manager deplasare țară</t>
  </si>
  <si>
    <t>5 - 8 noiembrie</t>
  </si>
  <si>
    <t>https://tncms.ro/spectacole/povestea-printesei-deocheate/</t>
  </si>
  <si>
    <t>manager turneu - Scandal în culise, la Stagiunea Estivală a Artelor Spectacolului Constanța</t>
  </si>
  <si>
    <t>5 - 8 august</t>
  </si>
  <si>
    <t>https://www.seas.ro/show/123/</t>
  </si>
  <si>
    <t>manager turneu - Teorema și Neînțelegerea la FNT</t>
  </si>
  <si>
    <t>19 - 23 octombrie</t>
  </si>
  <si>
    <t>https://fnt.ro/2024/teorema/</t>
  </si>
  <si>
    <t>Marin Oana - Cristina</t>
  </si>
  <si>
    <t>Susținere workshop artistic "Building Trust" în cadrul proiectului ”Empowering Women Immigrants from the Middle East in Romania: Personal Autonomy, Socio-Economic Integration, and Cultural Identity” derulat de Centrul Cultural Arab, 9 martie 2024</t>
  </si>
  <si>
    <t>Workshop artistic</t>
  </si>
  <si>
    <t>9 martie 2024</t>
  </si>
  <si>
    <t>https://centrulculturalarab.com/</t>
  </si>
  <si>
    <t>Rol în „Perfect Compus”, regia Alexandra Badea, Teatrul Național „Radu Stanca” din Sibiu, 3 aprilie 2024</t>
  </si>
  <si>
    <t>Rol în spectacol curent</t>
  </si>
  <si>
    <t>3 aprilie 2024</t>
  </si>
  <si>
    <t>https://tnrs.ro</t>
  </si>
  <si>
    <t>Rol în „Perfect Compus”, regia Alexandra Badea, Festivalul Internațional Zilele Teatrului Matei Vișniec, 15 mai 2024</t>
  </si>
  <si>
    <t>Rol în spectacol invitat</t>
  </si>
  <si>
    <t>15 mai 2024</t>
  </si>
  <si>
    <t>Susținere workshop artistic "On (in)Equality and Identity" în cadrul proiectului ”Empowering Women Immigrants from the Middle East in Romania: Personal Autonomy, Socio-Economic Integration, and Cultural Identity” derulat de Centrul Cultural Arab, 18 mai 2024</t>
  </si>
  <si>
    <t>18 mai 2024</t>
  </si>
  <si>
    <t>Susținere workshop artistic "Introspective Journeys: Drama for Empowerment" în cadrul proiectului ”Empowering Women Immigrants from the Middle East in Romania: Personal Autonomy, Socio-Economic Integration, and Cultural Identity” derulat de Centrul Cultural Arab, 7 septembrie 2024</t>
  </si>
  <si>
    <t>7 septembrie 2024</t>
  </si>
  <si>
    <t>Coordonare workshop de creație artistică, teatru forum și storytelling în cadrul proiectului „PerformAccess”, derulat de ULBS și co-finanțat de AFCN, Biblioteca Județeană Astra, 9 - 15 septembrie 2024</t>
  </si>
  <si>
    <t>9-15 septembrie 2024</t>
  </si>
  <si>
    <t xml:space="preserve">„Cu brațele întinse deasupra lumii”. Tema migrației cercetată și explorată printr-un exercițiu teatral. Interviu cu Oana Marin
</t>
  </si>
  <si>
    <t>25 ianuarie 2024</t>
  </si>
  <si>
    <t>https://capitalcultural.ro/cu-bratele-intinse-deasupra-lumii-tema-migratiei-cercetata-si-explorata-printr-un-exercitiu-teatral-interviu-cu-oana-marin/</t>
  </si>
  <si>
    <t>Oana Marin, actriță și cadru didactic în cadrul Departamentului de Artă Teatrală al Universității „Lucian Blaga” din Sibiu, a regizat împreună cu studenții săi spectacolul „Cu brațele întinse deasupra lumii”, explorând subiectul migrației.</t>
  </si>
  <si>
    <t>26 ianuarie 2024</t>
  </si>
  <si>
    <t>https://www.facebook.com/story.php/?story_fbid=879125954216703&amp;id=100063579193863&amp;_rdr</t>
  </si>
  <si>
    <t>Interviu Oana Marin, coordonatoarea Bursei de spectacole</t>
  </si>
  <si>
    <t>https://blog.sibfest.ro/2024/06/23/interviu-oana-marin-coordonatoarea-bursei-de-spectacole/</t>
  </si>
  <si>
    <t>OANA MARIN, COORDONATOARE BURSA DE SPECTACOLE #FITS2024, INIVTATĂ ÎN JURNALUL CULTURAL #tvrcultural</t>
  </si>
  <si>
    <t>https://www.youtube.com/watch?v=XNsZuXTVIEc</t>
  </si>
  <si>
    <t xml:space="preserve">OANA MARIN, COORDONATOAREA BURSEI DE SPECTACOLE #FITS2024, INVITATĂ ÎN JURNALUL CULTURAL </t>
  </si>
  <si>
    <t>https://www.facebook.com/TVRCultural/posts/1014427460684768/</t>
  </si>
  <si>
    <t>Oana Marin (coordonator al Bursei de Spectacole FITS): “Festivalul de la Sibiu e un festival al comunității”</t>
  </si>
  <si>
    <t>11 iulie 2024</t>
  </si>
  <si>
    <t>https://www.formula-as.ro/2024/07/11/oana-marin-coordonator-al-bursei-de-spectacole-fits-festivalul-de-la-sibiu-e-un-festival-al-comunitatii/</t>
  </si>
  <si>
    <t>A început Bursa de Spectacole de la Sibiu</t>
  </si>
  <si>
    <t>https://sibiuindependent.ro/2024/06/25/a-inceput-bursa-de-spectacole-de-la-sibiu/</t>
  </si>
  <si>
    <t>Bursa de Spectacole de la Sibiu</t>
  </si>
  <si>
    <t>https://www.rfi.fr/ro/parteneriate/20240625-a-%C3%AEnceput-bursa-de-spectacole-de-la-sibiu</t>
  </si>
  <si>
    <t>https://www.transilvaniabusiness.ro/tag/oana-marin/</t>
  </si>
  <si>
    <t>https://capitalcultural.ro/a-inceput-bursa-de-spectacole-de-la-sibiu/</t>
  </si>
  <si>
    <t xml:space="preserve">Bursa Internațională de Spectacole de la Sibiu, acces la resurse și oportunități în domeniul artelor performative
</t>
  </si>
  <si>
    <t>https://capitalcultural.ro/bursa-internationala-de-spectacole-de-la-sibiu-acces-la-resurse-si-oportunitati-in-domeniul-artelor-performative/</t>
  </si>
  <si>
    <t>Constrînși la invizibilitate
Despre proiectul „PerformAccess: traduceri performative ale tăcerii“. Interviu cu Oana MARIN</t>
  </si>
  <si>
    <t>25 octombrie 2024</t>
  </si>
  <si>
    <t>https://www.observatorcultural.ro/articol/constrinsi-la-invizibilitate/</t>
  </si>
  <si>
    <t>Au început atelierele „PerformAccess – Traduceri Performative ale Tăcerii”, un proiect al ULBS dedicat persoanelor cu deficiențe de auz și finanțat prin AFCN</t>
  </si>
  <si>
    <t>9 septembrie 2024</t>
  </si>
  <si>
    <t>https://www.ulbsibiu.ro/news/au-inceput-atelierele-performaccess-traduceri-performative-ale-tacerii-un-proiect-al-ulbs-dedicat-persoanelor-cu-deficiente-de-auz-si-finantat-prin-afcn/</t>
  </si>
  <si>
    <t>PerformAccess: un teatru incluziv cere schimbarea metodelor</t>
  </si>
  <si>
    <t>8 noiembrie 2024</t>
  </si>
  <si>
    <t>https://capitalcultural.ro/performaccess-un-teatru-incluziv-cere-schimbarea-metodelor/</t>
  </si>
  <si>
    <t>Disability theatre și armura de carton</t>
  </si>
  <si>
    <t>22 noiembrie 2024</t>
  </si>
  <si>
    <t>https://www.scena9.ro/article/disability-theatre-perform-access</t>
  </si>
  <si>
    <t>Premiera spectacolului „Quijote fericit”: un proiect despre accesibilizare</t>
  </si>
  <si>
    <t>28 octombrie 2024</t>
  </si>
  <si>
    <t>https://mesageruldesibiu.ro/premiera-spectacolului-quijote-fericit-un-proiect-despre-accesibilizare/</t>
  </si>
  <si>
    <t>Memet  Doriana</t>
  </si>
  <si>
    <t>Drumul lui Făt Frumos  -deplasare la Pitești, Mioveni, Curtea de Argeș, Codlea, Brașov, Sebeș, Alba Iulia, Blaj</t>
  </si>
  <si>
    <t>Manager -  deplasare în țară și rol în spectacol</t>
  </si>
  <si>
    <t>17-26 mai 2024</t>
  </si>
  <si>
    <t>https://www.facebook.com/eupoteusuntmagician/posts/pfbid026xEFhARp51tx3pkTQMtkeyS5o9o9SFp8i3K2Ajjw3EqZbPM2CowzWPoRvCaBusdXl</t>
  </si>
  <si>
    <t>Vizibilitate națională - Proiectul de intervenție civică prin artă Iubeste-ti orasul</t>
  </si>
  <si>
    <t>menționare nominală într-un context social artistic pe o pagina web din Romania</t>
  </si>
  <si>
    <t>https://cronici.arcromania.ro/2024/10/08/cand-arta-da-voce-unui-oras-si-mobilizeaza-comunitatea-locala/</t>
  </si>
  <si>
    <t>10 noiembrie 2024</t>
  </si>
  <si>
    <t>https://www.youtube.com/watch?app=desktop&amp;v=s0B8KJY-IQ8&amp;ab_channel=RaiffeisenBankRomania</t>
  </si>
  <si>
    <t>Vizibilitate națională - Festivalul de Artă</t>
  </si>
  <si>
    <t>16 iulie 2024</t>
  </si>
  <si>
    <t>https://dailymagazine.ro/2024/07/16/festivalul-de-arta-din-techirghiol-un-eveniment-ce-te-invita-sa-actionezi</t>
  </si>
  <si>
    <t>https://www.facebook.com/watch/live/?ref=watch_permalink&amp;v=863425672319465</t>
  </si>
  <si>
    <t>Vizibilitate națională - Spectacolul Visuri de Hârtie</t>
  </si>
  <si>
    <t>8 Octombrie 2024</t>
  </si>
  <si>
    <t>https://aleg-romania.eu/festivalul-egalitatii-de-gen-2024/</t>
  </si>
  <si>
    <t>31.Octombrie 2024</t>
  </si>
  <si>
    <t>https://capitalcultural.ro/festivalului-egalitatii-de-gen-2024-editia-a-xix-a/</t>
  </si>
  <si>
    <t>Vizibilitate națională spectacolul - Epifanii din Lumea lui Shakespeare</t>
  </si>
  <si>
    <t>21 noiembrie 2024</t>
  </si>
  <si>
    <t>https://www.tribuna.ro/joia-culturala-aduce-epifanii-din-lumea-lui-shakespeare-in-aceasta-seara-la-aria/</t>
  </si>
  <si>
    <t>Festivalul de Artă</t>
  </si>
  <si>
    <t xml:space="preserve">Festival national - manager </t>
  </si>
  <si>
    <t>8-11 august 2024</t>
  </si>
  <si>
    <t>https://festivaluldearta.ro/</t>
  </si>
  <si>
    <t>Festivalul copiilor de pretutindeni</t>
  </si>
  <si>
    <t>Manager pentru prezentarea unui spectacol în cadrul unui turneu in strainatete - finantat de Ministerul Afacerilor de externe</t>
  </si>
  <si>
    <t>11-13 octombrie 2024</t>
  </si>
  <si>
    <t>https://dailymagazine.ro/2024/10/08/festivalul-copiilor-de-pretutindeni-drumul-lui-fat-frumos-prin-povestile-romanilor-ajunge-in-italia</t>
  </si>
  <si>
    <t>Festivalul egalității de gen</t>
  </si>
  <si>
    <t>Co- regie spectacolul Visuri de hărtie - spectacol realizat în parteneriat cu Teatrul Gong Sibiu</t>
  </si>
  <si>
    <t>https://www.facebook.com/events/572430878628710/?_rdr</t>
  </si>
  <si>
    <t>Festivalul deArtă - spectacolul Gunoierul</t>
  </si>
  <si>
    <t>rol secundar în spectacol nou produs de compania de Teatru Independent Teatrul Vostru</t>
  </si>
  <si>
    <t>https://festivaluldearta.ro/teatru/</t>
  </si>
  <si>
    <t>Steaua fara nume, regia Florin Cosulet</t>
  </si>
  <si>
    <t>Spectacol TNRS</t>
  </si>
  <si>
    <t>https://www.stiridesibiu.ro/stiri/tnrs-deschide-anul-2025-cu-spectacolul-steaua-fara-nume</t>
  </si>
  <si>
    <t>Conferinta iraniana, regia Bobi Pricop</t>
  </si>
  <si>
    <t>26/012024</t>
  </si>
  <si>
    <t>https://agenda.liternet.ro/cronici/conferintairaniana.html</t>
  </si>
  <si>
    <t>Iubire cu Nabadai, regia Puiu Serban</t>
  </si>
  <si>
    <t>27/01/2024</t>
  </si>
  <si>
    <t>https://www.sibieni.ro/despre/iubire-cu-nabadai/</t>
  </si>
  <si>
    <t>Scandal in Culise, regia Andreea si Andrei Grosu</t>
  </si>
  <si>
    <t>Povestea Printesei Deocheate, regia Siolviu Purcarete</t>
  </si>
  <si>
    <t>14/04/2024</t>
  </si>
  <si>
    <t>https://www.inoza.ro/povestea-printesei-deocheate/</t>
  </si>
  <si>
    <t>Faust, regia Silviu Purcarete</t>
  </si>
  <si>
    <t>26/04/2024</t>
  </si>
  <si>
    <t>https://tnrs.ro/ro/events/faust-6</t>
  </si>
  <si>
    <t>https://www.sibieni.ro/despre/jocuri-vorbe-greieri/</t>
  </si>
  <si>
    <t>Puricele in ureche, regia Puiu Serban</t>
  </si>
  <si>
    <t>25/10/2024</t>
  </si>
  <si>
    <t>https://www.turnulsfatului.ro/2023/09/20/tnrs-a-pus-in-vanzare-biletele-pentru-luna-octombrie-programul-spectacolelor-205769</t>
  </si>
  <si>
    <t>Demonul din sticlă, regia Ofelia Popii</t>
  </si>
  <si>
    <t xml:space="preserve">TNB, </t>
  </si>
  <si>
    <t>https://www.tnb.ro/ro/calendar?view=list&amp;year=2024&amp;month=10</t>
  </si>
  <si>
    <t>Rol în ,,Scandal în culise”, regia Andrei și Andreea Grosu</t>
  </si>
  <si>
    <t xml:space="preserve">TNRS, premieră spectacol </t>
  </si>
  <si>
    <t>https://www.tnrs.ro/ro/news/pic-vbqv6_lduq</t>
  </si>
  <si>
    <t>Rol în ,,Mary Stuart”, regia Andrei Șerban</t>
  </si>
  <si>
    <t>TNB, premieră spectacol</t>
  </si>
  <si>
    <t>https://revistarinocerul.ro/andrei-serban-electrizeaza-scena-tnb-cu-premiera-nationala-a-piesei-maria-stuart-de-robert-icke/</t>
  </si>
  <si>
    <t>CAVAS, premieră spectacol</t>
  </si>
  <si>
    <t>https://images.app.goo.gl/NqA6w9CPPDkrvkd6A</t>
  </si>
  <si>
    <t>Festivalul Undercloud, București</t>
  </si>
  <si>
    <t>https://www.undercloudfest.ro/program-undercloud-2024/cineva-are-sa-vina/</t>
  </si>
  <si>
    <t>Festivalul Scolilor de Teatru ,,Unscene” Miercurea-Ciuc</t>
  </si>
  <si>
    <t>https://unscene.ro/en/unscene-2024/theater/macbeth</t>
  </si>
  <si>
    <t xml:space="preserve">Macbeth undercloud
3 septembrie
https://www.undercloudfest.ro/program-undercloud-2024/macbeth/
</t>
  </si>
  <si>
    <t>SEAS Constanța, 2024</t>
  </si>
  <si>
    <t xml:space="preserve">https://www.teatruldestatconstanta.ro/eveniment/seas-2024-scandal-in-culise </t>
  </si>
  <si>
    <t>,,Demonul din sticlă”, regia Ofelia Popii</t>
  </si>
  <si>
    <t>Festivalul de artă de la Techerghiol</t>
  </si>
  <si>
    <t>Săptămâna Purcărete, Craiova, 2024</t>
  </si>
  <si>
    <t>Printesa Craiova
https://tncms.ro/saptamana-purcarete/</t>
  </si>
  <si>
    <t>Festivalul Internațional de Teatru Clasic, Arad</t>
  </si>
  <si>
    <t>Scandal Arad
23 noiembrie
https://aradevents.ro/2024/11/15/festivalul-international-de-teatru-clasic-fitca-2024-program/</t>
  </si>
  <si>
    <t>Festivalul Internațional de Teatru Nou, Arad</t>
  </si>
  <si>
    <t>Macbeth fest teatru nou arad
17 mai
https://www.eventim.ro/ro/artist/festivalul-international-de-teatru-nou-arad-2597/profile.html</t>
  </si>
  <si>
    <t>Cineva are…
Fest teatru nou arad
17 mai
https://www.eventim.ro/ro/artist/festivalul-international-de-teatru-nou-arad-2597/profile.html</t>
  </si>
  <si>
    <t>Moroi - Alexandru Dabija</t>
  </si>
  <si>
    <t>https://www.tnrs.ro/ro/program-bilete</t>
  </si>
  <si>
    <t>Jocul de-a vacanța - Florin Coșuleț</t>
  </si>
  <si>
    <t>1/21/2024</t>
  </si>
  <si>
    <t>https://www.tnrs.ro/ro/events</t>
  </si>
  <si>
    <t>Iubire cu năbădăi - Puiu Șerban</t>
  </si>
  <si>
    <t>1/27/2024</t>
  </si>
  <si>
    <t>Femei - Raluca Iani</t>
  </si>
  <si>
    <t>Așteptați să se mai răcorească această caniculă - Matei Vișnieic</t>
  </si>
  <si>
    <t xml:space="preserve">Spectacol lectură </t>
  </si>
  <si>
    <t>3/21/2024</t>
  </si>
  <si>
    <t>www.tnrs.ro/facebook/scena-digitală</t>
  </si>
  <si>
    <t>Povestea prințesei deocheate - Silviu Purcărete</t>
  </si>
  <si>
    <t>4/14/2024</t>
  </si>
  <si>
    <t>Jocuri, vorbe,greieri - Silviu Purcărete</t>
  </si>
  <si>
    <t>https://www.entertix.ro/bilete/21747/jocuri-vorbe-greieri-12-mai-2024-tnrs-sala-mare-sibiu.html</t>
  </si>
  <si>
    <t>Orb de mină - Bogdan Sărătean</t>
  </si>
  <si>
    <t>5/17/2024</t>
  </si>
  <si>
    <t>https://www.entertix.ro/evenimente/24838/orb-de-mina-27-octombrie-2024-tnrs-sala-mare-sibiu.html</t>
  </si>
  <si>
    <t xml:space="preserve">Puricele în ureche - Puiu Șerban </t>
  </si>
  <si>
    <t>https://www.entertix.ro/events/25929/puricele-in-ureche-7-december-2024-tnrs-sala-mare-sibiu.html</t>
  </si>
  <si>
    <t>Monoloagele vaginului - Eve Ensler</t>
  </si>
  <si>
    <t>12/13/2024</t>
  </si>
  <si>
    <t>https://www.ambilet.ro/bilete/monoloagele-vaginului-love-bar-sibiu-435161/</t>
  </si>
  <si>
    <t>Greutatea unui corp - Mariana Cămărășan</t>
  </si>
  <si>
    <t>6/20/2024</t>
  </si>
  <si>
    <t>Țesătorul de vise - Florin Coșuleț</t>
  </si>
  <si>
    <t>12/23/2024</t>
  </si>
  <si>
    <t>https://www.turnulsfatului.ro/2024/11/21/spectacolul-bdquo-esatorul-de-vise-poveste-de-craciun-rdquo-gratuit-pe-scena-digitala-a-tnrs-incepand-din-5-decembrie-215764</t>
  </si>
  <si>
    <t>Membru Juriu Pitch Session</t>
  </si>
  <si>
    <t>https://sibiuartsmarket.ro/</t>
  </si>
  <si>
    <t>Invitat in calitate de selectioner si coordonator FITS - membru Juriu</t>
  </si>
  <si>
    <t>https://boskakomedia.pl/en/node/254</t>
  </si>
  <si>
    <t>Vicentiu Rahau</t>
  </si>
  <si>
    <t>Festivaluri in dialog</t>
  </si>
  <si>
    <t>Konzert - Biserica Evanghelica Sibiu</t>
  </si>
  <si>
    <t>concert vocla-simfonic</t>
  </si>
  <si>
    <t>17 februarie 2024</t>
  </si>
  <si>
    <t>https://www.hermannstaedter.ro/2024/02/nachrichten-518/</t>
  </si>
  <si>
    <t>Mittagsmusik - Biserica Evanghelica Sibiu</t>
  </si>
  <si>
    <t>concert vocal-instrumental</t>
  </si>
  <si>
    <t>8 martie 2024</t>
  </si>
  <si>
    <t>https://hermannstadt.evang.ro/mittagsmusik-am-8-maerz-dem-internationalen-frauentag/</t>
  </si>
  <si>
    <t>Konzert fur Frauentag / Concert de ziua femeii - Biserica Evanghelica Sibiu</t>
  </si>
  <si>
    <t>Woyzeck, regia Hunor von Horvath, Teatrul National Radu Stanca (coordonare muzicala)</t>
  </si>
  <si>
    <t>spectacol de teatru</t>
  </si>
  <si>
    <t>14 martie 2024</t>
  </si>
  <si>
    <t>https://www.tnrs.ro/en/events/woyzeck</t>
  </si>
  <si>
    <t>"Parada stradala - Amurgul Baroc", regia Mihai Malaimare, strada Nicolae Balcescu (coordonare muzicala)</t>
  </si>
  <si>
    <t>spectacil stradal</t>
  </si>
  <si>
    <t>31 mai 2024</t>
  </si>
  <si>
    <t>https://sibiulazi.ro/2024/05/26/parada-stradala-in-costume-de-epoca-a-studentilor-de-la-arta-teatrala-pe-strada-nicolae-balcescu/</t>
  </si>
  <si>
    <t>Concert in stagiunea Orgelsommer Medias - Biserica evanghelica Richis</t>
  </si>
  <si>
    <t>9 iunie 2024</t>
  </si>
  <si>
    <t>https://www.monitoruldemedias.ro/2024/06/concert-la-biserica-evanghelica-din.html</t>
  </si>
  <si>
    <t>Concert Stagiunea de concerte de vara a Bisericii Evanghelice Sighisoara</t>
  </si>
  <si>
    <t>https://primariasighisoara.ro/portal/mures/sighisoara/portal.nsf/pagini/2024-00030D22</t>
  </si>
  <si>
    <t>Concert "Parcul copiilor. - Organ on wheels. Orga pe roti."  in cadrul Festivalului Opera aperta, Parcul Operei Cluj Napoca</t>
  </si>
  <si>
    <t>30 iunie 2024</t>
  </si>
  <si>
    <t>https://www.operabase.com/productions/opera-aperta-2024-parcul-copiilor-organ-on-wheels-orga-pe-roti-268685/ro</t>
  </si>
  <si>
    <t>Concert in stagiunea Orgelsommer Medias - Biserica evanghelica Medias</t>
  </si>
  <si>
    <t>1 iulie 2024</t>
  </si>
  <si>
    <t>https://www.facebook.com/events/2108531156215374/</t>
  </si>
  <si>
    <t>Concert Stagiunea de concerte Biserica Reformata Cluj Napoca</t>
  </si>
  <si>
    <t>3 iulie 2024</t>
  </si>
  <si>
    <t>https://farkasutca.ro/nyari-hangversenysorozat-a-farkas-utcai-templomban.html</t>
  </si>
  <si>
    <t>"Hexenszenen" de Heinz Acker - Biserica Evanghelica Sibiu</t>
  </si>
  <si>
    <t>concert vocal-simfonic</t>
  </si>
  <si>
    <t>https://www.siebenbuerger.de/zeitung/artikel/kultur/25045-werke-von-sieglinde-bottesch-und-heinz.html</t>
  </si>
  <si>
    <t>Organ Marathon in cadrul Festivalului Ars Sacra - Biserica Evanghelica Sibiu</t>
  </si>
  <si>
    <t>21 septembrie 2024</t>
  </si>
  <si>
    <t>https://ars-sacra.ro/en/program-2024-en/</t>
  </si>
  <si>
    <t>Woyzeck, regia Hunor Horvath, TNRS  la Festivalul National de Teatru Bucuresti (coordonare muzicala)</t>
  </si>
  <si>
    <t>21 octombrie 2024</t>
  </si>
  <si>
    <t>https://fnt.ro/2024/woyzeck/</t>
  </si>
  <si>
    <t>Nunta insangerata, regia Hunor Horvath Teatrul National Radu Stanca (coordonare muzicala)</t>
  </si>
  <si>
    <t>28-29 noiembrie 2024</t>
  </si>
  <si>
    <t>https://www.tnrs.ro/ro/news/zowk2-mhmk54yw</t>
  </si>
  <si>
    <t>Oratoriul de Craciun de J.S.Bach - Biserica Piarista Cluj Napoca</t>
  </si>
  <si>
    <t>17 decembrie 2024</t>
  </si>
  <si>
    <t>https://szabadsag.ro/article/bach-karacsonyi-oratoriumat-szolaltatja-meg-schola-cantorum-transsylvaniensis</t>
  </si>
  <si>
    <t>Iubire cu năbădăi, regia Șerban Puiu</t>
  </si>
  <si>
    <t>Spectacol de teatru, Teatrul Național „Radu Stanca”, Sibiu, 4 reprezentații</t>
  </si>
  <si>
    <t>1,2 mai 2024; 7 sept. 2024; 14 dec.2024</t>
  </si>
  <si>
    <t>https://tnrs.ro/ro/events/iubire-cu-nabadai-2</t>
  </si>
  <si>
    <t>Antisocial, un spectacol de Bogdan Georgescu</t>
  </si>
  <si>
    <t>spectacol de teatru, Teatrul Național „Radu Stanca”, Sibiu, 4 reprezentații</t>
  </si>
  <si>
    <t>3 martie 2024, 8 decembrie 2024, 2 reprezentații</t>
  </si>
  <si>
    <t>https://tnrs.ro/en/events/antisocial-9</t>
  </si>
  <si>
    <t>spectacol de teatru, TNRS, deplasare la Col. Naț. Militar „Ștefan cel Mare”, Câmpulung Moldovenesc</t>
  </si>
  <si>
    <t>11 noiembrie</t>
  </si>
  <si>
    <t>Spectacol de teatru, Teatrul Național „Radu Stanca”, Sibiu, 14 reprezentații</t>
  </si>
  <si>
    <t>26,27 april., 10,11 mai, 7,8 iun. 12,13 iul., 20 iul., 26,27 iul., 22 sept., 1,2 nov. 2024</t>
  </si>
  <si>
    <t>Undeva, într-un teatru de război, un spectacol de Cristina Blaga-Tomuș</t>
  </si>
  <si>
    <t>spectacol de teatru în cadrul DAT</t>
  </si>
  <si>
    <t>https://jurnalul.ro/cultura/peste-100-000-de-romani-si-turisti-din-strainatate-au-trait-magia-fits-2024-in-primele-zile-de-festival-968681.html</t>
  </si>
  <si>
    <t>reprezentație în cadrul evenimentului Săptămâna Purcărete, la Teatrul Naațional Marin Sorescu din Craiova</t>
  </si>
  <si>
    <t>https://tncms.ro/saptamana-purcarete/</t>
  </si>
  <si>
    <t>Doi pe un balansoar, regia Dan Glasu</t>
  </si>
  <si>
    <t>Spectacol de teatru, Teatrul Național „Radu Stanca”, Sibiu, 1 reprezentație</t>
  </si>
  <si>
    <t>https://tnrs.ro/ro/events/doi-pe-un-balansoar</t>
  </si>
  <si>
    <t>Tunsoiu Ștefan-Cătălin</t>
  </si>
  <si>
    <t>„Moroi” regia Alexandru Dabija</t>
  </si>
  <si>
    <t>https://www.facebook.com/events/1044223406839584/</t>
  </si>
  <si>
    <t>”you • tópia” regia și coregrafia, Florian von Hoermann și Edith Buttingsrud</t>
  </si>
  <si>
    <t>https://www.facebook.com/events/710820631012516/</t>
  </si>
  <si>
    <t>https://www.facebook.com/events/395042003035081/</t>
  </si>
  <si>
    <t>„Vara în care mama a avut ochii verzi” scenariul și regia Mariana Mihu-Plier</t>
  </si>
  <si>
    <t>https://www.facebook.com/events/1287641741910184/</t>
  </si>
  <si>
    <t>„Antisocial” regia Bogdan Georgescu</t>
  </si>
  <si>
    <t>https://www.facebook.com/events/3543431059256007/</t>
  </si>
  <si>
    <t>https://www.facebook.com/events/773743541281673/</t>
  </si>
  <si>
    <t>„Îmi place cum miroși!” regia Șerban Puiu</t>
  </si>
  <si>
    <t>https://www.facebook.com/events/1662707954264147/</t>
  </si>
  <si>
    <t>„Perfect compus” regia Alexandra Badea</t>
  </si>
  <si>
    <t>https://www.facebook.com/events/1476318719965892/</t>
  </si>
  <si>
    <t>https://www.facebook.com/events/418557487495117/</t>
  </si>
  <si>
    <t>https://www.facebook.com/events/3560865954243957/</t>
  </si>
  <si>
    <t>https://www.facebook.com/events/3176381969179963/</t>
  </si>
  <si>
    <t xml:space="preserve">„Consultații poetice” </t>
  </si>
  <si>
    <t>„Inec(uri)”</t>
  </si>
  <si>
    <t>spectacol lectură interactiv</t>
  </si>
  <si>
    <t>https://www.tnrs.ro/ziua-mondiala-a-teatrului</t>
  </si>
  <si>
    <t>spectacol lectură</t>
  </si>
  <si>
    <t>„Amurgul baroc”</t>
  </si>
  <si>
    <t>spectacol de stradă</t>
  </si>
  <si>
    <t>https://www.facebook.com/events/1131811724792364/</t>
  </si>
  <si>
    <t>„Perfect compus” text și regie Alexandra Badea</t>
  </si>
  <si>
    <t>spectacol în cadrul Festivalului Internațional Zilele Teatrului Matei Vișniec, a VIII-a ediție - Teatrul, diplomație culturală, Suceava</t>
  </si>
  <si>
    <t>spectacol teatru în „Săptămâna Purcărete” la Teatrul Național Marin Sorescu Craiova</t>
  </si>
  <si>
    <t>https://www.sibieni.ro/despre/faust/</t>
  </si>
  <si>
    <t>septembrie 2024</t>
  </si>
  <si>
    <t>https://www.tnrs.ro/ro/news/fpb0ffx9pn5itg</t>
  </si>
  <si>
    <t>Unchiul Vanya</t>
  </si>
  <si>
    <t>Povestea printesei deocheate</t>
  </si>
  <si>
    <t>festival Saptamana Purcarete Craiova</t>
  </si>
  <si>
    <t>octombrie 2024</t>
  </si>
  <si>
    <t>Neintelegerea</t>
  </si>
  <si>
    <t>Am angajat un ucigas profesionist</t>
  </si>
  <si>
    <t>decembrie 2024</t>
  </si>
  <si>
    <t>https://zilesinopti.ro/2024/11/12/programul-decembrie-tnrs/</t>
  </si>
  <si>
    <t>Orb de mina</t>
  </si>
  <si>
    <t>https://www.entertix.ro/bilete/22193/orb-de-mina-17-mai-2024-tnrs-sala-studio-sibiu.html</t>
  </si>
  <si>
    <t>https://www.entertix.ro/events/21747/jocuri-vorbe-greieri-12-may-2024-tnrs-sala-mare-sibiu.html</t>
  </si>
  <si>
    <t>Cerere in casatorie</t>
  </si>
  <si>
    <t>https://cultura.sibiu.ro/evenimente/day/2024/03/23/</t>
  </si>
  <si>
    <t>Necunoscuta cunoscuta</t>
  </si>
  <si>
    <t>https://www.entertix.ro/events/22194/necunoscuta-cunoscuta-18-may-2024-tnrs-sala-studio-sibiu.html</t>
  </si>
  <si>
    <t>Conferinta iraniana</t>
  </si>
  <si>
    <t>ianuarie 2024</t>
  </si>
  <si>
    <t>https://www.sibieni.ro/despre/conferinta-iraniana/</t>
  </si>
  <si>
    <t>https://www.facebook.com/photo/?fbid=3469634193172148&amp;set=gm.1583442672291826&amp;idorvanity=181077892528318&amp;locale=ro_RO</t>
  </si>
  <si>
    <t>Pescarusul</t>
  </si>
  <si>
    <t>https://www.entertix.ro/bilete/20523/pescarusul-5-februarie-2024-tnrs-sala-mare-sibiu.html</t>
  </si>
  <si>
    <t>Puricele in ureche</t>
  </si>
  <si>
    <t>Ciuleandra, regia Dumitru Acriș</t>
  </si>
  <si>
    <t>spectacol de teatru, la Teatrul Dramatic I.D.Sîebu, Petroșani.</t>
  </si>
  <si>
    <t>19 ianuarie 2024</t>
  </si>
  <si>
    <t>https://ziarulexclusiv.ro/2024/01/11/teatrul-dramatic-i-d-sirbu-petrosani-anunta-prima-premiera-a-anului-ciuleandra-dupa-liviu-rebreanu-in-regia-lui-dumitru-acris/</t>
  </si>
  <si>
    <t>Omul cel bun din Secîuan, regia Dumitru Acriș</t>
  </si>
  <si>
    <t>spectacol de teatru LA Teatrul Național Tony Bulandra, Târgoviște</t>
  </si>
  <si>
    <t>15 aprilie 2024</t>
  </si>
  <si>
    <t>https://www.tonybulandra.ro/omul-cel-bun-din-seciuan/</t>
  </si>
  <si>
    <t>Anna Karenina, regia Dumitru Acriș</t>
  </si>
  <si>
    <t>spectacol de teatru, LA Teatrul Mic, București</t>
  </si>
  <si>
    <t>23 noiembrie 2024</t>
  </si>
  <si>
    <t>https://www.teatrulmic.ro/spectacol/anna-karenina/</t>
  </si>
  <si>
    <t>Intrigă și iubire, regia Dumitru Acriș</t>
  </si>
  <si>
    <t>spectacol de teatru, la Teatrul „Mihai Eminescu”, Botoșani</t>
  </si>
  <si>
    <t>21 decembrie 2024</t>
  </si>
  <si>
    <t>https://www.tmebt.ro/actor/intriga-si-iubire/</t>
  </si>
  <si>
    <t>Ai mei/ Die meinen, regia Dumitru acriș</t>
  </si>
  <si>
    <t>Spectacol de teatru la Teatrul Național „Radu stanca”, Sibiu, secția Gemană</t>
  </si>
  <si>
    <t>25 aprilie 2024</t>
  </si>
  <si>
    <t>https://www.entertix.ro/bilete/21812/ai-mei-25-aprilie-2024-fabrica-de-cultura-unicredit-sala-lulu-sibiu.html</t>
  </si>
  <si>
    <t>Ținutul din miezul verii, regia Dumitru Acriș</t>
  </si>
  <si>
    <t>Spectacol de teatru la Teatrul Clasic „Ioan Slavici”, din Arad</t>
  </si>
  <si>
    <t>19 iunie 2024</t>
  </si>
  <si>
    <t>https://lateatru.eu/tinutul-din-miezul-verii-teatrul-clasic-ioan-slavici-din-arad/</t>
  </si>
  <si>
    <t>spectacol de teatru la Teatrul Național ”Radu Stanca”, Sibiu</t>
  </si>
  <si>
    <t>https://hotnews.ro/cronica-de-teatru-pescarusul-montat-la-teatrul-national-radu-stanca-din-sibiu-1753599</t>
  </si>
  <si>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</si>
  <si>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</si>
  <si>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</si>
  <si>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</si>
  <si>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</si>
  <si>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</si>
  <si>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</si>
  <si>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</si>
  <si>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</si>
  <si>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</si>
  <si>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</si>
  <si>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</si>
  <si>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</si>
  <si>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</si>
  <si>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</si>
  <si>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</si>
  <si>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</si>
  <si>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</si>
  <si>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</si>
  <si>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</si>
  <si>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</si>
  <si>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</si>
  <si>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</si>
  <si>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</si>
  <si>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</si>
  <si>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</si>
  <si>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</si>
  <si>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</si>
  <si>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</si>
  <si>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</si>
  <si>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masterat</t>
  </si>
  <si>
    <t>TIST - Traducere Interpretariat și Studii Terminologice</t>
  </si>
  <si>
    <t>licență</t>
  </si>
  <si>
    <t>responsabil programm</t>
  </si>
  <si>
    <t>Limbi moderne aplicate (engleză, franceză, germană)</t>
  </si>
  <si>
    <t>responsabil program -lb. engleza</t>
  </si>
  <si>
    <t>LMA (Limbi Moderne Aplicate)</t>
  </si>
  <si>
    <t xml:space="preserve">Licență </t>
  </si>
  <si>
    <t>Limba şi literatura chineză</t>
  </si>
  <si>
    <t>Comunicare interculturală în domeniul economic. Limba germană</t>
  </si>
  <si>
    <t>Director</t>
  </si>
  <si>
    <t>Management și Antreprenoriat Cultural</t>
  </si>
  <si>
    <t>Teatrologie (management cultural)</t>
  </si>
  <si>
    <t>100 * 3</t>
  </si>
  <si>
    <t>Tomuș Ion Matei</t>
  </si>
  <si>
    <t>director program de studiu</t>
  </si>
  <si>
    <t>TIAS</t>
  </si>
  <si>
    <t>nivel licență</t>
  </si>
  <si>
    <t>director de program</t>
  </si>
  <si>
    <t>Artele spectacolului-Coregrafie</t>
  </si>
  <si>
    <t>doctorat</t>
  </si>
  <si>
    <t>coordonator de domeniu de doctorat</t>
  </si>
  <si>
    <t>Teatru și Artele spectacolului</t>
  </si>
  <si>
    <t>responsabil</t>
  </si>
  <si>
    <t>Științe ale Informării și Documentării</t>
  </si>
  <si>
    <t>Responsabil de program LMA</t>
  </si>
  <si>
    <t>Limbi moderne aplicate - franceză</t>
  </si>
  <si>
    <t>Comsa Dorin</t>
  </si>
  <si>
    <t>Director program</t>
  </si>
  <si>
    <t>Masterat de Traducere Specializată și Interpretare de conferință</t>
  </si>
  <si>
    <t xml:space="preserve">Varga, Dragoș </t>
  </si>
  <si>
    <t>Licență</t>
  </si>
  <si>
    <t>Limba și literatura română - Limba și literatura modernă (engleză, germană, franceză)</t>
  </si>
  <si>
    <t>Doctorat</t>
  </si>
  <si>
    <t>Nu</t>
  </si>
  <si>
    <t>Da</t>
  </si>
  <si>
    <t>Domeniul Filologie</t>
  </si>
  <si>
    <t>Masterat</t>
  </si>
  <si>
    <t>Limba și literatura română în epoca globalizării</t>
  </si>
  <si>
    <t>Programul pregătitor de limba română pentru cetățenii străini (evaluat în ianuarie 2024)</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</si>
  <si>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</si>
  <si>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</si>
  <si>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</si>
  <si>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</si>
  <si>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</si>
  <si>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</si>
  <si>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premiul 1  pentru cea mai bună  coregrafie/ Open (grup)  studenții de la Coregrafie ULBS și membrii în trups M&amp;M</t>
  </si>
  <si>
    <t>Festivalul Național de Dans "StuDance Fest "Craiova, România</t>
  </si>
  <si>
    <t>13-15 decembrie 2024</t>
  </si>
  <si>
    <t>https://www.google.com/url?sa=t&amp;source=web&amp;rct=j&amp;opi=89978449&amp;url=https://www.facebook.com/CasaStudentilorSibiu/%3Flocale%3Dro_RO&amp;ved=2ahUKEwjXiOjf2ZuNAxV0wQIHHQYDPfQQFnoECBYQAQ&amp;usg=AOvVaw25_5aQlyGsJYlZTcSpsXa-</t>
  </si>
  <si>
    <t>Premiul 2 pentru cea mai bună  coregrafie/ Open (formație) - studenții de la Coregrafie ULBS și membrii în trups M&amp;M</t>
  </si>
  <si>
    <t>,,Teatru e un om”, concurs de monodrame, Timișoara, ,,Demonul din sticlă”, one woman show cu Emilia Ivan, regia Ofelia Popii</t>
  </si>
  <si>
    <t>național</t>
  </si>
  <si>
    <t>https://www.facebook.com/share/p/1ANtgwsEGy/?mibextid=wwXIfr</t>
  </si>
  <si>
    <t>Geanina Giuhat, premiu la Colocviul Național Studențesc al Facultății de Litere UBB Cluj-Napoca Teorii emergente în studiile literare și lingvistice</t>
  </si>
  <si>
    <t>Colocviu Național</t>
  </si>
  <si>
    <t>26-26 aprilie 2024</t>
  </si>
  <si>
    <t>https://lett.ubbcluj.ro/colocviul-studentesc-al-facultatii-de-litere-ubb-cluj-napoca/</t>
  </si>
  <si>
    <t>Bogdan Contea, premiu la Colocviul Național Studențesc al Facultății de Litere UBB Cluj-Napoca Teorii emergente în studiile literare și lingvistice</t>
  </si>
  <si>
    <t>Hanna Han, premiu la Colocviul Național Studențesc al Facultății de Litere UBB Cluj-Napoca Teorii emergente în studiile literare și lingvistice</t>
  </si>
  <si>
    <t>Crina Neacșu, premiu la Colocviul Național Studențesc al Facultății de Litere UBB Cluj-Napoca Teorii emergente în studiile literare și lingvistice</t>
  </si>
  <si>
    <t>Concurs de traduceri literare Mot-à-monde (ediția a 15-a)</t>
  </si>
  <si>
    <t>10.06.2024</t>
  </si>
  <si>
    <t>https://institutfrancais.ro/cluj-napoca/mot-a-monde-2024/#/</t>
  </si>
  <si>
    <t>Nemecz Karina (II Master TSIC Franceză)</t>
  </si>
  <si>
    <r>
      <rPr>
        <rFont val="Arial Narrow"/>
        <color theme="1"/>
        <sz val="10.0"/>
      </rPr>
      <t xml:space="preserve">Concursul universitar de traduceri literare </t>
    </r>
    <r>
      <rPr>
        <rFont val="Arial Narrow"/>
        <i/>
        <color theme="1"/>
        <sz val="10.0"/>
      </rPr>
      <t>Mot à monde</t>
    </r>
  </si>
  <si>
    <t>competiție națională științifică</t>
  </si>
  <si>
    <t>https://institutfrancais.ro/cluj-napoca/fr/mot-a-monde-2024/#/</t>
  </si>
  <si>
    <t>Nemecz Karina</t>
  </si>
  <si>
    <t>Geanina Giuhat, Autoteoria ca praxis literar feminist: nesupunerea epistemică la
Sașa Zare și Laura Sandu</t>
  </si>
  <si>
    <t>Premiul 1 la Colocviul internațional Teorii și practici emergente în studiile literare și lingvistice</t>
  </si>
  <si>
    <t>25-26 aprilie 2024</t>
  </si>
  <si>
    <t>https://lett.ubbcluj.ro/colocviul-national-studentesc-teorii-si-practici-emergente-in-studiile-literare-si-lingvisticeal-facultatii-de-litere-ubb-cluj-napoca-editia-a-ii-a-25-26-aprilie-2024/</t>
  </si>
  <si>
    <t>Nemecz Karina (an 2 Master TSIC)</t>
  </si>
  <si>
    <r>
      <rPr>
        <rFont val="Arial Narrow"/>
        <b/>
        <color theme="1"/>
        <sz val="10.0"/>
      </rPr>
      <t>Mot à Monde</t>
    </r>
    <r>
      <rPr>
        <rFont val="Arial Narrow"/>
        <color theme="1"/>
        <sz val="10.0"/>
      </rPr>
      <t xml:space="preserve"> (ediția a 15-a a Concursului de traducere a unui autor francofon)</t>
    </r>
  </si>
  <si>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</si>
  <si>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</si>
  <si>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</si>
  <si>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</si>
  <si>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</si>
  <si>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</si>
  <si>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</si>
  <si>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</si>
  <si>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</si>
  <si>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</si>
  <si>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</si>
  <si>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</si>
  <si>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</si>
  <si>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 xml:space="preserve">Beijing Language and Culture University </t>
  </si>
  <si>
    <t>Beijing</t>
  </si>
  <si>
    <t>China</t>
  </si>
  <si>
    <t>14-21 noiembrie 2024</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</si>
  <si>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</si>
  <si>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</si>
  <si>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</si>
  <si>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</si>
  <si>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</si>
  <si>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</si>
  <si>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</si>
  <si>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</si>
  <si>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</si>
  <si>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Registrul de experți CNATDCU filologie</t>
  </si>
  <si>
    <t>https://www.edu.ro/sites/default/files/OM_7235-2024.pdf</t>
  </si>
  <si>
    <t>CNCS, Comisia de Științe umaniste</t>
  </si>
  <si>
    <t>EUA-CDE</t>
  </si>
  <si>
    <t>https://eua-cde.org/who-we-are.html</t>
  </si>
  <si>
    <t>CNATDCU (Comisia de Filologie)</t>
  </si>
  <si>
    <t>http://www.cnatdcu.ro/paneluri-cnatdcu/</t>
  </si>
  <si>
    <t>CCCDI</t>
  </si>
  <si>
    <t>https://legislatie.just.ro/Public/DetaliiDocument/275248</t>
  </si>
  <si>
    <t>CNFIS</t>
  </si>
  <si>
    <t>https://www.cnfis.ro/organizare-cnfis/membrii-comisiei/</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</si>
  <si>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</si>
  <si>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</si>
  <si>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</si>
  <si>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</si>
  <si>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</si>
  <si>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</si>
  <si>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</si>
  <si>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</si>
  <si>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</si>
  <si>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RO European Universities</t>
  </si>
  <si>
    <t>FORTHEM</t>
  </si>
  <si>
    <t>responsabil ULBS pentru Art and Aesthetics in Contemporary Society Lab</t>
  </si>
  <si>
    <t>contributor</t>
  </si>
  <si>
    <t>FORTHEM (BIP „Diversité et mobilité de la littérature française” (cod 2023-1-FR01-KA131-HED-000115615-2), DIJON (10-15 iunie 2024)</t>
  </si>
  <si>
    <t xml:space="preserve">Responsabil </t>
  </si>
  <si>
    <t>FORTHEM STAFF WEEK</t>
  </si>
  <si>
    <t>Responsabil</t>
  </si>
  <si>
    <t>FORTHEM Multilingualism Lab</t>
  </si>
  <si>
    <t>Responsabil / Mission Board Co-Chair</t>
  </si>
  <si>
    <t>Responsabil / Cultural Heritage Lab Administrative Coordinator</t>
  </si>
  <si>
    <t>Contributor întâlnire Mid-Term</t>
  </si>
  <si>
    <t>contributor, FORTHEM Staff Week,  2024</t>
  </si>
  <si>
    <t>contributor ELABCHROM Winter School, 7-11 oct. 2024</t>
  </si>
  <si>
    <t>Membru în Steering Committee</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</si>
  <si>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</si>
  <si>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</si>
  <si>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</si>
  <si>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</si>
  <si>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</si>
  <si>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10x28</t>
  </si>
  <si>
    <t>16 x 28</t>
  </si>
  <si>
    <t>14x28</t>
  </si>
  <si>
    <t xml:space="preserve">Greavu Arina </t>
  </si>
  <si>
    <t>15,5x28=434</t>
  </si>
  <si>
    <t>12x28</t>
  </si>
  <si>
    <t>13x28</t>
  </si>
  <si>
    <t>11.5*28</t>
  </si>
  <si>
    <t>Muresanu Anca</t>
  </si>
  <si>
    <t>Pârvu Daria-Eugenia</t>
  </si>
  <si>
    <t>Petrascu Mirela</t>
  </si>
  <si>
    <t>15,25</t>
  </si>
  <si>
    <t>15,25x28=427</t>
  </si>
  <si>
    <t>14,5</t>
  </si>
  <si>
    <t>14,25</t>
  </si>
  <si>
    <t>14,25x28=399</t>
  </si>
  <si>
    <t>7,25 x 28</t>
  </si>
  <si>
    <t>11x28</t>
  </si>
  <si>
    <t>Stroia Marius-Daniel</t>
  </si>
  <si>
    <t>Teodorescu Andreea</t>
  </si>
  <si>
    <t>Camarasan Mariana</t>
  </si>
  <si>
    <t>12 x 28</t>
  </si>
  <si>
    <t>12,25 X 28</t>
  </si>
  <si>
    <t>10*28</t>
  </si>
  <si>
    <t>Codruța Presecan</t>
  </si>
  <si>
    <t>12*28</t>
  </si>
  <si>
    <t>Presecan Codruța</t>
  </si>
  <si>
    <t>12 x 28 = 336</t>
  </si>
  <si>
    <t>13*28</t>
  </si>
  <si>
    <t>12X28</t>
  </si>
  <si>
    <t>12,75x28</t>
  </si>
  <si>
    <t>13 x 28= 364</t>
  </si>
  <si>
    <t>13,5*28</t>
  </si>
  <si>
    <t>Stănişor Mihaela-Genţiana</t>
  </si>
  <si>
    <t>16,00</t>
  </si>
  <si>
    <t>16x28</t>
  </si>
  <si>
    <t>11,50 ore</t>
  </si>
  <si>
    <t>11,50x28</t>
  </si>
  <si>
    <t>13,50</t>
  </si>
  <si>
    <t>13,50x28</t>
  </si>
  <si>
    <t>14.75 x 28</t>
  </si>
  <si>
    <t>Oorișor Carmen Simona</t>
  </si>
  <si>
    <t>12..75x28-357</t>
  </si>
  <si>
    <t>15  x 28</t>
  </si>
  <si>
    <t>8,5 ore convenționale / săptămână</t>
  </si>
  <si>
    <t>8,5 x28</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</si>
  <si>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</si>
  <si>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</si>
  <si>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</si>
  <si>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16 x 2 x 28</t>
  </si>
  <si>
    <t>14X2X28</t>
  </si>
  <si>
    <t>7.75*2*28</t>
  </si>
  <si>
    <t>15,5x2x28=868</t>
  </si>
  <si>
    <t>12x2x28</t>
  </si>
  <si>
    <t xml:space="preserve">Ignat Anca </t>
  </si>
  <si>
    <t>13x2x28</t>
  </si>
  <si>
    <t>11.5*2*28</t>
  </si>
  <si>
    <t>15,25 x 2 x 28=854.00</t>
  </si>
  <si>
    <t>14,25x2x28=798</t>
  </si>
  <si>
    <t>7,25 x 2 x 28</t>
  </si>
  <si>
    <t>11x2x28</t>
  </si>
  <si>
    <t>10x2x28</t>
  </si>
  <si>
    <t>12 x 2 x 28</t>
  </si>
  <si>
    <t>12,25X2X28</t>
  </si>
  <si>
    <t>10*2*28</t>
  </si>
  <si>
    <t>12*2*28</t>
  </si>
  <si>
    <t>12 x 2 x 28 = 672</t>
  </si>
  <si>
    <t>FLIAA3</t>
  </si>
  <si>
    <t>TOMUȘ ION M.</t>
  </si>
  <si>
    <t>13*2*28</t>
  </si>
  <si>
    <t>12,75x2x28</t>
  </si>
  <si>
    <t>13 x 2 x 28 = 728</t>
  </si>
  <si>
    <t>16*2*28</t>
  </si>
  <si>
    <t>13,5*2*28</t>
  </si>
  <si>
    <t>FLOREA Diana</t>
  </si>
  <si>
    <t>16,00X2X28</t>
  </si>
  <si>
    <t>16x2x28</t>
  </si>
  <si>
    <t>11,50 x 2 x 28 = 644</t>
  </si>
  <si>
    <t>644 puncte</t>
  </si>
  <si>
    <t>14.75 x 2 x 28</t>
  </si>
  <si>
    <t>12.75x2x28</t>
  </si>
  <si>
    <t>15 x 2 x 28</t>
  </si>
  <si>
    <t>8 x 2</t>
  </si>
  <si>
    <t>8,5 x 2 x 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</si>
  <si>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</si>
  <si>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</si>
  <si>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</si>
  <si>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</si>
  <si>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</si>
  <si>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</si>
  <si>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</si>
  <si>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</si>
  <si>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</si>
  <si>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</si>
  <si>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</si>
  <si>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</si>
  <si>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</si>
  <si>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examen de admitere masterat TIST</t>
  </si>
  <si>
    <t>președinte comisie</t>
  </si>
  <si>
    <t>examen de semestru Mediere lingvistică și culturală</t>
  </si>
  <si>
    <t>titular</t>
  </si>
  <si>
    <t>38 studenți 13 x 2</t>
  </si>
  <si>
    <t>examen de semestru Romanul britanic modern și contemporan</t>
  </si>
  <si>
    <t xml:space="preserve">64 studenți 21 x 2 </t>
  </si>
  <si>
    <t>examen de semestru Retorică și logică în discrusul public</t>
  </si>
  <si>
    <t>32 studenți 11 x 2</t>
  </si>
  <si>
    <t>examen de semestru Traduceri texte juridice</t>
  </si>
  <si>
    <t xml:space="preserve">22 studenți 7 x 2 </t>
  </si>
  <si>
    <t>examen de semestru Drept 1 - limba engleză</t>
  </si>
  <si>
    <t xml:space="preserve">217 studenți 72 x 2 </t>
  </si>
  <si>
    <t>examen de semestru Drept 2 - limba engleză</t>
  </si>
  <si>
    <t>examen de semestru Istoria eseului anglo-american</t>
  </si>
  <si>
    <t>EXAMEN MEDIA SI COMUNICARE B (ENGLEZA) 3 LMA</t>
  </si>
  <si>
    <t>ASISTENT AL TITULARULUI</t>
  </si>
  <si>
    <t>RESTANTE MEDIA SI COMUNICARE B (ENGLEZA) LMA</t>
  </si>
  <si>
    <t>COLOCVIU PROZA MODERNA SI CONTEMPORANA IN LIMBA ENGLEZA INTERPETARI DE TEXTE 3 LITERE</t>
  </si>
  <si>
    <t>TITULAR</t>
  </si>
  <si>
    <t>RESTANTA PROZA MODERNA SI CONTEMPORANA IN LIMBA ENGLEZA INTERPRETARI DE TEXTE 3 LITERE</t>
  </si>
  <si>
    <t>COLOCVIU PIPP GERMANA 2</t>
  </si>
  <si>
    <t>EVALUARE PE PARCURS PIPP GERMANA 2</t>
  </si>
  <si>
    <t>RESTANTA PIPP GERMANA 2</t>
  </si>
  <si>
    <t>COLOCVIU PIPP ROMANA 2</t>
  </si>
  <si>
    <t>EVALUARE PE PARCURS  PIPP ROMANA 2</t>
  </si>
  <si>
    <t>RESTANTA PIPP ROMANA 2</t>
  </si>
  <si>
    <t>COLOCVIU PIPP ROMANA 1</t>
  </si>
  <si>
    <t>EVALUARE PE PARCURS PIPP ROMANA 1</t>
  </si>
  <si>
    <t>RESTANTA PIPP ROMANA 1</t>
  </si>
  <si>
    <t>EVALUARE PE PARCURS PIPP GERMANA 1</t>
  </si>
  <si>
    <t>RESTANTA PIPP GERMANA 1</t>
  </si>
  <si>
    <t>COLOCVIU PIPP GERMANA 1</t>
  </si>
  <si>
    <t>Colocviu I SPD semestrul I</t>
  </si>
  <si>
    <t>Titular</t>
  </si>
  <si>
    <t>Colocviu TDDH I semestrul I</t>
  </si>
  <si>
    <t>Colocviu ELM I semestrul I</t>
  </si>
  <si>
    <t>Examen LMA I semestrul I</t>
  </si>
  <si>
    <t>Asistent al titularului</t>
  </si>
  <si>
    <t>Colocviu LMA III semestrul II</t>
  </si>
  <si>
    <t>Colocviu CIG I  semestrul I</t>
  </si>
  <si>
    <t>Colocviu MAN II semestrul I</t>
  </si>
  <si>
    <t>Colocviu ECTS II semestrul I</t>
  </si>
  <si>
    <t>Colocviu CIG II semestrul I</t>
  </si>
  <si>
    <t xml:space="preserve">Evaluare pe parcurs I SPD </t>
  </si>
  <si>
    <t xml:space="preserve">Evaluare pe parcurs ELM I </t>
  </si>
  <si>
    <t>Colocviu CIG I  semestrul II</t>
  </si>
  <si>
    <t>Colocviu MAN II semestrul II</t>
  </si>
  <si>
    <t>Colocviu ECTS II semestrul II</t>
  </si>
  <si>
    <t>Colocviu CIG II semestrul II</t>
  </si>
  <si>
    <t>Evaluare pe parcurs TDDH I semestrul II</t>
  </si>
  <si>
    <t>Restanță I SPD semestrul I</t>
  </si>
  <si>
    <t>Restanță TDDH I semestrul i</t>
  </si>
  <si>
    <t>Restanță ELM I semestrul I</t>
  </si>
  <si>
    <t xml:space="preserve">Restanță CIG I semestrul i </t>
  </si>
  <si>
    <t>Restanță MAN II semestrul I</t>
  </si>
  <si>
    <t>Restanță ECTS II semestrul I</t>
  </si>
  <si>
    <t>Restanță CIG II semestrul I</t>
  </si>
  <si>
    <t>Restanță I SPD semestrul II</t>
  </si>
  <si>
    <t>Restanță ELM I semestrul II</t>
  </si>
  <si>
    <t>Restanță CIG I semestrul II</t>
  </si>
  <si>
    <t>Restanță MAN II semestrul II</t>
  </si>
  <si>
    <t>Restanță ECTS II semestrul II</t>
  </si>
  <si>
    <t>Restanță CIG II semestrul II</t>
  </si>
  <si>
    <t>Restanțâ TDDH I semestrul II</t>
  </si>
  <si>
    <t>EXAMENE DE SEMESTRU an I:
MO1: Limba chineză. Scriere
MO1: Limba chineză. Scriere
Cercetare științifică și scriere academică. Limba chineză
Cercetare științifică și scriere academică. Limba chineză</t>
  </si>
  <si>
    <t xml:space="preserve">Titular </t>
  </si>
  <si>
    <t>EXAMENE DE SEMESTRU AN II: 
MO3: Limba chineză. Retroversiuni
MO3: Limba chineză. Retroversiuni
Lb. chineză.Struct. limbii: Morfologia(1)
Lb. chineză.Struct. limbii: Morfologia(2)</t>
  </si>
  <si>
    <t>EXAMENE DE SEMESTRU AN III: 
Limba chineză. Scriere (cp)
Limba chineză. Traduceri (cp)
Limba chineză. Conversație (cp)
MO6: Limba chineză. Traducere și interpretare (cp)</t>
  </si>
  <si>
    <t>RESTANTE an I:
MO1: Limba chineză. Scriere
MO1: Limba chineză. Scriere
Cercetare științifică și scriere academică. Limba chineză
Cercetare științifică și scriere academică. Limba chineză</t>
  </si>
  <si>
    <t>RESTANTE AN II: 
MO3: Limba chineză. Retroversiuni
MO3: Limba chineză. Retroversiuni
Lb. chineză.Struct. limbii: Morfologia(1)
Lb. chineză.Struct. limbii: Morfologia(2)</t>
  </si>
  <si>
    <t>RESTANTE AN III: 
Limba chineză. Scriere (cp)
Limba chineză. Traduceri (cp)
Limba chineză. Conversație (cp)
MO6: Limba chineză. Traducere și interpretare (cp)</t>
  </si>
  <si>
    <t>Examen de licență (Chineză-Engleză)</t>
  </si>
  <si>
    <t xml:space="preserve">Membru comisie </t>
  </si>
  <si>
    <t xml:space="preserve">Colocviu Media si comunicare B (engleza) </t>
  </si>
  <si>
    <t>Colocviu Limba engleza SID I (semestrul I)</t>
  </si>
  <si>
    <t>Colocviu Limba engleza SID I (semestrul II)</t>
  </si>
  <si>
    <t>Colocviu Limba engleza SID II (semestrul I)</t>
  </si>
  <si>
    <t>Colocviu Limba engleza SID II (semestrul II)</t>
  </si>
  <si>
    <t>Colocviu Limba engleza 2 MR</t>
  </si>
  <si>
    <t>Colocviu Limba engleza 1 MR+R</t>
  </si>
  <si>
    <t>Colocviu Istoria eseului anglo-american</t>
  </si>
  <si>
    <t>asistent al titularului</t>
  </si>
  <si>
    <t>Examen Traducere si interculturalitate</t>
  </si>
  <si>
    <t>Colocviu Limba engleza Drept semestrul I</t>
  </si>
  <si>
    <t>Colocviu Limba engleza Drept semestrul II</t>
  </si>
  <si>
    <t>Reexaminare Media si comunicare</t>
  </si>
  <si>
    <t>Reexaminare SID I</t>
  </si>
  <si>
    <t>Reexaminare SID II</t>
  </si>
  <si>
    <t>Reexaminare Limba engleza 2 MR</t>
  </si>
  <si>
    <t>Reexaminare Limba engleza 1 MR+R</t>
  </si>
  <si>
    <t>examen lma III germana sem. I</t>
  </si>
  <si>
    <t>5,6</t>
  </si>
  <si>
    <t>examen lma I germana sem.I</t>
  </si>
  <si>
    <t>colocviu lma III germana sem. II</t>
  </si>
  <si>
    <t>examen lma II germana sem. II</t>
  </si>
  <si>
    <t>3,3</t>
  </si>
  <si>
    <t xml:space="preserve">examen MA Limba si literatura </t>
  </si>
  <si>
    <t>6,5</t>
  </si>
  <si>
    <t>examen MA CIDE</t>
  </si>
  <si>
    <t>6,6</t>
  </si>
  <si>
    <t>EXAMEN - LEC. MORFOLOGIE (1)</t>
  </si>
  <si>
    <t>Verificare parcurs -LEC. MORFOLOGIE (1)-curs</t>
  </si>
  <si>
    <t>Verificare parcurs -LEC. MORFOLOGIE (1)-seminar</t>
  </si>
  <si>
    <t>Restanta - LEC. MORFOLOGIE (1)</t>
  </si>
  <si>
    <t>25x97/100/3</t>
  </si>
  <si>
    <t>Reexaminare - LEC. MORFOLOGIE (1)</t>
  </si>
  <si>
    <t>10x97/100/3</t>
  </si>
  <si>
    <t>EXAMEN - LEC. MORFOLOGIE (2)</t>
  </si>
  <si>
    <t>Verificare parcurs-LEC MORFOLOGIE (2) - curs</t>
  </si>
  <si>
    <t>Verificare parcurs-LEC MORFOLOGIE (2)- seminar</t>
  </si>
  <si>
    <t>Restanta - LEC. MORFOLOGIE (2)</t>
  </si>
  <si>
    <t>Reexaminare - LEC. MORFOLOGIE (2)</t>
  </si>
  <si>
    <t>COLOCVIU Lb. engleza. Fonetica si fonologie (CP)</t>
  </si>
  <si>
    <t>Verif.parcurs  Lb. engleza. Fonetica si fonologie (CP)</t>
  </si>
  <si>
    <t>Restanta - Lb. engleza. Fonetica si fonologie (CP)</t>
  </si>
  <si>
    <t>Reexaminare - Lb. engleza. Fonetica si fonologie (CP)</t>
  </si>
  <si>
    <t>EXAMEN - Structura Limbii IB/C</t>
  </si>
  <si>
    <t>Verificare parcurs - Structura Limbii I B/C -curs</t>
  </si>
  <si>
    <t>Restanta - Structura Limbii I B/C</t>
  </si>
  <si>
    <t>25x41/100/3</t>
  </si>
  <si>
    <t>Reexaminari - Structura Limbii I B/C</t>
  </si>
  <si>
    <t>10x41/100/3</t>
  </si>
  <si>
    <t>Colocviu</t>
  </si>
  <si>
    <t>Restanță</t>
  </si>
  <si>
    <t>Reexaminare</t>
  </si>
  <si>
    <t>LGC Morfologie - examen semestru</t>
  </si>
  <si>
    <t>LGC Sintaxă - examen semestru</t>
  </si>
  <si>
    <t>Structura limbii BII - examen semestru</t>
  </si>
  <si>
    <t>Sintaxa și semantica textului - examen semestru</t>
  </si>
  <si>
    <t>Redactarea textelor de specialitate -examen semestru</t>
  </si>
  <si>
    <t>Lingvistica textului - examen semestru</t>
  </si>
  <si>
    <t>Structura limbii BIII - examen semestru</t>
  </si>
  <si>
    <t>LGC Morfologie - examen restanță</t>
  </si>
  <si>
    <t>LGC Sintaxă - examen restanță</t>
  </si>
  <si>
    <t>Structura limbii BII - examen restanță</t>
  </si>
  <si>
    <t>Sintaxa și semantica textului - examen restanță</t>
  </si>
  <si>
    <t>Redactarea textelor de specialitate - examen restanță</t>
  </si>
  <si>
    <t>Lingvistica textului - examen restanță</t>
  </si>
  <si>
    <t>Structura limbii BIII - examen restanță</t>
  </si>
  <si>
    <t>LGC Morfologie - reexaminare</t>
  </si>
  <si>
    <t>LGC Sintaxă - reexaminare</t>
  </si>
  <si>
    <t>Structura limbii BII - reexaminare</t>
  </si>
  <si>
    <t>Sintaxa și semantica textului - reexaminare</t>
  </si>
  <si>
    <t>Lingvistica textului - reexaminare</t>
  </si>
  <si>
    <t>Structura limbii BIII - reexaminare</t>
  </si>
  <si>
    <t>Examen de licență</t>
  </si>
  <si>
    <t>SUSTINERE DISERTATIE</t>
  </si>
  <si>
    <t>PRESEDINTE COMISIE DISERTATIE</t>
  </si>
  <si>
    <t xml:space="preserve">18 studenti:3X3 </t>
  </si>
  <si>
    <t>SUSTINERE LICENTA</t>
  </si>
  <si>
    <t>PRESEDINTE COMISIE LICENTA 63 studenti inscrisi in 2024</t>
  </si>
  <si>
    <t>63 studenti :3X2</t>
  </si>
  <si>
    <t>EVALUARE TRADUCERE SI INTERCULTURALITATE TIST ANUL 1</t>
  </si>
  <si>
    <t>PROFESOR EXAMINATOR</t>
  </si>
  <si>
    <t>32 studenti:3</t>
  </si>
  <si>
    <t>EVALUARE SINTAXA 1 anul II</t>
  </si>
  <si>
    <t>103 studenti :3</t>
  </si>
  <si>
    <t>EVALUARE SINTAXA 2 anul II</t>
  </si>
  <si>
    <t>EVALUARE RESTANTA SINTAXA IAN 2024</t>
  </si>
  <si>
    <t>26  studenti:3</t>
  </si>
  <si>
    <t>EVALUARE RESTANTA SINTAXA IULIE 2024</t>
  </si>
  <si>
    <t>EVALUARE CURS ETICA DOCTORAT ULBS</t>
  </si>
  <si>
    <t>84 studenti:3</t>
  </si>
  <si>
    <t>EVALUARE CURS ETICA MASTER</t>
  </si>
  <si>
    <t>32 studenti :3</t>
  </si>
  <si>
    <t>colocviu</t>
  </si>
  <si>
    <t>evaluare pe parcus</t>
  </si>
  <si>
    <t>Examen de semestru (BA 1.1, 38 studenti)</t>
  </si>
  <si>
    <t>Examen de semestru (BA 1.2, 38 studenti)</t>
  </si>
  <si>
    <t>Examen de semestru (BA 2.1, 34 studenti)</t>
  </si>
  <si>
    <t>Examen de semestru (BA 2.2, 34 studenti)</t>
  </si>
  <si>
    <t>Examen de semestru (Mk 1.1, 33 studenti)</t>
  </si>
  <si>
    <t>Examen de semestru (Mk 1.2, 33 studenti)</t>
  </si>
  <si>
    <t>Examen de semestru (Mk 2.1, 38 studenti)</t>
  </si>
  <si>
    <t>Examen de semestru (Mk 2.2, 38 studenti)</t>
  </si>
  <si>
    <t>Examen de semestru (FB 1.1, 36 studenti)</t>
  </si>
  <si>
    <t>Examen de semestru (FB 1.2, 36 studenti)</t>
  </si>
  <si>
    <t>Examen de semestru (FB 2.1, 59 studenti)</t>
  </si>
  <si>
    <t>Examen de semestru (FB 2.2, 59 studenti)</t>
  </si>
  <si>
    <t>Examen de semestru (IE 1.1, 27 studenti)</t>
  </si>
  <si>
    <t>Examen de semestru (IE 1.2, 27 studenti)</t>
  </si>
  <si>
    <t>Restante semestrul 1(total 66 studenti)</t>
  </si>
  <si>
    <t>Restante semestrul 2 (total 66 studenti)</t>
  </si>
  <si>
    <t>Reexaminari (total 26 studenti)</t>
  </si>
  <si>
    <t>Examen de admitere (iulie) (proba competenta lingvistica admitere program licenta in limba engleza, 55 candidati)</t>
  </si>
  <si>
    <t>Examen de admitere (iulie) (proba competenta lingvistica admitere program masterat in limba engleza, 9 candidati)</t>
  </si>
  <si>
    <t>Evaluare intermediara, anul 3, Litere, A/B, Structuri Functionale, Evaluare finala Structuri Functionale, anul 3, Litere, A/B, Chineza(semestrul 1)</t>
  </si>
  <si>
    <t>Titular curs</t>
  </si>
  <si>
    <t>91 studenti/3=30,33, 91 /3=30,33</t>
  </si>
  <si>
    <t>Evauare intermediara seminar Sintaxa LEC, anul 2, Litere, A/B, Chineza</t>
  </si>
  <si>
    <t>Titular seminar</t>
  </si>
  <si>
    <t>64 studenti/3x2semestre=21,33x2=42,66</t>
  </si>
  <si>
    <t>Evaluare finala Sintaxa LEC, anul 2, Litere A/B, Chineza. Membru comisia de examinare Licenta Litere, 61 studenti/3x2=40,66. Membru comisia de admitere studii de masterat TIST 32/3x2=21,33</t>
  </si>
  <si>
    <t>Asistent titular de curs</t>
  </si>
  <si>
    <t>64 studenti /3x0,5=10,66x2=21,33+21,33+40,66=83,32</t>
  </si>
  <si>
    <t>Evaluare progresiva LMA 3, A/B, Tipologia Discursului, Evaluare finala LMA 3, A/B. Tipologia Discursului, Evaluare progresiva LMA 3, Structurile Limbii, Evaluare finala LMA 3, Structurile Limbii, A/B</t>
  </si>
  <si>
    <t>Titular curs si seminar</t>
  </si>
  <si>
    <t>41 studenti/3=13,66x2=27,33x2=54,66</t>
  </si>
  <si>
    <t>Evaluare finala masterat TIST, anul 2, Limba Engleza in Afaceri,  anul 1 TIST Lingvistica Contrastiva Anglo-Romana in traduceri, Limba Engleza aplicata in Educatie Fizica si Sport, masterat AP, EFSS- Facultatea de Stiinte</t>
  </si>
  <si>
    <t>TIST 1=32 studenti/3=10,66TIST anul 2=22 studenti/3=7,33. AP/EFSS=74 studenti/3=24,66(x2 semestre=49,33)- total=49,33+10,66+7,33=67,32</t>
  </si>
  <si>
    <t>Evaluare restante Structuri Functionale,Litere an 3, Tipologia Discursului, Structurile Limbii, LMA, an 3, Asistenta Sintaxa, LEC, anul 2, Litere, Masterat TIST, anul 1 si 2, Masterat AP, EFSS, anul 1/Evaluare re-examinari, anul 2, 3 Litere, an 3 LMA, an 1,2 TIST, an 1 Masterat Ap, EFSS</t>
  </si>
  <si>
    <t>Total numar studenti- 91+41+74+32+22+64=324x0,25=81. Total studenti re-examinari 324x0,10=32,4</t>
  </si>
  <si>
    <t>examene de semestru</t>
  </si>
  <si>
    <t>examene de finalizare a studiilor (licenta LMA)</t>
  </si>
  <si>
    <t>examinator</t>
  </si>
  <si>
    <t>restante</t>
  </si>
  <si>
    <t>reexaminari</t>
  </si>
  <si>
    <t>examen de semestru (semestrul II)</t>
  </si>
  <si>
    <t>(88+32+22+26+23):3=63,66</t>
  </si>
  <si>
    <t>(26+23):3= 33,66</t>
  </si>
  <si>
    <t>evaluare pe parcurs/examen partial</t>
  </si>
  <si>
    <t>(88+32+22+26+23):3= 63,66</t>
  </si>
  <si>
    <t>restante + reexaminari</t>
  </si>
  <si>
    <t>(22+8+5,5+6,5+5,75):3= 15,91</t>
  </si>
  <si>
    <t>88:3x0,5=14,66</t>
  </si>
  <si>
    <t>evaluare seminar</t>
  </si>
  <si>
    <t>(88+44+32+22+26+23):3=78,33</t>
  </si>
  <si>
    <t xml:space="preserve">EXAMEN DE SEMESTRU (CURS PRACTIC DE TRADUCERI BI - COLOCVIU) </t>
  </si>
  <si>
    <t>13,66</t>
  </si>
  <si>
    <t xml:space="preserve">EXAMEN DE SEMESTRU (CURS PRACTIC DE TRADUCERI BII - COLOCVIU) </t>
  </si>
  <si>
    <t xml:space="preserve">RESTANȚĂ (CURS PRACTIC DE TRADUCERI BI - COLOCVIU) </t>
  </si>
  <si>
    <t>3,41</t>
  </si>
  <si>
    <t xml:space="preserve">RESTANȚĂ (CURS PRACTIC DE TRADUCERI BII - COLOCVIU) </t>
  </si>
  <si>
    <t xml:space="preserve">REEXAMINARE (CURS PRACTIC DE TRADUCERI BI+II - COLOCVIU) </t>
  </si>
  <si>
    <t>1,36</t>
  </si>
  <si>
    <t xml:space="preserve">EXAMEN DE SEMESTRU (LIMBA ENGLEZĂ CONTEMPORANĂ. SOCIOLINGVISTICĂ - EXAMEN) </t>
  </si>
  <si>
    <t>21,33</t>
  </si>
  <si>
    <t xml:space="preserve">RESTANȚĂ (LIMBA ENGLEZĂ CONTEMPORANĂ. SOCIOLINGVISTICĂ - EXAMEN) </t>
  </si>
  <si>
    <t>5,33</t>
  </si>
  <si>
    <t xml:space="preserve">REEXAMINARE (LIMBA ENGLEZĂ CONTEMPORANĂ. SOCIOLINGVISTICĂ - EXAMEN) </t>
  </si>
  <si>
    <t>2,13</t>
  </si>
  <si>
    <t>EVALUARE PE PARCURS (CURS PRACTIC DE TRADUCERI BI)</t>
  </si>
  <si>
    <t>EVALUARE PE PARCURS (CURS PRACTIC DE TRADUCERI BII)</t>
  </si>
  <si>
    <t>EVALUARE PE PARCURS (LIMBA ENGLEZĂ CONTEMPORANĂ. SOCIOLINGVISTICĂ)</t>
  </si>
  <si>
    <t xml:space="preserve">EXAMEN DE SEMESTRU (STRUCTURA LIMBII BII) </t>
  </si>
  <si>
    <t xml:space="preserve">RESTANȚĂ (STRUCTURA LIMBII BII - EXAMEN) </t>
  </si>
  <si>
    <t>2,5</t>
  </si>
  <si>
    <t xml:space="preserve">REEXAMINARE (STRUCTURA LIMBII BII - EXAMEN) </t>
  </si>
  <si>
    <t>EVALUARE PE PARCURS (STRUCTURA LIMBII BII)</t>
  </si>
  <si>
    <t xml:space="preserve">EXAMEN DE SEMESTRU (TRADUCEREA TEXTELOR DE SPECIALITATE. TEXTE TEHNICE ȘI ȘTIINȚIFICE - COLOCVIU) </t>
  </si>
  <si>
    <t>10,66</t>
  </si>
  <si>
    <t xml:space="preserve">RESTANȚĂ (TRADUCEREA TEXTELOR DE SPECIALITATE. TEXTE TEHNICE ȘI ȘTIINȚIFICE - COLOCVIU) </t>
  </si>
  <si>
    <t>2,66</t>
  </si>
  <si>
    <t>EVALUARE PE PARCURS (TRADUCEREA TEXTELOR DE SPECIALITATE. TEXTE TEHNICE ȘI ȘTIINȚIFICE )</t>
  </si>
  <si>
    <t xml:space="preserve">REEXAMINARE (TRADUCEREA TEXTELOR DE SPECIALITATE. TEXTE TEHNICE ȘI ȘTIINȚIFICE - COLOCVIU) </t>
  </si>
  <si>
    <t>1,06</t>
  </si>
  <si>
    <t>EVALUARE PE PARCUS (M04: MEDIERE LINGVISTICĂ ȘI CULTURALĂ)</t>
  </si>
  <si>
    <t>ASISTENT</t>
  </si>
  <si>
    <t xml:space="preserve">EVALUARE PE PARCUS (STRUCTURA LIMBII BIII) </t>
  </si>
  <si>
    <t xml:space="preserve">EXAMEN DE SEMESTRU (LIMBA STRĂINĂ ÎN SPECIALITATE 3 - COLOCVIU) </t>
  </si>
  <si>
    <t xml:space="preserve">RESTANȚĂ (LIMBA STRĂINĂ ÎN SPECIALITATE 3 - COLOCVIU) </t>
  </si>
  <si>
    <t>EVALUARE PE PARCURS (LIMBA STRĂINĂ ÎN SPECIALITATE 3)</t>
  </si>
  <si>
    <t xml:space="preserve">REEXAMINARE (LIMBA STRĂINĂ ÎN SPECIALITATE 3) </t>
  </si>
  <si>
    <t>1,2</t>
  </si>
  <si>
    <t xml:space="preserve">EXAMEN DE SEMESTRU (LIMBA STRĂINĂ ÎN SPECIALITATE 4 - COLOCVIU) </t>
  </si>
  <si>
    <t xml:space="preserve">RESTANȚĂ (LIMBA STRĂINĂ ÎN SPECIALITATE 4 - COLOCVIU) </t>
  </si>
  <si>
    <t>2,25</t>
  </si>
  <si>
    <t>EVALUARE PE PARCURS (LIMBA STRĂINĂ ÎN SPECIALITATE 4)</t>
  </si>
  <si>
    <t xml:space="preserve">REEXAMINARE (LIMBA STRĂINĂ ÎN SPECIALITATE 4) </t>
  </si>
  <si>
    <t>0,9</t>
  </si>
  <si>
    <t>examen Literatura engleză de la începutul secolului al XX-lea până în prezent (curs)</t>
  </si>
  <si>
    <t>58/3=19.33</t>
  </si>
  <si>
    <t>evaluare pe parcurs Literatura engleză de la începutul secolului al XX-lea până în prezent (curs)</t>
  </si>
  <si>
    <t>Restanță Literatura engleză de la începutul secolului al XX-lea până în prezent (curs)</t>
  </si>
  <si>
    <t>25%*58=14.5/3=4.83</t>
  </si>
  <si>
    <t>Reexaminare Literatura engleză de la începutul secolului al XX-lea până în prezent (curs)</t>
  </si>
  <si>
    <t>10%*58=5.8/3=1.93</t>
  </si>
  <si>
    <t>examen Traducerea audiovizuală (curs)</t>
  </si>
  <si>
    <t>22/3=7.33</t>
  </si>
  <si>
    <t>evaluare pe parcurs Traducerea audiovizuală (curs)</t>
  </si>
  <si>
    <t>evaluare pe parcurs Traducerea audiovizuală (seminar)</t>
  </si>
  <si>
    <t>restanță Traducerea audiovizuală (curs)</t>
  </si>
  <si>
    <t>25%*22=5.5/3=1.83</t>
  </si>
  <si>
    <t>reexaminare Traducerea audiovizuală (curs)</t>
  </si>
  <si>
    <t>10%*22=2.2/3=0.73</t>
  </si>
  <si>
    <t>examen Teoria, evoluția și tipologia traducerii: Metode și competențe (curs)</t>
  </si>
  <si>
    <t>32/3=10.67</t>
  </si>
  <si>
    <t>evaluare pe parcurs Teoria, evoluția și tipologia traducerii: Metode și competențe (seminar)</t>
  </si>
  <si>
    <t>evaluare pe parcurs Teoria, evoluția și tipologia traducerii: Metode și competențe (curs)</t>
  </si>
  <si>
    <t>restanță Teoria, evoluția și tipologia traducerii: Metode și competențe (curs)</t>
  </si>
  <si>
    <t>25%*32=8/3=2.67</t>
  </si>
  <si>
    <t>reexaminare Teoria, evoluția și tipologia traducerii: Metode și competențe (curs)</t>
  </si>
  <si>
    <t>10%*32=3.2/3=0.83</t>
  </si>
  <si>
    <t>Examene de semestru</t>
  </si>
  <si>
    <t>41,66</t>
  </si>
  <si>
    <t>Evaluari pe parcurs</t>
  </si>
  <si>
    <t>17,6</t>
  </si>
  <si>
    <t>Restante</t>
  </si>
  <si>
    <t xml:space="preserve">Examen de semestru si evaluare seminar, Litere an III, PRAGMATICA/ Examen de semestru si evaluare seminar, Litere an III, STILISTICA </t>
  </si>
  <si>
    <t>Examen Pragmatica: 91 studenti:3; Verificare parcurs Pragmatica 91 studenti:3; Examen Stilistica 91 studenti:3; Verificare parcurs Stilistica 91:3 = 121,32</t>
  </si>
  <si>
    <t>Examen de semestru si evaluare seminar, Litere an II NOTIUNI DE TRADUCTOLOGIE</t>
  </si>
  <si>
    <t>Examen Notiuni de traductologie: 13 studenti:3; verificare pe parcurs: 13 studenti:3 = 8.66</t>
  </si>
  <si>
    <t>Examen de an (semI+semII) INTERPRETARE SIMULTANA SI CONSECUTIVA, Master TIST an I</t>
  </si>
  <si>
    <t>Examen: 32:3x2=21.33</t>
  </si>
  <si>
    <t>Examen de semestru, FARMA an I, AMG an II</t>
  </si>
  <si>
    <t>Titular de curs si seminar</t>
  </si>
  <si>
    <t>Examen Farmacie: 20 studenti: 3=6.66/ Examen AMG: 58 studenti:3=19.33</t>
  </si>
  <si>
    <t>Restante si reexaminari, Litere an II, III si Farma, AMG an I, II, Masterat an I</t>
  </si>
  <si>
    <t>Restante Litere an II, III, Master an I, Farma an I, AMG an II: 305 studenti 25% =76.25:3=25.41/ Reexaminari: 305 studenti 10%=30.5:3=10.16</t>
  </si>
  <si>
    <t>Membru in comisia de Licenta, Membru in comisia de Admitere Master</t>
  </si>
  <si>
    <t>Secretar comisie</t>
  </si>
  <si>
    <t>Licenta 61 studenti:3x2=40.66/ Admitere Master:32 studenti:3x2=21.33</t>
  </si>
  <si>
    <t>examen de semestru</t>
  </si>
  <si>
    <t>examene de restanțe</t>
  </si>
  <si>
    <t>reexaminări</t>
  </si>
  <si>
    <t>Examen anul II Litere Engleză A+B-Litertura engleză. Romantismul și victorianismul-evaluare curs</t>
  </si>
  <si>
    <t>91:3=30,33</t>
  </si>
  <si>
    <t>Examen anul II Litere Engleză A+B-Literatura engleză. Romantismul și victorianismul-evaluare seminar</t>
  </si>
  <si>
    <t>Anul II Litere Engleză A+B-Literatura engleză. Romantismul și victorianismul-restanță</t>
  </si>
  <si>
    <t>91x25%=22,75</t>
  </si>
  <si>
    <t>Anul II Litere Engleză A+B-Literatura engleză. Romantismul și victorianismul-reexaminare</t>
  </si>
  <si>
    <t>91x10%=9,1</t>
  </si>
  <si>
    <t>Examen anul II TIST-Masterat -Administrarea proiectului traductologic-evaluare curs</t>
  </si>
  <si>
    <t>22:3=7,33</t>
  </si>
  <si>
    <t>Examen anul II TIST-Masterat -Administrarea proiectului traductologic-evaluare seminar</t>
  </si>
  <si>
    <t>Anul II TIST-Masterat -Administrarea proiectului traductologic-restanță</t>
  </si>
  <si>
    <t>22x25%=5,5</t>
  </si>
  <si>
    <t>Anul II TIST-Masterat -Administrarea proiectului traductologic-reexaminare</t>
  </si>
  <si>
    <t>22x10%=2,2</t>
  </si>
  <si>
    <t>Limba engleză pentru afaceri-Anul I ECTS-colocviu semestrul l</t>
  </si>
  <si>
    <t>61:3=20,33</t>
  </si>
  <si>
    <t>Limba engleză pentru afaceri-Anul I ECTS-colocviu semestrul lI</t>
  </si>
  <si>
    <t>61:33=20,33</t>
  </si>
  <si>
    <t>Limba engleză pentru afaceri-Anul I ECTS-restanță semestrul I</t>
  </si>
  <si>
    <t>61x25%=15,25</t>
  </si>
  <si>
    <t>Limba engleză pentru afaceri-Anul I ECTS-restanță semestrul II</t>
  </si>
  <si>
    <t>Limba engleză pentru afaceri-Anul I ECTS-reexaminare</t>
  </si>
  <si>
    <t>61x10%=6,1</t>
  </si>
  <si>
    <t>Limba engleză pentru afaceri-Anul II ECTS-colocviu semestrul I</t>
  </si>
  <si>
    <t>64:3=21,33</t>
  </si>
  <si>
    <t>Limba engleză pentru afaceri-Anul II ECTS-colocviu semestrul II</t>
  </si>
  <si>
    <t>Limba engleză pentru afaceri-Anul II ECTS-restanță semestrul I</t>
  </si>
  <si>
    <t>64x25%=16</t>
  </si>
  <si>
    <t>Limba engleză pentru afaceri-Anul II ECTS-restanță semestrul II</t>
  </si>
  <si>
    <t>Limba engleză pentru afaceri-Anul II ECTS-reexaminare</t>
  </si>
  <si>
    <t>64x10%=6,4</t>
  </si>
  <si>
    <t>Limba engleză pentru afaceri-Anul I Management-colocviu semestrul I</t>
  </si>
  <si>
    <t>90:3=30</t>
  </si>
  <si>
    <t>Limba engleză pentru afaceri-Anul I Management-colocviu semestrul II</t>
  </si>
  <si>
    <t>Limba engleză pentru afaceri-Anul I Management-restanță semestrul I</t>
  </si>
  <si>
    <t>90x25%=22,5</t>
  </si>
  <si>
    <t>Limba engleză pentru afaceri-Anul I Management-restanță semestrul II</t>
  </si>
  <si>
    <t>Limba engleză pentru afaceri-Anul I Management-reexaminare</t>
  </si>
  <si>
    <t>90x10%=9</t>
  </si>
  <si>
    <t>Limba engleză pentru afaceri-Anul II Management-colocviu semestrul I</t>
  </si>
  <si>
    <t>79:3=26,33</t>
  </si>
  <si>
    <t>Limba engleză pentru afaceri-Anul II Management-colocviu semestrul II</t>
  </si>
  <si>
    <t>Limba engleză pentru afaceri-Anul I Management-restanță semestruI I</t>
  </si>
  <si>
    <t>79x25%=19,75</t>
  </si>
  <si>
    <t>79x10%=7,9</t>
  </si>
  <si>
    <t>Limba engleză pentru afaceri-Anul I CIG-colocviu semestrul I</t>
  </si>
  <si>
    <t>87:3=29</t>
  </si>
  <si>
    <t>Limba engleză pentru afaceri-Anul I CIG-colocviu semestrul II</t>
  </si>
  <si>
    <t>Limba engleză pentru afaceri-Anul I CIG-restanță semestrul I</t>
  </si>
  <si>
    <t>87x25%=21,75</t>
  </si>
  <si>
    <t>Limba engleză pentru afaceri-Anul ICIG-restanță semestrul II</t>
  </si>
  <si>
    <t>Limba engleză pentru afaceri-Anul I CIG-reexaminare</t>
  </si>
  <si>
    <t>87x10%=8,7</t>
  </si>
  <si>
    <t>Examen de finalizare a studiilor (masterat)</t>
  </si>
  <si>
    <t>Membru examinator</t>
  </si>
  <si>
    <t>16:3x3=16</t>
  </si>
  <si>
    <r>
      <rPr>
        <rFont val="Arial Narrow"/>
        <color rgb="FF000000"/>
        <sz val="10.0"/>
      </rPr>
      <t xml:space="preserve">Examene de semestru si colocvii: Lb. moderna pt. obiective specifice - colcviu, 30 studenti, 2 teste = </t>
    </r>
    <r>
      <rPr>
        <rFont val="Arial Narrow"/>
        <b/>
        <color rgb="FF000000"/>
        <sz val="10.0"/>
      </rPr>
      <t>20p</t>
    </r>
    <r>
      <rPr>
        <rFont val="Arial Narrow"/>
        <color rgb="FF000000"/>
        <sz val="10.0"/>
      </rPr>
      <t xml:space="preserve">, Trad. Specializate, colocviu,  38 studenti, 2 teste = </t>
    </r>
    <r>
      <rPr>
        <rFont val="Arial Narrow"/>
        <b/>
        <color rgb="FF000000"/>
        <sz val="10.0"/>
      </rPr>
      <t>25,33</t>
    </r>
    <r>
      <rPr>
        <rFont val="Arial Narrow"/>
        <color rgb="FF000000"/>
        <sz val="10.0"/>
      </rPr>
      <t xml:space="preserve">p., Istoria mentalitatilor europene 38 studenti, mid-term si ex. = </t>
    </r>
    <r>
      <rPr>
        <rFont val="Arial Narrow"/>
        <b/>
        <color rgb="FF000000"/>
        <sz val="10.0"/>
      </rPr>
      <t>25,33</t>
    </r>
    <r>
      <rPr>
        <rFont val="Arial Narrow"/>
        <color rgb="FF000000"/>
        <sz val="10.0"/>
      </rPr>
      <t xml:space="preserve">p, Limbaje de specialitate - colocviu, 30 studenti, colocviu plus 1 test = </t>
    </r>
    <r>
      <rPr>
        <rFont val="Arial Narrow"/>
        <b/>
        <color rgb="FF000000"/>
        <sz val="10.0"/>
      </rPr>
      <t>20</t>
    </r>
    <r>
      <rPr>
        <rFont val="Arial Narrow"/>
        <color rgb="FF000000"/>
        <sz val="10.0"/>
      </rPr>
      <t>p, Introd. In interpretariat consecutiv - 30 studenti, =</t>
    </r>
    <r>
      <rPr>
        <rFont val="Arial Narrow"/>
        <b/>
        <color rgb="FF000000"/>
        <sz val="10.0"/>
      </rPr>
      <t xml:space="preserve"> 20p</t>
    </r>
    <r>
      <rPr>
        <rFont val="Arial Narrow"/>
        <color rgb="FF000000"/>
        <sz val="10.0"/>
      </rPr>
      <t xml:space="preserve">. (examen plus 1 evaluare), Interpretariat simultan si consecutiv, colocviu, M.A. 22 studenti = </t>
    </r>
    <r>
      <rPr>
        <rFont val="Arial Narrow"/>
        <b/>
        <color rgb="FF000000"/>
        <sz val="10.0"/>
      </rPr>
      <t>14,66</t>
    </r>
    <r>
      <rPr>
        <rFont val="Arial Narrow"/>
        <color rgb="FF000000"/>
        <sz val="10.0"/>
      </rPr>
      <t xml:space="preserve">p. (2 evaluari) </t>
    </r>
  </si>
  <si>
    <t>125,32</t>
  </si>
  <si>
    <r>
      <rPr>
        <rFont val="Arial Narrow"/>
        <color rgb="FF000000"/>
        <sz val="10.0"/>
      </rPr>
      <t xml:space="preserve">Asistenta examen Lect. Dr. D. Parvu, II Litere Engleza A si B, sem. I, Literatura engleza, 91 studenti = 15,16p, asistenta ex. Lect. Dr. Roxana Grunwald. III LMA Tipologia discursului, 38 studenti = </t>
    </r>
    <r>
      <rPr>
        <rFont val="Arial Narrow"/>
        <b/>
        <color rgb="FF000000"/>
        <sz val="10.0"/>
      </rPr>
      <t>6,33</t>
    </r>
    <r>
      <rPr>
        <rFont val="Arial Narrow"/>
        <color rgb="FF000000"/>
        <sz val="10.0"/>
      </rPr>
      <t>p</t>
    </r>
  </si>
  <si>
    <t>15.16 + 6,33= 21,49</t>
  </si>
  <si>
    <t>Restante si re-examinari</t>
  </si>
  <si>
    <r>
      <rPr>
        <rFont val="Arial Narrow"/>
        <color rgb="FF000000"/>
        <sz val="10.0"/>
      </rPr>
      <t>2,2+2,5+2,5+3,16+3,16+1 = 14,82 restante</t>
    </r>
    <r>
      <rPr>
        <rFont val="Arial Narrow"/>
        <color rgb="FF000000"/>
        <sz val="10.0"/>
      </rPr>
      <t xml:space="preserve"> si 6,12p. Re-ex. = 20,94</t>
    </r>
  </si>
  <si>
    <t xml:space="preserve">Examen de licenta anul III L.M.A. </t>
  </si>
  <si>
    <t>Membru in comisia de examinare</t>
  </si>
  <si>
    <t>38/3x2=25,33p.</t>
  </si>
  <si>
    <t>Examen de semestru - Stlistica, anul III Litere G</t>
  </si>
  <si>
    <t>Verificare pe parcurs - CP Fonetica, anul I Litere G</t>
  </si>
  <si>
    <t>Examen de semestru - Structura limbii, anul I LMA G</t>
  </si>
  <si>
    <t>2 VP -Morfologie seminar - anul II Litere G</t>
  </si>
  <si>
    <t>2x21/3</t>
  </si>
  <si>
    <t>Ex de sem - Morfologie- anul II Litere G</t>
  </si>
  <si>
    <t>0,5x21/3</t>
  </si>
  <si>
    <t>2 VP -Sintaxa seminar - anul II Litere G</t>
  </si>
  <si>
    <t>Ex de sem - Introd. In teoria si practica trad., anul I LMA G</t>
  </si>
  <si>
    <t>VP - Specii ale epicii, anul II, Litere G</t>
  </si>
  <si>
    <t>Ex. De sem. - Specii ale epicii, anul II, Litere G</t>
  </si>
  <si>
    <t>VP - Dif.ale Lb. germ,  anul I, Litere G</t>
  </si>
  <si>
    <t>2x20/3</t>
  </si>
  <si>
    <t>Ex. de sem. - Dif. Ale lb. germ., anul I, Litere G</t>
  </si>
  <si>
    <t>colocviu - Lb. Germ, anul I Drept</t>
  </si>
  <si>
    <t>2x27/3</t>
  </si>
  <si>
    <t>licenta, LMA anul III</t>
  </si>
  <si>
    <t>secretar</t>
  </si>
  <si>
    <t>Lit. germană din România, colocviu</t>
  </si>
  <si>
    <t>(15 stud x 2):3</t>
  </si>
  <si>
    <t>Exerciții de competentă lingvistică, colocviu</t>
  </si>
  <si>
    <t>Dramaturgie, examen</t>
  </si>
  <si>
    <t>(21 stud x 2):3</t>
  </si>
  <si>
    <t>Redactări de texte de specialitate, examen</t>
  </si>
  <si>
    <t>(16 stud x 2):3</t>
  </si>
  <si>
    <t>Exerciții gramaticale și lexicale, colocviu</t>
  </si>
  <si>
    <t>(20 stud x 2):3</t>
  </si>
  <si>
    <t>Curs practic limbă BI, colocviu</t>
  </si>
  <si>
    <t>(24 stud x 2):3</t>
  </si>
  <si>
    <t>Curs practic limbă BII, colocviu</t>
  </si>
  <si>
    <t>Curs practic limbă BIV, colocviu</t>
  </si>
  <si>
    <t>(19 stud x2): 3</t>
  </si>
  <si>
    <t>Traduceri specializate în domeniul economic, juridic,tehnic, evaluare pe parcurs</t>
  </si>
  <si>
    <t>Practică</t>
  </si>
  <si>
    <t>Curs practic limbă BIII, colocviu</t>
  </si>
  <si>
    <t>(11 stud x 2):3</t>
  </si>
  <si>
    <t>Examen susținere disertație</t>
  </si>
  <si>
    <t>membru comisie</t>
  </si>
  <si>
    <t>(16 stud :3)x 2</t>
  </si>
  <si>
    <t>Examen licență Litere</t>
  </si>
  <si>
    <t>(15 stud :3)x 2</t>
  </si>
  <si>
    <t>Reexaminări</t>
  </si>
  <si>
    <t>24 stud: 3</t>
  </si>
  <si>
    <t>Restanțe</t>
  </si>
  <si>
    <t>45 stud:3</t>
  </si>
  <si>
    <t>Examen admitere Comunicare interculturală în domeniul economic</t>
  </si>
  <si>
    <t>(23 stud: 3)x 2</t>
  </si>
  <si>
    <t>Caracteristici lexicale și semantice, evaluare pe parcurs</t>
  </si>
  <si>
    <t>(14 stud x 2):3</t>
  </si>
  <si>
    <t>Examen de licență (LMA)</t>
  </si>
  <si>
    <t>membru (29 candidați: 3 = 10)</t>
  </si>
  <si>
    <t>10 x 2 = 20</t>
  </si>
  <si>
    <t>Susținere disertație (masterat CIDE)</t>
  </si>
  <si>
    <t>membru (12 candidați: 3 = 4)</t>
  </si>
  <si>
    <t>4 x 3 = 12</t>
  </si>
  <si>
    <t>Admitere doctorat</t>
  </si>
  <si>
    <t>membru (14 candidați: 3 = 5)</t>
  </si>
  <si>
    <t>5 x 3 = 15</t>
  </si>
  <si>
    <t>Admitere masterat CIDE</t>
  </si>
  <si>
    <t>membru (24 candidați: 3 = 8)</t>
  </si>
  <si>
    <t>8 x 2 = 16</t>
  </si>
  <si>
    <t>Examinare examen de semestru</t>
  </si>
  <si>
    <t xml:space="preserve">titular (12 studenți anul I + 12 studenți anul II + 16 masteranzi anul II) = 40 studenți/masteranzi </t>
  </si>
  <si>
    <t>40 : 3 = 13</t>
  </si>
  <si>
    <t>Examinare de parcurs (curs)</t>
  </si>
  <si>
    <t>Examinare de parcurs (seminar)</t>
  </si>
  <si>
    <t>Selejan, Corina</t>
  </si>
  <si>
    <t>Examen Cercetare stiintifica si scriere academica</t>
  </si>
  <si>
    <t>Restante Cercetare stiintifica si scriere academica</t>
  </si>
  <si>
    <t>Colocviu CP Exercitii gramaticale si lexicale</t>
  </si>
  <si>
    <t>Restante CP Exercitii gramaticale si lexicale</t>
  </si>
  <si>
    <t>Reexaminare CP Exercitii gramaticale si lexicale</t>
  </si>
  <si>
    <t>Colocviu CP Traduceri literare</t>
  </si>
  <si>
    <t>Restante CP Traduceri literare</t>
  </si>
  <si>
    <t>Reexaminare CP Traduceri literare</t>
  </si>
  <si>
    <t>Colocviu engleza pentru afaceri (CIG II)</t>
  </si>
  <si>
    <t>Restante engleza pentru afaceri (CIG II)</t>
  </si>
  <si>
    <t>Colocviu Lb. engleza - lb. straina (CA)</t>
  </si>
  <si>
    <t>Restante Lb. engleza - lb. straina (CA)</t>
  </si>
  <si>
    <t>Examen Romanul britanic modern si contemporan</t>
  </si>
  <si>
    <t>secretar de comisie</t>
  </si>
  <si>
    <t>Examen de disertație (Traductologie)</t>
  </si>
  <si>
    <t>Evaluare pe parcurs</t>
  </si>
  <si>
    <t>Titular de seminar</t>
  </si>
  <si>
    <t>36:3=12</t>
  </si>
  <si>
    <t>28:3=8,666</t>
  </si>
  <si>
    <t>27:3=9</t>
  </si>
  <si>
    <t>24:3=8</t>
  </si>
  <si>
    <t>11:3=3,666</t>
  </si>
  <si>
    <t>17:3=5,666</t>
  </si>
  <si>
    <t>5:3=1,666</t>
  </si>
  <si>
    <t>2:3=0,666</t>
  </si>
  <si>
    <t>Examen</t>
  </si>
  <si>
    <t>36:3=12x0,5=6</t>
  </si>
  <si>
    <t>28:3=8,666x0,5=4,333</t>
  </si>
  <si>
    <t>27:3=9x0,5=4,5</t>
  </si>
  <si>
    <t>24:3=8x0,5=4</t>
  </si>
  <si>
    <t>11:3=3,666x0,5=1,833</t>
  </si>
  <si>
    <t>17:3=5,666x0,5=2,833</t>
  </si>
  <si>
    <t>9:3=3x0,5=1,5</t>
  </si>
  <si>
    <t>7:3=2,333x0,5=1,166</t>
  </si>
  <si>
    <t>6,75:3=2,25x0,5=1,125</t>
  </si>
  <si>
    <t>6:3=2x0,5=1</t>
  </si>
  <si>
    <t>2,75:3=0,916</t>
  </si>
  <si>
    <t>4,25:3=1,416x0,5=0,708</t>
  </si>
  <si>
    <t>1,25:3=0,416</t>
  </si>
  <si>
    <t>0,5:3=0,166</t>
  </si>
  <si>
    <t>3,6:3=1,2x0,5=0,6</t>
  </si>
  <si>
    <t>2,8:3=0,933x0,5=0,466</t>
  </si>
  <si>
    <t>2,7:3=0,9x0,5=0,45</t>
  </si>
  <si>
    <t>2,4:3=0,8x0,5=0,4</t>
  </si>
  <si>
    <t>1,1:3=0,366x0,5=0,183</t>
  </si>
  <si>
    <t>1,7:3=0,566x0,5=0,283</t>
  </si>
  <si>
    <t>0,2:3=0,066</t>
  </si>
  <si>
    <t>Examen de semestru</t>
  </si>
  <si>
    <t>162 studenti / 3 `= 54 ore</t>
  </si>
  <si>
    <t>Evaluare pe parcurs curs</t>
  </si>
  <si>
    <t>Evaluare pe parcurs seminar</t>
  </si>
  <si>
    <t>71 studenti / 3`= 23 ore</t>
  </si>
  <si>
    <t>40 studenti / 3`= 13 ore</t>
  </si>
  <si>
    <t>Reexaminari</t>
  </si>
  <si>
    <t>16 studenti / 3 = 5 ore</t>
  </si>
  <si>
    <t>Curs practic de limba BI an I LMA, evaluare pe parcurs, 41 studenți (semestrul I)</t>
  </si>
  <si>
    <t>Curs practic de limba BI an I LMA, colocviu, 41 studenți (semestrul I)</t>
  </si>
  <si>
    <t>Curs practic de limba BI an I LMA, restante, 41 studenți x 25% (semestrul I)</t>
  </si>
  <si>
    <t>Curs practic de limba BI an I LMA, reexaminare, 41 studenți x 10% (semestrul I)</t>
  </si>
  <si>
    <t>4,1</t>
  </si>
  <si>
    <t>Curs practic de limba BII an I LMA, evaluare pe parcurs, 41 studenți (semestrul II)</t>
  </si>
  <si>
    <t>Curs practic de limba BII an I LMA, colocviu, 41 studenți (semestrul II)</t>
  </si>
  <si>
    <t>Curs practic de limba BII an I LMA, restante, 41 studenți x 25% (semestrul II)</t>
  </si>
  <si>
    <t>Curs practic de limba BII an I LMA, reexaminare, 41 studenți x 10% (semestrul II)</t>
  </si>
  <si>
    <t>Curs practic de limba BIII an II LMA, evaluare pe parcurs, 30 studenți (semestrul II)</t>
  </si>
  <si>
    <t>Curs practic de limba BIII an II LMA, colocviu, 30 studenți (semestrul II)</t>
  </si>
  <si>
    <t>Curs practic de limba BIII an II LMA, restante, 30 studenți x 25% (semestrul II)</t>
  </si>
  <si>
    <t>Curs practic de limba BIII an II LMA, reexaminare, 30 studenți x 10% (semestrul II)</t>
  </si>
  <si>
    <t>Lb. eng. - Lb. straina an I Istorie+Patrimoniu, evaluare pe parcurs, 28 studenți (semestrul I)</t>
  </si>
  <si>
    <t>Lb. eng. - Lb. straina an I Istorie+Patrimoniu,  colocviu, 28 studenți (semestrul I)</t>
  </si>
  <si>
    <t>Lb. eng. - Lb. straina an I Istorie+Patrimoniu, restanțe, 28 stdențix25% (semestrul I)</t>
  </si>
  <si>
    <t>Lb. eng. - Lb. straina an I Istorie+Patrimoniu, reexaminare, 28 stdențix10% (semestrul I)</t>
  </si>
  <si>
    <t>Lb. eng. - Lb. straina an I Istorie+Patrimoniu, evaluare pe parcurs, 28 studenți (semestrul II)</t>
  </si>
  <si>
    <t>Lb. eng. - Lb. straina an I Istorie+Patrimoniu,  colocviu, 28 studenți (semestrul II)</t>
  </si>
  <si>
    <t>Lb. eng. - Lb. straina an I Istorie+Patrimoniu, restanțe, 28 stdențix25% (semestrul II)</t>
  </si>
  <si>
    <t>Lb. eng. - Lb. straina an I Istorie+Patrimoniu, reexaminare, 28 stdențix10% (semestrul II)</t>
  </si>
  <si>
    <t>Lb. eng. - Lb. straina an II Istorie+Patrimoniu, evaluare pe parcurs, 37 studenți (semestrul I)</t>
  </si>
  <si>
    <t>Lb. eng. - Lb. straina an II Istorie+Patrimoniu,  colocviu, 37 studenți (semestrul I)</t>
  </si>
  <si>
    <t>Lb. eng. - Lb. straina an II Istorie+Patrimoniu, restanțe, 37 stdențix25% (semestrul I)</t>
  </si>
  <si>
    <t>Lb. eng. - Lb. straina an II Istorie+Patrimoniu, reexaminare, 37 stdențix10% (semestrul I)</t>
  </si>
  <si>
    <t>Lb. eng. - Lb. straina an II Istorie+Patrimoniu, evaluare pe parcurs, 37 studenți (semestrul II)</t>
  </si>
  <si>
    <t>Lb. eng. - Lb. straina an II Istorie+Patrimoniu,  colocviu, 37 studenți (semestrul II)</t>
  </si>
  <si>
    <t>Lb. eng. - Lb. straina an II Istorie+Patrimoniu, restanțe, 37 stdențix25% (semestrul II)</t>
  </si>
  <si>
    <t>Lb. eng. - Lb. straina an II Istorie+Patrimoniu, reexaminare, 37 stdențix10% (semestrul II)</t>
  </si>
  <si>
    <t>Lb. eng. - Lb. straina an I Conservare, evaluare pe parcurs, 20 studenți (semestrul I)</t>
  </si>
  <si>
    <t>Lb. eng. - Lb. straina an I Conservare,  colocviu, 20 studenți (semestrul I)</t>
  </si>
  <si>
    <t>Lb. eng. - Lb. straina an I Conservare, restanțe, 20 stdențix25% (semestrul I)</t>
  </si>
  <si>
    <t>Lb. eng. - Lb. straina an I Conservare, reexaminare, 20 stdențix10% (semestrul I)</t>
  </si>
  <si>
    <t>Lb. eng. - Lb. straina an I Conservare, evaluare pe parcurs, 20 studenți (semestrul II)</t>
  </si>
  <si>
    <t>Lb. eng. - Lb. straina an I Conservare,  colocviu, 20 studenți (semestrul II)</t>
  </si>
  <si>
    <t>Lb. eng. - Lb. straina an I Conservare, restanțe, 20 stdențix25% (semestrul II)</t>
  </si>
  <si>
    <t>Lb. eng. - Lb. straina an I Conservare, reexaminare, 20 stdențix10% (semestrul II)</t>
  </si>
  <si>
    <t>Lb. eng. - Lb. straina an II Conservare, evaluare pe parcurs, 9 studenți (semestrul I)</t>
  </si>
  <si>
    <t>Lb. eng. - Lb. straina an II Conservare,  colocviu, 9 studenți (semestrul I)</t>
  </si>
  <si>
    <t>Lb. eng. - Lb. straina an II Conservare, restanțe, 9 stdențix25% (semestrul I)</t>
  </si>
  <si>
    <t>Lb. eng. - Lb. straina an II Conservare, reexaminare, 9 stdențix10% (semestrul I)</t>
  </si>
  <si>
    <t>Lb. eng. - Lb. straina an II Conservare, evaluare pe parcurs, 9 studenți (semestrul II)</t>
  </si>
  <si>
    <t>Lb. eng. - Lb. straina an II Conservare,  colocviu, 9 studenți (semestrul II)</t>
  </si>
  <si>
    <t>Lb. eng. - Lb. straina an II Conservare, restanțe, 9 stdențix25% (semestrul II)</t>
  </si>
  <si>
    <t>Lb. eng. - Lb. straina an II Conservare, reexaminare, 9 stdențix10% (semestrul II)</t>
  </si>
  <si>
    <t>Lb. eng. - Lb. straina an I IPMI, evaluare pe parcurs, 19 studenți (semestrul I)</t>
  </si>
  <si>
    <t>Lb. eng. - Lb. straina an I IPMI, colocviu, 19 studenți (semestrul I)</t>
  </si>
  <si>
    <t>Lb. eng. - Lb. straina an I IPMI, restanțe, 19 stdențix25% (semestrul I)</t>
  </si>
  <si>
    <t>Lb. eng. - Lb. straina an I IPMI, reexaminare, 19 stdențix10% (semestrul I)</t>
  </si>
  <si>
    <t>Lb. eng. - Lb. straina an I IPMI, evaluare pe parcurs, 19 studenți (semestrul II)</t>
  </si>
  <si>
    <t>Lb. eng. - Lb. straina an I IPMI, colocviu, 19 studenți (semestrul II)</t>
  </si>
  <si>
    <t>Lb. eng. - Lb. straina an I IPMI, restanțe, 19 stdențix25% (semestrul II)</t>
  </si>
  <si>
    <t>Lb. eng. - Lb. straina an I IPMI, reexaminare, 19 stdențix10% (semestrul II)</t>
  </si>
  <si>
    <t>Lb. eng. - Lb. straina an II Calculatoare, evaluare pe parcurs, 79 studenți (semestrul I)</t>
  </si>
  <si>
    <t>Lb. eng. - Lb. straina an II Calculatoare, colocviu, 79 studenți (semestrul I)</t>
  </si>
  <si>
    <t>Lb. eng. - Lb. straina an II Calculatoare, restanțe, 79 stdențix25% (semestrul I)</t>
  </si>
  <si>
    <t>Lb. eng. - Lb. straina an II Calculatoare, reexaminare, 79 stdențix10% (semestrul I)</t>
  </si>
  <si>
    <t>Lb. eng. - Lb. straina an II Calculatoare, evaluare pe parcurs, 79 studenți (semestrul II)</t>
  </si>
  <si>
    <t>Lb. eng. - Lb. straina an II Calculatoare, colocviu, 79 studenți (semestrul II)</t>
  </si>
  <si>
    <t>Lb. eng. - Lb. straina an II Calculatoare, restanțe, 64 stdențix25% (semestrul II)</t>
  </si>
  <si>
    <t>Lb. eng. - Lb. straina an II Calculatoare, reexaminare, 79 stdențix10% (semestrul II)</t>
  </si>
  <si>
    <t>Lb. eng. - Lb. straina an II IEDM, evaluare pe parcurs, 28 studenți (semestrul I)</t>
  </si>
  <si>
    <t>Lb. eng. - Lb. straina an II IEDM, colocviu, 28 studenți (semestrul I)</t>
  </si>
  <si>
    <t>Lb. eng. - Lb. straina an II IEDM, restanțe, 28 stdențix25% (semestrul I)</t>
  </si>
  <si>
    <t>Lb. eng. - Lb. straina an II IEDM, reexaminare, 28 stdențix10% (semestrul I)</t>
  </si>
  <si>
    <t>Lb. eng. - Lb. straina an II Robotică + IEI, evaluare pe parcurs, 30 studenți (semestrul I)</t>
  </si>
  <si>
    <t>Lb. eng. - Lb. straina an II Robotică + IEI, colocviu, 30 studenți (semestrul I)</t>
  </si>
  <si>
    <t>Lb. eng. - Lb. straina an II Robotică + IEI, restanțe, 30 stdențix25% (semestrul I)</t>
  </si>
  <si>
    <t>Lb. eng. - Lb. straina an II Robotică + IEI, reexaminare, 30 stdențix10% (semestrul I)</t>
  </si>
  <si>
    <t>Evaluare Parcurs Psihologie An1 Sem1</t>
  </si>
  <si>
    <t>31.33</t>
  </si>
  <si>
    <t>Evaluare Parcurs Psihologie An1 Sem2</t>
  </si>
  <si>
    <t>Evaluare Parcurs Psihologie An2 Sem1</t>
  </si>
  <si>
    <t>23.66</t>
  </si>
  <si>
    <t>Evaluare Parcurs Psihologie An2 Sem2</t>
  </si>
  <si>
    <t>Examen de semestru Psihologie An1 Sem1</t>
  </si>
  <si>
    <t>Examen de semestru Psihologie An1 Sem2</t>
  </si>
  <si>
    <t>Examen de semestru Psihologie An2 Sem1</t>
  </si>
  <si>
    <t>Examen de semestru Psihologie An2 Sem2</t>
  </si>
  <si>
    <t>Restanță Psihologie An1 Vară</t>
  </si>
  <si>
    <t>7.83</t>
  </si>
  <si>
    <t>Restanță Psihologie An1 Iarnă</t>
  </si>
  <si>
    <t>Restanță Psihologie An2 Vară</t>
  </si>
  <si>
    <t>Restanță Psihologie An2 Iarnă</t>
  </si>
  <si>
    <t>Reexaminare Psihologie An1</t>
  </si>
  <si>
    <t>3.13</t>
  </si>
  <si>
    <t>Reexaminare Psihologie An2</t>
  </si>
  <si>
    <t>Evaluare Parcurs Biologie An1 Sem1</t>
  </si>
  <si>
    <t>11.33</t>
  </si>
  <si>
    <t>Evaluare Parcurs Biologie An1 Sem2</t>
  </si>
  <si>
    <t>Evaluare Parcurs Biologie An2 Sem1</t>
  </si>
  <si>
    <t>Evaluare Parcurs Biologie An2 Sem2</t>
  </si>
  <si>
    <t>Examen de semestru Biologie An1 Sem1</t>
  </si>
  <si>
    <t>Examen de semestru Biologie An1 Sem2</t>
  </si>
  <si>
    <t>Examen de semestru Biologie An2 Sem1</t>
  </si>
  <si>
    <t>Examen de semestru Biologie An2 Sem2</t>
  </si>
  <si>
    <t>Restanță Biologie An1 Vară</t>
  </si>
  <si>
    <t>8.5</t>
  </si>
  <si>
    <t>Restanță Biologie An1 Iarnă</t>
  </si>
  <si>
    <t>Restanță Biologie An2 Vară</t>
  </si>
  <si>
    <t>Restanță Biologie An2 Iarnă</t>
  </si>
  <si>
    <t>Reexaminare An 1</t>
  </si>
  <si>
    <t>3.4</t>
  </si>
  <si>
    <t>Reexaminare An2</t>
  </si>
  <si>
    <t>Evaluare Parcurs An1 Sem1</t>
  </si>
  <si>
    <t>3.66</t>
  </si>
  <si>
    <t>Evaluare Parcurs An1 Sem2</t>
  </si>
  <si>
    <t>Evaluare Parcurs An2 Sem1</t>
  </si>
  <si>
    <t>Evaluare Parcurs An2 Sem2</t>
  </si>
  <si>
    <t>Examen de parcurs An1 Sem1</t>
  </si>
  <si>
    <t>Examen de parcurs An1 Sem2</t>
  </si>
  <si>
    <t>Examen de parcurs An2 Sem1</t>
  </si>
  <si>
    <t>Examen de parcurs An2 Sem2</t>
  </si>
  <si>
    <t>Restanță An 1 Vară</t>
  </si>
  <si>
    <t>2.75</t>
  </si>
  <si>
    <t>Restanță An1 Iarnă</t>
  </si>
  <si>
    <t>Restanță An 2 Vară</t>
  </si>
  <si>
    <t>Restanță An 2 Iarnă</t>
  </si>
  <si>
    <t>Reexaminare An1</t>
  </si>
  <si>
    <t>1.10</t>
  </si>
  <si>
    <t>4.66</t>
  </si>
  <si>
    <t>3.33</t>
  </si>
  <si>
    <t>Examen de semestru An1 Sem1</t>
  </si>
  <si>
    <t>Examen de semestru An1 Sem2</t>
  </si>
  <si>
    <t>Examen de semestru An2 Sem1</t>
  </si>
  <si>
    <t>Examen de semestru An2 Sem2</t>
  </si>
  <si>
    <t>Restanță An1 Vară</t>
  </si>
  <si>
    <t>3.50</t>
  </si>
  <si>
    <t>Restanță An2 Vară</t>
  </si>
  <si>
    <t>2.50</t>
  </si>
  <si>
    <t>Restanță An2 Iarnă</t>
  </si>
  <si>
    <t>1.4</t>
  </si>
  <si>
    <t>1.0</t>
  </si>
  <si>
    <t>Asistent</t>
  </si>
  <si>
    <t>3.5</t>
  </si>
  <si>
    <t>Examen de semestru An2</t>
  </si>
  <si>
    <t>4.33</t>
  </si>
  <si>
    <t>examene restanță</t>
  </si>
  <si>
    <t>examene licență</t>
  </si>
  <si>
    <t>titular, președinte de comisie</t>
  </si>
  <si>
    <t>examen de admitere</t>
  </si>
  <si>
    <t>exmen de licență</t>
  </si>
  <si>
    <t>membru în comisia de examinare</t>
  </si>
  <si>
    <t>exmen de disertație</t>
  </si>
  <si>
    <t>examen de admitere master MAC</t>
  </si>
  <si>
    <t>membru în comisia pentru examenul de licență la Specializarea: Artele spectacolului. Coregrafie</t>
  </si>
  <si>
    <t>membru (secretar) în comisia pentru examenul de disertație Specializarea:   Management și antreprenoriat cultural</t>
  </si>
  <si>
    <t>Examen Comunicare și relații publice TMC II, semestru I</t>
  </si>
  <si>
    <t>Evaluare pe parcurs Comunicare și relații publice TMC II, semestru I</t>
  </si>
  <si>
    <t>Examen Comunicare și relații publice TMC II, semestru II</t>
  </si>
  <si>
    <t>Evaluare pe parcurs Comunicare și relații publice TMC II, semestru II</t>
  </si>
  <si>
    <t>Colocviu Redactare și procesare digitală: text, imagine, multimedia TMC II, semestru II</t>
  </si>
  <si>
    <t>Evaluare pe parcurs Redactare și procesare digitală: text, imagine, multimedia TMC II, semestru II</t>
  </si>
  <si>
    <t>Examen Teoria și practica presei TMC I, semestrul I</t>
  </si>
  <si>
    <t>Evaluare pe parcurs Teoria și practica presei TMC I, semestrul I</t>
  </si>
  <si>
    <t>Examen Teoria și practica presei TMC I, semestrul II</t>
  </si>
  <si>
    <t>Evaluare pe parcurs Teoria și practica presei TMC I, semestrul II</t>
  </si>
  <si>
    <t>Examen Comunicare și relații publice în domeniul artelor spectacolului MAC II, semestru II</t>
  </si>
  <si>
    <t>Examen pe parcrus Comunicare și relații publice în domeniul artelor spectacolului MAC II, semestru II</t>
  </si>
  <si>
    <t>Examen Mijloace de comunicare audio-vizuală TMC II, semestru II</t>
  </si>
  <si>
    <t>Evaluare pe parcurs Mijloace de comunicare audio-vizuală TMC II, semestrul II</t>
  </si>
  <si>
    <t>Examen Introducere în etica și integritatea academică ASA III, semestru I</t>
  </si>
  <si>
    <t>Evaluare pe parcurs  Introducere în etica și integritatea academică ASA III, semestru I</t>
  </si>
  <si>
    <t>Examen Teoria dramei COR III, semestru I</t>
  </si>
  <si>
    <t>Evaluare pe parcurs Teoria dramei COR III, semestru I</t>
  </si>
  <si>
    <t>Examen Istoria teatrului românesc și a artei spectacolului, TMC II, semestru I</t>
  </si>
  <si>
    <t>Evaluare pe parcurs Istoria teatrului românesc și a artei spectacolului, TMC II, semestru I</t>
  </si>
  <si>
    <t>Colocviu Atelier de creație teatrală Folclor, COR III, semestru I</t>
  </si>
  <si>
    <t>Evaluare pe parcurs  Atelier de creație teatrală Folclor, COR III, semestru I</t>
  </si>
  <si>
    <t xml:space="preserve">colocviu Producție și antreprenoriat cultural ASA I- semestrul 1 2023-2024 </t>
  </si>
  <si>
    <t xml:space="preserve">colocviu Producție și antreprenoriat cultural ASA I- semestrul 2 2023-2024 </t>
  </si>
  <si>
    <t xml:space="preserve">colocviu Managementul proiectului cultural ASA II- semestrul 1 2023-2024 </t>
  </si>
  <si>
    <t xml:space="preserve">colocviu Managementul proiectului cultural ASA II- semestrul 2 2023-2024 </t>
  </si>
  <si>
    <t xml:space="preserve">colocviu Legislație internațională în cultură TCM II-- semestrul 2 2023-2024 </t>
  </si>
  <si>
    <t xml:space="preserve">colocviu Antreprenoriat cultural COR II-- semestrul 2 2023-2024 </t>
  </si>
  <si>
    <t xml:space="preserve">examen Antreprenoriat cultural COR II-- semestrul 1 2023-2024 </t>
  </si>
  <si>
    <t xml:space="preserve">colocviu Regie COR III-  semestrul 1 2023-2024 </t>
  </si>
  <si>
    <t xml:space="preserve">colocviu Regie COR III-  semestrul 2 2023-2024 </t>
  </si>
  <si>
    <t>examen arta actorului sem II</t>
  </si>
  <si>
    <t>5,66</t>
  </si>
  <si>
    <t>examen atelier de creatie teatrala sem II</t>
  </si>
  <si>
    <t>examen - Teoria dramei ASA 1, sem 1</t>
  </si>
  <si>
    <t>examen - Teoria dramei ASA 1, sem 2</t>
  </si>
  <si>
    <t>examen -  Antropologia spectacolului teatral TIAS 2, sem 1</t>
  </si>
  <si>
    <t>examen -  Antropologia spectacolului teatral TIAS 2, sem 2</t>
  </si>
  <si>
    <t>colocviu - Practică pentru elaborarea lucrării de disertație, TIAS 2, sem 1</t>
  </si>
  <si>
    <t>colocviu - Practică pentru elaborarea lucrării de disertație, TIAS 2, sem 2</t>
  </si>
  <si>
    <t>examen - Legislație internațională în cultură, TMC 2, sem 1</t>
  </si>
  <si>
    <t>examen - Legislație internațională în cultură, TMC 2, sem 2</t>
  </si>
  <si>
    <t>examen - Construcția și administrarea proiectelor culturale, MAC 1, sem 1</t>
  </si>
  <si>
    <t>examen - Construcția și administrarea proiectelor culturale, MAC 1, sem 2</t>
  </si>
  <si>
    <t>examen - Construcția și administrarea proiectelor culturale, MAC 2, sem 1</t>
  </si>
  <si>
    <t>examen - Construcția și administrarea proiectelor culturale, MAC 2, sem 2</t>
  </si>
  <si>
    <t>examen - Teoria dramei TMC 1, sem 1</t>
  </si>
  <si>
    <t>examen - Teoria dramei TMC 1, sem 2</t>
  </si>
  <si>
    <t>examen - Managementul proiectului cultural TMC 1, sem 1</t>
  </si>
  <si>
    <t>examen - Managementul proiectului cultural TMC 1, sem 2</t>
  </si>
  <si>
    <t>examen - Managementul proiectului cultural TMC 2, sem 1</t>
  </si>
  <si>
    <t>examen - Managementul proiectului cultural TMC 2, sem 2</t>
  </si>
  <si>
    <t>examen - Managementul proiectului cultural TMC 3, sem 1</t>
  </si>
  <si>
    <t>examen - Managementul proiectului cultural TMC 3, sem 2</t>
  </si>
  <si>
    <t>disertatie - TIAS</t>
  </si>
  <si>
    <t>disertatie - MAC</t>
  </si>
  <si>
    <t>Marin Oana Cristina</t>
  </si>
  <si>
    <t>Examen semestrul 1 - Anul 3 Actorie</t>
  </si>
  <si>
    <t>Asistent titular curs</t>
  </si>
  <si>
    <t>Examen semestrul 1 - Anul 2 Coregrafie</t>
  </si>
  <si>
    <t>Examen semestrul 2 - Anul 3 Actorie</t>
  </si>
  <si>
    <t>Examen disertație</t>
  </si>
  <si>
    <t>Cadru didactic numit prin decizie ULBS în comisia de examen</t>
  </si>
  <si>
    <t>8 / 3 x 3</t>
  </si>
  <si>
    <t>4 examene (8 studenți / 3) + 4 examene (5 studenți / 3)</t>
  </si>
  <si>
    <t>Examen de restanțe</t>
  </si>
  <si>
    <t>3 studenți :3</t>
  </si>
  <si>
    <t>Examen de lincență</t>
  </si>
  <si>
    <t>8 studenți / 3 x 2</t>
  </si>
  <si>
    <t>(28 studenți:3 X4 examene)x0,5</t>
  </si>
  <si>
    <t>Adrian Neacșu</t>
  </si>
  <si>
    <t>8:3=2,66</t>
  </si>
  <si>
    <t>examen Istoria teatrului universal (ASA I)</t>
  </si>
  <si>
    <t>9/3*2</t>
  </si>
  <si>
    <t>examen De la text la imagine scenică (ASA III)</t>
  </si>
  <si>
    <t>10/3*2</t>
  </si>
  <si>
    <t>examen Comunicare și relații publice (MAC I)</t>
  </si>
  <si>
    <t>6/3*2</t>
  </si>
  <si>
    <t>examen Comunicare și relații publice (MAC II)</t>
  </si>
  <si>
    <t>examen Direcții în teatrul contemporan (TMC III)</t>
  </si>
  <si>
    <t>8/3*2</t>
  </si>
  <si>
    <t>examen De la text la imagine scenică (ASA I)</t>
  </si>
  <si>
    <t>examen Istoria teatrului universal (TMC I)</t>
  </si>
  <si>
    <t>examen Cronică și analiză de spectacol (TMC II)</t>
  </si>
  <si>
    <t>examen Istoria teatrului universal (ASA II)</t>
  </si>
  <si>
    <t>examen Teoria dramei (COR III)</t>
  </si>
  <si>
    <t>Ofelia Popii</t>
  </si>
  <si>
    <t>examene semestriale</t>
  </si>
  <si>
    <t>3 examene (9 studenți / 3)</t>
  </si>
  <si>
    <t>2 examene (4 studenți / 3)</t>
  </si>
  <si>
    <t>Examen de admintere masterat - MAC - 2023</t>
  </si>
  <si>
    <t>3,0</t>
  </si>
  <si>
    <t xml:space="preserve">Examen de semestru </t>
  </si>
  <si>
    <t>Evaluare semestriala</t>
  </si>
  <si>
    <t>27 (stud actorie) + 9 (stud coregrafie) = 36 : 3 = 12</t>
  </si>
  <si>
    <t>Examen restanta</t>
  </si>
  <si>
    <t>5 : 3 = 1.66</t>
  </si>
  <si>
    <t>Examen licenta la Facultatea de Teologie Ortodoxa</t>
  </si>
  <si>
    <t>8 studenti x 2 = 16 : 3 = 5.33</t>
  </si>
  <si>
    <t>examen Istoria filmului (ASA I)</t>
  </si>
  <si>
    <t>examen De la text la imagine scenică (ASA II)</t>
  </si>
  <si>
    <t>examen Elaborarea lucrării de licență (ASA III)</t>
  </si>
  <si>
    <t>examen Dramaturgie / scenaristică (TMC III)</t>
  </si>
  <si>
    <t>examen Teoria și istoria artei (exmanei TMC I)</t>
  </si>
  <si>
    <t>examen Istoria teatrului românesc și a artei spectacolului (TMC III)</t>
  </si>
  <si>
    <t>Examen Antrenamentul vorbirii scenice, anul I Actorie</t>
  </si>
  <si>
    <t>Examen Antrenamentul vorbirii scenice, anul II Actorie</t>
  </si>
  <si>
    <t>Performance și artă coregrafică, anul II Coregrafie</t>
  </si>
  <si>
    <t>Introducere în arta actorului, anul II Coregrafie</t>
  </si>
  <si>
    <t>membru în comisia de admitere la doctorat</t>
  </si>
  <si>
    <t>5 examene (7 studenți / 3)</t>
  </si>
  <si>
    <t>comisie admitere  licenta iulie 2023</t>
  </si>
  <si>
    <t>comisie admitere  licenta septembrie 2023</t>
  </si>
  <si>
    <t xml:space="preserve">examen Arta actorului - semestrul 1 2023-2024 </t>
  </si>
  <si>
    <t>examen Dans scenic- semestrul 1 2023-2024</t>
  </si>
  <si>
    <t>colocviu Practică de speciaitate - semestrul 1 2023-2024</t>
  </si>
  <si>
    <t>colocviu Arta actorului de film - semestrul 1 2023-2024</t>
  </si>
  <si>
    <t>colocviu Lupte Scenice - semestrul 1 2023-2024</t>
  </si>
  <si>
    <t>restanță Arta actorului - semestrul 1 2023-2024</t>
  </si>
  <si>
    <t>restanță Dans scenic - semestrul 1 2023-2024</t>
  </si>
  <si>
    <t>restanță Practică de specialitate - semestrul 1 2023-2024</t>
  </si>
  <si>
    <t>restanță Arta actorului de film - semestrul 1 2023-2024</t>
  </si>
  <si>
    <t>restanță Lupte scenice - semestrul 1 2023-2024</t>
  </si>
  <si>
    <t>reexaminare Arta actorului - semestrul 1 2023-2024</t>
  </si>
  <si>
    <t>reexaminare Dans scenic - semestrul 1 2023-2024</t>
  </si>
  <si>
    <t>reexaminare Practică de specialitate - semestrul 1 2023-2024</t>
  </si>
  <si>
    <t>reexaminare Arta actorului de film - semestrul 1 2023-2024</t>
  </si>
  <si>
    <t>reexaminare Lupte scenice - semestrul 1 2023-2024</t>
  </si>
  <si>
    <t xml:space="preserve">examen Arta actorului - semestrul 2 2023-2024 </t>
  </si>
  <si>
    <t xml:space="preserve">examen Atelier de creație teatrală - semestrul 2 2023-2024 </t>
  </si>
  <si>
    <t>examen Dans scenic - semestrul 1 2023-2024</t>
  </si>
  <si>
    <t>colocviu Practică de speciaitate - semestrul 2 2023-2024</t>
  </si>
  <si>
    <t>colocviu Arta actorului de film - semestrul 2 2023-2024</t>
  </si>
  <si>
    <t>colocviu Lupte Scenice - semestrul 2 2023-2024</t>
  </si>
  <si>
    <t>restanță Arta actorului - semestrul 2 2023-2024</t>
  </si>
  <si>
    <t>restanță Ateliere de creație teatrală - semestrul 2 2023-2024</t>
  </si>
  <si>
    <t>restanță Dans scenic - semestrul 2 2023-2024</t>
  </si>
  <si>
    <t>restanță Practică de specialitate - semestrul 2 2023-2024</t>
  </si>
  <si>
    <t>restanță Arta actorului de film - semestrul 2 2023-2024</t>
  </si>
  <si>
    <t>restană Lupte scenice - semestrul 2 2023-2024</t>
  </si>
  <si>
    <t>reexaminare Arta actorului - semestrul 2 2023-2024</t>
  </si>
  <si>
    <t>reexaminare Atelier de crație teatrală - semestrul 2 2023-2024</t>
  </si>
  <si>
    <t>reexaminare Dans scenic - semestrul 2 2023-2024</t>
  </si>
  <si>
    <t>reexaminare Practică de specialitate - semestrul 2 2023-2024</t>
  </si>
  <si>
    <t>reexaminare Arta actorului de film - semestrul 2 2023-2024</t>
  </si>
  <si>
    <t>reexaminare Lupte scenice - semestrul 2 2023-2024</t>
  </si>
  <si>
    <t>Iustinian Turcu</t>
  </si>
  <si>
    <t>4 examene (7 studenți / 3)</t>
  </si>
  <si>
    <t>colocviu an 1 Actorie, Cunostiinte muzicale / Ritmica / Instrument</t>
  </si>
  <si>
    <t>tiular</t>
  </si>
  <si>
    <t>COLCOVIU AN 2 ACTORIE, CUNOSTIINTE MUZICALE / RITMICA / INSTRUMENT</t>
  </si>
  <si>
    <t>COLOCVIU AN 3 ACTORIE, CONSTIINTE MUZICALE / RITMICA / INSTRUMENT</t>
  </si>
  <si>
    <t>MEMBRU SUPLEANT COMISIE LICENTA SI DISERTATIE 2024</t>
  </si>
  <si>
    <t>membru supleant</t>
  </si>
  <si>
    <t>Literatura română - perioada comunistă</t>
  </si>
  <si>
    <t>64 / 3</t>
  </si>
  <si>
    <t>Teoria Literaturii</t>
  </si>
  <si>
    <t xml:space="preserve">asistent </t>
  </si>
  <si>
    <t>248 / 3</t>
  </si>
  <si>
    <t>Etică și integritate academică</t>
  </si>
  <si>
    <t>60 / 3</t>
  </si>
  <si>
    <t>Literatura română (4): Genuri, autori și opere modernizante în perioada 1860-1948</t>
  </si>
  <si>
    <t xml:space="preserve">71 / 3 </t>
  </si>
  <si>
    <t>examen Literatura română. Genuri, biografii, opere..an II</t>
  </si>
  <si>
    <t>examen restanțe</t>
  </si>
  <si>
    <t>examen Reex</t>
  </si>
  <si>
    <t>examen Structuri narative</t>
  </si>
  <si>
    <t>examen reex</t>
  </si>
  <si>
    <t>examen Cartografii fictionale</t>
  </si>
  <si>
    <t>examen Modele culturale</t>
  </si>
  <si>
    <t>examen master (conf. Univ.dr. Rodica Grigore)</t>
  </si>
  <si>
    <t>examen Literatura comparată (conf. Univ.dr. Rodica Grigore)</t>
  </si>
  <si>
    <t>examen rest Literatura comparată (conf. Univ.dr. Rodica Grigore)</t>
  </si>
  <si>
    <t>Gramatică normativă (Seminar, anul I - 72 studenți): evaluare pe parcurs</t>
  </si>
  <si>
    <t>24 (72/3)</t>
  </si>
  <si>
    <t>Gramatică normativă (Curs, anul I - 72 studenți): examen de semestru</t>
  </si>
  <si>
    <t>72/3*0.5</t>
  </si>
  <si>
    <t>Gramatică normativă (Curs, anul I - 72 studenți): restanță</t>
  </si>
  <si>
    <t>72/3*0.5*0.25</t>
  </si>
  <si>
    <t>Gramatică normativă (Curs, anul I - 72 studenți): reexaminare</t>
  </si>
  <si>
    <t>72/3*0,5*0,10</t>
  </si>
  <si>
    <t>Funcții sintactice (Curs, anul I - 72 studenți): examen de semestru</t>
  </si>
  <si>
    <t>Funcții sintactice (Curs, anul I - 72 studenți): restanță</t>
  </si>
  <si>
    <t>Funcții sintactice (Curs, anul I - 72 studenți): reexaminare</t>
  </si>
  <si>
    <t>Istoria limbii române (Curs, anul III - 60 studenți): examen de semestru</t>
  </si>
  <si>
    <t>60/3*0.5</t>
  </si>
  <si>
    <t>Istoria limbii române (Curs, anul III - 60 studenți): restanță</t>
  </si>
  <si>
    <t>60/3*0.5*0.25</t>
  </si>
  <si>
    <t>Istoria limbii române (Curs, anul III - 60 studenți): reexaminare</t>
  </si>
  <si>
    <t>60/3*0,5*0,10</t>
  </si>
  <si>
    <t>Receptarea discursului oral și scris (Seminar, Programul pregătitor - 41 studenți): evaluare pe parcurs, semestrul I</t>
  </si>
  <si>
    <t>13.6 (41/3)</t>
  </si>
  <si>
    <t>Receptarea discursului oral și scris (Seminar, Programul pregătitor - 41 studenți): evaluare pe parcurs, semestrul al II-lea</t>
  </si>
  <si>
    <t>Receptarea discursului oral și scris (Curs, Programul pregătitor - 41 studenți): examen de semestru, semestrul I</t>
  </si>
  <si>
    <t>41/3*0.5</t>
  </si>
  <si>
    <t>Receptarea discursului oral și scris (Curs, Programul pregătitor - 41 studenți): examen de semestru, semestrul al II-lea</t>
  </si>
  <si>
    <t>Receptarea discursului oral și scris (Curs, Programul pregătitor - 41 studenți): restanță, semestrul I</t>
  </si>
  <si>
    <t>41/3*0.5*0.25</t>
  </si>
  <si>
    <t>Receptarea discursului oral și scris (Curs, Programul pregătitor - 41 studenți): restanță, semestrul al II-lea</t>
  </si>
  <si>
    <t>Receptarea discursului oral și scris (Curs, Programul pregătitor - 41 studenți): reexaminare, semestrul I</t>
  </si>
  <si>
    <t>41/3*0,5*0,10</t>
  </si>
  <si>
    <t>Receptarea discursului oral și scris (Curs, Programul pregătitor - 41 studenți): reexaminare, semestrul al II-lea</t>
  </si>
  <si>
    <t>Comunicare orală și scrisă (Seminar, Programul pregătitor - 41 studenți): evaluare pe parcurs, semestrul I</t>
  </si>
  <si>
    <t>Comunicare orală și scrisă (Seminar, Programul pregătitor - 41 studenți): evaluare pe parcurs, semestrul al II-lea</t>
  </si>
  <si>
    <t>Comunicare orală și scrisă (Curs, Programul pregătitor - 41 studenți): examen de semestru, semestrul I</t>
  </si>
  <si>
    <t>Comunicare orală și scrisă (Curs, Programul pregătitor - 41 studenți): examen de semestru, semestrul al II-lea</t>
  </si>
  <si>
    <t>Comunicare orală și scrisă (Curs, Programul pregătitor - 41 studenți): restanță, semestrul I</t>
  </si>
  <si>
    <t>Comunicare orală și scrisă (Curs, Programul pregătitor - 41 studenți): restanță, semestrul al II-lea</t>
  </si>
  <si>
    <t>Comunicare orală și scrisă (Curs, Programul pregătitor - 41 studenți): reexaminare, semestrul I</t>
  </si>
  <si>
    <t>410/3*0,5*0,10</t>
  </si>
  <si>
    <t>Comunicare orală și scrisă (Curs, Programul pregătitor - 41 studenți): reexaminare, semestrul al II-lea</t>
  </si>
  <si>
    <t>Limbaje de specialitate (Curs, Programul pregătitor - 41 studenți): examen de semestru</t>
  </si>
  <si>
    <t>Limbaje de specialitate (Curs, Programul pregătitor - 41 studenți): restanță</t>
  </si>
  <si>
    <t>41/3*0.25</t>
  </si>
  <si>
    <t>Limbaje de specialitate (Curs, Programul pregătitor - 41 studenți): reexaminare</t>
  </si>
  <si>
    <t>41/3*0,10</t>
  </si>
  <si>
    <t>activități evaluare semestrială + seminar</t>
  </si>
  <si>
    <t xml:space="preserve">108 studenți/3 (evaluare semestrială)+ 108 studenți/3 (evaluare seminar) + 26 studenți/3 x 0,5 (asistență examinare) </t>
  </si>
  <si>
    <t>susținere licență</t>
  </si>
  <si>
    <t xml:space="preserve">membru examinator </t>
  </si>
  <si>
    <t>(21 studenți/3)x2</t>
  </si>
  <si>
    <t>admitere masterat iulie și septembrie</t>
  </si>
  <si>
    <t>15 studenti/3 x 2</t>
  </si>
  <si>
    <t>restanțe</t>
  </si>
  <si>
    <t>(25%x108 studenți)/3</t>
  </si>
  <si>
    <t xml:space="preserve">evaluare pe parcurs: anul I: 72: 3= 24  anul II: 74: 3=25 Master anul I:  17:3= 6  ; PPLR 41:3= 14                                       </t>
  </si>
  <si>
    <t xml:space="preserve">examen: anul I: 72: 3= 24  anul II: 74: 3=25 Master anul I:  17:3= 6  ; PPLR 41:3= 14                   </t>
  </si>
  <si>
    <t>restante: 69: 4= 17</t>
  </si>
  <si>
    <t>reexaminari: 7</t>
  </si>
  <si>
    <t>examen de licenta: 60: 3 x 2= 40</t>
  </si>
  <si>
    <t>examen licență</t>
  </si>
  <si>
    <t>10x2.0</t>
  </si>
  <si>
    <t>examen disertație</t>
  </si>
  <si>
    <t>8x3.0</t>
  </si>
  <si>
    <t>admitere masterat</t>
  </si>
  <si>
    <t>15x2.0</t>
  </si>
  <si>
    <t>Literatura franceza. Secolul al XIX: Romantismul (Evaluare de parcurs - Seminar)</t>
  </si>
  <si>
    <t>Literatura franceza. Secolul al XIX: Romantismul (Examen de semestru)</t>
  </si>
  <si>
    <t>Literatura franceza. Secolul al XIX: Romantismul (Restanță)</t>
  </si>
  <si>
    <t>8/3*0,25</t>
  </si>
  <si>
    <t>Literatura franceza. Secolul al XIX: Realismul si naturalismul (Evaluare de parcurs - Seminar)</t>
  </si>
  <si>
    <t>Literatura franceza. Secolul al XIX: Realismul si naturalismul (Examen de semestru)</t>
  </si>
  <si>
    <t>Literatura franceza. Secolul al XIX: Realismul si naturalismul (Restanță)</t>
  </si>
  <si>
    <t>Cultura si civilizatie I B/C (Franceză - Evaluare de parcurs - Seminar)</t>
  </si>
  <si>
    <t>Cultura si civilizatie I B/C (Franceză - Examen de semestru)</t>
  </si>
  <si>
    <t>Cultura si civilizatie I B/C (Restanță)</t>
  </si>
  <si>
    <t>17/3*0,25</t>
  </si>
  <si>
    <t>MO3 Traduceri specializate B (în domeniul economic/juridic/tehnic) (Evaluare de parcurs - Seminar)</t>
  </si>
  <si>
    <t>MO3 Traduceri specializate B (în domeniul economic/juridic/tehnic) (Examen de semestru)</t>
  </si>
  <si>
    <t>MO3 Traduceri specializate B (în domeniul economic/juridic/tehnic) (Restanță)</t>
  </si>
  <si>
    <t>24/3*0,25</t>
  </si>
  <si>
    <t>Introducere în drept (Evaluare de parcurs - Seminar)</t>
  </si>
  <si>
    <t>Introducere în drept (Examen de semestru)</t>
  </si>
  <si>
    <t>Introducere în drept  (Restanță)</t>
  </si>
  <si>
    <t>19/3*0,25</t>
  </si>
  <si>
    <t>Comisie de licență (Limba și literatura franceză)</t>
  </si>
  <si>
    <t>Membru în comisia de licență</t>
  </si>
  <si>
    <t>15/3*2</t>
  </si>
  <si>
    <t>Examen, colocviu</t>
  </si>
  <si>
    <t>Examen licență LMA</t>
  </si>
  <si>
    <t>Admitere Master</t>
  </si>
  <si>
    <t>Examen semestru Lingvistică generală</t>
  </si>
  <si>
    <t>Examen semestru Discurs și Comunicare</t>
  </si>
  <si>
    <t>Examen semestru Istoria limbii romane literare</t>
  </si>
  <si>
    <t>Examen semestru Semiotică</t>
  </si>
  <si>
    <t>Examen semestru Acte de vorbire</t>
  </si>
  <si>
    <t>Evaluări pe parcurs Lingvistică generală</t>
  </si>
  <si>
    <t>Evaluări pe parcurs Discurs și Comunicare</t>
  </si>
  <si>
    <t>Evaluări pe parcurs curs Istoria limbii romane literare</t>
  </si>
  <si>
    <t>Evaluari pe parcurs seminar Istoria limbii literare</t>
  </si>
  <si>
    <t>Evaluări pe parcurs Semiotică</t>
  </si>
  <si>
    <t>Evaluări pe parcurs Acte de vorbire</t>
  </si>
  <si>
    <t>Examen final PPLR</t>
  </si>
  <si>
    <t>Președinte și examinator</t>
  </si>
  <si>
    <t>Disertatii</t>
  </si>
  <si>
    <t>Admitere masterat</t>
  </si>
  <si>
    <t>24/3*2</t>
  </si>
  <si>
    <t>Examinator</t>
  </si>
  <si>
    <t>Restante Lingvistică generală</t>
  </si>
  <si>
    <t>142/4/3</t>
  </si>
  <si>
    <t>Restante Discurs și comunicare</t>
  </si>
  <si>
    <t>31/4/3</t>
  </si>
  <si>
    <t>Restante Istoria limbii române literare</t>
  </si>
  <si>
    <t>36/4/3</t>
  </si>
  <si>
    <t>Restante Semiotica</t>
  </si>
  <si>
    <t>Restante Acte de vorbire</t>
  </si>
  <si>
    <t>19,5/3</t>
  </si>
  <si>
    <t>Al doilea examinator</t>
  </si>
  <si>
    <t>evaluări pe parcurs</t>
  </si>
  <si>
    <t>78.33</t>
  </si>
  <si>
    <t>colocvii și examene</t>
  </si>
  <si>
    <t>50.33</t>
  </si>
  <si>
    <t>examen de licență</t>
  </si>
  <si>
    <t xml:space="preserve">Secretar Comisie de sustinere Licenta </t>
  </si>
  <si>
    <t>SECRETAR COMISIE LICENTA</t>
  </si>
  <si>
    <t>11 studenti :3x2</t>
  </si>
  <si>
    <t>EVALUARE BIBLIOMETRIE ANUL III SID</t>
  </si>
  <si>
    <t>14 studenti :3</t>
  </si>
  <si>
    <t>EVALUARE MO2 Strategii culturale si educationale MASTER II PD</t>
  </si>
  <si>
    <t>17 studenti :3</t>
  </si>
  <si>
    <t>EVALUARE INTRODUCERE IN MANAGEMENT LMA AN II</t>
  </si>
  <si>
    <t>30 studenti :3</t>
  </si>
  <si>
    <t>EVALUARE INTRODUCERE IN ECONOMIE LMA AN I</t>
  </si>
  <si>
    <t>41 studenti :3</t>
  </si>
  <si>
    <t>EVALUARE INSTITUTII EUROPENE LMA AN III</t>
  </si>
  <si>
    <t>43 studenti :3</t>
  </si>
  <si>
    <t>METODE SI TEHNICI DE INFORMARE II MASTER SCDIE</t>
  </si>
  <si>
    <t>EVALUARE CURS ETICA SI DEONTOLOGIE I SID</t>
  </si>
  <si>
    <t>10 studenti :3</t>
  </si>
  <si>
    <t>Examen semestrial Lit. comparata (an II Litere, sem. II)</t>
  </si>
  <si>
    <t>103 studenti : 3 = 34,33 ore</t>
  </si>
  <si>
    <t>Evaluare pe parcurs Lit. comparata (an II Litere, sem. II)</t>
  </si>
  <si>
    <t>103 studenti : 3= 34,33 ore</t>
  </si>
  <si>
    <t>Examen semestrial Evolutia formelor romanesti (an III Romana A si B, sem. II) - Colocviu</t>
  </si>
  <si>
    <t>60 studenti : 3 = 20 ore</t>
  </si>
  <si>
    <t xml:space="preserve">Colocviu Retele tematice ale romanului mondial (Masterat II, sem. I) </t>
  </si>
  <si>
    <t>17 studenti : 3 = 5,66 ore</t>
  </si>
  <si>
    <t>Evaluare pe parcurs Forme narative ale literaturilor (semi)periferice (Masterat I, sem. I)</t>
  </si>
  <si>
    <t xml:space="preserve">Examen semestrial Forme narative ale literaturilor (semi)periferice (Masterat I, sem. I) </t>
  </si>
  <si>
    <t>24 studenti : 3 = 8 ore</t>
  </si>
  <si>
    <t>Examen de sustinere a disertatiei</t>
  </si>
  <si>
    <t>Membru in comisie</t>
  </si>
  <si>
    <t>24 studenti : 3 = 8 ore (coeficient de multiplicare 3,0) = 24 ore</t>
  </si>
  <si>
    <t>Restanta sem. I</t>
  </si>
  <si>
    <t>3 studenti : 3 = 1 ora</t>
  </si>
  <si>
    <t>Reexamniare sem. I</t>
  </si>
  <si>
    <t>Restanta sem. II</t>
  </si>
  <si>
    <t>15 studenti : 3 = 5 ore</t>
  </si>
  <si>
    <t>Reexaminare sem. II</t>
  </si>
  <si>
    <t>Examen Interpretare consecutivă II LMA</t>
  </si>
  <si>
    <t>nr stud:3</t>
  </si>
  <si>
    <t>Examen Interpretare simultana III LMA</t>
  </si>
  <si>
    <t>Examen introd in semantica III Litere</t>
  </si>
  <si>
    <t>examen tipologia discusului III LMA</t>
  </si>
  <si>
    <t>examen tipologie textuala I master</t>
  </si>
  <si>
    <t>examen interpretare I master</t>
  </si>
  <si>
    <t>examen corpus I Master</t>
  </si>
  <si>
    <t>licență LMA</t>
  </si>
  <si>
    <t>nr stud:3 x2</t>
  </si>
  <si>
    <t xml:space="preserve">admitere master tsic </t>
  </si>
  <si>
    <t>nr stud: 3 x2</t>
  </si>
  <si>
    <t>admitere doctorat</t>
  </si>
  <si>
    <t>nr stud:3x3</t>
  </si>
  <si>
    <t>Lingvistică generală (Seminar, anul I - 108 de stud.) evaluare pe parcurs</t>
  </si>
  <si>
    <t>Lingvistică generală (Curs, anul I - 108 de stud.) examen de semestru</t>
  </si>
  <si>
    <t>108/3*0,5</t>
  </si>
  <si>
    <t>Lingvistică generală (Curs, anul I - 108 de stud.) restanță</t>
  </si>
  <si>
    <t>108/3*0,5*0,25</t>
  </si>
  <si>
    <t>Lingvistică generală (Curs, anul I - 108 de stud.) reexaminare</t>
  </si>
  <si>
    <t>108/3*0,5*0,10</t>
  </si>
  <si>
    <t>Limba română contemporană. Sintaxa (Seminar, anul al II-lea, Română A, Română B - 74 de stud.) evaluare pe parcurs</t>
  </si>
  <si>
    <t>Limba română contemporană. Sintaxa (Curs, anul al II-lea, Română A, Română B - 74 de stud.) examen de semestru</t>
  </si>
  <si>
    <t>74/3*0,5</t>
  </si>
  <si>
    <t>Limba română contemporană. Sintaxa (Curs, anul al II-lea, Română A, Română B - 74 de stud.) restanță</t>
  </si>
  <si>
    <t>74/3*0,5*0,25</t>
  </si>
  <si>
    <t>Limba română contemporană. Sintaxa (Curs, anul al II-lea, Română A, Română B - 74 de stud.) reexaminare</t>
  </si>
  <si>
    <t>74/3*0,5*0,1</t>
  </si>
  <si>
    <t>Pragmatică (Seminar, anul al II-lea, Română A, 51 de stud.) evaluare pe parcurs</t>
  </si>
  <si>
    <t>Pragmatică (Curs, anul al II-lea, Română A, 51 de stud.) examen de semestru</t>
  </si>
  <si>
    <t>51/3*0,5</t>
  </si>
  <si>
    <t>Pragmatică (Curs, anul al II-lea, Română A, 51 de stud.) restanță</t>
  </si>
  <si>
    <t>51/3*0,5*0,25</t>
  </si>
  <si>
    <t>Pragmatică (Curs, anul al II-lea, Română A, 51 de stud.) reexaminare</t>
  </si>
  <si>
    <t>51/3*0,5*0,1</t>
  </si>
  <si>
    <t>Limba română contemporană. Analize gramaticale (CP, anul al III-lea, Română A - 49 de stud.) evaluare pe parcurs</t>
  </si>
  <si>
    <t>Limba română contemporană. Analize gramaticale (CP, anul al III-lea, Română A - 49 de stud.) examen de semestru</t>
  </si>
  <si>
    <t>Limba română contemporană. Analize gramaticale (CP, anul al III-lea, Română A - 49 de stud.) restanță</t>
  </si>
  <si>
    <t>49/3*0,25</t>
  </si>
  <si>
    <t>Limba română contemporană. Analize gramaticale (CP, anul al III-lea, Română A - 49 de stud.) reexaminare</t>
  </si>
  <si>
    <t>49/3*0,1</t>
  </si>
  <si>
    <t>Stilistica limbii române (Seminar, anul al III-lea, Română A, Română B - 60 de stud.) evaluare pe parcurs</t>
  </si>
  <si>
    <t>Stilistica limbii române (Curs, anul al III-lea, Română A, Română B - 60 de stud.) examen de semestru</t>
  </si>
  <si>
    <t>60/3*0,5</t>
  </si>
  <si>
    <t>Stilistica limbii române (Curs, anul al III-lea, Română A, Română B - 60 de stud.) restanță</t>
  </si>
  <si>
    <t>60/3*0,5*0,25</t>
  </si>
  <si>
    <t>Stilistica limbii române (Curs, anul al III-lea, Română A, Română B - 60 de stud.) reexaminare</t>
  </si>
  <si>
    <t>60/3*0,5*0,1</t>
  </si>
  <si>
    <t>Scriere academică (CP, anul I, SID - 10 stud.) evaluare pe parcurs</t>
  </si>
  <si>
    <t>Scriere academică (CP, anul I, SID - 10 stud.) examen de semestru</t>
  </si>
  <si>
    <t>Scriere academică (CP, anul I, SID - 10 stud.) restanță</t>
  </si>
  <si>
    <t>10/3*0,25</t>
  </si>
  <si>
    <t>Sintaxa limbii române. Noi interpretări (Seminar, anul al II-lea, Masterat LLR - 24 de stud.) evaluare pe parcurs</t>
  </si>
  <si>
    <t>Sintaxa limbii române. Noi interpretări (Curs, anul al II-lea, Masterat LLR - 24 de stud.) examen de semestru</t>
  </si>
  <si>
    <t>24/3*0,5</t>
  </si>
  <si>
    <t>Sintaxa limbii române. Noi interpretări (Curs, anul al II-lea, Masterat LLR - 24 de stud.) restanță</t>
  </si>
  <si>
    <t>24/3*0,5*0,25</t>
  </si>
  <si>
    <t>Sintaxa limbii române. Noi interpretări (Curs, anul al II-lea, Masterat LLR - 24 de stud.) reexaminare</t>
  </si>
  <si>
    <t>24/3*0,5*0,1</t>
  </si>
  <si>
    <t>Evaluări pe parcurs</t>
  </si>
  <si>
    <t>titular curs + seminar</t>
  </si>
  <si>
    <t xml:space="preserve">178 studenți : 3 </t>
  </si>
  <si>
    <t xml:space="preserve">99 studenți : 3 </t>
  </si>
  <si>
    <t>Examen Licență Litere Franceză iunie/ iulie 2024</t>
  </si>
  <si>
    <t>15 studenți : 3 x 2</t>
  </si>
  <si>
    <t>Examen de semestru/ restanțe</t>
  </si>
  <si>
    <t>asistent titulari în examinare</t>
  </si>
  <si>
    <t>88 studenți : 3 x 0,5</t>
  </si>
  <si>
    <t>Oprișor Carmen - Simona</t>
  </si>
  <si>
    <t xml:space="preserve"> Literatura română, evaluare pe parcurs</t>
  </si>
  <si>
    <t>73/3 = 24.33</t>
  </si>
  <si>
    <t>Literatura română, examen semestrial</t>
  </si>
  <si>
    <t>73/3=24.33</t>
  </si>
  <si>
    <t>Folclor literar, evaluare pe parcurs</t>
  </si>
  <si>
    <t>57/3=19</t>
  </si>
  <si>
    <t>Folclor literar, examen semestrial</t>
  </si>
  <si>
    <t>Cultură și civilizație,  examen semestrial</t>
  </si>
  <si>
    <t>10/3=3.33</t>
  </si>
  <si>
    <t>Influențe culturale, evaluare pe parcurs</t>
  </si>
  <si>
    <t>18/3=6</t>
  </si>
  <si>
    <t>Influențe culturale, examen semestrial</t>
  </si>
  <si>
    <t>Repere fundamentale în literatura română, evaluare pe parcurs</t>
  </si>
  <si>
    <t>17/3=5.66</t>
  </si>
  <si>
    <t>Repere fundamentale în literatura română, examen semstrial</t>
  </si>
  <si>
    <t>17/3= 5.66</t>
  </si>
  <si>
    <t>examen de licență SID</t>
  </si>
  <si>
    <t>10x2 /3=6.66</t>
  </si>
  <si>
    <t>examen disertație,  Studii curatoriale</t>
  </si>
  <si>
    <t>15x3/3- 15</t>
  </si>
  <si>
    <t>Admitere masterat Studii curatoriale</t>
  </si>
  <si>
    <t>16x2/3=10.66</t>
  </si>
  <si>
    <t>re-examinare</t>
  </si>
  <si>
    <t>6/3=2</t>
  </si>
  <si>
    <t>examen de restanță</t>
  </si>
  <si>
    <t>12/3=4</t>
  </si>
  <si>
    <t xml:space="preserve"> examen admitere doctorat</t>
  </si>
  <si>
    <t>6x3/3=6</t>
  </si>
  <si>
    <t>Examen semestru Cercetare științifică</t>
  </si>
  <si>
    <t>Examen semestru Literatură română până la Junimea</t>
  </si>
  <si>
    <t>Examen semestru Literatură mondială</t>
  </si>
  <si>
    <t>Examen semestru Poezia postmodernă</t>
  </si>
  <si>
    <t>Examen semestru Naratologie</t>
  </si>
  <si>
    <t>Examen semestru Analiza discursului ficțional</t>
  </si>
  <si>
    <t>Examen semestru Critică literară</t>
  </si>
  <si>
    <t>Examen semestru Sociologia lecturii</t>
  </si>
  <si>
    <t>Examen semestru Gândire critică</t>
  </si>
  <si>
    <t>Examen Lectura comparată a poeziei</t>
  </si>
  <si>
    <t>Restanțe Cercetare științifică</t>
  </si>
  <si>
    <t>Restanțe Literatură română până la Junimea</t>
  </si>
  <si>
    <t>Restanțe Literatură mondială</t>
  </si>
  <si>
    <t>Restanțe Poezia postmodernă</t>
  </si>
  <si>
    <t>Restanțe Naratologie</t>
  </si>
  <si>
    <t>Restanțe Analiza discursului ficțional</t>
  </si>
  <si>
    <t>Restanțe Critică literară</t>
  </si>
  <si>
    <t>Restanțe Sociologia lecturii</t>
  </si>
  <si>
    <t>Restanțe Gândire critică</t>
  </si>
  <si>
    <t>titular curs/curs practic</t>
  </si>
  <si>
    <t>166 studenți : 3</t>
  </si>
  <si>
    <t>titular seminar</t>
  </si>
  <si>
    <t>95 studenți : 3</t>
  </si>
  <si>
    <t>Examen admitere Masterat TSIC iulie/septembrie 2023</t>
  </si>
  <si>
    <t>secretar Comisie Admitere</t>
  </si>
  <si>
    <t>membru Comisie Licență</t>
  </si>
  <si>
    <t>Examen Licență LMA Franceză iunie/ iulie 2024</t>
  </si>
  <si>
    <t>secretar Comisie Licență</t>
  </si>
  <si>
    <t>21 studenți : 3 x 2</t>
  </si>
  <si>
    <r>
      <rPr>
        <rFont val="Arial Narrow"/>
        <color rgb="FF000000"/>
        <sz val="10.0"/>
      </rPr>
      <t xml:space="preserve"> </t>
    </r>
    <r>
      <rPr>
        <rFont val="Arial Narrow"/>
        <color rgb="FF000000"/>
        <sz val="10.0"/>
      </rPr>
      <t>150 studenți : 3 x 0,5</t>
    </r>
  </si>
  <si>
    <t>Examen finalizare studii - Masterat - susținere disertații (4 iulie 2024)</t>
  </si>
  <si>
    <t>membru-titular</t>
  </si>
  <si>
    <t>16 : 3 = 5.33 x 3 =16</t>
  </si>
  <si>
    <t xml:space="preserve">Examen - Gramatică normativă (Litere - Română A+B, an I) </t>
  </si>
  <si>
    <t>72 : 3 = 24</t>
  </si>
  <si>
    <t xml:space="preserve">Examen - Stilistica limbii române (Litere - Română A+B, an III) </t>
  </si>
  <si>
    <t>60 : 3 = 20</t>
  </si>
  <si>
    <t>Examen - Gramatică expresivă (Masterat LLREG, an II)</t>
  </si>
  <si>
    <t>24 : 3 = 8</t>
  </si>
  <si>
    <t>Examen - Noțiuni de gramatică (An pregătitor Lb. română)</t>
  </si>
  <si>
    <t>41 : 3 = 13.66</t>
  </si>
  <si>
    <t>Examen - Texte funcționale (An pregătitor Lb. română)</t>
  </si>
  <si>
    <t xml:space="preserve">Evaluare pe parcurs - Gramatică normativă (Litere) </t>
  </si>
  <si>
    <t>Evaluare pe parcurs - Stilistica limbii române (Litere)</t>
  </si>
  <si>
    <t>Evaluare pe parcurs - Gramatică expresivă (Masterat LLREG)</t>
  </si>
  <si>
    <t>Evaluare pe parcurs - Noțiuni de gramatică (An pregătitor Lb. română)</t>
  </si>
  <si>
    <t>Evaluare pe parcurs - Texte funcționale (An pregătitor Lb. română)</t>
  </si>
  <si>
    <t xml:space="preserve">Examen-restanță - Gramatică normativă (Litere) </t>
  </si>
  <si>
    <t>18: 3 = 6</t>
  </si>
  <si>
    <t>Examen-restanță - Stilistica limbii române (Litere)</t>
  </si>
  <si>
    <t>15 : 3 = 5</t>
  </si>
  <si>
    <t>Examen-restanță - Gramatică expresivă (Masterat LLREG)</t>
  </si>
  <si>
    <t>6 : 3 = 2</t>
  </si>
  <si>
    <t>Examen-restanță - Noțiuni de gramatică (An pregătitor Lb. română)</t>
  </si>
  <si>
    <t>10 :3 = 3.33</t>
  </si>
  <si>
    <t>Examen-restanță - Texte funcționale (An pregătitor Lb. română)</t>
  </si>
  <si>
    <t xml:space="preserve">Examen-reex. - Gramatică normativă (Litere) </t>
  </si>
  <si>
    <t>7 : 3 = 2.33</t>
  </si>
  <si>
    <t>Examen-reex. - Stilistica limbii române (Litere)</t>
  </si>
  <si>
    <t>Examen-reex. - Gramatică expresivă (Masterat LLREG)</t>
  </si>
  <si>
    <t>3 : 3 = 1</t>
  </si>
  <si>
    <t>Examen-reex. -Noțiuni de gramatică (An pregătitor Lb. română)</t>
  </si>
  <si>
    <t>4 : 3 = 1.33</t>
  </si>
  <si>
    <t>Examen-reex. -Texte funcționale (An pregătitor Lb. română)</t>
  </si>
  <si>
    <t>Examen de semestru -Limba română: fonetică, vocabular și structuri gramaticale (PPLR)</t>
  </si>
  <si>
    <t>Examen de semestru -Redactări și compoziție (PPLR)</t>
  </si>
  <si>
    <t>Examen de semestru -Limba română: fonetică, vocabular și structuri gramaticale (2)  (PPLR)</t>
  </si>
  <si>
    <t>Examen de semestru - Semiotică</t>
  </si>
  <si>
    <t>Examen de semestru -Acte de vorbire (PPLR)</t>
  </si>
  <si>
    <t>Examen de semestru -Limbă și comunicare (LMA)</t>
  </si>
  <si>
    <t>Examen de semestru - Texte funcționale (PPLR)</t>
  </si>
  <si>
    <t>Examen de semestru - Noțiuni de gramatică (PPLR)</t>
  </si>
  <si>
    <t>Examen de licență PPLR</t>
  </si>
  <si>
    <t>examen de semestru -Gramatică normativă (LMA)</t>
  </si>
  <si>
    <t>examen de admitere masterat</t>
  </si>
  <si>
    <t>examen de admitere doctorat</t>
  </si>
  <si>
    <t xml:space="preserve">Examen de semestru Teoria literaturii, anul I, 124 studenți; </t>
  </si>
  <si>
    <t xml:space="preserve">124 studenți / 3 </t>
  </si>
  <si>
    <t>Evaluare pe parcurs Teoria literaturii, anul I, 124 studenți;</t>
  </si>
  <si>
    <t>Restanță Teoria literaturii, 31 studenți</t>
  </si>
  <si>
    <t>25% din 124 / 3</t>
  </si>
  <si>
    <t>Reexaminare Teoria literaturii, 12 studenți</t>
  </si>
  <si>
    <t>10% din 124 /3</t>
  </si>
  <si>
    <t xml:space="preserve">Evaluare pe parcurs Naratologie anul III, 60 studenți; </t>
  </si>
  <si>
    <t xml:space="preserve">60 studenți / 3 </t>
  </si>
  <si>
    <t xml:space="preserve">Examen de semestru Naratologie anul III, 60 studenți; </t>
  </si>
  <si>
    <t>Restanță Naratologie anul III, 15 studenți</t>
  </si>
  <si>
    <t>25% din 60 / 3</t>
  </si>
  <si>
    <t>Reexaminare Naratologie anul III</t>
  </si>
  <si>
    <t>10% din 60 / 3</t>
  </si>
  <si>
    <t>Evaluare pe parcurs Metode recente în studul literaturii, Master II,  24 studenți</t>
  </si>
  <si>
    <t>24 studenți / 3</t>
  </si>
  <si>
    <t>Examen de semestruMetode recente în studul literaturii, Master II,  24 studenți</t>
  </si>
  <si>
    <t>Evaluare pe parcurs Concepte emergente în studul literaturii, Master I, 22 studenți</t>
  </si>
  <si>
    <t>22 studenți / 3</t>
  </si>
  <si>
    <t>Examen de semestru Concepte emergente în studul literaturii, Master I, 22 studenți</t>
  </si>
  <si>
    <t>Evaluare pe parcurs, Etică și integritate academică, Master, anul I, trunchi comun, 52 studenți</t>
  </si>
  <si>
    <t>52 studenți / 3</t>
  </si>
  <si>
    <t>Examen de semestru, Eică și integritate academică. Master, anul I, trunchi comun, 52 studenți</t>
  </si>
  <si>
    <t>Examen de semestru Structuri lirice în literatura română, Master II,  24 studenți</t>
  </si>
  <si>
    <t>24 studenți / 3 x 0,5</t>
  </si>
  <si>
    <t>Examen de semestru, Teoria și practica editării, Master I, SCDIE,  17 studenți</t>
  </si>
  <si>
    <t>17 studenți/3 x0,5</t>
  </si>
  <si>
    <t>Examen de semestru: Lectura publică în societatea contemporană publ. SID, Master I, SCDIE,  14 studenți</t>
  </si>
  <si>
    <t>14 studenți/3 x0,5</t>
  </si>
  <si>
    <t>Examen de semestru,Comunicare și relații publice, Master I, SCDIE,  14 studenți</t>
  </si>
  <si>
    <t>Examen de semestru, Mass Media, Master I, SCDIE,  17 studenți</t>
  </si>
  <si>
    <t>Examen admitere doctorat</t>
  </si>
  <si>
    <t>11/3x3</t>
  </si>
  <si>
    <t>Examen de semestru (Istoria scrisului, cărții și a structurilor info-documentare)</t>
  </si>
  <si>
    <t>"10/3"</t>
  </si>
  <si>
    <t>Restanțe (Istoria scrisului, cărții și a structurilor info-documentare)</t>
  </si>
  <si>
    <t>10*0.25/3</t>
  </si>
  <si>
    <t>10*0.10/3</t>
  </si>
  <si>
    <t>Examen de semestru (Dezvoltarea colecțiilor în structurie info-documentare)</t>
  </si>
  <si>
    <t>Restanțe (Dezvoltarea colecțiilor în structurie info-documentare)</t>
  </si>
  <si>
    <t>Reexaminare (Dezvoltarea colecțiilor în structurie info-documentare)</t>
  </si>
  <si>
    <t>Examen de semestru (Managementul și gestiunea publicațiilor în structurile documentare I)</t>
  </si>
  <si>
    <t>"15/3"</t>
  </si>
  <si>
    <t>Restanțe (Managementul și gestiunea publicațiilor în structurile documentare I)</t>
  </si>
  <si>
    <t>15*0.25/3</t>
  </si>
  <si>
    <t>Reexaminare (Managementul și gestiunea publicațiilor în structurile documentare I)</t>
  </si>
  <si>
    <t>15*0.10/3</t>
  </si>
  <si>
    <t>Examen de semestru (Managementul și gestiunea publicațiilor în structurile documentare II)</t>
  </si>
  <si>
    <t>Restanțe (Managementul și gestiunea publicațiilor în structurile documentare II)</t>
  </si>
  <si>
    <t>Reexaminare (Managementul și gestiunea publicațiilor în structurile documentare II)</t>
  </si>
  <si>
    <t>Exemen de semestru (Metode de cercetare în științele sociale)</t>
  </si>
  <si>
    <t>"13/3"</t>
  </si>
  <si>
    <t>13*0.25/3</t>
  </si>
  <si>
    <t>13*0.10/3</t>
  </si>
  <si>
    <t>Exemen de semestru (Prelucrarea și organizarea conținutului informațional)</t>
  </si>
  <si>
    <t>Exemen de semestru (Prelucrarea documentelor în structurile documentare)</t>
  </si>
  <si>
    <t>Literatura romana recenta (C) - masterat, examene</t>
  </si>
  <si>
    <t>Literatura romana recenta (S) - masterat, examene</t>
  </si>
  <si>
    <t>Literatura română (4): Genuri, autori și opere modernizante în perioada 1860-1948 (C) - licență, examene</t>
  </si>
  <si>
    <t>Curente și ideologii literare în perioada 1860-1948 (C) - licență, examene</t>
  </si>
  <si>
    <t>Domeniul Filologie - doctorat, admitere</t>
  </si>
  <si>
    <t>MO4: Limba română contemporană. Funcții sintactice</t>
  </si>
  <si>
    <t>Comunicare orala si scrisa (sem. I)</t>
  </si>
  <si>
    <t>Comunicare orala si scrisa (sem. II)</t>
  </si>
  <si>
    <t>Pragmatică</t>
  </si>
  <si>
    <t>Receptarea discursului oral si scris (sem I)</t>
  </si>
  <si>
    <t>Receptarea discursului oral si scris (sem II)</t>
  </si>
  <si>
    <t>Licență LLR</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</si>
  <si>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</si>
  <si>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</si>
  <si>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</si>
  <si>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</si>
  <si>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</si>
  <si>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BOAR IULIANA LOREDANA, From Compassion to Action: Volunteering through the ages and the Impact of the Red Cross Movement in the United States of America, United Kingdom, and Romania, STUDII UNIVERSITARE DE LICENTA</t>
  </si>
  <si>
    <t>DAMIAN ALESIA MARIA, Clothing as Symbol: The Significance of Fashion in American Cinematic Narratives , STUDII UNIVERSITARE DE LICENTA</t>
  </si>
  <si>
    <t>GANEA STEFANIA MARIA, British traditions and customs: continuity and change in the modern context, STUDII UNIVERSITARE DE LICENTA</t>
  </si>
  <si>
    <t>DEDIU RAMONA, THE AMERICAN DREAM. ORIGINS AND DEVELOPMENT, STUDII UNIVERSITARE DE LICENTA</t>
  </si>
  <si>
    <t>Săraru M. Andra, Expresiile idiomatice chinezești – Înțelesuri pierdute în traducerea în limba română a 成语 chéngyǔ, LICENTA</t>
  </si>
  <si>
    <t>Vlad C. Maria-Antonia, Provocări în traducerea culturemelor din chineză în română: un studiu de caz al operei "Cei trei regi" de A Cheng</t>
  </si>
  <si>
    <t>Viscu Andreea Maria. Comparative Analysis
of Female Monarchies. Lucrare de licenta.</t>
  </si>
  <si>
    <t>Suatean Georgiana Alecsa. Crimes in the United Kingdom. Lucrare de licenta.</t>
  </si>
  <si>
    <t>Purecel Andreea Claudia. Intersections Between Mass
Media, Language, and
Culture: A Comprehensive
Study and Future Outlook. Lucrare de licenta.</t>
  </si>
  <si>
    <t>Marcu Antonia Bianca. Media and Pop Culture in America. Lucrare de licenta.</t>
  </si>
  <si>
    <t>Mitea Rares: Sistemul scolar din Germania, licenta</t>
  </si>
  <si>
    <t>Ababi Alexandra: Fenomenul migratiei in Germania, licenta</t>
  </si>
  <si>
    <t>Chivu Alexandra Maria - Einfluss des Einsatzes von künstlicher Intelligenz in der Literatur - masterat</t>
  </si>
  <si>
    <t>Asaftei Teodora, Intelegerea barierelor lingvistice cu care se confrunta elevii internationali, masterat/Tirla Tania- Tehnici de Interpretare in cadrul conferintelor multilingve, masterat/Vilau Raluca-Analiza contrastiva a traducerilor romanului Padurea Spanzuratilor de Liviu Rebreanu, masterat</t>
  </si>
  <si>
    <t>30x3</t>
  </si>
  <si>
    <t>Diaconescu Antonia, Dimensiunile culturale si modul in care acestea influenteaza comunicarea si traducerea intre Vest si Est, masterat</t>
  </si>
  <si>
    <t>Draghici Rosalina, Diferentele retorice dintre I Have a Dream si Letter from Birmingham Jail de Martin Luther King Jr, licenta/ Lutoiu Corina-Provocari survenite in procesul de traducere a seriei Harry Potter in limba romana, licenta</t>
  </si>
  <si>
    <t>20x2</t>
  </si>
  <si>
    <t>Ilovan Giada,Dificultatile traducerii fictiunii horror in romanul IT de Stephen King, licenta/ Popa Ana Maria-O Incursiune in lumea traducerilor. Traducerea Poeziei, licenta/ Stinea Sonia-O analiza comparativa a unorului in traducerea in engleza a piesei O Scrisoare Pierduta de I.L.Caragiale, licenta</t>
  </si>
  <si>
    <t>20x3</t>
  </si>
  <si>
    <t>Armeana Natalia, Fansub-un fenomen in crestere pe plan global, master</t>
  </si>
  <si>
    <t>Parau Petra, Traducerea si analiza povestirilor scurte Party la Castel si Recunostinta de Rodica-Ojog Brasoveanu, master/ Bolondut Alin- O analiza a subtitrarii in limba engleza a filmului Nea Marin Miliardar de Sergiu Nicolaescu,masterat/ Dima Andreea- Provocari ale traducerii japoneze-engleze, masterat</t>
  </si>
  <si>
    <t xml:space="preserve">FLIA </t>
  </si>
  <si>
    <t>Popa G. Maria-Alexandra, LMA III, E-F, Gender and Social Class during the Regency: Representations of Women in Popular Culture - Lucrare de licenta</t>
  </si>
  <si>
    <t>Cozma V. Andreea, LMA III E-G, African Americans and Civil Rights: Past and Present - Lucrare de licenta</t>
  </si>
  <si>
    <t>Pentelei I. Andreea, LMA III, E-G, American Education Reflected in Popular Culture - Lucrare de licenta</t>
  </si>
  <si>
    <t>FlIA2</t>
  </si>
  <si>
    <t>Balint Andrada Cristina, The Comedy of Manners through the Ages, licență</t>
  </si>
  <si>
    <t>Lăcureanu Alexandra Bianca, Literary Metamorphosis – from Female Reader to Female Writer: Bengal Nights by Mircea Eliade and It Does Not Die by Maitreyi Devi, licență</t>
  </si>
  <si>
    <t>Son Alexia, Official and Unofficial Subtitling
in Romania, licență</t>
  </si>
  <si>
    <t>Stăniloiu Radu, The Translation of Science Fiction into Romanian, licență</t>
  </si>
  <si>
    <t>Boar Iulia, Constructed Languages in the Video Game World of Warcraft, licență</t>
  </si>
  <si>
    <t>CREȚU Dariana-Estera, Building a Modern Utopia: Stability and Individuality in the Worlds of Nineteen Eighty-Four and Brave New World, Licenta</t>
  </si>
  <si>
    <t>Ștefan Ioana Ștefania,The American Novel: Richard Wright’s Black Boy, Licenta</t>
  </si>
  <si>
    <t>Daniel Ovidiu BARTUȘ, The Translation of Comic Books and Manga Today: Methods, Challenges and Limitations, Master</t>
  </si>
  <si>
    <t>Geti Marius, Translating Disney: 
Magic in any Language , Master</t>
  </si>
  <si>
    <t>Roberts Emma Maureen, Building Bridges: The Transformative Power of Translation in Society and Diplomacy , Master</t>
  </si>
  <si>
    <t>Stefan Florea. Translation in Cartoons: Scooby-Doo. A Case Study. Master</t>
  </si>
  <si>
    <t>Naros Raluca.Difficulties and Discrepancies in Literary Translation: Ernest Hemingway's the Old Man and the Sea. A Case Study. Master.</t>
  </si>
  <si>
    <t>Mihu Catrina. CHALLENGESINTHETRANSLATIONANDLOCALIZATIONOFVIDEOGAMES.Master.</t>
  </si>
  <si>
    <r>
      <rPr>
        <rFont val="Arial Narrow"/>
        <color theme="1"/>
        <sz val="10.0"/>
      </rPr>
      <t>Asaftei Teodora</t>
    </r>
    <r>
      <rPr>
        <rFont val="Arial Narrow"/>
        <color theme="1"/>
        <sz val="10.0"/>
      </rPr>
      <t xml:space="preserve">, "Intelegerea barierelor lingvistice cu care se confrunta elevii internationali", Masterat/ </t>
    </r>
    <r>
      <rPr>
        <rFont val="Arial Narrow"/>
        <color theme="1"/>
        <sz val="10.0"/>
      </rPr>
      <t>Tarla Tania</t>
    </r>
    <r>
      <rPr>
        <rFont val="Arial Narrow"/>
        <color theme="1"/>
        <sz val="10.0"/>
      </rPr>
      <t xml:space="preserve">, "Tehnici de interpretare in cadrul conferintelor multilingve", Masterat/ </t>
    </r>
    <r>
      <rPr>
        <rFont val="Arial Narrow"/>
        <color theme="1"/>
        <sz val="10.0"/>
      </rPr>
      <t xml:space="preserve">Vilau Raluca </t>
    </r>
    <r>
      <rPr>
        <rFont val="Arial Narrow"/>
        <color theme="1"/>
        <sz val="10.0"/>
      </rPr>
      <t>"Analiza contrastiva a traducerilor romanului Padurea Spanzuratilor de L. Rebreanu", Masterat</t>
    </r>
  </si>
  <si>
    <t>15X3</t>
  </si>
  <si>
    <r>
      <rPr>
        <rFont val="Arial Narrow"/>
        <color theme="1"/>
        <sz val="10.0"/>
      </rPr>
      <t>Draghici Rosalinda</t>
    </r>
    <r>
      <rPr>
        <rFont val="Arial Narrow"/>
        <color theme="1"/>
        <sz val="10.0"/>
      </rPr>
      <t>, "Diferentele retorice dintre I Have a Dream si Letter from Birmingham Jail de M.L.K. JR", Licenta</t>
    </r>
  </si>
  <si>
    <r>
      <rPr>
        <rFont val="Arial Narrow"/>
        <color theme="1"/>
        <sz val="10.0"/>
      </rPr>
      <t>Ilovan Giada</t>
    </r>
    <r>
      <rPr>
        <rFont val="Arial Narrow"/>
        <color theme="1"/>
        <sz val="10.0"/>
      </rPr>
      <t>, "Dificultatile traducerii fictiunii horor in romanul IT de Stephen King", Licenta</t>
    </r>
  </si>
  <si>
    <r>
      <rPr>
        <rFont val="Arial Narrow"/>
        <color theme="1"/>
        <sz val="10.0"/>
      </rPr>
      <t>Armeana Natalia</t>
    </r>
    <r>
      <rPr>
        <rFont val="Arial Narrow"/>
        <color theme="1"/>
        <sz val="10.0"/>
      </rPr>
      <t>, "Fansub - un fenomen in crestere pe plan global", Master</t>
    </r>
  </si>
  <si>
    <r>
      <rPr>
        <rFont val="Arial Narrow"/>
        <color theme="1"/>
        <sz val="10.0"/>
      </rPr>
      <t>Parau Octavia</t>
    </r>
    <r>
      <rPr>
        <rFont val="Arial Narrow"/>
        <color theme="1"/>
        <sz val="10.0"/>
      </rPr>
      <t xml:space="preserve">, "Traducerea si analiza povestirilor sucrte Party la Castel si Recunostinta de R.O. Brasoveanu", Master/ </t>
    </r>
    <r>
      <rPr>
        <rFont val="Arial Narrow"/>
        <color theme="1"/>
        <sz val="10.0"/>
      </rPr>
      <t>Bolondut Alin</t>
    </r>
    <r>
      <rPr>
        <rFont val="Arial Narrow"/>
        <color theme="1"/>
        <sz val="10.0"/>
      </rPr>
      <t xml:space="preserve"> "O analiza a subtitrarii in limba engleza a filmului Nea Marin Miliardar de S. Nicolaescu", Materat/ </t>
    </r>
    <r>
      <rPr>
        <rFont val="Arial Narrow"/>
        <color theme="1"/>
        <sz val="10.0"/>
      </rPr>
      <t>Dima Andreea</t>
    </r>
    <r>
      <rPr>
        <rFont val="Arial Narrow"/>
        <color theme="1"/>
        <sz val="10.0"/>
      </rPr>
      <t>, "Provocari ale traducerii Japoneze-Engleze", Masterat</t>
    </r>
  </si>
  <si>
    <r>
      <rPr>
        <rFont val="Arial Narrow"/>
        <color theme="1"/>
        <sz val="10.0"/>
      </rPr>
      <t>Popa Anamaria</t>
    </r>
    <r>
      <rPr>
        <rFont val="Arial Narrow"/>
        <color theme="1"/>
        <sz val="10.0"/>
      </rPr>
      <t xml:space="preserve">, "O incursiune in lumea traducerilor. Traducerea poeziei", Licenta/ </t>
    </r>
    <r>
      <rPr>
        <rFont val="Arial Narrow"/>
        <color theme="1"/>
        <sz val="10.0"/>
      </rPr>
      <t>Stanea Sonia</t>
    </r>
    <r>
      <rPr>
        <rFont val="Arial Narrow"/>
        <color theme="1"/>
        <sz val="10.0"/>
      </rPr>
      <t xml:space="preserve"> "O analiza comparativa a umorului in traducerea in engleza a piesei O scrisoare Pierduta de I.L.Caragiale", Licenta </t>
    </r>
    <r>
      <rPr>
        <rFont val="Arial Narrow"/>
        <color theme="1"/>
        <sz val="10.0"/>
      </rPr>
      <t>Lutoiu Corina</t>
    </r>
    <r>
      <rPr>
        <rFont val="Arial Narrow"/>
        <color theme="1"/>
        <sz val="10.0"/>
      </rPr>
      <t xml:space="preserve"> "Provocari survenite in procesul de traducere a seriei Harry Poter in limba romana", Licenta  </t>
    </r>
  </si>
  <si>
    <t>10X3</t>
  </si>
  <si>
    <t>Ioana Maria Moldovan, "DAS DEUTSCHE THEATER IN RUMÄNIEN VON 1989 BIS 2023
TEATRUL GERMAN DIN ROMÂNIA DIN 1989 PÂNĂ ÎN 2023"</t>
  </si>
  <si>
    <t>Stefania Gocz, Sexuelle Erziehung: Kulturelle Unterschiede zwischen Rumänien und Deutschland</t>
  </si>
  <si>
    <t>Alexandru A. Ariana, The Black Death in England Licenta</t>
  </si>
  <si>
    <t>Andrei Madalina Adriana, Immigrants in America - Challenges, Opportunities and Socio-Economic Impact</t>
  </si>
  <si>
    <t>Dumitra Maria Magdalena – Government in the United States of America</t>
  </si>
  <si>
    <t xml:space="preserve">Mihai Iona Mădălina – Racism in African-American History and Contemporary American Society </t>
  </si>
  <si>
    <t>Viezurean Elena Alexandra – From Walls to Tales: British Architecture as a Reflection of Cultural Identity</t>
  </si>
  <si>
    <t xml:space="preserve">Hodoroga Mihai – Alexander Hamilton and the Founding of the United States of America
Mândrean Flavius Constantin – The Salem Witch Trials
</t>
  </si>
  <si>
    <t>20+20</t>
  </si>
  <si>
    <t>Comisia de selectie Erasmus+</t>
  </si>
  <si>
    <r>
      <rPr>
        <rFont val="Arial Narrow"/>
        <color theme="1"/>
        <sz val="10.0"/>
      </rPr>
      <t xml:space="preserve">Knuff Roxana, Das Judenbild in </t>
    </r>
    <r>
      <rPr>
        <rFont val="Arial Narrow"/>
        <i/>
        <color theme="1"/>
        <sz val="10.0"/>
      </rPr>
      <t xml:space="preserve">Nathan der Weise </t>
    </r>
    <r>
      <rPr>
        <rFont val="Arial Narrow"/>
        <color theme="1"/>
        <sz val="10.0"/>
      </rPr>
      <t xml:space="preserve">von G.E. Lessing und </t>
    </r>
    <r>
      <rPr>
        <rFont val="Arial Narrow"/>
        <i/>
        <color theme="1"/>
        <sz val="10.0"/>
      </rPr>
      <t>Der Kaufmann von Venedig</t>
    </r>
    <r>
      <rPr>
        <rFont val="Arial Narrow"/>
        <color theme="1"/>
        <sz val="10.0"/>
      </rPr>
      <t xml:space="preserve"> von W. Shakespeare; disertație</t>
    </r>
  </si>
  <si>
    <r>
      <rPr>
        <rFont val="Arial Narrow"/>
        <color theme="1"/>
        <sz val="10.0"/>
      </rPr>
      <t xml:space="preserve">Părău Adela, </t>
    </r>
    <r>
      <rPr>
        <rFont val="Arial Narrow"/>
        <i/>
        <color theme="1"/>
        <sz val="10.0"/>
      </rPr>
      <t>Das Parfum</t>
    </r>
    <r>
      <rPr>
        <rFont val="Arial Narrow"/>
        <color theme="1"/>
        <sz val="10.0"/>
      </rPr>
      <t xml:space="preserve"> von Patrick Süskind und seine Verfilmung </t>
    </r>
    <r>
      <rPr>
        <rFont val="Arial Narrow"/>
        <i/>
        <color theme="1"/>
        <sz val="10.0"/>
      </rPr>
      <t>Perfume-The story of a murdere</t>
    </r>
    <r>
      <rPr>
        <rFont val="Arial Narrow"/>
        <color theme="1"/>
        <sz val="10.0"/>
      </rPr>
      <t>. Eine vergleichende Analyse; diesertatie</t>
    </r>
  </si>
  <si>
    <r>
      <rPr>
        <rFont val="Arial Narrow"/>
        <color theme="1"/>
        <sz val="10.0"/>
      </rPr>
      <t xml:space="preserve">Krestel Anna, </t>
    </r>
    <r>
      <rPr>
        <rFont val="Arial Narrow"/>
        <i/>
        <color theme="1"/>
        <sz val="10.0"/>
      </rPr>
      <t>Der Vorleser</t>
    </r>
    <r>
      <rPr>
        <rFont val="Arial Narrow"/>
        <color theme="1"/>
        <sz val="10.0"/>
      </rPr>
      <t xml:space="preserve"> von B. Schlink-ein moderner Bestseller; disertatie</t>
    </r>
  </si>
  <si>
    <r>
      <rPr>
        <rFont val="Arial Narrow"/>
        <color theme="1"/>
        <sz val="10.0"/>
      </rPr>
      <t xml:space="preserve">Păștean, dana,Die Entfremdungsproblematik in dem Roman </t>
    </r>
    <r>
      <rPr>
        <rFont val="Arial Narrow"/>
        <i/>
        <color theme="1"/>
        <sz val="10.0"/>
      </rPr>
      <t>Siddhartha</t>
    </r>
    <r>
      <rPr>
        <rFont val="Arial Narrow"/>
        <color theme="1"/>
        <sz val="10.0"/>
      </rPr>
      <t xml:space="preserve"> von H. Hesse
und in der Erzählung </t>
    </r>
    <r>
      <rPr>
        <rFont val="Arial Narrow"/>
        <i/>
        <color theme="1"/>
        <sz val="10.0"/>
      </rPr>
      <t>Die Verwandlung</t>
    </r>
    <r>
      <rPr>
        <rFont val="Arial Narrow"/>
        <color theme="1"/>
        <sz val="10.0"/>
      </rPr>
      <t xml:space="preserve"> von F. Kafka; disertatie</t>
    </r>
  </si>
  <si>
    <r>
      <rPr>
        <rFont val="Arial Narrow"/>
        <color theme="1"/>
        <sz val="10.0"/>
      </rPr>
      <t xml:space="preserve">Linzing Jasmin, Von der Illusion des Märchens zur Desillusion der Realität: </t>
    </r>
    <r>
      <rPr>
        <rFont val="Arial Narrow"/>
        <i/>
        <color theme="1"/>
        <sz val="10.0"/>
      </rPr>
      <t>Die Verwandlung</t>
    </r>
    <r>
      <rPr>
        <rFont val="Arial Narrow"/>
        <color theme="1"/>
        <sz val="10.0"/>
      </rPr>
      <t xml:space="preserve"> von Franz Kafka; licență</t>
    </r>
  </si>
  <si>
    <r>
      <rPr>
        <rFont val="Arial Narrow"/>
        <color theme="1"/>
        <sz val="10.0"/>
      </rPr>
      <t xml:space="preserve">Ene Sorina, Das Bild des jungen Mannes in </t>
    </r>
    <r>
      <rPr>
        <rFont val="Arial Narrow"/>
        <i/>
        <color theme="1"/>
        <sz val="10.0"/>
      </rPr>
      <t>Harap-Alb</t>
    </r>
    <r>
      <rPr>
        <rFont val="Arial Narrow"/>
        <color theme="1"/>
        <sz val="10.0"/>
      </rPr>
      <t xml:space="preserve"> von I. Creanga und </t>
    </r>
    <r>
      <rPr>
        <rFont val="Arial Narrow"/>
        <i/>
        <color theme="1"/>
        <sz val="10.0"/>
      </rPr>
      <t>Der Schimmelreiter</t>
    </r>
    <r>
      <rPr>
        <rFont val="Arial Narrow"/>
        <color theme="1"/>
        <sz val="10.0"/>
      </rPr>
      <t xml:space="preserve"> von Th. Storm. Eine vergleichende Analyse</t>
    </r>
    <r>
      <rPr>
        <rFont val="Arial Narrow"/>
        <color theme="1"/>
        <sz val="10.0"/>
      </rPr>
      <t>; disertație</t>
    </r>
  </si>
  <si>
    <r>
      <rPr>
        <rFont val="Arial Narrow"/>
        <color theme="1"/>
        <sz val="10.0"/>
      </rPr>
      <t xml:space="preserve">Gheațî Ioana, Eine tiefgründige Untersuchung von Fr. Schillers Drama </t>
    </r>
    <r>
      <rPr>
        <rFont val="Arial Narrow"/>
        <i/>
        <color theme="1"/>
        <sz val="10.0"/>
      </rPr>
      <t>Maria Stuart</t>
    </r>
    <r>
      <rPr>
        <rFont val="Arial Narrow"/>
        <color theme="1"/>
        <sz val="10.0"/>
      </rPr>
      <t xml:space="preserve"> und der TV-Serie </t>
    </r>
    <r>
      <rPr>
        <rFont val="Arial Narrow"/>
        <i/>
        <color theme="1"/>
        <sz val="10.0"/>
      </rPr>
      <t>Reign</t>
    </r>
    <r>
      <rPr>
        <rFont val="Arial Narrow"/>
        <color theme="1"/>
        <sz val="10.0"/>
      </rPr>
      <t>; disertatie</t>
    </r>
  </si>
  <si>
    <r>
      <rPr>
        <rFont val="Arial Narrow"/>
        <color theme="1"/>
        <sz val="10.0"/>
      </rPr>
      <t xml:space="preserve">Knuff Larissa, Die Schuldproblematik aus Sicht des dokumentarischen Theaters: </t>
    </r>
    <r>
      <rPr>
        <rFont val="Arial Narrow"/>
        <i/>
        <color theme="1"/>
        <sz val="10.0"/>
      </rPr>
      <t>Die Ermittlung</t>
    </r>
    <r>
      <rPr>
        <rFont val="Arial Narrow"/>
        <color theme="1"/>
        <sz val="10.0"/>
      </rPr>
      <t xml:space="preserve"> von Peter Weiss</t>
    </r>
  </si>
  <si>
    <r>
      <rPr>
        <rFont val="Arial Narrow"/>
        <color theme="1"/>
        <sz val="10.0"/>
      </rPr>
      <t xml:space="preserve">Pleșa Antonia, Das Bild der Mutter in B. Brechts Drama </t>
    </r>
    <r>
      <rPr>
        <rFont val="Arial Narrow"/>
        <i/>
        <color theme="1"/>
        <sz val="10.0"/>
      </rPr>
      <t>Mutter Courage und ihre Kinde</t>
    </r>
    <r>
      <rPr>
        <rFont val="Arial Narrow"/>
        <color theme="1"/>
        <sz val="10.0"/>
      </rPr>
      <t xml:space="preserve">r und </t>
    </r>
    <r>
      <rPr>
        <rFont val="Arial Narrow"/>
        <i/>
        <color theme="1"/>
        <sz val="10.0"/>
      </rPr>
      <t>Săptămâna luminată</t>
    </r>
    <r>
      <rPr>
        <rFont val="Arial Narrow"/>
        <color theme="1"/>
        <sz val="10.0"/>
      </rPr>
      <t xml:space="preserve"> von Mihail Săulescu; disertație</t>
    </r>
  </si>
  <si>
    <t>Menschliche und gesellschaftliche Abgründe in Friedrich Dürrenmatts Tragikomödie Der Besuch der alten Dame; licență</t>
  </si>
  <si>
    <t>Emilia Lucaci: Das Kind in der deutschen und rumänischen Phraseologie, Litere  III</t>
  </si>
  <si>
    <t>Andreea Ovesia: Darbietung der Dienstleistungen internationaler Hotelketten. Eine exemplarische Analyse am Beispiel der Anglizismen, FGPLEL II</t>
  </si>
  <si>
    <t xml:space="preserve">Ruxandra Alexandru:  Vorgeprägte Ausdrucksformen in den Märchen der Brüder Grimm, FGPLEL II
</t>
  </si>
  <si>
    <t>Maria Lupașco: Der Spa- &amp; Wellness-Tourismus 
in Deutschland, LMA, promotia 2013</t>
  </si>
  <si>
    <t>Sarah Odette Durand, "The Natural Semantic Metalanguage (NSM) Theory: A Comparative English-French-Romanian Case Study"</t>
  </si>
  <si>
    <t>Ionela Gabriela Chiritoiu, "Narratives in Action: From Dramatic Text to Cinematic Adaptation"</t>
  </si>
  <si>
    <r>
      <rPr>
        <rFont val="Arial Narrow"/>
        <color theme="1"/>
        <sz val="10.0"/>
      </rPr>
      <t xml:space="preserve">Tieanu Alexandra: Die Bedeutungsverschiebung eines Konzeptes: 
</t>
    </r>
    <r>
      <rPr>
        <rFont val="Arial Narrow"/>
        <i/>
        <color theme="1"/>
        <sz val="10.0"/>
      </rPr>
      <t>Mitteleuropa</t>
    </r>
    <r>
      <rPr>
        <rFont val="Arial Narrow"/>
        <color theme="1"/>
        <sz val="10.0"/>
      </rPr>
      <t xml:space="preserve"> im Laufe des 20. Jahrhunderts, Licență</t>
    </r>
  </si>
  <si>
    <t>Denis Ruben Bleoca: Die Geschichte die den Lauf des jüdischen Lebens veränderte: LICENTA</t>
  </si>
  <si>
    <t>Florescu Amalia: Übersetzung im digitalen Zeitalter: Eine vergleichende Studie zu traditionellen Methoden und CAT-Tools: LICENTA</t>
  </si>
  <si>
    <t>Burzo Nicoleta, Pastrarea tradițiilor într-o lume modernă: o analiză în profunzime a comunității Amish din SUA, studii de licență</t>
  </si>
  <si>
    <t>Popescu Victoria, Interpretariatul de conferință: abilități și provocări, studii de licență</t>
  </si>
  <si>
    <t>Rădulescu Georgiana, Influențe culturale în procesul de învățare a unei limbi străine, studii de licență</t>
  </si>
  <si>
    <t>Simion Ștefania Diana, Dincolo de cuvinte: urmele originii expresiilor cotidiene, studii de licență</t>
  </si>
  <si>
    <t>Teodora Andrei „Teatrul ca metodă de învățare experiențială.”-nivel licență</t>
  </si>
  <si>
    <t>Casian Ulici „Expresivitatea corporală-element esențial în arta actorului.Între istorie și contemporaneitate.”-nivel licență</t>
  </si>
  <si>
    <t>Anamaria Shevchenko „ Jurnalul Annei Frank ”- studiu coregrafic- coordonare parte practică/coregrafie-nivel licență</t>
  </si>
  <si>
    <t>Titus Pîțan  „Ritualurile și importanța lor în societate.”- studiu coregrafic- coordonare parte practică/coregrafie-nivel licență</t>
  </si>
  <si>
    <t>Viorel Anghel  „Ritmul, pulsul sangvin al dansului ”- studiu coregrafic- coordonare parte practică/coregrafie-nivel licență</t>
  </si>
  <si>
    <t>Radu Croitoru „Colosseum”- studiu coregrafic- coordonare parte practică/coregrafie-nivel licență</t>
  </si>
  <si>
    <t>Adina Zaharia Dombi, Festivalul „Classics for pleasure”, master</t>
  </si>
  <si>
    <t>Palade Andrada Ionela - Primăvara oglindidă în obiceiuri, mit și dans</t>
  </si>
  <si>
    <t>Bucă Anghel Florentina - Mitul ielelor de la psihologie, emoție și tradiție la mit și simbol</t>
  </si>
  <si>
    <t>Radu Ionel Adrian - de la Ritual la Dansul Scenic - Călușul</t>
  </si>
  <si>
    <t>Marfici Viorela - Obiceiuri legate de Viața omului din ținutul Pădurenilor</t>
  </si>
  <si>
    <t>Radu Croitoru "Dansul, o investigație a subconștientului", licență</t>
  </si>
  <si>
    <t>Gruber Andreea Ioana "O analiză a teatrului social în România", licență</t>
  </si>
  <si>
    <t>Nicodim Adrian "De la personajul romanesc la cel dramatic. Dramatizare după Bântuiții de Chuck Palahniuk", licență</t>
  </si>
  <si>
    <t>Țepeluș Maria  "Adaptarea între costrangere stilistică și libertate de expresie"   , licență</t>
  </si>
  <si>
    <t>Frățilă Maria Eva "Expresivitatea vocală și mizele ei performative.Problematizare, identificare și tehnici de corecție", master</t>
  </si>
  <si>
    <t>Mândruțiu Mădălina "Actorul în societate. Teatru documentar.Studiu de caz", master</t>
  </si>
  <si>
    <t>Ioana Alberta Dima "Hamlet", master</t>
  </si>
  <si>
    <t>Iulian Vasile Buzuloiu "Etica actorului", master</t>
  </si>
  <si>
    <t>Haiduc Paula Isabela "Face T(W)O. People Power Partnership. Implementare, etapizare, desfășurare, rezultate proiect"</t>
  </si>
  <si>
    <t>Urse Claudiu "Valențele stilistice și estetice ale sunetului în reprezentația teatrală.", master</t>
  </si>
  <si>
    <t>Mădălin Lazăr, „Imaginația actorului în procesul creator”, disertație</t>
  </si>
  <si>
    <t xml:space="preserve">Anghel Viorel-Ionut - Ritmul, pulsul sangvin al dansului (licenta) </t>
  </si>
  <si>
    <t>Costea Radu, „Andriy Zholdak. O estetică a șocului”, lucrare licență</t>
  </si>
  <si>
    <t>Stanciu Andreea, „Tragedia în modernitate”, lucrare licență</t>
  </si>
  <si>
    <t>Dumitrașcu Crina, „Ipostaze ale feminității în estetica lui Andriy Zholdak”, lucrare licență</t>
  </si>
  <si>
    <t>Mocanu Mihai, „Andriy Zholdak – personalitate artistică și universul creației”, lucrare licență</t>
  </si>
  <si>
    <t>Bicfalvi Ada, „Procesul de Kafka. De la tiparele tragediei antice la exigențele adaptărilor teatrale moderne. Studiu de caz: Der Prozess de Botond Nagy”, lucrare disertație</t>
  </si>
  <si>
    <t>Ioana Baiasu: Household, studiu coregrafic despre violenta domestica</t>
  </si>
  <si>
    <t>Denis Dascalu: Arta queer in contextul cultural romanesc</t>
  </si>
  <si>
    <t>Ana Maria Dinu: Importanta studierii teatrului commeia dell arte in dezvoltarea actorului tanar</t>
  </si>
  <si>
    <t>Cristiana Bandila: Corpul ca mesager. Analiza expresiei corporale in spectacol</t>
  </si>
  <si>
    <t>Patan Titus: Ritualurile si importanta lor in societate</t>
  </si>
  <si>
    <t>David Guță: Hamlet: One-man show</t>
  </si>
  <si>
    <t>Buca Florentina, Mitul Ielelor</t>
  </si>
  <si>
    <t>Ioana-Hanna Han, CRIZA IDENTITARĂ ÎN ROMANUL POST-SOVIETIC BASARABEAN: O ANALIZĂ SOCIOLOGICĂ, licență</t>
  </si>
  <si>
    <t>Armando Cristian Șincu, REPREZENTAREA FEMEII ÎN ROMANTISM ȘI POSTMODERNISM:  AVATARURI LOCALE ȘI ÎNCADRĂRI WORLD LITERATURE, licență</t>
  </si>
  <si>
    <t>Oana Gornic, TIPOLOGIA PERSONAJELOR FEMININE DIN COMEDIILE LUI ION LUCA CARAGIALE, licență</t>
  </si>
  <si>
    <t>Raisa Francesca Herman, MARIN PREDA ȘI ROMANUL TOTAL: CAPODOPERĂ SAU EȘEC, licență</t>
  </si>
  <si>
    <t>Anamaria Popescu, PREZENȚA ANONIMATULUI ȘI CEA A FEMINISMULUI ÎN LITERATURĂ, licență</t>
  </si>
  <si>
    <t>Nicoleta Alexandra Dutcă, IMAGINEA FEMEII ÎN ROMANUL DE SECOL XIX ȘI XX: 
MARA DE IOAN SLAVICI ȘI ION DE LIVIU REBREANU, licență</t>
  </si>
  <si>
    <t>Teodora Nicole Sporiș, CONTRACULTURA, FEMINISMUL ȘI INTERSECȚIONALITATEA ÎN LITERATURĂ, disertație</t>
  </si>
  <si>
    <t>Roman Teodora, CONEXIUNILE LITERATURILOR RUSE ȘI ROMÂNE: 
MAESTRUL ȘI MARGARETA ȘI COCOȘUL NEGRU, disertație</t>
  </si>
  <si>
    <t>Alessia Stoia, CONEXIUNILE LITERATURILOR RUSE ȘI ROMÂNE: MAESTRUL ȘI MARGARETA ȘI COCOȘUL NEGRU, disertație</t>
  </si>
  <si>
    <t>Ioana Lavinia Achim (Popescu), CONTROVERSE CRITICE PRIVIND RECEPTAREA ROMANULUI CEL MAI IUBIT DINTRE PĂMÂNTENI, disertație</t>
  </si>
  <si>
    <t>Achim Maria, Heterotopii românești : spitalul  în proza lui  M. Blecher, Gheorghe Banea și Romulus Guga, licență</t>
  </si>
  <si>
    <t>Arion Ana, Geografie mitică și reală în „Ochi de urs”, „Legea Munților” și „Vânătorii de Epave”, licență</t>
  </si>
  <si>
    <t>Dumitrescu Alina, Topofilia : instrument de analiză a prozei românești. Trei romane, licență</t>
  </si>
  <si>
    <t>Gîjulete Eleana, Toposul pădurii în romanul românesc, licență</t>
  </si>
  <si>
    <t>Iana Florentina, Insula: spațiu literar marginal, licență</t>
  </si>
  <si>
    <t>Laura Madem, Ipostaze ale vampirului în proza românească, licență</t>
  </si>
  <si>
    <t>Bălescu Miruna, Reprezentări ale maladiei la Hortensia Papadat-Bengescu, licență</t>
  </si>
  <si>
    <t>Popa Paula, Viziuni geocritice: spații și vehicule, licență</t>
  </si>
  <si>
    <t>Seicean Maria, O perspectivă ecocritică asupra prozei lui Mihail Sadoveanu, licență</t>
  </si>
  <si>
    <t>Speriatu Eugenia, Crime și criminali în operele Ciuleandra și Amândoi de Liviu Rebreanu și Mistere din București de Ioan M. Bujoreanu, licență</t>
  </si>
  <si>
    <t>Baba Stefana, Psihologia personajului în proza scurtă a lui Ioan Holban</t>
  </si>
  <si>
    <t>Isabela Moraru, "Vers un avenir éthique de la beauté - prespectives sur l'expérimentation animale dans l'industrie cosmétique française", licență</t>
  </si>
  <si>
    <t>Racolța Teodora, "En explorant les frontières de l'inclusion - prespectives sur l'intégration des personnes à mobilité réduite dans la France conteporaine", licență</t>
  </si>
  <si>
    <t>Badea Theodora Carmen, Arhaismele în Scrierile lui Grigore H. Grandea (lucrare de licenta)</t>
  </si>
  <si>
    <t>Saveanu Laura Cristina, Prepozitia. Noi interpretari si tendinte in limba romana</t>
  </si>
  <si>
    <t>Daniela Danka, ROȘIA - O ISTORIE VIE A UNUI SAT, Disertație</t>
  </si>
  <si>
    <t>30x1</t>
  </si>
  <si>
    <t>Daniela Danka, UTILIZAREA SPAȚIULUI INFORMATIC AL CDI ÎN EDUCAȚIA FORMALĂ ȘI INFORMALĂ A ELEVILOR. STUDIU DE CAZ - CDI ROȘIA, Lucrare de licență</t>
  </si>
  <si>
    <t>20x1</t>
  </si>
  <si>
    <t>Simona Niți, Etape în evoluţia Ştiinţelor Informării, lucrare de licență şi Documentării</t>
  </si>
  <si>
    <t>Loredana Faur, Motoare de căutare și regăsire a informațiilor academice, lucrare de licență</t>
  </si>
  <si>
    <t>Dragoș Bogdan, Baze de date academice, lucrare de licență</t>
  </si>
  <si>
    <t>Voicu Daniel Ilie: Sebeșu de Sus-Între trecut și prezent</t>
  </si>
  <si>
    <t>Oprean Carmen-Ionela:Promovarea personalităților din ”Țara Secașelor” prin activități specifice CDI</t>
  </si>
  <si>
    <t>Andriescu Bogdan: Carte românească veche în Țara Făgărașului(județul Sibiu)</t>
  </si>
  <si>
    <t xml:space="preserve"> Gherman Dana Manuela: Dezvoltarea inteligenței filologice prin activități specifice în structuri documentare</t>
  </si>
  <si>
    <t>Idor (Țîncu) Iuliana: Contribuții monografice: Școala gimnazială ”Nae A. Ghica” Rucăr</t>
  </si>
  <si>
    <t>Îmbunătățirea procesului instructiv-educativ prin micro-învățare</t>
  </si>
  <si>
    <t>Mușat Georgiana Luminița:CDI ”Tudor Vladimirescu”: proiect de amenajare</t>
  </si>
  <si>
    <t>Oprișiu Vasile- Viorel:Cunoașterea și protejarea ecosistemelor forestiere din județul Sibiu prin activități specifice în CDI</t>
  </si>
  <si>
    <t>Suciu Sorina: Implicațiile psihosociale și consecințele postpandemice asupra mediului educațional</t>
  </si>
  <si>
    <t>Vătășescu Eliana-Daniela: Metode și practici moderne de documentare și transmitere în CDI. Studiu de caz: Liceul teoretic ”Timotei Cipariu” Dumbrăveni, județul Sibiu</t>
  </si>
  <si>
    <t>16:3=5.33x2=10.66</t>
  </si>
  <si>
    <t>10:3=3.33X2=6.66</t>
  </si>
  <si>
    <t>examen de disertație</t>
  </si>
  <si>
    <t>15:3=5x3=15</t>
  </si>
  <si>
    <t xml:space="preserve"> examen de semestru: Introducere în științele comunicării (I SID licență)</t>
  </si>
  <si>
    <t>10:3=3.33</t>
  </si>
  <si>
    <t>examen de semestru: Comunicarea colecțiilor în structuri info- documentare (II SID licență)</t>
  </si>
  <si>
    <t>13:3=4.33</t>
  </si>
  <si>
    <t>examen de semestru: Metode și tehnici de arhivare 1 (III SID licență)</t>
  </si>
  <si>
    <t>14:3=4,66</t>
  </si>
  <si>
    <t>examen de semestru:Evidența, prelucrarea și organizarea documentelor de arhivă(II SID licență)</t>
  </si>
  <si>
    <t>examen de semestru: Patrimoniu documentar, cultural și științific.Prezervarea și conservarea bunurilor cultural artistice (III SID)</t>
  </si>
  <si>
    <t xml:space="preserve">  14:3=4.66</t>
  </si>
  <si>
    <t>examen de semestru: Metode și tehnici de arhivare 2 (III SID licență</t>
  </si>
  <si>
    <t>examen de semestru:Centre de documentare și informare (I masterat, Studii curatoriale)</t>
  </si>
  <si>
    <t xml:space="preserve"> 16:3=5,33</t>
  </si>
  <si>
    <t>examen de semestru:Animație și comunicare în structuri documentare (II masterat, Studii curatoriale)</t>
  </si>
  <si>
    <t xml:space="preserve">   17:3=5.66</t>
  </si>
  <si>
    <t>examen de semestru:Arhitectură și design în CDI  (II masterat, Studii curatoriale)</t>
  </si>
  <si>
    <t>evaluare periodică: Introducere în științele comunicării (I SID licență)</t>
  </si>
  <si>
    <t xml:space="preserve">  10:3=3.33</t>
  </si>
  <si>
    <t>evaluare periodică: Comunicarea colecțiilor în structuri info- documentare (II SID licență)</t>
  </si>
  <si>
    <t>evaluare periodică:Evidența, prelucrarea și organizarea documentelor de arhivă(II SID licență)</t>
  </si>
  <si>
    <t>evaluare periodică:Centre de documentare și informare (I masterat, Studii curatoriale)</t>
  </si>
  <si>
    <t xml:space="preserve">    17:3=5.66</t>
  </si>
  <si>
    <t>evaluare periodică:Animație și comunicare în structuri documentare (II masterat, Studii curatoriale)</t>
  </si>
  <si>
    <t>restanță:Introducere în științele comunicării (I SID licență)</t>
  </si>
  <si>
    <t xml:space="preserve">   2,5:3=0,83</t>
  </si>
  <si>
    <t>restanță:Comunicarea colecțiilor în structuri info- documentare (II SID licență)</t>
  </si>
  <si>
    <t>3,25:3=1,083</t>
  </si>
  <si>
    <t>restanță:Evidența, prelucrarea și organizarea documentelor de arhivă(II SID licență)</t>
  </si>
  <si>
    <t>restanță:Metode și tehnici de arhivare 1 (III SID licență)</t>
  </si>
  <si>
    <t xml:space="preserve"> 3,5:3=1,16</t>
  </si>
  <si>
    <t>restanță:Metode și tehnici de arhivare 2 (III SID licență)</t>
  </si>
  <si>
    <t>restanță: Patrimoniu documentar, cultural și științific.Prezervarea și conservarea bunurilor cultural artistice (III SID)</t>
  </si>
  <si>
    <t>restanță:Centre de documentare și informare (I masterat, Studii curatoriale)</t>
  </si>
  <si>
    <t xml:space="preserve">   4:3=1,33</t>
  </si>
  <si>
    <t>restanță:Animație și comunicare în structuri documentare (II masterat, Studii curatoriale)</t>
  </si>
  <si>
    <t xml:space="preserve"> 4,25:3=1,41</t>
  </si>
  <si>
    <t>restanță:Arhitectură și design în CDI  (II masterat, Studii curatoriale)</t>
  </si>
  <si>
    <t>Silviu Borș:Baze de date și regăsirea informațiilor de specialitate (II SID)</t>
  </si>
  <si>
    <t xml:space="preserve">  13:3=4.33x0,5=2,16</t>
  </si>
  <si>
    <t>Silviu Borș:Tehnici  de digitizare(II SID)</t>
  </si>
  <si>
    <t>Silviu Borș:Resurse electronice și practici de informare (III SID)</t>
  </si>
  <si>
    <t xml:space="preserve">  14:3=4.66x0,5=2,33</t>
  </si>
  <si>
    <t>Silviu Borș: Managementul structurilor info-documentare: biblioteci, arhive,centre de documentare, muzee (III SID)</t>
  </si>
  <si>
    <t>Silviu Borș: Memorie locală (II masterat)</t>
  </si>
  <si>
    <t>17:3=5,66x0,5=2,83</t>
  </si>
  <si>
    <t>Costea Diana, "Tema iubirii si a mortii in romanele Doamna Bovary de Gustave Flaubert si Anna Karenina de L.N. Tolstoi" (lucrare de licenta)</t>
  </si>
  <si>
    <t>Gradinaru Ionela, "Tema calatoriei in romanul antic: Longos, Heliodor / Petronius, Apuleius" (lucrare de licenta)</t>
  </si>
  <si>
    <t>Lupu Codruta, "Motivul bibliotecii in proza lui Jorge Luis Borges, Gabriel Garcia Marquez si Umberto Eco" (lucrare de licenta)</t>
  </si>
  <si>
    <t>Pitariu Sarah, "Insula, calatoria, singuratatea in romanele Robinson Crusoe de Daniel Defoe, Vineri de Michel Tournier si Imparatul mustelor de William Golding" (lucrare de licenta)</t>
  </si>
  <si>
    <t>David Daniela, "Tema artei si imaginea artistului in proza moderna - Oscar Wilde, James Joyce, Th. Mann" (disertatie)</t>
  </si>
  <si>
    <t>Cosmina Elena Tambescu, "Semnificatii ale tragicului in romanele lui Ernesto Sabato" (disertatie)</t>
  </si>
  <si>
    <t>Adiaconitei Alexandra, "Identitate si cunoastere in romanele lui Shusaku Endo si Kazuo Ishiguro" (disertatie)</t>
  </si>
  <si>
    <t>Opriș Emanuela, "Voyage dans le monde de l’absurde et magie du rire chez François Rabelais", nivel licență</t>
  </si>
  <si>
    <t>Bivolaru Iulia, Proverbe românești, Licență</t>
  </si>
  <si>
    <t>Ciocan Denisa, Doina în folclor și Literatură, Licență</t>
  </si>
  <si>
    <t xml:space="preserve">Marcu Miruna, Balade populare românești, Licență </t>
  </si>
  <si>
    <t xml:space="preserve">Oniga Oana, Tipuri de personaje în basme, Licență </t>
  </si>
  <si>
    <t>Potinteu Alina, Tradiții și obiceiuri din Țara Moților, Licență</t>
  </si>
  <si>
    <t>Lăncrănjan Crina, Începuturile romanului românesc. D.Bolintineanu, Licență</t>
  </si>
  <si>
    <t>Marincesc Roxana, Balade: Bolintineanu și Topârceanu, Licență</t>
  </si>
  <si>
    <t>Oprea Daniela, Tradiții, descântece și farmece în Județul Olt, Licență</t>
  </si>
  <si>
    <t>Motoc Anca, Veneția de jos. Studiu monografic, Licență</t>
  </si>
  <si>
    <t>Cornățean Evelina, Dimensiuni ale fantasticului în proza lui M. Eliade, Master</t>
  </si>
  <si>
    <t>Popa Mădălina, Gib I. Mihăescu sub stăpânirea obsesiei, Master</t>
  </si>
  <si>
    <t>Cosma Ramona, Revista Lumea. Indice bibliografic.2018-2019, Master</t>
  </si>
  <si>
    <t>Popescu Marius, Instalații tehnice pentru susținerea și dezvoltarea meșteșugurilor țărănești în Transilvania, Master</t>
  </si>
  <si>
    <t>Vandici Florina, Configurațiile totalitarismelor în memorialistica de exil a Monicăi Lovinescu, Master</t>
  </si>
  <si>
    <t>Iavorschii Rodica, Imaginea Bucureștiului și Chișinăului în perioada 1989 / 1991 în literatură. O perspectivă geocritică, Masterat</t>
  </si>
  <si>
    <t>Gândilă Iulia, Vestimentația personajelor în romanul românesc interbelic, Masterat</t>
  </si>
  <si>
    <t>Rădac Dalia, ROMANUL GRAFIC FEMINIST
PERSEPOLIS DE MARJANE SATRAPI, Licență</t>
  </si>
  <si>
    <t>Truță Andra, PERSPECTIVA POSTCOLONIALĂ ÎN OPERELE REBECCĂI F. KUANG, Licență</t>
  </si>
  <si>
    <t>Ababii Biatricia, Teme și identități în proza Irinei Denejkina, Licență</t>
  </si>
  <si>
    <r>
      <rPr>
        <rFont val="Arial Narrow"/>
        <color theme="1"/>
        <sz val="10.0"/>
      </rPr>
      <t xml:space="preserve">Dobrin Teodora, </t>
    </r>
    <r>
      <rPr>
        <rFont val="Arial Narrow"/>
        <i/>
        <color theme="1"/>
        <sz val="10.0"/>
      </rPr>
      <t>Derivarea și compunerea în limba română. Aspecte normative</t>
    </r>
    <r>
      <rPr>
        <rFont val="Arial Narrow"/>
        <color theme="1"/>
        <sz val="10.0"/>
      </rPr>
      <t xml:space="preserve"> </t>
    </r>
    <r>
      <rPr>
        <rFont val="Arial Narrow"/>
        <i/>
        <color theme="1"/>
        <sz val="10.0"/>
      </rPr>
      <t xml:space="preserve">- </t>
    </r>
    <r>
      <rPr>
        <rFont val="Arial Narrow"/>
        <color theme="1"/>
        <sz val="10.0"/>
      </rPr>
      <t>Licență</t>
    </r>
  </si>
  <si>
    <r>
      <rPr>
        <rFont val="Arial Narrow"/>
        <color theme="1"/>
        <sz val="10.0"/>
      </rPr>
      <t xml:space="preserve">Dobre Lidia, </t>
    </r>
    <r>
      <rPr>
        <rFont val="Arial Narrow"/>
        <i/>
        <color theme="1"/>
        <sz val="10.0"/>
      </rPr>
      <t xml:space="preserve">Stilul beletristic. Studiu de caz </t>
    </r>
    <r>
      <rPr>
        <rFont val="Arial Narrow"/>
        <color theme="1"/>
        <sz val="10.0"/>
      </rPr>
      <t>- Licență</t>
    </r>
  </si>
  <si>
    <t xml:space="preserve">Cândea Teodora Transformări ale literaturii române în perioada comunistă: studiu de caz bazat pe opera scriitorului Nichita Stănescu, licență </t>
  </si>
  <si>
    <t>Bobei Sidonia, Inside-uri dintr-o lume a bărbaților, licență</t>
  </si>
  <si>
    <t xml:space="preserve">Jidveian MonicaCăutarea sinelui în poezia lui Lucian Blaga, licență </t>
  </si>
  <si>
    <t>Radu Emilia Erika, Intersecția dintre istorie și politică în “1984” de George Orwell</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</si>
  <si>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</si>
  <si>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</si>
  <si>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</si>
  <si>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</si>
  <si>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 xml:space="preserve">Burdusel Eva-Nicoleta </t>
  </si>
  <si>
    <t>Consiliul de Internaționalizare al ULBS</t>
  </si>
  <si>
    <t>Consiliul Facultății de Litere și Arte</t>
  </si>
  <si>
    <t>Senatul ULBS</t>
  </si>
  <si>
    <t>Consiliul Departamentului</t>
  </si>
  <si>
    <t>Comisia de Învățământ și internaționalizare a CFLA</t>
  </si>
  <si>
    <t>Comisia Erasmus ULBS - SMS</t>
  </si>
  <si>
    <t>Comisia Erasmus FLA</t>
  </si>
  <si>
    <t>președinte comisie concurs posst conferențiar 11 DSAAG</t>
  </si>
  <si>
    <t>Comisia de cercetare științifică și studii doctorale a CFLA</t>
  </si>
  <si>
    <t>DSAAG</t>
  </si>
  <si>
    <t>Consiliul Facultății</t>
  </si>
  <si>
    <t>membru în Consiliul Facultatii</t>
  </si>
  <si>
    <t>Comisia de concurs, conferentiar universitar, pozitia 9, aprobată prin hotărârea Senatului UTCN prin H.S.U. nr. 1737/14 decembrie 2023, Facultatea de Litere Baia Mare, 29.01.2024 (candidat Beniamin Pop);</t>
  </si>
  <si>
    <t>Comisia de concurs, conferentiar universitar, pozitia 10, aprobată prin hotărârea Senatul UTCN prin H.S.U. nr. 1737/14 decembrie 2023, Facultatea de Litere Baia Mare, 29.01.2024 (candidat Anamaria Felecan);</t>
  </si>
  <si>
    <t>Comisia de analiza a indeplinirii standardelor ULBS, Concursuri 2024. Hotarare CF</t>
  </si>
  <si>
    <t>Referent în comisia de susţinere a tezei de doctorat: Mental Translation In Communicative Language Teaching And Learning Candidat: TOMA Adriana – Rodica, Universitatea de Vest din Timişoara, coordonator: Prof. univ. dr. habil Daniel Dejica – Carţiş. Ordinul Rectorului Universităţii de Vest din Timişoara cu Nr. 175 din 25.09.2024.</t>
  </si>
  <si>
    <t>Referent în comisia de susţinere a tezei de doctorat:  A Speech Acts Analysis Of The Public Space Of Immigration In The Usa Candidat: Ali Abdulhamzah Abdulzahrah, Universitatea de Vest din Timişoara, coordonator: Prof. univ. dr. habil Daniel Dejica – Carţiş. Ordinul Rectorului Universităţii de Vest din Timişoara cu Nr. 176 din 25.09.2024.</t>
  </si>
  <si>
    <t>Referent în comisia de susţinere a tezei de doctorat:  A Study of Omissions In Interpreted English-Romanian European Parliament Meetings Candidat: Idu Matei, Universitatea Babes-Bolyayi din Cluj-Napoca, coordonator: Prof. univ. dr. habil. Anca Greere Ordinul Rectorului Universităţii Babes-Bolyayi din Cluj-Napoca cu Nr.7856 din 03.06.2024</t>
  </si>
  <si>
    <t>Referent în comisia de susţinere a tezei de doctorat:  Investigating Upper Secondary Students’ And Teachers’ Views On Motivation To Active Engagement In The Efl Classes. A Case Study In Romania. Candidat: Arsovan Ana Maria, Universitatea de Vest din Timişoara, coordonator: Prof. univ. dr. habil. Codruţa-Maria-Cornelia Goşa Ordinul Rectorului Universităţii de Vest din Timişoara cu Nr.16 din 07.02.2024.</t>
  </si>
  <si>
    <t>Referent în comisia de susţinere a tezei de doctorat: Aspects of Teaching The English Passive Voice In Iraqi Secondary Schools. Candidat: Hashim Mohamed Ramadhan Hashim, Universitatea de Vest din Timişoara, coordonator: Prof. univ. dr. habil. Loredana Pungă. Ordinul Rectorului Universităţii de Vest din Timişoara cu Nr. 20 din 12.02.2024.</t>
  </si>
  <si>
    <t>Presedinte comisia de sustinere gradul II , aug 2024</t>
  </si>
  <si>
    <t>membra in Consiliul de Conducere a Institutului Confucius al ULBS</t>
  </si>
  <si>
    <t>membra in Consiliul Facultatii de Litere si Arte</t>
  </si>
  <si>
    <t>Membru în Consiliul Facultății</t>
  </si>
  <si>
    <t>Membru în Consiliul Departamentului</t>
  </si>
  <si>
    <t>Membru în Comisia socială și activități studențești</t>
  </si>
  <si>
    <t>Membru in Consiliul Facultatii de Litere si Arte spt. 2023-ian. 2024</t>
  </si>
  <si>
    <t>membru Consiliul Științific ULBS</t>
  </si>
  <si>
    <t>membru în Consiliul Departamentului</t>
  </si>
  <si>
    <t>membru Consiliu FLA</t>
  </si>
  <si>
    <t>membru în Senatul ULBS</t>
  </si>
  <si>
    <t>membru comisia de evaluare a dosarului de recunoaștere a calității de conducător de doctorat în cadrul Universității „Lucian Blaga” din Sibiu / de afiliere la IOSUD-ULBS (Ordinul Rectorului nr. 54/29.01.2024)</t>
  </si>
  <si>
    <t>membru comisie de verificare a standardelor ULBS (dosar de concurs: toate posturile din semestrul II)</t>
  </si>
  <si>
    <t>membru concurs post didactic (conferențiar - Academia de Studii Economice din București; câștigător: Cornelia Pătru)</t>
  </si>
  <si>
    <t>membru comisia de doctorat la Universitatea din București (Ordinul Rectorului 81/29.01.2024: Petra-Antonia Sârb/Binder)</t>
  </si>
  <si>
    <t>tutorat (anul II Limbă și literatură engleză)</t>
  </si>
  <si>
    <t>practică de specialitate (anul II Limbă și literatură engleză)</t>
  </si>
  <si>
    <t>consultații</t>
  </si>
  <si>
    <t>Consiliul Facultatii de litere si arte</t>
  </si>
  <si>
    <t>membru în Consiliul Facultății</t>
  </si>
  <si>
    <t>membru comisie de ocupare a posturilor didactice- asist. poz. 45 (perioadă determinată)</t>
  </si>
  <si>
    <t>membru comisie de ocupare a posturilor didactice- lect. poz. 25 (perioadă nedeterminată)</t>
  </si>
  <si>
    <t>membru comisie de ocupare a posturilor didactice- lect. poz. 26  (perioadă nedeterminată)</t>
  </si>
  <si>
    <t>membru în comisie de concurs, posturi scoase la concurs în Departamentul de Artă Teatrală
Semestrul II (an univ. 2023-2024), Asistent, poziția 47 (perioadă nedeterminată)</t>
  </si>
  <si>
    <t>Comisii de concurs Asistent 47, președinte</t>
  </si>
  <si>
    <t>Membru în Consiliul Departamentului de Artă Teatrală</t>
  </si>
  <si>
    <t>Membru comisia de concurs Asist., poz. 46 (perioadă nedeterminată)</t>
  </si>
  <si>
    <t>Membru comisia de concurs Asist., poz. 47 (perioadă nedeterminată)</t>
  </si>
  <si>
    <t>Președinte comisia de concurs Lector, poz. 24 (perioadă nedeterminată)</t>
  </si>
  <si>
    <t>Președinte comisia de concurs Lector, poz. 25 (perioadă nedeterminată)</t>
  </si>
  <si>
    <t>Membru comisia de concurs Lector, poz. 25 (perioadă nedeterminată)</t>
  </si>
  <si>
    <t>Membru în Senatul ULBS</t>
  </si>
  <si>
    <t>Membru comisia de concurs Asist., poz. 42 (perioadă nedeterminată)</t>
  </si>
  <si>
    <t>Concurs post conferentian poz 12</t>
  </si>
  <si>
    <t>Concurs post asistent poz 46</t>
  </si>
  <si>
    <t>Concurs post asistent poz 31</t>
  </si>
  <si>
    <t>Concurs post asistent poz 32</t>
  </si>
  <si>
    <t>membru în consiliul departamentului</t>
  </si>
  <si>
    <t>membru în consiliul facultății</t>
  </si>
  <si>
    <t>membru în senat</t>
  </si>
  <si>
    <t>președinte de comisie de concurs, asist. 45</t>
  </si>
  <si>
    <t>membru comisie de concurs pentru ocuparea postului de conferențiar universitar poziția 43, Universitatea de Vest  Timișoara (decizie 474/CR/30.05.2024)</t>
  </si>
  <si>
    <t>membru in comisia de concurs pentru ocuparea postului de asistent (poz. 36), DSR , 7 februarie 2024</t>
  </si>
  <si>
    <t>Comisia Națională a Bibliotecilor</t>
  </si>
  <si>
    <t>CF FLA</t>
  </si>
  <si>
    <t>CDSR</t>
  </si>
  <si>
    <t>Comisia de învățământ și internaționalizare</t>
  </si>
  <si>
    <t>Comisia de cercetare științifică și studii doctorale</t>
  </si>
  <si>
    <t>Comisie concurs pentru ocuparea postului de profesor poz. 64 (Departamentul de Limbi și Literaturi Străine / Germanistică / Facultatea de Litere Iași), 31.01.2024.</t>
  </si>
  <si>
    <t>Comisie concurs pentru ocuparea postului de asist poz. 36 (Departamentul de Studii Romanice / Facultatea de Litere și Arte Sibiu), 07.02.2024.</t>
  </si>
  <si>
    <t>Comisie concurs pentru ocuparea postului de lector poz. 23 (Departamentul de Studii Romanice / Facultatea de Litere și Arte Sibiu), 07.02.2024.</t>
  </si>
  <si>
    <t>Comisia de verificare a îndeplinirii standardelor ULBS, Facultatea de Litere și Arte , sem I</t>
  </si>
  <si>
    <t>Comisia de verificare a îndeplinirii standardelor ULBS, Facultatea de Litere și Arte , sem II</t>
  </si>
  <si>
    <t xml:space="preserve">Giura Maura </t>
  </si>
  <si>
    <t>Membru în Consiliul Departamentului de Sudii Romanice</t>
  </si>
  <si>
    <t xml:space="preserve">Consiliul Departamentului </t>
  </si>
  <si>
    <t xml:space="preserve">Consiliul Facutății </t>
  </si>
  <si>
    <t>Comisia studențească senat ULBS</t>
  </si>
  <si>
    <t>Membru în conmisia de concurs pentru ocuparea postului de lector (Vlad Pojoga)</t>
  </si>
  <si>
    <t>Membru în Comisia de Marketing</t>
  </si>
  <si>
    <t>Comisia ERASMUS+</t>
  </si>
  <si>
    <t>Consiliul Facultății (de Litere și Arte)</t>
  </si>
  <si>
    <t>Comisia socială și activități studențești (FLA)</t>
  </si>
  <si>
    <t>Comisia de concurs pentru ocuparea funcţiei didactice de asist. univ., per. determ.,Universitatea „L. Blaga” din Sibiu, poz.36, DSR, 7 febr. 2024 (membru)</t>
  </si>
  <si>
    <t>Comisia contestatii privind evaluarea, examinarea și notarea studenților</t>
  </si>
  <si>
    <t>Consiliul de Administrație al ULBS</t>
  </si>
  <si>
    <t>Consiliul Departamentului de Studii Romanice</t>
  </si>
  <si>
    <t xml:space="preserve">Comisia permanentă a ULBS privind programele de studii și asigurarea calității </t>
  </si>
  <si>
    <t>Comisia CFLA privind programele de studiu</t>
  </si>
  <si>
    <t>Subcomisia de Evaluare și Asigurare a Calității (SCEAC)
la nivelul Facultății de Litere și Arte a ULBS</t>
  </si>
  <si>
    <t>Comisia CFLA de patrimoniu și dezvoltare organizațională</t>
  </si>
  <si>
    <t xml:space="preserve">Comisie de cercetare disciplinară, decizie rector  </t>
  </si>
  <si>
    <t>Comisia  de concurs pentru ocuparea postului de conferențiar, poz.
25, Departamentul de Filologie – Facultatea de Istorie șiFilologie Universitatea „1 Decembrie” Alba Iulia, ianuarie 2024.</t>
  </si>
  <si>
    <t>Comisia  de concurs pentru ocuparea postului de conferențiar, poz.
23, Departamentul de Filologie – Facultatea de Istorie șiFilologie Universitatea „1 Decembrie” Alba Iulia, ianuarie 2024.</t>
  </si>
  <si>
    <t>Comisia  de concurs pentru ocuparea postului de CS I,  poz. 92, Departamentul de Limbi și Literaturi Moderne, UVT, februarie 2024.</t>
  </si>
  <si>
    <t>CSUD</t>
  </si>
  <si>
    <t>Consiliul de Administrație</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</si>
  <si>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</si>
  <si>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</si>
  <si>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</si>
  <si>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</si>
  <si>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</si>
  <si>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</si>
  <si>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</si>
  <si>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Burudsel Eva-Nicoleta</t>
  </si>
  <si>
    <t>tutorat an II Masterat TIST</t>
  </si>
  <si>
    <t>practica de specialitate</t>
  </si>
  <si>
    <t>CONSULTATII</t>
  </si>
  <si>
    <t>TUTORAT</t>
  </si>
  <si>
    <t>Ciocoi-Pop-Vecsei Maria-Miruna</t>
  </si>
  <si>
    <t xml:space="preserve">Consultații </t>
  </si>
  <si>
    <t>Consultații</t>
  </si>
  <si>
    <t>Tutorat</t>
  </si>
  <si>
    <t>consultatii</t>
  </si>
  <si>
    <t>tutorat</t>
  </si>
  <si>
    <t>practica de specialitate LMA E III</t>
  </si>
  <si>
    <t>Consultatii</t>
  </si>
  <si>
    <t>Tutorat anul II Litere germană</t>
  </si>
  <si>
    <t>consultatii cu studentii</t>
  </si>
  <si>
    <t>MARTIN ANCA-SIMINA</t>
  </si>
  <si>
    <t>CONSULTAȚII</t>
  </si>
  <si>
    <t>PRACTICĂ DE SPECIALITATE</t>
  </si>
  <si>
    <t xml:space="preserve"> Practica de profil</t>
  </si>
  <si>
    <t>Flia2</t>
  </si>
  <si>
    <t>Tutorat, anul I Litere Engleză</t>
  </si>
  <si>
    <t>Practica</t>
  </si>
  <si>
    <t>practică de specialitate mCIDE</t>
  </si>
  <si>
    <t>Practica de specialitate</t>
  </si>
  <si>
    <t>tutoriat anul I master Management și Antreprenoriat Cultural</t>
  </si>
  <si>
    <t>tutoriat anul II master Management și Antreprenoriat Cultural</t>
  </si>
  <si>
    <t>Cosulet Florin</t>
  </si>
  <si>
    <t>2,5x 19</t>
  </si>
  <si>
    <t>47,5</t>
  </si>
  <si>
    <t>Tutorat Masterat TIAS 1</t>
  </si>
  <si>
    <t>Tutorat Masterat TIAS 2</t>
  </si>
  <si>
    <t>Practică de specialitate Masterat TIAS</t>
  </si>
  <si>
    <t>Tutore TMC III</t>
  </si>
  <si>
    <t>Tutorat (anul II Teatrologie - Management cultural)</t>
  </si>
  <si>
    <t>coordonare practică de specialitate</t>
  </si>
  <si>
    <t>practică de specialitate</t>
  </si>
  <si>
    <t>Practică de specialitate</t>
  </si>
  <si>
    <t>2,5*28 saptamani</t>
  </si>
  <si>
    <t>92 x 2</t>
  </si>
  <si>
    <t>Bors  Monica</t>
  </si>
  <si>
    <t>Tutorat licenta LLR an II</t>
  </si>
  <si>
    <t>Tutorat masterat LLR an II</t>
  </si>
  <si>
    <t>consulaţii</t>
  </si>
  <si>
    <t>TUTORAT SID an II</t>
  </si>
  <si>
    <t>tutorat an II SID</t>
  </si>
  <si>
    <t>Consultatii cu studentii</t>
  </si>
  <si>
    <t>56 puncte</t>
  </si>
  <si>
    <t>tutorat masterat TSIC ANUL I</t>
  </si>
  <si>
    <t>tutorat masterat TSIC ANUL II</t>
  </si>
  <si>
    <t>tutorat Studii curatoriale</t>
  </si>
  <si>
    <t>Tutorat an I/ II LMA Franceză</t>
  </si>
  <si>
    <t>Practica profesională an I/ II LMA Franceză</t>
  </si>
  <si>
    <t>Tutorat - an II (Litere Română)</t>
  </si>
  <si>
    <t>Tutorat Master anul II LLREG</t>
  </si>
  <si>
    <t>Practica de specialitate Master II LLEG</t>
  </si>
  <si>
    <t>Practica de specialitate Master I LLEG</t>
  </si>
  <si>
    <t>Practica pentru elaborarea lucării de licență, III</t>
  </si>
  <si>
    <t>Tutorat (PPLR)</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</si>
  <si>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</si>
  <si>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</si>
  <si>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</si>
  <si>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</si>
  <si>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</si>
  <si>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</si>
  <si>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Coordonare cerc științifc studențesc traduceri</t>
  </si>
  <si>
    <t>traduceri - detalii program</t>
  </si>
  <si>
    <t>Traduire l’espace : Les litteratures de l'Europe Centrale et Orientale Tradespace, 22.05.2024, membru în comitetul de organizare, https://grants.ulbsibiu.ro/tradespace/</t>
  </si>
  <si>
    <t xml:space="preserve">Cerc studențesc: Chinese Language Conversation Partner, împreună cu Beijing Language and Partner University, 24/02/2025- 31/05/2025, 12 intalniri, coordonator </t>
  </si>
  <si>
    <t>CîndeaIulia Elena</t>
  </si>
  <si>
    <t>Concurs de traduceri pentru studenti, 8 decembrie 2023, membru in comitetul de organizare</t>
  </si>
  <si>
    <t>„Despre (re)traducerea textului dramatic: Shakespeare și contemporanii săi în limba română” (prelegere în cadrul Cercului studențesc de traduceri literare și non-literare - 9. 04. 2024)</t>
  </si>
  <si>
    <t>CONCURS DE TRADUCERI PENTRU STUDENȚI 2023 - 12.12.2023 - MEMBRU ÎN COMITETUL DE ORGANIZARE </t>
  </si>
  <si>
    <t>Martin Anca</t>
  </si>
  <si>
    <t>MEMBRU ORGANIZARE 3 PRELEGERI CU PERSONALITĂȚI DIN DOMENIU (LECT. UNIV. DR. ANCA IGNATș PROF. UNIV. DR. RAREȘ MODLOVAN;  LECT. UNIV. DR. IOANA CONSTANTIN)</t>
  </si>
  <si>
    <t>Concurs Traduceri pentru Studenți 2023, 12.12.2023, organizator principal (35 participanți)</t>
  </si>
  <si>
    <t>Concurs Traduceri pentru Studenți 2023, 12.12.2023, membru (35 participanți)</t>
  </si>
  <si>
    <t>Popa Lăcrămioara</t>
  </si>
  <si>
    <t>Noaptea Cercetătorilor; 27.09.2024</t>
  </si>
  <si>
    <r>
      <rPr>
        <rFont val="Arial Narrow"/>
        <color theme="1"/>
        <sz val="10.0"/>
      </rPr>
      <t xml:space="preserve">Membru organizator al clubului de lectură The Chocolate House
1. 31.10.2023 - Willa Cather's </t>
    </r>
    <r>
      <rPr>
        <rFont val="Arial Narrow"/>
        <i/>
        <color theme="1"/>
        <sz val="10.0"/>
      </rPr>
      <t>A Lost Lady</t>
    </r>
    <r>
      <rPr>
        <rFont val="Arial Narrow"/>
        <color theme="1"/>
        <sz val="10.0"/>
      </rPr>
      <t xml:space="preserve">
2. 28.11.2023 - Elif Shafak's </t>
    </r>
    <r>
      <rPr>
        <rFont val="Arial Narrow"/>
        <i/>
        <color theme="1"/>
        <sz val="10.0"/>
      </rPr>
      <t>The Forty Rules of Love</t>
    </r>
    <r>
      <rPr>
        <rFont val="Arial Narrow"/>
        <color theme="1"/>
        <sz val="10.0"/>
      </rPr>
      <t xml:space="preserve">
3. 17.01.2024 - A.S. Byatt's </t>
    </r>
    <r>
      <rPr>
        <rFont val="Arial Narrow"/>
        <i/>
        <color theme="1"/>
        <sz val="10.0"/>
      </rPr>
      <t>Possession</t>
    </r>
    <r>
      <rPr>
        <rFont val="Arial Narrow"/>
        <color theme="1"/>
        <sz val="10.0"/>
      </rPr>
      <t xml:space="preserve">
4. 13.03.2024 - Hilary Mantel's </t>
    </r>
    <r>
      <rPr>
        <rFont val="Arial Narrow"/>
        <i/>
        <color theme="1"/>
        <sz val="10.0"/>
      </rPr>
      <t>Wolf Hall</t>
    </r>
  </si>
  <si>
    <t>Concurs de traduceri 08.12.2023</t>
  </si>
  <si>
    <t>Concurs de traduceri pentru studenți, 08.12.2023- 11.12.2023, 35 participanți, membru în comitetul de organizare</t>
  </si>
  <si>
    <t>organizare întâlnire studenți DAT cu prof. univ. dr. Carmen Stanciu - UNATC București</t>
  </si>
  <si>
    <t>prelegere susținută în cadrul Proiectului „Noaptea Cercetătorilor” pentru elevii Colegiului „Onisifor Ghibu” Sibiu</t>
  </si>
  <si>
    <t>FLIA6</t>
  </si>
  <si>
    <t>Prelegere susținută stdenților anilor I, II și III la Institutul de Arte din Barcelona, Spania</t>
  </si>
  <si>
    <t>Prezentare spectacol licenta - NINA - VIATA MEA IN ARTA - la UNSCENE - Festivalul Universităților de Arte Miercurea Ciuc, 13 mai 3024 regizor, coordonator proiect</t>
  </si>
  <si>
    <t xml:space="preserve">Prezentare spectacol licenta - NINA - VIATA MEA IN ARTA - la  Festivalul International de Teatru pentru Publicul Tanar Iasi 8 octombrie 2024, - regizor, coordonator proiect </t>
  </si>
  <si>
    <t xml:space="preserve">Prezentare spectacol licenta - NINA - VIATA MEA IN ARTA - la  Festivalul de arta - Techerghiol 10 august 2024 - regizor, coordonator proiect </t>
  </si>
  <si>
    <t>Coordonare lectură perfomativă în cadrul evenimentului „O literatură fără autoare: Canon, contracanon și canon umbră în literatură română”, Biblioteca Universității „Lucian Blaga” din Sibiu, 15 ianuarie 2024</t>
  </si>
  <si>
    <t>Sudul Poetic (1) - organizare eveniment și coordonare lectură performativă de poezie arabă cu studenți ULBS și imigranți, 22 martie 2024</t>
  </si>
  <si>
    <t>Lansare volum „PerformAccess: Practici pentru un teatru incluziv”, în cadrul proiectului „PerformAccess”, derulat de ULBS și co-finanțat de AFCN, 20 Noiembrie 2024</t>
  </si>
  <si>
    <t>Proiect studentesc Amurgul Baroc, mai 2024-prezent, coordonator muzical</t>
  </si>
  <si>
    <t>Colocviul studențesc Literatura Română ca Literatură Mondială</t>
  </si>
  <si>
    <t>Cercul de geografie literară</t>
  </si>
  <si>
    <t>Organizarea evenimentului LIENS (Littérature ensemble à Sibiu), ediția a 3-a, atelier-dezbatere pentru studenții ULBS cu poetul și traducătorul Pierre Vinclair (laureat al premiului Heredia acordat de Academia Franceză), în cadrul Festivalului Internațional de Poezie Poets in Transylvania, ULBS, 12 octombrie 2023.Coordonator</t>
  </si>
  <si>
    <t>"Instalații poetice”, ateliere interactive („Savurează un poem”, „Poeme în căutarea titlului”, „Poeme de pus pe gânduri”, „Primăvara poeților” sau „Poeme colaborative” în limbile română, engleză, franceză, germană și chineză) pentru studenți dedicate celebrării Zilei Internaționale a Poeziei, 21.03.2024. Coordonator</t>
  </si>
  <si>
    <t>Concurs universitar „Questions pour un francophone”, ediția a XVII-a, 20.03.2024, 28 studenți și masteranzi participanți, membru în comitetul de organizare</t>
  </si>
  <si>
    <t>Concurs „Questions pour un francophone”-JUNIOR, ediția a III-a, 19.03.2024, 23 liceeni participanți, membru în comitetul de organizare</t>
  </si>
  <si>
    <t>Concurs universitar de traduceri literare Mot-à-monde, etapa locală, 16.05.2024, 10 studenți și masteranzi  participanți, membru în comitetul de organizare și coordonare echipă pentru faza națională (împreună cu lector dr. Rodica Roman și lector dr. Maria Oprea)</t>
  </si>
  <si>
    <t>30 + 50/3</t>
  </si>
  <si>
    <t>Coordonarea lucrărilor prezentate de masteranda Gheorghe Raluca la Concursul de traduceri literare şi de specialitate pentru elevi și studenți, Universitatea „1 decembrie 1918” din Alba-Iulia, 24.05.2024</t>
  </si>
  <si>
    <t>Cerc științific de lectură și dezbateri literare „Choix Goncourt de la Roumanie”, ediția a 11-a, martie-mai 2024 (10 întâlniri), 10 participanți studenți și masteranzi, coordonator împreună cu lector dr. Maria Oprea</t>
  </si>
  <si>
    <t>Vizită la tribunalul Sibiu (anul al II-lea, LMA)</t>
  </si>
  <si>
    <t>Prix Goncourt - Choix des étudiants de Roumanie - martie-mai 2024, membru în comitetul de organizare, 10 studenți</t>
  </si>
  <si>
    <t>Atelier de traducere: Traduire l'espace, les litterature de l'europe centrale et orientale, 22 ianuarie 2024, coordonator, 10 studenți, https://grants.ulbsibiu.ro/tradespace/ateliers-et-reunions-2/atelier-ii/</t>
  </si>
  <si>
    <t>Atelier de traducere: Traduire l'espace, les litterature de l'europe centrale et orientale, martie 2024, coordonator, 10 studenți, https://grants.ulbsibiu.ro/tradespace/ateliers-et-reunions-2/atelier-iii/</t>
  </si>
  <si>
    <t>Atelier de traducere: Traduire l'espace, les litterature de l'europe centrale et orientale, martie 2024, coordonator, 30 studenți, https://grants.ulbsibiu.ro/tradespace/ateliers-et-reunions-2/atelier-iv/</t>
  </si>
  <si>
    <r>
      <rPr>
        <rFont val="Arial Narrow"/>
        <color theme="1"/>
        <sz val="10.0"/>
      </rPr>
      <t xml:space="preserve">Cercul științific de lectură și dezbateri literare </t>
    </r>
    <r>
      <rPr>
        <rFont val="Arial Narrow"/>
        <i/>
        <color theme="1"/>
        <sz val="10.0"/>
      </rPr>
      <t>Choix Goncourt de la Roumanie et de la République de Moldavie</t>
    </r>
    <r>
      <rPr>
        <rFont val="Arial Narrow"/>
        <color theme="1"/>
        <sz val="10.0"/>
      </rPr>
      <t>, ediția a 11-a, martie-mai 2024, 10 studenți și masteranzi participanți, coordonator împreună cu conf. dr. Dumitra Baron și lector dr. Dorin Comșa.</t>
    </r>
  </si>
  <si>
    <r>
      <rPr>
        <rFont val="Arial Narrow"/>
        <color theme="1"/>
        <sz val="10.0"/>
      </rPr>
      <t xml:space="preserve">Concursul pentru elevi și liceeni </t>
    </r>
    <r>
      <rPr>
        <rFont val="Arial Narrow"/>
        <i/>
        <color theme="1"/>
        <sz val="10.0"/>
      </rPr>
      <t>Questions pour un/ une francophone - JUNIOR</t>
    </r>
    <r>
      <rPr>
        <rFont val="Arial Narrow"/>
        <color theme="1"/>
        <sz val="10.0"/>
      </rPr>
      <t>, ediția a 3-a, 19 martie 2024, 23 participanți, membru în comitetul de organizare.</t>
    </r>
  </si>
  <si>
    <r>
      <rPr>
        <rFont val="Arial Narrow"/>
        <color theme="1"/>
        <sz val="10.0"/>
      </rPr>
      <t xml:space="preserve">Concursul universitar </t>
    </r>
    <r>
      <rPr>
        <rFont val="Arial Narrow"/>
        <i/>
        <color theme="1"/>
        <sz val="10.0"/>
      </rPr>
      <t>Questions pour un/ une francophone</t>
    </r>
    <r>
      <rPr>
        <rFont val="Arial Narrow"/>
        <color theme="1"/>
        <sz val="10.0"/>
      </rPr>
      <t>, ediția a 17-a, 20 martie 2024, 28 studenți și masteranzi participanți, membru în comitetul de organizare.</t>
    </r>
  </si>
  <si>
    <r>
      <rPr>
        <rFont val="Arial Narrow"/>
        <color theme="1"/>
        <sz val="10.0"/>
      </rPr>
      <t>Atelierul pentru studenți</t>
    </r>
    <r>
      <rPr>
        <rFont val="Arial Narrow"/>
        <i/>
        <color theme="1"/>
        <sz val="10.0"/>
      </rPr>
      <t xml:space="preserve"> Fêtes et traditions de printemps dans le monde</t>
    </r>
    <r>
      <rPr>
        <rFont val="Arial Narrow"/>
        <color theme="1"/>
        <sz val="10.0"/>
      </rPr>
      <t>, în cadrul evenimentului Luna Francofoniei, 28 martie 2024, 21 studenți participanți, membru în comitetul de organizare.</t>
    </r>
  </si>
  <si>
    <r>
      <rPr>
        <rFont val="Arial Narrow"/>
        <color theme="1"/>
        <sz val="10.0"/>
      </rPr>
      <t xml:space="preserve">Concurs universitar de traduceri literare </t>
    </r>
    <r>
      <rPr>
        <rFont val="Arial Narrow"/>
        <i/>
        <color theme="1"/>
        <sz val="10.0"/>
      </rPr>
      <t>Mot à monde</t>
    </r>
    <r>
      <rPr>
        <rFont val="Arial Narrow"/>
        <color theme="1"/>
        <sz val="10.0"/>
      </rPr>
      <t xml:space="preserve">, etapa locală, 16 mai 2024, 8 studenți și masteranzi participanți, membru în juriu și în comitetul de organizare, membru coordonare echipă pentru faza națională (împreună cu conf. dr. Dumitra Baron  și lector dr. Rodica Roman) </t>
    </r>
  </si>
  <si>
    <t>30+50:3</t>
  </si>
  <si>
    <t>Coordonare cerc studențesc „Întâlnirile Z9”</t>
  </si>
  <si>
    <t>Organizator principal colocviu studențesc „Literatura română ca literatură mondială”</t>
  </si>
  <si>
    <t>Coordonare lucrare studențească prezentată la conferință</t>
  </si>
  <si>
    <t>Cerc studențesc de limba franceză, cerc studențesc, întâlniri bilunare pe parcursul celor 28 săptămâni de activitate didactică în anul universitar 2023-2024, 10 participanți, coordonator cerc</t>
  </si>
  <si>
    <t xml:space="preserve">Luna francofoniei, Atelierul pentru studenți "Fêtes et traditions de printemps dans le monde", 28 martie 2024, 21 participanți, membru în comitetul de organizare </t>
  </si>
  <si>
    <t>Question pour un/une francophone, ediția a XVI-a, concurs studențesc, 20 martie 2024, 28 participanți, membru în comitetul de organizare</t>
  </si>
  <si>
    <r>
      <rPr>
        <rFont val="Arial Narrow"/>
        <color theme="1"/>
        <sz val="10.0"/>
      </rPr>
      <t xml:space="preserve">Question pour un/une francophone - JUNIOR, ediția a 3-a, concurs pentru elevi și liceeni, 19 martie 2024,  22 </t>
    </r>
    <r>
      <rPr>
        <rFont val="Arial Narrow"/>
        <color theme="1"/>
        <sz val="10.0"/>
      </rPr>
      <t>participanți</t>
    </r>
    <r>
      <rPr>
        <rFont val="Arial Narrow"/>
        <color theme="1"/>
        <sz val="10.0"/>
      </rPr>
      <t>, membru în comitetul de organizare</t>
    </r>
  </si>
  <si>
    <t>Mot à monde, concurs de traduceri literare, etapa locală, 1 aprilie-24 mai 2024, 8 participanți, membru în comitetul de organizare și coordonare echipă concurs faza națională alături de alte colege (conf. univ. dr. D. Baron și lector univ. dr. M. Oprea)</t>
  </si>
  <si>
    <t>30 + 50 : 3</t>
  </si>
  <si>
    <t>Sporiș Valerica, Morariu David</t>
  </si>
  <si>
    <t>Vizită-documentare, Atelier Digital - studenți Litere-Română A (Bibliot. ULBS, 6 dec. 2023)</t>
  </si>
  <si>
    <t>Sesiunea științifică națională (cu participare internațională) a studenților și masteranzilor filologi, ed. a VII-a, 5-6 dec. 2024, Alba Iulia - comitet științific (membru) (http://sssmf.uab.ro/index.php?pagina=pg&amp;id=5&amp;l=en)</t>
  </si>
  <si>
    <t>Membru în comitetul de organizare colocviu studențesc „Literatura română ca literatură mondială”</t>
  </si>
  <si>
    <t>Organizator   al  SESIUNII JUDEȚEANEDE COMUNICĂRI ŞTIINŢIFICE A PROFESORILOR DE LIMBI MODERNE DIN ÎNVĂȚĂMÂNTUL PREUNIVERSITAR, aprilie 2024</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</si>
  <si>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</si>
  <si>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</si>
  <si>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</si>
  <si>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</si>
  <si>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</si>
  <si>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</si>
  <si>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Z9Retro: literatură trecutului prin prezent</t>
  </si>
  <si>
    <t>AFCN, Promovarea culturii scrise</t>
  </si>
  <si>
    <t>Beneficiar</t>
  </si>
  <si>
    <t>https://www.afcn-proiecte.ro/media/PCS%20SI%202024%202.pdf</t>
  </si>
  <si>
    <t>Z9Festival</t>
  </si>
  <si>
    <t>AFCN, Proiecte cu caracter repetitiv</t>
  </si>
  <si>
    <t>https://www.afcn-proiecte.ro/media/PR%20SI%202024_9.pdf</t>
  </si>
  <si>
    <t>Consiliul Local</t>
  </si>
  <si>
    <t>https://cultura.sibiu.ro/agenda_culturala.html</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</si>
  <si>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</si>
  <si>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</si>
  <si>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</si>
  <si>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</si>
  <si>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</si>
  <si>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Erasmus+ STA+STT, Universitad de Valencia, Valencia, Spania, 4-8.03.2024</t>
  </si>
  <si>
    <t>STA- UNIVERSITY OF MACEDONIA GREECE 13-17.05.2024</t>
  </si>
  <si>
    <t>STA- UNIVERSITY OF MACEDONIA GREECE 01-07.09.2024</t>
  </si>
  <si>
    <t>Mobilitate de predare - University of Macedonia, Thessaloniki, Grecia - 13-17 mai 2024</t>
  </si>
  <si>
    <t>Mobilitate de predare, Universitatea din Valencia, Spania, 15-19.04.2024</t>
  </si>
  <si>
    <t>Mobilitate de formare, Universitatea din Burdur, Turcia, 02-06.09.2024</t>
  </si>
  <si>
    <t>Mobilitate STA, Universitatea din Valencia, Spania 15.04-19.04.2024</t>
  </si>
  <si>
    <t>Mobilitate STT, Universitatea MAKÜ din Burdur, Turcia, 2.09-6.09. 2024</t>
  </si>
  <si>
    <t>Mobilitate Erasmus+ STA, Universitat de Valencia, Spania, 08.04.2024 - 12.04.2024</t>
  </si>
  <si>
    <t>Mobilitate Erasmus+ STA, Helwan University, Cairo, Egipt, 29.04.2024 - 04.05.2024</t>
  </si>
  <si>
    <t>mobilitate de predare Erasmus + STA la Université d’Artois, Arras, Franța</t>
  </si>
  <si>
    <t>Predare-Istambul Nisantasi University</t>
  </si>
  <si>
    <t xml:space="preserve">Mobilitate de tip Erasmus+, de predare, la University of Maia - UMAIA, Porto, Portugalia, în perioada 15-19 aprilie 2024. </t>
  </si>
  <si>
    <t>Mobilitate de tip ESAYEP-EEA, de predare și formare, la University of Iceland, Reykjavik, în perioada 18-22 martie 2024.</t>
  </si>
  <si>
    <t>Erasmus Training, STT, Universitatea din Valencia, Spania, 4-8 martie 2024</t>
  </si>
  <si>
    <t>Erasmus  Teaching Franța, STA, Universitatea Côte d'Azur, Nice, Franța,15-19 aprilie 2024</t>
  </si>
  <si>
    <t>Erasmus Teaching, STA, Universitatea Bourgogne, Dijon, Franța, 10-15 iunie 2024</t>
  </si>
  <si>
    <t>Erasmus + de formare a personalului didactic la Universitatea din Burgundia, Institutul Denis
Diderot, INSPÉ, Dijon,  în perioada 7 – 11 octombrie 2024</t>
  </si>
  <si>
    <t xml:space="preserve">University of Borgogne, STA Mobility, 7-11 octombrie2024 </t>
  </si>
  <si>
    <t>50x1</t>
  </si>
  <si>
    <t>STA UNIV MACEDONIA GREECE, 13-17.05. 2024</t>
  </si>
  <si>
    <t>Erasmus teaching - Universitatea Bourgogne, Dijon, Franța, aprilie 2024</t>
  </si>
  <si>
    <t>Erasmus, University of Iceland, Reykjavik, Islanda, martie 2024</t>
  </si>
  <si>
    <t>mobilitate de formare (STT), Universitatea din Valencia, Spania, 08.04.2024 -12.04.2024</t>
  </si>
  <si>
    <t>Mobilitate STA aprilie 2024, University of Ljubljana (Slovenia)</t>
  </si>
  <si>
    <t>Molbilitate STT, iunie 2024, Hellenic University of Crete (Greece)</t>
  </si>
  <si>
    <t>Mobilitate de predare Erasmus +, University of the Aegean, Mytilene, Grecia, 7-14 aprilie 2024</t>
  </si>
  <si>
    <t xml:space="preserve"> </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</si>
  <si>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</si>
  <si>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</si>
  <si>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</si>
  <si>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</si>
  <si>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</si>
  <si>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</si>
  <si>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</si>
  <si>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</si>
  <si>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</si>
  <si>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</si>
  <si>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</si>
  <si>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</si>
  <si>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</si>
  <si>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</si>
  <si>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</si>
  <si>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activități suport</t>
  </si>
  <si>
    <t>atelier Școala Altfel - public speaking octombrie 2024 Colegiul O Goga</t>
  </si>
  <si>
    <t>ASISTENTA ADMITERE 2024, 2 ZILE</t>
  </si>
  <si>
    <t>Workshop Noaptea Cercetâtorilor, septembrie 2024</t>
  </si>
  <si>
    <t xml:space="preserve">Asistență admitere </t>
  </si>
  <si>
    <t>b) Vizita de promovare a ofertei educaționale a  DSAAG la Colegiul National O. Goga</t>
  </si>
  <si>
    <t>b) Realizarea de materiale promoționale cu oferta ULBS, FLA, DSAAG, secția de Limba și Literatura Chineză - oferite și prezentate în cadrul vizitelor de promovare ale ofertei educaționale în licee</t>
  </si>
  <si>
    <t>c) Participare la realizarea orarului specializării Limba și Literatura Chineză</t>
  </si>
  <si>
    <t>c) Participare la admitere (asistență)</t>
  </si>
  <si>
    <t>Participare la admitere (asistenta)</t>
  </si>
  <si>
    <t>Participare admitere, iulie 2024</t>
  </si>
  <si>
    <t>3x8</t>
  </si>
  <si>
    <t>Florea SIlvia</t>
  </si>
  <si>
    <t>Promovarea programului de Chineză-engleză/cu o limba straina în Pitesti si Mioveni (06.11.24), Deva (15.10.2024), Petrosani (15.12.24) si Rm Valcea (21.02.2024 si 18.11.2024)</t>
  </si>
  <si>
    <t>8p/zi</t>
  </si>
  <si>
    <t>realizarea de materiale promotionale cu oferta ULBS</t>
  </si>
  <si>
    <t>Coordonare program postuniversitar CIDASE</t>
  </si>
  <si>
    <t>participarea la admitere (asistenta)</t>
  </si>
  <si>
    <t>8x2</t>
  </si>
  <si>
    <t>Alte activități-suport</t>
  </si>
  <si>
    <t>Gestionarea paginilor de social media ale departamentului</t>
  </si>
  <si>
    <t>Asistenta admitere master iuline 2024</t>
  </si>
  <si>
    <t>Participarea la admitere (asistență)-iulie 2024</t>
  </si>
  <si>
    <t>8x3=24</t>
  </si>
  <si>
    <t>Activitati administrative - c) Participarea la realizarea orarului Facultatii de Litere</t>
  </si>
  <si>
    <t xml:space="preserve">Alte activitati suport - intalniri/ sedinte cu studentii straini care studiaza la Facultatea de Litere (elaborarea orarului individual in limba engleza, discutii legate de activitatea academica), intalniri ale Comisiei de licenta cu studentii anului III L.M.A. </t>
  </si>
  <si>
    <t>participarea la realizarea orarului: septembrie 2023 si februarie 2024</t>
  </si>
  <si>
    <t>participarea la admitere iulie 2023, iulie 2024</t>
  </si>
  <si>
    <t>testare lingvistica pentru candidatii la examenul de admitere si pentru candidatii la examenul de admitere la doctorat iulie, octombrie 2023</t>
  </si>
  <si>
    <t>particiare la realizarea orarului</t>
  </si>
  <si>
    <t>asistenta admitere</t>
  </si>
  <si>
    <t>Centrul de studii lingvistice, literare şi culturale (CSLLC) din FLA; https://litere.ulbsibiu.ro/csllc/</t>
  </si>
  <si>
    <t>acțiuni de promovare pentru mCIDE</t>
  </si>
  <si>
    <t>realizare orar mCIDE</t>
  </si>
  <si>
    <t xml:space="preserve">Teodorescu Andreea Maria </t>
  </si>
  <si>
    <t>Participarea la admitere (asistență), 2 zile</t>
  </si>
  <si>
    <t>Dan Bartha</t>
  </si>
  <si>
    <t>asistență admitere</t>
  </si>
  <si>
    <t>8p / zi</t>
  </si>
  <si>
    <t>participare la realizarea orarului DAT</t>
  </si>
  <si>
    <t>participare la admitere</t>
  </si>
  <si>
    <t>coordonator acțiuni de promovare la nivelul Facultății de Litere și Arte în cadrul Târgului Educațional organizat de ULBS</t>
  </si>
  <si>
    <t>realizarea orarului anului I master Management și Antreprenoriat Cultural</t>
  </si>
  <si>
    <t>realizarea orarului anului II master Management și Antreprenoriat Cultural</t>
  </si>
  <si>
    <t>Gestionarea paginii de social media a departamentului în nul universitar 2023-2024</t>
  </si>
  <si>
    <t>Promovarea ofertei educaționale ULBS în cadrul Târgului Educațional ULBS, 16 - 17 mai 2024</t>
  </si>
  <si>
    <t>participare la realizarea orarului</t>
  </si>
  <si>
    <t>implicare în refacerea planurilor de învățământ DAT</t>
  </si>
  <si>
    <t>implicare în redactarea normelor didactice individuale DAT</t>
  </si>
  <si>
    <t>Alte activități suport</t>
  </si>
  <si>
    <t>Participare la admitere, 12-19 iulie 2024</t>
  </si>
  <si>
    <t>Design Thinking Introductory Module, ULBS D-School, octombrie 2023-februarie 2024</t>
  </si>
  <si>
    <t>3 zilex8</t>
  </si>
  <si>
    <t>Curs de limba germană octombrie-decembrie 2023</t>
  </si>
  <si>
    <t>10 zilex8</t>
  </si>
  <si>
    <t xml:space="preserve">Participare la Cercul pedagogic al profesorilor de limbă franceză pe tema „Le jeu didactique”, organizat în parteneriat cu Inspectoratul Școlar Județean Sibiu și Lectoratul francez, ULBS, 27 noiembrie 2023 </t>
  </si>
  <si>
    <t>1 zix8</t>
  </si>
  <si>
    <t>Participare la seminarul « Le plurilinguisme et le français langue de l’emploi », organizat  în cadrul Journées France à Sibiu (JFSB) de Ambasada Franței în România - Institutul Francez din România și Asociația de Prietenie Ille et Vilaine Sibiu (APIVS), 23 februarie 2024</t>
  </si>
  <si>
    <t>Participare la seminarul de formare didactică de FLE, organizat în parteneriat cu Inspectoratul Școlar Sibiu, ULBS, 9 aprilie 2024</t>
  </si>
  <si>
    <t>1zi x8</t>
  </si>
  <si>
    <t>Admitere (asistență)</t>
  </si>
  <si>
    <t>3 zile x 8</t>
  </si>
  <si>
    <t>Workshop „Creșterea calității proiectelor de cercetare pentru competițiile naționale și internaționale”, proiect CNFIS-FDI-2024-F-0090, ULBS, 19 iulie 2024</t>
  </si>
  <si>
    <t>0,5 zi zix8</t>
  </si>
  <si>
    <t>Workshop „Dezvoltarea competențelor în utilizarea tehnologiilor de Inteligență Artificială”, proiect CNFIS-FDI-2024-F-0090, ULBS, 24 și 25 iulie 2024</t>
  </si>
  <si>
    <t>0,5x2 zilex8</t>
  </si>
  <si>
    <t>ELABCHROM WINTER SCHOOL, 7-11 OCTOBER 2024
DIJON - UNIVERSITÉ DE BOURGOGNE</t>
  </si>
  <si>
    <t>pagină Facebook SID+Scdie</t>
  </si>
  <si>
    <t>Vizită de promovare a ofertei educaționale la Liceul Pedagogic Deva</t>
  </si>
  <si>
    <t>Vizită de promovare a ofertei educaționale la Liceul CFR Simeria</t>
  </si>
  <si>
    <t>Vizită de promovare a ofertei educaționale la Liceul Tehnologic Dragomir Hurmuzescu, Deva</t>
  </si>
  <si>
    <t>Workshop Studii Universitare</t>
  </si>
  <si>
    <t>Coordonare activități promovare DSR</t>
  </si>
  <si>
    <t>Activități promovare</t>
  </si>
  <si>
    <t>8*14</t>
  </si>
  <si>
    <t>Participarea la realizarea site-ului Departamentului</t>
  </si>
  <si>
    <t>Participarea la realizarea site-ului Facultății</t>
  </si>
  <si>
    <t>Alte activități-suport (parteneriate terți, colaborare centre de excelență în învățământ etc.)</t>
  </si>
  <si>
    <t>Admitere licenta (asistenta) 5 zile intre 7-15 iulie 2024</t>
  </si>
  <si>
    <t>Participare la realizarea orarului</t>
  </si>
  <si>
    <t>80 puncte</t>
  </si>
  <si>
    <t>Vizită-documentare, Atelier digital - studenții din anul al II-lea, Română A (BCU Sibiu, 6 dec. 2023)</t>
  </si>
  <si>
    <r>
      <rPr>
        <rFont val="Arial Narrow"/>
        <color theme="1"/>
        <sz val="10.0"/>
      </rPr>
      <t xml:space="preserve">Formare:  </t>
    </r>
    <r>
      <rPr>
        <rFont val="Arial Narrow"/>
        <color theme="1"/>
        <sz val="10.0"/>
      </rPr>
      <t xml:space="preserve">                                               1. participare la </t>
    </r>
    <r>
      <rPr>
        <rFont val="Arial Narrow"/>
        <i/>
        <color theme="1"/>
        <sz val="10.0"/>
      </rPr>
      <t xml:space="preserve">Sesiunea județeană de comunicări științifice a profesorilor de limbi moderne din județul Sibiu. Eficiență și calitate în educație. </t>
    </r>
    <r>
      <rPr>
        <rFont val="Arial Narrow"/>
        <color theme="1"/>
        <sz val="10.0"/>
      </rPr>
      <t>Organizatori: ISJ Sibiu în colaborare cu ULBS, 9 aprilie 2024.</t>
    </r>
  </si>
  <si>
    <t>8p.</t>
  </si>
  <si>
    <r>
      <rPr>
        <rFont val="Arial Narrow"/>
        <color theme="1"/>
        <sz val="10.0"/>
      </rPr>
      <t>Promovare:</t>
    </r>
    <r>
      <rPr>
        <rFont val="Arial Narrow"/>
        <color theme="1"/>
        <sz val="10.0"/>
      </rPr>
      <t xml:space="preserve">                                   1.promovarea Facultății de Litere și Arte (specializările Franceză)  la Cercul pedagogic al profesorilor de limba franceză (</t>
    </r>
    <r>
      <rPr>
        <rFont val="Arial Narrow"/>
        <i/>
        <color theme="1"/>
        <sz val="10.0"/>
      </rPr>
      <t>Journée des professeurs de français</t>
    </r>
    <r>
      <rPr>
        <rFont val="Arial Narrow"/>
        <color theme="1"/>
        <sz val="10.0"/>
      </rPr>
      <t xml:space="preserve">) din orașul/ județul Sibiu desfășurat la Lectoratul francez din cadrul ULBS în data de 27 noiembrie 2023                                  2.realizarea de materiale promoționale (imprimare pixuri, calendare, pliante, afișe)         </t>
    </r>
  </si>
  <si>
    <t>8p. +  50p.</t>
  </si>
  <si>
    <r>
      <rPr>
        <rFont val="Arial Narrow"/>
        <color theme="1"/>
        <sz val="10.0"/>
      </rPr>
      <t>Activități administrative:</t>
    </r>
    <r>
      <rPr>
        <rFont val="Arial Narrow"/>
        <color theme="1"/>
        <sz val="10.0"/>
      </rPr>
      <t xml:space="preserve"> realizarea orarului pentru specializările Master TSIC Franceză și Licență Litere/ LMA Franceză (an universitar 2023-2024) + participare la admitere iulie 2023 (5 zile)</t>
    </r>
  </si>
  <si>
    <t>80p. + 5 zile x 8p.</t>
  </si>
  <si>
    <t>1 zi = 8</t>
  </si>
  <si>
    <t>Vizită de promovare în licee</t>
  </si>
  <si>
    <t>8*10</t>
  </si>
  <si>
    <t>Realizarea de materiale promoționale cu oferta ULBS</t>
  </si>
  <si>
    <t>Participarea la realizarea site-ului facultății</t>
  </si>
  <si>
    <t>Participarea la realizarea site-ului departamentului</t>
  </si>
  <si>
    <t>Gestionarea paginii Instagram a facultății</t>
  </si>
  <si>
    <t>Alte activități suport (desfășurare concursuri liceeni pentru promovare, întâlniri cu liceeni în cadrul vizitelor la ULBS, desfășurare tabără de poezie pentru promovarea FLA, realizare site-uri conferințe)</t>
  </si>
  <si>
    <t>Participarea la admitere (call center ULBS)</t>
  </si>
  <si>
    <t>8*20</t>
  </si>
  <si>
    <t>Participarea la realizarea orarului</t>
  </si>
  <si>
    <r>
      <rPr>
        <rFont val="Arial Narrow"/>
        <color theme="1"/>
        <sz val="10.0"/>
      </rPr>
      <t>Formare</t>
    </r>
    <r>
      <rPr>
        <rFont val="Arial Narrow"/>
        <color theme="1"/>
        <sz val="10.0"/>
      </rPr>
      <t xml:space="preserve">:                                         1.Participare la Atelierul on line: </t>
    </r>
    <r>
      <rPr>
        <rFont val="Arial Narrow"/>
        <i/>
        <color theme="1"/>
        <sz val="10.0"/>
      </rPr>
      <t>Traductions inattendues. Atelier avec Iulia Dromereschi</t>
    </r>
    <r>
      <rPr>
        <rFont val="Arial Narrow"/>
        <color theme="1"/>
        <sz val="10.0"/>
      </rPr>
      <t xml:space="preserve"> organizat de Institutul francez în data de 11.04.2024                2.Sesiunea Județeană de Comunicări Științifice a Profesorilor de Limbi Moderne din Învățământul preuniversitar. Eficiență și calitate în educație. ULBSibiu, 09.04.2024</t>
    </r>
  </si>
  <si>
    <t>8p. + 8p.</t>
  </si>
  <si>
    <r>
      <rPr>
        <rFont val="Arial Narrow"/>
        <color theme="1"/>
        <sz val="10.0"/>
      </rPr>
      <t>Promovare</t>
    </r>
    <r>
      <rPr>
        <rFont val="Arial Narrow"/>
        <color theme="1"/>
        <sz val="10.0"/>
      </rPr>
      <t xml:space="preserve">:                                  </t>
    </r>
    <r>
      <rPr>
        <rFont val="Arial Narrow"/>
        <color theme="1"/>
        <sz val="10.0"/>
      </rPr>
      <t xml:space="preserve"> 1.promovarea Facultății de Litere și Arte (specializările Franceză)  la Cercul pedagogic al profesorilor de limba franceză din municipiul Sibiu și zonă desfășurat la Lectoratul francez din cadrul ULBS în data de 27 noiembrie 2023                                           2.realizarea de materiale promoționale (imprimare pixuri, calendare, fișe, afișe...)                                  </t>
    </r>
  </si>
  <si>
    <r>
      <rPr>
        <rFont val="Arial Narrow"/>
        <color theme="1"/>
        <sz val="10.0"/>
      </rPr>
      <t>Activități administrative</t>
    </r>
    <r>
      <rPr>
        <rFont val="Arial Narrow"/>
        <color theme="1"/>
        <sz val="10.0"/>
      </rPr>
      <t>:           realizarea orarului pentru specializările Litere și LMA Franceză (an universitar 2023-2024) + participarea la admitere iulie 2023 (5 zile)</t>
    </r>
  </si>
  <si>
    <t>Sporiș Valerica, Bako Alina</t>
  </si>
  <si>
    <t>„Școala Altfel” - Vizită + Atelier (elevi de la Liceul Teoretic „Gustav Gündisch” din Cisnădie), 24 aprilie 2024</t>
  </si>
  <si>
    <t>„Școala Altfel” - Vizită + Atelier (elevi de la Colegiul Național „Octavian Goga” din Sibiu), 25 aprilie 2024</t>
  </si>
  <si>
    <t>Alte activități-suport: colaborare cu prof./directori din înv. preuniversitar pentru promovare ofertă FLA și programare ateliere cu elevii;</t>
  </si>
  <si>
    <t>activități administrative- Participarea la admitere, 12-19 iulie 2024</t>
  </si>
  <si>
    <t>Vizite de promovare în licee (Sibiu, Harghita, Hunedoara, Vâlcea)</t>
  </si>
  <si>
    <t>8x10</t>
  </si>
  <si>
    <t>Coordonator acțiuni de promovare la nivelul departamentului/facultății:</t>
  </si>
  <si>
    <t>Participarea la realizarea site-ului DSR</t>
  </si>
  <si>
    <t>Gestionarea paginii de Facebook a FLA</t>
  </si>
  <si>
    <t>Participare admitere (12-17 iulie)</t>
  </si>
  <si>
    <t>5*8</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</si>
</sst>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0;[Red]0.00"/>
    <numFmt numFmtId="165" formatCode="[$-F800]dddd\,\ mmmm\ dd\,\ yyyy"/>
    <numFmt numFmtId="166" formatCode="0.00_ "/>
  </numFmts>
  <fonts count="78">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b/>
      <sz val="12.0"/>
      <color rgb="FF000000"/>
      <name val="Arial Narrow"/>
    </font>
    <font/>
    <font>
      <b/>
      <sz val="10.0"/>
      <color rgb="FF000000"/>
      <name val="Arial Narrow"/>
    </font>
    <font>
      <b/>
      <sz val="9.0"/>
      <color rgb="FF000000"/>
      <name val="Arial Narrow"/>
    </font>
    <font>
      <b/>
      <sz val="9.0"/>
      <color rgb="FF000000"/>
      <name val="Calibri"/>
    </font>
    <font>
      <u/>
      <sz val="10.0"/>
      <color theme="10"/>
      <name val="Arial Narrow"/>
    </font>
    <font>
      <u/>
      <sz val="10.0"/>
      <color theme="10"/>
      <name val="Arial Narrow"/>
    </font>
    <font>
      <u/>
      <sz val="10.0"/>
      <color rgb="FF0000FF"/>
      <name val="Arial Narrow"/>
    </font>
    <font>
      <u/>
      <sz val="10.0"/>
      <color theme="10"/>
      <name val="Arial Narrow"/>
    </font>
    <font>
      <u/>
      <sz val="10.0"/>
      <color theme="10"/>
      <name val="Arial Narrow"/>
    </font>
    <font>
      <sz val="10.0"/>
      <color rgb="FF2E2E2E"/>
      <name val="Arial Narrow"/>
    </font>
    <font>
      <u/>
      <sz val="10.0"/>
      <color theme="10"/>
      <name val="Arial Narrow"/>
    </font>
    <font>
      <b/>
      <sz val="10.0"/>
      <color rgb="FFDD0806"/>
      <name val="Arial Narrow"/>
    </font>
    <font>
      <b/>
      <sz val="10.0"/>
      <color rgb="FF000000"/>
      <name val="Calibri"/>
    </font>
    <font>
      <sz val="10.0"/>
      <color rgb="FFFF000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
      <name val="Arial Narrow"/>
    </font>
    <font>
      <i/>
      <sz val="10.0"/>
      <color theme="1"/>
      <name val="Arial Narrow"/>
    </font>
    <font>
      <u/>
      <sz val="10.0"/>
      <color theme="10"/>
      <name val="Arial Narrow"/>
    </font>
    <font>
      <u/>
      <sz val="10.0"/>
      <color theme="10"/>
      <name val="Arial Narrow"/>
    </font>
    <font>
      <u/>
      <sz val="10.0"/>
      <color theme="1"/>
      <name val="Arial Narrow"/>
    </font>
    <font>
      <u/>
      <sz val="10.0"/>
      <color theme="10"/>
      <name val="Arial Narrow"/>
    </font>
    <font>
      <sz val="10.0"/>
      <color theme="10"/>
      <name val="Arial Narrow"/>
    </font>
    <font>
      <u/>
      <sz val="10.0"/>
      <color theme="10"/>
      <name val="Arial Narrow"/>
    </font>
    <font>
      <u/>
      <sz val="10.0"/>
      <color theme="10"/>
      <name val="Arial Narrow"/>
    </font>
    <font>
      <b/>
      <sz val="12.0"/>
      <color theme="1"/>
      <name val="Arial Narrow"/>
    </font>
    <font>
      <b/>
      <sz val="11.0"/>
      <color rgb="FF000000"/>
      <name val="Arial Narrow"/>
    </font>
    <font>
      <sz val="11.0"/>
      <color theme="1"/>
      <name val="Arial Narrow"/>
    </font>
    <font>
      <u/>
      <sz val="11.0"/>
      <color theme="10"/>
      <name val="Calibri"/>
    </font>
    <font>
      <sz val="10.0"/>
      <color rgb="FF000000"/>
      <name val="Arial"/>
    </font>
    <font>
      <sz val="11.0"/>
      <color rgb="FFDD0806"/>
      <name val="Calibri"/>
    </font>
    <font>
      <sz val="10.0"/>
      <color rgb="FF222222"/>
      <name val="Arial Narrow"/>
    </font>
    <font>
      <u/>
      <sz val="10.0"/>
      <color theme="10"/>
      <name val="Arial Narrow"/>
    </font>
    <font>
      <u/>
      <sz val="10.0"/>
      <color theme="10"/>
      <name val="Arial Narrow"/>
    </font>
    <font>
      <u/>
      <sz val="10.0"/>
      <color rgb="FF000000"/>
      <name val="Arial Narrow"/>
    </font>
    <font>
      <sz val="10.0"/>
      <color rgb="FF141413"/>
      <name val="Arial Narrow"/>
    </font>
    <font>
      <u/>
      <sz val="10.0"/>
      <color rgb="FF0000FF"/>
      <name val="Arial Narrow"/>
    </font>
    <font>
      <i/>
      <sz val="10.0"/>
      <color rgb="FF000000"/>
      <name val="Arial Narrow"/>
    </font>
    <font>
      <u/>
      <sz val="10.0"/>
      <color theme="10"/>
      <name val="Arial Narrow"/>
    </font>
    <font>
      <u/>
      <sz val="10.0"/>
      <color theme="1"/>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theme="1"/>
      <name val="Arial Narrow"/>
    </font>
    <font>
      <u/>
      <sz val="10.0"/>
      <color theme="10"/>
      <name val="Arial Narrow"/>
    </font>
    <font>
      <u/>
      <sz val="11.0"/>
      <color theme="10"/>
      <name val="Calibri"/>
    </font>
    <font>
      <u/>
      <sz val="10.0"/>
      <color rgb="FF0000FF"/>
      <name val="Arial Narrow"/>
    </font>
    <font>
      <u/>
      <sz val="11.0"/>
      <color rgb="FF0000FF"/>
      <name val="Calibri"/>
    </font>
    <font>
      <sz val="11.0"/>
      <color rgb="FF000000"/>
      <name val="Calibri"/>
    </font>
    <font>
      <u/>
      <sz val="10.0"/>
      <color rgb="FF0000FF"/>
      <name val="Arial Narrow"/>
    </font>
    <font>
      <u/>
      <sz val="10.0"/>
      <color rgb="FF0000FF"/>
      <name val="Arial Narrow"/>
    </font>
    <font>
      <u/>
      <sz val="10.0"/>
      <color theme="1"/>
      <name val="Arial Narrow"/>
    </font>
    <font>
      <u/>
      <sz val="10.0"/>
      <color theme="10"/>
      <name val="Arial Narrow"/>
    </font>
    <font>
      <u/>
      <sz val="10.0"/>
      <color theme="10"/>
      <name val="Arial Narrow"/>
    </font>
    <font>
      <u/>
      <sz val="10.0"/>
      <color theme="10"/>
      <name val="Arial Narrow"/>
    </font>
    <font>
      <u/>
      <sz val="11.0"/>
      <color theme="10"/>
      <name val="Calibri"/>
    </font>
    <font>
      <b/>
      <sz val="11.0"/>
      <color theme="1"/>
      <name val="Calibri"/>
    </font>
    <font>
      <u/>
      <sz val="10.0"/>
      <color theme="1"/>
      <name val="Arial Narrow"/>
    </font>
    <font>
      <u/>
      <sz val="11.0"/>
      <color theme="10"/>
      <name val="Calibri"/>
    </font>
    <font>
      <color theme="1"/>
      <name val="Calibri"/>
      <scheme val="minor"/>
    </font>
    <font>
      <u/>
      <sz val="10.0"/>
      <color theme="10"/>
      <name val="Arial Narrow"/>
    </font>
    <font>
      <sz val="12.0"/>
      <color rgb="FF000000"/>
      <name val="Arial Narrow"/>
    </font>
    <font>
      <u/>
      <sz val="10.0"/>
      <color theme="10"/>
      <name val="Arial Narrow"/>
    </font>
    <font>
      <sz val="10.0"/>
      <color rgb="FFDD0806"/>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s>
  <borders count="3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style="thin">
        <color rgb="FF000000"/>
      </left>
      <right style="thin">
        <color rgb="FF000000"/>
      </right>
      <top style="thin">
        <color rgb="FF000000"/>
      </top>
    </border>
    <border>
      <left/>
      <right style="thin">
        <color rgb="FF000000"/>
      </right>
      <top style="thin">
        <color rgb="FF000000"/>
      </top>
    </border>
    <border>
      <left/>
      <right/>
      <top style="thin">
        <color rgb="FF000000"/>
      </top>
    </border>
    <border>
      <left/>
      <right/>
      <top/>
    </border>
    <border>
      <left/>
      <top/>
      <bottom/>
    </border>
    <border>
      <top/>
      <bottom/>
    </border>
    <border>
      <left/>
      <right style="thin">
        <color rgb="FF000000"/>
      </right>
      <top style="thin">
        <color rgb="FF000000"/>
      </top>
      <bottom/>
    </border>
    <border>
      <right style="thin">
        <color rgb="FF000000"/>
      </right>
      <top style="thin">
        <color rgb="FF000000"/>
      </top>
    </border>
    <border>
      <left/>
      <right style="thin">
        <color rgb="FF000000"/>
      </right>
      <top style="thin">
        <color rgb="FF000000"/>
      </top>
      <bottom style="thin">
        <color rgb="FF000000"/>
      </bottom>
    </border>
    <border>
      <top style="thin">
        <color rgb="FF000000"/>
      </top>
    </border>
    <border>
      <left style="thin">
        <color rgb="FF000000"/>
      </left>
      <right style="thin">
        <color rgb="FF000000"/>
      </right>
      <top/>
      <bottom style="thin">
        <color rgb="FF000000"/>
      </bottom>
    </border>
    <border>
      <right style="thin">
        <color rgb="FF000000"/>
      </right>
    </border>
    <border>
      <left/>
      <right style="thin">
        <color rgb="FF000000"/>
      </right>
      <top/>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left style="thin">
        <color rgb="FF000000"/>
      </left>
      <right/>
      <top style="thin">
        <color rgb="FF000000"/>
      </top>
      <bottom style="thin">
        <color rgb="FF000000"/>
      </bottom>
    </border>
    <border>
      <left style="thin">
        <color rgb="FF000000"/>
      </left>
      <right/>
      <top style="thin">
        <color rgb="FF000000"/>
      </top>
      <bottom/>
    </border>
    <border>
      <left/>
      <right/>
      <top style="thin">
        <color rgb="FF000000"/>
      </top>
      <bottom style="thin">
        <color rgb="FF000000"/>
      </bottom>
    </border>
    <border>
      <left style="thin">
        <color rgb="FF000000"/>
      </left>
      <bottom style="thin">
        <color rgb="FF000000"/>
      </bottom>
    </border>
  </borders>
  <cellStyleXfs count="1">
    <xf borderId="0" fillId="0" fontId="0" numFmtId="0" applyAlignment="1" applyFont="1"/>
  </cellStyleXfs>
  <cellXfs count="494">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1" fillId="0" fontId="2" numFmtId="0" xfId="0" applyAlignment="1" applyBorder="1" applyFont="1">
      <alignment horizontal="center" shrinkToFit="0" vertical="center" wrapText="1"/>
    </xf>
    <xf borderId="1" fillId="6" fontId="2" numFmtId="0" xfId="0" applyAlignment="1" applyBorder="1" applyFill="1" applyFont="1">
      <alignment horizontal="lef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1" fillId="0" fontId="2" numFmtId="3" xfId="0" applyAlignment="1" applyBorder="1" applyFont="1" applyNumberFormat="1">
      <alignment horizontal="center" vertical="center"/>
    </xf>
    <xf borderId="0" fillId="0" fontId="2" numFmtId="0" xfId="0" applyAlignment="1" applyFont="1">
      <alignment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3" fillId="7" fontId="6" numFmtId="0" xfId="0" applyAlignment="1" applyBorder="1" applyFill="1" applyFont="1">
      <alignment horizontal="center" shrinkToFit="0" vertical="top" wrapText="1"/>
    </xf>
    <xf borderId="4" fillId="0" fontId="7" numFmtId="0" xfId="0" applyBorder="1" applyFont="1"/>
    <xf borderId="5" fillId="0" fontId="7" numFmtId="0" xfId="0" applyBorder="1" applyFont="1"/>
    <xf borderId="0" fillId="0" fontId="8" numFmtId="0" xfId="0" applyFont="1"/>
    <xf borderId="0" fillId="0" fontId="5" numFmtId="0" xfId="0" applyFont="1"/>
    <xf borderId="3" fillId="7" fontId="4" numFmtId="0" xfId="0" applyAlignment="1" applyBorder="1" applyFont="1">
      <alignment horizontal="left" shrinkToFit="0" wrapText="1"/>
    </xf>
    <xf borderId="6" fillId="8" fontId="8" numFmtId="0" xfId="0" applyBorder="1" applyFill="1" applyFont="1"/>
    <xf borderId="6" fillId="8" fontId="5" numFmtId="0" xfId="0" applyBorder="1" applyFont="1"/>
    <xf borderId="3" fillId="7" fontId="4" numFmtId="0" xfId="0" applyAlignment="1" applyBorder="1" applyFont="1">
      <alignment horizontal="left" shrinkToFit="0" vertical="top" wrapText="1"/>
    </xf>
    <xf borderId="0" fillId="0" fontId="8" numFmtId="0" xfId="0" applyAlignment="1" applyFont="1">
      <alignment horizontal="left" shrinkToFit="0" wrapText="1"/>
    </xf>
    <xf borderId="0" fillId="0" fontId="8" numFmtId="0" xfId="0" applyAlignment="1" applyFont="1">
      <alignment shrinkToFit="0" vertical="top" wrapText="1"/>
    </xf>
    <xf borderId="7" fillId="9" fontId="3" numFmtId="0" xfId="0" applyAlignment="1" applyBorder="1" applyFill="1" applyFont="1">
      <alignment horizontal="center" shrinkToFit="0" vertical="center" wrapText="1"/>
    </xf>
    <xf borderId="8" fillId="9" fontId="3" numFmtId="0" xfId="0" applyAlignment="1" applyBorder="1" applyFont="1">
      <alignment horizontal="center" shrinkToFit="0" vertical="center" wrapText="1"/>
    </xf>
    <xf borderId="8" fillId="9" fontId="8" numFmtId="0" xfId="0" applyAlignment="1" applyBorder="1" applyFont="1">
      <alignment horizontal="center" shrinkToFit="0" vertical="center" wrapText="1"/>
    </xf>
    <xf borderId="9" fillId="9" fontId="3" numFmtId="0" xfId="0" applyAlignment="1" applyBorder="1" applyFont="1">
      <alignment horizontal="center" shrinkToFit="0" vertical="center" wrapText="1"/>
    </xf>
    <xf borderId="1" fillId="9" fontId="3" numFmtId="0" xfId="0" applyAlignment="1" applyBorder="1" applyFont="1">
      <alignment horizontal="center" shrinkToFit="0" vertical="center" wrapText="1"/>
    </xf>
    <xf borderId="10" fillId="10" fontId="5" numFmtId="0" xfId="0" applyAlignment="1" applyBorder="1" applyFill="1" applyFont="1">
      <alignment shrinkToFit="0" wrapText="1"/>
    </xf>
    <xf borderId="0" fillId="0" fontId="9" numFmtId="0" xfId="0" applyFont="1"/>
    <xf borderId="0" fillId="0" fontId="10" numFmtId="0" xfId="0" applyFont="1"/>
    <xf borderId="1" fillId="6" fontId="4" numFmtId="0" xfId="0" applyAlignment="1" applyBorder="1" applyFont="1">
      <alignment shrinkToFit="0" vertical="top" wrapText="1"/>
    </xf>
    <xf borderId="1" fillId="6" fontId="4" numFmtId="0" xfId="0" applyAlignment="1" applyBorder="1" applyFont="1">
      <alignment horizontal="center" shrinkToFit="0" vertical="top" wrapText="1"/>
    </xf>
    <xf borderId="1" fillId="6" fontId="4" numFmtId="0" xfId="0" applyAlignment="1" applyBorder="1" applyFont="1">
      <alignment horizontal="left" shrinkToFit="0" vertical="top" wrapText="1"/>
    </xf>
    <xf borderId="1" fillId="0" fontId="4" numFmtId="16" xfId="0" applyAlignment="1" applyBorder="1" applyFont="1" applyNumberFormat="1">
      <alignment horizontal="center" shrinkToFit="0" vertical="top" wrapText="1"/>
    </xf>
    <xf borderId="1" fillId="0" fontId="1" numFmtId="0" xfId="0" applyAlignment="1" applyBorder="1" applyFont="1">
      <alignment shrinkToFit="0" vertical="top" wrapText="1"/>
    </xf>
    <xf borderId="1" fillId="0" fontId="4" numFmtId="0" xfId="0" applyAlignment="1" applyBorder="1" applyFont="1">
      <alignment shrinkToFit="0" vertical="top" wrapText="1"/>
    </xf>
    <xf borderId="1" fillId="0" fontId="4" numFmtId="0" xfId="0" applyAlignment="1" applyBorder="1" applyFont="1">
      <alignment horizontal="left" shrinkToFit="0" vertical="top" wrapText="1"/>
    </xf>
    <xf borderId="1" fillId="0" fontId="4" numFmtId="49" xfId="0" applyAlignment="1" applyBorder="1" applyFont="1" applyNumberFormat="1">
      <alignment horizontal="left"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1" fillId="0" fontId="3" numFmtId="4" xfId="0" applyAlignment="1" applyBorder="1" applyFont="1" applyNumberFormat="1">
      <alignment horizontal="center" shrinkToFit="0" vertical="top" wrapText="1"/>
    </xf>
    <xf borderId="1" fillId="0" fontId="1" numFmtId="0" xfId="0" applyBorder="1" applyFont="1"/>
    <xf borderId="1" fillId="0" fontId="1" numFmtId="0" xfId="0" applyAlignment="1" applyBorder="1" applyFont="1">
      <alignment horizontal="center"/>
    </xf>
    <xf borderId="1" fillId="0" fontId="4" numFmtId="0" xfId="0" applyBorder="1" applyFont="1"/>
    <xf borderId="0" fillId="0" fontId="4" numFmtId="0" xfId="0" applyFont="1"/>
    <xf borderId="1" fillId="0" fontId="11" numFmtId="0" xfId="0" applyAlignment="1" applyBorder="1" applyFont="1">
      <alignment shrinkToFit="0" vertical="top" wrapText="1"/>
    </xf>
    <xf borderId="1" fillId="0" fontId="1" numFmtId="0" xfId="0" applyAlignment="1" applyBorder="1" applyFont="1">
      <alignment horizontal="center" vertical="top"/>
    </xf>
    <xf borderId="1" fillId="6" fontId="4" numFmtId="49" xfId="0" applyAlignment="1" applyBorder="1" applyFont="1" applyNumberFormat="1">
      <alignment horizontal="left" shrinkToFit="0" vertical="top" wrapText="1"/>
    </xf>
    <xf borderId="1" fillId="6" fontId="12" numFmtId="0" xfId="0" applyAlignment="1" applyBorder="1" applyFont="1">
      <alignment shrinkToFit="0" vertical="top" wrapText="1"/>
    </xf>
    <xf borderId="1" fillId="0" fontId="1" numFmtId="0" xfId="0" applyAlignment="1" applyBorder="1" applyFont="1">
      <alignment shrinkToFit="0" wrapText="1"/>
    </xf>
    <xf borderId="1" fillId="0" fontId="13" numFmtId="0" xfId="0" applyAlignment="1" applyBorder="1" applyFont="1">
      <alignment horizontal="left" readingOrder="1" shrinkToFit="0" wrapText="1"/>
    </xf>
    <xf borderId="1" fillId="0" fontId="14" numFmtId="0" xfId="0" applyBorder="1" applyFont="1"/>
    <xf borderId="1" fillId="6" fontId="4" numFmtId="0" xfId="0" applyAlignment="1" applyBorder="1" applyFont="1">
      <alignment horizontal="center" shrinkToFit="0" vertical="center" wrapText="1"/>
    </xf>
    <xf borderId="1" fillId="6" fontId="4" numFmtId="0" xfId="0" applyAlignment="1" applyBorder="1" applyFont="1">
      <alignment horizontal="left" shrinkToFit="0" vertical="center" wrapText="1"/>
    </xf>
    <xf borderId="1" fillId="6" fontId="4" numFmtId="49" xfId="0" applyAlignment="1" applyBorder="1" applyFont="1" applyNumberFormat="1">
      <alignment horizontal="left" shrinkToFit="0" vertical="center" wrapText="1"/>
    </xf>
    <xf borderId="1" fillId="0" fontId="4" numFmtId="0" xfId="0" applyAlignment="1" applyBorder="1" applyFont="1">
      <alignment horizontal="left" shrinkToFit="0" vertical="center" wrapText="1"/>
    </xf>
    <xf borderId="1" fillId="0" fontId="4" numFmtId="0" xfId="0" applyAlignment="1" applyBorder="1" applyFont="1">
      <alignment horizontal="center" shrinkToFit="0" vertical="center" wrapText="1"/>
    </xf>
    <xf borderId="1" fillId="0" fontId="4" numFmtId="1" xfId="0" applyAlignment="1" applyBorder="1" applyFont="1" applyNumberFormat="1">
      <alignment horizontal="center" shrinkToFit="0" vertical="center" wrapText="1"/>
    </xf>
    <xf borderId="1" fillId="0" fontId="15" numFmtId="49" xfId="0" applyAlignment="1" applyBorder="1" applyFont="1" applyNumberFormat="1">
      <alignment horizontal="center" shrinkToFit="0" vertical="top" wrapText="1"/>
    </xf>
    <xf borderId="1" fillId="8" fontId="4" numFmtId="49" xfId="0" applyAlignment="1" applyBorder="1" applyFont="1" applyNumberFormat="1">
      <alignment horizontal="left" shrinkToFit="1" vertical="center" wrapText="0"/>
    </xf>
    <xf borderId="1" fillId="6" fontId="4" numFmtId="2" xfId="0" applyAlignment="1" applyBorder="1" applyFont="1" applyNumberFormat="1">
      <alignment horizontal="center" shrinkToFit="0" vertical="top" wrapText="1"/>
    </xf>
    <xf borderId="1" fillId="0" fontId="1" numFmtId="49" xfId="0" applyAlignment="1" applyBorder="1" applyFont="1" applyNumberFormat="1">
      <alignment horizontal="left" shrinkToFit="1" vertical="center" wrapText="0"/>
    </xf>
    <xf borderId="1" fillId="0" fontId="4" numFmtId="14" xfId="0" applyAlignment="1" applyBorder="1" applyFont="1" applyNumberFormat="1">
      <alignment horizontal="center" shrinkToFit="0" vertical="top" wrapText="1"/>
    </xf>
    <xf borderId="1" fillId="0" fontId="4" numFmtId="49" xfId="0" applyAlignment="1" applyBorder="1" applyFont="1" applyNumberFormat="1">
      <alignment horizontal="left" shrinkToFit="1" vertical="center" wrapText="0"/>
    </xf>
    <xf borderId="1" fillId="6" fontId="4" numFmtId="17" xfId="0" applyAlignment="1" applyBorder="1" applyFont="1" applyNumberFormat="1">
      <alignment horizontal="center" shrinkToFit="0" vertical="top" wrapText="1"/>
    </xf>
    <xf borderId="1" fillId="0" fontId="4" numFmtId="0" xfId="0" applyAlignment="1" applyBorder="1" applyFont="1">
      <alignment horizontal="left"/>
    </xf>
    <xf borderId="1" fillId="6" fontId="1" numFmtId="0" xfId="0" applyAlignment="1" applyBorder="1" applyFont="1">
      <alignment shrinkToFit="0" vertical="top" wrapText="1"/>
    </xf>
    <xf borderId="1" fillId="6" fontId="1" numFmtId="0" xfId="0" applyAlignment="1" applyBorder="1" applyFont="1">
      <alignment horizontal="center" shrinkToFit="0" vertical="top" wrapText="1"/>
    </xf>
    <xf borderId="1" fillId="6" fontId="1" numFmtId="0" xfId="0" applyAlignment="1" applyBorder="1" applyFont="1">
      <alignment horizontal="left" shrinkToFit="0" vertical="top" wrapText="1"/>
    </xf>
    <xf borderId="1" fillId="0" fontId="1" numFmtId="16" xfId="0" applyAlignment="1" applyBorder="1" applyFont="1" applyNumberFormat="1">
      <alignment horizontal="center" shrinkToFit="0" vertical="top" wrapText="1"/>
    </xf>
    <xf borderId="1" fillId="0" fontId="1" numFmtId="0" xfId="0" applyAlignment="1" applyBorder="1" applyFont="1">
      <alignment horizontal="left" shrinkToFit="0" vertical="top" wrapText="1"/>
    </xf>
    <xf borderId="1" fillId="0" fontId="1" numFmtId="49" xfId="0" applyAlignment="1" applyBorder="1" applyFont="1" applyNumberFormat="1">
      <alignment horizontal="left" shrinkToFit="0" vertical="top" wrapText="1"/>
    </xf>
    <xf borderId="1" fillId="0" fontId="1" numFmtId="0" xfId="0" applyAlignment="1" applyBorder="1" applyFont="1">
      <alignment horizontal="center" shrinkToFit="0" vertical="top" wrapText="1"/>
    </xf>
    <xf borderId="1" fillId="0" fontId="1" numFmtId="1" xfId="0" applyAlignment="1" applyBorder="1" applyFont="1" applyNumberFormat="1">
      <alignment horizontal="center" shrinkToFit="0" vertical="top" wrapText="1"/>
    </xf>
    <xf borderId="1" fillId="0" fontId="8" numFmtId="4" xfId="0" applyAlignment="1" applyBorder="1" applyFont="1" applyNumberFormat="1">
      <alignment horizontal="center" shrinkToFit="0" vertical="top" wrapText="1"/>
    </xf>
    <xf borderId="1" fillId="6" fontId="1" numFmtId="49" xfId="0" applyAlignment="1" applyBorder="1" applyFont="1" applyNumberFormat="1">
      <alignment horizontal="left" shrinkToFit="0" vertical="top" wrapText="1"/>
    </xf>
    <xf borderId="1" fillId="0" fontId="16" numFmtId="0" xfId="0" applyBorder="1" applyFont="1"/>
    <xf borderId="1" fillId="0" fontId="4" numFmtId="0" xfId="0" applyAlignment="1" applyBorder="1" applyFont="1">
      <alignment vertical="top"/>
    </xf>
    <xf borderId="1" fillId="0" fontId="17" numFmtId="0" xfId="0" applyAlignment="1" applyBorder="1" applyFont="1">
      <alignment vertical="top"/>
    </xf>
    <xf borderId="1" fillId="0" fontId="1" numFmtId="0" xfId="0" applyAlignment="1" applyBorder="1" applyFont="1">
      <alignment vertical="top"/>
    </xf>
    <xf borderId="1" fillId="0" fontId="4" numFmtId="4" xfId="0" applyAlignment="1" applyBorder="1" applyFont="1" applyNumberFormat="1">
      <alignment horizontal="center" shrinkToFit="0" vertical="top" wrapText="1"/>
    </xf>
    <xf borderId="1" fillId="0" fontId="1" numFmtId="4" xfId="0" applyAlignment="1" applyBorder="1" applyFont="1" applyNumberFormat="1">
      <alignment horizontal="center" shrinkToFit="0" vertical="top" wrapText="1"/>
    </xf>
    <xf borderId="1" fillId="0" fontId="4" numFmtId="0" xfId="0" applyBorder="1" applyFont="1"/>
    <xf borderId="1" fillId="0" fontId="4" numFmtId="49" xfId="0" applyAlignment="1" applyBorder="1" applyFont="1" applyNumberFormat="1">
      <alignment horizontal="center" shrinkToFit="0" vertical="top" wrapText="1"/>
    </xf>
    <xf borderId="0" fillId="0" fontId="8" numFmtId="0" xfId="0" applyAlignment="1" applyFont="1">
      <alignment shrinkToFit="0" wrapText="1"/>
    </xf>
    <xf borderId="0" fillId="0" fontId="8" numFmtId="4" xfId="0" applyAlignment="1" applyFont="1" applyNumberFormat="1">
      <alignment horizontal="center"/>
    </xf>
    <xf borderId="11" fillId="7" fontId="18" numFmtId="0" xfId="0" applyAlignment="1" applyBorder="1" applyFont="1">
      <alignment horizontal="center" shrinkToFit="0" wrapText="1"/>
    </xf>
    <xf borderId="12" fillId="0" fontId="7" numFmtId="0" xfId="0" applyBorder="1" applyFont="1"/>
    <xf borderId="3" fillId="7" fontId="6" numFmtId="0" xfId="0" applyAlignment="1" applyBorder="1" applyFont="1">
      <alignment horizontal="center" shrinkToFit="0" wrapText="1"/>
    </xf>
    <xf borderId="2" fillId="9" fontId="3" numFmtId="0" xfId="0" applyAlignment="1" applyBorder="1" applyFont="1">
      <alignment horizontal="center" shrinkToFit="0" vertical="center" wrapText="1"/>
    </xf>
    <xf borderId="13" fillId="9" fontId="3" numFmtId="0" xfId="0" applyAlignment="1" applyBorder="1" applyFont="1">
      <alignment horizontal="center" shrinkToFit="0" vertical="center" wrapText="1"/>
    </xf>
    <xf borderId="14" fillId="0" fontId="4" numFmtId="49" xfId="0" applyAlignment="1" applyBorder="1" applyFont="1" applyNumberFormat="1">
      <alignment horizontal="center" shrinkToFit="0" vertical="top" wrapText="1"/>
    </xf>
    <xf borderId="1" fillId="0" fontId="1" numFmtId="0" xfId="0" applyAlignment="1" applyBorder="1" applyFont="1">
      <alignment horizontal="left"/>
    </xf>
    <xf borderId="14" fillId="0" fontId="4" numFmtId="49" xfId="0" applyAlignment="1" applyBorder="1" applyFont="1" applyNumberFormat="1">
      <alignment horizontal="center" shrinkToFit="0" vertical="center" wrapText="1"/>
    </xf>
    <xf borderId="1" fillId="0" fontId="3" numFmtId="4" xfId="0" applyAlignment="1" applyBorder="1" applyFont="1" applyNumberFormat="1">
      <alignment horizontal="center" shrinkToFit="0" vertical="center" wrapText="1"/>
    </xf>
    <xf borderId="1" fillId="6" fontId="4" numFmtId="49" xfId="0" applyAlignment="1" applyBorder="1" applyFont="1" applyNumberFormat="1">
      <alignment horizontal="center" shrinkToFit="0" vertical="top" wrapText="1"/>
    </xf>
    <xf borderId="1" fillId="0" fontId="3" numFmtId="1" xfId="0" applyAlignment="1" applyBorder="1" applyFont="1" applyNumberFormat="1">
      <alignment horizontal="center" shrinkToFit="0" vertical="top" wrapText="1"/>
    </xf>
    <xf borderId="4" fillId="0" fontId="2" numFmtId="0" xfId="0" applyBorder="1" applyFont="1"/>
    <xf borderId="5" fillId="0" fontId="2" numFmtId="0" xfId="0" applyBorder="1" applyFont="1"/>
    <xf borderId="0" fillId="0" fontId="19" numFmtId="0" xfId="0" applyFont="1"/>
    <xf borderId="0" fillId="0" fontId="8" numFmtId="0" xfId="0" applyAlignment="1" applyFont="1">
      <alignment horizontal="center" shrinkToFit="0" wrapText="1"/>
    </xf>
    <xf borderId="3" fillId="7" fontId="1" numFmtId="0" xfId="0" applyAlignment="1" applyBorder="1" applyFont="1">
      <alignment horizontal="left" shrinkToFit="0" wrapText="1"/>
    </xf>
    <xf borderId="3" fillId="7" fontId="4" numFmtId="0" xfId="0" applyAlignment="1" applyBorder="1" applyFont="1">
      <alignment horizontal="left"/>
    </xf>
    <xf borderId="0" fillId="0" fontId="1" numFmtId="0" xfId="0" applyAlignment="1" applyFont="1">
      <alignment horizontal="left" shrinkToFit="0" wrapText="1"/>
    </xf>
    <xf borderId="2" fillId="9" fontId="8" numFmtId="0" xfId="0" applyAlignment="1" applyBorder="1" applyFont="1">
      <alignment horizontal="center" shrinkToFit="0" vertical="center" wrapText="1"/>
    </xf>
    <xf borderId="13" fillId="9" fontId="8" numFmtId="0" xfId="0" applyAlignment="1" applyBorder="1" applyFont="1">
      <alignment horizontal="center" shrinkToFit="0" vertical="center" wrapText="1"/>
    </xf>
    <xf borderId="2" fillId="9" fontId="8" numFmtId="164" xfId="0" applyAlignment="1" applyBorder="1" applyFont="1" applyNumberFormat="1">
      <alignment horizontal="center" shrinkToFit="0" vertical="center" wrapText="1"/>
    </xf>
    <xf borderId="7" fillId="0" fontId="1" numFmtId="0" xfId="0" applyAlignment="1" applyBorder="1" applyFont="1">
      <alignment horizontal="left" shrinkToFit="0" vertical="center" wrapText="1"/>
    </xf>
    <xf borderId="7" fillId="0" fontId="1" numFmtId="0" xfId="0" applyAlignment="1" applyBorder="1" applyFont="1">
      <alignment horizontal="center" shrinkToFit="0" vertical="center" wrapText="1"/>
    </xf>
    <xf borderId="14" fillId="0" fontId="1" numFmtId="0" xfId="0" applyAlignment="1" applyBorder="1" applyFont="1">
      <alignment horizontal="center" shrinkToFit="0" vertical="center" wrapText="1"/>
    </xf>
    <xf borderId="7" fillId="0" fontId="1" numFmtId="164" xfId="0" applyAlignment="1" applyBorder="1" applyFont="1" applyNumberFormat="1">
      <alignment horizontal="center" shrinkToFit="0" vertical="center" wrapText="1"/>
    </xf>
    <xf borderId="1" fillId="0" fontId="1" numFmtId="0" xfId="0" applyAlignment="1" applyBorder="1" applyFont="1">
      <alignment horizontal="left" shrinkToFit="0" wrapText="1"/>
    </xf>
    <xf borderId="7" fillId="0" fontId="1" numFmtId="3" xfId="0" applyAlignment="1" applyBorder="1" applyFont="1" applyNumberFormat="1">
      <alignment horizontal="center" shrinkToFit="0" vertical="center" wrapText="1"/>
    </xf>
    <xf borderId="7" fillId="0" fontId="8" numFmtId="0" xfId="0" applyAlignment="1" applyBorder="1" applyFont="1">
      <alignment horizontal="left" shrinkToFit="0" vertical="center" wrapText="1"/>
    </xf>
    <xf borderId="7" fillId="0" fontId="8" numFmtId="0" xfId="0" applyAlignment="1" applyBorder="1" applyFont="1">
      <alignment horizontal="center" shrinkToFit="0" vertical="center" wrapText="1"/>
    </xf>
    <xf borderId="14" fillId="0" fontId="8" numFmtId="0" xfId="0" applyAlignment="1" applyBorder="1" applyFont="1">
      <alignment horizontal="center" shrinkToFit="0" vertical="center" wrapText="1"/>
    </xf>
    <xf borderId="7" fillId="0" fontId="8" numFmtId="164" xfId="0" applyAlignment="1" applyBorder="1" applyFont="1" applyNumberFormat="1">
      <alignment horizontal="center" shrinkToFit="0" vertical="center" wrapText="1"/>
    </xf>
    <xf borderId="1" fillId="0" fontId="8" numFmtId="0" xfId="0" applyAlignment="1" applyBorder="1" applyFont="1">
      <alignment horizontal="left" shrinkToFit="0" vertical="center" wrapText="1"/>
    </xf>
    <xf borderId="1" fillId="0" fontId="8" numFmtId="0" xfId="0" applyAlignment="1" applyBorder="1" applyFont="1">
      <alignment horizontal="center" shrinkToFit="0" vertical="center" wrapText="1"/>
    </xf>
    <xf borderId="1" fillId="0" fontId="8" numFmtId="164" xfId="0" applyAlignment="1" applyBorder="1" applyFont="1" applyNumberFormat="1">
      <alignment horizontal="center" shrinkToFit="0" vertical="center" wrapText="1"/>
    </xf>
    <xf borderId="0" fillId="0" fontId="8" numFmtId="0" xfId="0" applyAlignment="1" applyFont="1">
      <alignment horizontal="center" shrinkToFit="0" vertical="center" wrapText="1"/>
    </xf>
    <xf borderId="0" fillId="0" fontId="8" numFmtId="164" xfId="0" applyAlignment="1" applyFont="1" applyNumberFormat="1">
      <alignment horizontal="center" shrinkToFit="0" vertical="center" wrapText="1"/>
    </xf>
    <xf borderId="0" fillId="0" fontId="6" numFmtId="0" xfId="0" applyAlignment="1" applyFont="1">
      <alignment horizontal="center" shrinkToFit="0" wrapText="1"/>
    </xf>
    <xf borderId="3" fillId="7" fontId="20" numFmtId="0" xfId="0" applyAlignment="1" applyBorder="1" applyFont="1">
      <alignment horizontal="left" shrinkToFit="0" wrapText="1"/>
    </xf>
    <xf borderId="15" fillId="9" fontId="8" numFmtId="0" xfId="0" applyAlignment="1" applyBorder="1" applyFont="1">
      <alignment horizontal="center" shrinkToFit="0" vertical="center" wrapText="1"/>
    </xf>
    <xf borderId="1" fillId="9" fontId="8" numFmtId="0" xfId="0" applyAlignment="1" applyBorder="1" applyFont="1">
      <alignment horizontal="center" shrinkToFit="0" vertical="center" wrapText="1"/>
    </xf>
    <xf borderId="1" fillId="6" fontId="21" numFmtId="0" xfId="0" applyAlignment="1" applyBorder="1" applyFont="1">
      <alignment horizontal="left" shrinkToFit="0" vertical="top" wrapText="1"/>
    </xf>
    <xf borderId="1" fillId="0" fontId="4" numFmtId="0" xfId="0" applyAlignment="1" applyBorder="1" applyFont="1">
      <alignment horizontal="center" vertical="top"/>
    </xf>
    <xf borderId="1" fillId="0" fontId="3" numFmtId="0" xfId="0" applyAlignment="1" applyBorder="1" applyFont="1">
      <alignment horizontal="center" vertical="top"/>
    </xf>
    <xf borderId="1" fillId="0" fontId="3" numFmtId="0" xfId="0" applyAlignment="1" applyBorder="1" applyFont="1">
      <alignment horizontal="center" shrinkToFit="0" vertical="top" wrapText="1"/>
    </xf>
    <xf borderId="7" fillId="0" fontId="1" numFmtId="0" xfId="0" applyAlignment="1" applyBorder="1" applyFont="1">
      <alignment horizontal="left" shrinkToFit="0" vertical="top" wrapText="1"/>
    </xf>
    <xf borderId="14" fillId="0" fontId="4" numFmtId="0" xfId="0" applyAlignment="1" applyBorder="1" applyFont="1">
      <alignment horizontal="center" vertical="top"/>
    </xf>
    <xf borderId="0" fillId="0" fontId="4" numFmtId="0" xfId="0" applyFont="1"/>
    <xf borderId="7" fillId="0" fontId="4" numFmtId="0" xfId="0" applyAlignment="1" applyBorder="1" applyFont="1">
      <alignment horizontal="left" shrinkToFit="0" vertical="top" wrapText="1"/>
    </xf>
    <xf borderId="14" fillId="0" fontId="4" numFmtId="0" xfId="0" applyAlignment="1" applyBorder="1" applyFont="1">
      <alignment horizontal="center" shrinkToFit="0" vertical="top" wrapText="1"/>
    </xf>
    <xf borderId="1" fillId="0" fontId="3" numFmtId="3" xfId="0" applyAlignment="1" applyBorder="1" applyFont="1" applyNumberFormat="1">
      <alignment horizontal="center" vertical="top"/>
    </xf>
    <xf borderId="1" fillId="0" fontId="3" numFmtId="3" xfId="0" applyAlignment="1" applyBorder="1" applyFont="1" applyNumberFormat="1">
      <alignment horizontal="center" shrinkToFit="0" vertical="top" wrapText="1"/>
    </xf>
    <xf borderId="1" fillId="0" fontId="22" numFmtId="0" xfId="0" applyAlignment="1" applyBorder="1" applyFont="1">
      <alignment horizontal="center" shrinkToFit="0" vertical="top" wrapText="1"/>
    </xf>
    <xf borderId="1" fillId="0" fontId="4" numFmtId="0" xfId="0" applyAlignment="1" applyBorder="1" applyFont="1">
      <alignment shrinkToFit="1" vertical="center" wrapText="0"/>
    </xf>
    <xf borderId="1" fillId="0" fontId="4" numFmtId="0" xfId="0" applyAlignment="1" applyBorder="1" applyFont="1">
      <alignment horizontal="left" shrinkToFit="1" vertical="center" wrapText="0"/>
    </xf>
    <xf borderId="1" fillId="0" fontId="4" numFmtId="0" xfId="0" applyAlignment="1" applyBorder="1" applyFont="1">
      <alignment horizontal="center" shrinkToFit="1" vertical="center" wrapText="0"/>
    </xf>
    <xf borderId="1" fillId="0" fontId="23" numFmtId="0" xfId="0" applyAlignment="1" applyBorder="1" applyFont="1">
      <alignment horizontal="center" shrinkToFit="1" vertical="center" wrapText="0"/>
    </xf>
    <xf borderId="1" fillId="0" fontId="4" numFmtId="49" xfId="0" applyAlignment="1" applyBorder="1" applyFont="1" applyNumberFormat="1">
      <alignment horizontal="center" shrinkToFit="1" vertical="center" wrapText="0"/>
    </xf>
    <xf borderId="1" fillId="0" fontId="3" numFmtId="3" xfId="0" applyAlignment="1" applyBorder="1" applyFont="1" applyNumberFormat="1">
      <alignment horizontal="center" shrinkToFit="1" vertical="center" wrapText="0"/>
    </xf>
    <xf borderId="1" fillId="0" fontId="3" numFmtId="4" xfId="0" applyAlignment="1" applyBorder="1" applyFont="1" applyNumberFormat="1">
      <alignment horizontal="center" shrinkToFit="1" vertical="center" wrapText="0"/>
    </xf>
    <xf borderId="1" fillId="0" fontId="24" numFmtId="0" xfId="0" applyAlignment="1" applyBorder="1" applyFont="1">
      <alignment horizontal="center" shrinkToFit="0" vertical="center" wrapText="1"/>
    </xf>
    <xf borderId="1" fillId="0" fontId="4" numFmtId="0" xfId="0" applyAlignment="1" applyBorder="1" applyFont="1">
      <alignment horizontal="center" vertical="center"/>
    </xf>
    <xf borderId="1" fillId="0" fontId="3" numFmtId="0" xfId="0" applyAlignment="1" applyBorder="1" applyFont="1">
      <alignment horizontal="center" vertical="center"/>
    </xf>
    <xf borderId="1" fillId="0" fontId="3" numFmtId="0" xfId="0" applyAlignment="1" applyBorder="1" applyFont="1">
      <alignment horizontal="center" shrinkToFit="0" vertical="center" wrapText="1"/>
    </xf>
    <xf borderId="6" fillId="6" fontId="4" numFmtId="0" xfId="0" applyAlignment="1" applyBorder="1" applyFont="1">
      <alignment horizontal="left" shrinkToFit="0" vertical="center" wrapText="1"/>
    </xf>
    <xf borderId="0" fillId="0" fontId="4" numFmtId="0" xfId="0" applyAlignment="1" applyFont="1">
      <alignment horizontal="left" vertical="center"/>
    </xf>
    <xf borderId="1" fillId="0" fontId="25" numFmtId="0" xfId="0" applyAlignment="1" applyBorder="1" applyFont="1">
      <alignment horizontal="left" shrinkToFit="0" vertical="top" wrapText="1"/>
    </xf>
    <xf borderId="5" fillId="0" fontId="1" numFmtId="0" xfId="0" applyAlignment="1" applyBorder="1" applyFont="1">
      <alignment horizontal="left" shrinkToFit="0" vertical="top" wrapText="1"/>
    </xf>
    <xf borderId="1" fillId="8" fontId="4" numFmtId="0" xfId="0" applyAlignment="1" applyBorder="1" applyFont="1">
      <alignment horizontal="left" shrinkToFit="0" vertical="top" wrapText="1"/>
    </xf>
    <xf borderId="3" fillId="0" fontId="4" numFmtId="0" xfId="0" applyAlignment="1" applyBorder="1" applyFont="1">
      <alignment shrinkToFit="0" vertical="top" wrapText="1"/>
    </xf>
    <xf borderId="5" fillId="0" fontId="26" numFmtId="0" xfId="0" applyAlignment="1" applyBorder="1" applyFont="1">
      <alignment horizontal="center" shrinkToFit="0" vertical="top" wrapText="1"/>
    </xf>
    <xf borderId="1" fillId="0" fontId="27" numFmtId="0" xfId="0" applyAlignment="1" applyBorder="1" applyFont="1">
      <alignment shrinkToFit="0" vertical="top" wrapText="1"/>
    </xf>
    <xf borderId="7" fillId="0" fontId="4" numFmtId="0" xfId="0" applyAlignment="1" applyBorder="1" applyFont="1">
      <alignment shrinkToFit="0" vertical="top" wrapText="1"/>
    </xf>
    <xf borderId="0" fillId="0" fontId="28" numFmtId="0" xfId="0" applyAlignment="1" applyFont="1">
      <alignment horizontal="left"/>
    </xf>
    <xf borderId="7" fillId="0" fontId="4" numFmtId="0" xfId="0" applyAlignment="1" applyBorder="1" applyFont="1">
      <alignment horizontal="center" shrinkToFit="0" vertical="top" wrapText="1"/>
    </xf>
    <xf borderId="2" fillId="6" fontId="4" numFmtId="0" xfId="0" applyAlignment="1" applyBorder="1" applyFont="1">
      <alignment shrinkToFit="0" vertical="top" wrapText="1"/>
    </xf>
    <xf borderId="16" fillId="0" fontId="28" numFmtId="0" xfId="0" applyAlignment="1" applyBorder="1" applyFont="1">
      <alignment horizontal="left"/>
    </xf>
    <xf borderId="2" fillId="6" fontId="4" numFmtId="0" xfId="0" applyAlignment="1" applyBorder="1" applyFont="1">
      <alignment horizontal="center" shrinkToFit="0" vertical="top" wrapText="1"/>
    </xf>
    <xf borderId="14" fillId="0" fontId="4" numFmtId="0" xfId="0" applyBorder="1" applyFont="1"/>
    <xf borderId="16" fillId="0" fontId="4" numFmtId="0" xfId="0" applyBorder="1" applyFont="1"/>
    <xf borderId="7" fillId="0" fontId="4" numFmtId="49" xfId="0" applyAlignment="1" applyBorder="1" applyFont="1" applyNumberFormat="1">
      <alignment horizontal="center" shrinkToFit="0" vertical="top" wrapText="1"/>
    </xf>
    <xf borderId="4" fillId="0" fontId="28" numFmtId="0" xfId="0" applyBorder="1" applyFont="1"/>
    <xf borderId="3" fillId="0" fontId="28" numFmtId="0" xfId="0" applyAlignment="1" applyBorder="1" applyFont="1">
      <alignment horizontal="left"/>
    </xf>
    <xf borderId="15" fillId="6" fontId="1" numFmtId="0" xfId="0" applyAlignment="1" applyBorder="1" applyFont="1">
      <alignment horizontal="left" shrinkToFit="0" vertical="top" wrapText="1"/>
    </xf>
    <xf borderId="5" fillId="0" fontId="1" numFmtId="0" xfId="0" applyAlignment="1" applyBorder="1" applyFont="1">
      <alignment horizontal="center" shrinkToFit="0" vertical="top" wrapText="1"/>
    </xf>
    <xf borderId="5" fillId="0" fontId="1" numFmtId="0" xfId="0" applyAlignment="1" applyBorder="1" applyFont="1">
      <alignment shrinkToFit="0" vertical="top" wrapText="1"/>
    </xf>
    <xf borderId="5" fillId="0" fontId="29" numFmtId="0" xfId="0" applyAlignment="1" applyBorder="1" applyFont="1">
      <alignment shrinkToFit="0" vertical="top" wrapText="1"/>
    </xf>
    <xf borderId="5" fillId="0" fontId="1" numFmtId="0" xfId="0" applyAlignment="1" applyBorder="1" applyFont="1">
      <alignment horizontal="center" vertical="top"/>
    </xf>
    <xf borderId="5" fillId="0" fontId="8" numFmtId="0" xfId="0" applyAlignment="1" applyBorder="1" applyFont="1">
      <alignment horizontal="center" vertical="top"/>
    </xf>
    <xf borderId="5" fillId="0" fontId="8" numFmtId="0" xfId="0" applyAlignment="1" applyBorder="1" applyFont="1">
      <alignment horizontal="center" shrinkToFit="0" vertical="top" wrapText="1"/>
    </xf>
    <xf borderId="17" fillId="6" fontId="1" numFmtId="0" xfId="0" applyAlignment="1" applyBorder="1" applyFont="1">
      <alignment shrinkToFit="0" vertical="top" wrapText="1"/>
    </xf>
    <xf borderId="18" fillId="0" fontId="1" numFmtId="0" xfId="0" applyAlignment="1" applyBorder="1" applyFont="1">
      <alignment horizontal="left" shrinkToFit="0" vertical="top" wrapText="1"/>
    </xf>
    <xf borderId="19" fillId="6" fontId="1" numFmtId="0" xfId="0" applyAlignment="1" applyBorder="1" applyFont="1">
      <alignment horizontal="center" shrinkToFit="0" vertical="top" wrapText="1"/>
    </xf>
    <xf borderId="20" fillId="0" fontId="1" numFmtId="0" xfId="0" applyAlignment="1" applyBorder="1" applyFont="1">
      <alignment shrinkToFit="0" vertical="top" wrapText="1"/>
    </xf>
    <xf borderId="20" fillId="0" fontId="30" numFmtId="0" xfId="0" applyAlignment="1" applyBorder="1" applyFont="1">
      <alignment horizontal="center" shrinkToFit="0" vertical="top" wrapText="1"/>
    </xf>
    <xf borderId="20" fillId="0" fontId="1" numFmtId="49" xfId="0" applyAlignment="1" applyBorder="1" applyFont="1" applyNumberFormat="1">
      <alignment horizontal="center" shrinkToFit="0" vertical="top" wrapText="1"/>
    </xf>
    <xf borderId="18" fillId="0" fontId="1" numFmtId="0" xfId="0" applyAlignment="1" applyBorder="1" applyFont="1">
      <alignment horizontal="center" shrinkToFit="0" vertical="top" wrapText="1"/>
    </xf>
    <xf borderId="20" fillId="0" fontId="8" numFmtId="3" xfId="0" applyAlignment="1" applyBorder="1" applyFont="1" applyNumberFormat="1">
      <alignment horizontal="center" vertical="top"/>
    </xf>
    <xf borderId="20" fillId="0" fontId="8" numFmtId="4" xfId="0" applyAlignment="1" applyBorder="1" applyFont="1" applyNumberFormat="1">
      <alignment horizontal="center" shrinkToFit="0" vertical="top" wrapText="1"/>
    </xf>
    <xf borderId="21" fillId="0" fontId="1" numFmtId="0" xfId="0" applyAlignment="1" applyBorder="1" applyFont="1">
      <alignment shrinkToFit="0" vertical="top" wrapText="1"/>
    </xf>
    <xf borderId="20" fillId="0" fontId="1" numFmtId="0" xfId="0" applyAlignment="1" applyBorder="1" applyFont="1">
      <alignment horizontal="center" shrinkToFit="0" vertical="top" wrapText="1"/>
    </xf>
    <xf borderId="1" fillId="0" fontId="4" numFmtId="0" xfId="0" applyAlignment="1" applyBorder="1" applyFont="1">
      <alignment horizontal="left" vertical="top"/>
    </xf>
    <xf borderId="15" fillId="6" fontId="4" numFmtId="0" xfId="0" applyAlignment="1" applyBorder="1" applyFont="1">
      <alignment horizontal="left" vertical="top"/>
    </xf>
    <xf borderId="5" fillId="0" fontId="4" numFmtId="0" xfId="0" applyAlignment="1" applyBorder="1" applyFont="1">
      <alignment horizontal="center" vertical="center"/>
    </xf>
    <xf borderId="5" fillId="0" fontId="4" numFmtId="0" xfId="0" applyAlignment="1" applyBorder="1" applyFont="1">
      <alignment horizontal="left" vertical="top"/>
    </xf>
    <xf borderId="5" fillId="0" fontId="31" numFmtId="0" xfId="0" applyAlignment="1" applyBorder="1" applyFont="1">
      <alignment horizontal="left" vertical="top"/>
    </xf>
    <xf borderId="5" fillId="0" fontId="4" numFmtId="0" xfId="0" applyAlignment="1" applyBorder="1" applyFont="1">
      <alignment horizontal="center" vertical="top"/>
    </xf>
    <xf borderId="5" fillId="0" fontId="3" numFmtId="0" xfId="0" applyAlignment="1" applyBorder="1" applyFont="1">
      <alignment horizontal="center" vertical="top"/>
    </xf>
    <xf borderId="13" fillId="6" fontId="4" numFmtId="0" xfId="0" applyAlignment="1" applyBorder="1" applyFont="1">
      <alignment horizontal="left" vertical="top"/>
    </xf>
    <xf borderId="1" fillId="0" fontId="8" numFmtId="0" xfId="0" applyAlignment="1" applyBorder="1" applyFont="1">
      <alignment horizontal="center" vertical="top"/>
    </xf>
    <xf borderId="1" fillId="0" fontId="8" numFmtId="0" xfId="0" applyAlignment="1" applyBorder="1" applyFont="1">
      <alignment horizontal="center" shrinkToFit="0" vertical="top" wrapText="1"/>
    </xf>
    <xf borderId="19" fillId="6" fontId="1" numFmtId="0" xfId="0" applyAlignment="1" applyBorder="1" applyFont="1">
      <alignment horizontal="left" shrinkToFit="0" vertical="top" wrapText="1"/>
    </xf>
    <xf borderId="20" fillId="0" fontId="32" numFmtId="0" xfId="0" applyAlignment="1" applyBorder="1" applyFont="1">
      <alignment shrinkToFit="0" vertical="top" wrapText="1"/>
    </xf>
    <xf borderId="22" fillId="0" fontId="1" numFmtId="1" xfId="0" applyAlignment="1" applyBorder="1" applyFont="1" applyNumberFormat="1">
      <alignment horizontal="center" shrinkToFit="0" vertical="top" wrapText="1"/>
    </xf>
    <xf borderId="21" fillId="0" fontId="1" numFmtId="0" xfId="0" applyAlignment="1" applyBorder="1" applyFont="1">
      <alignment horizontal="center" shrinkToFit="0" vertical="top" wrapText="1"/>
    </xf>
    <xf borderId="14" fillId="0" fontId="1" numFmtId="0" xfId="0" applyAlignment="1" applyBorder="1" applyFont="1">
      <alignment horizontal="left" shrinkToFit="0" vertical="top" wrapText="1"/>
    </xf>
    <xf borderId="20" fillId="0" fontId="33" numFmtId="0" xfId="0" applyAlignment="1" applyBorder="1" applyFont="1">
      <alignment horizontal="center" shrinkToFit="0" vertical="top" wrapText="1"/>
    </xf>
    <xf borderId="20" fillId="0" fontId="1" numFmtId="0" xfId="0" applyAlignment="1" applyBorder="1" applyFont="1">
      <alignment horizontal="left" shrinkToFit="0" vertical="top" wrapText="1"/>
    </xf>
    <xf borderId="1" fillId="0" fontId="34" numFmtId="0" xfId="0" applyAlignment="1" applyBorder="1" applyFont="1">
      <alignment horizontal="center" vertical="top"/>
    </xf>
    <xf borderId="1" fillId="0" fontId="3" numFmtId="4" xfId="0" applyAlignment="1" applyBorder="1" applyFont="1" applyNumberFormat="1">
      <alignment horizontal="center" vertical="top"/>
    </xf>
    <xf borderId="0" fillId="0" fontId="35" numFmtId="0" xfId="0" applyFont="1"/>
    <xf borderId="1" fillId="0" fontId="1" numFmtId="0" xfId="0" applyAlignment="1" applyBorder="1" applyFont="1">
      <alignment readingOrder="0"/>
    </xf>
    <xf borderId="0" fillId="0" fontId="1" numFmtId="0" xfId="0" applyAlignment="1" applyFont="1">
      <alignment horizontal="left" shrinkToFit="0" vertical="top" wrapText="1"/>
    </xf>
    <xf borderId="0" fillId="0" fontId="4" numFmtId="0" xfId="0" applyAlignment="1" applyFont="1">
      <alignment shrinkToFit="0" wrapText="1"/>
    </xf>
    <xf borderId="0" fillId="0" fontId="4" numFmtId="0" xfId="0" applyAlignment="1" applyFont="1">
      <alignment horizontal="left" shrinkToFit="0" vertical="top"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0" xfId="0" applyAlignment="1" applyFont="1">
      <alignment shrinkToFit="0" vertical="top" wrapText="1"/>
    </xf>
    <xf borderId="0" fillId="0" fontId="4" numFmtId="2" xfId="0" applyFont="1" applyNumberFormat="1"/>
    <xf borderId="3" fillId="7" fontId="36"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3" fillId="7" fontId="1" numFmtId="0" xfId="0" applyBorder="1" applyFont="1"/>
    <xf borderId="24" fillId="0" fontId="7" numFmtId="0" xfId="0" applyBorder="1" applyFont="1"/>
    <xf borderId="25" fillId="0" fontId="7" numFmtId="0" xfId="0" applyBorder="1" applyFont="1"/>
    <xf borderId="23"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13" fillId="9" fontId="8" numFmtId="2" xfId="0" applyAlignment="1" applyBorder="1" applyFont="1" applyNumberFormat="1">
      <alignment horizontal="center" shrinkToFit="0" vertical="center" wrapText="1"/>
    </xf>
    <xf borderId="6" fillId="10" fontId="5" numFmtId="0" xfId="0" applyAlignment="1" applyBorder="1" applyFont="1">
      <alignment shrinkToFit="0" wrapText="1"/>
    </xf>
    <xf borderId="7" fillId="0" fontId="4" numFmtId="49" xfId="0" applyAlignment="1" applyBorder="1" applyFont="1" applyNumberFormat="1">
      <alignment shrinkToFit="0" vertical="top" wrapText="1"/>
    </xf>
    <xf borderId="14" fillId="0" fontId="1" numFmtId="0" xfId="0" applyAlignment="1" applyBorder="1" applyFont="1">
      <alignment horizontal="center" shrinkToFit="0" vertical="top" wrapText="1"/>
    </xf>
    <xf borderId="14" fillId="0" fontId="4" numFmtId="0" xfId="0" applyAlignment="1" applyBorder="1" applyFont="1">
      <alignment shrinkToFit="0" vertical="top" wrapText="1"/>
    </xf>
    <xf borderId="14" fillId="0" fontId="1" numFmtId="49" xfId="0" applyAlignment="1" applyBorder="1" applyFont="1" applyNumberFormat="1">
      <alignment horizontal="center" shrinkToFit="0" vertical="top" wrapText="1"/>
    </xf>
    <xf borderId="7" fillId="0" fontId="3" numFmtId="4" xfId="0" applyAlignment="1" applyBorder="1" applyFont="1" applyNumberFormat="1">
      <alignment horizontal="center" shrinkToFit="0" vertical="top" wrapText="1"/>
    </xf>
    <xf borderId="7" fillId="0" fontId="3" numFmtId="1" xfId="0" applyAlignment="1" applyBorder="1" applyFont="1" applyNumberFormat="1">
      <alignment shrinkToFit="0" vertical="top" wrapText="1"/>
    </xf>
    <xf borderId="1" fillId="0" fontId="3" numFmtId="1" xfId="0" applyAlignment="1" applyBorder="1" applyFont="1" applyNumberFormat="1">
      <alignment shrinkToFit="0" vertical="top" wrapText="1"/>
    </xf>
    <xf borderId="0" fillId="0" fontId="2" numFmtId="0" xfId="0" applyAlignment="1" applyFont="1">
      <alignment horizontal="left" vertical="top"/>
    </xf>
    <xf borderId="1" fillId="6" fontId="4" numFmtId="49" xfId="0" applyAlignment="1" applyBorder="1" applyFont="1" applyNumberFormat="1">
      <alignment shrinkToFit="0" vertical="top" wrapText="1"/>
    </xf>
    <xf borderId="1" fillId="0" fontId="4" numFmtId="1" xfId="0" applyBorder="1" applyFont="1" applyNumberFormat="1"/>
    <xf borderId="1" fillId="0" fontId="4" numFmtId="1" xfId="0" applyAlignment="1" applyBorder="1" applyFont="1" applyNumberFormat="1">
      <alignment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7" fontId="1" numFmtId="0" xfId="0" applyAlignment="1" applyBorder="1" applyFont="1">
      <alignment horizontal="left" shrinkToFit="0" vertical="top" wrapText="1"/>
    </xf>
    <xf borderId="0" fillId="0" fontId="2" numFmtId="0" xfId="0" applyAlignment="1" applyFont="1">
      <alignment horizontal="left"/>
    </xf>
    <xf borderId="3" fillId="0" fontId="3" numFmtId="4" xfId="0" applyAlignment="1" applyBorder="1" applyFont="1" applyNumberFormat="1">
      <alignment horizontal="center" shrinkToFit="0" vertical="top" wrapText="1"/>
    </xf>
    <xf borderId="1" fillId="0" fontId="2" numFmtId="0" xfId="0" applyBorder="1" applyFont="1"/>
    <xf borderId="0" fillId="0" fontId="8" numFmtId="0" xfId="0" applyAlignment="1" applyFont="1">
      <alignment horizontal="center"/>
    </xf>
    <xf borderId="3" fillId="7" fontId="4" numFmtId="0" xfId="0" applyAlignment="1" applyBorder="1" applyFont="1">
      <alignment shrinkToFit="0" vertical="top" wrapText="1"/>
    </xf>
    <xf borderId="0" fillId="0" fontId="37" numFmtId="0" xfId="0" applyFont="1"/>
    <xf borderId="0" fillId="0" fontId="37" numFmtId="0" xfId="0" applyAlignment="1" applyFont="1">
      <alignment shrinkToFit="0" wrapText="1"/>
    </xf>
    <xf borderId="0" fillId="0" fontId="38" numFmtId="0" xfId="0" applyFont="1"/>
    <xf borderId="1" fillId="0" fontId="39" numFmtId="0" xfId="0" applyAlignment="1" applyBorder="1" applyFont="1">
      <alignment horizontal="center" shrinkToFit="0" vertical="top" wrapText="1"/>
    </xf>
    <xf borderId="1" fillId="8" fontId="40" numFmtId="49" xfId="0" applyAlignment="1" applyBorder="1" applyFont="1" applyNumberFormat="1">
      <alignment horizontal="center" shrinkToFit="0" vertical="top" wrapText="1"/>
    </xf>
    <xf borderId="1" fillId="0" fontId="4" numFmtId="15" xfId="0" applyAlignment="1" applyBorder="1" applyFont="1" applyNumberFormat="1">
      <alignment horizontal="center" shrinkToFit="0" vertical="top" wrapText="1"/>
    </xf>
    <xf borderId="1" fillId="0" fontId="3" numFmtId="0" xfId="0" applyAlignment="1" applyBorder="1" applyFont="1">
      <alignment horizontal="center" readingOrder="0" shrinkToFit="0" vertical="top" wrapText="1"/>
    </xf>
    <xf borderId="1" fillId="0" fontId="4" numFmtId="17" xfId="0" applyAlignment="1" applyBorder="1" applyFont="1" applyNumberFormat="1">
      <alignment horizontal="center" shrinkToFit="0" vertical="top" wrapText="1"/>
    </xf>
    <xf borderId="3" fillId="7" fontId="6" numFmtId="0" xfId="0" applyAlignment="1" applyBorder="1" applyFont="1">
      <alignment horizontal="center" shrinkToFit="0" vertical="center" wrapText="1"/>
    </xf>
    <xf borderId="3" fillId="7" fontId="4" numFmtId="0" xfId="0" applyAlignment="1" applyBorder="1" applyFont="1">
      <alignment shrinkToFit="0" wrapText="1"/>
    </xf>
    <xf borderId="3" fillId="7" fontId="4" numFmtId="0" xfId="0" applyBorder="1" applyFont="1"/>
    <xf borderId="0" fillId="0" fontId="41" numFmtId="0" xfId="0" applyFont="1"/>
    <xf borderId="1" fillId="0" fontId="3" numFmtId="3" xfId="0" applyAlignment="1" applyBorder="1" applyFont="1" applyNumberFormat="1">
      <alignment shrinkToFit="0" vertical="top" wrapText="1"/>
    </xf>
    <xf borderId="0" fillId="0" fontId="8" numFmtId="4" xfId="0" applyFont="1" applyNumberFormat="1"/>
    <xf borderId="7" fillId="9" fontId="8" numFmtId="0" xfId="0" applyAlignment="1" applyBorder="1" applyFont="1">
      <alignment horizontal="center" shrinkToFit="0" vertical="center" wrapText="1"/>
    </xf>
    <xf borderId="1" fillId="0" fontId="4" numFmtId="1" xfId="0" applyAlignment="1" applyBorder="1" applyFont="1" applyNumberFormat="1">
      <alignment horizontal="center" readingOrder="0" shrinkToFit="0" vertical="top" wrapText="1"/>
    </xf>
    <xf borderId="1" fillId="0" fontId="42" numFmtId="0" xfId="0" applyAlignment="1" applyBorder="1" applyFont="1">
      <alignment horizontal="center"/>
    </xf>
    <xf borderId="1" fillId="0" fontId="43" numFmtId="0" xfId="0" applyAlignment="1" applyBorder="1" applyFont="1">
      <alignment horizontal="center"/>
    </xf>
    <xf borderId="1" fillId="0" fontId="4" numFmtId="0" xfId="0" applyAlignment="1" applyBorder="1" applyFont="1">
      <alignment horizontal="center" readingOrder="0" shrinkToFit="0" vertical="top" wrapText="1"/>
    </xf>
    <xf borderId="1" fillId="0" fontId="3" numFmtId="1" xfId="0" applyAlignment="1" applyBorder="1" applyFont="1" applyNumberFormat="1">
      <alignment horizontal="center" shrinkToFit="0" vertical="center" wrapText="1"/>
    </xf>
    <xf borderId="1" fillId="0" fontId="44" numFmtId="1" xfId="0" applyAlignment="1" applyBorder="1" applyFont="1" applyNumberFormat="1">
      <alignment horizontal="center" shrinkToFit="0" vertical="top" wrapText="1"/>
    </xf>
    <xf borderId="1" fillId="0" fontId="8" numFmtId="1" xfId="0" applyAlignment="1" applyBorder="1" applyFont="1" applyNumberFormat="1">
      <alignment horizontal="center" shrinkToFit="0" vertical="top" wrapText="1"/>
    </xf>
    <xf borderId="1" fillId="0" fontId="45" numFmtId="1" xfId="0" applyAlignment="1" applyBorder="1" applyFont="1" applyNumberFormat="1">
      <alignment horizontal="center" shrinkToFit="0" vertical="top" wrapText="1"/>
    </xf>
    <xf borderId="1" fillId="0" fontId="4" numFmtId="0" xfId="0" applyAlignment="1" applyBorder="1" applyFont="1">
      <alignment horizontal="left" readingOrder="0"/>
    </xf>
    <xf borderId="1" fillId="0" fontId="28" numFmtId="0" xfId="0" applyAlignment="1" applyBorder="1" applyFont="1">
      <alignment horizontal="center"/>
    </xf>
    <xf borderId="1" fillId="0" fontId="4" numFmtId="3" xfId="0" applyAlignment="1" applyBorder="1" applyFont="1" applyNumberFormat="1">
      <alignment horizontal="center" shrinkToFit="0" vertical="top" wrapText="1"/>
    </xf>
    <xf borderId="1" fillId="0" fontId="4" numFmtId="2" xfId="0" applyAlignment="1" applyBorder="1" applyFont="1" applyNumberFormat="1">
      <alignment horizontal="center" shrinkToFit="0" vertical="top" wrapText="1"/>
    </xf>
    <xf borderId="1" fillId="0" fontId="28" numFmtId="0" xfId="0" applyAlignment="1" applyBorder="1" applyFont="1">
      <alignment horizontal="left" shrinkToFit="0" vertical="top" wrapText="1"/>
    </xf>
    <xf borderId="26" fillId="7" fontId="6" numFmtId="0" xfId="0" applyAlignment="1" applyBorder="1" applyFont="1">
      <alignment horizontal="center" shrinkToFit="0" wrapText="1"/>
    </xf>
    <xf borderId="0" fillId="0" fontId="5" numFmtId="0" xfId="0" applyAlignment="1" applyFont="1">
      <alignment shrinkToFit="0" wrapText="1"/>
    </xf>
    <xf borderId="27" fillId="9" fontId="8" numFmtId="0" xfId="0" applyAlignment="1" applyBorder="1" applyFont="1">
      <alignment horizontal="center" shrinkToFit="0" vertical="center" wrapText="1"/>
    </xf>
    <xf borderId="1" fillId="0" fontId="3" numFmtId="2" xfId="0" applyAlignment="1" applyBorder="1" applyFont="1" applyNumberFormat="1">
      <alignment horizontal="center" shrinkToFit="0" vertical="top" wrapText="1"/>
    </xf>
    <xf borderId="1" fillId="0" fontId="4" numFmtId="2" xfId="0" applyAlignment="1" applyBorder="1" applyFont="1" applyNumberFormat="1">
      <alignment horizontal="center" readingOrder="0" shrinkToFit="0" vertical="top" wrapText="1"/>
    </xf>
    <xf borderId="1" fillId="0" fontId="3" numFmtId="2" xfId="0" applyAlignment="1" applyBorder="1" applyFont="1" applyNumberFormat="1">
      <alignment horizontal="center" readingOrder="0" shrinkToFit="0" vertical="top" wrapText="1"/>
    </xf>
    <xf borderId="1" fillId="0" fontId="46" numFmtId="0" xfId="0" applyAlignment="1" applyBorder="1" applyFont="1">
      <alignment horizontal="center" shrinkToFit="0" wrapText="1"/>
    </xf>
    <xf borderId="1" fillId="0" fontId="1" numFmtId="49" xfId="0" applyAlignment="1" applyBorder="1" applyFont="1" applyNumberFormat="1">
      <alignment horizontal="center" shrinkToFit="0" vertical="top" wrapText="1"/>
    </xf>
    <xf borderId="1" fillId="0" fontId="20" numFmtId="1" xfId="0" applyAlignment="1" applyBorder="1" applyFont="1" applyNumberFormat="1">
      <alignment horizontal="center" shrinkToFit="0" vertical="top" wrapText="1"/>
    </xf>
    <xf borderId="1" fillId="0" fontId="1" numFmtId="3" xfId="0" applyAlignment="1" applyBorder="1" applyFont="1" applyNumberFormat="1">
      <alignment horizontal="center" shrinkToFit="0" vertical="top" wrapText="1"/>
    </xf>
    <xf borderId="1" fillId="0" fontId="1" numFmtId="2" xfId="0" applyAlignment="1" applyBorder="1" applyFont="1" applyNumberFormat="1">
      <alignment horizontal="center" shrinkToFit="0" vertical="top" wrapText="1"/>
    </xf>
    <xf borderId="1" fillId="0" fontId="8" numFmtId="2" xfId="0" applyAlignment="1" applyBorder="1" applyFont="1" applyNumberFormat="1">
      <alignment horizontal="center" shrinkToFit="0" vertical="top" wrapText="1"/>
    </xf>
    <xf borderId="0" fillId="0" fontId="8" numFmtId="2" xfId="0" applyAlignment="1" applyFont="1" applyNumberFormat="1">
      <alignment horizontal="center"/>
    </xf>
    <xf borderId="11" fillId="7" fontId="18" numFmtId="0" xfId="0" applyAlignment="1" applyBorder="1" applyFont="1">
      <alignment horizontal="center" shrinkToFit="0" vertical="top" wrapText="1"/>
    </xf>
    <xf borderId="1" fillId="0" fontId="4" numFmtId="3" xfId="0" applyAlignment="1" applyBorder="1" applyFont="1" applyNumberFormat="1">
      <alignment horizontal="left" shrinkToFit="0" vertical="top" wrapText="1"/>
    </xf>
    <xf borderId="1" fillId="0" fontId="3" numFmtId="2" xfId="0" applyAlignment="1" applyBorder="1" applyFont="1" applyNumberFormat="1">
      <alignment horizontal="left" shrinkToFit="0" vertical="top" wrapText="1"/>
    </xf>
    <xf borderId="1" fillId="0" fontId="4" numFmtId="3" xfId="0" applyAlignment="1" applyBorder="1" applyFont="1" applyNumberFormat="1">
      <alignment horizontal="left"/>
    </xf>
    <xf borderId="1" fillId="0" fontId="4" numFmtId="3" xfId="0" applyAlignment="1" applyBorder="1" applyFont="1" applyNumberFormat="1">
      <alignment horizontal="left" vertical="top"/>
    </xf>
    <xf borderId="1" fillId="0" fontId="3" numFmtId="0" xfId="0" applyAlignment="1" applyBorder="1" applyFont="1">
      <alignment horizontal="left" shrinkToFit="0" vertical="top" wrapText="1"/>
    </xf>
    <xf borderId="1" fillId="0" fontId="3" numFmtId="3" xfId="0" applyAlignment="1" applyBorder="1" applyFont="1" applyNumberFormat="1">
      <alignment horizontal="left" shrinkToFit="0" vertical="top" wrapText="1"/>
    </xf>
    <xf borderId="3" fillId="0" fontId="3" numFmtId="0" xfId="0" applyAlignment="1" applyBorder="1" applyFont="1">
      <alignment horizontal="center" shrinkToFit="0" vertical="top" wrapText="1"/>
    </xf>
    <xf borderId="1" fillId="0" fontId="8" numFmtId="0" xfId="0" applyAlignment="1" applyBorder="1" applyFont="1">
      <alignment horizontal="center"/>
    </xf>
    <xf borderId="1" fillId="0" fontId="1" numFmtId="0" xfId="0" applyAlignment="1" applyBorder="1" applyFont="1">
      <alignment horizontal="center" shrinkToFit="0" vertical="center" wrapText="1"/>
    </xf>
    <xf borderId="1" fillId="6" fontId="4" numFmtId="1" xfId="0" applyAlignment="1" applyBorder="1" applyFont="1" applyNumberFormat="1">
      <alignment horizontal="center" shrinkToFit="0" vertical="top" wrapText="1"/>
    </xf>
    <xf borderId="27" fillId="6" fontId="3" numFmtId="2" xfId="0" applyAlignment="1" applyBorder="1" applyFont="1" applyNumberFormat="1">
      <alignment horizontal="center" shrinkToFit="0" vertical="top" wrapText="1"/>
    </xf>
    <xf borderId="1" fillId="0" fontId="3" numFmtId="0" xfId="0" applyAlignment="1" applyBorder="1" applyFont="1">
      <alignment horizontal="center" shrinkToFit="0" wrapText="1"/>
    </xf>
    <xf borderId="1" fillId="0" fontId="4" numFmtId="0" xfId="0" applyAlignment="1" applyBorder="1" applyFont="1">
      <alignment horizontal="center" shrinkToFit="0" wrapText="1"/>
    </xf>
    <xf borderId="3" fillId="0" fontId="3" numFmtId="2" xfId="0" applyAlignment="1" applyBorder="1" applyFont="1" applyNumberFormat="1">
      <alignment horizontal="center" shrinkToFit="0" vertical="top" wrapText="1"/>
    </xf>
    <xf borderId="1" fillId="0" fontId="1" numFmtId="0" xfId="0" applyAlignment="1" applyBorder="1" applyFont="1">
      <alignment horizontal="left" shrinkToFit="0" vertical="center" wrapText="1"/>
    </xf>
    <xf borderId="3" fillId="0" fontId="3" numFmtId="0" xfId="0" applyAlignment="1" applyBorder="1" applyFont="1">
      <alignment horizontal="center" shrinkToFit="0" vertical="center" wrapText="1"/>
    </xf>
    <xf borderId="1" fillId="0" fontId="8" numFmtId="0" xfId="0" applyAlignment="1" applyBorder="1" applyFont="1">
      <alignment horizontal="center" vertical="center"/>
    </xf>
    <xf borderId="1" fillId="0" fontId="4" numFmtId="0" xfId="0" applyAlignment="1" applyBorder="1" applyFont="1">
      <alignment horizontal="left" shrinkToFit="0" wrapText="1"/>
    </xf>
    <xf borderId="1" fillId="0" fontId="1" numFmtId="0" xfId="0" applyAlignment="1" applyBorder="1" applyFont="1">
      <alignment horizontal="left" readingOrder="0"/>
    </xf>
    <xf borderId="1" fillId="0" fontId="47" numFmtId="0" xfId="0" applyAlignment="1" applyBorder="1" applyFont="1">
      <alignment horizontal="left" shrinkToFit="0" vertical="top" wrapText="1"/>
    </xf>
    <xf borderId="1" fillId="0" fontId="20" numFmtId="0" xfId="0" applyAlignment="1" applyBorder="1" applyFont="1">
      <alignment horizontal="left" shrinkToFit="0" vertical="top" wrapText="1"/>
    </xf>
    <xf borderId="3" fillId="0" fontId="48" numFmtId="0" xfId="0" applyAlignment="1" applyBorder="1" applyFont="1">
      <alignment horizontal="left"/>
    </xf>
    <xf borderId="4" fillId="0" fontId="8" numFmtId="0" xfId="0" applyAlignment="1" applyBorder="1" applyFont="1">
      <alignment horizontal="center" shrinkToFit="0" vertical="top" wrapText="1"/>
    </xf>
    <xf borderId="1" fillId="0" fontId="1" numFmtId="0" xfId="0" applyAlignment="1" applyBorder="1" applyFont="1">
      <alignment horizontal="left" readingOrder="0" shrinkToFit="0" vertical="top" wrapText="1"/>
    </xf>
    <xf borderId="0" fillId="0" fontId="49" numFmtId="0" xfId="0" applyAlignment="1" applyFont="1">
      <alignment shrinkToFit="0" vertical="top" wrapText="1"/>
    </xf>
    <xf borderId="1" fillId="0" fontId="50" numFmtId="0" xfId="0" applyAlignment="1" applyBorder="1" applyFont="1">
      <alignment horizontal="left" shrinkToFit="0" vertical="top" wrapText="1"/>
    </xf>
    <xf borderId="1" fillId="0" fontId="3" numFmtId="0" xfId="0" applyAlignment="1" applyBorder="1" applyFont="1">
      <alignment horizontal="center"/>
    </xf>
    <xf borderId="3" fillId="0" fontId="8" numFmtId="0" xfId="0" applyAlignment="1" applyBorder="1" applyFont="1">
      <alignment horizontal="center" shrinkToFit="0" vertical="top" wrapText="1"/>
    </xf>
    <xf borderId="1" fillId="6" fontId="1" numFmtId="1" xfId="0" applyAlignment="1" applyBorder="1" applyFont="1" applyNumberFormat="1">
      <alignment horizontal="center" shrinkToFit="0" vertical="top" wrapText="1"/>
    </xf>
    <xf borderId="27" fillId="6" fontId="8" numFmtId="2" xfId="0" applyAlignment="1" applyBorder="1" applyFont="1" applyNumberFormat="1">
      <alignment horizontal="center" shrinkToFit="0" vertical="top" wrapText="1"/>
    </xf>
    <xf borderId="1" fillId="0" fontId="8" numFmtId="0" xfId="0" applyAlignment="1" applyBorder="1" applyFont="1">
      <alignment horizontal="center" shrinkToFit="0" wrapText="1"/>
    </xf>
    <xf borderId="1" fillId="0" fontId="1" numFmtId="0" xfId="0" applyAlignment="1" applyBorder="1" applyFont="1">
      <alignment horizontal="center" shrinkToFit="0" wrapText="1"/>
    </xf>
    <xf borderId="3" fillId="0" fontId="8" numFmtId="2" xfId="0" applyAlignment="1" applyBorder="1" applyFont="1" applyNumberFormat="1">
      <alignment horizontal="center" shrinkToFit="0" vertical="top" wrapText="1"/>
    </xf>
    <xf borderId="1" fillId="0" fontId="1" numFmtId="1" xfId="0" applyAlignment="1" applyBorder="1" applyFont="1" applyNumberFormat="1">
      <alignment horizontal="center" readingOrder="0" shrinkToFit="0" vertical="top" wrapText="1"/>
    </xf>
    <xf borderId="1" fillId="0" fontId="48" numFmtId="0" xfId="0" applyAlignment="1" applyBorder="1" applyFont="1">
      <alignment horizontal="left" shrinkToFit="0" vertical="top" wrapText="1"/>
    </xf>
    <xf borderId="0" fillId="0" fontId="4" numFmtId="0" xfId="0" applyAlignment="1" applyFont="1">
      <alignment horizontal="left" vertical="top"/>
    </xf>
    <xf borderId="0" fillId="0" fontId="28" numFmtId="0" xfId="0" applyAlignment="1" applyFont="1">
      <alignment horizontal="left" shrinkToFit="0" vertical="center" wrapText="1"/>
    </xf>
    <xf borderId="0" fillId="0" fontId="28" numFmtId="0" xfId="0" applyAlignment="1" applyFont="1">
      <alignment horizontal="left" shrinkToFit="0" vertical="top" wrapText="1"/>
    </xf>
    <xf borderId="27" fillId="6" fontId="3" numFmtId="0" xfId="0" applyAlignment="1" applyBorder="1" applyFont="1">
      <alignment horizontal="center" shrinkToFit="0" vertical="top" wrapText="1"/>
    </xf>
    <xf borderId="3" fillId="0" fontId="4" numFmtId="0" xfId="0" applyAlignment="1" applyBorder="1" applyFont="1">
      <alignment horizontal="center" shrinkToFit="0" vertical="top" wrapText="1"/>
    </xf>
    <xf borderId="3" fillId="0" fontId="4" numFmtId="2" xfId="0" applyAlignment="1" applyBorder="1" applyFont="1" applyNumberFormat="1">
      <alignment horizontal="center" shrinkToFit="0" vertical="top" wrapText="1"/>
    </xf>
    <xf borderId="3" fillId="0" fontId="4" numFmtId="0" xfId="0" applyAlignment="1" applyBorder="1" applyFont="1">
      <alignment horizontal="right" shrinkToFit="0" vertical="top" wrapText="1"/>
    </xf>
    <xf borderId="1" fillId="0" fontId="8" numFmtId="0" xfId="0" applyBorder="1" applyFont="1"/>
    <xf borderId="1" fillId="0" fontId="4" numFmtId="0" xfId="0" applyAlignment="1" applyBorder="1" applyFont="1">
      <alignment shrinkToFit="0" wrapText="1"/>
    </xf>
    <xf borderId="1" fillId="9" fontId="8" numFmtId="2" xfId="0" applyAlignment="1" applyBorder="1" applyFont="1" applyNumberFormat="1">
      <alignment horizontal="center" shrinkToFit="0" vertical="center" wrapText="1"/>
    </xf>
    <xf borderId="27" fillId="6" fontId="4" numFmtId="2" xfId="0" applyAlignment="1" applyBorder="1" applyFont="1" applyNumberFormat="1">
      <alignment horizontal="center" shrinkToFit="0" vertical="top" wrapText="1"/>
    </xf>
    <xf borderId="3" fillId="0" fontId="1" numFmtId="2" xfId="0" applyAlignment="1" applyBorder="1" applyFont="1" applyNumberFormat="1">
      <alignment horizontal="center" shrinkToFit="0" vertical="top" wrapText="1"/>
    </xf>
    <xf borderId="1" fillId="0" fontId="28" numFmtId="0" xfId="0" applyAlignment="1" applyBorder="1" applyFont="1">
      <alignment horizontal="center" shrinkToFit="0" vertical="top" wrapText="1"/>
    </xf>
    <xf borderId="1" fillId="0" fontId="48" numFmtId="0" xfId="0" applyAlignment="1" applyBorder="1" applyFont="1">
      <alignment horizontal="center" shrinkToFit="0" vertical="top" wrapText="1"/>
    </xf>
    <xf borderId="0" fillId="0" fontId="4" numFmtId="0" xfId="0" applyAlignment="1" applyFont="1">
      <alignment horizontal="center" vertical="center"/>
    </xf>
    <xf borderId="3" fillId="0" fontId="4" numFmtId="0" xfId="0" applyAlignment="1" applyBorder="1" applyFont="1">
      <alignment horizontal="center" shrinkToFit="0" vertical="center" wrapText="1"/>
    </xf>
    <xf borderId="1" fillId="6" fontId="4" numFmtId="1" xfId="0" applyAlignment="1" applyBorder="1" applyFont="1" applyNumberFormat="1">
      <alignment horizontal="center" shrinkToFit="0" vertical="center" wrapText="1"/>
    </xf>
    <xf borderId="27" fillId="6" fontId="4" numFmtId="2" xfId="0" applyAlignment="1" applyBorder="1" applyFont="1" applyNumberFormat="1">
      <alignment horizontal="center" shrinkToFit="0" vertical="center" wrapText="1"/>
    </xf>
    <xf borderId="0" fillId="0" fontId="4" numFmtId="0" xfId="0" applyAlignment="1" applyFont="1">
      <alignment horizontal="center" shrinkToFit="0" vertical="center" wrapText="1"/>
    </xf>
    <xf borderId="1" fillId="0" fontId="4" numFmtId="14" xfId="0" applyAlignment="1" applyBorder="1" applyFont="1" applyNumberFormat="1">
      <alignment horizontal="center" shrinkToFit="0" vertical="center" wrapText="1"/>
    </xf>
    <xf borderId="0" fillId="0" fontId="51" numFmtId="0" xfId="0" applyAlignment="1" applyFont="1">
      <alignment horizontal="center" vertical="center"/>
    </xf>
    <xf borderId="1" fillId="0" fontId="28" numFmtId="0" xfId="0" applyAlignment="1" applyBorder="1" applyFont="1">
      <alignment horizontal="center" shrinkToFit="0" wrapText="1"/>
    </xf>
    <xf borderId="1" fillId="6" fontId="4" numFmtId="14" xfId="0" applyAlignment="1" applyBorder="1" applyFont="1" applyNumberFormat="1">
      <alignment horizontal="center" shrinkToFit="0" vertical="top" wrapText="1"/>
    </xf>
    <xf borderId="1" fillId="0" fontId="4" numFmtId="165" xfId="0" applyAlignment="1" applyBorder="1" applyFont="1" applyNumberFormat="1">
      <alignment horizontal="left" shrinkToFit="0" vertical="top" wrapText="1"/>
    </xf>
    <xf borderId="7" fillId="0" fontId="52" numFmtId="0" xfId="0" applyAlignment="1" applyBorder="1" applyFont="1">
      <alignment horizontal="left" shrinkToFit="0" vertical="top" wrapText="1"/>
    </xf>
    <xf borderId="27" fillId="6" fontId="53" numFmtId="0" xfId="0" applyAlignment="1" applyBorder="1" applyFont="1">
      <alignment horizontal="left" shrinkToFit="0" vertical="top" wrapText="1"/>
    </xf>
    <xf borderId="15" fillId="6" fontId="4" numFmtId="0" xfId="0" applyAlignment="1" applyBorder="1" applyFont="1">
      <alignment horizontal="center" shrinkToFit="0" vertical="top" wrapText="1"/>
    </xf>
    <xf borderId="0" fillId="0" fontId="1" numFmtId="0" xfId="0" applyAlignment="1" applyFont="1">
      <alignment horizontal="center" shrinkToFit="0" vertical="top" wrapText="1"/>
    </xf>
    <xf borderId="28" fillId="6" fontId="54" numFmtId="0" xfId="0" applyAlignment="1" applyBorder="1" applyFont="1">
      <alignment horizontal="left" shrinkToFit="0" vertical="top" wrapText="1"/>
    </xf>
    <xf borderId="7" fillId="0" fontId="55" numFmtId="0" xfId="0" applyAlignment="1" applyBorder="1" applyFont="1">
      <alignment shrinkToFit="0" vertical="top" wrapText="1"/>
    </xf>
    <xf borderId="2" fillId="6" fontId="4" numFmtId="1" xfId="0" applyAlignment="1" applyBorder="1" applyFont="1" applyNumberFormat="1">
      <alignment horizontal="center" shrinkToFit="0" vertical="top" wrapText="1"/>
    </xf>
    <xf borderId="28" fillId="6" fontId="4" numFmtId="2" xfId="0" applyAlignment="1" applyBorder="1" applyFont="1" applyNumberFormat="1">
      <alignment horizontal="center" shrinkToFit="0" vertical="top" wrapText="1"/>
    </xf>
    <xf borderId="7" fillId="0" fontId="4" numFmtId="0" xfId="0" applyAlignment="1" applyBorder="1" applyFont="1">
      <alignment horizontal="center" vertical="top"/>
    </xf>
    <xf borderId="3" fillId="0" fontId="1" numFmtId="0" xfId="0" applyAlignment="1" applyBorder="1" applyFont="1">
      <alignment horizontal="center" shrinkToFit="0" vertical="top" wrapText="1"/>
    </xf>
    <xf borderId="29" fillId="6" fontId="4" numFmtId="0" xfId="0" applyAlignment="1" applyBorder="1" applyFont="1">
      <alignment horizontal="center" shrinkToFit="0" vertical="top" wrapText="1"/>
    </xf>
    <xf borderId="3" fillId="0" fontId="4" numFmtId="14" xfId="0" applyAlignment="1" applyBorder="1" applyFont="1" applyNumberFormat="1">
      <alignment horizontal="center" shrinkToFit="0" vertical="top" wrapText="1"/>
    </xf>
    <xf borderId="0" fillId="0" fontId="4" numFmtId="0" xfId="0" applyAlignment="1" applyFont="1">
      <alignment horizontal="center"/>
    </xf>
    <xf borderId="27" fillId="6" fontId="1" numFmtId="2" xfId="0" applyAlignment="1" applyBorder="1" applyFont="1" applyNumberFormat="1">
      <alignment horizontal="center" shrinkToFit="0" vertical="top" wrapText="1"/>
    </xf>
    <xf borderId="0" fillId="0" fontId="20" numFmtId="0" xfId="0" applyAlignment="1" applyFont="1">
      <alignment horizontal="center" vertical="top"/>
    </xf>
    <xf borderId="3" fillId="7" fontId="1" numFmtId="0" xfId="0" applyAlignment="1" applyBorder="1" applyFont="1">
      <alignment shrinkToFit="0" wrapText="1"/>
    </xf>
    <xf borderId="3" fillId="7" fontId="8" numFmtId="0" xfId="0" applyAlignment="1" applyBorder="1" applyFont="1">
      <alignment shrinkToFit="0" vertical="top" wrapText="1"/>
    </xf>
    <xf borderId="3" fillId="0" fontId="4" numFmtId="17" xfId="0" applyAlignment="1" applyBorder="1" applyFont="1" applyNumberFormat="1">
      <alignment horizontal="center" shrinkToFit="0" vertical="top" wrapText="1"/>
    </xf>
    <xf borderId="1" fillId="0" fontId="56" numFmtId="2" xfId="0" applyAlignment="1" applyBorder="1" applyFont="1" applyNumberFormat="1">
      <alignment horizontal="center" shrinkToFit="0" vertical="top" wrapText="1"/>
    </xf>
    <xf borderId="1" fillId="0" fontId="4" numFmtId="2" xfId="0" applyAlignment="1" applyBorder="1" applyFont="1" applyNumberFormat="1">
      <alignment horizontal="center" shrinkToFit="0" vertical="center" wrapText="1"/>
    </xf>
    <xf borderId="3" fillId="0" fontId="4" numFmtId="17" xfId="0" applyAlignment="1" applyBorder="1" applyFont="1" applyNumberFormat="1">
      <alignment horizontal="center" shrinkToFit="0" vertical="center" wrapText="1"/>
    </xf>
    <xf borderId="7" fillId="0" fontId="4" numFmtId="0" xfId="0" applyAlignment="1" applyBorder="1" applyFont="1">
      <alignment horizontal="left" shrinkToFit="0" vertical="center" wrapText="1"/>
    </xf>
    <xf borderId="7" fillId="0" fontId="4" numFmtId="0" xfId="0" applyAlignment="1" applyBorder="1" applyFont="1">
      <alignment horizontal="center" shrinkToFit="0" vertical="center" wrapText="1"/>
    </xf>
    <xf borderId="3" fillId="0" fontId="4" numFmtId="14" xfId="0" applyAlignment="1" applyBorder="1" applyFont="1" applyNumberFormat="1">
      <alignment horizontal="center" shrinkToFit="0" vertical="center" wrapText="1"/>
    </xf>
    <xf borderId="1" fillId="0" fontId="57" numFmtId="0" xfId="0" applyAlignment="1" applyBorder="1" applyFont="1">
      <alignment horizontal="center" shrinkToFit="0" vertical="center" wrapText="1"/>
    </xf>
    <xf borderId="3" fillId="0" fontId="4" numFmtId="2" xfId="0" applyAlignment="1" applyBorder="1" applyFont="1" applyNumberFormat="1">
      <alignment horizontal="center" shrinkToFit="0" vertical="center" wrapText="1"/>
    </xf>
    <xf borderId="1" fillId="6" fontId="58" numFmtId="0" xfId="0" applyAlignment="1" applyBorder="1" applyFont="1">
      <alignment horizontal="center" shrinkToFit="0" vertical="top" wrapText="1"/>
    </xf>
    <xf borderId="1" fillId="6" fontId="59" numFmtId="0" xfId="0" applyAlignment="1" applyBorder="1" applyFont="1">
      <alignment horizontal="center" shrinkToFit="0" vertical="top" wrapText="1"/>
    </xf>
    <xf borderId="1" fillId="0" fontId="2" numFmtId="0" xfId="0" applyAlignment="1" applyBorder="1" applyFont="1">
      <alignment horizontal="center"/>
    </xf>
    <xf borderId="1" fillId="0" fontId="60" numFmtId="0" xfId="0" applyAlignment="1" applyBorder="1" applyFont="1">
      <alignment horizontal="center" shrinkToFit="0" wrapText="1"/>
    </xf>
    <xf borderId="1" fillId="0" fontId="61" numFmtId="0" xfId="0" applyAlignment="1" applyBorder="1" applyFont="1">
      <alignment horizontal="center" shrinkToFit="0" wrapText="1"/>
    </xf>
    <xf borderId="1" fillId="0" fontId="62" numFmtId="0" xfId="0" applyAlignment="1" applyBorder="1" applyFont="1">
      <alignment horizontal="center"/>
    </xf>
    <xf borderId="1" fillId="0" fontId="63" numFmtId="0" xfId="0" applyAlignment="1" applyBorder="1" applyFont="1">
      <alignment horizontal="center" shrinkToFit="0" vertical="top" wrapText="1"/>
    </xf>
    <xf borderId="1" fillId="0" fontId="4" numFmtId="0" xfId="0" applyAlignment="1" applyBorder="1" applyFont="1">
      <alignment readingOrder="0"/>
    </xf>
    <xf borderId="1" fillId="0" fontId="4" numFmtId="2" xfId="0" applyAlignment="1" applyBorder="1" applyFont="1" applyNumberFormat="1">
      <alignment horizontal="left" shrinkToFit="0" vertical="top" wrapText="1"/>
    </xf>
    <xf borderId="0" fillId="0" fontId="4" numFmtId="0" xfId="0" applyAlignment="1" applyFont="1">
      <alignment horizontal="center" vertical="top"/>
    </xf>
    <xf borderId="3" fillId="0" fontId="3" numFmtId="0" xfId="0" applyAlignment="1" applyBorder="1" applyFont="1">
      <alignment horizontal="center" vertical="top"/>
    </xf>
    <xf borderId="21" fillId="0" fontId="4" numFmtId="0" xfId="0" applyAlignment="1" applyBorder="1" applyFont="1">
      <alignment horizontal="center" vertical="top"/>
    </xf>
    <xf borderId="1" fillId="6" fontId="64" numFmtId="0" xfId="0" applyAlignment="1" applyBorder="1" applyFont="1">
      <alignment shrinkToFit="0" vertical="top" wrapText="1"/>
    </xf>
    <xf borderId="0" fillId="0" fontId="4" numFmtId="0" xfId="0" applyAlignment="1" applyFont="1">
      <alignment horizontal="left"/>
    </xf>
    <xf borderId="1" fillId="0" fontId="4" numFmtId="2" xfId="0" applyAlignment="1" applyBorder="1" applyFont="1" applyNumberFormat="1">
      <alignment shrinkToFit="0" vertical="top" wrapText="1"/>
    </xf>
    <xf borderId="3" fillId="0" fontId="4" numFmtId="15" xfId="0" applyAlignment="1" applyBorder="1" applyFont="1" applyNumberFormat="1">
      <alignment horizontal="center" shrinkToFit="0" vertical="top" wrapText="1"/>
    </xf>
    <xf borderId="1" fillId="0" fontId="20" numFmtId="2" xfId="0" applyAlignment="1" applyBorder="1" applyFont="1" applyNumberFormat="1">
      <alignment horizontal="center" shrinkToFit="0" vertical="top" wrapText="1"/>
    </xf>
    <xf borderId="1" fillId="0" fontId="65" numFmtId="0" xfId="0" applyAlignment="1" applyBorder="1" applyFont="1">
      <alignment horizontal="center" shrinkToFit="0" vertical="top" wrapText="1"/>
    </xf>
    <xf borderId="3" fillId="0" fontId="4" numFmtId="49" xfId="0" applyAlignment="1" applyBorder="1" applyFont="1" applyNumberFormat="1">
      <alignment horizontal="center" shrinkToFit="0" vertical="top" wrapText="1"/>
    </xf>
    <xf borderId="0" fillId="0" fontId="66" numFmtId="0" xfId="0" applyAlignment="1" applyFont="1">
      <alignment horizontal="left" shrinkToFit="0" vertical="top" wrapText="1"/>
    </xf>
    <xf borderId="1" fillId="0" fontId="4" numFmtId="16" xfId="0" applyAlignment="1" applyBorder="1" applyFont="1" applyNumberFormat="1">
      <alignment horizontal="center"/>
    </xf>
    <xf borderId="0" fillId="0" fontId="67" numFmtId="0" xfId="0" applyAlignment="1" applyFont="1">
      <alignment horizontal="left" vertical="center"/>
    </xf>
    <xf borderId="0" fillId="0" fontId="68" numFmtId="0" xfId="0" applyAlignment="1" applyFont="1">
      <alignment shrinkToFit="0" wrapText="1"/>
    </xf>
    <xf borderId="1" fillId="0" fontId="4" numFmtId="49" xfId="0" applyAlignment="1" applyBorder="1" applyFont="1" applyNumberFormat="1">
      <alignment shrinkToFit="0" vertical="top" wrapText="1"/>
    </xf>
    <xf borderId="0" fillId="0" fontId="8" numFmtId="2" xfId="0" applyAlignment="1" applyFont="1" applyNumberFormat="1">
      <alignment horizontal="center" shrinkToFit="0" vertical="top" wrapText="1"/>
    </xf>
    <xf borderId="1" fillId="0" fontId="3" numFmtId="49" xfId="0" applyAlignment="1" applyBorder="1" applyFont="1" applyNumberFormat="1">
      <alignment horizontal="center" shrinkToFit="0" vertical="top" wrapText="1"/>
    </xf>
    <xf borderId="1" fillId="6" fontId="4" numFmtId="15" xfId="0" applyAlignment="1" applyBorder="1" applyFont="1" applyNumberFormat="1">
      <alignment horizontal="center" shrinkToFit="0" vertical="top" wrapText="1"/>
    </xf>
    <xf borderId="1" fillId="0" fontId="2" numFmtId="0" xfId="0" applyAlignment="1" applyBorder="1" applyFont="1">
      <alignment horizontal="left"/>
    </xf>
    <xf borderId="1" fillId="0" fontId="69" numFmtId="0" xfId="0" applyAlignment="1" applyBorder="1" applyFont="1">
      <alignment horizontal="center"/>
    </xf>
    <xf borderId="1" fillId="0" fontId="70" numFmtId="0" xfId="0" applyAlignment="1" applyBorder="1" applyFont="1">
      <alignment horizontal="center"/>
    </xf>
    <xf borderId="1" fillId="0" fontId="8" numFmtId="166" xfId="0" applyAlignment="1" applyBorder="1" applyFont="1" applyNumberFormat="1">
      <alignment horizontal="center"/>
    </xf>
    <xf borderId="1" fillId="0" fontId="1" numFmtId="14" xfId="0" applyAlignment="1" applyBorder="1" applyFont="1" applyNumberFormat="1">
      <alignment horizontal="center" shrinkToFit="0" vertical="top" wrapText="1"/>
    </xf>
    <xf borderId="1" fillId="0" fontId="71" numFmtId="14" xfId="0" applyAlignment="1" applyBorder="1" applyFont="1" applyNumberFormat="1">
      <alignment horizontal="center" shrinkToFit="0" vertical="top" wrapText="1"/>
    </xf>
    <xf borderId="1" fillId="0" fontId="72" numFmtId="16" xfId="0" applyAlignment="1" applyBorder="1" applyFont="1" applyNumberFormat="1">
      <alignment horizontal="center" shrinkToFit="0" vertical="top" wrapText="1"/>
    </xf>
    <xf borderId="30" fillId="0" fontId="3" numFmtId="2" xfId="0" applyAlignment="1" applyBorder="1" applyFont="1" applyNumberFormat="1">
      <alignment horizontal="center" shrinkToFit="0" vertical="top" wrapText="1"/>
    </xf>
    <xf borderId="21" fillId="0" fontId="3" numFmtId="1" xfId="0" applyAlignment="1" applyBorder="1" applyFont="1" applyNumberFormat="1">
      <alignment horizontal="center" shrinkToFit="0" vertical="top" wrapText="1"/>
    </xf>
    <xf borderId="1" fillId="0" fontId="5" numFmtId="0" xfId="0" applyBorder="1" applyFont="1"/>
    <xf borderId="5" fillId="0" fontId="1" numFmtId="49" xfId="0" applyAlignment="1" applyBorder="1" applyFont="1" applyNumberFormat="1">
      <alignment horizontal="center" shrinkToFit="0" vertical="top" wrapText="1"/>
    </xf>
    <xf borderId="5" fillId="0" fontId="1" numFmtId="3" xfId="0" applyAlignment="1" applyBorder="1" applyFont="1" applyNumberFormat="1">
      <alignment horizontal="center" shrinkToFit="0" vertical="top" wrapText="1"/>
    </xf>
    <xf borderId="4" fillId="0" fontId="8" numFmtId="2" xfId="0" applyAlignment="1" applyBorder="1" applyFont="1" applyNumberFormat="1">
      <alignment horizontal="center" shrinkToFit="0" vertical="top" wrapText="1"/>
    </xf>
    <xf borderId="5" fillId="0" fontId="1" numFmtId="0" xfId="0" applyAlignment="1" applyBorder="1" applyFont="1">
      <alignment horizontal="center"/>
    </xf>
    <xf borderId="1" fillId="6" fontId="3" numFmtId="2" xfId="0" applyAlignment="1" applyBorder="1" applyFont="1" applyNumberFormat="1">
      <alignment horizontal="center" shrinkToFit="0" vertical="top" wrapText="1"/>
    </xf>
    <xf borderId="3" fillId="7" fontId="3" numFmtId="0" xfId="0" applyAlignment="1" applyBorder="1" applyFont="1">
      <alignment horizontal="left" shrinkToFit="0" vertical="top" wrapText="1"/>
    </xf>
    <xf borderId="1" fillId="0" fontId="73" numFmtId="0" xfId="0" applyBorder="1" applyFont="1"/>
    <xf borderId="18" fillId="0" fontId="8" numFmtId="0" xfId="0" applyAlignment="1" applyBorder="1" applyFont="1">
      <alignment horizontal="center" shrinkToFit="0" wrapText="1"/>
    </xf>
    <xf borderId="1" fillId="0" fontId="74" numFmtId="2" xfId="0" applyAlignment="1" applyBorder="1" applyFont="1" applyNumberFormat="1">
      <alignment shrinkToFit="0" vertical="top" wrapText="1"/>
    </xf>
    <xf borderId="1" fillId="0" fontId="3" numFmtId="2" xfId="0" applyAlignment="1" applyBorder="1" applyFont="1" applyNumberFormat="1">
      <alignment shrinkToFit="0" vertical="top" wrapText="1"/>
    </xf>
    <xf borderId="0" fillId="0" fontId="75" numFmtId="0" xfId="0" applyAlignment="1" applyFont="1">
      <alignment horizontal="center" shrinkToFit="0" wrapText="1"/>
    </xf>
    <xf borderId="18" fillId="0" fontId="6" numFmtId="0" xfId="0" applyAlignment="1" applyBorder="1" applyFont="1">
      <alignment horizontal="center" shrinkToFit="0" wrapText="1"/>
    </xf>
    <xf borderId="5" fillId="0" fontId="1" numFmtId="1" xfId="0" applyAlignment="1" applyBorder="1" applyFont="1" applyNumberFormat="1">
      <alignment horizontal="center" shrinkToFit="0" vertical="top" wrapText="1"/>
    </xf>
    <xf borderId="5" fillId="0" fontId="1" numFmtId="2" xfId="0" applyAlignment="1" applyBorder="1" applyFont="1" applyNumberFormat="1">
      <alignment horizontal="center" shrinkToFit="0" vertical="top" wrapText="1"/>
    </xf>
    <xf borderId="21" fillId="0" fontId="1" numFmtId="0" xfId="0" applyAlignment="1" applyBorder="1" applyFont="1">
      <alignment horizontal="left" shrinkToFit="0" vertical="top" wrapText="1"/>
    </xf>
    <xf borderId="20" fillId="0" fontId="1" numFmtId="1" xfId="0" applyAlignment="1" applyBorder="1" applyFont="1" applyNumberFormat="1">
      <alignment horizontal="center" shrinkToFit="0" vertical="top" wrapText="1"/>
    </xf>
    <xf borderId="20" fillId="0" fontId="1" numFmtId="2" xfId="0" applyAlignment="1" applyBorder="1" applyFont="1" applyNumberFormat="1">
      <alignment horizontal="center" shrinkToFit="0" vertical="top" wrapText="1"/>
    </xf>
    <xf borderId="1" fillId="8" fontId="4" numFmtId="0" xfId="0" applyAlignment="1" applyBorder="1" applyFont="1">
      <alignment horizontal="center" shrinkToFit="0" vertical="top" wrapText="1"/>
    </xf>
    <xf borderId="1" fillId="8" fontId="4" numFmtId="1" xfId="0" applyAlignment="1" applyBorder="1" applyFont="1" applyNumberFormat="1">
      <alignment horizontal="center" shrinkToFit="0" vertical="top" wrapText="1"/>
    </xf>
    <xf borderId="3" fillId="7" fontId="8" numFmtId="0" xfId="0" applyAlignment="1" applyBorder="1" applyFont="1">
      <alignment horizontal="left" shrinkToFit="0" vertical="top" wrapText="1"/>
    </xf>
    <xf borderId="1" fillId="0" fontId="3" numFmtId="2" xfId="0" applyAlignment="1" applyBorder="1" applyFont="1" applyNumberFormat="1">
      <alignment horizontal="center" shrinkToFit="0" vertical="center" wrapText="1"/>
    </xf>
    <xf borderId="1" fillId="0" fontId="4" numFmtId="0" xfId="0" applyAlignment="1" applyBorder="1" applyFont="1">
      <alignment horizontal="left"/>
    </xf>
    <xf borderId="1" fillId="0" fontId="4" numFmtId="0" xfId="0" applyAlignment="1" applyBorder="1" applyFont="1">
      <alignment horizontal="center"/>
    </xf>
    <xf borderId="5" fillId="0" fontId="8" numFmtId="1" xfId="0" applyAlignment="1" applyBorder="1" applyFont="1" applyNumberFormat="1">
      <alignment horizontal="center" shrinkToFit="0" vertical="top" wrapText="1"/>
    </xf>
    <xf borderId="3" fillId="7" fontId="1" numFmtId="0" xfId="0" applyAlignment="1" applyBorder="1" applyFont="1">
      <alignment horizontal="left" shrinkToFit="0" vertical="center" wrapText="1"/>
    </xf>
    <xf borderId="3" fillId="7" fontId="8" numFmtId="0" xfId="0" applyAlignment="1" applyBorder="1" applyFont="1">
      <alignment horizontal="left" shrinkToFit="0" vertical="center" wrapText="1"/>
    </xf>
    <xf borderId="1" fillId="0" fontId="1" numFmtId="1" xfId="0" applyAlignment="1" applyBorder="1" applyFont="1" applyNumberFormat="1">
      <alignment horizontal="center" shrinkToFit="0" vertical="center" wrapText="1"/>
    </xf>
    <xf borderId="1" fillId="0" fontId="1" numFmtId="2" xfId="0" applyAlignment="1" applyBorder="1" applyFont="1" applyNumberFormat="1">
      <alignment horizontal="center" shrinkToFit="0" vertical="center" wrapText="1"/>
    </xf>
    <xf borderId="1" fillId="0" fontId="1" numFmtId="0" xfId="0" applyAlignment="1" applyBorder="1" applyFont="1">
      <alignment horizontal="left" vertical="center"/>
    </xf>
    <xf borderId="1" fillId="0" fontId="1" numFmtId="164" xfId="0" applyAlignment="1" applyBorder="1" applyFont="1" applyNumberFormat="1">
      <alignment horizontal="center" shrinkToFit="0" vertical="top" wrapText="1"/>
    </xf>
    <xf borderId="1" fillId="0" fontId="1" numFmtId="46" xfId="0" applyAlignment="1" applyBorder="1" applyFont="1" applyNumberFormat="1">
      <alignment horizontal="center"/>
    </xf>
    <xf borderId="1" fillId="0" fontId="4" numFmtId="0" xfId="0" applyAlignment="1" applyBorder="1" applyFont="1">
      <alignment horizontal="center" readingOrder="0"/>
    </xf>
    <xf borderId="1" fillId="0" fontId="8" numFmtId="0" xfId="0" applyAlignment="1" applyBorder="1" applyFont="1">
      <alignment horizontal="left" shrinkToFit="0" vertical="top" wrapText="1"/>
    </xf>
    <xf borderId="1" fillId="0" fontId="1" numFmtId="0" xfId="0" applyAlignment="1" applyBorder="1" applyFont="1">
      <alignment horizontal="center" readingOrder="0" shrinkToFit="0" vertical="top" wrapText="1"/>
    </xf>
    <xf borderId="1" fillId="6" fontId="1" numFmtId="0" xfId="0" applyAlignment="1" applyBorder="1" applyFont="1">
      <alignment horizontal="left" shrinkToFit="0" wrapText="1"/>
    </xf>
    <xf borderId="0" fillId="0" fontId="4" numFmtId="0" xfId="0" applyAlignment="1" applyFont="1">
      <alignment horizontal="left" shrinkToFit="0" wrapText="1"/>
    </xf>
    <xf borderId="1" fillId="0" fontId="4" numFmtId="0" xfId="0" applyAlignment="1" applyBorder="1" applyFont="1">
      <alignment horizontal="left" readingOrder="0" shrinkToFit="0" vertical="top" wrapText="1"/>
    </xf>
    <xf borderId="3" fillId="7" fontId="8" numFmtId="0" xfId="0" applyAlignment="1" applyBorder="1" applyFont="1">
      <alignment horizontal="center" shrinkToFit="0" wrapText="1"/>
    </xf>
    <xf borderId="0" fillId="0" fontId="4" numFmtId="0" xfId="0" applyAlignment="1" applyFont="1">
      <alignment horizontal="left" shrinkToFit="0" vertical="center" wrapText="1"/>
    </xf>
    <xf borderId="3" fillId="7" fontId="1" numFmtId="0" xfId="0" applyAlignment="1" applyBorder="1" applyFont="1">
      <alignment horizontal="left" vertical="top"/>
    </xf>
    <xf borderId="7" fillId="0" fontId="76" numFmtId="0" xfId="0" applyAlignment="1" applyBorder="1" applyFont="1">
      <alignment horizontal="center" shrinkToFit="0" vertical="center" wrapText="1"/>
    </xf>
    <xf borderId="1" fillId="0" fontId="1" numFmtId="164" xfId="0" applyAlignment="1" applyBorder="1" applyFont="1" applyNumberFormat="1">
      <alignment horizontal="center" shrinkToFit="0" vertical="center" wrapText="1"/>
    </xf>
    <xf borderId="0" fillId="0" fontId="1" numFmtId="0" xfId="0" applyAlignment="1" applyFont="1">
      <alignment horizontal="center" shrinkToFit="0" vertical="center" wrapText="1"/>
    </xf>
    <xf borderId="0" fillId="0" fontId="1" numFmtId="164" xfId="0" applyAlignment="1" applyFont="1" applyNumberFormat="1">
      <alignment horizontal="center" shrinkToFit="0" vertical="center" wrapText="1"/>
    </xf>
    <xf borderId="0" fillId="0" fontId="1" numFmtId="2" xfId="0" applyAlignment="1" applyFont="1" applyNumberFormat="1">
      <alignment horizontal="center" shrinkToFit="0" vertical="top" wrapText="1"/>
    </xf>
    <xf borderId="11" fillId="7" fontId="77" numFmtId="0" xfId="0" applyAlignment="1" applyBorder="1" applyFont="1">
      <alignment horizontal="center" shrinkToFit="0" wrapText="1"/>
    </xf>
    <xf borderId="26" fillId="7" fontId="6" numFmtId="0" xfId="0" applyAlignment="1" applyBorder="1" applyFont="1">
      <alignment horizontal="center" shrinkToFit="0" vertical="top" wrapText="1"/>
    </xf>
    <xf borderId="3" fillId="7" fontId="6" numFmtId="0" xfId="0" applyAlignment="1" applyBorder="1" applyFont="1">
      <alignment horizontal="center"/>
    </xf>
  </cellXfs>
  <cellStyles count="1">
    <cellStyle xfId="0" name="Normal" builtinId="0"/>
  </cellStyles>
  <dxfs count="2">
    <dxf>
      <font/>
      <fill>
        <patternFill patternType="solid">
          <fgColor rgb="FFFF0000"/>
          <bgColor rgb="FFFF0000"/>
        </patternFill>
      </fill>
      <border/>
    </dxf>
    <dxf>
      <font/>
      <fill>
        <patternFill patternType="solid">
          <fgColor rgb="FFFFC7CE"/>
          <bgColor rgb="FFFFC7CE"/>
        </patternFill>
      </fill>
      <border/>
    </dxf>
  </dxfs>
</styleSheet>
</file>

<file path=xl/_rels/workbook.xml.rels><?xml version="1.0" encoding="UTF-8" standalone="yes"?><Relationships xmlns="http://schemas.openxmlformats.org/package/2006/relationships"><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1714500</xdr:colOff>
      <xdr:row>48</xdr:row>
      <xdr:rowOff>123825</xdr:rowOff>
    </xdr:from>
    <xdr:ext cx="0" cy="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1943100</xdr:colOff>
      <xdr:row>39</xdr:row>
      <xdr:rowOff>133350</xdr:rowOff>
    </xdr:from>
    <xdr:ext cx="0" cy="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1714500</xdr:colOff>
      <xdr:row>48</xdr:row>
      <xdr:rowOff>123825</xdr:rowOff>
    </xdr:from>
    <xdr:ext cx="0" cy="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1943100</xdr:colOff>
      <xdr:row>39</xdr:row>
      <xdr:rowOff>133350</xdr:rowOff>
    </xdr:from>
    <xdr:ext cx="0" cy="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 Type="http://schemas.openxmlformats.org/officeDocument/2006/relationships/hyperlink" Target="http://www.sibfest.ro/" TargetMode="External"/><Relationship Id="rId10" Type="http://schemas.openxmlformats.org/officeDocument/2006/relationships/hyperlink" Target="http://www.sibfest.ro/" TargetMode="External"/><Relationship Id="rId13" Type="http://schemas.openxmlformats.org/officeDocument/2006/relationships/hyperlink" Target="http://www.sibfest.ro/" TargetMode="External"/><Relationship Id="rId12" Type="http://schemas.openxmlformats.org/officeDocument/2006/relationships/hyperlink" Target="http://www.sibfest.ro/" TargetMode="External"/><Relationship Id="rId15" Type="http://schemas.openxmlformats.org/officeDocument/2006/relationships/hyperlink" Target="http://www.sibfest.ro/" TargetMode="External"/><Relationship Id="rId14" Type="http://schemas.openxmlformats.org/officeDocument/2006/relationships/hyperlink" Target="http://www.sibfest.ro/" TargetMode="External"/><Relationship Id="rId17" Type="http://schemas.openxmlformats.org/officeDocument/2006/relationships/hyperlink" Target="http://www.euphorion.ro/" TargetMode="External"/><Relationship Id="rId16" Type="http://schemas.openxmlformats.org/officeDocument/2006/relationships/hyperlink" Target="http://www.sibfest.ro/" TargetMode="External"/><Relationship Id="rId19" Type="http://schemas.openxmlformats.org/officeDocument/2006/relationships/drawing" Target="../drawings/drawing10.xml"/><Relationship Id="rId18" Type="http://schemas.openxmlformats.org/officeDocument/2006/relationships/hyperlink" Target="https://doi.org/10.26660/rrbsi.2024.20.2.03" TargetMode="External"/><Relationship Id="rId1" Type="http://schemas.openxmlformats.org/officeDocument/2006/relationships/hyperlink" Target="http://dx.doi.org/10.2478/bsaft-2024-0011" TargetMode="External"/><Relationship Id="rId2" Type="http://schemas.openxmlformats.org/officeDocument/2006/relationships/hyperlink" Target="https://www.observatorcultural.ro/articol/berenice-sau-disputa-clasicilor-cu-modernii/" TargetMode="External"/><Relationship Id="rId3" Type="http://schemas.openxmlformats.org/officeDocument/2006/relationships/hyperlink" Target="https://www.observatorcultural.ro/articol/spatiile-urbane-ale-%20raporturilor-umane/" TargetMode="External"/><Relationship Id="rId4" Type="http://schemas.openxmlformats.org/officeDocument/2006/relationships/hyperlink" Target="https://www.observatorcultural.ro/articol/teorema/" TargetMode="External"/><Relationship Id="rId9" Type="http://schemas.openxmlformats.org/officeDocument/2006/relationships/hyperlink" Target="http://www.sibfest.ro/" TargetMode="External"/><Relationship Id="rId5" Type="http://schemas.openxmlformats.org/officeDocument/2006/relationships/hyperlink" Target="https://www.observatorcultural.ro/articol/un-exercitiu-de-anxietate-a-influentei/" TargetMode="External"/><Relationship Id="rId6" Type="http://schemas.openxmlformats.org/officeDocument/2006/relationships/hyperlink" Target="https://www.observatorcultural.ro/articol/gramatica-zborului-ionescian/" TargetMode="External"/><Relationship Id="rId7" Type="http://schemas.openxmlformats.org/officeDocument/2006/relationships/hyperlink" Target="https://www.observatorcultural.ro/articol/e-doar-sfirsitul-lumii-cronica-unei-morti-anuntate/" TargetMode="External"/><Relationship Id="rId8" Type="http://schemas.openxmlformats.org/officeDocument/2006/relationships/hyperlink" Target="https://artes-teatru.ro/index.html?p=10"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0" Type="http://schemas.openxmlformats.org/officeDocument/2006/relationships/hyperlink" Target="https://revistas.pucp.edu.pe/index.php/educacion/article/view/27461" TargetMode="External"/><Relationship Id="rId22" Type="http://schemas.openxmlformats.org/officeDocument/2006/relationships/hyperlink" Target="https://www.ijble.com/index.php/journal/article/view/215" TargetMode="External"/><Relationship Id="rId21" Type="http://schemas.openxmlformats.org/officeDocument/2006/relationships/hyperlink" Target="http://dspace.univ-msila.dz:8080/xmlui/bitstream/handle/123456789/39793/M%C3%A9moire%20Master%20%28BarkaWafa_BouarbiMounya_2023%29.pdf?sequence=1" TargetMode="External"/><Relationship Id="rId24" Type="http://schemas.openxmlformats.org/officeDocument/2006/relationships/hyperlink" Target="https://books.google.ro/books/about/SASTRAWAN_DUNIA.html?id=1ac4EQAAQBAJ&amp;redir_esc=y" TargetMode="External"/><Relationship Id="rId23" Type="http://schemas.openxmlformats.org/officeDocument/2006/relationships/hyperlink" Target="http://www.scielo.org.pe/scielo.php?pid=S1019-94032023000200237&amp;script=sci_arttext&amp;tlng=pt" TargetMode="External"/><Relationship Id="rId26" Type="http://schemas.openxmlformats.org/officeDocument/2006/relationships/hyperlink" Target="https://books.google.ro/books?hl=ro&amp;lr=&amp;id=7qfyEAAAQBAJ&amp;oi=fnd&amp;pg=PA260&amp;ots=eyRe10GSl8&amp;sig=oAT9JvxWckdnSCdd_88zQdC_li0&amp;redir_esc=y" TargetMode="External"/><Relationship Id="rId25" Type="http://schemas.openxmlformats.org/officeDocument/2006/relationships/hyperlink" Target="https://tjells.com/brbs/index.php/tjells/article/view/418" TargetMode="External"/><Relationship Id="rId28" Type="http://schemas.openxmlformats.org/officeDocument/2006/relationships/drawing" Target="../drawings/drawing13.xml"/><Relationship Id="rId27" Type="http://schemas.openxmlformats.org/officeDocument/2006/relationships/hyperlink" Target="https://www.researchgate.net/profile/Veronica-Manole/publication/386591747_A_traducao_nada_semiperiferia_a_literatura_brasileira_na_Romenia/links/675cc67e8a08a27dd0bf4793/A-traducao-na-da-semiperiferia-a-literatura-brasileira-na-Romenia.pdf" TargetMode="External"/><Relationship Id="rId11" Type="http://schemas.openxmlformats.org/officeDocument/2006/relationships/hyperlink" Target="https://www.ceeol.com/search/article-detail?id=1297445" TargetMode="External"/><Relationship Id="rId10" Type="http://schemas.openxmlformats.org/officeDocument/2006/relationships/hyperlink" Target="https://vv.yspu.org/wp-content/uploads/sites/4/2024/12/VFV-2024_4-42-49.pdf" TargetMode="External"/><Relationship Id="rId13" Type="http://schemas.openxmlformats.org/officeDocument/2006/relationships/hyperlink" Target="https://journals.sub.uni-hamburg.de/apropos/article/view/2297" TargetMode="External"/><Relationship Id="rId12" Type="http://schemas.openxmlformats.org/officeDocument/2006/relationships/hyperlink" Target="https://muse.jhu.edu/pub/113/article/721164/summary" TargetMode="External"/><Relationship Id="rId15" Type="http://schemas.openxmlformats.org/officeDocument/2006/relationships/hyperlink" Target="https://www.ceeol.com/search/article-detail?id=1297624" TargetMode="External"/><Relationship Id="rId14" Type="http://schemas.openxmlformats.org/officeDocument/2006/relationships/hyperlink" Target="https://theses.hal.science/tel-04905224v1/file/These_Inmo_KOO.pdf" TargetMode="External"/><Relationship Id="rId17" Type="http://schemas.openxmlformats.org/officeDocument/2006/relationships/hyperlink" Target="https://bibnat.ro/wp-content/uploads/2024/07/BIBLIOGRAFIA-CIP-martie-2024.pdf" TargetMode="External"/><Relationship Id="rId16" Type="http://schemas.openxmlformats.org/officeDocument/2006/relationships/hyperlink" Target="https://bibnat.ro/wp-content/uploads/2024/07/BIBLIOGRAFIA-CIP-martie-2024.pdf" TargetMode="External"/><Relationship Id="rId19" Type="http://schemas.openxmlformats.org/officeDocument/2006/relationships/hyperlink" Target="https://bibnat.ro/wp-content/uploads/2024/07/BIBLIOGRAFIA-CIP-martie-2024.pdf" TargetMode="External"/><Relationship Id="rId18" Type="http://schemas.openxmlformats.org/officeDocument/2006/relationships/hyperlink" Target="https://bibnat.ro/wp-content/uploads/2024/07/BIBLIOGRAFIA-CIP-martie-2024.pdf" TargetMode="External"/><Relationship Id="rId1" Type="http://schemas.openxmlformats.org/officeDocument/2006/relationships/hyperlink" Target="https://www.researchgate.net/publication/387214702_Cultura_Educativa_en_el_Aprendizaje_del_Ingles_como_Lengua_Extranjera_Perspectivas_desde_Ecuador_y_Hungria" TargetMode="External"/><Relationship Id="rId2" Type="http://schemas.openxmlformats.org/officeDocument/2006/relationships/hyperlink" Target="https://www.ceeol.com/search/article-detail?id=1234405" TargetMode="External"/><Relationship Id="rId3" Type="http://schemas.openxmlformats.org/officeDocument/2006/relationships/hyperlink" Target="https://journals.lapub.co.uk/index.php/roneurosurgery/article/view/2948" TargetMode="External"/><Relationship Id="rId4" Type="http://schemas.openxmlformats.org/officeDocument/2006/relationships/hyperlink" Target="https://romanialiterara.com/2024/03/ucisul-de-la-deptford-si-enigmele-lui/" TargetMode="External"/><Relationship Id="rId9" Type="http://schemas.openxmlformats.org/officeDocument/2006/relationships/hyperlink" Target="https://revista-studii-uvvg.ro/files/SSC%202024/SSC%202%20-%20iunie%202024.pdf?_t=1717412847" TargetMode="External"/><Relationship Id="rId5" Type="http://schemas.openxmlformats.org/officeDocument/2006/relationships/hyperlink" Target="https://revisteaua.ro/wp-content/uploads/Steaua-nr.-6-din-2024.pdf" TargetMode="External"/><Relationship Id="rId6" Type="http://schemas.openxmlformats.org/officeDocument/2006/relationships/hyperlink" Target="https://books.google.ro/books?id=qBAMEQAAQBAJ&amp;pg=PA85&amp;source=gbs_toc_r&amp;cad=1" TargetMode="External"/><Relationship Id="rId7" Type="http://schemas.openxmlformats.org/officeDocument/2006/relationships/hyperlink" Target="https://books.google.ro/books?id=qBAMEQAAQBAJ&amp;pg=PA85&amp;source=gbs_toc_r&amp;cad=1" TargetMode="External"/><Relationship Id="rId8" Type="http://schemas.openxmlformats.org/officeDocument/2006/relationships/hyperlink" Target="https://cyberleninka.ru/article/n/otsenka-kachestva-poeticheskogo-perevoda-na-materiale-perevodov-britanskoy-poezii-na-russkiy-yazyk/viewer"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reviste.ulbsibiu.ro/clb/" TargetMode="External"/><Relationship Id="rId42" Type="http://schemas.openxmlformats.org/officeDocument/2006/relationships/hyperlink" Target="https://revistatransilvania.ro/despre-noi/" TargetMode="External"/><Relationship Id="rId41" Type="http://schemas.openxmlformats.org/officeDocument/2006/relationships/hyperlink" Target="https://revistatransilvania.ro/despre-noi/" TargetMode="External"/><Relationship Id="rId44" Type="http://schemas.openxmlformats.org/officeDocument/2006/relationships/hyperlink" Target="https://www.emeraldgrouppublishing.com/journal/dlp" TargetMode="External"/><Relationship Id="rId43" Type="http://schemas.openxmlformats.org/officeDocument/2006/relationships/hyperlink" Target="https://editura.ulbsibiu.ro/carti/?filter_colectie=revizitari" TargetMode="External"/><Relationship Id="rId45" Type="http://schemas.openxmlformats.org/officeDocument/2006/relationships/drawing" Target="../drawings/drawing14.xml"/><Relationship Id="rId31" Type="http://schemas.openxmlformats.org/officeDocument/2006/relationships/hyperlink" Target="https://synthesis.ro/" TargetMode="External"/><Relationship Id="rId30" Type="http://schemas.openxmlformats.org/officeDocument/2006/relationships/hyperlink" Target="http://www.revue-alkemie.com/_02-alkemie-redaction.html" TargetMode="External"/><Relationship Id="rId33" Type="http://schemas.openxmlformats.org/officeDocument/2006/relationships/hyperlink" Target="https://studia.reviste.ubbcluj.ro/index.php/subbphilologia/article/view/6341/8518" TargetMode="External"/><Relationship Id="rId32" Type="http://schemas.openxmlformats.org/officeDocument/2006/relationships/hyperlink" Target="https://www.stomaeduj.com/editorial-board/" TargetMode="External"/><Relationship Id="rId35" Type="http://schemas.openxmlformats.org/officeDocument/2006/relationships/hyperlink" Target="https://www.revista-eon.eu/" TargetMode="External"/><Relationship Id="rId34" Type="http://schemas.openxmlformats.org/officeDocument/2006/relationships/hyperlink" Target="https://studia.reviste.ubbcluj.ro/index.php/subbphilologia/article/view/6341/8518" TargetMode="External"/><Relationship Id="rId37" Type="http://schemas.openxmlformats.org/officeDocument/2006/relationships/hyperlink" Target="https://revistatransilvania.ro/despre-noi/" TargetMode="External"/><Relationship Id="rId36" Type="http://schemas.openxmlformats.org/officeDocument/2006/relationships/hyperlink" Target="http://inimag.uab.ro/index.php?pagina=-&amp;id=3&amp;l=ro" TargetMode="External"/><Relationship Id="rId39" Type="http://schemas.openxmlformats.org/officeDocument/2006/relationships/hyperlink" Target="https://editura.ulbsibiu.ro/?s=z9poets" TargetMode="External"/><Relationship Id="rId38" Type="http://schemas.openxmlformats.org/officeDocument/2006/relationships/hyperlink" Target="https://editura.ulbsibiu.ro/product-attribute/colectie/lumea-prin-teorie/" TargetMode="External"/><Relationship Id="rId20" Type="http://schemas.openxmlformats.org/officeDocument/2006/relationships/hyperlink" Target="https://www.sciencepg.com/j/ijla" TargetMode="External"/><Relationship Id="rId22" Type="http://schemas.openxmlformats.org/officeDocument/2006/relationships/hyperlink" Target="https://atelierdetraduction.usv.ro/ro/comitet-de-redactie-si-comitet-stiintific/" TargetMode="External"/><Relationship Id="rId21" Type="http://schemas.openxmlformats.org/officeDocument/2006/relationships/hyperlink" Target="https://kanalregister.hkdir.no/publiseringskanaler/erihplus/periodical/info.action?id=486883" TargetMode="External"/><Relationship Id="rId24" Type="http://schemas.openxmlformats.org/officeDocument/2006/relationships/hyperlink" Target="https://turia.uv.es/index.php/Hybrida/index" TargetMode="External"/><Relationship Id="rId23" Type="http://schemas.openxmlformats.org/officeDocument/2006/relationships/hyperlink" Target="https://kanalregister.hkdir.no/publiseringskanaler/erihplus/periodical/info?id=503538" TargetMode="External"/><Relationship Id="rId26" Type="http://schemas.openxmlformats.org/officeDocument/2006/relationships/hyperlink" Target="https://literaport.wfil.uni.opole.pl/profil-de-la-revue/" TargetMode="External"/><Relationship Id="rId25" Type="http://schemas.openxmlformats.org/officeDocument/2006/relationships/hyperlink" Target="https://www.ceeol.com/search/journal-detail?id=2726" TargetMode="External"/><Relationship Id="rId28" Type="http://schemas.openxmlformats.org/officeDocument/2006/relationships/hyperlink" Target="https://synthesis.ro/about/" TargetMode="External"/><Relationship Id="rId27" Type="http://schemas.openxmlformats.org/officeDocument/2006/relationships/hyperlink" Target="https://miar.ub.edu/issn/0256-7245" TargetMode="External"/><Relationship Id="rId29" Type="http://schemas.openxmlformats.org/officeDocument/2006/relationships/hyperlink" Target="https://www.revista-eon.eu/" TargetMode="External"/><Relationship Id="rId11" Type="http://schemas.openxmlformats.org/officeDocument/2006/relationships/hyperlink" Target="http://www.uniblaga.eu/" TargetMode="External"/><Relationship Id="rId10" Type="http://schemas.openxmlformats.org/officeDocument/2006/relationships/hyperlink" Target="https://abcjournal.eu/editorial-board/" TargetMode="External"/><Relationship Id="rId13" Type="http://schemas.openxmlformats.org/officeDocument/2006/relationships/hyperlink" Target="https://www.academia.edu/121859492/JCDS_JOURNAL_OF_COMMUNICATION_AND_DEVELOPMENT_STUDIES_Vols_IX_X_2022_2023_" TargetMode="External"/><Relationship Id="rId12" Type="http://schemas.openxmlformats.org/officeDocument/2006/relationships/hyperlink" Target="http://www.abcjournal.eu/" TargetMode="External"/><Relationship Id="rId15" Type="http://schemas.openxmlformats.org/officeDocument/2006/relationships/hyperlink" Target="https://magazines.ulbsibiu.ro/jas/" TargetMode="External"/><Relationship Id="rId14" Type="http://schemas.openxmlformats.org/officeDocument/2006/relationships/hyperlink" Target="https://magazines.ulbsibiu.ro/jas/" TargetMode="External"/><Relationship Id="rId17" Type="http://schemas.openxmlformats.org/officeDocument/2006/relationships/hyperlink" Target="https://revistatransilvania.ro/about/" TargetMode="External"/><Relationship Id="rId16" Type="http://schemas.openxmlformats.org/officeDocument/2006/relationships/hyperlink" Target="https://magazines.ulbsibiu.ro/jas/" TargetMode="External"/><Relationship Id="rId19" Type="http://schemas.openxmlformats.org/officeDocument/2006/relationships/hyperlink" Target="https://ejournals.eu/en/journal/romanica-cracoviensia/indexation" TargetMode="External"/><Relationship Id="rId18" Type="http://schemas.openxmlformats.org/officeDocument/2006/relationships/hyperlink" Target="https://journals.lub.lu.se/sjrs/about/editorialTeam" TargetMode="External"/><Relationship Id="rId1" Type="http://schemas.openxmlformats.org/officeDocument/2006/relationships/hyperlink" Target="https://www.revista-eon.eu/redactia/" TargetMode="External"/><Relationship Id="rId2" Type="http://schemas.openxmlformats.org/officeDocument/2006/relationships/hyperlink" Target="https://reviste.ulbsibiu.ro/actats/echipa/" TargetMode="External"/><Relationship Id="rId3" Type="http://schemas.openxmlformats.org/officeDocument/2006/relationships/hyperlink" Target="https://sciendo.com/journal/EWCP?content-tab=indexing" TargetMode="External"/><Relationship Id="rId4" Type="http://schemas.openxmlformats.org/officeDocument/2006/relationships/hyperlink" Target="https://sciendo.com/journal/EWCP?content-tab=editorial-board" TargetMode="External"/><Relationship Id="rId9" Type="http://schemas.openxmlformats.org/officeDocument/2006/relationships/hyperlink" Target="https://journals.lub.lu.se/sjrs/issue/archive" TargetMode="External"/><Relationship Id="rId5" Type="http://schemas.openxmlformats.org/officeDocument/2006/relationships/hyperlink" Target="https://culturesintransit.wordpress.com/editorial-board/" TargetMode="External"/><Relationship Id="rId6" Type="http://schemas.openxmlformats.org/officeDocument/2006/relationships/hyperlink" Target="https://2f93ffee2b.clvaw-cdnwnd.com/adb26908e7ef062d27183f65b93eaf34/200000586-177f3177f5/EON_5424_OA.pdf?ph=2f93ffee2b" TargetMode="External"/><Relationship Id="rId7" Type="http://schemas.openxmlformats.org/officeDocument/2006/relationships/hyperlink" Target="https://uniblaga.eu/about/" TargetMode="External"/><Relationship Id="rId8" Type="http://schemas.openxmlformats.org/officeDocument/2006/relationships/hyperlink" Target="https://www.metacriticjournal.com/about" TargetMode="External"/></Relationships>
</file>

<file path=xl/worksheets/_rels/sheet15.xml.rels><?xml version="1.0" encoding="UTF-8" standalone="yes"?><Relationships xmlns="http://schemas.openxmlformats.org/package/2006/relationships"><Relationship Id="rId392" Type="http://schemas.openxmlformats.org/officeDocument/2006/relationships/hyperlink" Target="https://grants.ulbsibiu.ro/elabchrom/wp-content/uploads/Tangible-and-Intangible-Heritage-Conference-2024-Programme.pdf" TargetMode="External"/><Relationship Id="rId391" Type="http://schemas.openxmlformats.org/officeDocument/2006/relationships/hyperlink" Target="https://grants.ulbsibiu.ro/elabchrom/wp-content/uploads/Tangible-and-Intangible-Heritage-Conference-2024-Programme.pdf" TargetMode="External"/><Relationship Id="rId390" Type="http://schemas.openxmlformats.org/officeDocument/2006/relationships/hyperlink" Target="https://grants.ulbsibiu.ro/elabchrom/wp-content/uploads/Tangible-and-Intangible-Heritage-Conference-2024-Programme.pdf" TargetMode="External"/><Relationship Id="rId2180" Type="http://schemas.openxmlformats.org/officeDocument/2006/relationships/hyperlink" Target="https://grants.ulbsibiu.ro/elabchrom/conference-2024/" TargetMode="External"/><Relationship Id="rId2181" Type="http://schemas.openxmlformats.org/officeDocument/2006/relationships/hyperlink" Target="https://grants.ulbsibiu.ro/elabchrom/conference-2024/" TargetMode="External"/><Relationship Id="rId2182" Type="http://schemas.openxmlformats.org/officeDocument/2006/relationships/hyperlink" Target="https://grants.ulbsibiu.ro/elabchrom/conference-2024/" TargetMode="External"/><Relationship Id="rId2183" Type="http://schemas.openxmlformats.org/officeDocument/2006/relationships/hyperlink" Target="https://grants.ulbsibiu.ro/elabchrom/conference-2024/" TargetMode="External"/><Relationship Id="rId385" Type="http://schemas.openxmlformats.org/officeDocument/2006/relationships/hyperlink" Target="https://grants.ulbsibiu.ro/elabchrom/wp-content/uploads/Tangible-and-Intangible-Heritage-Conference-2024-Programme.pdf" TargetMode="External"/><Relationship Id="rId2184" Type="http://schemas.openxmlformats.org/officeDocument/2006/relationships/hyperlink" Target="https://grants.ulbsibiu.ro/elabchrom/conference-2024/" TargetMode="External"/><Relationship Id="rId384" Type="http://schemas.openxmlformats.org/officeDocument/2006/relationships/hyperlink" Target="https://grants.ulbsibiu.ro/elabchrom/wp-content/uploads/Tangible-and-Intangible-Heritage-Conference-2024-Programme.pdf" TargetMode="External"/><Relationship Id="rId2185" Type="http://schemas.openxmlformats.org/officeDocument/2006/relationships/hyperlink" Target="https://grants.ulbsibiu.ro/elabchrom/conference-2024/" TargetMode="External"/><Relationship Id="rId383" Type="http://schemas.openxmlformats.org/officeDocument/2006/relationships/hyperlink" Target="https://grants.ulbsibiu.ro/elabchrom/wp-content/uploads/Tangible-and-Intangible-Heritage-Conference-2024-Programme.pdf" TargetMode="External"/><Relationship Id="rId2186" Type="http://schemas.openxmlformats.org/officeDocument/2006/relationships/hyperlink" Target="https://grants.ulbsibiu.ro/elabchrom/conference-2024/" TargetMode="External"/><Relationship Id="rId382" Type="http://schemas.openxmlformats.org/officeDocument/2006/relationships/hyperlink" Target="https://grants.ulbsibiu.ro/elabchrom/wp-content/uploads/Tangible-and-Intangible-Heritage-Conference-2024-Programme.pdf" TargetMode="External"/><Relationship Id="rId2187" Type="http://schemas.openxmlformats.org/officeDocument/2006/relationships/hyperlink" Target="https://grants.ulbsibiu.ro/elabchrom/conference-2024/" TargetMode="External"/><Relationship Id="rId389" Type="http://schemas.openxmlformats.org/officeDocument/2006/relationships/hyperlink" Target="https://grants.ulbsibiu.ro/elabchrom/wp-content/uploads/Tangible-and-Intangible-Heritage-Conference-2024-Programme.pdf" TargetMode="External"/><Relationship Id="rId2188" Type="http://schemas.openxmlformats.org/officeDocument/2006/relationships/hyperlink" Target="https://grants.ulbsibiu.ro/elabchrom/conference-2024/" TargetMode="External"/><Relationship Id="rId388" Type="http://schemas.openxmlformats.org/officeDocument/2006/relationships/hyperlink" Target="https://grants.ulbsibiu.ro/elabchrom/wp-content/uploads/Tangible-and-Intangible-Heritage-Conference-2024-Programme.pdf" TargetMode="External"/><Relationship Id="rId2189" Type="http://schemas.openxmlformats.org/officeDocument/2006/relationships/hyperlink" Target="https://grants.ulbsibiu.ro/elabchrom/conference-2024/" TargetMode="External"/><Relationship Id="rId387" Type="http://schemas.openxmlformats.org/officeDocument/2006/relationships/hyperlink" Target="https://grants.ulbsibiu.ro/elabchrom/wp-content/uploads/Tangible-and-Intangible-Heritage-Conference-2024-Programme.pdf" TargetMode="External"/><Relationship Id="rId386" Type="http://schemas.openxmlformats.org/officeDocument/2006/relationships/hyperlink" Target="https://grants.ulbsibiu.ro/elabchrom/wp-content/uploads/Tangible-and-Intangible-Heritage-Conference-2024-Programme.pdf" TargetMode="External"/><Relationship Id="rId381" Type="http://schemas.openxmlformats.org/officeDocument/2006/relationships/hyperlink" Target="https://grants.ulbsibiu.ro/elabchrom/wp-content/uploads/Tangible-and-Intangible-Heritage-Conference-2024-Programme.pdf" TargetMode="External"/><Relationship Id="rId380" Type="http://schemas.openxmlformats.org/officeDocument/2006/relationships/hyperlink" Target="https://grants.ulbsibiu.ro/elabchrom/wp-content/uploads/Tangible-and-Intangible-Heritage-Conference-2024-Programme.pdf" TargetMode="External"/><Relationship Id="rId379" Type="http://schemas.openxmlformats.org/officeDocument/2006/relationships/hyperlink" Target="https://grants.ulbsibiu.ro/elabchrom/wp-content/uploads/Tangible-and-Intangible-Heritage-Conference-2024-Programme.pdf" TargetMode="External"/><Relationship Id="rId2170" Type="http://schemas.openxmlformats.org/officeDocument/2006/relationships/hyperlink" Target="https://grants.ulbsibiu.ro/elabchrom/conference-2024/" TargetMode="External"/><Relationship Id="rId2171" Type="http://schemas.openxmlformats.org/officeDocument/2006/relationships/hyperlink" Target="https://grants.ulbsibiu.ro/elabchrom/conference-2024/" TargetMode="External"/><Relationship Id="rId2172" Type="http://schemas.openxmlformats.org/officeDocument/2006/relationships/hyperlink" Target="https://grants.ulbsibiu.ro/elabchrom/conference-2024/" TargetMode="External"/><Relationship Id="rId374" Type="http://schemas.openxmlformats.org/officeDocument/2006/relationships/hyperlink" Target="https://grants.ulbsibiu.ro/elabchrom/wp-content/uploads/Tangible-and-Intangible-Heritage-Conference-2024-Programme.pdf" TargetMode="External"/><Relationship Id="rId2173" Type="http://schemas.openxmlformats.org/officeDocument/2006/relationships/hyperlink" Target="https://grants.ulbsibiu.ro/elabchrom/conference-2024/" TargetMode="External"/><Relationship Id="rId373" Type="http://schemas.openxmlformats.org/officeDocument/2006/relationships/hyperlink" Target="https://grants.ulbsibiu.ro/elabchrom/wp-content/uploads/Tangible-and-Intangible-Heritage-Conference-2024-Programme.pdf" TargetMode="External"/><Relationship Id="rId2174" Type="http://schemas.openxmlformats.org/officeDocument/2006/relationships/hyperlink" Target="https://grants.ulbsibiu.ro/elabchrom/conference-2024/" TargetMode="External"/><Relationship Id="rId372" Type="http://schemas.openxmlformats.org/officeDocument/2006/relationships/hyperlink" Target="https://grants.ulbsibiu.ro/elabchrom/wp-content/uploads/Tangible-and-Intangible-Heritage-Conference-2024-Programme.pdf" TargetMode="External"/><Relationship Id="rId2175" Type="http://schemas.openxmlformats.org/officeDocument/2006/relationships/hyperlink" Target="https://grants.ulbsibiu.ro/elabchrom/conference-2024/" TargetMode="External"/><Relationship Id="rId371" Type="http://schemas.openxmlformats.org/officeDocument/2006/relationships/hyperlink" Target="https://grants.ulbsibiu.ro/elabchrom/wp-content/uploads/Tangible-and-Intangible-Heritage-Conference-2024-Programme.pdf" TargetMode="External"/><Relationship Id="rId2176" Type="http://schemas.openxmlformats.org/officeDocument/2006/relationships/hyperlink" Target="https://grants.ulbsibiu.ro/elabchrom/conference-2024/" TargetMode="External"/><Relationship Id="rId378" Type="http://schemas.openxmlformats.org/officeDocument/2006/relationships/hyperlink" Target="https://grants.ulbsibiu.ro/elabchrom/wp-content/uploads/Tangible-and-Intangible-Heritage-Conference-2024-Programme.pdf" TargetMode="External"/><Relationship Id="rId2177" Type="http://schemas.openxmlformats.org/officeDocument/2006/relationships/hyperlink" Target="https://grants.ulbsibiu.ro/elabchrom/conference-2024/" TargetMode="External"/><Relationship Id="rId377" Type="http://schemas.openxmlformats.org/officeDocument/2006/relationships/hyperlink" Target="https://grants.ulbsibiu.ro/elabchrom/wp-content/uploads/Tangible-and-Intangible-Heritage-Conference-2024-Programme.pdf" TargetMode="External"/><Relationship Id="rId2178" Type="http://schemas.openxmlformats.org/officeDocument/2006/relationships/hyperlink" Target="https://grants.ulbsibiu.ro/elabchrom/conference-2024/" TargetMode="External"/><Relationship Id="rId376" Type="http://schemas.openxmlformats.org/officeDocument/2006/relationships/hyperlink" Target="https://grants.ulbsibiu.ro/elabchrom/wp-content/uploads/Tangible-and-Intangible-Heritage-Conference-2024-Programme.pdf" TargetMode="External"/><Relationship Id="rId2179" Type="http://schemas.openxmlformats.org/officeDocument/2006/relationships/hyperlink" Target="https://grants.ulbsibiu.ro/elabchrom/conference-2024/" TargetMode="External"/><Relationship Id="rId375" Type="http://schemas.openxmlformats.org/officeDocument/2006/relationships/hyperlink" Target="https://grants.ulbsibiu.ro/elabchrom/wp-content/uploads/Tangible-and-Intangible-Heritage-Conference-2024-Programme.pdf" TargetMode="External"/><Relationship Id="rId2190" Type="http://schemas.openxmlformats.org/officeDocument/2006/relationships/hyperlink" Target="https://grants.ulbsibiu.ro/elabchrom/conference-2024/" TargetMode="External"/><Relationship Id="rId2191" Type="http://schemas.openxmlformats.org/officeDocument/2006/relationships/hyperlink" Target="https://grants.ulbsibiu.ro/elabchrom/conference-2024/" TargetMode="External"/><Relationship Id="rId2192" Type="http://schemas.openxmlformats.org/officeDocument/2006/relationships/hyperlink" Target="https://grants.ulbsibiu.ro/elabchrom/conference-2024/" TargetMode="External"/><Relationship Id="rId2193" Type="http://schemas.openxmlformats.org/officeDocument/2006/relationships/hyperlink" Target="https://grants.ulbsibiu.ro/elabchrom/conference-2024/" TargetMode="External"/><Relationship Id="rId2194" Type="http://schemas.openxmlformats.org/officeDocument/2006/relationships/hyperlink" Target="https://grants.ulbsibiu.ro/elabchrom/conference-2024/" TargetMode="External"/><Relationship Id="rId396" Type="http://schemas.openxmlformats.org/officeDocument/2006/relationships/hyperlink" Target="https://grants.ulbsibiu.ro/elabchrom/wp-content/uploads/Tangible-and-Intangible-Heritage-Conference-2024-Programme.pdf" TargetMode="External"/><Relationship Id="rId2195" Type="http://schemas.openxmlformats.org/officeDocument/2006/relationships/hyperlink" Target="https://grants.ulbsibiu.ro/elabchrom/conference-2024/" TargetMode="External"/><Relationship Id="rId395" Type="http://schemas.openxmlformats.org/officeDocument/2006/relationships/hyperlink" Target="https://grants.ulbsibiu.ro/elabchrom/wp-content/uploads/Tangible-and-Intangible-Heritage-Conference-2024-Programme.pdf" TargetMode="External"/><Relationship Id="rId2196" Type="http://schemas.openxmlformats.org/officeDocument/2006/relationships/hyperlink" Target="https://grants.ulbsibiu.ro/elabchrom/conference-2024/" TargetMode="External"/><Relationship Id="rId394" Type="http://schemas.openxmlformats.org/officeDocument/2006/relationships/hyperlink" Target="https://grants.ulbsibiu.ro/elabchrom/wp-content/uploads/Tangible-and-Intangible-Heritage-Conference-2024-Programme.pdf" TargetMode="External"/><Relationship Id="rId2197" Type="http://schemas.openxmlformats.org/officeDocument/2006/relationships/hyperlink" Target="https://grants.ulbsibiu.ro/elabchrom/conference-2024/" TargetMode="External"/><Relationship Id="rId393" Type="http://schemas.openxmlformats.org/officeDocument/2006/relationships/hyperlink" Target="https://grants.ulbsibiu.ro/elabchrom/wp-content/uploads/Tangible-and-Intangible-Heritage-Conference-2024-Programme.pdf" TargetMode="External"/><Relationship Id="rId2198" Type="http://schemas.openxmlformats.org/officeDocument/2006/relationships/hyperlink" Target="https://grants.ulbsibiu.ro/elabchrom/conference-2024/" TargetMode="External"/><Relationship Id="rId2199" Type="http://schemas.openxmlformats.org/officeDocument/2006/relationships/hyperlink" Target="https://grants.ulbsibiu.ro/elabchrom/conference-2024/" TargetMode="External"/><Relationship Id="rId399" Type="http://schemas.openxmlformats.org/officeDocument/2006/relationships/hyperlink" Target="https://grants.ulbsibiu.ro/elabchrom/wp-content/uploads/Tangible-and-Intangible-Heritage-Conference-2024-Programme.pdf" TargetMode="External"/><Relationship Id="rId398" Type="http://schemas.openxmlformats.org/officeDocument/2006/relationships/hyperlink" Target="https://grants.ulbsibiu.ro/elabchrom/wp-content/uploads/Tangible-and-Intangible-Heritage-Conference-2024-Programme.pdf" TargetMode="External"/><Relationship Id="rId397" Type="http://schemas.openxmlformats.org/officeDocument/2006/relationships/hyperlink" Target="https://grants.ulbsibiu.ro/elabchrom/wp-content/uploads/Tangible-and-Intangible-Heritage-Conference-2024-Programme.pdf" TargetMode="External"/><Relationship Id="rId1730" Type="http://schemas.openxmlformats.org/officeDocument/2006/relationships/hyperlink" Target="https://ifsgen.umfst.ro/conferinta-ifsgen-2-2024/" TargetMode="External"/><Relationship Id="rId1731" Type="http://schemas.openxmlformats.org/officeDocument/2006/relationships/hyperlink" Target="https://ifsgen.umfst.ro/conferinta-ifsgen-2-2024/" TargetMode="External"/><Relationship Id="rId1732" Type="http://schemas.openxmlformats.org/officeDocument/2006/relationships/hyperlink" Target="https://ifsgen.umfst.ro/conferinta-ifsgen-2-2024/" TargetMode="External"/><Relationship Id="rId1733" Type="http://schemas.openxmlformats.org/officeDocument/2006/relationships/hyperlink" Target="https://ifsgen.umfst.ro/conferinta-ifsgen-2-2024/" TargetMode="External"/><Relationship Id="rId1734" Type="http://schemas.openxmlformats.org/officeDocument/2006/relationships/hyperlink" Target="https://ifsgen.umfst.ro/conferinta-ifsgen-2-2024/" TargetMode="External"/><Relationship Id="rId1735" Type="http://schemas.openxmlformats.org/officeDocument/2006/relationships/hyperlink" Target="https://ifsgen.umfst.ro/conferinta-ifsgen-2-2024/" TargetMode="External"/><Relationship Id="rId1736" Type="http://schemas.openxmlformats.org/officeDocument/2006/relationships/hyperlink" Target="https://ifsgen.umfst.ro/conferinta-ifsgen-2-2024/" TargetMode="External"/><Relationship Id="rId1737" Type="http://schemas.openxmlformats.org/officeDocument/2006/relationships/hyperlink" Target="https://ifsgen.umfst.ro/conferinta-ifsgen-2-2024/" TargetMode="External"/><Relationship Id="rId1738" Type="http://schemas.openxmlformats.org/officeDocument/2006/relationships/hyperlink" Target="https://ifsgen.umfst.ro/conferinta-ifsgen-2-2024/" TargetMode="External"/><Relationship Id="rId1739" Type="http://schemas.openxmlformats.org/officeDocument/2006/relationships/hyperlink" Target="https://ifsgen.umfst.ro/conferinta-ifsgen-2-2024/" TargetMode="External"/><Relationship Id="rId1720" Type="http://schemas.openxmlformats.org/officeDocument/2006/relationships/hyperlink" Target="https://ifsgen.umfst.ro/conferinta-ifsgen-2-2024/" TargetMode="External"/><Relationship Id="rId1721" Type="http://schemas.openxmlformats.org/officeDocument/2006/relationships/hyperlink" Target="https://ifsgen.umfst.ro/conferinta-ifsgen-2-2024/" TargetMode="External"/><Relationship Id="rId1722" Type="http://schemas.openxmlformats.org/officeDocument/2006/relationships/hyperlink" Target="https://ifsgen.umfst.ro/conferinta-ifsgen-2-2024/" TargetMode="External"/><Relationship Id="rId1723" Type="http://schemas.openxmlformats.org/officeDocument/2006/relationships/hyperlink" Target="https://ifsgen.umfst.ro/conferinta-ifsgen-2-2024/" TargetMode="External"/><Relationship Id="rId1724" Type="http://schemas.openxmlformats.org/officeDocument/2006/relationships/hyperlink" Target="https://ifsgen.umfst.ro/conferinta-ifsgen-2-2024/" TargetMode="External"/><Relationship Id="rId1725" Type="http://schemas.openxmlformats.org/officeDocument/2006/relationships/hyperlink" Target="https://ifsgen.umfst.ro/conferinta-ifsgen-2-2024/" TargetMode="External"/><Relationship Id="rId1726" Type="http://schemas.openxmlformats.org/officeDocument/2006/relationships/hyperlink" Target="https://ifsgen.umfst.ro/conferinta-ifsgen-2-2024/" TargetMode="External"/><Relationship Id="rId1727" Type="http://schemas.openxmlformats.org/officeDocument/2006/relationships/hyperlink" Target="https://ifsgen.umfst.ro/conferinta-ifsgen-2-2024/" TargetMode="External"/><Relationship Id="rId1728" Type="http://schemas.openxmlformats.org/officeDocument/2006/relationships/hyperlink" Target="https://ifsgen.umfst.ro/conferinta-ifsgen-2-2024/" TargetMode="External"/><Relationship Id="rId1729" Type="http://schemas.openxmlformats.org/officeDocument/2006/relationships/hyperlink" Target="https://ifsgen.umfst.ro/conferinta-ifsgen-2-2024/" TargetMode="External"/><Relationship Id="rId1752" Type="http://schemas.openxmlformats.org/officeDocument/2006/relationships/hyperlink" Target="https://ifsgen.umfst.ro/conferinta-ifsgen-2-2024/" TargetMode="External"/><Relationship Id="rId1753" Type="http://schemas.openxmlformats.org/officeDocument/2006/relationships/hyperlink" Target="https://ifsgen.umfst.ro/conferinta-ifsgen-2-2024/" TargetMode="External"/><Relationship Id="rId1754" Type="http://schemas.openxmlformats.org/officeDocument/2006/relationships/hyperlink" Target="https://ifsgen.umfst.ro/conferinta-ifsgen-2-2024/" TargetMode="External"/><Relationship Id="rId1755" Type="http://schemas.openxmlformats.org/officeDocument/2006/relationships/hyperlink" Target="https://ifsgen.umfst.ro/conferinta-ifsgen-2-2024/" TargetMode="External"/><Relationship Id="rId1756" Type="http://schemas.openxmlformats.org/officeDocument/2006/relationships/hyperlink" Target="https://ifsgen.umfst.ro/conferinta-ifsgen-2-2024/" TargetMode="External"/><Relationship Id="rId1757" Type="http://schemas.openxmlformats.org/officeDocument/2006/relationships/hyperlink" Target="https://ifsgen.umfst.ro/conferinta-ifsgen-2-2024/" TargetMode="External"/><Relationship Id="rId1758" Type="http://schemas.openxmlformats.org/officeDocument/2006/relationships/hyperlink" Target="https://ifsgen.umfst.ro/conferinta-ifsgen-2-2024/" TargetMode="External"/><Relationship Id="rId1759" Type="http://schemas.openxmlformats.org/officeDocument/2006/relationships/hyperlink" Target="https://ifsgen.umfst.ro/conferinta-ifsgen-2-2024/" TargetMode="External"/><Relationship Id="rId1750" Type="http://schemas.openxmlformats.org/officeDocument/2006/relationships/hyperlink" Target="https://ifsgen.umfst.ro/conferinta-ifsgen-2-2024/" TargetMode="External"/><Relationship Id="rId1751" Type="http://schemas.openxmlformats.org/officeDocument/2006/relationships/hyperlink" Target="https://ifsgen.umfst.ro/conferinta-ifsgen-2-2024/" TargetMode="External"/><Relationship Id="rId1741" Type="http://schemas.openxmlformats.org/officeDocument/2006/relationships/hyperlink" Target="https://ifsgen.umfst.ro/conferinta-ifsgen-2-2024/" TargetMode="External"/><Relationship Id="rId1742" Type="http://schemas.openxmlformats.org/officeDocument/2006/relationships/hyperlink" Target="https://ifsgen.umfst.ro/conferinta-ifsgen-2-2024/" TargetMode="External"/><Relationship Id="rId1743" Type="http://schemas.openxmlformats.org/officeDocument/2006/relationships/hyperlink" Target="https://ifsgen.umfst.ro/conferinta-ifsgen-2-2024/" TargetMode="External"/><Relationship Id="rId1744" Type="http://schemas.openxmlformats.org/officeDocument/2006/relationships/hyperlink" Target="https://ifsgen.umfst.ro/conferinta-ifsgen-2-2024/" TargetMode="External"/><Relationship Id="rId1745" Type="http://schemas.openxmlformats.org/officeDocument/2006/relationships/hyperlink" Target="https://ifsgen.umfst.ro/conferinta-ifsgen-2-2024/" TargetMode="External"/><Relationship Id="rId1746" Type="http://schemas.openxmlformats.org/officeDocument/2006/relationships/hyperlink" Target="https://ifsgen.umfst.ro/conferinta-ifsgen-2-2024/" TargetMode="External"/><Relationship Id="rId1747" Type="http://schemas.openxmlformats.org/officeDocument/2006/relationships/hyperlink" Target="https://ifsgen.umfst.ro/conferinta-ifsgen-2-2024/" TargetMode="External"/><Relationship Id="rId1748" Type="http://schemas.openxmlformats.org/officeDocument/2006/relationships/hyperlink" Target="https://ifsgen.umfst.ro/conferinta-ifsgen-2-2024/" TargetMode="External"/><Relationship Id="rId1749" Type="http://schemas.openxmlformats.org/officeDocument/2006/relationships/hyperlink" Target="https://ifsgen.umfst.ro/conferinta-ifsgen-2-2024/" TargetMode="External"/><Relationship Id="rId1740" Type="http://schemas.openxmlformats.org/officeDocument/2006/relationships/hyperlink" Target="https://ifsgen.umfst.ro/conferinta-ifsgen-2-2024/" TargetMode="External"/><Relationship Id="rId1710" Type="http://schemas.openxmlformats.org/officeDocument/2006/relationships/hyperlink" Target="https://ifsgen.umfst.ro/conferinta-ifsgen-2-2024/" TargetMode="External"/><Relationship Id="rId1711" Type="http://schemas.openxmlformats.org/officeDocument/2006/relationships/hyperlink" Target="https://ifsgen.umfst.ro/conferinta-ifsgen-2-2024/" TargetMode="External"/><Relationship Id="rId1712" Type="http://schemas.openxmlformats.org/officeDocument/2006/relationships/hyperlink" Target="https://ifsgen.umfst.ro/conferinta-ifsgen-2-2024/" TargetMode="External"/><Relationship Id="rId1713" Type="http://schemas.openxmlformats.org/officeDocument/2006/relationships/hyperlink" Target="https://ifsgen.umfst.ro/conferinta-ifsgen-2-2024/" TargetMode="External"/><Relationship Id="rId1714" Type="http://schemas.openxmlformats.org/officeDocument/2006/relationships/hyperlink" Target="https://ifsgen.umfst.ro/conferinta-ifsgen-2-2024/" TargetMode="External"/><Relationship Id="rId1715" Type="http://schemas.openxmlformats.org/officeDocument/2006/relationships/hyperlink" Target="https://ifsgen.umfst.ro/conferinta-ifsgen-2-2024/" TargetMode="External"/><Relationship Id="rId1716" Type="http://schemas.openxmlformats.org/officeDocument/2006/relationships/hyperlink" Target="https://ifsgen.umfst.ro/conferinta-ifsgen-2-2024/" TargetMode="External"/><Relationship Id="rId1717" Type="http://schemas.openxmlformats.org/officeDocument/2006/relationships/hyperlink" Target="https://ifsgen.umfst.ro/conferinta-ifsgen-2-2024/" TargetMode="External"/><Relationship Id="rId1718" Type="http://schemas.openxmlformats.org/officeDocument/2006/relationships/hyperlink" Target="https://ifsgen.umfst.ro/conferinta-ifsgen-2-2024/" TargetMode="External"/><Relationship Id="rId1719" Type="http://schemas.openxmlformats.org/officeDocument/2006/relationships/hyperlink" Target="https://ifsgen.umfst.ro/conferinta-ifsgen-2-2024/" TargetMode="External"/><Relationship Id="rId1700" Type="http://schemas.openxmlformats.org/officeDocument/2006/relationships/hyperlink" Target="https://ifsgen.umfst.ro/conferinta-ifsgen-2-2024/" TargetMode="External"/><Relationship Id="rId1701" Type="http://schemas.openxmlformats.org/officeDocument/2006/relationships/hyperlink" Target="https://ifsgen.umfst.ro/conferinta-ifsgen-2-2024/" TargetMode="External"/><Relationship Id="rId1702" Type="http://schemas.openxmlformats.org/officeDocument/2006/relationships/hyperlink" Target="https://ifsgen.umfst.ro/conferinta-ifsgen-2-2024/" TargetMode="External"/><Relationship Id="rId1703" Type="http://schemas.openxmlformats.org/officeDocument/2006/relationships/hyperlink" Target="https://ifsgen.umfst.ro/conferinta-ifsgen-2-2024/" TargetMode="External"/><Relationship Id="rId1704" Type="http://schemas.openxmlformats.org/officeDocument/2006/relationships/hyperlink" Target="https://ifsgen.umfst.ro/conferinta-ifsgen-2-2024/" TargetMode="External"/><Relationship Id="rId1705" Type="http://schemas.openxmlformats.org/officeDocument/2006/relationships/hyperlink" Target="https://ifsgen.umfst.ro/conferinta-ifsgen-2-2024/" TargetMode="External"/><Relationship Id="rId1706" Type="http://schemas.openxmlformats.org/officeDocument/2006/relationships/hyperlink" Target="https://ifsgen.umfst.ro/conferinta-ifsgen-2-2024/" TargetMode="External"/><Relationship Id="rId1707" Type="http://schemas.openxmlformats.org/officeDocument/2006/relationships/hyperlink" Target="https://ifsgen.umfst.ro/conferinta-ifsgen-2-2024/" TargetMode="External"/><Relationship Id="rId1708" Type="http://schemas.openxmlformats.org/officeDocument/2006/relationships/hyperlink" Target="https://ifsgen.umfst.ro/conferinta-ifsgen-2-2024/" TargetMode="External"/><Relationship Id="rId1709" Type="http://schemas.openxmlformats.org/officeDocument/2006/relationships/hyperlink" Target="https://ifsgen.umfst.ro/conferinta-ifsgen-2-2024/" TargetMode="External"/><Relationship Id="rId40" Type="http://schemas.openxmlformats.org/officeDocument/2006/relationships/hyperlink" Target="https://grants.ulbsibiu.ro/elabchrom/wp-content/uploads/Tangible-and-Intangible-Heritage-Conference-2024-Programme.pdf" TargetMode="External"/><Relationship Id="rId42" Type="http://schemas.openxmlformats.org/officeDocument/2006/relationships/hyperlink" Target="https://grants.ulbsibiu.ro/elabchrom/wp-content/uploads/Tangible-and-Intangible-Heritage-Conference-2024-Programme.pdf" TargetMode="External"/><Relationship Id="rId41" Type="http://schemas.openxmlformats.org/officeDocument/2006/relationships/hyperlink" Target="https://grants.ulbsibiu.ro/elabchrom/wp-content/uploads/Tangible-and-Intangible-Heritage-Conference-2024-Programme.pdf" TargetMode="External"/><Relationship Id="rId44" Type="http://schemas.openxmlformats.org/officeDocument/2006/relationships/hyperlink" Target="https://grants.ulbsibiu.ro/elabchrom/wp-content/uploads/Tangible-and-Intangible-Heritage-Conference-2024-Programme.pdf" TargetMode="External"/><Relationship Id="rId43" Type="http://schemas.openxmlformats.org/officeDocument/2006/relationships/hyperlink" Target="https://grants.ulbsibiu.ro/elabchrom/wp-content/uploads/Tangible-and-Intangible-Heritage-Conference-2024-Programme.pdf" TargetMode="External"/><Relationship Id="rId46" Type="http://schemas.openxmlformats.org/officeDocument/2006/relationships/hyperlink" Target="https://grants.ulbsibiu.ro/elabchrom/wp-content/uploads/Tangible-and-Intangible-Heritage-Conference-2024-Programme.pdf" TargetMode="External"/><Relationship Id="rId45" Type="http://schemas.openxmlformats.org/officeDocument/2006/relationships/hyperlink" Target="https://grants.ulbsibiu.ro/elabchrom/wp-content/uploads/Tangible-and-Intangible-Heritage-Conference-2024-Programme.pdf" TargetMode="External"/><Relationship Id="rId48" Type="http://schemas.openxmlformats.org/officeDocument/2006/relationships/hyperlink" Target="https://grants.ulbsibiu.ro/elabchrom/wp-content/uploads/Tangible-and-Intangible-Heritage-Conference-2024-Programme.pdf" TargetMode="External"/><Relationship Id="rId47" Type="http://schemas.openxmlformats.org/officeDocument/2006/relationships/hyperlink" Target="https://grants.ulbsibiu.ro/elabchrom/wp-content/uploads/Tangible-and-Intangible-Heritage-Conference-2024-Programme.pdf" TargetMode="External"/><Relationship Id="rId49" Type="http://schemas.openxmlformats.org/officeDocument/2006/relationships/hyperlink" Target="https://grants.ulbsibiu.ro/elabchrom/wp-content/uploads/Tangible-and-Intangible-Heritage-Conference-2024-Programme.pdf" TargetMode="External"/><Relationship Id="rId31" Type="http://schemas.openxmlformats.org/officeDocument/2006/relationships/hyperlink" Target="https://grants.ulbsibiu.ro/elabchrom/wp-content/uploads/Tangible-and-Intangible-Heritage-Conference-2024-Programme.pdf" TargetMode="External"/><Relationship Id="rId30" Type="http://schemas.openxmlformats.org/officeDocument/2006/relationships/hyperlink" Target="https://grants.ulbsibiu.ro/elabchrom/wp-content/uploads/Tangible-and-Intangible-Heritage-Conference-2024-Programme.pdf" TargetMode="External"/><Relationship Id="rId33" Type="http://schemas.openxmlformats.org/officeDocument/2006/relationships/hyperlink" Target="https://grants.ulbsibiu.ro/elabchrom/wp-content/uploads/Tangible-and-Intangible-Heritage-Conference-2024-Programme.pdf" TargetMode="External"/><Relationship Id="rId32" Type="http://schemas.openxmlformats.org/officeDocument/2006/relationships/hyperlink" Target="https://grants.ulbsibiu.ro/elabchrom/wp-content/uploads/Tangible-and-Intangible-Heritage-Conference-2024-Programme.pdf" TargetMode="External"/><Relationship Id="rId35" Type="http://schemas.openxmlformats.org/officeDocument/2006/relationships/hyperlink" Target="https://grants.ulbsibiu.ro/elabchrom/wp-content/uploads/Tangible-and-Intangible-Heritage-Conference-2024-Programme.pdf" TargetMode="External"/><Relationship Id="rId34" Type="http://schemas.openxmlformats.org/officeDocument/2006/relationships/hyperlink" Target="https://grants.ulbsibiu.ro/elabchrom/wp-content/uploads/Tangible-and-Intangible-Heritage-Conference-2024-Programme.pdf" TargetMode="External"/><Relationship Id="rId37" Type="http://schemas.openxmlformats.org/officeDocument/2006/relationships/hyperlink" Target="https://grants.ulbsibiu.ro/elabchrom/wp-content/uploads/Tangible-and-Intangible-Heritage-Conference-2024-Programme.pdf" TargetMode="External"/><Relationship Id="rId36" Type="http://schemas.openxmlformats.org/officeDocument/2006/relationships/hyperlink" Target="https://grants.ulbsibiu.ro/elabchrom/wp-content/uploads/Tangible-and-Intangible-Heritage-Conference-2024-Programme.pdf" TargetMode="External"/><Relationship Id="rId39" Type="http://schemas.openxmlformats.org/officeDocument/2006/relationships/hyperlink" Target="https://grants.ulbsibiu.ro/elabchrom/wp-content/uploads/Tangible-and-Intangible-Heritage-Conference-2024-Programme.pdf" TargetMode="External"/><Relationship Id="rId38" Type="http://schemas.openxmlformats.org/officeDocument/2006/relationships/hyperlink" Target="https://grants.ulbsibiu.ro/elabchrom/wp-content/uploads/Tangible-and-Intangible-Heritage-Conference-2024-Programme.pdf" TargetMode="External"/><Relationship Id="rId2203" Type="http://schemas.openxmlformats.org/officeDocument/2006/relationships/hyperlink" Target="https://grants.ulbsibiu.ro/elabchrom/conference-2024/" TargetMode="External"/><Relationship Id="rId2204" Type="http://schemas.openxmlformats.org/officeDocument/2006/relationships/hyperlink" Target="https://grants.ulbsibiu.ro/elabchrom/conference-2024/" TargetMode="External"/><Relationship Id="rId20" Type="http://schemas.openxmlformats.org/officeDocument/2006/relationships/hyperlink" Target="https://grants.ulbsibiu.ro/elabchrom/wp-content/uploads/Tangible-and-Intangible-Heritage-Conference-2024-Programme.pdf" TargetMode="External"/><Relationship Id="rId2205" Type="http://schemas.openxmlformats.org/officeDocument/2006/relationships/hyperlink" Target="https://grants.ulbsibiu.ro/elabchrom/conference-2024/" TargetMode="External"/><Relationship Id="rId2206" Type="http://schemas.openxmlformats.org/officeDocument/2006/relationships/hyperlink" Target="https://grants.ulbsibiu.ro/elabchrom/conference-2024/" TargetMode="External"/><Relationship Id="rId22" Type="http://schemas.openxmlformats.org/officeDocument/2006/relationships/hyperlink" Target="https://grants.ulbsibiu.ro/elabchrom/wp-content/uploads/Tangible-and-Intangible-Heritage-Conference-2024-Programme.pdf" TargetMode="External"/><Relationship Id="rId2207" Type="http://schemas.openxmlformats.org/officeDocument/2006/relationships/hyperlink" Target="https://grants.ulbsibiu.ro/elabchrom/conference-2024/" TargetMode="External"/><Relationship Id="rId21" Type="http://schemas.openxmlformats.org/officeDocument/2006/relationships/hyperlink" Target="https://grants.ulbsibiu.ro/elabchrom/wp-content/uploads/Tangible-and-Intangible-Heritage-Conference-2024-Programme.pdf" TargetMode="External"/><Relationship Id="rId2208" Type="http://schemas.openxmlformats.org/officeDocument/2006/relationships/hyperlink" Target="https://grants.ulbsibiu.ro/elabchrom/conference-2024/" TargetMode="External"/><Relationship Id="rId24" Type="http://schemas.openxmlformats.org/officeDocument/2006/relationships/hyperlink" Target="https://grants.ulbsibiu.ro/elabchrom/wp-content/uploads/Tangible-and-Intangible-Heritage-Conference-2024-Programme.pdf" TargetMode="External"/><Relationship Id="rId2209" Type="http://schemas.openxmlformats.org/officeDocument/2006/relationships/hyperlink" Target="https://grants.ulbsibiu.ro/elabchrom/conference-2024/" TargetMode="External"/><Relationship Id="rId23" Type="http://schemas.openxmlformats.org/officeDocument/2006/relationships/hyperlink" Target="https://grants.ulbsibiu.ro/elabchrom/wp-content/uploads/Tangible-and-Intangible-Heritage-Conference-2024-Programme.pdf" TargetMode="External"/><Relationship Id="rId26" Type="http://schemas.openxmlformats.org/officeDocument/2006/relationships/hyperlink" Target="https://grants.ulbsibiu.ro/elabchrom/wp-content/uploads/Tangible-and-Intangible-Heritage-Conference-2024-Programme.pdf" TargetMode="External"/><Relationship Id="rId25" Type="http://schemas.openxmlformats.org/officeDocument/2006/relationships/hyperlink" Target="https://grants.ulbsibiu.ro/elabchrom/wp-content/uploads/Tangible-and-Intangible-Heritage-Conference-2024-Programme.pdf" TargetMode="External"/><Relationship Id="rId28" Type="http://schemas.openxmlformats.org/officeDocument/2006/relationships/hyperlink" Target="https://grants.ulbsibiu.ro/elabchrom/wp-content/uploads/Tangible-and-Intangible-Heritage-Conference-2024-Programme.pdf" TargetMode="External"/><Relationship Id="rId27" Type="http://schemas.openxmlformats.org/officeDocument/2006/relationships/hyperlink" Target="https://grants.ulbsibiu.ro/elabchrom/wp-content/uploads/Tangible-and-Intangible-Heritage-Conference-2024-Programme.pdf" TargetMode="External"/><Relationship Id="rId29" Type="http://schemas.openxmlformats.org/officeDocument/2006/relationships/hyperlink" Target="https://grants.ulbsibiu.ro/elabchrom/wp-content/uploads/Tangible-and-Intangible-Heritage-Conference-2024-Programme.pdf" TargetMode="External"/><Relationship Id="rId2200" Type="http://schemas.openxmlformats.org/officeDocument/2006/relationships/hyperlink" Target="https://grants.ulbsibiu.ro/elabchrom/conference-2024/" TargetMode="External"/><Relationship Id="rId2201" Type="http://schemas.openxmlformats.org/officeDocument/2006/relationships/hyperlink" Target="https://grants.ulbsibiu.ro/elabchrom/conference-2024/" TargetMode="External"/><Relationship Id="rId2202" Type="http://schemas.openxmlformats.org/officeDocument/2006/relationships/hyperlink" Target="https://grants.ulbsibiu.ro/elabchrom/conference-2024/" TargetMode="External"/><Relationship Id="rId11" Type="http://schemas.openxmlformats.org/officeDocument/2006/relationships/hyperlink" Target="https://grants.ulbsibiu.ro/elabchrom/wp-content/uploads/Tangible-and-Intangible-Heritage-Conference-2024-Programme.pdf" TargetMode="External"/><Relationship Id="rId10" Type="http://schemas.openxmlformats.org/officeDocument/2006/relationships/hyperlink" Target="https://grants.ulbsibiu.ro/elabchrom/wp-content/uploads/Tangible-and-Intangible-Heritage-Conference-2024-Programme.pdf" TargetMode="External"/><Relationship Id="rId13" Type="http://schemas.openxmlformats.org/officeDocument/2006/relationships/hyperlink" Target="https://grants.ulbsibiu.ro/elabchrom/wp-content/uploads/Tangible-and-Intangible-Heritage-Conference-2024-Programme.pdf" TargetMode="External"/><Relationship Id="rId12" Type="http://schemas.openxmlformats.org/officeDocument/2006/relationships/hyperlink" Target="https://grants.ulbsibiu.ro/elabchrom/wp-content/uploads/Tangible-and-Intangible-Heritage-Conference-2024-Programme.pdf" TargetMode="External"/><Relationship Id="rId15" Type="http://schemas.openxmlformats.org/officeDocument/2006/relationships/hyperlink" Target="https://grants.ulbsibiu.ro/elabchrom/wp-content/uploads/Tangible-and-Intangible-Heritage-Conference-2024-Programme.pdf" TargetMode="External"/><Relationship Id="rId14" Type="http://schemas.openxmlformats.org/officeDocument/2006/relationships/hyperlink" Target="https://grants.ulbsibiu.ro/elabchrom/wp-content/uploads/Tangible-and-Intangible-Heritage-Conference-2024-Programme.pdf" TargetMode="External"/><Relationship Id="rId17" Type="http://schemas.openxmlformats.org/officeDocument/2006/relationships/hyperlink" Target="https://grants.ulbsibiu.ro/elabchrom/wp-content/uploads/Tangible-and-Intangible-Heritage-Conference-2024-Programme.pdf" TargetMode="External"/><Relationship Id="rId16" Type="http://schemas.openxmlformats.org/officeDocument/2006/relationships/hyperlink" Target="https://grants.ulbsibiu.ro/elabchrom/wp-content/uploads/Tangible-and-Intangible-Heritage-Conference-2024-Programme.pdf" TargetMode="External"/><Relationship Id="rId19" Type="http://schemas.openxmlformats.org/officeDocument/2006/relationships/hyperlink" Target="https://grants.ulbsibiu.ro/elabchrom/wp-content/uploads/Tangible-and-Intangible-Heritage-Conference-2024-Programme.pdf" TargetMode="External"/><Relationship Id="rId18" Type="http://schemas.openxmlformats.org/officeDocument/2006/relationships/hyperlink" Target="https://grants.ulbsibiu.ro/elabchrom/wp-content/uploads/Tangible-and-Intangible-Heritage-Conference-2024-Programme.pdf" TargetMode="External"/><Relationship Id="rId84" Type="http://schemas.openxmlformats.org/officeDocument/2006/relationships/hyperlink" Target="https://grants.ulbsibiu.ro/elabchrom/wp-content/uploads/Tangible-and-Intangible-Heritage-Conference-2024-Programme.pdf" TargetMode="External"/><Relationship Id="rId1774" Type="http://schemas.openxmlformats.org/officeDocument/2006/relationships/hyperlink" Target="https://ifsgen.umfst.ro/conferinta-ifsgen-2-2024/" TargetMode="External"/><Relationship Id="rId83" Type="http://schemas.openxmlformats.org/officeDocument/2006/relationships/hyperlink" Target="https://grants.ulbsibiu.ro/elabchrom/wp-content/uploads/Tangible-and-Intangible-Heritage-Conference-2024-Programme.pdf" TargetMode="External"/><Relationship Id="rId1775" Type="http://schemas.openxmlformats.org/officeDocument/2006/relationships/hyperlink" Target="https://ifsgen.umfst.ro/conferinta-ifsgen-2-2024/" TargetMode="External"/><Relationship Id="rId86" Type="http://schemas.openxmlformats.org/officeDocument/2006/relationships/hyperlink" Target="https://grants.ulbsibiu.ro/elabchrom/wp-content/uploads/Tangible-and-Intangible-Heritage-Conference-2024-Programme.pdf" TargetMode="External"/><Relationship Id="rId1776" Type="http://schemas.openxmlformats.org/officeDocument/2006/relationships/hyperlink" Target="https://ifsgen.umfst.ro/conferinta-ifsgen-2-2024/" TargetMode="External"/><Relationship Id="rId85" Type="http://schemas.openxmlformats.org/officeDocument/2006/relationships/hyperlink" Target="https://grants.ulbsibiu.ro/elabchrom/wp-content/uploads/Tangible-and-Intangible-Heritage-Conference-2024-Programme.pdf" TargetMode="External"/><Relationship Id="rId1777" Type="http://schemas.openxmlformats.org/officeDocument/2006/relationships/hyperlink" Target="https://ifsgen.umfst.ro/conferinta-ifsgen-2-2024/" TargetMode="External"/><Relationship Id="rId88" Type="http://schemas.openxmlformats.org/officeDocument/2006/relationships/hyperlink" Target="https://grants.ulbsibiu.ro/elabchrom/wp-content/uploads/Tangible-and-Intangible-Heritage-Conference-2024-Programme.pdf" TargetMode="External"/><Relationship Id="rId1778" Type="http://schemas.openxmlformats.org/officeDocument/2006/relationships/hyperlink" Target="https://ifsgen.umfst.ro/conferinta-ifsgen-2-2024/" TargetMode="External"/><Relationship Id="rId87" Type="http://schemas.openxmlformats.org/officeDocument/2006/relationships/hyperlink" Target="https://grants.ulbsibiu.ro/elabchrom/wp-content/uploads/Tangible-and-Intangible-Heritage-Conference-2024-Programme.pdf" TargetMode="External"/><Relationship Id="rId1779" Type="http://schemas.openxmlformats.org/officeDocument/2006/relationships/hyperlink" Target="https://ifsgen.umfst.ro/conferinta-ifsgen-2-2024/" TargetMode="External"/><Relationship Id="rId89" Type="http://schemas.openxmlformats.org/officeDocument/2006/relationships/hyperlink" Target="https://grants.ulbsibiu.ro/elabchrom/wp-content/uploads/Tangible-and-Intangible-Heritage-Conference-2024-Programme.pdf" TargetMode="External"/><Relationship Id="rId80" Type="http://schemas.openxmlformats.org/officeDocument/2006/relationships/hyperlink" Target="https://grants.ulbsibiu.ro/elabchrom/wp-content/uploads/Tangible-and-Intangible-Heritage-Conference-2024-Programme.pdf" TargetMode="External"/><Relationship Id="rId82" Type="http://schemas.openxmlformats.org/officeDocument/2006/relationships/hyperlink" Target="https://grants.ulbsibiu.ro/elabchrom/wp-content/uploads/Tangible-and-Intangible-Heritage-Conference-2024-Programme.pdf" TargetMode="External"/><Relationship Id="rId81" Type="http://schemas.openxmlformats.org/officeDocument/2006/relationships/hyperlink" Target="https://grants.ulbsibiu.ro/elabchrom/wp-content/uploads/Tangible-and-Intangible-Heritage-Conference-2024-Programme.pdf" TargetMode="External"/><Relationship Id="rId1770" Type="http://schemas.openxmlformats.org/officeDocument/2006/relationships/hyperlink" Target="https://ifsgen.umfst.ro/conferinta-ifsgen-2-2024/" TargetMode="External"/><Relationship Id="rId1771" Type="http://schemas.openxmlformats.org/officeDocument/2006/relationships/hyperlink" Target="https://ifsgen.umfst.ro/conferinta-ifsgen-2-2024/" TargetMode="External"/><Relationship Id="rId1772" Type="http://schemas.openxmlformats.org/officeDocument/2006/relationships/hyperlink" Target="https://ifsgen.umfst.ro/conferinta-ifsgen-2-2024/" TargetMode="External"/><Relationship Id="rId1773" Type="http://schemas.openxmlformats.org/officeDocument/2006/relationships/hyperlink" Target="https://ifsgen.umfst.ro/conferinta-ifsgen-2-2024/" TargetMode="External"/><Relationship Id="rId73" Type="http://schemas.openxmlformats.org/officeDocument/2006/relationships/hyperlink" Target="https://grants.ulbsibiu.ro/elabchrom/wp-content/uploads/Tangible-and-Intangible-Heritage-Conference-2024-Programme.pdf" TargetMode="External"/><Relationship Id="rId1763" Type="http://schemas.openxmlformats.org/officeDocument/2006/relationships/hyperlink" Target="https://ifsgen.umfst.ro/conferinta-ifsgen-2-2024/" TargetMode="External"/><Relationship Id="rId72" Type="http://schemas.openxmlformats.org/officeDocument/2006/relationships/hyperlink" Target="https://grants.ulbsibiu.ro/elabchrom/wp-content/uploads/Tangible-and-Intangible-Heritage-Conference-2024-Programme.pdf" TargetMode="External"/><Relationship Id="rId1764" Type="http://schemas.openxmlformats.org/officeDocument/2006/relationships/hyperlink" Target="https://ifsgen.umfst.ro/conferinta-ifsgen-2-2024/" TargetMode="External"/><Relationship Id="rId75" Type="http://schemas.openxmlformats.org/officeDocument/2006/relationships/hyperlink" Target="https://grants.ulbsibiu.ro/elabchrom/wp-content/uploads/Tangible-and-Intangible-Heritage-Conference-2024-Programme.pdf" TargetMode="External"/><Relationship Id="rId1765" Type="http://schemas.openxmlformats.org/officeDocument/2006/relationships/hyperlink" Target="https://ifsgen.umfst.ro/conferinta-ifsgen-2-2024/" TargetMode="External"/><Relationship Id="rId74" Type="http://schemas.openxmlformats.org/officeDocument/2006/relationships/hyperlink" Target="https://grants.ulbsibiu.ro/elabchrom/wp-content/uploads/Tangible-and-Intangible-Heritage-Conference-2024-Programme.pdf" TargetMode="External"/><Relationship Id="rId1766" Type="http://schemas.openxmlformats.org/officeDocument/2006/relationships/hyperlink" Target="https://ifsgen.umfst.ro/conferinta-ifsgen-2-2024/" TargetMode="External"/><Relationship Id="rId77" Type="http://schemas.openxmlformats.org/officeDocument/2006/relationships/hyperlink" Target="https://grants.ulbsibiu.ro/elabchrom/wp-content/uploads/Tangible-and-Intangible-Heritage-Conference-2024-Programme.pdf" TargetMode="External"/><Relationship Id="rId1767" Type="http://schemas.openxmlformats.org/officeDocument/2006/relationships/hyperlink" Target="https://ifsgen.umfst.ro/conferinta-ifsgen-2-2024/" TargetMode="External"/><Relationship Id="rId76" Type="http://schemas.openxmlformats.org/officeDocument/2006/relationships/hyperlink" Target="https://grants.ulbsibiu.ro/elabchrom/wp-content/uploads/Tangible-and-Intangible-Heritage-Conference-2024-Programme.pdf" TargetMode="External"/><Relationship Id="rId1768" Type="http://schemas.openxmlformats.org/officeDocument/2006/relationships/hyperlink" Target="https://ifsgen.umfst.ro/conferinta-ifsgen-2-2024/" TargetMode="External"/><Relationship Id="rId79" Type="http://schemas.openxmlformats.org/officeDocument/2006/relationships/hyperlink" Target="https://grants.ulbsibiu.ro/elabchrom/wp-content/uploads/Tangible-and-Intangible-Heritage-Conference-2024-Programme.pdf" TargetMode="External"/><Relationship Id="rId1769" Type="http://schemas.openxmlformats.org/officeDocument/2006/relationships/hyperlink" Target="https://ifsgen.umfst.ro/conferinta-ifsgen-2-2024/" TargetMode="External"/><Relationship Id="rId78" Type="http://schemas.openxmlformats.org/officeDocument/2006/relationships/hyperlink" Target="https://grants.ulbsibiu.ro/elabchrom/wp-content/uploads/Tangible-and-Intangible-Heritage-Conference-2024-Programme.pdf" TargetMode="External"/><Relationship Id="rId71" Type="http://schemas.openxmlformats.org/officeDocument/2006/relationships/hyperlink" Target="https://grants.ulbsibiu.ro/elabchrom/wp-content/uploads/Tangible-and-Intangible-Heritage-Conference-2024-Programme.pdf" TargetMode="External"/><Relationship Id="rId70" Type="http://schemas.openxmlformats.org/officeDocument/2006/relationships/hyperlink" Target="https://grants.ulbsibiu.ro/elabchrom/wp-content/uploads/Tangible-and-Intangible-Heritage-Conference-2024-Programme.pdf" TargetMode="External"/><Relationship Id="rId1760" Type="http://schemas.openxmlformats.org/officeDocument/2006/relationships/hyperlink" Target="https://ifsgen.umfst.ro/conferinta-ifsgen-2-2024/" TargetMode="External"/><Relationship Id="rId1761" Type="http://schemas.openxmlformats.org/officeDocument/2006/relationships/hyperlink" Target="https://ifsgen.umfst.ro/conferinta-ifsgen-2-2024/" TargetMode="External"/><Relationship Id="rId1762" Type="http://schemas.openxmlformats.org/officeDocument/2006/relationships/hyperlink" Target="https://ifsgen.umfst.ro/conferinta-ifsgen-2-2024/" TargetMode="External"/><Relationship Id="rId62" Type="http://schemas.openxmlformats.org/officeDocument/2006/relationships/hyperlink" Target="https://grants.ulbsibiu.ro/elabchrom/wp-content/uploads/Tangible-and-Intangible-Heritage-Conference-2024-Programme.pdf" TargetMode="External"/><Relationship Id="rId1796" Type="http://schemas.openxmlformats.org/officeDocument/2006/relationships/hyperlink" Target="https://ifsgen.umfst.ro/conferinta-ifsgen-2-2024/" TargetMode="External"/><Relationship Id="rId61" Type="http://schemas.openxmlformats.org/officeDocument/2006/relationships/hyperlink" Target="https://grants.ulbsibiu.ro/elabchrom/wp-content/uploads/Tangible-and-Intangible-Heritage-Conference-2024-Programme.pdf" TargetMode="External"/><Relationship Id="rId1797" Type="http://schemas.openxmlformats.org/officeDocument/2006/relationships/hyperlink" Target="https://ifsgen.umfst.ro/conferinta-ifsgen-2-2024/" TargetMode="External"/><Relationship Id="rId64" Type="http://schemas.openxmlformats.org/officeDocument/2006/relationships/hyperlink" Target="https://grants.ulbsibiu.ro/elabchrom/wp-content/uploads/Tangible-and-Intangible-Heritage-Conference-2024-Programme.pdf" TargetMode="External"/><Relationship Id="rId1798" Type="http://schemas.openxmlformats.org/officeDocument/2006/relationships/hyperlink" Target="https://ifsgen.umfst.ro/conferinta-ifsgen-2-2024/" TargetMode="External"/><Relationship Id="rId63" Type="http://schemas.openxmlformats.org/officeDocument/2006/relationships/hyperlink" Target="https://grants.ulbsibiu.ro/elabchrom/wp-content/uploads/Tangible-and-Intangible-Heritage-Conference-2024-Programme.pdf" TargetMode="External"/><Relationship Id="rId1799" Type="http://schemas.openxmlformats.org/officeDocument/2006/relationships/hyperlink" Target="https://ifsgen.umfst.ro/conferinta-ifsgen-2-2024/" TargetMode="External"/><Relationship Id="rId66" Type="http://schemas.openxmlformats.org/officeDocument/2006/relationships/hyperlink" Target="https://grants.ulbsibiu.ro/elabchrom/wp-content/uploads/Tangible-and-Intangible-Heritage-Conference-2024-Programme.pdf" TargetMode="External"/><Relationship Id="rId65" Type="http://schemas.openxmlformats.org/officeDocument/2006/relationships/hyperlink" Target="https://grants.ulbsibiu.ro/elabchrom/wp-content/uploads/Tangible-and-Intangible-Heritage-Conference-2024-Programme.pdf" TargetMode="External"/><Relationship Id="rId68" Type="http://schemas.openxmlformats.org/officeDocument/2006/relationships/hyperlink" Target="https://grants.ulbsibiu.ro/elabchrom/wp-content/uploads/Tangible-and-Intangible-Heritage-Conference-2024-Programme.pdf" TargetMode="External"/><Relationship Id="rId67" Type="http://schemas.openxmlformats.org/officeDocument/2006/relationships/hyperlink" Target="https://grants.ulbsibiu.ro/elabchrom/wp-content/uploads/Tangible-and-Intangible-Heritage-Conference-2024-Programme.pdf" TargetMode="External"/><Relationship Id="rId60" Type="http://schemas.openxmlformats.org/officeDocument/2006/relationships/hyperlink" Target="https://grants.ulbsibiu.ro/elabchrom/wp-content/uploads/Tangible-and-Intangible-Heritage-Conference-2024-Programme.pdf" TargetMode="External"/><Relationship Id="rId69" Type="http://schemas.openxmlformats.org/officeDocument/2006/relationships/hyperlink" Target="https://grants.ulbsibiu.ro/elabchrom/wp-content/uploads/Tangible-and-Intangible-Heritage-Conference-2024-Programme.pdf" TargetMode="External"/><Relationship Id="rId1790" Type="http://schemas.openxmlformats.org/officeDocument/2006/relationships/hyperlink" Target="https://ifsgen.umfst.ro/conferinta-ifsgen-2-2024/" TargetMode="External"/><Relationship Id="rId1791" Type="http://schemas.openxmlformats.org/officeDocument/2006/relationships/hyperlink" Target="https://ifsgen.umfst.ro/conferinta-ifsgen-2-2024/" TargetMode="External"/><Relationship Id="rId1792" Type="http://schemas.openxmlformats.org/officeDocument/2006/relationships/hyperlink" Target="https://ifsgen.umfst.ro/conferinta-ifsgen-2-2024/" TargetMode="External"/><Relationship Id="rId1793" Type="http://schemas.openxmlformats.org/officeDocument/2006/relationships/hyperlink" Target="https://ifsgen.umfst.ro/conferinta-ifsgen-2-2024/" TargetMode="External"/><Relationship Id="rId1794" Type="http://schemas.openxmlformats.org/officeDocument/2006/relationships/hyperlink" Target="https://ifsgen.umfst.ro/conferinta-ifsgen-2-2024/" TargetMode="External"/><Relationship Id="rId1795" Type="http://schemas.openxmlformats.org/officeDocument/2006/relationships/hyperlink" Target="https://ifsgen.umfst.ro/conferinta-ifsgen-2-2024/" TargetMode="External"/><Relationship Id="rId51" Type="http://schemas.openxmlformats.org/officeDocument/2006/relationships/hyperlink" Target="https://grants.ulbsibiu.ro/elabchrom/wp-content/uploads/Tangible-and-Intangible-Heritage-Conference-2024-Programme.pdf" TargetMode="External"/><Relationship Id="rId1785" Type="http://schemas.openxmlformats.org/officeDocument/2006/relationships/hyperlink" Target="https://ifsgen.umfst.ro/conferinta-ifsgen-2-2024/" TargetMode="External"/><Relationship Id="rId50" Type="http://schemas.openxmlformats.org/officeDocument/2006/relationships/hyperlink" Target="https://grants.ulbsibiu.ro/elabchrom/wp-content/uploads/Tangible-and-Intangible-Heritage-Conference-2024-Programme.pdf" TargetMode="External"/><Relationship Id="rId1786" Type="http://schemas.openxmlformats.org/officeDocument/2006/relationships/hyperlink" Target="https://ifsgen.umfst.ro/conferinta-ifsgen-2-2024/" TargetMode="External"/><Relationship Id="rId53" Type="http://schemas.openxmlformats.org/officeDocument/2006/relationships/hyperlink" Target="https://grants.ulbsibiu.ro/elabchrom/wp-content/uploads/Tangible-and-Intangible-Heritage-Conference-2024-Programme.pdf" TargetMode="External"/><Relationship Id="rId1787" Type="http://schemas.openxmlformats.org/officeDocument/2006/relationships/hyperlink" Target="https://ifsgen.umfst.ro/conferinta-ifsgen-2-2024/" TargetMode="External"/><Relationship Id="rId52" Type="http://schemas.openxmlformats.org/officeDocument/2006/relationships/hyperlink" Target="https://grants.ulbsibiu.ro/elabchrom/wp-content/uploads/Tangible-and-Intangible-Heritage-Conference-2024-Programme.pdf" TargetMode="External"/><Relationship Id="rId1788" Type="http://schemas.openxmlformats.org/officeDocument/2006/relationships/hyperlink" Target="https://ifsgen.umfst.ro/conferinta-ifsgen-2-2024/" TargetMode="External"/><Relationship Id="rId55" Type="http://schemas.openxmlformats.org/officeDocument/2006/relationships/hyperlink" Target="https://grants.ulbsibiu.ro/elabchrom/wp-content/uploads/Tangible-and-Intangible-Heritage-Conference-2024-Programme.pdf" TargetMode="External"/><Relationship Id="rId1789" Type="http://schemas.openxmlformats.org/officeDocument/2006/relationships/hyperlink" Target="https://ifsgen.umfst.ro/conferinta-ifsgen-2-2024/" TargetMode="External"/><Relationship Id="rId54" Type="http://schemas.openxmlformats.org/officeDocument/2006/relationships/hyperlink" Target="https://grants.ulbsibiu.ro/elabchrom/wp-content/uploads/Tangible-and-Intangible-Heritage-Conference-2024-Programme.pdf" TargetMode="External"/><Relationship Id="rId57" Type="http://schemas.openxmlformats.org/officeDocument/2006/relationships/hyperlink" Target="https://grants.ulbsibiu.ro/elabchrom/wp-content/uploads/Tangible-and-Intangible-Heritage-Conference-2024-Programme.pdf" TargetMode="External"/><Relationship Id="rId56" Type="http://schemas.openxmlformats.org/officeDocument/2006/relationships/hyperlink" Target="https://grants.ulbsibiu.ro/elabchrom/wp-content/uploads/Tangible-and-Intangible-Heritage-Conference-2024-Programme.pdf" TargetMode="External"/><Relationship Id="rId59" Type="http://schemas.openxmlformats.org/officeDocument/2006/relationships/hyperlink" Target="https://grants.ulbsibiu.ro/elabchrom/wp-content/uploads/Tangible-and-Intangible-Heritage-Conference-2024-Programme.pdf" TargetMode="External"/><Relationship Id="rId58" Type="http://schemas.openxmlformats.org/officeDocument/2006/relationships/hyperlink" Target="https://grants.ulbsibiu.ro/elabchrom/wp-content/uploads/Tangible-and-Intangible-Heritage-Conference-2024-Programme.pdf" TargetMode="External"/><Relationship Id="rId1780" Type="http://schemas.openxmlformats.org/officeDocument/2006/relationships/hyperlink" Target="https://ifsgen.umfst.ro/conferinta-ifsgen-2-2024/" TargetMode="External"/><Relationship Id="rId1781" Type="http://schemas.openxmlformats.org/officeDocument/2006/relationships/hyperlink" Target="https://ifsgen.umfst.ro/conferinta-ifsgen-2-2024/" TargetMode="External"/><Relationship Id="rId1782" Type="http://schemas.openxmlformats.org/officeDocument/2006/relationships/hyperlink" Target="https://ifsgen.umfst.ro/conferinta-ifsgen-2-2024/" TargetMode="External"/><Relationship Id="rId1783" Type="http://schemas.openxmlformats.org/officeDocument/2006/relationships/hyperlink" Target="https://ifsgen.umfst.ro/conferinta-ifsgen-2-2024/" TargetMode="External"/><Relationship Id="rId1784" Type="http://schemas.openxmlformats.org/officeDocument/2006/relationships/hyperlink" Target="https://ifsgen.umfst.ro/conferinta-ifsgen-2-2024/" TargetMode="External"/><Relationship Id="rId2269" Type="http://schemas.openxmlformats.org/officeDocument/2006/relationships/hyperlink" Target="https://grants.ulbsibiu.ro/elabchrom/conference-2024/" TargetMode="External"/><Relationship Id="rId349" Type="http://schemas.openxmlformats.org/officeDocument/2006/relationships/hyperlink" Target="https://grants.ulbsibiu.ro/elabchrom/wp-content/uploads/Tangible-and-Intangible-Heritage-Conference-2024-Programme.pdf" TargetMode="External"/><Relationship Id="rId348" Type="http://schemas.openxmlformats.org/officeDocument/2006/relationships/hyperlink" Target="https://grants.ulbsibiu.ro/elabchrom/wp-content/uploads/Tangible-and-Intangible-Heritage-Conference-2024-Programme.pdf" TargetMode="External"/><Relationship Id="rId347" Type="http://schemas.openxmlformats.org/officeDocument/2006/relationships/hyperlink" Target="https://grants.ulbsibiu.ro/elabchrom/wp-content/uploads/Tangible-and-Intangible-Heritage-Conference-2024-Programme.pdf" TargetMode="External"/><Relationship Id="rId346" Type="http://schemas.openxmlformats.org/officeDocument/2006/relationships/hyperlink" Target="https://grants.ulbsibiu.ro/elabchrom/wp-content/uploads/Tangible-and-Intangible-Heritage-Conference-2024-Programme.pdf" TargetMode="External"/><Relationship Id="rId2260" Type="http://schemas.openxmlformats.org/officeDocument/2006/relationships/hyperlink" Target="https://grants.ulbsibiu.ro/elabchrom/conference-2024/" TargetMode="External"/><Relationship Id="rId341" Type="http://schemas.openxmlformats.org/officeDocument/2006/relationships/hyperlink" Target="https://grants.ulbsibiu.ro/elabchrom/wp-content/uploads/Tangible-and-Intangible-Heritage-Conference-2024-Programme.pdf" TargetMode="External"/><Relationship Id="rId2261" Type="http://schemas.openxmlformats.org/officeDocument/2006/relationships/hyperlink" Target="https://grants.ulbsibiu.ro/elabchrom/conference-2024/" TargetMode="External"/><Relationship Id="rId340" Type="http://schemas.openxmlformats.org/officeDocument/2006/relationships/hyperlink" Target="https://grants.ulbsibiu.ro/elabchrom/wp-content/uploads/Tangible-and-Intangible-Heritage-Conference-2024-Programme.pdf" TargetMode="External"/><Relationship Id="rId2262" Type="http://schemas.openxmlformats.org/officeDocument/2006/relationships/hyperlink" Target="https://grants.ulbsibiu.ro/elabchrom/conference-2024/" TargetMode="External"/><Relationship Id="rId2263" Type="http://schemas.openxmlformats.org/officeDocument/2006/relationships/hyperlink" Target="https://grants.ulbsibiu.ro/elabchrom/conference-2024/" TargetMode="External"/><Relationship Id="rId2264" Type="http://schemas.openxmlformats.org/officeDocument/2006/relationships/hyperlink" Target="https://grants.ulbsibiu.ro/elabchrom/conference-2024/" TargetMode="External"/><Relationship Id="rId345" Type="http://schemas.openxmlformats.org/officeDocument/2006/relationships/hyperlink" Target="https://grants.ulbsibiu.ro/elabchrom/wp-content/uploads/Tangible-and-Intangible-Heritage-Conference-2024-Programme.pdf" TargetMode="External"/><Relationship Id="rId2265" Type="http://schemas.openxmlformats.org/officeDocument/2006/relationships/hyperlink" Target="https://grants.ulbsibiu.ro/elabchrom/conference-2024/" TargetMode="External"/><Relationship Id="rId344" Type="http://schemas.openxmlformats.org/officeDocument/2006/relationships/hyperlink" Target="https://grants.ulbsibiu.ro/elabchrom/wp-content/uploads/Tangible-and-Intangible-Heritage-Conference-2024-Programme.pdf" TargetMode="External"/><Relationship Id="rId2266" Type="http://schemas.openxmlformats.org/officeDocument/2006/relationships/hyperlink" Target="https://grants.ulbsibiu.ro/elabchrom/conference-2024/" TargetMode="External"/><Relationship Id="rId343" Type="http://schemas.openxmlformats.org/officeDocument/2006/relationships/hyperlink" Target="https://grants.ulbsibiu.ro/elabchrom/wp-content/uploads/Tangible-and-Intangible-Heritage-Conference-2024-Programme.pdf" TargetMode="External"/><Relationship Id="rId2267" Type="http://schemas.openxmlformats.org/officeDocument/2006/relationships/hyperlink" Target="https://grants.ulbsibiu.ro/elabchrom/conference-2024/" TargetMode="External"/><Relationship Id="rId342" Type="http://schemas.openxmlformats.org/officeDocument/2006/relationships/hyperlink" Target="https://grants.ulbsibiu.ro/elabchrom/wp-content/uploads/Tangible-and-Intangible-Heritage-Conference-2024-Programme.pdf" TargetMode="External"/><Relationship Id="rId2268" Type="http://schemas.openxmlformats.org/officeDocument/2006/relationships/hyperlink" Target="https://grants.ulbsibiu.ro/elabchrom/conference-2024/" TargetMode="External"/><Relationship Id="rId2258" Type="http://schemas.openxmlformats.org/officeDocument/2006/relationships/hyperlink" Target="https://grants.ulbsibiu.ro/elabchrom/conference-2024/" TargetMode="External"/><Relationship Id="rId2259" Type="http://schemas.openxmlformats.org/officeDocument/2006/relationships/hyperlink" Target="https://grants.ulbsibiu.ro/elabchrom/conference-2024/" TargetMode="External"/><Relationship Id="rId338" Type="http://schemas.openxmlformats.org/officeDocument/2006/relationships/hyperlink" Target="https://grants.ulbsibiu.ro/elabchrom/wp-content/uploads/Tangible-and-Intangible-Heritage-Conference-2024-Programme.pdf" TargetMode="External"/><Relationship Id="rId337" Type="http://schemas.openxmlformats.org/officeDocument/2006/relationships/hyperlink" Target="https://grants.ulbsibiu.ro/elabchrom/wp-content/uploads/Tangible-and-Intangible-Heritage-Conference-2024-Programme.pdf" TargetMode="External"/><Relationship Id="rId336" Type="http://schemas.openxmlformats.org/officeDocument/2006/relationships/hyperlink" Target="https://grants.ulbsibiu.ro/elabchrom/wp-content/uploads/Tangible-and-Intangible-Heritage-Conference-2024-Programme.pdf" TargetMode="External"/><Relationship Id="rId335" Type="http://schemas.openxmlformats.org/officeDocument/2006/relationships/hyperlink" Target="https://grants.ulbsibiu.ro/elabchrom/wp-content/uploads/Tangible-and-Intangible-Heritage-Conference-2024-Programme.pdf" TargetMode="External"/><Relationship Id="rId339" Type="http://schemas.openxmlformats.org/officeDocument/2006/relationships/hyperlink" Target="https://grants.ulbsibiu.ro/elabchrom/wp-content/uploads/Tangible-and-Intangible-Heritage-Conference-2024-Programme.pdf" TargetMode="External"/><Relationship Id="rId330" Type="http://schemas.openxmlformats.org/officeDocument/2006/relationships/hyperlink" Target="https://grants.ulbsibiu.ro/elabchrom/wp-content/uploads/Tangible-and-Intangible-Heritage-Conference-2024-Programme.pdf" TargetMode="External"/><Relationship Id="rId2250" Type="http://schemas.openxmlformats.org/officeDocument/2006/relationships/hyperlink" Target="https://grants.ulbsibiu.ro/elabchrom/conference-2024/" TargetMode="External"/><Relationship Id="rId2251" Type="http://schemas.openxmlformats.org/officeDocument/2006/relationships/hyperlink" Target="https://grants.ulbsibiu.ro/elabchrom/conference-2024/" TargetMode="External"/><Relationship Id="rId2252" Type="http://schemas.openxmlformats.org/officeDocument/2006/relationships/hyperlink" Target="https://grants.ulbsibiu.ro/elabchrom/conference-2024/" TargetMode="External"/><Relationship Id="rId2253" Type="http://schemas.openxmlformats.org/officeDocument/2006/relationships/hyperlink" Target="https://grants.ulbsibiu.ro/elabchrom/conference-2024/" TargetMode="External"/><Relationship Id="rId334" Type="http://schemas.openxmlformats.org/officeDocument/2006/relationships/hyperlink" Target="https://grants.ulbsibiu.ro/elabchrom/wp-content/uploads/Tangible-and-Intangible-Heritage-Conference-2024-Programme.pdf" TargetMode="External"/><Relationship Id="rId2254" Type="http://schemas.openxmlformats.org/officeDocument/2006/relationships/hyperlink" Target="https://grants.ulbsibiu.ro/elabchrom/conference-2024/" TargetMode="External"/><Relationship Id="rId333" Type="http://schemas.openxmlformats.org/officeDocument/2006/relationships/hyperlink" Target="https://grants.ulbsibiu.ro/elabchrom/wp-content/uploads/Tangible-and-Intangible-Heritage-Conference-2024-Programme.pdf" TargetMode="External"/><Relationship Id="rId2255" Type="http://schemas.openxmlformats.org/officeDocument/2006/relationships/hyperlink" Target="https://grants.ulbsibiu.ro/elabchrom/conference-2024/" TargetMode="External"/><Relationship Id="rId332" Type="http://schemas.openxmlformats.org/officeDocument/2006/relationships/hyperlink" Target="https://grants.ulbsibiu.ro/elabchrom/wp-content/uploads/Tangible-and-Intangible-Heritage-Conference-2024-Programme.pdf" TargetMode="External"/><Relationship Id="rId2256" Type="http://schemas.openxmlformats.org/officeDocument/2006/relationships/hyperlink" Target="https://grants.ulbsibiu.ro/elabchrom/conference-2024/" TargetMode="External"/><Relationship Id="rId331" Type="http://schemas.openxmlformats.org/officeDocument/2006/relationships/hyperlink" Target="https://grants.ulbsibiu.ro/elabchrom/wp-content/uploads/Tangible-and-Intangible-Heritage-Conference-2024-Programme.pdf" TargetMode="External"/><Relationship Id="rId2257" Type="http://schemas.openxmlformats.org/officeDocument/2006/relationships/hyperlink" Target="https://grants.ulbsibiu.ro/elabchrom/conference-2024/" TargetMode="External"/><Relationship Id="rId370" Type="http://schemas.openxmlformats.org/officeDocument/2006/relationships/hyperlink" Target="https://grants.ulbsibiu.ro/elabchrom/wp-content/uploads/Tangible-and-Intangible-Heritage-Conference-2024-Programme.pdf" TargetMode="External"/><Relationship Id="rId369" Type="http://schemas.openxmlformats.org/officeDocument/2006/relationships/hyperlink" Target="https://grants.ulbsibiu.ro/elabchrom/wp-content/uploads/Tangible-and-Intangible-Heritage-Conference-2024-Programme.pdf" TargetMode="External"/><Relationship Id="rId368" Type="http://schemas.openxmlformats.org/officeDocument/2006/relationships/hyperlink" Target="https://grants.ulbsibiu.ro/elabchrom/wp-content/uploads/Tangible-and-Intangible-Heritage-Conference-2024-Programme.pdf" TargetMode="External"/><Relationship Id="rId2280" Type="http://schemas.openxmlformats.org/officeDocument/2006/relationships/hyperlink" Target="https://grants.ulbsibiu.ro/elabchrom/conference-2024/" TargetMode="External"/><Relationship Id="rId2281" Type="http://schemas.openxmlformats.org/officeDocument/2006/relationships/hyperlink" Target="https://grants.ulbsibiu.ro/elabchrom/conference-2024/" TargetMode="External"/><Relationship Id="rId2282" Type="http://schemas.openxmlformats.org/officeDocument/2006/relationships/hyperlink" Target="https://grants.ulbsibiu.ro/elabchrom/conference-2024/" TargetMode="External"/><Relationship Id="rId363" Type="http://schemas.openxmlformats.org/officeDocument/2006/relationships/hyperlink" Target="https://grants.ulbsibiu.ro/elabchrom/wp-content/uploads/Tangible-and-Intangible-Heritage-Conference-2024-Programme.pdf" TargetMode="External"/><Relationship Id="rId2283" Type="http://schemas.openxmlformats.org/officeDocument/2006/relationships/hyperlink" Target="https://grants.ulbsibiu.ro/elabchrom/conference-2024/" TargetMode="External"/><Relationship Id="rId362" Type="http://schemas.openxmlformats.org/officeDocument/2006/relationships/hyperlink" Target="https://grants.ulbsibiu.ro/elabchrom/wp-content/uploads/Tangible-and-Intangible-Heritage-Conference-2024-Programme.pdf" TargetMode="External"/><Relationship Id="rId2284" Type="http://schemas.openxmlformats.org/officeDocument/2006/relationships/hyperlink" Target="https://grants.ulbsibiu.ro/elabchrom/conference-2024/" TargetMode="External"/><Relationship Id="rId361" Type="http://schemas.openxmlformats.org/officeDocument/2006/relationships/hyperlink" Target="https://grants.ulbsibiu.ro/elabchrom/wp-content/uploads/Tangible-and-Intangible-Heritage-Conference-2024-Programme.pdf" TargetMode="External"/><Relationship Id="rId2285" Type="http://schemas.openxmlformats.org/officeDocument/2006/relationships/hyperlink" Target="https://grants.ulbsibiu.ro/elabchrom/conference-2024/" TargetMode="External"/><Relationship Id="rId360" Type="http://schemas.openxmlformats.org/officeDocument/2006/relationships/hyperlink" Target="https://grants.ulbsibiu.ro/elabchrom/wp-content/uploads/Tangible-and-Intangible-Heritage-Conference-2024-Programme.pdf" TargetMode="External"/><Relationship Id="rId2286" Type="http://schemas.openxmlformats.org/officeDocument/2006/relationships/hyperlink" Target="https://grants.ulbsibiu.ro/elabchrom/conference-2024/" TargetMode="External"/><Relationship Id="rId367" Type="http://schemas.openxmlformats.org/officeDocument/2006/relationships/hyperlink" Target="https://grants.ulbsibiu.ro/elabchrom/wp-content/uploads/Tangible-and-Intangible-Heritage-Conference-2024-Programme.pdf" TargetMode="External"/><Relationship Id="rId2287" Type="http://schemas.openxmlformats.org/officeDocument/2006/relationships/hyperlink" Target="https://grants.ulbsibiu.ro/elabchrom/conference-2024/" TargetMode="External"/><Relationship Id="rId366" Type="http://schemas.openxmlformats.org/officeDocument/2006/relationships/hyperlink" Target="https://grants.ulbsibiu.ro/elabchrom/wp-content/uploads/Tangible-and-Intangible-Heritage-Conference-2024-Programme.pdf" TargetMode="External"/><Relationship Id="rId2288" Type="http://schemas.openxmlformats.org/officeDocument/2006/relationships/hyperlink" Target="https://grants.ulbsibiu.ro/elabchrom/conference-2024/" TargetMode="External"/><Relationship Id="rId365" Type="http://schemas.openxmlformats.org/officeDocument/2006/relationships/hyperlink" Target="https://grants.ulbsibiu.ro/elabchrom/wp-content/uploads/Tangible-and-Intangible-Heritage-Conference-2024-Programme.pdf" TargetMode="External"/><Relationship Id="rId2289" Type="http://schemas.openxmlformats.org/officeDocument/2006/relationships/hyperlink" Target="https://grants.ulbsibiu.ro/elabchrom/conference-2024/" TargetMode="External"/><Relationship Id="rId364" Type="http://schemas.openxmlformats.org/officeDocument/2006/relationships/hyperlink" Target="https://grants.ulbsibiu.ro/elabchrom/wp-content/uploads/Tangible-and-Intangible-Heritage-Conference-2024-Programme.pdf" TargetMode="External"/><Relationship Id="rId95" Type="http://schemas.openxmlformats.org/officeDocument/2006/relationships/hyperlink" Target="https://grants.ulbsibiu.ro/elabchrom/wp-content/uploads/Tangible-and-Intangible-Heritage-Conference-2024-Programme.pdf" TargetMode="External"/><Relationship Id="rId94" Type="http://schemas.openxmlformats.org/officeDocument/2006/relationships/hyperlink" Target="https://grants.ulbsibiu.ro/elabchrom/wp-content/uploads/Tangible-and-Intangible-Heritage-Conference-2024-Programme.pdf" TargetMode="External"/><Relationship Id="rId97" Type="http://schemas.openxmlformats.org/officeDocument/2006/relationships/hyperlink" Target="https://grants.ulbsibiu.ro/elabchrom/wp-content/uploads/Tangible-and-Intangible-Heritage-Conference-2024-Programme.pdf" TargetMode="External"/><Relationship Id="rId96" Type="http://schemas.openxmlformats.org/officeDocument/2006/relationships/hyperlink" Target="https://grants.ulbsibiu.ro/elabchrom/wp-content/uploads/Tangible-and-Intangible-Heritage-Conference-2024-Programme.pdf" TargetMode="External"/><Relationship Id="rId99" Type="http://schemas.openxmlformats.org/officeDocument/2006/relationships/hyperlink" Target="https://grants.ulbsibiu.ro/elabchrom/wp-content/uploads/Tangible-and-Intangible-Heritage-Conference-2024-Programme.pdf" TargetMode="External"/><Relationship Id="rId98" Type="http://schemas.openxmlformats.org/officeDocument/2006/relationships/hyperlink" Target="https://grants.ulbsibiu.ro/elabchrom/wp-content/uploads/Tangible-and-Intangible-Heritage-Conference-2024-Programme.pdf" TargetMode="External"/><Relationship Id="rId91" Type="http://schemas.openxmlformats.org/officeDocument/2006/relationships/hyperlink" Target="https://grants.ulbsibiu.ro/elabchrom/wp-content/uploads/Tangible-and-Intangible-Heritage-Conference-2024-Programme.pdf" TargetMode="External"/><Relationship Id="rId90" Type="http://schemas.openxmlformats.org/officeDocument/2006/relationships/hyperlink" Target="https://grants.ulbsibiu.ro/elabchrom/wp-content/uploads/Tangible-and-Intangible-Heritage-Conference-2024-Programme.pdf" TargetMode="External"/><Relationship Id="rId93" Type="http://schemas.openxmlformats.org/officeDocument/2006/relationships/hyperlink" Target="https://grants.ulbsibiu.ro/elabchrom/wp-content/uploads/Tangible-and-Intangible-Heritage-Conference-2024-Programme.pdf" TargetMode="External"/><Relationship Id="rId92" Type="http://schemas.openxmlformats.org/officeDocument/2006/relationships/hyperlink" Target="https://grants.ulbsibiu.ro/elabchrom/wp-content/uploads/Tangible-and-Intangible-Heritage-Conference-2024-Programme.pdf" TargetMode="External"/><Relationship Id="rId359" Type="http://schemas.openxmlformats.org/officeDocument/2006/relationships/hyperlink" Target="https://grants.ulbsibiu.ro/elabchrom/wp-content/uploads/Tangible-and-Intangible-Heritage-Conference-2024-Programme.pdf" TargetMode="External"/><Relationship Id="rId358" Type="http://schemas.openxmlformats.org/officeDocument/2006/relationships/hyperlink" Target="https://grants.ulbsibiu.ro/elabchrom/wp-content/uploads/Tangible-and-Intangible-Heritage-Conference-2024-Programme.pdf" TargetMode="External"/><Relationship Id="rId357" Type="http://schemas.openxmlformats.org/officeDocument/2006/relationships/hyperlink" Target="https://grants.ulbsibiu.ro/elabchrom/wp-content/uploads/Tangible-and-Intangible-Heritage-Conference-2024-Programme.pdf" TargetMode="External"/><Relationship Id="rId2270" Type="http://schemas.openxmlformats.org/officeDocument/2006/relationships/hyperlink" Target="https://grants.ulbsibiu.ro/elabchrom/conference-2024/" TargetMode="External"/><Relationship Id="rId2271" Type="http://schemas.openxmlformats.org/officeDocument/2006/relationships/hyperlink" Target="https://grants.ulbsibiu.ro/elabchrom/conference-2024/" TargetMode="External"/><Relationship Id="rId352" Type="http://schemas.openxmlformats.org/officeDocument/2006/relationships/hyperlink" Target="https://grants.ulbsibiu.ro/elabchrom/wp-content/uploads/Tangible-and-Intangible-Heritage-Conference-2024-Programme.pdf" TargetMode="External"/><Relationship Id="rId2272" Type="http://schemas.openxmlformats.org/officeDocument/2006/relationships/hyperlink" Target="https://grants.ulbsibiu.ro/elabchrom/conference-2024/" TargetMode="External"/><Relationship Id="rId351" Type="http://schemas.openxmlformats.org/officeDocument/2006/relationships/hyperlink" Target="https://grants.ulbsibiu.ro/elabchrom/wp-content/uploads/Tangible-and-Intangible-Heritage-Conference-2024-Programme.pdf" TargetMode="External"/><Relationship Id="rId2273" Type="http://schemas.openxmlformats.org/officeDocument/2006/relationships/hyperlink" Target="https://grants.ulbsibiu.ro/elabchrom/conference-2024/" TargetMode="External"/><Relationship Id="rId350" Type="http://schemas.openxmlformats.org/officeDocument/2006/relationships/hyperlink" Target="https://grants.ulbsibiu.ro/elabchrom/wp-content/uploads/Tangible-and-Intangible-Heritage-Conference-2024-Programme.pdf" TargetMode="External"/><Relationship Id="rId2274" Type="http://schemas.openxmlformats.org/officeDocument/2006/relationships/hyperlink" Target="https://grants.ulbsibiu.ro/elabchrom/conference-2024/" TargetMode="External"/><Relationship Id="rId2275" Type="http://schemas.openxmlformats.org/officeDocument/2006/relationships/hyperlink" Target="https://grants.ulbsibiu.ro/elabchrom/conference-2024/" TargetMode="External"/><Relationship Id="rId356" Type="http://schemas.openxmlformats.org/officeDocument/2006/relationships/hyperlink" Target="https://grants.ulbsibiu.ro/elabchrom/wp-content/uploads/Tangible-and-Intangible-Heritage-Conference-2024-Programme.pdf" TargetMode="External"/><Relationship Id="rId2276" Type="http://schemas.openxmlformats.org/officeDocument/2006/relationships/hyperlink" Target="https://grants.ulbsibiu.ro/elabchrom/conference-2024/" TargetMode="External"/><Relationship Id="rId355" Type="http://schemas.openxmlformats.org/officeDocument/2006/relationships/hyperlink" Target="https://grants.ulbsibiu.ro/elabchrom/wp-content/uploads/Tangible-and-Intangible-Heritage-Conference-2024-Programme.pdf" TargetMode="External"/><Relationship Id="rId2277" Type="http://schemas.openxmlformats.org/officeDocument/2006/relationships/hyperlink" Target="https://grants.ulbsibiu.ro/elabchrom/conference-2024/" TargetMode="External"/><Relationship Id="rId354" Type="http://schemas.openxmlformats.org/officeDocument/2006/relationships/hyperlink" Target="https://grants.ulbsibiu.ro/elabchrom/wp-content/uploads/Tangible-and-Intangible-Heritage-Conference-2024-Programme.pdf" TargetMode="External"/><Relationship Id="rId2278" Type="http://schemas.openxmlformats.org/officeDocument/2006/relationships/hyperlink" Target="https://grants.ulbsibiu.ro/elabchrom/conference-2024/" TargetMode="External"/><Relationship Id="rId353" Type="http://schemas.openxmlformats.org/officeDocument/2006/relationships/hyperlink" Target="https://grants.ulbsibiu.ro/elabchrom/wp-content/uploads/Tangible-and-Intangible-Heritage-Conference-2024-Programme.pdf" TargetMode="External"/><Relationship Id="rId2279" Type="http://schemas.openxmlformats.org/officeDocument/2006/relationships/hyperlink" Target="https://grants.ulbsibiu.ro/elabchrom/conference-2024/" TargetMode="External"/><Relationship Id="rId2225" Type="http://schemas.openxmlformats.org/officeDocument/2006/relationships/hyperlink" Target="https://grants.ulbsibiu.ro/elabchrom/conference-2024/" TargetMode="External"/><Relationship Id="rId2226" Type="http://schemas.openxmlformats.org/officeDocument/2006/relationships/hyperlink" Target="https://grants.ulbsibiu.ro/elabchrom/conference-2024/" TargetMode="External"/><Relationship Id="rId2227" Type="http://schemas.openxmlformats.org/officeDocument/2006/relationships/hyperlink" Target="https://grants.ulbsibiu.ro/elabchrom/conference-2024/" TargetMode="External"/><Relationship Id="rId2228" Type="http://schemas.openxmlformats.org/officeDocument/2006/relationships/hyperlink" Target="https://grants.ulbsibiu.ro/elabchrom/conference-2024/" TargetMode="External"/><Relationship Id="rId2229" Type="http://schemas.openxmlformats.org/officeDocument/2006/relationships/hyperlink" Target="https://grants.ulbsibiu.ro/elabchrom/conference-2024/" TargetMode="External"/><Relationship Id="rId305" Type="http://schemas.openxmlformats.org/officeDocument/2006/relationships/hyperlink" Target="https://grants.ulbsibiu.ro/elabchrom/wp-content/uploads/Tangible-and-Intangible-Heritage-Conference-2024-Programme.pdf" TargetMode="External"/><Relationship Id="rId304" Type="http://schemas.openxmlformats.org/officeDocument/2006/relationships/hyperlink" Target="https://grants.ulbsibiu.ro/elabchrom/wp-content/uploads/Tangible-and-Intangible-Heritage-Conference-2024-Programme.pdf" TargetMode="External"/><Relationship Id="rId303" Type="http://schemas.openxmlformats.org/officeDocument/2006/relationships/hyperlink" Target="https://grants.ulbsibiu.ro/elabchrom/wp-content/uploads/Tangible-and-Intangible-Heritage-Conference-2024-Programme.pdf" TargetMode="External"/><Relationship Id="rId302" Type="http://schemas.openxmlformats.org/officeDocument/2006/relationships/hyperlink" Target="https://grants.ulbsibiu.ro/elabchrom/wp-content/uploads/Tangible-and-Intangible-Heritage-Conference-2024-Programme.pdf" TargetMode="External"/><Relationship Id="rId309" Type="http://schemas.openxmlformats.org/officeDocument/2006/relationships/hyperlink" Target="https://grants.ulbsibiu.ro/elabchrom/wp-content/uploads/Tangible-and-Intangible-Heritage-Conference-2024-Programme.pdf" TargetMode="External"/><Relationship Id="rId308" Type="http://schemas.openxmlformats.org/officeDocument/2006/relationships/hyperlink" Target="https://grants.ulbsibiu.ro/elabchrom/wp-content/uploads/Tangible-and-Intangible-Heritage-Conference-2024-Programme.pdf" TargetMode="External"/><Relationship Id="rId307" Type="http://schemas.openxmlformats.org/officeDocument/2006/relationships/hyperlink" Target="https://grants.ulbsibiu.ro/elabchrom/wp-content/uploads/Tangible-and-Intangible-Heritage-Conference-2024-Programme.pdf" TargetMode="External"/><Relationship Id="rId306" Type="http://schemas.openxmlformats.org/officeDocument/2006/relationships/hyperlink" Target="https://grants.ulbsibiu.ro/elabchrom/wp-content/uploads/Tangible-and-Intangible-Heritage-Conference-2024-Programme.pdf" TargetMode="External"/><Relationship Id="rId2220" Type="http://schemas.openxmlformats.org/officeDocument/2006/relationships/hyperlink" Target="https://grants.ulbsibiu.ro/elabchrom/conference-2024/" TargetMode="External"/><Relationship Id="rId301" Type="http://schemas.openxmlformats.org/officeDocument/2006/relationships/hyperlink" Target="https://grants.ulbsibiu.ro/elabchrom/wp-content/uploads/Tangible-and-Intangible-Heritage-Conference-2024-Programme.pdf" TargetMode="External"/><Relationship Id="rId2221" Type="http://schemas.openxmlformats.org/officeDocument/2006/relationships/hyperlink" Target="https://grants.ulbsibiu.ro/elabchrom/conference-2024/" TargetMode="External"/><Relationship Id="rId300" Type="http://schemas.openxmlformats.org/officeDocument/2006/relationships/hyperlink" Target="https://grants.ulbsibiu.ro/elabchrom/wp-content/uploads/Tangible-and-Intangible-Heritage-Conference-2024-Programme.pdf" TargetMode="External"/><Relationship Id="rId2222" Type="http://schemas.openxmlformats.org/officeDocument/2006/relationships/hyperlink" Target="https://grants.ulbsibiu.ro/elabchrom/conference-2024/" TargetMode="External"/><Relationship Id="rId2223" Type="http://schemas.openxmlformats.org/officeDocument/2006/relationships/hyperlink" Target="https://grants.ulbsibiu.ro/elabchrom/conference-2024/" TargetMode="External"/><Relationship Id="rId2224" Type="http://schemas.openxmlformats.org/officeDocument/2006/relationships/hyperlink" Target="https://grants.ulbsibiu.ro/elabchrom/conference-2024/" TargetMode="External"/><Relationship Id="rId2214" Type="http://schemas.openxmlformats.org/officeDocument/2006/relationships/hyperlink" Target="https://grants.ulbsibiu.ro/elabchrom/conference-2024/" TargetMode="External"/><Relationship Id="rId2215" Type="http://schemas.openxmlformats.org/officeDocument/2006/relationships/hyperlink" Target="https://grants.ulbsibiu.ro/elabchrom/conference-2024/" TargetMode="External"/><Relationship Id="rId2216" Type="http://schemas.openxmlformats.org/officeDocument/2006/relationships/hyperlink" Target="https://grants.ulbsibiu.ro/elabchrom/conference-2024/" TargetMode="External"/><Relationship Id="rId2217" Type="http://schemas.openxmlformats.org/officeDocument/2006/relationships/hyperlink" Target="https://grants.ulbsibiu.ro/elabchrom/conference-2024/" TargetMode="External"/><Relationship Id="rId2218" Type="http://schemas.openxmlformats.org/officeDocument/2006/relationships/hyperlink" Target="https://grants.ulbsibiu.ro/elabchrom/conference-2024/" TargetMode="External"/><Relationship Id="rId2219" Type="http://schemas.openxmlformats.org/officeDocument/2006/relationships/hyperlink" Target="https://grants.ulbsibiu.ro/elabchrom/conference-2024/" TargetMode="External"/><Relationship Id="rId2210" Type="http://schemas.openxmlformats.org/officeDocument/2006/relationships/hyperlink" Target="https://grants.ulbsibiu.ro/elabchrom/conference-2024/" TargetMode="External"/><Relationship Id="rId2211" Type="http://schemas.openxmlformats.org/officeDocument/2006/relationships/hyperlink" Target="https://grants.ulbsibiu.ro/elabchrom/conference-2024/" TargetMode="External"/><Relationship Id="rId2212" Type="http://schemas.openxmlformats.org/officeDocument/2006/relationships/hyperlink" Target="https://grants.ulbsibiu.ro/elabchrom/conference-2024/" TargetMode="External"/><Relationship Id="rId2213" Type="http://schemas.openxmlformats.org/officeDocument/2006/relationships/hyperlink" Target="https://grants.ulbsibiu.ro/elabchrom/conference-2024/" TargetMode="External"/><Relationship Id="rId2247" Type="http://schemas.openxmlformats.org/officeDocument/2006/relationships/hyperlink" Target="https://grants.ulbsibiu.ro/elabchrom/conference-2024/" TargetMode="External"/><Relationship Id="rId2248" Type="http://schemas.openxmlformats.org/officeDocument/2006/relationships/hyperlink" Target="https://grants.ulbsibiu.ro/elabchrom/conference-2024/" TargetMode="External"/><Relationship Id="rId2249" Type="http://schemas.openxmlformats.org/officeDocument/2006/relationships/hyperlink" Target="https://grants.ulbsibiu.ro/elabchrom/conference-2024/" TargetMode="External"/><Relationship Id="rId327" Type="http://schemas.openxmlformats.org/officeDocument/2006/relationships/hyperlink" Target="https://grants.ulbsibiu.ro/elabchrom/wp-content/uploads/Tangible-and-Intangible-Heritage-Conference-2024-Programme.pdf" TargetMode="External"/><Relationship Id="rId326" Type="http://schemas.openxmlformats.org/officeDocument/2006/relationships/hyperlink" Target="https://grants.ulbsibiu.ro/elabchrom/wp-content/uploads/Tangible-and-Intangible-Heritage-Conference-2024-Programme.pdf" TargetMode="External"/><Relationship Id="rId325" Type="http://schemas.openxmlformats.org/officeDocument/2006/relationships/hyperlink" Target="https://grants.ulbsibiu.ro/elabchrom/wp-content/uploads/Tangible-and-Intangible-Heritage-Conference-2024-Programme.pdf" TargetMode="External"/><Relationship Id="rId324" Type="http://schemas.openxmlformats.org/officeDocument/2006/relationships/hyperlink" Target="https://grants.ulbsibiu.ro/elabchrom/wp-content/uploads/Tangible-and-Intangible-Heritage-Conference-2024-Programme.pdf" TargetMode="External"/><Relationship Id="rId329" Type="http://schemas.openxmlformats.org/officeDocument/2006/relationships/hyperlink" Target="https://grants.ulbsibiu.ro/elabchrom/wp-content/uploads/Tangible-and-Intangible-Heritage-Conference-2024-Programme.pdf" TargetMode="External"/><Relationship Id="rId328" Type="http://schemas.openxmlformats.org/officeDocument/2006/relationships/hyperlink" Target="https://grants.ulbsibiu.ro/elabchrom/wp-content/uploads/Tangible-and-Intangible-Heritage-Conference-2024-Programme.pdf" TargetMode="External"/><Relationship Id="rId2240" Type="http://schemas.openxmlformats.org/officeDocument/2006/relationships/hyperlink" Target="https://grants.ulbsibiu.ro/elabchrom/conference-2024/" TargetMode="External"/><Relationship Id="rId2241" Type="http://schemas.openxmlformats.org/officeDocument/2006/relationships/hyperlink" Target="https://grants.ulbsibiu.ro/elabchrom/conference-2024/" TargetMode="External"/><Relationship Id="rId2242" Type="http://schemas.openxmlformats.org/officeDocument/2006/relationships/hyperlink" Target="https://grants.ulbsibiu.ro/elabchrom/conference-2024/" TargetMode="External"/><Relationship Id="rId323" Type="http://schemas.openxmlformats.org/officeDocument/2006/relationships/hyperlink" Target="https://grants.ulbsibiu.ro/elabchrom/wp-content/uploads/Tangible-and-Intangible-Heritage-Conference-2024-Programme.pdf" TargetMode="External"/><Relationship Id="rId2243" Type="http://schemas.openxmlformats.org/officeDocument/2006/relationships/hyperlink" Target="https://grants.ulbsibiu.ro/elabchrom/conference-2024/" TargetMode="External"/><Relationship Id="rId322" Type="http://schemas.openxmlformats.org/officeDocument/2006/relationships/hyperlink" Target="https://grants.ulbsibiu.ro/elabchrom/wp-content/uploads/Tangible-and-Intangible-Heritage-Conference-2024-Programme.pdf" TargetMode="External"/><Relationship Id="rId2244" Type="http://schemas.openxmlformats.org/officeDocument/2006/relationships/hyperlink" Target="https://grants.ulbsibiu.ro/elabchrom/conference-2024/" TargetMode="External"/><Relationship Id="rId321" Type="http://schemas.openxmlformats.org/officeDocument/2006/relationships/hyperlink" Target="https://grants.ulbsibiu.ro/elabchrom/wp-content/uploads/Tangible-and-Intangible-Heritage-Conference-2024-Programme.pdf" TargetMode="External"/><Relationship Id="rId2245" Type="http://schemas.openxmlformats.org/officeDocument/2006/relationships/hyperlink" Target="https://grants.ulbsibiu.ro/elabchrom/conference-2024/" TargetMode="External"/><Relationship Id="rId320" Type="http://schemas.openxmlformats.org/officeDocument/2006/relationships/hyperlink" Target="https://grants.ulbsibiu.ro/elabchrom/wp-content/uploads/Tangible-and-Intangible-Heritage-Conference-2024-Programme.pdf" TargetMode="External"/><Relationship Id="rId2246" Type="http://schemas.openxmlformats.org/officeDocument/2006/relationships/hyperlink" Target="https://grants.ulbsibiu.ro/elabchrom/conference-2024/" TargetMode="External"/><Relationship Id="rId2236" Type="http://schemas.openxmlformats.org/officeDocument/2006/relationships/hyperlink" Target="https://grants.ulbsibiu.ro/elabchrom/conference-2024/" TargetMode="External"/><Relationship Id="rId2237" Type="http://schemas.openxmlformats.org/officeDocument/2006/relationships/hyperlink" Target="https://grants.ulbsibiu.ro/elabchrom/conference-2024/" TargetMode="External"/><Relationship Id="rId2238" Type="http://schemas.openxmlformats.org/officeDocument/2006/relationships/hyperlink" Target="https://grants.ulbsibiu.ro/elabchrom/conference-2024/" TargetMode="External"/><Relationship Id="rId2239" Type="http://schemas.openxmlformats.org/officeDocument/2006/relationships/hyperlink" Target="https://grants.ulbsibiu.ro/elabchrom/conference-2024/" TargetMode="External"/><Relationship Id="rId316" Type="http://schemas.openxmlformats.org/officeDocument/2006/relationships/hyperlink" Target="https://grants.ulbsibiu.ro/elabchrom/wp-content/uploads/Tangible-and-Intangible-Heritage-Conference-2024-Programme.pdf" TargetMode="External"/><Relationship Id="rId315" Type="http://schemas.openxmlformats.org/officeDocument/2006/relationships/hyperlink" Target="https://grants.ulbsibiu.ro/elabchrom/wp-content/uploads/Tangible-and-Intangible-Heritage-Conference-2024-Programme.pdf" TargetMode="External"/><Relationship Id="rId314" Type="http://schemas.openxmlformats.org/officeDocument/2006/relationships/hyperlink" Target="https://grants.ulbsibiu.ro/elabchrom/wp-content/uploads/Tangible-and-Intangible-Heritage-Conference-2024-Programme.pdf" TargetMode="External"/><Relationship Id="rId313" Type="http://schemas.openxmlformats.org/officeDocument/2006/relationships/hyperlink" Target="https://grants.ulbsibiu.ro/elabchrom/wp-content/uploads/Tangible-and-Intangible-Heritage-Conference-2024-Programme.pdf" TargetMode="External"/><Relationship Id="rId319" Type="http://schemas.openxmlformats.org/officeDocument/2006/relationships/hyperlink" Target="https://grants.ulbsibiu.ro/elabchrom/wp-content/uploads/Tangible-and-Intangible-Heritage-Conference-2024-Programme.pdf" TargetMode="External"/><Relationship Id="rId318" Type="http://schemas.openxmlformats.org/officeDocument/2006/relationships/hyperlink" Target="https://grants.ulbsibiu.ro/elabchrom/wp-content/uploads/Tangible-and-Intangible-Heritage-Conference-2024-Programme.pdf" TargetMode="External"/><Relationship Id="rId317" Type="http://schemas.openxmlformats.org/officeDocument/2006/relationships/hyperlink" Target="https://grants.ulbsibiu.ro/elabchrom/wp-content/uploads/Tangible-and-Intangible-Heritage-Conference-2024-Programme.pdf" TargetMode="External"/><Relationship Id="rId2230" Type="http://schemas.openxmlformats.org/officeDocument/2006/relationships/hyperlink" Target="https://grants.ulbsibiu.ro/elabchrom/conference-2024/" TargetMode="External"/><Relationship Id="rId2231" Type="http://schemas.openxmlformats.org/officeDocument/2006/relationships/hyperlink" Target="https://grants.ulbsibiu.ro/elabchrom/conference-2024/" TargetMode="External"/><Relationship Id="rId312" Type="http://schemas.openxmlformats.org/officeDocument/2006/relationships/hyperlink" Target="https://grants.ulbsibiu.ro/elabchrom/wp-content/uploads/Tangible-and-Intangible-Heritage-Conference-2024-Programme.pdf" TargetMode="External"/><Relationship Id="rId2232" Type="http://schemas.openxmlformats.org/officeDocument/2006/relationships/hyperlink" Target="https://grants.ulbsibiu.ro/elabchrom/conference-2024/" TargetMode="External"/><Relationship Id="rId311" Type="http://schemas.openxmlformats.org/officeDocument/2006/relationships/hyperlink" Target="https://grants.ulbsibiu.ro/elabchrom/wp-content/uploads/Tangible-and-Intangible-Heritage-Conference-2024-Programme.pdf" TargetMode="External"/><Relationship Id="rId2233" Type="http://schemas.openxmlformats.org/officeDocument/2006/relationships/hyperlink" Target="https://grants.ulbsibiu.ro/elabchrom/conference-2024/" TargetMode="External"/><Relationship Id="rId310" Type="http://schemas.openxmlformats.org/officeDocument/2006/relationships/hyperlink" Target="https://grants.ulbsibiu.ro/elabchrom/wp-content/uploads/Tangible-and-Intangible-Heritage-Conference-2024-Programme.pdf" TargetMode="External"/><Relationship Id="rId2234" Type="http://schemas.openxmlformats.org/officeDocument/2006/relationships/hyperlink" Target="https://grants.ulbsibiu.ro/elabchrom/conference-2024/" TargetMode="External"/><Relationship Id="rId2235" Type="http://schemas.openxmlformats.org/officeDocument/2006/relationships/hyperlink" Target="https://grants.ulbsibiu.ro/elabchrom/conference-2024/" TargetMode="External"/><Relationship Id="rId297" Type="http://schemas.openxmlformats.org/officeDocument/2006/relationships/hyperlink" Target="https://grants.ulbsibiu.ro/elabchrom/wp-content/uploads/Tangible-and-Intangible-Heritage-Conference-2024-Programme.pdf" TargetMode="External"/><Relationship Id="rId296" Type="http://schemas.openxmlformats.org/officeDocument/2006/relationships/hyperlink" Target="https://grants.ulbsibiu.ro/elabchrom/wp-content/uploads/Tangible-and-Intangible-Heritage-Conference-2024-Programme.pdf" TargetMode="External"/><Relationship Id="rId295" Type="http://schemas.openxmlformats.org/officeDocument/2006/relationships/hyperlink" Target="https://grants.ulbsibiu.ro/elabchrom/wp-content/uploads/Tangible-and-Intangible-Heritage-Conference-2024-Programme.pdf" TargetMode="External"/><Relationship Id="rId294" Type="http://schemas.openxmlformats.org/officeDocument/2006/relationships/hyperlink" Target="https://grants.ulbsibiu.ro/elabchrom/wp-content/uploads/Tangible-and-Intangible-Heritage-Conference-2024-Programme.pdf" TargetMode="External"/><Relationship Id="rId299" Type="http://schemas.openxmlformats.org/officeDocument/2006/relationships/hyperlink" Target="https://grants.ulbsibiu.ro/elabchrom/wp-content/uploads/Tangible-and-Intangible-Heritage-Conference-2024-Programme.pdf" TargetMode="External"/><Relationship Id="rId298" Type="http://schemas.openxmlformats.org/officeDocument/2006/relationships/hyperlink" Target="https://grants.ulbsibiu.ro/elabchrom/wp-content/uploads/Tangible-and-Intangible-Heritage-Conference-2024-Programme.pdf" TargetMode="External"/><Relationship Id="rId271" Type="http://schemas.openxmlformats.org/officeDocument/2006/relationships/hyperlink" Target="https://grants.ulbsibiu.ro/elabchrom/wp-content/uploads/Tangible-and-Intangible-Heritage-Conference-2024-Programme.pdf" TargetMode="External"/><Relationship Id="rId270" Type="http://schemas.openxmlformats.org/officeDocument/2006/relationships/hyperlink" Target="https://grants.ulbsibiu.ro/elabchrom/wp-content/uploads/Tangible-and-Intangible-Heritage-Conference-2024-Programme.pdf" TargetMode="External"/><Relationship Id="rId269" Type="http://schemas.openxmlformats.org/officeDocument/2006/relationships/hyperlink" Target="https://grants.ulbsibiu.ro/elabchrom/wp-content/uploads/Tangible-and-Intangible-Heritage-Conference-2024-Programme.pdf" TargetMode="External"/><Relationship Id="rId264" Type="http://schemas.openxmlformats.org/officeDocument/2006/relationships/hyperlink" Target="https://grants.ulbsibiu.ro/elabchrom/wp-content/uploads/Tangible-and-Intangible-Heritage-Conference-2024-Programme.pdf" TargetMode="External"/><Relationship Id="rId263" Type="http://schemas.openxmlformats.org/officeDocument/2006/relationships/hyperlink" Target="https://grants.ulbsibiu.ro/elabchrom/wp-content/uploads/Tangible-and-Intangible-Heritage-Conference-2024-Programme.pdf" TargetMode="External"/><Relationship Id="rId262" Type="http://schemas.openxmlformats.org/officeDocument/2006/relationships/hyperlink" Target="https://grants.ulbsibiu.ro/elabchrom/wp-content/uploads/Tangible-and-Intangible-Heritage-Conference-2024-Programme.pdf" TargetMode="External"/><Relationship Id="rId261" Type="http://schemas.openxmlformats.org/officeDocument/2006/relationships/hyperlink" Target="https://grants.ulbsibiu.ro/elabchrom/wp-content/uploads/Tangible-and-Intangible-Heritage-Conference-2024-Programme.pdf" TargetMode="External"/><Relationship Id="rId268" Type="http://schemas.openxmlformats.org/officeDocument/2006/relationships/hyperlink" Target="https://grants.ulbsibiu.ro/elabchrom/wp-content/uploads/Tangible-and-Intangible-Heritage-Conference-2024-Programme.pdf" TargetMode="External"/><Relationship Id="rId267" Type="http://schemas.openxmlformats.org/officeDocument/2006/relationships/hyperlink" Target="https://grants.ulbsibiu.ro/elabchrom/wp-content/uploads/Tangible-and-Intangible-Heritage-Conference-2024-Programme.pdf" TargetMode="External"/><Relationship Id="rId266" Type="http://schemas.openxmlformats.org/officeDocument/2006/relationships/hyperlink" Target="https://grants.ulbsibiu.ro/elabchrom/wp-content/uploads/Tangible-and-Intangible-Heritage-Conference-2024-Programme.pdf" TargetMode="External"/><Relationship Id="rId265" Type="http://schemas.openxmlformats.org/officeDocument/2006/relationships/hyperlink" Target="https://grants.ulbsibiu.ro/elabchrom/wp-content/uploads/Tangible-and-Intangible-Heritage-Conference-2024-Programme.pdf" TargetMode="External"/><Relationship Id="rId260" Type="http://schemas.openxmlformats.org/officeDocument/2006/relationships/hyperlink" Target="https://grants.ulbsibiu.ro/elabchrom/wp-content/uploads/Tangible-and-Intangible-Heritage-Conference-2024-Programme.pdf" TargetMode="External"/><Relationship Id="rId259" Type="http://schemas.openxmlformats.org/officeDocument/2006/relationships/hyperlink" Target="https://grants.ulbsibiu.ro/elabchrom/wp-content/uploads/Tangible-and-Intangible-Heritage-Conference-2024-Programme.pdf" TargetMode="External"/><Relationship Id="rId258" Type="http://schemas.openxmlformats.org/officeDocument/2006/relationships/hyperlink" Target="https://grants.ulbsibiu.ro/elabchrom/wp-content/uploads/Tangible-and-Intangible-Heritage-Conference-2024-Programme.pdf" TargetMode="External"/><Relationship Id="rId2290" Type="http://schemas.openxmlformats.org/officeDocument/2006/relationships/hyperlink" Target="https://grants.ulbsibiu.ro/elabchrom/conference-2024/" TargetMode="External"/><Relationship Id="rId2291" Type="http://schemas.openxmlformats.org/officeDocument/2006/relationships/hyperlink" Target="https://grants.ulbsibiu.ro/elabchrom/conference-2024/" TargetMode="External"/><Relationship Id="rId2292" Type="http://schemas.openxmlformats.org/officeDocument/2006/relationships/hyperlink" Target="https://grants.ulbsibiu.ro/elabchrom/conference-2024/" TargetMode="External"/><Relationship Id="rId2293" Type="http://schemas.openxmlformats.org/officeDocument/2006/relationships/hyperlink" Target="https://grants.ulbsibiu.ro/elabchrom/conference-2024/" TargetMode="External"/><Relationship Id="rId253" Type="http://schemas.openxmlformats.org/officeDocument/2006/relationships/hyperlink" Target="https://grants.ulbsibiu.ro/elabchrom/wp-content/uploads/Tangible-and-Intangible-Heritage-Conference-2024-Programme.pdf" TargetMode="External"/><Relationship Id="rId2294" Type="http://schemas.openxmlformats.org/officeDocument/2006/relationships/hyperlink" Target="https://grants.ulbsibiu.ro/elabchrom/conference-2024/" TargetMode="External"/><Relationship Id="rId252" Type="http://schemas.openxmlformats.org/officeDocument/2006/relationships/hyperlink" Target="https://grants.ulbsibiu.ro/elabchrom/wp-content/uploads/Tangible-and-Intangible-Heritage-Conference-2024-Programme.pdf" TargetMode="External"/><Relationship Id="rId2295" Type="http://schemas.openxmlformats.org/officeDocument/2006/relationships/hyperlink" Target="https://grants.ulbsibiu.ro/elabchrom/conference-2024/" TargetMode="External"/><Relationship Id="rId251" Type="http://schemas.openxmlformats.org/officeDocument/2006/relationships/hyperlink" Target="https://grants.ulbsibiu.ro/elabchrom/wp-content/uploads/Tangible-and-Intangible-Heritage-Conference-2024-Programme.pdf" TargetMode="External"/><Relationship Id="rId2296" Type="http://schemas.openxmlformats.org/officeDocument/2006/relationships/hyperlink" Target="https://grants.ulbsibiu.ro/elabchrom/conference-2024/" TargetMode="External"/><Relationship Id="rId250" Type="http://schemas.openxmlformats.org/officeDocument/2006/relationships/hyperlink" Target="https://grants.ulbsibiu.ro/elabchrom/wp-content/uploads/Tangible-and-Intangible-Heritage-Conference-2024-Programme.pdf" TargetMode="External"/><Relationship Id="rId2297" Type="http://schemas.openxmlformats.org/officeDocument/2006/relationships/hyperlink" Target="https://grants.ulbsibiu.ro/elabchrom/conference-2024/" TargetMode="External"/><Relationship Id="rId257" Type="http://schemas.openxmlformats.org/officeDocument/2006/relationships/hyperlink" Target="https://grants.ulbsibiu.ro/elabchrom/wp-content/uploads/Tangible-and-Intangible-Heritage-Conference-2024-Programme.pdf" TargetMode="External"/><Relationship Id="rId2298" Type="http://schemas.openxmlformats.org/officeDocument/2006/relationships/hyperlink" Target="https://grants.ulbsibiu.ro/elabchrom/conference-2024/" TargetMode="External"/><Relationship Id="rId256" Type="http://schemas.openxmlformats.org/officeDocument/2006/relationships/hyperlink" Target="https://grants.ulbsibiu.ro/elabchrom/wp-content/uploads/Tangible-and-Intangible-Heritage-Conference-2024-Programme.pdf" TargetMode="External"/><Relationship Id="rId2299" Type="http://schemas.openxmlformats.org/officeDocument/2006/relationships/hyperlink" Target="https://grants.ulbsibiu.ro/elabchrom/conference-2024/" TargetMode="External"/><Relationship Id="rId255" Type="http://schemas.openxmlformats.org/officeDocument/2006/relationships/hyperlink" Target="https://grants.ulbsibiu.ro/elabchrom/wp-content/uploads/Tangible-and-Intangible-Heritage-Conference-2024-Programme.pdf" TargetMode="External"/><Relationship Id="rId254" Type="http://schemas.openxmlformats.org/officeDocument/2006/relationships/hyperlink" Target="https://grants.ulbsibiu.ro/elabchrom/wp-content/uploads/Tangible-and-Intangible-Heritage-Conference-2024-Programme.pdf" TargetMode="External"/><Relationship Id="rId293" Type="http://schemas.openxmlformats.org/officeDocument/2006/relationships/hyperlink" Target="https://grants.ulbsibiu.ro/elabchrom/wp-content/uploads/Tangible-and-Intangible-Heritage-Conference-2024-Programme.pdf" TargetMode="External"/><Relationship Id="rId292" Type="http://schemas.openxmlformats.org/officeDocument/2006/relationships/hyperlink" Target="https://grants.ulbsibiu.ro/elabchrom/wp-content/uploads/Tangible-and-Intangible-Heritage-Conference-2024-Programme.pdf" TargetMode="External"/><Relationship Id="rId291" Type="http://schemas.openxmlformats.org/officeDocument/2006/relationships/hyperlink" Target="https://grants.ulbsibiu.ro/elabchrom/wp-content/uploads/Tangible-and-Intangible-Heritage-Conference-2024-Programme.pdf" TargetMode="External"/><Relationship Id="rId290" Type="http://schemas.openxmlformats.org/officeDocument/2006/relationships/hyperlink" Target="https://grants.ulbsibiu.ro/elabchrom/wp-content/uploads/Tangible-and-Intangible-Heritage-Conference-2024-Programme.pdf" TargetMode="External"/><Relationship Id="rId286" Type="http://schemas.openxmlformats.org/officeDocument/2006/relationships/hyperlink" Target="https://grants.ulbsibiu.ro/elabchrom/wp-content/uploads/Tangible-and-Intangible-Heritage-Conference-2024-Programme.pdf" TargetMode="External"/><Relationship Id="rId285" Type="http://schemas.openxmlformats.org/officeDocument/2006/relationships/hyperlink" Target="https://grants.ulbsibiu.ro/elabchrom/wp-content/uploads/Tangible-and-Intangible-Heritage-Conference-2024-Programme.pdf" TargetMode="External"/><Relationship Id="rId284" Type="http://schemas.openxmlformats.org/officeDocument/2006/relationships/hyperlink" Target="https://grants.ulbsibiu.ro/elabchrom/wp-content/uploads/Tangible-and-Intangible-Heritage-Conference-2024-Programme.pdf" TargetMode="External"/><Relationship Id="rId283" Type="http://schemas.openxmlformats.org/officeDocument/2006/relationships/hyperlink" Target="https://grants.ulbsibiu.ro/elabchrom/wp-content/uploads/Tangible-and-Intangible-Heritage-Conference-2024-Programme.pdf" TargetMode="External"/><Relationship Id="rId289" Type="http://schemas.openxmlformats.org/officeDocument/2006/relationships/hyperlink" Target="https://grants.ulbsibiu.ro/elabchrom/wp-content/uploads/Tangible-and-Intangible-Heritage-Conference-2024-Programme.pdf" TargetMode="External"/><Relationship Id="rId288" Type="http://schemas.openxmlformats.org/officeDocument/2006/relationships/hyperlink" Target="https://grants.ulbsibiu.ro/elabchrom/wp-content/uploads/Tangible-and-Intangible-Heritage-Conference-2024-Programme.pdf" TargetMode="External"/><Relationship Id="rId287" Type="http://schemas.openxmlformats.org/officeDocument/2006/relationships/hyperlink" Target="https://grants.ulbsibiu.ro/elabchrom/wp-content/uploads/Tangible-and-Intangible-Heritage-Conference-2024-Programme.pdf" TargetMode="External"/><Relationship Id="rId282" Type="http://schemas.openxmlformats.org/officeDocument/2006/relationships/hyperlink" Target="https://grants.ulbsibiu.ro/elabchrom/wp-content/uploads/Tangible-and-Intangible-Heritage-Conference-2024-Programme.pdf" TargetMode="External"/><Relationship Id="rId281" Type="http://schemas.openxmlformats.org/officeDocument/2006/relationships/hyperlink" Target="https://grants.ulbsibiu.ro/elabchrom/wp-content/uploads/Tangible-and-Intangible-Heritage-Conference-2024-Programme.pdf" TargetMode="External"/><Relationship Id="rId280" Type="http://schemas.openxmlformats.org/officeDocument/2006/relationships/hyperlink" Target="https://grants.ulbsibiu.ro/elabchrom/wp-content/uploads/Tangible-and-Intangible-Heritage-Conference-2024-Programme.pdf" TargetMode="External"/><Relationship Id="rId275" Type="http://schemas.openxmlformats.org/officeDocument/2006/relationships/hyperlink" Target="https://grants.ulbsibiu.ro/elabchrom/wp-content/uploads/Tangible-and-Intangible-Heritage-Conference-2024-Programme.pdf" TargetMode="External"/><Relationship Id="rId274" Type="http://schemas.openxmlformats.org/officeDocument/2006/relationships/hyperlink" Target="https://grants.ulbsibiu.ro/elabchrom/wp-content/uploads/Tangible-and-Intangible-Heritage-Conference-2024-Programme.pdf" TargetMode="External"/><Relationship Id="rId273" Type="http://schemas.openxmlformats.org/officeDocument/2006/relationships/hyperlink" Target="https://grants.ulbsibiu.ro/elabchrom/wp-content/uploads/Tangible-and-Intangible-Heritage-Conference-2024-Programme.pdf" TargetMode="External"/><Relationship Id="rId272" Type="http://schemas.openxmlformats.org/officeDocument/2006/relationships/hyperlink" Target="https://grants.ulbsibiu.ro/elabchrom/wp-content/uploads/Tangible-and-Intangible-Heritage-Conference-2024-Programme.pdf" TargetMode="External"/><Relationship Id="rId279" Type="http://schemas.openxmlformats.org/officeDocument/2006/relationships/hyperlink" Target="https://grants.ulbsibiu.ro/elabchrom/wp-content/uploads/Tangible-and-Intangible-Heritage-Conference-2024-Programme.pdf" TargetMode="External"/><Relationship Id="rId278" Type="http://schemas.openxmlformats.org/officeDocument/2006/relationships/hyperlink" Target="https://grants.ulbsibiu.ro/elabchrom/wp-content/uploads/Tangible-and-Intangible-Heritage-Conference-2024-Programme.pdf" TargetMode="External"/><Relationship Id="rId277" Type="http://schemas.openxmlformats.org/officeDocument/2006/relationships/hyperlink" Target="https://grants.ulbsibiu.ro/elabchrom/wp-content/uploads/Tangible-and-Intangible-Heritage-Conference-2024-Programme.pdf" TargetMode="External"/><Relationship Id="rId276" Type="http://schemas.openxmlformats.org/officeDocument/2006/relationships/hyperlink" Target="https://grants.ulbsibiu.ro/elabchrom/wp-content/uploads/Tangible-and-Intangible-Heritage-Conference-2024-Programme.pdf" TargetMode="External"/><Relationship Id="rId1851" Type="http://schemas.openxmlformats.org/officeDocument/2006/relationships/hyperlink" Target="https://ifsgen.umfst.ro/conferinta-ifsgen-2-2024/" TargetMode="External"/><Relationship Id="rId1852" Type="http://schemas.openxmlformats.org/officeDocument/2006/relationships/hyperlink" Target="https://ifsgen.umfst.ro/conferinta-ifsgen-2-2024/" TargetMode="External"/><Relationship Id="rId1853" Type="http://schemas.openxmlformats.org/officeDocument/2006/relationships/hyperlink" Target="https://ifsgen.umfst.ro/conferinta-ifsgen-2-2024/" TargetMode="External"/><Relationship Id="rId1854" Type="http://schemas.openxmlformats.org/officeDocument/2006/relationships/hyperlink" Target="https://ifsgen.umfst.ro/conferinta-ifsgen-2-2024/" TargetMode="External"/><Relationship Id="rId1855" Type="http://schemas.openxmlformats.org/officeDocument/2006/relationships/hyperlink" Target="https://ifsgen.umfst.ro/conferinta-ifsgen-2-2024/" TargetMode="External"/><Relationship Id="rId1856" Type="http://schemas.openxmlformats.org/officeDocument/2006/relationships/hyperlink" Target="https://ifsgen.umfst.ro/conferinta-ifsgen-2-2024/" TargetMode="External"/><Relationship Id="rId1857" Type="http://schemas.openxmlformats.org/officeDocument/2006/relationships/hyperlink" Target="https://ifsgen.umfst.ro/conferinta-ifsgen-2-2024/" TargetMode="External"/><Relationship Id="rId1858" Type="http://schemas.openxmlformats.org/officeDocument/2006/relationships/hyperlink" Target="https://ifsgen.umfst.ro/conferinta-ifsgen-2-2024/" TargetMode="External"/><Relationship Id="rId1859" Type="http://schemas.openxmlformats.org/officeDocument/2006/relationships/hyperlink" Target="https://ifsgen.umfst.ro/conferinta-ifsgen-2-2024/" TargetMode="External"/><Relationship Id="rId1850" Type="http://schemas.openxmlformats.org/officeDocument/2006/relationships/hyperlink" Target="https://ifsgen.umfst.ro/conferinta-ifsgen-2-2024/" TargetMode="External"/><Relationship Id="rId1840" Type="http://schemas.openxmlformats.org/officeDocument/2006/relationships/hyperlink" Target="https://ifsgen.umfst.ro/conferinta-ifsgen-2-2024/" TargetMode="External"/><Relationship Id="rId1841" Type="http://schemas.openxmlformats.org/officeDocument/2006/relationships/hyperlink" Target="https://ifsgen.umfst.ro/conferinta-ifsgen-2-2024/" TargetMode="External"/><Relationship Id="rId1842" Type="http://schemas.openxmlformats.org/officeDocument/2006/relationships/hyperlink" Target="https://ifsgen.umfst.ro/conferinta-ifsgen-2-2024/" TargetMode="External"/><Relationship Id="rId1843" Type="http://schemas.openxmlformats.org/officeDocument/2006/relationships/hyperlink" Target="https://ifsgen.umfst.ro/conferinta-ifsgen-2-2024/" TargetMode="External"/><Relationship Id="rId1844" Type="http://schemas.openxmlformats.org/officeDocument/2006/relationships/hyperlink" Target="https://ifsgen.umfst.ro/conferinta-ifsgen-2-2024/" TargetMode="External"/><Relationship Id="rId1845" Type="http://schemas.openxmlformats.org/officeDocument/2006/relationships/hyperlink" Target="https://ifsgen.umfst.ro/conferinta-ifsgen-2-2024/" TargetMode="External"/><Relationship Id="rId1846" Type="http://schemas.openxmlformats.org/officeDocument/2006/relationships/hyperlink" Target="https://ifsgen.umfst.ro/conferinta-ifsgen-2-2024/" TargetMode="External"/><Relationship Id="rId1847" Type="http://schemas.openxmlformats.org/officeDocument/2006/relationships/hyperlink" Target="https://ifsgen.umfst.ro/conferinta-ifsgen-2-2024/" TargetMode="External"/><Relationship Id="rId1848" Type="http://schemas.openxmlformats.org/officeDocument/2006/relationships/hyperlink" Target="https://ifsgen.umfst.ro/conferinta-ifsgen-2-2024/" TargetMode="External"/><Relationship Id="rId1849" Type="http://schemas.openxmlformats.org/officeDocument/2006/relationships/hyperlink" Target="https://ifsgen.umfst.ro/conferinta-ifsgen-2-2024/" TargetMode="External"/><Relationship Id="rId1873" Type="http://schemas.openxmlformats.org/officeDocument/2006/relationships/hyperlink" Target="https://ifsgen.umfst.ro/conferinta-ifsgen-2-2024/" TargetMode="External"/><Relationship Id="rId1874" Type="http://schemas.openxmlformats.org/officeDocument/2006/relationships/hyperlink" Target="https://ifsgen.umfst.ro/conferinta-ifsgen-2-2024/" TargetMode="External"/><Relationship Id="rId1875" Type="http://schemas.openxmlformats.org/officeDocument/2006/relationships/hyperlink" Target="https://ifsgen.umfst.ro/conferinta-ifsgen-2-2024/" TargetMode="External"/><Relationship Id="rId1876" Type="http://schemas.openxmlformats.org/officeDocument/2006/relationships/hyperlink" Target="https://ifsgen.umfst.ro/conferinta-ifsgen-2-2024/" TargetMode="External"/><Relationship Id="rId1877" Type="http://schemas.openxmlformats.org/officeDocument/2006/relationships/hyperlink" Target="https://ifsgen.umfst.ro/conferinta-ifsgen-2-2024/" TargetMode="External"/><Relationship Id="rId1878" Type="http://schemas.openxmlformats.org/officeDocument/2006/relationships/hyperlink" Target="https://ifsgen.umfst.ro/conferinta-ifsgen-2-2024/" TargetMode="External"/><Relationship Id="rId1879" Type="http://schemas.openxmlformats.org/officeDocument/2006/relationships/hyperlink" Target="https://ifsgen.umfst.ro/conferinta-ifsgen-2-2024/" TargetMode="External"/><Relationship Id="rId1870" Type="http://schemas.openxmlformats.org/officeDocument/2006/relationships/hyperlink" Target="https://ifsgen.umfst.ro/conferinta-ifsgen-2-2024/" TargetMode="External"/><Relationship Id="rId1871" Type="http://schemas.openxmlformats.org/officeDocument/2006/relationships/hyperlink" Target="https://ifsgen.umfst.ro/conferinta-ifsgen-2-2024/" TargetMode="External"/><Relationship Id="rId1872" Type="http://schemas.openxmlformats.org/officeDocument/2006/relationships/hyperlink" Target="https://ifsgen.umfst.ro/conferinta-ifsgen-2-2024/" TargetMode="External"/><Relationship Id="rId1862" Type="http://schemas.openxmlformats.org/officeDocument/2006/relationships/hyperlink" Target="https://ifsgen.umfst.ro/conferinta-ifsgen-2-2024/" TargetMode="External"/><Relationship Id="rId1863" Type="http://schemas.openxmlformats.org/officeDocument/2006/relationships/hyperlink" Target="https://ifsgen.umfst.ro/conferinta-ifsgen-2-2024/" TargetMode="External"/><Relationship Id="rId1864" Type="http://schemas.openxmlformats.org/officeDocument/2006/relationships/hyperlink" Target="https://ifsgen.umfst.ro/conferinta-ifsgen-2-2024/" TargetMode="External"/><Relationship Id="rId1865" Type="http://schemas.openxmlformats.org/officeDocument/2006/relationships/hyperlink" Target="https://ifsgen.umfst.ro/conferinta-ifsgen-2-2024/" TargetMode="External"/><Relationship Id="rId1866" Type="http://schemas.openxmlformats.org/officeDocument/2006/relationships/hyperlink" Target="https://ifsgen.umfst.ro/conferinta-ifsgen-2-2024/" TargetMode="External"/><Relationship Id="rId1867" Type="http://schemas.openxmlformats.org/officeDocument/2006/relationships/hyperlink" Target="https://ifsgen.umfst.ro/conferinta-ifsgen-2-2024/" TargetMode="External"/><Relationship Id="rId1868" Type="http://schemas.openxmlformats.org/officeDocument/2006/relationships/hyperlink" Target="https://ifsgen.umfst.ro/conferinta-ifsgen-2-2024/" TargetMode="External"/><Relationship Id="rId1869" Type="http://schemas.openxmlformats.org/officeDocument/2006/relationships/hyperlink" Target="https://ifsgen.umfst.ro/conferinta-ifsgen-2-2024/" TargetMode="External"/><Relationship Id="rId1860" Type="http://schemas.openxmlformats.org/officeDocument/2006/relationships/hyperlink" Target="https://ifsgen.umfst.ro/conferinta-ifsgen-2-2024/" TargetMode="External"/><Relationship Id="rId1861" Type="http://schemas.openxmlformats.org/officeDocument/2006/relationships/hyperlink" Target="https://ifsgen.umfst.ro/conferinta-ifsgen-2-2024/" TargetMode="External"/><Relationship Id="rId1810" Type="http://schemas.openxmlformats.org/officeDocument/2006/relationships/hyperlink" Target="https://ifsgen.umfst.ro/conferinta-ifsgen-2-2024/" TargetMode="External"/><Relationship Id="rId1811" Type="http://schemas.openxmlformats.org/officeDocument/2006/relationships/hyperlink" Target="https://ifsgen.umfst.ro/conferinta-ifsgen-2-2024/" TargetMode="External"/><Relationship Id="rId1812" Type="http://schemas.openxmlformats.org/officeDocument/2006/relationships/hyperlink" Target="https://ifsgen.umfst.ro/conferinta-ifsgen-2-2024/" TargetMode="External"/><Relationship Id="rId1813" Type="http://schemas.openxmlformats.org/officeDocument/2006/relationships/hyperlink" Target="https://ifsgen.umfst.ro/conferinta-ifsgen-2-2024/" TargetMode="External"/><Relationship Id="rId1814" Type="http://schemas.openxmlformats.org/officeDocument/2006/relationships/hyperlink" Target="https://ifsgen.umfst.ro/conferinta-ifsgen-2-2024/" TargetMode="External"/><Relationship Id="rId1815" Type="http://schemas.openxmlformats.org/officeDocument/2006/relationships/hyperlink" Target="https://ifsgen.umfst.ro/conferinta-ifsgen-2-2024/" TargetMode="External"/><Relationship Id="rId1816" Type="http://schemas.openxmlformats.org/officeDocument/2006/relationships/hyperlink" Target="https://ifsgen.umfst.ro/conferinta-ifsgen-2-2024/" TargetMode="External"/><Relationship Id="rId1817" Type="http://schemas.openxmlformats.org/officeDocument/2006/relationships/hyperlink" Target="https://ifsgen.umfst.ro/conferinta-ifsgen-2-2024/" TargetMode="External"/><Relationship Id="rId1818" Type="http://schemas.openxmlformats.org/officeDocument/2006/relationships/hyperlink" Target="https://ifsgen.umfst.ro/conferinta-ifsgen-2-2024/" TargetMode="External"/><Relationship Id="rId1819" Type="http://schemas.openxmlformats.org/officeDocument/2006/relationships/hyperlink" Target="https://ifsgen.umfst.ro/conferinta-ifsgen-2-2024/" TargetMode="External"/><Relationship Id="rId1800" Type="http://schemas.openxmlformats.org/officeDocument/2006/relationships/hyperlink" Target="https://ifsgen.umfst.ro/conferinta-ifsgen-2-2024/" TargetMode="External"/><Relationship Id="rId1801" Type="http://schemas.openxmlformats.org/officeDocument/2006/relationships/hyperlink" Target="https://ifsgen.umfst.ro/conferinta-ifsgen-2-2024/" TargetMode="External"/><Relationship Id="rId1802" Type="http://schemas.openxmlformats.org/officeDocument/2006/relationships/hyperlink" Target="https://ifsgen.umfst.ro/conferinta-ifsgen-2-2024/" TargetMode="External"/><Relationship Id="rId1803" Type="http://schemas.openxmlformats.org/officeDocument/2006/relationships/hyperlink" Target="https://ifsgen.umfst.ro/conferinta-ifsgen-2-2024/" TargetMode="External"/><Relationship Id="rId1804" Type="http://schemas.openxmlformats.org/officeDocument/2006/relationships/hyperlink" Target="https://ifsgen.umfst.ro/conferinta-ifsgen-2-2024/" TargetMode="External"/><Relationship Id="rId1805" Type="http://schemas.openxmlformats.org/officeDocument/2006/relationships/hyperlink" Target="https://ifsgen.umfst.ro/conferinta-ifsgen-2-2024/" TargetMode="External"/><Relationship Id="rId1806" Type="http://schemas.openxmlformats.org/officeDocument/2006/relationships/hyperlink" Target="https://ifsgen.umfst.ro/conferinta-ifsgen-2-2024/" TargetMode="External"/><Relationship Id="rId1807" Type="http://schemas.openxmlformats.org/officeDocument/2006/relationships/hyperlink" Target="https://ifsgen.umfst.ro/conferinta-ifsgen-2-2024/" TargetMode="External"/><Relationship Id="rId1808" Type="http://schemas.openxmlformats.org/officeDocument/2006/relationships/hyperlink" Target="https://ifsgen.umfst.ro/conferinta-ifsgen-2-2024/" TargetMode="External"/><Relationship Id="rId1809" Type="http://schemas.openxmlformats.org/officeDocument/2006/relationships/hyperlink" Target="https://ifsgen.umfst.ro/conferinta-ifsgen-2-2024/" TargetMode="External"/><Relationship Id="rId1830" Type="http://schemas.openxmlformats.org/officeDocument/2006/relationships/hyperlink" Target="https://ifsgen.umfst.ro/conferinta-ifsgen-2-2024/" TargetMode="External"/><Relationship Id="rId1831" Type="http://schemas.openxmlformats.org/officeDocument/2006/relationships/hyperlink" Target="https://ifsgen.umfst.ro/conferinta-ifsgen-2-2024/" TargetMode="External"/><Relationship Id="rId1832" Type="http://schemas.openxmlformats.org/officeDocument/2006/relationships/hyperlink" Target="https://ifsgen.umfst.ro/conferinta-ifsgen-2-2024/" TargetMode="External"/><Relationship Id="rId1833" Type="http://schemas.openxmlformats.org/officeDocument/2006/relationships/hyperlink" Target="https://ifsgen.umfst.ro/conferinta-ifsgen-2-2024/" TargetMode="External"/><Relationship Id="rId1834" Type="http://schemas.openxmlformats.org/officeDocument/2006/relationships/hyperlink" Target="https://ifsgen.umfst.ro/conferinta-ifsgen-2-2024/" TargetMode="External"/><Relationship Id="rId1835" Type="http://schemas.openxmlformats.org/officeDocument/2006/relationships/hyperlink" Target="https://ifsgen.umfst.ro/conferinta-ifsgen-2-2024/" TargetMode="External"/><Relationship Id="rId1836" Type="http://schemas.openxmlformats.org/officeDocument/2006/relationships/hyperlink" Target="https://ifsgen.umfst.ro/conferinta-ifsgen-2-2024/" TargetMode="External"/><Relationship Id="rId1837" Type="http://schemas.openxmlformats.org/officeDocument/2006/relationships/hyperlink" Target="https://ifsgen.umfst.ro/conferinta-ifsgen-2-2024/" TargetMode="External"/><Relationship Id="rId1838" Type="http://schemas.openxmlformats.org/officeDocument/2006/relationships/hyperlink" Target="https://ifsgen.umfst.ro/conferinta-ifsgen-2-2024/" TargetMode="External"/><Relationship Id="rId1839" Type="http://schemas.openxmlformats.org/officeDocument/2006/relationships/hyperlink" Target="https://ifsgen.umfst.ro/conferinta-ifsgen-2-2024/" TargetMode="External"/><Relationship Id="rId1820" Type="http://schemas.openxmlformats.org/officeDocument/2006/relationships/hyperlink" Target="https://ifsgen.umfst.ro/conferinta-ifsgen-2-2024/" TargetMode="External"/><Relationship Id="rId1821" Type="http://schemas.openxmlformats.org/officeDocument/2006/relationships/hyperlink" Target="https://ifsgen.umfst.ro/conferinta-ifsgen-2-2024/" TargetMode="External"/><Relationship Id="rId1822" Type="http://schemas.openxmlformats.org/officeDocument/2006/relationships/hyperlink" Target="https://ifsgen.umfst.ro/conferinta-ifsgen-2-2024/" TargetMode="External"/><Relationship Id="rId1823" Type="http://schemas.openxmlformats.org/officeDocument/2006/relationships/hyperlink" Target="https://ifsgen.umfst.ro/conferinta-ifsgen-2-2024/" TargetMode="External"/><Relationship Id="rId1824" Type="http://schemas.openxmlformats.org/officeDocument/2006/relationships/hyperlink" Target="https://ifsgen.umfst.ro/conferinta-ifsgen-2-2024/" TargetMode="External"/><Relationship Id="rId1825" Type="http://schemas.openxmlformats.org/officeDocument/2006/relationships/hyperlink" Target="https://ifsgen.umfst.ro/conferinta-ifsgen-2-2024/" TargetMode="External"/><Relationship Id="rId1826" Type="http://schemas.openxmlformats.org/officeDocument/2006/relationships/hyperlink" Target="https://ifsgen.umfst.ro/conferinta-ifsgen-2-2024/" TargetMode="External"/><Relationship Id="rId1827" Type="http://schemas.openxmlformats.org/officeDocument/2006/relationships/hyperlink" Target="https://ifsgen.umfst.ro/conferinta-ifsgen-2-2024/" TargetMode="External"/><Relationship Id="rId1828" Type="http://schemas.openxmlformats.org/officeDocument/2006/relationships/hyperlink" Target="https://ifsgen.umfst.ro/conferinta-ifsgen-2-2024/" TargetMode="External"/><Relationship Id="rId1829" Type="http://schemas.openxmlformats.org/officeDocument/2006/relationships/hyperlink" Target="https://ifsgen.umfst.ro/conferinta-ifsgen-2-2024/" TargetMode="External"/><Relationship Id="rId2302" Type="http://schemas.openxmlformats.org/officeDocument/2006/relationships/hyperlink" Target="https://grants.ulbsibiu.ro/elabchrom/conference-2024/" TargetMode="External"/><Relationship Id="rId2303" Type="http://schemas.openxmlformats.org/officeDocument/2006/relationships/hyperlink" Target="https://grants.ulbsibiu.ro/elabchrom/conference-2024/" TargetMode="External"/><Relationship Id="rId2304" Type="http://schemas.openxmlformats.org/officeDocument/2006/relationships/hyperlink" Target="https://grants.ulbsibiu.ro/elabchrom/conference-2024/" TargetMode="External"/><Relationship Id="rId2305" Type="http://schemas.openxmlformats.org/officeDocument/2006/relationships/hyperlink" Target="https://grants.ulbsibiu.ro/elabchrom/conference-2024/" TargetMode="External"/><Relationship Id="rId2306" Type="http://schemas.openxmlformats.org/officeDocument/2006/relationships/hyperlink" Target="https://grants.ulbsibiu.ro/elabchrom/conference-2024/" TargetMode="External"/><Relationship Id="rId2307" Type="http://schemas.openxmlformats.org/officeDocument/2006/relationships/hyperlink" Target="https://grants.ulbsibiu.ro/elabchrom/conference-2024/" TargetMode="External"/><Relationship Id="rId2308" Type="http://schemas.openxmlformats.org/officeDocument/2006/relationships/hyperlink" Target="https://grants.ulbsibiu.ro/elabchrom/conference-2024/" TargetMode="External"/><Relationship Id="rId2309" Type="http://schemas.openxmlformats.org/officeDocument/2006/relationships/hyperlink" Target="https://grants.ulbsibiu.ro/elabchrom/conference-2024/" TargetMode="External"/><Relationship Id="rId2300" Type="http://schemas.openxmlformats.org/officeDocument/2006/relationships/hyperlink" Target="https://grants.ulbsibiu.ro/elabchrom/conference-2024/" TargetMode="External"/><Relationship Id="rId2301" Type="http://schemas.openxmlformats.org/officeDocument/2006/relationships/hyperlink" Target="https://grants.ulbsibiu.ro/elabchrom/conference-2024/" TargetMode="External"/><Relationship Id="rId2324" Type="http://schemas.openxmlformats.org/officeDocument/2006/relationships/hyperlink" Target="https://grants.ulbsibiu.ro/elabchrom/conference-2024/" TargetMode="External"/><Relationship Id="rId2325" Type="http://schemas.openxmlformats.org/officeDocument/2006/relationships/hyperlink" Target="https://grants.ulbsibiu.ro/elabchrom/conference-2024/" TargetMode="External"/><Relationship Id="rId2326" Type="http://schemas.openxmlformats.org/officeDocument/2006/relationships/hyperlink" Target="https://grants.ulbsibiu.ro/elabchrom/conference-2024/" TargetMode="External"/><Relationship Id="rId2327" Type="http://schemas.openxmlformats.org/officeDocument/2006/relationships/hyperlink" Target="https://grants.ulbsibiu.ro/elabchrom/conference-2024/" TargetMode="External"/><Relationship Id="rId2328" Type="http://schemas.openxmlformats.org/officeDocument/2006/relationships/hyperlink" Target="https://grants.ulbsibiu.ro/elabchrom/conference-2024/" TargetMode="External"/><Relationship Id="rId2329" Type="http://schemas.openxmlformats.org/officeDocument/2006/relationships/hyperlink" Target="https://grants.ulbsibiu.ro/elabchrom/conference-2024/" TargetMode="External"/><Relationship Id="rId2320" Type="http://schemas.openxmlformats.org/officeDocument/2006/relationships/hyperlink" Target="https://grants.ulbsibiu.ro/elabchrom/conference-2024/" TargetMode="External"/><Relationship Id="rId2321" Type="http://schemas.openxmlformats.org/officeDocument/2006/relationships/hyperlink" Target="https://grants.ulbsibiu.ro/elabchrom/conference-2024/" TargetMode="External"/><Relationship Id="rId2322" Type="http://schemas.openxmlformats.org/officeDocument/2006/relationships/hyperlink" Target="https://grants.ulbsibiu.ro/elabchrom/conference-2024/" TargetMode="External"/><Relationship Id="rId2323" Type="http://schemas.openxmlformats.org/officeDocument/2006/relationships/hyperlink" Target="https://grants.ulbsibiu.ro/elabchrom/conference-2024/" TargetMode="External"/><Relationship Id="rId2313" Type="http://schemas.openxmlformats.org/officeDocument/2006/relationships/hyperlink" Target="https://grants.ulbsibiu.ro/elabchrom/conference-2024/" TargetMode="External"/><Relationship Id="rId2314" Type="http://schemas.openxmlformats.org/officeDocument/2006/relationships/hyperlink" Target="https://grants.ulbsibiu.ro/elabchrom/conference-2024/" TargetMode="External"/><Relationship Id="rId2315" Type="http://schemas.openxmlformats.org/officeDocument/2006/relationships/hyperlink" Target="https://grants.ulbsibiu.ro/elabchrom/conference-2024/" TargetMode="External"/><Relationship Id="rId2316" Type="http://schemas.openxmlformats.org/officeDocument/2006/relationships/hyperlink" Target="https://grants.ulbsibiu.ro/elabchrom/conference-2024/" TargetMode="External"/><Relationship Id="rId2317" Type="http://schemas.openxmlformats.org/officeDocument/2006/relationships/hyperlink" Target="https://grants.ulbsibiu.ro/elabchrom/conference-2024/" TargetMode="External"/><Relationship Id="rId2318" Type="http://schemas.openxmlformats.org/officeDocument/2006/relationships/hyperlink" Target="https://grants.ulbsibiu.ro/elabchrom/conference-2024/" TargetMode="External"/><Relationship Id="rId2319" Type="http://schemas.openxmlformats.org/officeDocument/2006/relationships/hyperlink" Target="https://grants.ulbsibiu.ro/elabchrom/conference-2024/" TargetMode="External"/><Relationship Id="rId2310" Type="http://schemas.openxmlformats.org/officeDocument/2006/relationships/hyperlink" Target="https://grants.ulbsibiu.ro/elabchrom/conference-2024/" TargetMode="External"/><Relationship Id="rId2311" Type="http://schemas.openxmlformats.org/officeDocument/2006/relationships/hyperlink" Target="https://grants.ulbsibiu.ro/elabchrom/conference-2024/" TargetMode="External"/><Relationship Id="rId2312" Type="http://schemas.openxmlformats.org/officeDocument/2006/relationships/hyperlink" Target="https://grants.ulbsibiu.ro/elabchrom/conference-2024/" TargetMode="External"/><Relationship Id="rId1895" Type="http://schemas.openxmlformats.org/officeDocument/2006/relationships/hyperlink" Target="https://ifsgen.umfst.ro/conferinta-ifsgen-2-2024/" TargetMode="External"/><Relationship Id="rId1896" Type="http://schemas.openxmlformats.org/officeDocument/2006/relationships/hyperlink" Target="https://ifsgen.umfst.ro/conferinta-ifsgen-2-2024/" TargetMode="External"/><Relationship Id="rId1897" Type="http://schemas.openxmlformats.org/officeDocument/2006/relationships/hyperlink" Target="https://ifsgen.umfst.ro/conferinta-ifsgen-2-2024/" TargetMode="External"/><Relationship Id="rId1898" Type="http://schemas.openxmlformats.org/officeDocument/2006/relationships/hyperlink" Target="https://ifsgen.umfst.ro/conferinta-ifsgen-2-2024/" TargetMode="External"/><Relationship Id="rId1899" Type="http://schemas.openxmlformats.org/officeDocument/2006/relationships/hyperlink" Target="https://ifsgen.umfst.ro/conferinta-ifsgen-2-2024/" TargetMode="External"/><Relationship Id="rId1890" Type="http://schemas.openxmlformats.org/officeDocument/2006/relationships/hyperlink" Target="https://ifsgen.umfst.ro/conferinta-ifsgen-2-2024/" TargetMode="External"/><Relationship Id="rId1891" Type="http://schemas.openxmlformats.org/officeDocument/2006/relationships/hyperlink" Target="https://ifsgen.umfst.ro/conferinta-ifsgen-2-2024/" TargetMode="External"/><Relationship Id="rId1892" Type="http://schemas.openxmlformats.org/officeDocument/2006/relationships/hyperlink" Target="https://ifsgen.umfst.ro/conferinta-ifsgen-2-2024/" TargetMode="External"/><Relationship Id="rId1893" Type="http://schemas.openxmlformats.org/officeDocument/2006/relationships/hyperlink" Target="https://ifsgen.umfst.ro/conferinta-ifsgen-2-2024/" TargetMode="External"/><Relationship Id="rId1894" Type="http://schemas.openxmlformats.org/officeDocument/2006/relationships/hyperlink" Target="https://ifsgen.umfst.ro/conferinta-ifsgen-2-2024/" TargetMode="External"/><Relationship Id="rId1884" Type="http://schemas.openxmlformats.org/officeDocument/2006/relationships/hyperlink" Target="https://ifsgen.umfst.ro/conferinta-ifsgen-2-2024/" TargetMode="External"/><Relationship Id="rId1885" Type="http://schemas.openxmlformats.org/officeDocument/2006/relationships/hyperlink" Target="https://ifsgen.umfst.ro/conferinta-ifsgen-2-2024/" TargetMode="External"/><Relationship Id="rId1886" Type="http://schemas.openxmlformats.org/officeDocument/2006/relationships/hyperlink" Target="https://ifsgen.umfst.ro/conferinta-ifsgen-2-2024/" TargetMode="External"/><Relationship Id="rId1887" Type="http://schemas.openxmlformats.org/officeDocument/2006/relationships/hyperlink" Target="https://ifsgen.umfst.ro/conferinta-ifsgen-2-2024/" TargetMode="External"/><Relationship Id="rId1888" Type="http://schemas.openxmlformats.org/officeDocument/2006/relationships/hyperlink" Target="https://ifsgen.umfst.ro/conferinta-ifsgen-2-2024/" TargetMode="External"/><Relationship Id="rId1889" Type="http://schemas.openxmlformats.org/officeDocument/2006/relationships/hyperlink" Target="https://ifsgen.umfst.ro/conferinta-ifsgen-2-2024/" TargetMode="External"/><Relationship Id="rId1880" Type="http://schemas.openxmlformats.org/officeDocument/2006/relationships/hyperlink" Target="https://ifsgen.umfst.ro/conferinta-ifsgen-2-2024/" TargetMode="External"/><Relationship Id="rId1881" Type="http://schemas.openxmlformats.org/officeDocument/2006/relationships/hyperlink" Target="https://ifsgen.umfst.ro/conferinta-ifsgen-2-2024/" TargetMode="External"/><Relationship Id="rId1882" Type="http://schemas.openxmlformats.org/officeDocument/2006/relationships/hyperlink" Target="https://ifsgen.umfst.ro/conferinta-ifsgen-2-2024/" TargetMode="External"/><Relationship Id="rId1883" Type="http://schemas.openxmlformats.org/officeDocument/2006/relationships/hyperlink" Target="https://ifsgen.umfst.ro/conferinta-ifsgen-2-2024/" TargetMode="External"/><Relationship Id="rId1059" Type="http://schemas.openxmlformats.org/officeDocument/2006/relationships/hyperlink" Target="https://ifsgen.umfst.ro/conferinta-ifsgen-2-2024/" TargetMode="External"/><Relationship Id="rId228" Type="http://schemas.openxmlformats.org/officeDocument/2006/relationships/hyperlink" Target="https://grants.ulbsibiu.ro/elabchrom/wp-content/uploads/Tangible-and-Intangible-Heritage-Conference-2024-Programme.pdf" TargetMode="External"/><Relationship Id="rId227" Type="http://schemas.openxmlformats.org/officeDocument/2006/relationships/hyperlink" Target="https://grants.ulbsibiu.ro/elabchrom/wp-content/uploads/Tangible-and-Intangible-Heritage-Conference-2024-Programme.pdf" TargetMode="External"/><Relationship Id="rId226" Type="http://schemas.openxmlformats.org/officeDocument/2006/relationships/hyperlink" Target="https://grants.ulbsibiu.ro/elabchrom/wp-content/uploads/Tangible-and-Intangible-Heritage-Conference-2024-Programme.pdf" TargetMode="External"/><Relationship Id="rId225" Type="http://schemas.openxmlformats.org/officeDocument/2006/relationships/hyperlink" Target="https://grants.ulbsibiu.ro/elabchrom/wp-content/uploads/Tangible-and-Intangible-Heritage-Conference-2024-Programme.pdf" TargetMode="External"/><Relationship Id="rId2380" Type="http://schemas.openxmlformats.org/officeDocument/2006/relationships/hyperlink" Target="https://grants.ulbsibiu.ro/elabchrom/conference-2024/" TargetMode="External"/><Relationship Id="rId229" Type="http://schemas.openxmlformats.org/officeDocument/2006/relationships/hyperlink" Target="https://grants.ulbsibiu.ro/elabchrom/wp-content/uploads/Tangible-and-Intangible-Heritage-Conference-2024-Programme.pdf" TargetMode="External"/><Relationship Id="rId1050" Type="http://schemas.openxmlformats.org/officeDocument/2006/relationships/hyperlink" Target="https://ifsgen.umfst.ro/conferinta-ifsgen-2-2024/" TargetMode="External"/><Relationship Id="rId2381" Type="http://schemas.openxmlformats.org/officeDocument/2006/relationships/hyperlink" Target="https://grants.ulbsibiu.ro/elabchrom/conference-2024/" TargetMode="External"/><Relationship Id="rId220" Type="http://schemas.openxmlformats.org/officeDocument/2006/relationships/hyperlink" Target="https://grants.ulbsibiu.ro/elabchrom/wp-content/uploads/Tangible-and-Intangible-Heritage-Conference-2024-Programme.pdf" TargetMode="External"/><Relationship Id="rId1051" Type="http://schemas.openxmlformats.org/officeDocument/2006/relationships/hyperlink" Target="https://ifsgen.umfst.ro/conferinta-ifsgen-2-2024/" TargetMode="External"/><Relationship Id="rId2382" Type="http://schemas.openxmlformats.org/officeDocument/2006/relationships/hyperlink" Target="https://grants.ulbsibiu.ro/elabchrom/conference-2024/" TargetMode="External"/><Relationship Id="rId1052" Type="http://schemas.openxmlformats.org/officeDocument/2006/relationships/hyperlink" Target="https://ifsgen.umfst.ro/conferinta-ifsgen-2-2024/" TargetMode="External"/><Relationship Id="rId2383" Type="http://schemas.openxmlformats.org/officeDocument/2006/relationships/hyperlink" Target="https://grants.ulbsibiu.ro/elabchrom/conference-2024/" TargetMode="External"/><Relationship Id="rId1053" Type="http://schemas.openxmlformats.org/officeDocument/2006/relationships/hyperlink" Target="https://ifsgen.umfst.ro/conferinta-ifsgen-2-2024/" TargetMode="External"/><Relationship Id="rId2384" Type="http://schemas.openxmlformats.org/officeDocument/2006/relationships/hyperlink" Target="https://grants.ulbsibiu.ro/elabchrom/conference-2024/" TargetMode="External"/><Relationship Id="rId1054" Type="http://schemas.openxmlformats.org/officeDocument/2006/relationships/hyperlink" Target="https://ifsgen.umfst.ro/conferinta-ifsgen-2-2024/" TargetMode="External"/><Relationship Id="rId2385" Type="http://schemas.openxmlformats.org/officeDocument/2006/relationships/hyperlink" Target="https://grants.ulbsibiu.ro/elabchrom/conference-2024/" TargetMode="External"/><Relationship Id="rId224" Type="http://schemas.openxmlformats.org/officeDocument/2006/relationships/hyperlink" Target="https://grants.ulbsibiu.ro/elabchrom/wp-content/uploads/Tangible-and-Intangible-Heritage-Conference-2024-Programme.pdf" TargetMode="External"/><Relationship Id="rId1055" Type="http://schemas.openxmlformats.org/officeDocument/2006/relationships/hyperlink" Target="https://ifsgen.umfst.ro/conferinta-ifsgen-2-2024/" TargetMode="External"/><Relationship Id="rId2386" Type="http://schemas.openxmlformats.org/officeDocument/2006/relationships/hyperlink" Target="https://grants.ulbsibiu.ro/elabchrom/conference-2024/" TargetMode="External"/><Relationship Id="rId223" Type="http://schemas.openxmlformats.org/officeDocument/2006/relationships/hyperlink" Target="https://grants.ulbsibiu.ro/elabchrom/wp-content/uploads/Tangible-and-Intangible-Heritage-Conference-2024-Programme.pdf" TargetMode="External"/><Relationship Id="rId1056" Type="http://schemas.openxmlformats.org/officeDocument/2006/relationships/hyperlink" Target="https://ifsgen.umfst.ro/conferinta-ifsgen-2-2024/" TargetMode="External"/><Relationship Id="rId2387" Type="http://schemas.openxmlformats.org/officeDocument/2006/relationships/hyperlink" Target="https://grants.ulbsibiu.ro/elabchrom/conference-2024/" TargetMode="External"/><Relationship Id="rId222" Type="http://schemas.openxmlformats.org/officeDocument/2006/relationships/hyperlink" Target="https://grants.ulbsibiu.ro/elabchrom/wp-content/uploads/Tangible-and-Intangible-Heritage-Conference-2024-Programme.pdf" TargetMode="External"/><Relationship Id="rId1057" Type="http://schemas.openxmlformats.org/officeDocument/2006/relationships/hyperlink" Target="https://ifsgen.umfst.ro/conferinta-ifsgen-2-2024/" TargetMode="External"/><Relationship Id="rId2388" Type="http://schemas.openxmlformats.org/officeDocument/2006/relationships/hyperlink" Target="https://grants.ulbsibiu.ro/elabchrom/conference-2024/" TargetMode="External"/><Relationship Id="rId221" Type="http://schemas.openxmlformats.org/officeDocument/2006/relationships/hyperlink" Target="https://grants.ulbsibiu.ro/elabchrom/wp-content/uploads/Tangible-and-Intangible-Heritage-Conference-2024-Programme.pdf" TargetMode="External"/><Relationship Id="rId1058" Type="http://schemas.openxmlformats.org/officeDocument/2006/relationships/hyperlink" Target="https://ifsgen.umfst.ro/conferinta-ifsgen-2-2024/" TargetMode="External"/><Relationship Id="rId2389" Type="http://schemas.openxmlformats.org/officeDocument/2006/relationships/hyperlink" Target="https://grants.ulbsibiu.ro/elabchrom/conference-2024/" TargetMode="External"/><Relationship Id="rId1048" Type="http://schemas.openxmlformats.org/officeDocument/2006/relationships/hyperlink" Target="https://ifsgen.umfst.ro/conferinta-ifsgen-2-2024/" TargetMode="External"/><Relationship Id="rId2379" Type="http://schemas.openxmlformats.org/officeDocument/2006/relationships/hyperlink" Target="https://grants.ulbsibiu.ro/elabchrom/conference-2024/" TargetMode="External"/><Relationship Id="rId1049" Type="http://schemas.openxmlformats.org/officeDocument/2006/relationships/hyperlink" Target="https://ifsgen.umfst.ro/conferinta-ifsgen-2-2024/" TargetMode="External"/><Relationship Id="rId217" Type="http://schemas.openxmlformats.org/officeDocument/2006/relationships/hyperlink" Target="https://grants.ulbsibiu.ro/elabchrom/wp-content/uploads/Tangible-and-Intangible-Heritage-Conference-2024-Programme.pdf" TargetMode="External"/><Relationship Id="rId216" Type="http://schemas.openxmlformats.org/officeDocument/2006/relationships/hyperlink" Target="https://grants.ulbsibiu.ro/elabchrom/wp-content/uploads/Tangible-and-Intangible-Heritage-Conference-2024-Programme.pdf" TargetMode="External"/><Relationship Id="rId215" Type="http://schemas.openxmlformats.org/officeDocument/2006/relationships/hyperlink" Target="https://grants.ulbsibiu.ro/elabchrom/wp-content/uploads/Tangible-and-Intangible-Heritage-Conference-2024-Programme.pdf" TargetMode="External"/><Relationship Id="rId214" Type="http://schemas.openxmlformats.org/officeDocument/2006/relationships/hyperlink" Target="https://grants.ulbsibiu.ro/elabchrom/wp-content/uploads/Tangible-and-Intangible-Heritage-Conference-2024-Programme.pdf" TargetMode="External"/><Relationship Id="rId219" Type="http://schemas.openxmlformats.org/officeDocument/2006/relationships/hyperlink" Target="https://grants.ulbsibiu.ro/elabchrom/wp-content/uploads/Tangible-and-Intangible-Heritage-Conference-2024-Programme.pdf" TargetMode="External"/><Relationship Id="rId218" Type="http://schemas.openxmlformats.org/officeDocument/2006/relationships/hyperlink" Target="https://grants.ulbsibiu.ro/elabchrom/wp-content/uploads/Tangible-and-Intangible-Heritage-Conference-2024-Programme.pdf" TargetMode="External"/><Relationship Id="rId2370" Type="http://schemas.openxmlformats.org/officeDocument/2006/relationships/hyperlink" Target="https://grants.ulbsibiu.ro/elabchrom/conference-2024/" TargetMode="External"/><Relationship Id="rId1040" Type="http://schemas.openxmlformats.org/officeDocument/2006/relationships/hyperlink" Target="https://ifsgen.umfst.ro/conferinta-ifsgen-2-2024/" TargetMode="External"/><Relationship Id="rId2371" Type="http://schemas.openxmlformats.org/officeDocument/2006/relationships/hyperlink" Target="https://grants.ulbsibiu.ro/elabchrom/conference-2024/" TargetMode="External"/><Relationship Id="rId1041" Type="http://schemas.openxmlformats.org/officeDocument/2006/relationships/hyperlink" Target="https://ifsgen.umfst.ro/conferinta-ifsgen-2-2024/" TargetMode="External"/><Relationship Id="rId2372" Type="http://schemas.openxmlformats.org/officeDocument/2006/relationships/hyperlink" Target="https://grants.ulbsibiu.ro/elabchrom/conference-2024/" TargetMode="External"/><Relationship Id="rId1042" Type="http://schemas.openxmlformats.org/officeDocument/2006/relationships/hyperlink" Target="https://ifsgen.umfst.ro/conferinta-ifsgen-2-2024/" TargetMode="External"/><Relationship Id="rId2373" Type="http://schemas.openxmlformats.org/officeDocument/2006/relationships/hyperlink" Target="https://grants.ulbsibiu.ro/elabchrom/conference-2024/" TargetMode="External"/><Relationship Id="rId1043" Type="http://schemas.openxmlformats.org/officeDocument/2006/relationships/hyperlink" Target="https://ifsgen.umfst.ro/conferinta-ifsgen-2-2024/" TargetMode="External"/><Relationship Id="rId2374" Type="http://schemas.openxmlformats.org/officeDocument/2006/relationships/hyperlink" Target="https://grants.ulbsibiu.ro/elabchrom/conference-2024/" TargetMode="External"/><Relationship Id="rId213" Type="http://schemas.openxmlformats.org/officeDocument/2006/relationships/hyperlink" Target="https://grants.ulbsibiu.ro/elabchrom/wp-content/uploads/Tangible-and-Intangible-Heritage-Conference-2024-Programme.pdf" TargetMode="External"/><Relationship Id="rId1044" Type="http://schemas.openxmlformats.org/officeDocument/2006/relationships/hyperlink" Target="https://ifsgen.umfst.ro/conferinta-ifsgen-2-2024/" TargetMode="External"/><Relationship Id="rId2375" Type="http://schemas.openxmlformats.org/officeDocument/2006/relationships/hyperlink" Target="https://grants.ulbsibiu.ro/elabchrom/conference-2024/" TargetMode="External"/><Relationship Id="rId212" Type="http://schemas.openxmlformats.org/officeDocument/2006/relationships/hyperlink" Target="https://grants.ulbsibiu.ro/elabchrom/wp-content/uploads/Tangible-and-Intangible-Heritage-Conference-2024-Programme.pdf" TargetMode="External"/><Relationship Id="rId1045" Type="http://schemas.openxmlformats.org/officeDocument/2006/relationships/hyperlink" Target="https://ifsgen.umfst.ro/conferinta-ifsgen-2-2024/" TargetMode="External"/><Relationship Id="rId2376" Type="http://schemas.openxmlformats.org/officeDocument/2006/relationships/hyperlink" Target="https://grants.ulbsibiu.ro/elabchrom/conference-2024/" TargetMode="External"/><Relationship Id="rId211" Type="http://schemas.openxmlformats.org/officeDocument/2006/relationships/hyperlink" Target="https://grants.ulbsibiu.ro/elabchrom/wp-content/uploads/Tangible-and-Intangible-Heritage-Conference-2024-Programme.pdf" TargetMode="External"/><Relationship Id="rId1046" Type="http://schemas.openxmlformats.org/officeDocument/2006/relationships/hyperlink" Target="https://ifsgen.umfst.ro/conferinta-ifsgen-2-2024/" TargetMode="External"/><Relationship Id="rId2377" Type="http://schemas.openxmlformats.org/officeDocument/2006/relationships/hyperlink" Target="https://grants.ulbsibiu.ro/elabchrom/conference-2024/" TargetMode="External"/><Relationship Id="rId210" Type="http://schemas.openxmlformats.org/officeDocument/2006/relationships/hyperlink" Target="https://grants.ulbsibiu.ro/elabchrom/wp-content/uploads/Tangible-and-Intangible-Heritage-Conference-2024-Programme.pdf" TargetMode="External"/><Relationship Id="rId1047" Type="http://schemas.openxmlformats.org/officeDocument/2006/relationships/hyperlink" Target="https://ifsgen.umfst.ro/conferinta-ifsgen-2-2024/" TargetMode="External"/><Relationship Id="rId2378" Type="http://schemas.openxmlformats.org/officeDocument/2006/relationships/hyperlink" Target="https://grants.ulbsibiu.ro/elabchrom/conference-2024/" TargetMode="External"/><Relationship Id="rId249" Type="http://schemas.openxmlformats.org/officeDocument/2006/relationships/hyperlink" Target="https://grants.ulbsibiu.ro/elabchrom/wp-content/uploads/Tangible-and-Intangible-Heritage-Conference-2024-Programme.pdf" TargetMode="External"/><Relationship Id="rId248" Type="http://schemas.openxmlformats.org/officeDocument/2006/relationships/hyperlink" Target="https://grants.ulbsibiu.ro/elabchrom/wp-content/uploads/Tangible-and-Intangible-Heritage-Conference-2024-Programme.pdf" TargetMode="External"/><Relationship Id="rId247" Type="http://schemas.openxmlformats.org/officeDocument/2006/relationships/hyperlink" Target="https://grants.ulbsibiu.ro/elabchrom/wp-content/uploads/Tangible-and-Intangible-Heritage-Conference-2024-Programme.pdf" TargetMode="External"/><Relationship Id="rId1070" Type="http://schemas.openxmlformats.org/officeDocument/2006/relationships/hyperlink" Target="https://ifsgen.umfst.ro/conferinta-ifsgen-2-2024/" TargetMode="External"/><Relationship Id="rId1071" Type="http://schemas.openxmlformats.org/officeDocument/2006/relationships/hyperlink" Target="https://ifsgen.umfst.ro/conferinta-ifsgen-2-2024/" TargetMode="External"/><Relationship Id="rId1072" Type="http://schemas.openxmlformats.org/officeDocument/2006/relationships/hyperlink" Target="https://ifsgen.umfst.ro/conferinta-ifsgen-2-2024/" TargetMode="External"/><Relationship Id="rId242" Type="http://schemas.openxmlformats.org/officeDocument/2006/relationships/hyperlink" Target="https://grants.ulbsibiu.ro/elabchrom/wp-content/uploads/Tangible-and-Intangible-Heritage-Conference-2024-Programme.pdf" TargetMode="External"/><Relationship Id="rId1073" Type="http://schemas.openxmlformats.org/officeDocument/2006/relationships/hyperlink" Target="https://ifsgen.umfst.ro/conferinta-ifsgen-2-2024/" TargetMode="External"/><Relationship Id="rId241" Type="http://schemas.openxmlformats.org/officeDocument/2006/relationships/hyperlink" Target="https://grants.ulbsibiu.ro/elabchrom/wp-content/uploads/Tangible-and-Intangible-Heritage-Conference-2024-Programme.pdf" TargetMode="External"/><Relationship Id="rId1074" Type="http://schemas.openxmlformats.org/officeDocument/2006/relationships/hyperlink" Target="https://ifsgen.umfst.ro/conferinta-ifsgen-2-2024/" TargetMode="External"/><Relationship Id="rId240" Type="http://schemas.openxmlformats.org/officeDocument/2006/relationships/hyperlink" Target="https://grants.ulbsibiu.ro/elabchrom/wp-content/uploads/Tangible-and-Intangible-Heritage-Conference-2024-Programme.pdf" TargetMode="External"/><Relationship Id="rId1075" Type="http://schemas.openxmlformats.org/officeDocument/2006/relationships/hyperlink" Target="https://ifsgen.umfst.ro/conferinta-ifsgen-2-2024/" TargetMode="External"/><Relationship Id="rId1076" Type="http://schemas.openxmlformats.org/officeDocument/2006/relationships/hyperlink" Target="https://ifsgen.umfst.ro/conferinta-ifsgen-2-2024/" TargetMode="External"/><Relationship Id="rId246" Type="http://schemas.openxmlformats.org/officeDocument/2006/relationships/hyperlink" Target="https://grants.ulbsibiu.ro/elabchrom/wp-content/uploads/Tangible-and-Intangible-Heritage-Conference-2024-Programme.pdf" TargetMode="External"/><Relationship Id="rId1077" Type="http://schemas.openxmlformats.org/officeDocument/2006/relationships/hyperlink" Target="https://ifsgen.umfst.ro/conferinta-ifsgen-2-2024/" TargetMode="External"/><Relationship Id="rId245" Type="http://schemas.openxmlformats.org/officeDocument/2006/relationships/hyperlink" Target="https://grants.ulbsibiu.ro/elabchrom/wp-content/uploads/Tangible-and-Intangible-Heritage-Conference-2024-Programme.pdf" TargetMode="External"/><Relationship Id="rId1078" Type="http://schemas.openxmlformats.org/officeDocument/2006/relationships/hyperlink" Target="https://ifsgen.umfst.ro/conferinta-ifsgen-2-2024/" TargetMode="External"/><Relationship Id="rId244" Type="http://schemas.openxmlformats.org/officeDocument/2006/relationships/hyperlink" Target="https://grants.ulbsibiu.ro/elabchrom/wp-content/uploads/Tangible-and-Intangible-Heritage-Conference-2024-Programme.pdf" TargetMode="External"/><Relationship Id="rId1079" Type="http://schemas.openxmlformats.org/officeDocument/2006/relationships/hyperlink" Target="https://ifsgen.umfst.ro/conferinta-ifsgen-2-2024/" TargetMode="External"/><Relationship Id="rId243" Type="http://schemas.openxmlformats.org/officeDocument/2006/relationships/hyperlink" Target="https://grants.ulbsibiu.ro/elabchrom/wp-content/uploads/Tangible-and-Intangible-Heritage-Conference-2024-Programme.pdf" TargetMode="External"/><Relationship Id="rId239" Type="http://schemas.openxmlformats.org/officeDocument/2006/relationships/hyperlink" Target="https://grants.ulbsibiu.ro/elabchrom/wp-content/uploads/Tangible-and-Intangible-Heritage-Conference-2024-Programme.pdf" TargetMode="External"/><Relationship Id="rId238" Type="http://schemas.openxmlformats.org/officeDocument/2006/relationships/hyperlink" Target="https://grants.ulbsibiu.ro/elabchrom/wp-content/uploads/Tangible-and-Intangible-Heritage-Conference-2024-Programme.pdf" TargetMode="External"/><Relationship Id="rId237" Type="http://schemas.openxmlformats.org/officeDocument/2006/relationships/hyperlink" Target="https://grants.ulbsibiu.ro/elabchrom/wp-content/uploads/Tangible-and-Intangible-Heritage-Conference-2024-Programme.pdf" TargetMode="External"/><Relationship Id="rId236" Type="http://schemas.openxmlformats.org/officeDocument/2006/relationships/hyperlink" Target="https://grants.ulbsibiu.ro/elabchrom/wp-content/uploads/Tangible-and-Intangible-Heritage-Conference-2024-Programme.pdf" TargetMode="External"/><Relationship Id="rId2390" Type="http://schemas.openxmlformats.org/officeDocument/2006/relationships/hyperlink" Target="https://grants.ulbsibiu.ro/elabchrom/conference-2024/" TargetMode="External"/><Relationship Id="rId1060" Type="http://schemas.openxmlformats.org/officeDocument/2006/relationships/hyperlink" Target="https://ifsgen.umfst.ro/conferinta-ifsgen-2-2024/" TargetMode="External"/><Relationship Id="rId2391" Type="http://schemas.openxmlformats.org/officeDocument/2006/relationships/hyperlink" Target="https://grants.ulbsibiu.ro/elabchrom/conference-2024/" TargetMode="External"/><Relationship Id="rId1061" Type="http://schemas.openxmlformats.org/officeDocument/2006/relationships/hyperlink" Target="https://ifsgen.umfst.ro/conferinta-ifsgen-2-2024/" TargetMode="External"/><Relationship Id="rId2392" Type="http://schemas.openxmlformats.org/officeDocument/2006/relationships/hyperlink" Target="https://grants.ulbsibiu.ro/elabchrom/conference-2024/" TargetMode="External"/><Relationship Id="rId231" Type="http://schemas.openxmlformats.org/officeDocument/2006/relationships/hyperlink" Target="https://grants.ulbsibiu.ro/elabchrom/wp-content/uploads/Tangible-and-Intangible-Heritage-Conference-2024-Programme.pdf" TargetMode="External"/><Relationship Id="rId1062" Type="http://schemas.openxmlformats.org/officeDocument/2006/relationships/hyperlink" Target="https://ifsgen.umfst.ro/conferinta-ifsgen-2-2024/" TargetMode="External"/><Relationship Id="rId2393" Type="http://schemas.openxmlformats.org/officeDocument/2006/relationships/hyperlink" Target="https://grants.ulbsibiu.ro/elabchrom/conference-2024/" TargetMode="External"/><Relationship Id="rId230" Type="http://schemas.openxmlformats.org/officeDocument/2006/relationships/hyperlink" Target="https://grants.ulbsibiu.ro/elabchrom/wp-content/uploads/Tangible-and-Intangible-Heritage-Conference-2024-Programme.pdf" TargetMode="External"/><Relationship Id="rId1063" Type="http://schemas.openxmlformats.org/officeDocument/2006/relationships/hyperlink" Target="https://ifsgen.umfst.ro/conferinta-ifsgen-2-2024/" TargetMode="External"/><Relationship Id="rId2394" Type="http://schemas.openxmlformats.org/officeDocument/2006/relationships/hyperlink" Target="https://grants.ulbsibiu.ro/elabchrom/conference-2024/" TargetMode="External"/><Relationship Id="rId1064" Type="http://schemas.openxmlformats.org/officeDocument/2006/relationships/hyperlink" Target="https://ifsgen.umfst.ro/conferinta-ifsgen-2-2024/" TargetMode="External"/><Relationship Id="rId2395" Type="http://schemas.openxmlformats.org/officeDocument/2006/relationships/hyperlink" Target="https://grants.ulbsibiu.ro/elabchrom/conference-2024/" TargetMode="External"/><Relationship Id="rId1065" Type="http://schemas.openxmlformats.org/officeDocument/2006/relationships/hyperlink" Target="https://ifsgen.umfst.ro/conferinta-ifsgen-2-2024/" TargetMode="External"/><Relationship Id="rId2396" Type="http://schemas.openxmlformats.org/officeDocument/2006/relationships/hyperlink" Target="https://grants.ulbsibiu.ro/elabchrom/conference-2024/" TargetMode="External"/><Relationship Id="rId235" Type="http://schemas.openxmlformats.org/officeDocument/2006/relationships/hyperlink" Target="https://grants.ulbsibiu.ro/elabchrom/wp-content/uploads/Tangible-and-Intangible-Heritage-Conference-2024-Programme.pdf" TargetMode="External"/><Relationship Id="rId1066" Type="http://schemas.openxmlformats.org/officeDocument/2006/relationships/hyperlink" Target="https://ifsgen.umfst.ro/conferinta-ifsgen-2-2024/" TargetMode="External"/><Relationship Id="rId2397" Type="http://schemas.openxmlformats.org/officeDocument/2006/relationships/hyperlink" Target="https://grants.ulbsibiu.ro/elabchrom/conference-2024/" TargetMode="External"/><Relationship Id="rId234" Type="http://schemas.openxmlformats.org/officeDocument/2006/relationships/hyperlink" Target="https://grants.ulbsibiu.ro/elabchrom/wp-content/uploads/Tangible-and-Intangible-Heritage-Conference-2024-Programme.pdf" TargetMode="External"/><Relationship Id="rId1067" Type="http://schemas.openxmlformats.org/officeDocument/2006/relationships/hyperlink" Target="https://ifsgen.umfst.ro/conferinta-ifsgen-2-2024/" TargetMode="External"/><Relationship Id="rId2398" Type="http://schemas.openxmlformats.org/officeDocument/2006/relationships/hyperlink" Target="https://grants.ulbsibiu.ro/elabchrom/conference-2024/" TargetMode="External"/><Relationship Id="rId233" Type="http://schemas.openxmlformats.org/officeDocument/2006/relationships/hyperlink" Target="https://grants.ulbsibiu.ro/elabchrom/wp-content/uploads/Tangible-and-Intangible-Heritage-Conference-2024-Programme.pdf" TargetMode="External"/><Relationship Id="rId1068" Type="http://schemas.openxmlformats.org/officeDocument/2006/relationships/hyperlink" Target="https://ifsgen.umfst.ro/conferinta-ifsgen-2-2024/" TargetMode="External"/><Relationship Id="rId2399" Type="http://schemas.openxmlformats.org/officeDocument/2006/relationships/hyperlink" Target="https://grants.ulbsibiu.ro/elabchrom/conference-2024/" TargetMode="External"/><Relationship Id="rId232" Type="http://schemas.openxmlformats.org/officeDocument/2006/relationships/hyperlink" Target="https://grants.ulbsibiu.ro/elabchrom/wp-content/uploads/Tangible-and-Intangible-Heritage-Conference-2024-Programme.pdf" TargetMode="External"/><Relationship Id="rId1069" Type="http://schemas.openxmlformats.org/officeDocument/2006/relationships/hyperlink" Target="https://ifsgen.umfst.ro/conferinta-ifsgen-2-2024/" TargetMode="External"/><Relationship Id="rId1015" Type="http://schemas.openxmlformats.org/officeDocument/2006/relationships/hyperlink" Target="https://grants.ulbsibiu.ro/elabchrom/wp-content/uploads/Tangible-and-Intangible-Heritage-Conference-2024-Programme.pdf" TargetMode="External"/><Relationship Id="rId2346" Type="http://schemas.openxmlformats.org/officeDocument/2006/relationships/hyperlink" Target="https://grants.ulbsibiu.ro/elabchrom/conference-2024/" TargetMode="External"/><Relationship Id="rId1016" Type="http://schemas.openxmlformats.org/officeDocument/2006/relationships/hyperlink" Target="https://grants.ulbsibiu.ro/elabchrom/wp-content/uploads/Tangible-and-Intangible-Heritage-Conference-2024-Programme.pdf" TargetMode="External"/><Relationship Id="rId2347" Type="http://schemas.openxmlformats.org/officeDocument/2006/relationships/hyperlink" Target="https://grants.ulbsibiu.ro/elabchrom/conference-2024/" TargetMode="External"/><Relationship Id="rId1017" Type="http://schemas.openxmlformats.org/officeDocument/2006/relationships/hyperlink" Target="https://grants.ulbsibiu.ro/elabchrom/wp-content/uploads/Tangible-and-Intangible-Heritage-Conference-2024-Programme.pdf" TargetMode="External"/><Relationship Id="rId2348" Type="http://schemas.openxmlformats.org/officeDocument/2006/relationships/hyperlink" Target="https://grants.ulbsibiu.ro/elabchrom/conference-2024/" TargetMode="External"/><Relationship Id="rId1018" Type="http://schemas.openxmlformats.org/officeDocument/2006/relationships/hyperlink" Target="https://grants.ulbsibiu.ro/elabchrom/wp-content/uploads/Tangible-and-Intangible-Heritage-Conference-2024-Programme.pdf" TargetMode="External"/><Relationship Id="rId2349" Type="http://schemas.openxmlformats.org/officeDocument/2006/relationships/hyperlink" Target="https://grants.ulbsibiu.ro/elabchrom/conference-2024/" TargetMode="External"/><Relationship Id="rId1019" Type="http://schemas.openxmlformats.org/officeDocument/2006/relationships/hyperlink" Target="https://grants.ulbsibiu.ro/elabchrom/wp-content/uploads/Tangible-and-Intangible-Heritage-Conference-2024-Programme.pdf" TargetMode="External"/><Relationship Id="rId2340" Type="http://schemas.openxmlformats.org/officeDocument/2006/relationships/hyperlink" Target="https://grants.ulbsibiu.ro/elabchrom/conference-2024/" TargetMode="External"/><Relationship Id="rId1010" Type="http://schemas.openxmlformats.org/officeDocument/2006/relationships/hyperlink" Target="https://grants.ulbsibiu.ro/elabchrom/wp-content/uploads/Tangible-and-Intangible-Heritage-Conference-2024-Programme.pdf" TargetMode="External"/><Relationship Id="rId2341" Type="http://schemas.openxmlformats.org/officeDocument/2006/relationships/hyperlink" Target="https://grants.ulbsibiu.ro/elabchrom/conference-2024/" TargetMode="External"/><Relationship Id="rId1011" Type="http://schemas.openxmlformats.org/officeDocument/2006/relationships/hyperlink" Target="https://grants.ulbsibiu.ro/elabchrom/wp-content/uploads/Tangible-and-Intangible-Heritage-Conference-2024-Programme.pdf" TargetMode="External"/><Relationship Id="rId2342" Type="http://schemas.openxmlformats.org/officeDocument/2006/relationships/hyperlink" Target="https://grants.ulbsibiu.ro/elabchrom/conference-2024/" TargetMode="External"/><Relationship Id="rId1012" Type="http://schemas.openxmlformats.org/officeDocument/2006/relationships/hyperlink" Target="https://grants.ulbsibiu.ro/elabchrom/wp-content/uploads/Tangible-and-Intangible-Heritage-Conference-2024-Programme.pdf" TargetMode="External"/><Relationship Id="rId2343" Type="http://schemas.openxmlformats.org/officeDocument/2006/relationships/hyperlink" Target="https://grants.ulbsibiu.ro/elabchrom/conference-2024/" TargetMode="External"/><Relationship Id="rId1013" Type="http://schemas.openxmlformats.org/officeDocument/2006/relationships/hyperlink" Target="https://grants.ulbsibiu.ro/elabchrom/wp-content/uploads/Tangible-and-Intangible-Heritage-Conference-2024-Programme.pdf" TargetMode="External"/><Relationship Id="rId2344" Type="http://schemas.openxmlformats.org/officeDocument/2006/relationships/hyperlink" Target="https://grants.ulbsibiu.ro/elabchrom/conference-2024/" TargetMode="External"/><Relationship Id="rId1014" Type="http://schemas.openxmlformats.org/officeDocument/2006/relationships/hyperlink" Target="https://grants.ulbsibiu.ro/elabchrom/wp-content/uploads/Tangible-and-Intangible-Heritage-Conference-2024-Programme.pdf" TargetMode="External"/><Relationship Id="rId2345" Type="http://schemas.openxmlformats.org/officeDocument/2006/relationships/hyperlink" Target="https://grants.ulbsibiu.ro/elabchrom/conference-2024/" TargetMode="External"/><Relationship Id="rId1004" Type="http://schemas.openxmlformats.org/officeDocument/2006/relationships/hyperlink" Target="https://grants.ulbsibiu.ro/elabchrom/wp-content/uploads/Tangible-and-Intangible-Heritage-Conference-2024-Programme.pdf" TargetMode="External"/><Relationship Id="rId2335" Type="http://schemas.openxmlformats.org/officeDocument/2006/relationships/hyperlink" Target="https://grants.ulbsibiu.ro/elabchrom/conference-2024/" TargetMode="External"/><Relationship Id="rId1005" Type="http://schemas.openxmlformats.org/officeDocument/2006/relationships/hyperlink" Target="https://grants.ulbsibiu.ro/elabchrom/wp-content/uploads/Tangible-and-Intangible-Heritage-Conference-2024-Programme.pdf" TargetMode="External"/><Relationship Id="rId2336" Type="http://schemas.openxmlformats.org/officeDocument/2006/relationships/hyperlink" Target="https://grants.ulbsibiu.ro/elabchrom/conference-2024/" TargetMode="External"/><Relationship Id="rId1006" Type="http://schemas.openxmlformats.org/officeDocument/2006/relationships/hyperlink" Target="https://grants.ulbsibiu.ro/elabchrom/wp-content/uploads/Tangible-and-Intangible-Heritage-Conference-2024-Programme.pdf" TargetMode="External"/><Relationship Id="rId2337" Type="http://schemas.openxmlformats.org/officeDocument/2006/relationships/hyperlink" Target="https://grants.ulbsibiu.ro/elabchrom/conference-2024/" TargetMode="External"/><Relationship Id="rId1007" Type="http://schemas.openxmlformats.org/officeDocument/2006/relationships/hyperlink" Target="https://grants.ulbsibiu.ro/elabchrom/wp-content/uploads/Tangible-and-Intangible-Heritage-Conference-2024-Programme.pdf" TargetMode="External"/><Relationship Id="rId2338" Type="http://schemas.openxmlformats.org/officeDocument/2006/relationships/hyperlink" Target="https://grants.ulbsibiu.ro/elabchrom/conference-2024/" TargetMode="External"/><Relationship Id="rId1008" Type="http://schemas.openxmlformats.org/officeDocument/2006/relationships/hyperlink" Target="https://grants.ulbsibiu.ro/elabchrom/wp-content/uploads/Tangible-and-Intangible-Heritage-Conference-2024-Programme.pdf" TargetMode="External"/><Relationship Id="rId2339" Type="http://schemas.openxmlformats.org/officeDocument/2006/relationships/hyperlink" Target="https://grants.ulbsibiu.ro/elabchrom/conference-2024/" TargetMode="External"/><Relationship Id="rId1009" Type="http://schemas.openxmlformats.org/officeDocument/2006/relationships/hyperlink" Target="https://grants.ulbsibiu.ro/elabchrom/wp-content/uploads/Tangible-and-Intangible-Heritage-Conference-2024-Programme.pdf" TargetMode="External"/><Relationship Id="rId2330" Type="http://schemas.openxmlformats.org/officeDocument/2006/relationships/hyperlink" Target="https://grants.ulbsibiu.ro/elabchrom/conference-2024/" TargetMode="External"/><Relationship Id="rId1000" Type="http://schemas.openxmlformats.org/officeDocument/2006/relationships/hyperlink" Target="https://grants.ulbsibiu.ro/elabchrom/wp-content/uploads/Tangible-and-Intangible-Heritage-Conference-2024-Programme.pdf" TargetMode="External"/><Relationship Id="rId2331" Type="http://schemas.openxmlformats.org/officeDocument/2006/relationships/hyperlink" Target="https://grants.ulbsibiu.ro/elabchrom/conference-2024/" TargetMode="External"/><Relationship Id="rId1001" Type="http://schemas.openxmlformats.org/officeDocument/2006/relationships/hyperlink" Target="https://grants.ulbsibiu.ro/elabchrom/wp-content/uploads/Tangible-and-Intangible-Heritage-Conference-2024-Programme.pdf" TargetMode="External"/><Relationship Id="rId2332" Type="http://schemas.openxmlformats.org/officeDocument/2006/relationships/hyperlink" Target="https://grants.ulbsibiu.ro/elabchrom/conference-2024/" TargetMode="External"/><Relationship Id="rId1002" Type="http://schemas.openxmlformats.org/officeDocument/2006/relationships/hyperlink" Target="https://grants.ulbsibiu.ro/elabchrom/wp-content/uploads/Tangible-and-Intangible-Heritage-Conference-2024-Programme.pdf" TargetMode="External"/><Relationship Id="rId2333" Type="http://schemas.openxmlformats.org/officeDocument/2006/relationships/hyperlink" Target="https://grants.ulbsibiu.ro/elabchrom/conference-2024/" TargetMode="External"/><Relationship Id="rId1003" Type="http://schemas.openxmlformats.org/officeDocument/2006/relationships/hyperlink" Target="https://grants.ulbsibiu.ro/elabchrom/wp-content/uploads/Tangible-and-Intangible-Heritage-Conference-2024-Programme.pdf" TargetMode="External"/><Relationship Id="rId2334" Type="http://schemas.openxmlformats.org/officeDocument/2006/relationships/hyperlink" Target="https://grants.ulbsibiu.ro/elabchrom/conference-2024/" TargetMode="External"/><Relationship Id="rId1037" Type="http://schemas.openxmlformats.org/officeDocument/2006/relationships/hyperlink" Target="https://ifsgen.umfst.ro/conferinta-ifsgen-2-2024/" TargetMode="External"/><Relationship Id="rId2368" Type="http://schemas.openxmlformats.org/officeDocument/2006/relationships/hyperlink" Target="https://grants.ulbsibiu.ro/elabchrom/conference-2024/" TargetMode="External"/><Relationship Id="rId1038" Type="http://schemas.openxmlformats.org/officeDocument/2006/relationships/hyperlink" Target="https://ifsgen.umfst.ro/conferinta-ifsgen-2-2024/" TargetMode="External"/><Relationship Id="rId2369" Type="http://schemas.openxmlformats.org/officeDocument/2006/relationships/hyperlink" Target="https://grants.ulbsibiu.ro/elabchrom/conference-2024/" TargetMode="External"/><Relationship Id="rId1039" Type="http://schemas.openxmlformats.org/officeDocument/2006/relationships/hyperlink" Target="https://ifsgen.umfst.ro/conferinta-ifsgen-2-2024/" TargetMode="External"/><Relationship Id="rId206" Type="http://schemas.openxmlformats.org/officeDocument/2006/relationships/hyperlink" Target="https://grants.ulbsibiu.ro/elabchrom/wp-content/uploads/Tangible-and-Intangible-Heritage-Conference-2024-Programme.pdf" TargetMode="External"/><Relationship Id="rId205" Type="http://schemas.openxmlformats.org/officeDocument/2006/relationships/hyperlink" Target="https://grants.ulbsibiu.ro/elabchrom/wp-content/uploads/Tangible-and-Intangible-Heritage-Conference-2024-Programme.pdf" TargetMode="External"/><Relationship Id="rId204" Type="http://schemas.openxmlformats.org/officeDocument/2006/relationships/hyperlink" Target="https://grants.ulbsibiu.ro/elabchrom/wp-content/uploads/Tangible-and-Intangible-Heritage-Conference-2024-Programme.pdf" TargetMode="External"/><Relationship Id="rId203" Type="http://schemas.openxmlformats.org/officeDocument/2006/relationships/hyperlink" Target="https://grants.ulbsibiu.ro/elabchrom/wp-content/uploads/Tangible-and-Intangible-Heritage-Conference-2024-Programme.pdf" TargetMode="External"/><Relationship Id="rId209" Type="http://schemas.openxmlformats.org/officeDocument/2006/relationships/hyperlink" Target="https://grants.ulbsibiu.ro/elabchrom/wp-content/uploads/Tangible-and-Intangible-Heritage-Conference-2024-Programme.pdf" TargetMode="External"/><Relationship Id="rId208" Type="http://schemas.openxmlformats.org/officeDocument/2006/relationships/hyperlink" Target="https://grants.ulbsibiu.ro/elabchrom/wp-content/uploads/Tangible-and-Intangible-Heritage-Conference-2024-Programme.pdf" TargetMode="External"/><Relationship Id="rId207" Type="http://schemas.openxmlformats.org/officeDocument/2006/relationships/hyperlink" Target="https://grants.ulbsibiu.ro/elabchrom/wp-content/uploads/Tangible-and-Intangible-Heritage-Conference-2024-Programme.pdf" TargetMode="External"/><Relationship Id="rId2360" Type="http://schemas.openxmlformats.org/officeDocument/2006/relationships/hyperlink" Target="https://grants.ulbsibiu.ro/elabchrom/conference-2024/" TargetMode="External"/><Relationship Id="rId1030" Type="http://schemas.openxmlformats.org/officeDocument/2006/relationships/hyperlink" Target="https://ifsgen.umfst.ro/conferinta-ifsgen-2-2024/" TargetMode="External"/><Relationship Id="rId2361" Type="http://schemas.openxmlformats.org/officeDocument/2006/relationships/hyperlink" Target="https://grants.ulbsibiu.ro/elabchrom/conference-2024/" TargetMode="External"/><Relationship Id="rId1031" Type="http://schemas.openxmlformats.org/officeDocument/2006/relationships/hyperlink" Target="https://ifsgen.umfst.ro/conferinta-ifsgen-2-2024/" TargetMode="External"/><Relationship Id="rId2362" Type="http://schemas.openxmlformats.org/officeDocument/2006/relationships/hyperlink" Target="https://grants.ulbsibiu.ro/elabchrom/conference-2024/" TargetMode="External"/><Relationship Id="rId1032" Type="http://schemas.openxmlformats.org/officeDocument/2006/relationships/hyperlink" Target="https://ifsgen.umfst.ro/conferinta-ifsgen-2-2024/" TargetMode="External"/><Relationship Id="rId2363" Type="http://schemas.openxmlformats.org/officeDocument/2006/relationships/hyperlink" Target="https://grants.ulbsibiu.ro/elabchrom/conference-2024/" TargetMode="External"/><Relationship Id="rId202" Type="http://schemas.openxmlformats.org/officeDocument/2006/relationships/hyperlink" Target="https://grants.ulbsibiu.ro/elabchrom/wp-content/uploads/Tangible-and-Intangible-Heritage-Conference-2024-Programme.pdf" TargetMode="External"/><Relationship Id="rId1033" Type="http://schemas.openxmlformats.org/officeDocument/2006/relationships/hyperlink" Target="https://ifsgen.umfst.ro/conferinta-ifsgen-2-2024/" TargetMode="External"/><Relationship Id="rId2364" Type="http://schemas.openxmlformats.org/officeDocument/2006/relationships/hyperlink" Target="https://grants.ulbsibiu.ro/elabchrom/conference-2024/" TargetMode="External"/><Relationship Id="rId201" Type="http://schemas.openxmlformats.org/officeDocument/2006/relationships/hyperlink" Target="https://grants.ulbsibiu.ro/elabchrom/wp-content/uploads/Tangible-and-Intangible-Heritage-Conference-2024-Programme.pdf" TargetMode="External"/><Relationship Id="rId1034" Type="http://schemas.openxmlformats.org/officeDocument/2006/relationships/hyperlink" Target="https://ifsgen.umfst.ro/conferinta-ifsgen-2-2024/" TargetMode="External"/><Relationship Id="rId2365" Type="http://schemas.openxmlformats.org/officeDocument/2006/relationships/hyperlink" Target="https://grants.ulbsibiu.ro/elabchrom/conference-2024/" TargetMode="External"/><Relationship Id="rId200" Type="http://schemas.openxmlformats.org/officeDocument/2006/relationships/hyperlink" Target="https://grants.ulbsibiu.ro/elabchrom/wp-content/uploads/Tangible-and-Intangible-Heritage-Conference-2024-Programme.pdf" TargetMode="External"/><Relationship Id="rId1035" Type="http://schemas.openxmlformats.org/officeDocument/2006/relationships/hyperlink" Target="https://ifsgen.umfst.ro/conferinta-ifsgen-2-2024/" TargetMode="External"/><Relationship Id="rId2366" Type="http://schemas.openxmlformats.org/officeDocument/2006/relationships/hyperlink" Target="https://grants.ulbsibiu.ro/elabchrom/conference-2024/" TargetMode="External"/><Relationship Id="rId1036" Type="http://schemas.openxmlformats.org/officeDocument/2006/relationships/hyperlink" Target="https://ifsgen.umfst.ro/conferinta-ifsgen-2-2024/" TargetMode="External"/><Relationship Id="rId2367" Type="http://schemas.openxmlformats.org/officeDocument/2006/relationships/hyperlink" Target="https://grants.ulbsibiu.ro/elabchrom/conference-2024/" TargetMode="External"/><Relationship Id="rId1026" Type="http://schemas.openxmlformats.org/officeDocument/2006/relationships/hyperlink" Target="https://grants.ulbsibiu.ro/elabchrom/wp-content/uploads/Tangible-and-Intangible-Heritage-Conference-2024-Programme.pdf" TargetMode="External"/><Relationship Id="rId2357" Type="http://schemas.openxmlformats.org/officeDocument/2006/relationships/hyperlink" Target="https://grants.ulbsibiu.ro/elabchrom/conference-2024/" TargetMode="External"/><Relationship Id="rId1027" Type="http://schemas.openxmlformats.org/officeDocument/2006/relationships/hyperlink" Target="https://grants.ulbsibiu.ro/elabchrom/wp-content/uploads/Tangible-and-Intangible-Heritage-Conference-2024-Programme.pdf" TargetMode="External"/><Relationship Id="rId2358" Type="http://schemas.openxmlformats.org/officeDocument/2006/relationships/hyperlink" Target="https://grants.ulbsibiu.ro/elabchrom/conference-2024/" TargetMode="External"/><Relationship Id="rId1028" Type="http://schemas.openxmlformats.org/officeDocument/2006/relationships/hyperlink" Target="https://grants.ulbsibiu.ro/elabchrom/wp-content/uploads/Tangible-and-Intangible-Heritage-Conference-2024-Programme.pdf" TargetMode="External"/><Relationship Id="rId2359" Type="http://schemas.openxmlformats.org/officeDocument/2006/relationships/hyperlink" Target="https://grants.ulbsibiu.ro/elabchrom/conference-2024/" TargetMode="External"/><Relationship Id="rId1029" Type="http://schemas.openxmlformats.org/officeDocument/2006/relationships/hyperlink" Target="https://ifsgen.umfst.ro/conferinta-ifsgen-2-2024/" TargetMode="External"/><Relationship Id="rId2350" Type="http://schemas.openxmlformats.org/officeDocument/2006/relationships/hyperlink" Target="https://grants.ulbsibiu.ro/elabchrom/conference-2024/" TargetMode="External"/><Relationship Id="rId1020" Type="http://schemas.openxmlformats.org/officeDocument/2006/relationships/hyperlink" Target="https://grants.ulbsibiu.ro/elabchrom/wp-content/uploads/Tangible-and-Intangible-Heritage-Conference-2024-Programme.pdf" TargetMode="External"/><Relationship Id="rId2351" Type="http://schemas.openxmlformats.org/officeDocument/2006/relationships/hyperlink" Target="https://grants.ulbsibiu.ro/elabchrom/conference-2024/" TargetMode="External"/><Relationship Id="rId1021" Type="http://schemas.openxmlformats.org/officeDocument/2006/relationships/hyperlink" Target="https://grants.ulbsibiu.ro/elabchrom/wp-content/uploads/Tangible-and-Intangible-Heritage-Conference-2024-Programme.pdf" TargetMode="External"/><Relationship Id="rId2352" Type="http://schemas.openxmlformats.org/officeDocument/2006/relationships/hyperlink" Target="https://grants.ulbsibiu.ro/elabchrom/conference-2024/" TargetMode="External"/><Relationship Id="rId1022" Type="http://schemas.openxmlformats.org/officeDocument/2006/relationships/hyperlink" Target="https://grants.ulbsibiu.ro/elabchrom/wp-content/uploads/Tangible-and-Intangible-Heritage-Conference-2024-Programme.pdf" TargetMode="External"/><Relationship Id="rId2353" Type="http://schemas.openxmlformats.org/officeDocument/2006/relationships/hyperlink" Target="https://grants.ulbsibiu.ro/elabchrom/conference-2024/" TargetMode="External"/><Relationship Id="rId1023" Type="http://schemas.openxmlformats.org/officeDocument/2006/relationships/hyperlink" Target="https://grants.ulbsibiu.ro/elabchrom/wp-content/uploads/Tangible-and-Intangible-Heritage-Conference-2024-Programme.pdf" TargetMode="External"/><Relationship Id="rId2354" Type="http://schemas.openxmlformats.org/officeDocument/2006/relationships/hyperlink" Target="https://grants.ulbsibiu.ro/elabchrom/conference-2024/" TargetMode="External"/><Relationship Id="rId1024" Type="http://schemas.openxmlformats.org/officeDocument/2006/relationships/hyperlink" Target="https://grants.ulbsibiu.ro/elabchrom/wp-content/uploads/Tangible-and-Intangible-Heritage-Conference-2024-Programme.pdf" TargetMode="External"/><Relationship Id="rId2355" Type="http://schemas.openxmlformats.org/officeDocument/2006/relationships/hyperlink" Target="https://grants.ulbsibiu.ro/elabchrom/conference-2024/" TargetMode="External"/><Relationship Id="rId1025" Type="http://schemas.openxmlformats.org/officeDocument/2006/relationships/hyperlink" Target="https://grants.ulbsibiu.ro/elabchrom/wp-content/uploads/Tangible-and-Intangible-Heritage-Conference-2024-Programme.pdf" TargetMode="External"/><Relationship Id="rId2356" Type="http://schemas.openxmlformats.org/officeDocument/2006/relationships/hyperlink" Target="https://grants.ulbsibiu.ro/elabchrom/conference-2024/" TargetMode="External"/><Relationship Id="rId1910" Type="http://schemas.openxmlformats.org/officeDocument/2006/relationships/hyperlink" Target="https://ifsgen.umfst.ro/conferinta-ifsgen-2-2024/" TargetMode="External"/><Relationship Id="rId1911" Type="http://schemas.openxmlformats.org/officeDocument/2006/relationships/hyperlink" Target="https://ifsgen.umfst.ro/conferinta-ifsgen-2-2024/" TargetMode="External"/><Relationship Id="rId1912" Type="http://schemas.openxmlformats.org/officeDocument/2006/relationships/hyperlink" Target="https://ifsgen.umfst.ro/conferinta-ifsgen-2-2024/" TargetMode="External"/><Relationship Id="rId1913" Type="http://schemas.openxmlformats.org/officeDocument/2006/relationships/hyperlink" Target="https://ifsgen.umfst.ro/conferinta-ifsgen-2-2024/" TargetMode="External"/><Relationship Id="rId1914" Type="http://schemas.openxmlformats.org/officeDocument/2006/relationships/hyperlink" Target="https://ifsgen.umfst.ro/conferinta-ifsgen-2-2024/" TargetMode="External"/><Relationship Id="rId1915" Type="http://schemas.openxmlformats.org/officeDocument/2006/relationships/hyperlink" Target="https://ifsgen.umfst.ro/conferinta-ifsgen-2-2024/" TargetMode="External"/><Relationship Id="rId1916" Type="http://schemas.openxmlformats.org/officeDocument/2006/relationships/hyperlink" Target="https://ifsgen.umfst.ro/conferinta-ifsgen-2-2024/" TargetMode="External"/><Relationship Id="rId1917" Type="http://schemas.openxmlformats.org/officeDocument/2006/relationships/hyperlink" Target="https://ifsgen.umfst.ro/conferinta-ifsgen-2-2024/" TargetMode="External"/><Relationship Id="rId1918" Type="http://schemas.openxmlformats.org/officeDocument/2006/relationships/hyperlink" Target="https://ifsgen.umfst.ro/conferinta-ifsgen-2-2024/" TargetMode="External"/><Relationship Id="rId1919" Type="http://schemas.openxmlformats.org/officeDocument/2006/relationships/hyperlink" Target="https://ifsgen.umfst.ro/conferinta-ifsgen-2-2024/" TargetMode="External"/><Relationship Id="rId1900" Type="http://schemas.openxmlformats.org/officeDocument/2006/relationships/hyperlink" Target="https://ifsgen.umfst.ro/conferinta-ifsgen-2-2024/" TargetMode="External"/><Relationship Id="rId1901" Type="http://schemas.openxmlformats.org/officeDocument/2006/relationships/hyperlink" Target="https://ifsgen.umfst.ro/conferinta-ifsgen-2-2024/" TargetMode="External"/><Relationship Id="rId1902" Type="http://schemas.openxmlformats.org/officeDocument/2006/relationships/hyperlink" Target="https://ifsgen.umfst.ro/conferinta-ifsgen-2-2024/" TargetMode="External"/><Relationship Id="rId1903" Type="http://schemas.openxmlformats.org/officeDocument/2006/relationships/hyperlink" Target="https://ifsgen.umfst.ro/conferinta-ifsgen-2-2024/" TargetMode="External"/><Relationship Id="rId1904" Type="http://schemas.openxmlformats.org/officeDocument/2006/relationships/hyperlink" Target="https://ifsgen.umfst.ro/conferinta-ifsgen-2-2024/" TargetMode="External"/><Relationship Id="rId1905" Type="http://schemas.openxmlformats.org/officeDocument/2006/relationships/hyperlink" Target="https://ifsgen.umfst.ro/conferinta-ifsgen-2-2024/" TargetMode="External"/><Relationship Id="rId1906" Type="http://schemas.openxmlformats.org/officeDocument/2006/relationships/hyperlink" Target="https://ifsgen.umfst.ro/conferinta-ifsgen-2-2024/" TargetMode="External"/><Relationship Id="rId1907" Type="http://schemas.openxmlformats.org/officeDocument/2006/relationships/hyperlink" Target="https://ifsgen.umfst.ro/conferinta-ifsgen-2-2024/" TargetMode="External"/><Relationship Id="rId1908" Type="http://schemas.openxmlformats.org/officeDocument/2006/relationships/hyperlink" Target="https://ifsgen.umfst.ro/conferinta-ifsgen-2-2024/" TargetMode="External"/><Relationship Id="rId1909" Type="http://schemas.openxmlformats.org/officeDocument/2006/relationships/hyperlink" Target="https://ifsgen.umfst.ro/conferinta-ifsgen-2-2024/" TargetMode="External"/><Relationship Id="rId1090" Type="http://schemas.openxmlformats.org/officeDocument/2006/relationships/hyperlink" Target="https://ifsgen.umfst.ro/conferinta-ifsgen-2-2024/" TargetMode="External"/><Relationship Id="rId1091" Type="http://schemas.openxmlformats.org/officeDocument/2006/relationships/hyperlink" Target="https://ifsgen.umfst.ro/conferinta-ifsgen-2-2024/" TargetMode="External"/><Relationship Id="rId1092" Type="http://schemas.openxmlformats.org/officeDocument/2006/relationships/hyperlink" Target="https://ifsgen.umfst.ro/conferinta-ifsgen-2-2024/" TargetMode="External"/><Relationship Id="rId1093" Type="http://schemas.openxmlformats.org/officeDocument/2006/relationships/hyperlink" Target="https://ifsgen.umfst.ro/conferinta-ifsgen-2-2024/" TargetMode="External"/><Relationship Id="rId1094" Type="http://schemas.openxmlformats.org/officeDocument/2006/relationships/hyperlink" Target="https://ifsgen.umfst.ro/conferinta-ifsgen-2-2024/" TargetMode="External"/><Relationship Id="rId1095" Type="http://schemas.openxmlformats.org/officeDocument/2006/relationships/hyperlink" Target="https://ifsgen.umfst.ro/conferinta-ifsgen-2-2024/" TargetMode="External"/><Relationship Id="rId1096" Type="http://schemas.openxmlformats.org/officeDocument/2006/relationships/hyperlink" Target="https://ifsgen.umfst.ro/conferinta-ifsgen-2-2024/" TargetMode="External"/><Relationship Id="rId1097" Type="http://schemas.openxmlformats.org/officeDocument/2006/relationships/hyperlink" Target="https://ifsgen.umfst.ro/conferinta-ifsgen-2-2024/" TargetMode="External"/><Relationship Id="rId1098" Type="http://schemas.openxmlformats.org/officeDocument/2006/relationships/hyperlink" Target="https://ifsgen.umfst.ro/conferinta-ifsgen-2-2024/" TargetMode="External"/><Relationship Id="rId1099" Type="http://schemas.openxmlformats.org/officeDocument/2006/relationships/hyperlink" Target="https://ifsgen.umfst.ro/conferinta-ifsgen-2-2024/" TargetMode="External"/><Relationship Id="rId1080" Type="http://schemas.openxmlformats.org/officeDocument/2006/relationships/hyperlink" Target="https://ifsgen.umfst.ro/conferinta-ifsgen-2-2024/" TargetMode="External"/><Relationship Id="rId1081" Type="http://schemas.openxmlformats.org/officeDocument/2006/relationships/hyperlink" Target="https://ifsgen.umfst.ro/conferinta-ifsgen-2-2024/" TargetMode="External"/><Relationship Id="rId1082" Type="http://schemas.openxmlformats.org/officeDocument/2006/relationships/hyperlink" Target="https://ifsgen.umfst.ro/conferinta-ifsgen-2-2024/" TargetMode="External"/><Relationship Id="rId1083" Type="http://schemas.openxmlformats.org/officeDocument/2006/relationships/hyperlink" Target="https://ifsgen.umfst.ro/conferinta-ifsgen-2-2024/" TargetMode="External"/><Relationship Id="rId1084" Type="http://schemas.openxmlformats.org/officeDocument/2006/relationships/hyperlink" Target="https://ifsgen.umfst.ro/conferinta-ifsgen-2-2024/" TargetMode="External"/><Relationship Id="rId1085" Type="http://schemas.openxmlformats.org/officeDocument/2006/relationships/hyperlink" Target="https://ifsgen.umfst.ro/conferinta-ifsgen-2-2024/" TargetMode="External"/><Relationship Id="rId1086" Type="http://schemas.openxmlformats.org/officeDocument/2006/relationships/hyperlink" Target="https://ifsgen.umfst.ro/conferinta-ifsgen-2-2024/" TargetMode="External"/><Relationship Id="rId1087" Type="http://schemas.openxmlformats.org/officeDocument/2006/relationships/hyperlink" Target="https://ifsgen.umfst.ro/conferinta-ifsgen-2-2024/" TargetMode="External"/><Relationship Id="rId1088" Type="http://schemas.openxmlformats.org/officeDocument/2006/relationships/hyperlink" Target="https://ifsgen.umfst.ro/conferinta-ifsgen-2-2024/" TargetMode="External"/><Relationship Id="rId1089" Type="http://schemas.openxmlformats.org/officeDocument/2006/relationships/hyperlink" Target="https://ifsgen.umfst.ro/conferinta-ifsgen-2-2024/" TargetMode="External"/><Relationship Id="rId1972" Type="http://schemas.openxmlformats.org/officeDocument/2006/relationships/hyperlink" Target="https://ifsgen.umfst.ro/conferinta-ifsgen-2-2024/" TargetMode="External"/><Relationship Id="rId1973" Type="http://schemas.openxmlformats.org/officeDocument/2006/relationships/hyperlink" Target="https://ifsgen.umfst.ro/conferinta-ifsgen-2-2024/" TargetMode="External"/><Relationship Id="rId1974" Type="http://schemas.openxmlformats.org/officeDocument/2006/relationships/hyperlink" Target="https://ifsgen.umfst.ro/conferinta-ifsgen-2-2024/" TargetMode="External"/><Relationship Id="rId1975" Type="http://schemas.openxmlformats.org/officeDocument/2006/relationships/hyperlink" Target="https://ifsgen.umfst.ro/conferinta-ifsgen-2-2024/" TargetMode="External"/><Relationship Id="rId1976" Type="http://schemas.openxmlformats.org/officeDocument/2006/relationships/hyperlink" Target="https://ifsgen.umfst.ro/conferinta-ifsgen-2-2024/" TargetMode="External"/><Relationship Id="rId1977" Type="http://schemas.openxmlformats.org/officeDocument/2006/relationships/hyperlink" Target="https://ifsgen.umfst.ro/conferinta-ifsgen-2-2024/" TargetMode="External"/><Relationship Id="rId1978" Type="http://schemas.openxmlformats.org/officeDocument/2006/relationships/hyperlink" Target="https://ifsgen.umfst.ro/conferinta-ifsgen-2-2024/" TargetMode="External"/><Relationship Id="rId1979" Type="http://schemas.openxmlformats.org/officeDocument/2006/relationships/hyperlink" Target="https://ifsgen.umfst.ro/conferinta-ifsgen-2-2024/" TargetMode="External"/><Relationship Id="rId1970" Type="http://schemas.openxmlformats.org/officeDocument/2006/relationships/hyperlink" Target="https://ifsgen.umfst.ro/conferinta-ifsgen-2-2024/" TargetMode="External"/><Relationship Id="rId1971" Type="http://schemas.openxmlformats.org/officeDocument/2006/relationships/hyperlink" Target="https://ifsgen.umfst.ro/conferinta-ifsgen-2-2024/" TargetMode="External"/><Relationship Id="rId1961" Type="http://schemas.openxmlformats.org/officeDocument/2006/relationships/hyperlink" Target="https://ifsgen.umfst.ro/conferinta-ifsgen-2-2024/" TargetMode="External"/><Relationship Id="rId1962" Type="http://schemas.openxmlformats.org/officeDocument/2006/relationships/hyperlink" Target="https://ifsgen.umfst.ro/conferinta-ifsgen-2-2024/" TargetMode="External"/><Relationship Id="rId1963" Type="http://schemas.openxmlformats.org/officeDocument/2006/relationships/hyperlink" Target="https://ifsgen.umfst.ro/conferinta-ifsgen-2-2024/" TargetMode="External"/><Relationship Id="rId1964" Type="http://schemas.openxmlformats.org/officeDocument/2006/relationships/hyperlink" Target="https://ifsgen.umfst.ro/conferinta-ifsgen-2-2024/" TargetMode="External"/><Relationship Id="rId1965" Type="http://schemas.openxmlformats.org/officeDocument/2006/relationships/hyperlink" Target="https://ifsgen.umfst.ro/conferinta-ifsgen-2-2024/" TargetMode="External"/><Relationship Id="rId1966" Type="http://schemas.openxmlformats.org/officeDocument/2006/relationships/hyperlink" Target="https://ifsgen.umfst.ro/conferinta-ifsgen-2-2024/" TargetMode="External"/><Relationship Id="rId1967" Type="http://schemas.openxmlformats.org/officeDocument/2006/relationships/hyperlink" Target="https://ifsgen.umfst.ro/conferinta-ifsgen-2-2024/" TargetMode="External"/><Relationship Id="rId1968" Type="http://schemas.openxmlformats.org/officeDocument/2006/relationships/hyperlink" Target="https://ifsgen.umfst.ro/conferinta-ifsgen-2-2024/" TargetMode="External"/><Relationship Id="rId1969" Type="http://schemas.openxmlformats.org/officeDocument/2006/relationships/hyperlink" Target="https://ifsgen.umfst.ro/conferinta-ifsgen-2-2024/" TargetMode="External"/><Relationship Id="rId1960" Type="http://schemas.openxmlformats.org/officeDocument/2006/relationships/hyperlink" Target="https://ifsgen.umfst.ro/conferinta-ifsgen-2-2024/" TargetMode="External"/><Relationship Id="rId1994" Type="http://schemas.openxmlformats.org/officeDocument/2006/relationships/hyperlink" Target="https://ifsgen.umfst.ro/conferinta-ifsgen-2-2024/" TargetMode="External"/><Relationship Id="rId1995" Type="http://schemas.openxmlformats.org/officeDocument/2006/relationships/hyperlink" Target="https://ifsgen.umfst.ro/conferinta-ifsgen-2-2024/" TargetMode="External"/><Relationship Id="rId1996" Type="http://schemas.openxmlformats.org/officeDocument/2006/relationships/hyperlink" Target="https://ifsgen.umfst.ro/conferinta-ifsgen-2-2024/" TargetMode="External"/><Relationship Id="rId1997" Type="http://schemas.openxmlformats.org/officeDocument/2006/relationships/hyperlink" Target="https://ifsgen.umfst.ro/conferinta-ifsgen-2-2024/" TargetMode="External"/><Relationship Id="rId1998" Type="http://schemas.openxmlformats.org/officeDocument/2006/relationships/hyperlink" Target="https://ifsgen.umfst.ro/conferinta-ifsgen-2-2024/" TargetMode="External"/><Relationship Id="rId1999" Type="http://schemas.openxmlformats.org/officeDocument/2006/relationships/hyperlink" Target="https://ifsgen.umfst.ro/conferinta-ifsgen-2-2024/" TargetMode="External"/><Relationship Id="rId1990" Type="http://schemas.openxmlformats.org/officeDocument/2006/relationships/hyperlink" Target="https://ifsgen.umfst.ro/conferinta-ifsgen-2-2024/" TargetMode="External"/><Relationship Id="rId1991" Type="http://schemas.openxmlformats.org/officeDocument/2006/relationships/hyperlink" Target="https://ifsgen.umfst.ro/conferinta-ifsgen-2-2024/" TargetMode="External"/><Relationship Id="rId1992" Type="http://schemas.openxmlformats.org/officeDocument/2006/relationships/hyperlink" Target="https://ifsgen.umfst.ro/conferinta-ifsgen-2-2024/" TargetMode="External"/><Relationship Id="rId1993" Type="http://schemas.openxmlformats.org/officeDocument/2006/relationships/hyperlink" Target="https://ifsgen.umfst.ro/conferinta-ifsgen-2-2024/" TargetMode="External"/><Relationship Id="rId1983" Type="http://schemas.openxmlformats.org/officeDocument/2006/relationships/hyperlink" Target="https://ifsgen.umfst.ro/conferinta-ifsgen-2-2024/" TargetMode="External"/><Relationship Id="rId1984" Type="http://schemas.openxmlformats.org/officeDocument/2006/relationships/hyperlink" Target="https://ifsgen.umfst.ro/conferinta-ifsgen-2-2024/" TargetMode="External"/><Relationship Id="rId1985" Type="http://schemas.openxmlformats.org/officeDocument/2006/relationships/hyperlink" Target="https://ifsgen.umfst.ro/conferinta-ifsgen-2-2024/" TargetMode="External"/><Relationship Id="rId1986" Type="http://schemas.openxmlformats.org/officeDocument/2006/relationships/hyperlink" Target="https://ifsgen.umfst.ro/conferinta-ifsgen-2-2024/" TargetMode="External"/><Relationship Id="rId1987" Type="http://schemas.openxmlformats.org/officeDocument/2006/relationships/hyperlink" Target="https://ifsgen.umfst.ro/conferinta-ifsgen-2-2024/" TargetMode="External"/><Relationship Id="rId1988" Type="http://schemas.openxmlformats.org/officeDocument/2006/relationships/hyperlink" Target="https://ifsgen.umfst.ro/conferinta-ifsgen-2-2024/" TargetMode="External"/><Relationship Id="rId1989" Type="http://schemas.openxmlformats.org/officeDocument/2006/relationships/hyperlink" Target="https://ifsgen.umfst.ro/conferinta-ifsgen-2-2024/" TargetMode="External"/><Relationship Id="rId1980" Type="http://schemas.openxmlformats.org/officeDocument/2006/relationships/hyperlink" Target="https://ifsgen.umfst.ro/conferinta-ifsgen-2-2024/" TargetMode="External"/><Relationship Id="rId1981" Type="http://schemas.openxmlformats.org/officeDocument/2006/relationships/hyperlink" Target="https://ifsgen.umfst.ro/conferinta-ifsgen-2-2024/" TargetMode="External"/><Relationship Id="rId1982" Type="http://schemas.openxmlformats.org/officeDocument/2006/relationships/hyperlink" Target="https://ifsgen.umfst.ro/conferinta-ifsgen-2-2024/" TargetMode="External"/><Relationship Id="rId1930" Type="http://schemas.openxmlformats.org/officeDocument/2006/relationships/hyperlink" Target="https://ifsgen.umfst.ro/conferinta-ifsgen-2-2024/" TargetMode="External"/><Relationship Id="rId1931" Type="http://schemas.openxmlformats.org/officeDocument/2006/relationships/hyperlink" Target="https://ifsgen.umfst.ro/conferinta-ifsgen-2-2024/" TargetMode="External"/><Relationship Id="rId1932" Type="http://schemas.openxmlformats.org/officeDocument/2006/relationships/hyperlink" Target="https://ifsgen.umfst.ro/conferinta-ifsgen-2-2024/" TargetMode="External"/><Relationship Id="rId1933" Type="http://schemas.openxmlformats.org/officeDocument/2006/relationships/hyperlink" Target="https://ifsgen.umfst.ro/conferinta-ifsgen-2-2024/" TargetMode="External"/><Relationship Id="rId1934" Type="http://schemas.openxmlformats.org/officeDocument/2006/relationships/hyperlink" Target="https://ifsgen.umfst.ro/conferinta-ifsgen-2-2024/" TargetMode="External"/><Relationship Id="rId1935" Type="http://schemas.openxmlformats.org/officeDocument/2006/relationships/hyperlink" Target="https://ifsgen.umfst.ro/conferinta-ifsgen-2-2024/" TargetMode="External"/><Relationship Id="rId1936" Type="http://schemas.openxmlformats.org/officeDocument/2006/relationships/hyperlink" Target="https://ifsgen.umfst.ro/conferinta-ifsgen-2-2024/" TargetMode="External"/><Relationship Id="rId1937" Type="http://schemas.openxmlformats.org/officeDocument/2006/relationships/hyperlink" Target="https://ifsgen.umfst.ro/conferinta-ifsgen-2-2024/" TargetMode="External"/><Relationship Id="rId1938" Type="http://schemas.openxmlformats.org/officeDocument/2006/relationships/hyperlink" Target="https://ifsgen.umfst.ro/conferinta-ifsgen-2-2024/" TargetMode="External"/><Relationship Id="rId1939" Type="http://schemas.openxmlformats.org/officeDocument/2006/relationships/hyperlink" Target="https://ifsgen.umfst.ro/conferinta-ifsgen-2-2024/" TargetMode="External"/><Relationship Id="rId1920" Type="http://schemas.openxmlformats.org/officeDocument/2006/relationships/hyperlink" Target="https://ifsgen.umfst.ro/conferinta-ifsgen-2-2024/" TargetMode="External"/><Relationship Id="rId1921" Type="http://schemas.openxmlformats.org/officeDocument/2006/relationships/hyperlink" Target="https://ifsgen.umfst.ro/conferinta-ifsgen-2-2024/" TargetMode="External"/><Relationship Id="rId1922" Type="http://schemas.openxmlformats.org/officeDocument/2006/relationships/hyperlink" Target="https://ifsgen.umfst.ro/conferinta-ifsgen-2-2024/" TargetMode="External"/><Relationship Id="rId1923" Type="http://schemas.openxmlformats.org/officeDocument/2006/relationships/hyperlink" Target="https://ifsgen.umfst.ro/conferinta-ifsgen-2-2024/" TargetMode="External"/><Relationship Id="rId1924" Type="http://schemas.openxmlformats.org/officeDocument/2006/relationships/hyperlink" Target="https://ifsgen.umfst.ro/conferinta-ifsgen-2-2024/" TargetMode="External"/><Relationship Id="rId1925" Type="http://schemas.openxmlformats.org/officeDocument/2006/relationships/hyperlink" Target="https://ifsgen.umfst.ro/conferinta-ifsgen-2-2024/" TargetMode="External"/><Relationship Id="rId1926" Type="http://schemas.openxmlformats.org/officeDocument/2006/relationships/hyperlink" Target="https://ifsgen.umfst.ro/conferinta-ifsgen-2-2024/" TargetMode="External"/><Relationship Id="rId1927" Type="http://schemas.openxmlformats.org/officeDocument/2006/relationships/hyperlink" Target="https://ifsgen.umfst.ro/conferinta-ifsgen-2-2024/" TargetMode="External"/><Relationship Id="rId1928" Type="http://schemas.openxmlformats.org/officeDocument/2006/relationships/hyperlink" Target="https://ifsgen.umfst.ro/conferinta-ifsgen-2-2024/" TargetMode="External"/><Relationship Id="rId1929" Type="http://schemas.openxmlformats.org/officeDocument/2006/relationships/hyperlink" Target="https://ifsgen.umfst.ro/conferinta-ifsgen-2-2024/" TargetMode="External"/><Relationship Id="rId1950" Type="http://schemas.openxmlformats.org/officeDocument/2006/relationships/hyperlink" Target="https://ifsgen.umfst.ro/conferinta-ifsgen-2-2024/" TargetMode="External"/><Relationship Id="rId1951" Type="http://schemas.openxmlformats.org/officeDocument/2006/relationships/hyperlink" Target="https://ifsgen.umfst.ro/conferinta-ifsgen-2-2024/" TargetMode="External"/><Relationship Id="rId1952" Type="http://schemas.openxmlformats.org/officeDocument/2006/relationships/hyperlink" Target="https://ifsgen.umfst.ro/conferinta-ifsgen-2-2024/" TargetMode="External"/><Relationship Id="rId1953" Type="http://schemas.openxmlformats.org/officeDocument/2006/relationships/hyperlink" Target="https://ifsgen.umfst.ro/conferinta-ifsgen-2-2024/" TargetMode="External"/><Relationship Id="rId1954" Type="http://schemas.openxmlformats.org/officeDocument/2006/relationships/hyperlink" Target="https://ifsgen.umfst.ro/conferinta-ifsgen-2-2024/" TargetMode="External"/><Relationship Id="rId1955" Type="http://schemas.openxmlformats.org/officeDocument/2006/relationships/hyperlink" Target="https://ifsgen.umfst.ro/conferinta-ifsgen-2-2024/" TargetMode="External"/><Relationship Id="rId1956" Type="http://schemas.openxmlformats.org/officeDocument/2006/relationships/hyperlink" Target="https://ifsgen.umfst.ro/conferinta-ifsgen-2-2024/" TargetMode="External"/><Relationship Id="rId1957" Type="http://schemas.openxmlformats.org/officeDocument/2006/relationships/hyperlink" Target="https://ifsgen.umfst.ro/conferinta-ifsgen-2-2024/" TargetMode="External"/><Relationship Id="rId1958" Type="http://schemas.openxmlformats.org/officeDocument/2006/relationships/hyperlink" Target="https://ifsgen.umfst.ro/conferinta-ifsgen-2-2024/" TargetMode="External"/><Relationship Id="rId1959" Type="http://schemas.openxmlformats.org/officeDocument/2006/relationships/hyperlink" Target="https://ifsgen.umfst.ro/conferinta-ifsgen-2-2024/" TargetMode="External"/><Relationship Id="rId1940" Type="http://schemas.openxmlformats.org/officeDocument/2006/relationships/hyperlink" Target="https://ifsgen.umfst.ro/conferinta-ifsgen-2-2024/" TargetMode="External"/><Relationship Id="rId1941" Type="http://schemas.openxmlformats.org/officeDocument/2006/relationships/hyperlink" Target="https://ifsgen.umfst.ro/conferinta-ifsgen-2-2024/" TargetMode="External"/><Relationship Id="rId1942" Type="http://schemas.openxmlformats.org/officeDocument/2006/relationships/hyperlink" Target="https://ifsgen.umfst.ro/conferinta-ifsgen-2-2024/" TargetMode="External"/><Relationship Id="rId1943" Type="http://schemas.openxmlformats.org/officeDocument/2006/relationships/hyperlink" Target="https://ifsgen.umfst.ro/conferinta-ifsgen-2-2024/" TargetMode="External"/><Relationship Id="rId1944" Type="http://schemas.openxmlformats.org/officeDocument/2006/relationships/hyperlink" Target="https://ifsgen.umfst.ro/conferinta-ifsgen-2-2024/" TargetMode="External"/><Relationship Id="rId1945" Type="http://schemas.openxmlformats.org/officeDocument/2006/relationships/hyperlink" Target="https://ifsgen.umfst.ro/conferinta-ifsgen-2-2024/" TargetMode="External"/><Relationship Id="rId1946" Type="http://schemas.openxmlformats.org/officeDocument/2006/relationships/hyperlink" Target="https://ifsgen.umfst.ro/conferinta-ifsgen-2-2024/" TargetMode="External"/><Relationship Id="rId1947" Type="http://schemas.openxmlformats.org/officeDocument/2006/relationships/hyperlink" Target="https://ifsgen.umfst.ro/conferinta-ifsgen-2-2024/" TargetMode="External"/><Relationship Id="rId1948" Type="http://schemas.openxmlformats.org/officeDocument/2006/relationships/hyperlink" Target="https://ifsgen.umfst.ro/conferinta-ifsgen-2-2024/" TargetMode="External"/><Relationship Id="rId1949" Type="http://schemas.openxmlformats.org/officeDocument/2006/relationships/hyperlink" Target="https://ifsgen.umfst.ro/conferinta-ifsgen-2-2024/" TargetMode="External"/><Relationship Id="rId2423" Type="http://schemas.openxmlformats.org/officeDocument/2006/relationships/hyperlink" Target="https://grants.ulbsibiu.ro/elabchrom/conference-2024/" TargetMode="External"/><Relationship Id="rId2424" Type="http://schemas.openxmlformats.org/officeDocument/2006/relationships/hyperlink" Target="https://grants.ulbsibiu.ro/elabchrom/conference-2024/" TargetMode="External"/><Relationship Id="rId2425" Type="http://schemas.openxmlformats.org/officeDocument/2006/relationships/hyperlink" Target="https://grants.ulbsibiu.ro/elabchrom/conference-2024/" TargetMode="External"/><Relationship Id="rId2426" Type="http://schemas.openxmlformats.org/officeDocument/2006/relationships/hyperlink" Target="https://grants.ulbsibiu.ro/elabchrom/conference-2024/" TargetMode="External"/><Relationship Id="rId2427" Type="http://schemas.openxmlformats.org/officeDocument/2006/relationships/hyperlink" Target="https://grants.ulbsibiu.ro/elabchrom/conference-2024/" TargetMode="External"/><Relationship Id="rId2428" Type="http://schemas.openxmlformats.org/officeDocument/2006/relationships/hyperlink" Target="https://grants.ulbsibiu.ro/elabchrom/conference-2024/" TargetMode="External"/><Relationship Id="rId2429" Type="http://schemas.openxmlformats.org/officeDocument/2006/relationships/hyperlink" Target="https://grants.ulbsibiu.ro/elabchrom/conference-2024/" TargetMode="External"/><Relationship Id="rId509" Type="http://schemas.openxmlformats.org/officeDocument/2006/relationships/hyperlink" Target="https://grants.ulbsibiu.ro/elabchrom/wp-content/uploads/Tangible-and-Intangible-Heritage-Conference-2024-Programme.pdf" TargetMode="External"/><Relationship Id="rId508" Type="http://schemas.openxmlformats.org/officeDocument/2006/relationships/hyperlink" Target="https://grants.ulbsibiu.ro/elabchrom/wp-content/uploads/Tangible-and-Intangible-Heritage-Conference-2024-Programme.pdf" TargetMode="External"/><Relationship Id="rId503" Type="http://schemas.openxmlformats.org/officeDocument/2006/relationships/hyperlink" Target="https://grants.ulbsibiu.ro/elabchrom/wp-content/uploads/Tangible-and-Intangible-Heritage-Conference-2024-Programme.pdf" TargetMode="External"/><Relationship Id="rId502" Type="http://schemas.openxmlformats.org/officeDocument/2006/relationships/hyperlink" Target="https://grants.ulbsibiu.ro/elabchrom/wp-content/uploads/Tangible-and-Intangible-Heritage-Conference-2024-Programme.pdf" TargetMode="External"/><Relationship Id="rId501" Type="http://schemas.openxmlformats.org/officeDocument/2006/relationships/hyperlink" Target="https://grants.ulbsibiu.ro/elabchrom/wp-content/uploads/Tangible-and-Intangible-Heritage-Conference-2024-Programme.pdf" TargetMode="External"/><Relationship Id="rId500" Type="http://schemas.openxmlformats.org/officeDocument/2006/relationships/hyperlink" Target="https://grants.ulbsibiu.ro/elabchrom/wp-content/uploads/Tangible-and-Intangible-Heritage-Conference-2024-Programme.pdf" TargetMode="External"/><Relationship Id="rId507" Type="http://schemas.openxmlformats.org/officeDocument/2006/relationships/hyperlink" Target="https://grants.ulbsibiu.ro/elabchrom/wp-content/uploads/Tangible-and-Intangible-Heritage-Conference-2024-Programme.pdf" TargetMode="External"/><Relationship Id="rId506" Type="http://schemas.openxmlformats.org/officeDocument/2006/relationships/hyperlink" Target="https://grants.ulbsibiu.ro/elabchrom/wp-content/uploads/Tangible-and-Intangible-Heritage-Conference-2024-Programme.pdf" TargetMode="External"/><Relationship Id="rId505" Type="http://schemas.openxmlformats.org/officeDocument/2006/relationships/hyperlink" Target="https://grants.ulbsibiu.ro/elabchrom/wp-content/uploads/Tangible-and-Intangible-Heritage-Conference-2024-Programme.pdf" TargetMode="External"/><Relationship Id="rId504" Type="http://schemas.openxmlformats.org/officeDocument/2006/relationships/hyperlink" Target="https://grants.ulbsibiu.ro/elabchrom/wp-content/uploads/Tangible-and-Intangible-Heritage-Conference-2024-Programme.pdf" TargetMode="External"/><Relationship Id="rId2420" Type="http://schemas.openxmlformats.org/officeDocument/2006/relationships/hyperlink" Target="https://grants.ulbsibiu.ro/elabchrom/conference-2024/" TargetMode="External"/><Relationship Id="rId2421" Type="http://schemas.openxmlformats.org/officeDocument/2006/relationships/hyperlink" Target="https://grants.ulbsibiu.ro/elabchrom/conference-2024/" TargetMode="External"/><Relationship Id="rId2422" Type="http://schemas.openxmlformats.org/officeDocument/2006/relationships/hyperlink" Target="https://grants.ulbsibiu.ro/elabchrom/conference-2024/" TargetMode="External"/><Relationship Id="rId2412" Type="http://schemas.openxmlformats.org/officeDocument/2006/relationships/hyperlink" Target="https://grants.ulbsibiu.ro/elabchrom/conference-2024/" TargetMode="External"/><Relationship Id="rId2413" Type="http://schemas.openxmlformats.org/officeDocument/2006/relationships/hyperlink" Target="https://grants.ulbsibiu.ro/elabchrom/conference-2024/" TargetMode="External"/><Relationship Id="rId2414" Type="http://schemas.openxmlformats.org/officeDocument/2006/relationships/hyperlink" Target="https://grants.ulbsibiu.ro/elabchrom/conference-2024/" TargetMode="External"/><Relationship Id="rId2415" Type="http://schemas.openxmlformats.org/officeDocument/2006/relationships/hyperlink" Target="https://grants.ulbsibiu.ro/elabchrom/conference-2024/" TargetMode="External"/><Relationship Id="rId2416" Type="http://schemas.openxmlformats.org/officeDocument/2006/relationships/hyperlink" Target="https://grants.ulbsibiu.ro/elabchrom/conference-2024/" TargetMode="External"/><Relationship Id="rId2417" Type="http://schemas.openxmlformats.org/officeDocument/2006/relationships/hyperlink" Target="https://grants.ulbsibiu.ro/elabchrom/conference-2024/" TargetMode="External"/><Relationship Id="rId2418" Type="http://schemas.openxmlformats.org/officeDocument/2006/relationships/hyperlink" Target="https://grants.ulbsibiu.ro/elabchrom/conference-2024/" TargetMode="External"/><Relationship Id="rId2419" Type="http://schemas.openxmlformats.org/officeDocument/2006/relationships/hyperlink" Target="https://grants.ulbsibiu.ro/elabchrom/conference-2024/" TargetMode="External"/><Relationship Id="rId2410" Type="http://schemas.openxmlformats.org/officeDocument/2006/relationships/hyperlink" Target="https://grants.ulbsibiu.ro/elabchrom/conference-2024/" TargetMode="External"/><Relationship Id="rId2411" Type="http://schemas.openxmlformats.org/officeDocument/2006/relationships/hyperlink" Target="https://grants.ulbsibiu.ro/elabchrom/conference-2024/" TargetMode="External"/><Relationship Id="rId1114" Type="http://schemas.openxmlformats.org/officeDocument/2006/relationships/hyperlink" Target="https://ifsgen.umfst.ro/conferinta-ifsgen-2-2024/" TargetMode="External"/><Relationship Id="rId2445" Type="http://schemas.openxmlformats.org/officeDocument/2006/relationships/hyperlink" Target="https://grants.ulbsibiu.ro/elabchrom/conference-2024/" TargetMode="External"/><Relationship Id="rId1115" Type="http://schemas.openxmlformats.org/officeDocument/2006/relationships/hyperlink" Target="https://ifsgen.umfst.ro/conferinta-ifsgen-2-2024/" TargetMode="External"/><Relationship Id="rId2446" Type="http://schemas.openxmlformats.org/officeDocument/2006/relationships/hyperlink" Target="https://grants.ulbsibiu.ro/elabchrom/conference-2024/" TargetMode="External"/><Relationship Id="rId1116" Type="http://schemas.openxmlformats.org/officeDocument/2006/relationships/hyperlink" Target="https://ifsgen.umfst.ro/conferinta-ifsgen-2-2024/" TargetMode="External"/><Relationship Id="rId2447" Type="http://schemas.openxmlformats.org/officeDocument/2006/relationships/hyperlink" Target="https://grants.ulbsibiu.ro/elabchrom/conference-2024/" TargetMode="External"/><Relationship Id="rId1117" Type="http://schemas.openxmlformats.org/officeDocument/2006/relationships/hyperlink" Target="https://ifsgen.umfst.ro/conferinta-ifsgen-2-2024/" TargetMode="External"/><Relationship Id="rId2448" Type="http://schemas.openxmlformats.org/officeDocument/2006/relationships/hyperlink" Target="https://grants.ulbsibiu.ro/elabchrom/conference-2024/" TargetMode="External"/><Relationship Id="rId1118" Type="http://schemas.openxmlformats.org/officeDocument/2006/relationships/hyperlink" Target="https://ifsgen.umfst.ro/conferinta-ifsgen-2-2024/" TargetMode="External"/><Relationship Id="rId2449" Type="http://schemas.openxmlformats.org/officeDocument/2006/relationships/hyperlink" Target="https://grants.ulbsibiu.ro/elabchrom/conference-2024/" TargetMode="External"/><Relationship Id="rId1119" Type="http://schemas.openxmlformats.org/officeDocument/2006/relationships/hyperlink" Target="https://ifsgen.umfst.ro/conferinta-ifsgen-2-2024/" TargetMode="External"/><Relationship Id="rId525" Type="http://schemas.openxmlformats.org/officeDocument/2006/relationships/hyperlink" Target="https://grants.ulbsibiu.ro/elabchrom/wp-content/uploads/Tangible-and-Intangible-Heritage-Conference-2024-Programme.pdf" TargetMode="External"/><Relationship Id="rId524" Type="http://schemas.openxmlformats.org/officeDocument/2006/relationships/hyperlink" Target="https://grants.ulbsibiu.ro/elabchrom/wp-content/uploads/Tangible-and-Intangible-Heritage-Conference-2024-Programme.pdf" TargetMode="External"/><Relationship Id="rId523" Type="http://schemas.openxmlformats.org/officeDocument/2006/relationships/hyperlink" Target="https://grants.ulbsibiu.ro/elabchrom/wp-content/uploads/Tangible-and-Intangible-Heritage-Conference-2024-Programme.pdf" TargetMode="External"/><Relationship Id="rId522" Type="http://schemas.openxmlformats.org/officeDocument/2006/relationships/hyperlink" Target="https://grants.ulbsibiu.ro/elabchrom/wp-content/uploads/Tangible-and-Intangible-Heritage-Conference-2024-Programme.pdf" TargetMode="External"/><Relationship Id="rId529" Type="http://schemas.openxmlformats.org/officeDocument/2006/relationships/hyperlink" Target="https://grants.ulbsibiu.ro/elabchrom/wp-content/uploads/Tangible-and-Intangible-Heritage-Conference-2024-Programme.pdf" TargetMode="External"/><Relationship Id="rId528" Type="http://schemas.openxmlformats.org/officeDocument/2006/relationships/hyperlink" Target="https://grants.ulbsibiu.ro/elabchrom/wp-content/uploads/Tangible-and-Intangible-Heritage-Conference-2024-Programme.pdf" TargetMode="External"/><Relationship Id="rId527" Type="http://schemas.openxmlformats.org/officeDocument/2006/relationships/hyperlink" Target="https://grants.ulbsibiu.ro/elabchrom/wp-content/uploads/Tangible-and-Intangible-Heritage-Conference-2024-Programme.pdf" TargetMode="External"/><Relationship Id="rId526" Type="http://schemas.openxmlformats.org/officeDocument/2006/relationships/hyperlink" Target="https://grants.ulbsibiu.ro/elabchrom/wp-content/uploads/Tangible-and-Intangible-Heritage-Conference-2024-Programme.pdf" TargetMode="External"/><Relationship Id="rId2440" Type="http://schemas.openxmlformats.org/officeDocument/2006/relationships/hyperlink" Target="https://grants.ulbsibiu.ro/elabchrom/conference-2024/" TargetMode="External"/><Relationship Id="rId521" Type="http://schemas.openxmlformats.org/officeDocument/2006/relationships/hyperlink" Target="https://grants.ulbsibiu.ro/elabchrom/wp-content/uploads/Tangible-and-Intangible-Heritage-Conference-2024-Programme.pdf" TargetMode="External"/><Relationship Id="rId1110" Type="http://schemas.openxmlformats.org/officeDocument/2006/relationships/hyperlink" Target="https://ifsgen.umfst.ro/conferinta-ifsgen-2-2024/" TargetMode="External"/><Relationship Id="rId2441" Type="http://schemas.openxmlformats.org/officeDocument/2006/relationships/hyperlink" Target="https://grants.ulbsibiu.ro/elabchrom/conference-2024/" TargetMode="External"/><Relationship Id="rId520" Type="http://schemas.openxmlformats.org/officeDocument/2006/relationships/hyperlink" Target="https://grants.ulbsibiu.ro/elabchrom/wp-content/uploads/Tangible-and-Intangible-Heritage-Conference-2024-Programme.pdf" TargetMode="External"/><Relationship Id="rId1111" Type="http://schemas.openxmlformats.org/officeDocument/2006/relationships/hyperlink" Target="https://ifsgen.umfst.ro/conferinta-ifsgen-2-2024/" TargetMode="External"/><Relationship Id="rId2442" Type="http://schemas.openxmlformats.org/officeDocument/2006/relationships/hyperlink" Target="https://grants.ulbsibiu.ro/elabchrom/conference-2024/" TargetMode="External"/><Relationship Id="rId1112" Type="http://schemas.openxmlformats.org/officeDocument/2006/relationships/hyperlink" Target="https://ifsgen.umfst.ro/conferinta-ifsgen-2-2024/" TargetMode="External"/><Relationship Id="rId2443" Type="http://schemas.openxmlformats.org/officeDocument/2006/relationships/hyperlink" Target="https://grants.ulbsibiu.ro/elabchrom/conference-2024/" TargetMode="External"/><Relationship Id="rId1113" Type="http://schemas.openxmlformats.org/officeDocument/2006/relationships/hyperlink" Target="https://ifsgen.umfst.ro/conferinta-ifsgen-2-2024/" TargetMode="External"/><Relationship Id="rId2444" Type="http://schemas.openxmlformats.org/officeDocument/2006/relationships/hyperlink" Target="https://grants.ulbsibiu.ro/elabchrom/conference-2024/" TargetMode="External"/><Relationship Id="rId1103" Type="http://schemas.openxmlformats.org/officeDocument/2006/relationships/hyperlink" Target="https://ifsgen.umfst.ro/conferinta-ifsgen-2-2024/" TargetMode="External"/><Relationship Id="rId2434" Type="http://schemas.openxmlformats.org/officeDocument/2006/relationships/hyperlink" Target="https://grants.ulbsibiu.ro/elabchrom/conference-2024/" TargetMode="External"/><Relationship Id="rId1104" Type="http://schemas.openxmlformats.org/officeDocument/2006/relationships/hyperlink" Target="https://ifsgen.umfst.ro/conferinta-ifsgen-2-2024/" TargetMode="External"/><Relationship Id="rId2435" Type="http://schemas.openxmlformats.org/officeDocument/2006/relationships/hyperlink" Target="https://grants.ulbsibiu.ro/elabchrom/conference-2024/" TargetMode="External"/><Relationship Id="rId1105" Type="http://schemas.openxmlformats.org/officeDocument/2006/relationships/hyperlink" Target="https://ifsgen.umfst.ro/conferinta-ifsgen-2-2024/" TargetMode="External"/><Relationship Id="rId2436" Type="http://schemas.openxmlformats.org/officeDocument/2006/relationships/hyperlink" Target="https://grants.ulbsibiu.ro/elabchrom/conference-2024/" TargetMode="External"/><Relationship Id="rId1106" Type="http://schemas.openxmlformats.org/officeDocument/2006/relationships/hyperlink" Target="https://ifsgen.umfst.ro/conferinta-ifsgen-2-2024/" TargetMode="External"/><Relationship Id="rId2437" Type="http://schemas.openxmlformats.org/officeDocument/2006/relationships/hyperlink" Target="https://grants.ulbsibiu.ro/elabchrom/conference-2024/" TargetMode="External"/><Relationship Id="rId1107" Type="http://schemas.openxmlformats.org/officeDocument/2006/relationships/hyperlink" Target="https://ifsgen.umfst.ro/conferinta-ifsgen-2-2024/" TargetMode="External"/><Relationship Id="rId2438" Type="http://schemas.openxmlformats.org/officeDocument/2006/relationships/hyperlink" Target="https://grants.ulbsibiu.ro/elabchrom/conference-2024/" TargetMode="External"/><Relationship Id="rId1108" Type="http://schemas.openxmlformats.org/officeDocument/2006/relationships/hyperlink" Target="https://ifsgen.umfst.ro/conferinta-ifsgen-2-2024/" TargetMode="External"/><Relationship Id="rId2439" Type="http://schemas.openxmlformats.org/officeDocument/2006/relationships/hyperlink" Target="https://grants.ulbsibiu.ro/elabchrom/conference-2024/" TargetMode="External"/><Relationship Id="rId1109" Type="http://schemas.openxmlformats.org/officeDocument/2006/relationships/hyperlink" Target="https://ifsgen.umfst.ro/conferinta-ifsgen-2-2024/" TargetMode="External"/><Relationship Id="rId519" Type="http://schemas.openxmlformats.org/officeDocument/2006/relationships/hyperlink" Target="https://grants.ulbsibiu.ro/elabchrom/wp-content/uploads/Tangible-and-Intangible-Heritage-Conference-2024-Programme.pdf" TargetMode="External"/><Relationship Id="rId514" Type="http://schemas.openxmlformats.org/officeDocument/2006/relationships/hyperlink" Target="https://grants.ulbsibiu.ro/elabchrom/wp-content/uploads/Tangible-and-Intangible-Heritage-Conference-2024-Programme.pdf" TargetMode="External"/><Relationship Id="rId513" Type="http://schemas.openxmlformats.org/officeDocument/2006/relationships/hyperlink" Target="https://grants.ulbsibiu.ro/elabchrom/wp-content/uploads/Tangible-and-Intangible-Heritage-Conference-2024-Programme.pdf" TargetMode="External"/><Relationship Id="rId512" Type="http://schemas.openxmlformats.org/officeDocument/2006/relationships/hyperlink" Target="https://grants.ulbsibiu.ro/elabchrom/wp-content/uploads/Tangible-and-Intangible-Heritage-Conference-2024-Programme.pdf" TargetMode="External"/><Relationship Id="rId511" Type="http://schemas.openxmlformats.org/officeDocument/2006/relationships/hyperlink" Target="https://grants.ulbsibiu.ro/elabchrom/wp-content/uploads/Tangible-and-Intangible-Heritage-Conference-2024-Programme.pdf" TargetMode="External"/><Relationship Id="rId518" Type="http://schemas.openxmlformats.org/officeDocument/2006/relationships/hyperlink" Target="https://grants.ulbsibiu.ro/elabchrom/wp-content/uploads/Tangible-and-Intangible-Heritage-Conference-2024-Programme.pdf" TargetMode="External"/><Relationship Id="rId517" Type="http://schemas.openxmlformats.org/officeDocument/2006/relationships/hyperlink" Target="https://grants.ulbsibiu.ro/elabchrom/wp-content/uploads/Tangible-and-Intangible-Heritage-Conference-2024-Programme.pdf" TargetMode="External"/><Relationship Id="rId516" Type="http://schemas.openxmlformats.org/officeDocument/2006/relationships/hyperlink" Target="https://grants.ulbsibiu.ro/elabchrom/wp-content/uploads/Tangible-and-Intangible-Heritage-Conference-2024-Programme.pdf" TargetMode="External"/><Relationship Id="rId515" Type="http://schemas.openxmlformats.org/officeDocument/2006/relationships/hyperlink" Target="https://grants.ulbsibiu.ro/elabchrom/wp-content/uploads/Tangible-and-Intangible-Heritage-Conference-2024-Programme.pdf" TargetMode="External"/><Relationship Id="rId510" Type="http://schemas.openxmlformats.org/officeDocument/2006/relationships/hyperlink" Target="https://grants.ulbsibiu.ro/elabchrom/wp-content/uploads/Tangible-and-Intangible-Heritage-Conference-2024-Programme.pdf" TargetMode="External"/><Relationship Id="rId2430" Type="http://schemas.openxmlformats.org/officeDocument/2006/relationships/hyperlink" Target="https://grants.ulbsibiu.ro/elabchrom/conference-2024/" TargetMode="External"/><Relationship Id="rId1100" Type="http://schemas.openxmlformats.org/officeDocument/2006/relationships/hyperlink" Target="https://ifsgen.umfst.ro/conferinta-ifsgen-2-2024/" TargetMode="External"/><Relationship Id="rId2431" Type="http://schemas.openxmlformats.org/officeDocument/2006/relationships/hyperlink" Target="https://grants.ulbsibiu.ro/elabchrom/conference-2024/" TargetMode="External"/><Relationship Id="rId1101" Type="http://schemas.openxmlformats.org/officeDocument/2006/relationships/hyperlink" Target="https://ifsgen.umfst.ro/conferinta-ifsgen-2-2024/" TargetMode="External"/><Relationship Id="rId2432" Type="http://schemas.openxmlformats.org/officeDocument/2006/relationships/hyperlink" Target="https://grants.ulbsibiu.ro/elabchrom/conference-2024/" TargetMode="External"/><Relationship Id="rId1102" Type="http://schemas.openxmlformats.org/officeDocument/2006/relationships/hyperlink" Target="https://ifsgen.umfst.ro/conferinta-ifsgen-2-2024/" TargetMode="External"/><Relationship Id="rId2433" Type="http://schemas.openxmlformats.org/officeDocument/2006/relationships/hyperlink" Target="https://grants.ulbsibiu.ro/elabchrom/conference-2024/" TargetMode="External"/><Relationship Id="rId2401" Type="http://schemas.openxmlformats.org/officeDocument/2006/relationships/hyperlink" Target="https://grants.ulbsibiu.ro/elabchrom/conference-2024/" TargetMode="External"/><Relationship Id="rId2402" Type="http://schemas.openxmlformats.org/officeDocument/2006/relationships/hyperlink" Target="https://grants.ulbsibiu.ro/elabchrom/conference-2024/" TargetMode="External"/><Relationship Id="rId2403" Type="http://schemas.openxmlformats.org/officeDocument/2006/relationships/hyperlink" Target="https://grants.ulbsibiu.ro/elabchrom/conference-2024/" TargetMode="External"/><Relationship Id="rId2404" Type="http://schemas.openxmlformats.org/officeDocument/2006/relationships/hyperlink" Target="https://grants.ulbsibiu.ro/elabchrom/conference-2024/" TargetMode="External"/><Relationship Id="rId2405" Type="http://schemas.openxmlformats.org/officeDocument/2006/relationships/hyperlink" Target="https://grants.ulbsibiu.ro/elabchrom/conference-2024/" TargetMode="External"/><Relationship Id="rId2406" Type="http://schemas.openxmlformats.org/officeDocument/2006/relationships/hyperlink" Target="https://grants.ulbsibiu.ro/elabchrom/conference-2024/" TargetMode="External"/><Relationship Id="rId2407" Type="http://schemas.openxmlformats.org/officeDocument/2006/relationships/hyperlink" Target="https://grants.ulbsibiu.ro/elabchrom/conference-2024/" TargetMode="External"/><Relationship Id="rId2408" Type="http://schemas.openxmlformats.org/officeDocument/2006/relationships/hyperlink" Target="https://grants.ulbsibiu.ro/elabchrom/conference-2024/" TargetMode="External"/><Relationship Id="rId2409" Type="http://schemas.openxmlformats.org/officeDocument/2006/relationships/hyperlink" Target="https://grants.ulbsibiu.ro/elabchrom/conference-2024/" TargetMode="External"/><Relationship Id="rId2400" Type="http://schemas.openxmlformats.org/officeDocument/2006/relationships/hyperlink" Target="https://grants.ulbsibiu.ro/elabchrom/conference-2024/" TargetMode="External"/><Relationship Id="rId590" Type="http://schemas.openxmlformats.org/officeDocument/2006/relationships/hyperlink" Target="https://grants.ulbsibiu.ro/elabchrom/wp-content/uploads/Tangible-and-Intangible-Heritage-Conference-2024-Programme.pdf" TargetMode="External"/><Relationship Id="rId589" Type="http://schemas.openxmlformats.org/officeDocument/2006/relationships/hyperlink" Target="https://grants.ulbsibiu.ro/elabchrom/wp-content/uploads/Tangible-and-Intangible-Heritage-Conference-2024-Programme.pdf" TargetMode="External"/><Relationship Id="rId588" Type="http://schemas.openxmlformats.org/officeDocument/2006/relationships/hyperlink" Target="https://grants.ulbsibiu.ro/elabchrom/wp-content/uploads/Tangible-and-Intangible-Heritage-Conference-2024-Programme.pdf" TargetMode="External"/><Relationship Id="rId1170" Type="http://schemas.openxmlformats.org/officeDocument/2006/relationships/hyperlink" Target="https://ifsgen.umfst.ro/conferinta-ifsgen-2-2024/" TargetMode="External"/><Relationship Id="rId1171" Type="http://schemas.openxmlformats.org/officeDocument/2006/relationships/hyperlink" Target="https://ifsgen.umfst.ro/conferinta-ifsgen-2-2024/" TargetMode="External"/><Relationship Id="rId583" Type="http://schemas.openxmlformats.org/officeDocument/2006/relationships/hyperlink" Target="https://grants.ulbsibiu.ro/elabchrom/wp-content/uploads/Tangible-and-Intangible-Heritage-Conference-2024-Programme.pdf" TargetMode="External"/><Relationship Id="rId1172" Type="http://schemas.openxmlformats.org/officeDocument/2006/relationships/hyperlink" Target="https://ifsgen.umfst.ro/conferinta-ifsgen-2-2024/" TargetMode="External"/><Relationship Id="rId582" Type="http://schemas.openxmlformats.org/officeDocument/2006/relationships/hyperlink" Target="https://grants.ulbsibiu.ro/elabchrom/wp-content/uploads/Tangible-and-Intangible-Heritage-Conference-2024-Programme.pdf" TargetMode="External"/><Relationship Id="rId1173" Type="http://schemas.openxmlformats.org/officeDocument/2006/relationships/hyperlink" Target="https://ifsgen.umfst.ro/conferinta-ifsgen-2-2024/" TargetMode="External"/><Relationship Id="rId581" Type="http://schemas.openxmlformats.org/officeDocument/2006/relationships/hyperlink" Target="https://grants.ulbsibiu.ro/elabchrom/wp-content/uploads/Tangible-and-Intangible-Heritage-Conference-2024-Programme.pdf" TargetMode="External"/><Relationship Id="rId1174" Type="http://schemas.openxmlformats.org/officeDocument/2006/relationships/hyperlink" Target="https://ifsgen.umfst.ro/conferinta-ifsgen-2-2024/" TargetMode="External"/><Relationship Id="rId580" Type="http://schemas.openxmlformats.org/officeDocument/2006/relationships/hyperlink" Target="https://grants.ulbsibiu.ro/elabchrom/wp-content/uploads/Tangible-and-Intangible-Heritage-Conference-2024-Programme.pdf" TargetMode="External"/><Relationship Id="rId1175" Type="http://schemas.openxmlformats.org/officeDocument/2006/relationships/hyperlink" Target="https://ifsgen.umfst.ro/conferinta-ifsgen-2-2024/" TargetMode="External"/><Relationship Id="rId587" Type="http://schemas.openxmlformats.org/officeDocument/2006/relationships/hyperlink" Target="https://grants.ulbsibiu.ro/elabchrom/wp-content/uploads/Tangible-and-Intangible-Heritage-Conference-2024-Programme.pdf" TargetMode="External"/><Relationship Id="rId1176" Type="http://schemas.openxmlformats.org/officeDocument/2006/relationships/hyperlink" Target="https://ifsgen.umfst.ro/conferinta-ifsgen-2-2024/" TargetMode="External"/><Relationship Id="rId586" Type="http://schemas.openxmlformats.org/officeDocument/2006/relationships/hyperlink" Target="https://grants.ulbsibiu.ro/elabchrom/wp-content/uploads/Tangible-and-Intangible-Heritage-Conference-2024-Programme.pdf" TargetMode="External"/><Relationship Id="rId1177" Type="http://schemas.openxmlformats.org/officeDocument/2006/relationships/hyperlink" Target="https://ifsgen.umfst.ro/conferinta-ifsgen-2-2024/" TargetMode="External"/><Relationship Id="rId585" Type="http://schemas.openxmlformats.org/officeDocument/2006/relationships/hyperlink" Target="https://grants.ulbsibiu.ro/elabchrom/wp-content/uploads/Tangible-and-Intangible-Heritage-Conference-2024-Programme.pdf" TargetMode="External"/><Relationship Id="rId1178" Type="http://schemas.openxmlformats.org/officeDocument/2006/relationships/hyperlink" Target="https://ifsgen.umfst.ro/conferinta-ifsgen-2-2024/" TargetMode="External"/><Relationship Id="rId584" Type="http://schemas.openxmlformats.org/officeDocument/2006/relationships/hyperlink" Target="https://grants.ulbsibiu.ro/elabchrom/wp-content/uploads/Tangible-and-Intangible-Heritage-Conference-2024-Programme.pdf" TargetMode="External"/><Relationship Id="rId1179" Type="http://schemas.openxmlformats.org/officeDocument/2006/relationships/hyperlink" Target="https://ifsgen.umfst.ro/conferinta-ifsgen-2-2024/" TargetMode="External"/><Relationship Id="rId1169" Type="http://schemas.openxmlformats.org/officeDocument/2006/relationships/hyperlink" Target="https://ifsgen.umfst.ro/conferinta-ifsgen-2-2024/" TargetMode="External"/><Relationship Id="rId579" Type="http://schemas.openxmlformats.org/officeDocument/2006/relationships/hyperlink" Target="https://grants.ulbsibiu.ro/elabchrom/wp-content/uploads/Tangible-and-Intangible-Heritage-Conference-2024-Programme.pdf" TargetMode="External"/><Relationship Id="rId578" Type="http://schemas.openxmlformats.org/officeDocument/2006/relationships/hyperlink" Target="https://grants.ulbsibiu.ro/elabchrom/wp-content/uploads/Tangible-and-Intangible-Heritage-Conference-2024-Programme.pdf" TargetMode="External"/><Relationship Id="rId577" Type="http://schemas.openxmlformats.org/officeDocument/2006/relationships/hyperlink" Target="https://grants.ulbsibiu.ro/elabchrom/wp-content/uploads/Tangible-and-Intangible-Heritage-Conference-2024-Programme.pdf" TargetMode="External"/><Relationship Id="rId2490" Type="http://schemas.openxmlformats.org/officeDocument/2006/relationships/hyperlink" Target="https://grants.ulbsibiu.ro/elabchrom/conference-2024/" TargetMode="External"/><Relationship Id="rId1160" Type="http://schemas.openxmlformats.org/officeDocument/2006/relationships/hyperlink" Target="https://ifsgen.umfst.ro/conferinta-ifsgen-2-2024/" TargetMode="External"/><Relationship Id="rId2491" Type="http://schemas.openxmlformats.org/officeDocument/2006/relationships/hyperlink" Target="https://grants.ulbsibiu.ro/elabchrom/conference-2024/" TargetMode="External"/><Relationship Id="rId572" Type="http://schemas.openxmlformats.org/officeDocument/2006/relationships/hyperlink" Target="https://grants.ulbsibiu.ro/elabchrom/wp-content/uploads/Tangible-and-Intangible-Heritage-Conference-2024-Programme.pdf" TargetMode="External"/><Relationship Id="rId1161" Type="http://schemas.openxmlformats.org/officeDocument/2006/relationships/hyperlink" Target="https://ifsgen.umfst.ro/conferinta-ifsgen-2-2024/" TargetMode="External"/><Relationship Id="rId2492" Type="http://schemas.openxmlformats.org/officeDocument/2006/relationships/hyperlink" Target="https://grants.ulbsibiu.ro/elabchrom/conference-2024/" TargetMode="External"/><Relationship Id="rId571" Type="http://schemas.openxmlformats.org/officeDocument/2006/relationships/hyperlink" Target="https://grants.ulbsibiu.ro/elabchrom/wp-content/uploads/Tangible-and-Intangible-Heritage-Conference-2024-Programme.pdf" TargetMode="External"/><Relationship Id="rId1162" Type="http://schemas.openxmlformats.org/officeDocument/2006/relationships/hyperlink" Target="https://ifsgen.umfst.ro/conferinta-ifsgen-2-2024/" TargetMode="External"/><Relationship Id="rId2493" Type="http://schemas.openxmlformats.org/officeDocument/2006/relationships/hyperlink" Target="https://grants.ulbsibiu.ro/elabchrom/conference-2024/" TargetMode="External"/><Relationship Id="rId570" Type="http://schemas.openxmlformats.org/officeDocument/2006/relationships/hyperlink" Target="https://grants.ulbsibiu.ro/elabchrom/wp-content/uploads/Tangible-and-Intangible-Heritage-Conference-2024-Programme.pdf" TargetMode="External"/><Relationship Id="rId1163" Type="http://schemas.openxmlformats.org/officeDocument/2006/relationships/hyperlink" Target="https://ifsgen.umfst.ro/conferinta-ifsgen-2-2024/" TargetMode="External"/><Relationship Id="rId2494" Type="http://schemas.openxmlformats.org/officeDocument/2006/relationships/hyperlink" Target="https://grants.ulbsibiu.ro/elabchrom/conference-2024/" TargetMode="External"/><Relationship Id="rId1164" Type="http://schemas.openxmlformats.org/officeDocument/2006/relationships/hyperlink" Target="https://ifsgen.umfst.ro/conferinta-ifsgen-2-2024/" TargetMode="External"/><Relationship Id="rId2495" Type="http://schemas.openxmlformats.org/officeDocument/2006/relationships/hyperlink" Target="https://grants.ulbsibiu.ro/elabchrom/conference-2024/" TargetMode="External"/><Relationship Id="rId576" Type="http://schemas.openxmlformats.org/officeDocument/2006/relationships/hyperlink" Target="https://grants.ulbsibiu.ro/elabchrom/wp-content/uploads/Tangible-and-Intangible-Heritage-Conference-2024-Programme.pdf" TargetMode="External"/><Relationship Id="rId1165" Type="http://schemas.openxmlformats.org/officeDocument/2006/relationships/hyperlink" Target="https://ifsgen.umfst.ro/conferinta-ifsgen-2-2024/" TargetMode="External"/><Relationship Id="rId2496" Type="http://schemas.openxmlformats.org/officeDocument/2006/relationships/hyperlink" Target="https://grants.ulbsibiu.ro/elabchrom/conference-2024/" TargetMode="External"/><Relationship Id="rId575" Type="http://schemas.openxmlformats.org/officeDocument/2006/relationships/hyperlink" Target="https://grants.ulbsibiu.ro/elabchrom/wp-content/uploads/Tangible-and-Intangible-Heritage-Conference-2024-Programme.pdf" TargetMode="External"/><Relationship Id="rId1166" Type="http://schemas.openxmlformats.org/officeDocument/2006/relationships/hyperlink" Target="https://ifsgen.umfst.ro/conferinta-ifsgen-2-2024/" TargetMode="External"/><Relationship Id="rId2497" Type="http://schemas.openxmlformats.org/officeDocument/2006/relationships/hyperlink" Target="https://grants.ulbsibiu.ro/elabchrom/conference-2024/" TargetMode="External"/><Relationship Id="rId574" Type="http://schemas.openxmlformats.org/officeDocument/2006/relationships/hyperlink" Target="https://grants.ulbsibiu.ro/elabchrom/wp-content/uploads/Tangible-and-Intangible-Heritage-Conference-2024-Programme.pdf" TargetMode="External"/><Relationship Id="rId1167" Type="http://schemas.openxmlformats.org/officeDocument/2006/relationships/hyperlink" Target="https://ifsgen.umfst.ro/conferinta-ifsgen-2-2024/" TargetMode="External"/><Relationship Id="rId2498" Type="http://schemas.openxmlformats.org/officeDocument/2006/relationships/hyperlink" Target="https://grants.ulbsibiu.ro/elabchrom/conference-2024/" TargetMode="External"/><Relationship Id="rId573" Type="http://schemas.openxmlformats.org/officeDocument/2006/relationships/hyperlink" Target="https://grants.ulbsibiu.ro/elabchrom/wp-content/uploads/Tangible-and-Intangible-Heritage-Conference-2024-Programme.pdf" TargetMode="External"/><Relationship Id="rId1168" Type="http://schemas.openxmlformats.org/officeDocument/2006/relationships/hyperlink" Target="https://ifsgen.umfst.ro/conferinta-ifsgen-2-2024/" TargetMode="External"/><Relationship Id="rId2499" Type="http://schemas.openxmlformats.org/officeDocument/2006/relationships/hyperlink" Target="https://grants.ulbsibiu.ro/elabchrom/conference-2024/" TargetMode="External"/><Relationship Id="rId1190" Type="http://schemas.openxmlformats.org/officeDocument/2006/relationships/hyperlink" Target="https://ifsgen.umfst.ro/conferinta-ifsgen-2-2024/" TargetMode="External"/><Relationship Id="rId1191" Type="http://schemas.openxmlformats.org/officeDocument/2006/relationships/hyperlink" Target="https://ifsgen.umfst.ro/conferinta-ifsgen-2-2024/" TargetMode="External"/><Relationship Id="rId1192" Type="http://schemas.openxmlformats.org/officeDocument/2006/relationships/hyperlink" Target="https://ifsgen.umfst.ro/conferinta-ifsgen-2-2024/" TargetMode="External"/><Relationship Id="rId1193" Type="http://schemas.openxmlformats.org/officeDocument/2006/relationships/hyperlink" Target="https://ifsgen.umfst.ro/conferinta-ifsgen-2-2024/" TargetMode="External"/><Relationship Id="rId1194" Type="http://schemas.openxmlformats.org/officeDocument/2006/relationships/hyperlink" Target="https://ifsgen.umfst.ro/conferinta-ifsgen-2-2024/" TargetMode="External"/><Relationship Id="rId1195" Type="http://schemas.openxmlformats.org/officeDocument/2006/relationships/hyperlink" Target="https://ifsgen.umfst.ro/conferinta-ifsgen-2-2024/" TargetMode="External"/><Relationship Id="rId1196" Type="http://schemas.openxmlformats.org/officeDocument/2006/relationships/hyperlink" Target="https://ifsgen.umfst.ro/conferinta-ifsgen-2-2024/" TargetMode="External"/><Relationship Id="rId1197" Type="http://schemas.openxmlformats.org/officeDocument/2006/relationships/hyperlink" Target="https://ifsgen.umfst.ro/conferinta-ifsgen-2-2024/" TargetMode="External"/><Relationship Id="rId1198" Type="http://schemas.openxmlformats.org/officeDocument/2006/relationships/hyperlink" Target="https://ifsgen.umfst.ro/conferinta-ifsgen-2-2024/" TargetMode="External"/><Relationship Id="rId1199" Type="http://schemas.openxmlformats.org/officeDocument/2006/relationships/hyperlink" Target="https://ifsgen.umfst.ro/conferinta-ifsgen-2-2024/" TargetMode="External"/><Relationship Id="rId599" Type="http://schemas.openxmlformats.org/officeDocument/2006/relationships/hyperlink" Target="https://grants.ulbsibiu.ro/elabchrom/wp-content/uploads/Tangible-and-Intangible-Heritage-Conference-2024-Programme.pdf" TargetMode="External"/><Relationship Id="rId1180" Type="http://schemas.openxmlformats.org/officeDocument/2006/relationships/hyperlink" Target="https://ifsgen.umfst.ro/conferinta-ifsgen-2-2024/" TargetMode="External"/><Relationship Id="rId1181" Type="http://schemas.openxmlformats.org/officeDocument/2006/relationships/hyperlink" Target="https://ifsgen.umfst.ro/conferinta-ifsgen-2-2024/" TargetMode="External"/><Relationship Id="rId1182" Type="http://schemas.openxmlformats.org/officeDocument/2006/relationships/hyperlink" Target="https://ifsgen.umfst.ro/conferinta-ifsgen-2-2024/" TargetMode="External"/><Relationship Id="rId594" Type="http://schemas.openxmlformats.org/officeDocument/2006/relationships/hyperlink" Target="https://grants.ulbsibiu.ro/elabchrom/wp-content/uploads/Tangible-and-Intangible-Heritage-Conference-2024-Programme.pdf" TargetMode="External"/><Relationship Id="rId1183" Type="http://schemas.openxmlformats.org/officeDocument/2006/relationships/hyperlink" Target="https://ifsgen.umfst.ro/conferinta-ifsgen-2-2024/" TargetMode="External"/><Relationship Id="rId593" Type="http://schemas.openxmlformats.org/officeDocument/2006/relationships/hyperlink" Target="https://grants.ulbsibiu.ro/elabchrom/wp-content/uploads/Tangible-and-Intangible-Heritage-Conference-2024-Programme.pdf" TargetMode="External"/><Relationship Id="rId1184" Type="http://schemas.openxmlformats.org/officeDocument/2006/relationships/hyperlink" Target="https://ifsgen.umfst.ro/conferinta-ifsgen-2-2024/" TargetMode="External"/><Relationship Id="rId592" Type="http://schemas.openxmlformats.org/officeDocument/2006/relationships/hyperlink" Target="https://grants.ulbsibiu.ro/elabchrom/wp-content/uploads/Tangible-and-Intangible-Heritage-Conference-2024-Programme.pdf" TargetMode="External"/><Relationship Id="rId1185" Type="http://schemas.openxmlformats.org/officeDocument/2006/relationships/hyperlink" Target="https://ifsgen.umfst.ro/conferinta-ifsgen-2-2024/" TargetMode="External"/><Relationship Id="rId591" Type="http://schemas.openxmlformats.org/officeDocument/2006/relationships/hyperlink" Target="https://grants.ulbsibiu.ro/elabchrom/wp-content/uploads/Tangible-and-Intangible-Heritage-Conference-2024-Programme.pdf" TargetMode="External"/><Relationship Id="rId1186" Type="http://schemas.openxmlformats.org/officeDocument/2006/relationships/hyperlink" Target="https://ifsgen.umfst.ro/conferinta-ifsgen-2-2024/" TargetMode="External"/><Relationship Id="rId598" Type="http://schemas.openxmlformats.org/officeDocument/2006/relationships/hyperlink" Target="https://grants.ulbsibiu.ro/elabchrom/wp-content/uploads/Tangible-and-Intangible-Heritage-Conference-2024-Programme.pdf" TargetMode="External"/><Relationship Id="rId1187" Type="http://schemas.openxmlformats.org/officeDocument/2006/relationships/hyperlink" Target="https://ifsgen.umfst.ro/conferinta-ifsgen-2-2024/" TargetMode="External"/><Relationship Id="rId597" Type="http://schemas.openxmlformats.org/officeDocument/2006/relationships/hyperlink" Target="https://grants.ulbsibiu.ro/elabchrom/wp-content/uploads/Tangible-and-Intangible-Heritage-Conference-2024-Programme.pdf" TargetMode="External"/><Relationship Id="rId1188" Type="http://schemas.openxmlformats.org/officeDocument/2006/relationships/hyperlink" Target="https://ifsgen.umfst.ro/conferinta-ifsgen-2-2024/" TargetMode="External"/><Relationship Id="rId596" Type="http://schemas.openxmlformats.org/officeDocument/2006/relationships/hyperlink" Target="https://grants.ulbsibiu.ro/elabchrom/wp-content/uploads/Tangible-and-Intangible-Heritage-Conference-2024-Programme.pdf" TargetMode="External"/><Relationship Id="rId1189" Type="http://schemas.openxmlformats.org/officeDocument/2006/relationships/hyperlink" Target="https://ifsgen.umfst.ro/conferinta-ifsgen-2-2024/" TargetMode="External"/><Relationship Id="rId595" Type="http://schemas.openxmlformats.org/officeDocument/2006/relationships/hyperlink" Target="https://grants.ulbsibiu.ro/elabchrom/wp-content/uploads/Tangible-and-Intangible-Heritage-Conference-2024-Programme.pdf" TargetMode="External"/><Relationship Id="rId1136" Type="http://schemas.openxmlformats.org/officeDocument/2006/relationships/hyperlink" Target="https://ifsgen.umfst.ro/conferinta-ifsgen-2-2024/" TargetMode="External"/><Relationship Id="rId2467" Type="http://schemas.openxmlformats.org/officeDocument/2006/relationships/hyperlink" Target="https://grants.ulbsibiu.ro/elabchrom/conference-2024/" TargetMode="External"/><Relationship Id="rId1137" Type="http://schemas.openxmlformats.org/officeDocument/2006/relationships/hyperlink" Target="https://ifsgen.umfst.ro/conferinta-ifsgen-2-2024/" TargetMode="External"/><Relationship Id="rId2468" Type="http://schemas.openxmlformats.org/officeDocument/2006/relationships/hyperlink" Target="https://grants.ulbsibiu.ro/elabchrom/conference-2024/" TargetMode="External"/><Relationship Id="rId1138" Type="http://schemas.openxmlformats.org/officeDocument/2006/relationships/hyperlink" Target="https://ifsgen.umfst.ro/conferinta-ifsgen-2-2024/" TargetMode="External"/><Relationship Id="rId2469" Type="http://schemas.openxmlformats.org/officeDocument/2006/relationships/hyperlink" Target="https://grants.ulbsibiu.ro/elabchrom/conference-2024/" TargetMode="External"/><Relationship Id="rId1139" Type="http://schemas.openxmlformats.org/officeDocument/2006/relationships/hyperlink" Target="https://ifsgen.umfst.ro/conferinta-ifsgen-2-2024/" TargetMode="External"/><Relationship Id="rId547" Type="http://schemas.openxmlformats.org/officeDocument/2006/relationships/hyperlink" Target="https://grants.ulbsibiu.ro/elabchrom/wp-content/uploads/Tangible-and-Intangible-Heritage-Conference-2024-Programme.pdf" TargetMode="External"/><Relationship Id="rId546" Type="http://schemas.openxmlformats.org/officeDocument/2006/relationships/hyperlink" Target="https://grants.ulbsibiu.ro/elabchrom/wp-content/uploads/Tangible-and-Intangible-Heritage-Conference-2024-Programme.pdf" TargetMode="External"/><Relationship Id="rId545" Type="http://schemas.openxmlformats.org/officeDocument/2006/relationships/hyperlink" Target="https://grants.ulbsibiu.ro/elabchrom/wp-content/uploads/Tangible-and-Intangible-Heritage-Conference-2024-Programme.pdf" TargetMode="External"/><Relationship Id="rId544" Type="http://schemas.openxmlformats.org/officeDocument/2006/relationships/hyperlink" Target="https://grants.ulbsibiu.ro/elabchrom/wp-content/uploads/Tangible-and-Intangible-Heritage-Conference-2024-Programme.pdf" TargetMode="External"/><Relationship Id="rId549" Type="http://schemas.openxmlformats.org/officeDocument/2006/relationships/hyperlink" Target="https://grants.ulbsibiu.ro/elabchrom/wp-content/uploads/Tangible-and-Intangible-Heritage-Conference-2024-Programme.pdf" TargetMode="External"/><Relationship Id="rId548" Type="http://schemas.openxmlformats.org/officeDocument/2006/relationships/hyperlink" Target="https://grants.ulbsibiu.ro/elabchrom/wp-content/uploads/Tangible-and-Intangible-Heritage-Conference-2024-Programme.pdf" TargetMode="External"/><Relationship Id="rId2460" Type="http://schemas.openxmlformats.org/officeDocument/2006/relationships/hyperlink" Target="https://grants.ulbsibiu.ro/elabchrom/conference-2024/" TargetMode="External"/><Relationship Id="rId1130" Type="http://schemas.openxmlformats.org/officeDocument/2006/relationships/hyperlink" Target="https://ifsgen.umfst.ro/conferinta-ifsgen-2-2024/" TargetMode="External"/><Relationship Id="rId2461" Type="http://schemas.openxmlformats.org/officeDocument/2006/relationships/hyperlink" Target="https://grants.ulbsibiu.ro/elabchrom/conference-2024/" TargetMode="External"/><Relationship Id="rId1131" Type="http://schemas.openxmlformats.org/officeDocument/2006/relationships/hyperlink" Target="https://ifsgen.umfst.ro/conferinta-ifsgen-2-2024/" TargetMode="External"/><Relationship Id="rId2462" Type="http://schemas.openxmlformats.org/officeDocument/2006/relationships/hyperlink" Target="https://grants.ulbsibiu.ro/elabchrom/conference-2024/" TargetMode="External"/><Relationship Id="rId543" Type="http://schemas.openxmlformats.org/officeDocument/2006/relationships/hyperlink" Target="https://grants.ulbsibiu.ro/elabchrom/wp-content/uploads/Tangible-and-Intangible-Heritage-Conference-2024-Programme.pdf" TargetMode="External"/><Relationship Id="rId1132" Type="http://schemas.openxmlformats.org/officeDocument/2006/relationships/hyperlink" Target="https://ifsgen.umfst.ro/conferinta-ifsgen-2-2024/" TargetMode="External"/><Relationship Id="rId2463" Type="http://schemas.openxmlformats.org/officeDocument/2006/relationships/hyperlink" Target="https://grants.ulbsibiu.ro/elabchrom/conference-2024/" TargetMode="External"/><Relationship Id="rId542" Type="http://schemas.openxmlformats.org/officeDocument/2006/relationships/hyperlink" Target="https://grants.ulbsibiu.ro/elabchrom/wp-content/uploads/Tangible-and-Intangible-Heritage-Conference-2024-Programme.pdf" TargetMode="External"/><Relationship Id="rId1133" Type="http://schemas.openxmlformats.org/officeDocument/2006/relationships/hyperlink" Target="https://ifsgen.umfst.ro/conferinta-ifsgen-2-2024/" TargetMode="External"/><Relationship Id="rId2464" Type="http://schemas.openxmlformats.org/officeDocument/2006/relationships/hyperlink" Target="https://grants.ulbsibiu.ro/elabchrom/conference-2024/" TargetMode="External"/><Relationship Id="rId541" Type="http://schemas.openxmlformats.org/officeDocument/2006/relationships/hyperlink" Target="https://grants.ulbsibiu.ro/elabchrom/wp-content/uploads/Tangible-and-Intangible-Heritage-Conference-2024-Programme.pdf" TargetMode="External"/><Relationship Id="rId1134" Type="http://schemas.openxmlformats.org/officeDocument/2006/relationships/hyperlink" Target="https://ifsgen.umfst.ro/conferinta-ifsgen-2-2024/" TargetMode="External"/><Relationship Id="rId2465" Type="http://schemas.openxmlformats.org/officeDocument/2006/relationships/hyperlink" Target="https://grants.ulbsibiu.ro/elabchrom/conference-2024/" TargetMode="External"/><Relationship Id="rId540" Type="http://schemas.openxmlformats.org/officeDocument/2006/relationships/hyperlink" Target="https://grants.ulbsibiu.ro/elabchrom/wp-content/uploads/Tangible-and-Intangible-Heritage-Conference-2024-Programme.pdf" TargetMode="External"/><Relationship Id="rId1135" Type="http://schemas.openxmlformats.org/officeDocument/2006/relationships/hyperlink" Target="https://ifsgen.umfst.ro/conferinta-ifsgen-2-2024/" TargetMode="External"/><Relationship Id="rId2466" Type="http://schemas.openxmlformats.org/officeDocument/2006/relationships/hyperlink" Target="https://grants.ulbsibiu.ro/elabchrom/conference-2024/" TargetMode="External"/><Relationship Id="rId1125" Type="http://schemas.openxmlformats.org/officeDocument/2006/relationships/hyperlink" Target="https://ifsgen.umfst.ro/conferinta-ifsgen-2-2024/" TargetMode="External"/><Relationship Id="rId2456" Type="http://schemas.openxmlformats.org/officeDocument/2006/relationships/hyperlink" Target="https://grants.ulbsibiu.ro/elabchrom/conference-2024/" TargetMode="External"/><Relationship Id="rId1126" Type="http://schemas.openxmlformats.org/officeDocument/2006/relationships/hyperlink" Target="https://ifsgen.umfst.ro/conferinta-ifsgen-2-2024/" TargetMode="External"/><Relationship Id="rId2457" Type="http://schemas.openxmlformats.org/officeDocument/2006/relationships/hyperlink" Target="https://grants.ulbsibiu.ro/elabchrom/conference-2024/" TargetMode="External"/><Relationship Id="rId1127" Type="http://schemas.openxmlformats.org/officeDocument/2006/relationships/hyperlink" Target="https://ifsgen.umfst.ro/conferinta-ifsgen-2-2024/" TargetMode="External"/><Relationship Id="rId2458" Type="http://schemas.openxmlformats.org/officeDocument/2006/relationships/hyperlink" Target="https://grants.ulbsibiu.ro/elabchrom/conference-2024/" TargetMode="External"/><Relationship Id="rId1128" Type="http://schemas.openxmlformats.org/officeDocument/2006/relationships/hyperlink" Target="https://ifsgen.umfst.ro/conferinta-ifsgen-2-2024/" TargetMode="External"/><Relationship Id="rId2459" Type="http://schemas.openxmlformats.org/officeDocument/2006/relationships/hyperlink" Target="https://grants.ulbsibiu.ro/elabchrom/conference-2024/" TargetMode="External"/><Relationship Id="rId1129" Type="http://schemas.openxmlformats.org/officeDocument/2006/relationships/hyperlink" Target="https://ifsgen.umfst.ro/conferinta-ifsgen-2-2024/" TargetMode="External"/><Relationship Id="rId536" Type="http://schemas.openxmlformats.org/officeDocument/2006/relationships/hyperlink" Target="https://grants.ulbsibiu.ro/elabchrom/wp-content/uploads/Tangible-and-Intangible-Heritage-Conference-2024-Programme.pdf" TargetMode="External"/><Relationship Id="rId535" Type="http://schemas.openxmlformats.org/officeDocument/2006/relationships/hyperlink" Target="https://grants.ulbsibiu.ro/elabchrom/wp-content/uploads/Tangible-and-Intangible-Heritage-Conference-2024-Programme.pdf" TargetMode="External"/><Relationship Id="rId534" Type="http://schemas.openxmlformats.org/officeDocument/2006/relationships/hyperlink" Target="https://grants.ulbsibiu.ro/elabchrom/wp-content/uploads/Tangible-and-Intangible-Heritage-Conference-2024-Programme.pdf" TargetMode="External"/><Relationship Id="rId533" Type="http://schemas.openxmlformats.org/officeDocument/2006/relationships/hyperlink" Target="https://grants.ulbsibiu.ro/elabchrom/wp-content/uploads/Tangible-and-Intangible-Heritage-Conference-2024-Programme.pdf" TargetMode="External"/><Relationship Id="rId539" Type="http://schemas.openxmlformats.org/officeDocument/2006/relationships/hyperlink" Target="https://grants.ulbsibiu.ro/elabchrom/wp-content/uploads/Tangible-and-Intangible-Heritage-Conference-2024-Programme.pdf" TargetMode="External"/><Relationship Id="rId538" Type="http://schemas.openxmlformats.org/officeDocument/2006/relationships/hyperlink" Target="https://grants.ulbsibiu.ro/elabchrom/wp-content/uploads/Tangible-and-Intangible-Heritage-Conference-2024-Programme.pdf" TargetMode="External"/><Relationship Id="rId537" Type="http://schemas.openxmlformats.org/officeDocument/2006/relationships/hyperlink" Target="https://grants.ulbsibiu.ro/elabchrom/wp-content/uploads/Tangible-and-Intangible-Heritage-Conference-2024-Programme.pdf" TargetMode="External"/><Relationship Id="rId2450" Type="http://schemas.openxmlformats.org/officeDocument/2006/relationships/hyperlink" Target="https://grants.ulbsibiu.ro/elabchrom/conference-2024/" TargetMode="External"/><Relationship Id="rId1120" Type="http://schemas.openxmlformats.org/officeDocument/2006/relationships/hyperlink" Target="https://ifsgen.umfst.ro/conferinta-ifsgen-2-2024/" TargetMode="External"/><Relationship Id="rId2451" Type="http://schemas.openxmlformats.org/officeDocument/2006/relationships/hyperlink" Target="https://grants.ulbsibiu.ro/elabchrom/conference-2024/" TargetMode="External"/><Relationship Id="rId532" Type="http://schemas.openxmlformats.org/officeDocument/2006/relationships/hyperlink" Target="https://grants.ulbsibiu.ro/elabchrom/wp-content/uploads/Tangible-and-Intangible-Heritage-Conference-2024-Programme.pdf" TargetMode="External"/><Relationship Id="rId1121" Type="http://schemas.openxmlformats.org/officeDocument/2006/relationships/hyperlink" Target="https://ifsgen.umfst.ro/conferinta-ifsgen-2-2024/" TargetMode="External"/><Relationship Id="rId2452" Type="http://schemas.openxmlformats.org/officeDocument/2006/relationships/hyperlink" Target="https://grants.ulbsibiu.ro/elabchrom/conference-2024/" TargetMode="External"/><Relationship Id="rId531" Type="http://schemas.openxmlformats.org/officeDocument/2006/relationships/hyperlink" Target="https://grants.ulbsibiu.ro/elabchrom/wp-content/uploads/Tangible-and-Intangible-Heritage-Conference-2024-Programme.pdf" TargetMode="External"/><Relationship Id="rId1122" Type="http://schemas.openxmlformats.org/officeDocument/2006/relationships/hyperlink" Target="https://ifsgen.umfst.ro/conferinta-ifsgen-2-2024/" TargetMode="External"/><Relationship Id="rId2453" Type="http://schemas.openxmlformats.org/officeDocument/2006/relationships/hyperlink" Target="https://grants.ulbsibiu.ro/elabchrom/conference-2024/" TargetMode="External"/><Relationship Id="rId530" Type="http://schemas.openxmlformats.org/officeDocument/2006/relationships/hyperlink" Target="https://grants.ulbsibiu.ro/elabchrom/wp-content/uploads/Tangible-and-Intangible-Heritage-Conference-2024-Programme.pdf" TargetMode="External"/><Relationship Id="rId1123" Type="http://schemas.openxmlformats.org/officeDocument/2006/relationships/hyperlink" Target="https://ifsgen.umfst.ro/conferinta-ifsgen-2-2024/" TargetMode="External"/><Relationship Id="rId2454" Type="http://schemas.openxmlformats.org/officeDocument/2006/relationships/hyperlink" Target="https://grants.ulbsibiu.ro/elabchrom/conference-2024/" TargetMode="External"/><Relationship Id="rId1124" Type="http://schemas.openxmlformats.org/officeDocument/2006/relationships/hyperlink" Target="https://ifsgen.umfst.ro/conferinta-ifsgen-2-2024/" TargetMode="External"/><Relationship Id="rId2455" Type="http://schemas.openxmlformats.org/officeDocument/2006/relationships/hyperlink" Target="https://grants.ulbsibiu.ro/elabchrom/conference-2024/" TargetMode="External"/><Relationship Id="rId1158" Type="http://schemas.openxmlformats.org/officeDocument/2006/relationships/hyperlink" Target="https://ifsgen.umfst.ro/conferinta-ifsgen-2-2024/" TargetMode="External"/><Relationship Id="rId2489" Type="http://schemas.openxmlformats.org/officeDocument/2006/relationships/hyperlink" Target="https://grants.ulbsibiu.ro/elabchrom/conference-2024/" TargetMode="External"/><Relationship Id="rId1159" Type="http://schemas.openxmlformats.org/officeDocument/2006/relationships/hyperlink" Target="https://ifsgen.umfst.ro/conferinta-ifsgen-2-2024/" TargetMode="External"/><Relationship Id="rId569" Type="http://schemas.openxmlformats.org/officeDocument/2006/relationships/hyperlink" Target="https://grants.ulbsibiu.ro/elabchrom/wp-content/uploads/Tangible-and-Intangible-Heritage-Conference-2024-Programme.pdf" TargetMode="External"/><Relationship Id="rId568" Type="http://schemas.openxmlformats.org/officeDocument/2006/relationships/hyperlink" Target="https://grants.ulbsibiu.ro/elabchrom/wp-content/uploads/Tangible-and-Intangible-Heritage-Conference-2024-Programme.pdf" TargetMode="External"/><Relationship Id="rId567" Type="http://schemas.openxmlformats.org/officeDocument/2006/relationships/hyperlink" Target="https://grants.ulbsibiu.ro/elabchrom/wp-content/uploads/Tangible-and-Intangible-Heritage-Conference-2024-Programme.pdf" TargetMode="External"/><Relationship Id="rId566" Type="http://schemas.openxmlformats.org/officeDocument/2006/relationships/hyperlink" Target="https://grants.ulbsibiu.ro/elabchrom/wp-content/uploads/Tangible-and-Intangible-Heritage-Conference-2024-Programme.pdf" TargetMode="External"/><Relationship Id="rId2480" Type="http://schemas.openxmlformats.org/officeDocument/2006/relationships/hyperlink" Target="https://grants.ulbsibiu.ro/elabchrom/conference-2024/" TargetMode="External"/><Relationship Id="rId561" Type="http://schemas.openxmlformats.org/officeDocument/2006/relationships/hyperlink" Target="https://grants.ulbsibiu.ro/elabchrom/wp-content/uploads/Tangible-and-Intangible-Heritage-Conference-2024-Programme.pdf" TargetMode="External"/><Relationship Id="rId1150" Type="http://schemas.openxmlformats.org/officeDocument/2006/relationships/hyperlink" Target="https://ifsgen.umfst.ro/conferinta-ifsgen-2-2024/" TargetMode="External"/><Relationship Id="rId2481" Type="http://schemas.openxmlformats.org/officeDocument/2006/relationships/hyperlink" Target="https://grants.ulbsibiu.ro/elabchrom/conference-2024/" TargetMode="External"/><Relationship Id="rId560" Type="http://schemas.openxmlformats.org/officeDocument/2006/relationships/hyperlink" Target="https://grants.ulbsibiu.ro/elabchrom/wp-content/uploads/Tangible-and-Intangible-Heritage-Conference-2024-Programme.pdf" TargetMode="External"/><Relationship Id="rId1151" Type="http://schemas.openxmlformats.org/officeDocument/2006/relationships/hyperlink" Target="https://ifsgen.umfst.ro/conferinta-ifsgen-2-2024/" TargetMode="External"/><Relationship Id="rId2482" Type="http://schemas.openxmlformats.org/officeDocument/2006/relationships/hyperlink" Target="https://grants.ulbsibiu.ro/elabchrom/conference-2024/" TargetMode="External"/><Relationship Id="rId1152" Type="http://schemas.openxmlformats.org/officeDocument/2006/relationships/hyperlink" Target="https://ifsgen.umfst.ro/conferinta-ifsgen-2-2024/" TargetMode="External"/><Relationship Id="rId2483" Type="http://schemas.openxmlformats.org/officeDocument/2006/relationships/hyperlink" Target="https://grants.ulbsibiu.ro/elabchrom/conference-2024/" TargetMode="External"/><Relationship Id="rId1153" Type="http://schemas.openxmlformats.org/officeDocument/2006/relationships/hyperlink" Target="https://ifsgen.umfst.ro/conferinta-ifsgen-2-2024/" TargetMode="External"/><Relationship Id="rId2484" Type="http://schemas.openxmlformats.org/officeDocument/2006/relationships/hyperlink" Target="https://grants.ulbsibiu.ro/elabchrom/conference-2024/" TargetMode="External"/><Relationship Id="rId565" Type="http://schemas.openxmlformats.org/officeDocument/2006/relationships/hyperlink" Target="https://grants.ulbsibiu.ro/elabchrom/wp-content/uploads/Tangible-and-Intangible-Heritage-Conference-2024-Programme.pdf" TargetMode="External"/><Relationship Id="rId1154" Type="http://schemas.openxmlformats.org/officeDocument/2006/relationships/hyperlink" Target="https://ifsgen.umfst.ro/conferinta-ifsgen-2-2024/" TargetMode="External"/><Relationship Id="rId2485" Type="http://schemas.openxmlformats.org/officeDocument/2006/relationships/hyperlink" Target="https://grants.ulbsibiu.ro/elabchrom/conference-2024/" TargetMode="External"/><Relationship Id="rId564" Type="http://schemas.openxmlformats.org/officeDocument/2006/relationships/hyperlink" Target="https://grants.ulbsibiu.ro/elabchrom/wp-content/uploads/Tangible-and-Intangible-Heritage-Conference-2024-Programme.pdf" TargetMode="External"/><Relationship Id="rId1155" Type="http://schemas.openxmlformats.org/officeDocument/2006/relationships/hyperlink" Target="https://ifsgen.umfst.ro/conferinta-ifsgen-2-2024/" TargetMode="External"/><Relationship Id="rId2486" Type="http://schemas.openxmlformats.org/officeDocument/2006/relationships/hyperlink" Target="https://grants.ulbsibiu.ro/elabchrom/conference-2024/" TargetMode="External"/><Relationship Id="rId563" Type="http://schemas.openxmlformats.org/officeDocument/2006/relationships/hyperlink" Target="https://grants.ulbsibiu.ro/elabchrom/wp-content/uploads/Tangible-and-Intangible-Heritage-Conference-2024-Programme.pdf" TargetMode="External"/><Relationship Id="rId1156" Type="http://schemas.openxmlformats.org/officeDocument/2006/relationships/hyperlink" Target="https://ifsgen.umfst.ro/conferinta-ifsgen-2-2024/" TargetMode="External"/><Relationship Id="rId2487" Type="http://schemas.openxmlformats.org/officeDocument/2006/relationships/hyperlink" Target="https://grants.ulbsibiu.ro/elabchrom/conference-2024/" TargetMode="External"/><Relationship Id="rId562" Type="http://schemas.openxmlformats.org/officeDocument/2006/relationships/hyperlink" Target="https://grants.ulbsibiu.ro/elabchrom/wp-content/uploads/Tangible-and-Intangible-Heritage-Conference-2024-Programme.pdf" TargetMode="External"/><Relationship Id="rId1157" Type="http://schemas.openxmlformats.org/officeDocument/2006/relationships/hyperlink" Target="https://ifsgen.umfst.ro/conferinta-ifsgen-2-2024/" TargetMode="External"/><Relationship Id="rId2488" Type="http://schemas.openxmlformats.org/officeDocument/2006/relationships/hyperlink" Target="https://grants.ulbsibiu.ro/elabchrom/conference-2024/" TargetMode="External"/><Relationship Id="rId1147" Type="http://schemas.openxmlformats.org/officeDocument/2006/relationships/hyperlink" Target="https://ifsgen.umfst.ro/conferinta-ifsgen-2-2024/" TargetMode="External"/><Relationship Id="rId2478" Type="http://schemas.openxmlformats.org/officeDocument/2006/relationships/hyperlink" Target="https://grants.ulbsibiu.ro/elabchrom/conference-2024/" TargetMode="External"/><Relationship Id="rId1148" Type="http://schemas.openxmlformats.org/officeDocument/2006/relationships/hyperlink" Target="https://ifsgen.umfst.ro/conferinta-ifsgen-2-2024/" TargetMode="External"/><Relationship Id="rId2479" Type="http://schemas.openxmlformats.org/officeDocument/2006/relationships/hyperlink" Target="https://grants.ulbsibiu.ro/elabchrom/conference-2024/" TargetMode="External"/><Relationship Id="rId1149" Type="http://schemas.openxmlformats.org/officeDocument/2006/relationships/hyperlink" Target="https://ifsgen.umfst.ro/conferinta-ifsgen-2-2024/" TargetMode="External"/><Relationship Id="rId558" Type="http://schemas.openxmlformats.org/officeDocument/2006/relationships/hyperlink" Target="https://grants.ulbsibiu.ro/elabchrom/wp-content/uploads/Tangible-and-Intangible-Heritage-Conference-2024-Programme.pdf" TargetMode="External"/><Relationship Id="rId557" Type="http://schemas.openxmlformats.org/officeDocument/2006/relationships/hyperlink" Target="https://grants.ulbsibiu.ro/elabchrom/wp-content/uploads/Tangible-and-Intangible-Heritage-Conference-2024-Programme.pdf" TargetMode="External"/><Relationship Id="rId556" Type="http://schemas.openxmlformats.org/officeDocument/2006/relationships/hyperlink" Target="https://grants.ulbsibiu.ro/elabchrom/wp-content/uploads/Tangible-and-Intangible-Heritage-Conference-2024-Programme.pdf" TargetMode="External"/><Relationship Id="rId555" Type="http://schemas.openxmlformats.org/officeDocument/2006/relationships/hyperlink" Target="https://grants.ulbsibiu.ro/elabchrom/wp-content/uploads/Tangible-and-Intangible-Heritage-Conference-2024-Programme.pdf" TargetMode="External"/><Relationship Id="rId559" Type="http://schemas.openxmlformats.org/officeDocument/2006/relationships/hyperlink" Target="https://grants.ulbsibiu.ro/elabchrom/wp-content/uploads/Tangible-and-Intangible-Heritage-Conference-2024-Programme.pdf" TargetMode="External"/><Relationship Id="rId550" Type="http://schemas.openxmlformats.org/officeDocument/2006/relationships/hyperlink" Target="https://grants.ulbsibiu.ro/elabchrom/wp-content/uploads/Tangible-and-Intangible-Heritage-Conference-2024-Programme.pdf" TargetMode="External"/><Relationship Id="rId2470" Type="http://schemas.openxmlformats.org/officeDocument/2006/relationships/hyperlink" Target="https://grants.ulbsibiu.ro/elabchrom/conference-2024/" TargetMode="External"/><Relationship Id="rId1140" Type="http://schemas.openxmlformats.org/officeDocument/2006/relationships/hyperlink" Target="https://ifsgen.umfst.ro/conferinta-ifsgen-2-2024/" TargetMode="External"/><Relationship Id="rId2471" Type="http://schemas.openxmlformats.org/officeDocument/2006/relationships/hyperlink" Target="https://grants.ulbsibiu.ro/elabchrom/conference-2024/" TargetMode="External"/><Relationship Id="rId1141" Type="http://schemas.openxmlformats.org/officeDocument/2006/relationships/hyperlink" Target="https://ifsgen.umfst.ro/conferinta-ifsgen-2-2024/" TargetMode="External"/><Relationship Id="rId2472" Type="http://schemas.openxmlformats.org/officeDocument/2006/relationships/hyperlink" Target="https://grants.ulbsibiu.ro/elabchrom/conference-2024/" TargetMode="External"/><Relationship Id="rId1142" Type="http://schemas.openxmlformats.org/officeDocument/2006/relationships/hyperlink" Target="https://ifsgen.umfst.ro/conferinta-ifsgen-2-2024/" TargetMode="External"/><Relationship Id="rId2473" Type="http://schemas.openxmlformats.org/officeDocument/2006/relationships/hyperlink" Target="https://grants.ulbsibiu.ro/elabchrom/conference-2024/" TargetMode="External"/><Relationship Id="rId554" Type="http://schemas.openxmlformats.org/officeDocument/2006/relationships/hyperlink" Target="https://grants.ulbsibiu.ro/elabchrom/wp-content/uploads/Tangible-and-Intangible-Heritage-Conference-2024-Programme.pdf" TargetMode="External"/><Relationship Id="rId1143" Type="http://schemas.openxmlformats.org/officeDocument/2006/relationships/hyperlink" Target="https://ifsgen.umfst.ro/conferinta-ifsgen-2-2024/" TargetMode="External"/><Relationship Id="rId2474" Type="http://schemas.openxmlformats.org/officeDocument/2006/relationships/hyperlink" Target="https://grants.ulbsibiu.ro/elabchrom/conference-2024/" TargetMode="External"/><Relationship Id="rId553" Type="http://schemas.openxmlformats.org/officeDocument/2006/relationships/hyperlink" Target="https://grants.ulbsibiu.ro/elabchrom/wp-content/uploads/Tangible-and-Intangible-Heritage-Conference-2024-Programme.pdf" TargetMode="External"/><Relationship Id="rId1144" Type="http://schemas.openxmlformats.org/officeDocument/2006/relationships/hyperlink" Target="https://ifsgen.umfst.ro/conferinta-ifsgen-2-2024/" TargetMode="External"/><Relationship Id="rId2475" Type="http://schemas.openxmlformats.org/officeDocument/2006/relationships/hyperlink" Target="https://grants.ulbsibiu.ro/elabchrom/conference-2024/" TargetMode="External"/><Relationship Id="rId552" Type="http://schemas.openxmlformats.org/officeDocument/2006/relationships/hyperlink" Target="https://grants.ulbsibiu.ro/elabchrom/wp-content/uploads/Tangible-and-Intangible-Heritage-Conference-2024-Programme.pdf" TargetMode="External"/><Relationship Id="rId1145" Type="http://schemas.openxmlformats.org/officeDocument/2006/relationships/hyperlink" Target="https://ifsgen.umfst.ro/conferinta-ifsgen-2-2024/" TargetMode="External"/><Relationship Id="rId2476" Type="http://schemas.openxmlformats.org/officeDocument/2006/relationships/hyperlink" Target="https://grants.ulbsibiu.ro/elabchrom/conference-2024/" TargetMode="External"/><Relationship Id="rId551" Type="http://schemas.openxmlformats.org/officeDocument/2006/relationships/hyperlink" Target="https://grants.ulbsibiu.ro/elabchrom/wp-content/uploads/Tangible-and-Intangible-Heritage-Conference-2024-Programme.pdf" TargetMode="External"/><Relationship Id="rId1146" Type="http://schemas.openxmlformats.org/officeDocument/2006/relationships/hyperlink" Target="https://ifsgen.umfst.ro/conferinta-ifsgen-2-2024/" TargetMode="External"/><Relationship Id="rId2477" Type="http://schemas.openxmlformats.org/officeDocument/2006/relationships/hyperlink" Target="https://grants.ulbsibiu.ro/elabchrom/conference-2024/" TargetMode="External"/><Relationship Id="rId495" Type="http://schemas.openxmlformats.org/officeDocument/2006/relationships/hyperlink" Target="https://grants.ulbsibiu.ro/elabchrom/wp-content/uploads/Tangible-and-Intangible-Heritage-Conference-2024-Programme.pdf" TargetMode="External"/><Relationship Id="rId494" Type="http://schemas.openxmlformats.org/officeDocument/2006/relationships/hyperlink" Target="https://grants.ulbsibiu.ro/elabchrom/wp-content/uploads/Tangible-and-Intangible-Heritage-Conference-2024-Programme.pdf" TargetMode="External"/><Relationship Id="rId493" Type="http://schemas.openxmlformats.org/officeDocument/2006/relationships/hyperlink" Target="https://grants.ulbsibiu.ro/elabchrom/wp-content/uploads/Tangible-and-Intangible-Heritage-Conference-2024-Programme.pdf" TargetMode="External"/><Relationship Id="rId492" Type="http://schemas.openxmlformats.org/officeDocument/2006/relationships/hyperlink" Target="https://grants.ulbsibiu.ro/elabchrom/wp-content/uploads/Tangible-and-Intangible-Heritage-Conference-2024-Programme.pdf" TargetMode="External"/><Relationship Id="rId499" Type="http://schemas.openxmlformats.org/officeDocument/2006/relationships/hyperlink" Target="https://grants.ulbsibiu.ro/elabchrom/wp-content/uploads/Tangible-and-Intangible-Heritage-Conference-2024-Programme.pdf" TargetMode="External"/><Relationship Id="rId498" Type="http://schemas.openxmlformats.org/officeDocument/2006/relationships/hyperlink" Target="https://grants.ulbsibiu.ro/elabchrom/wp-content/uploads/Tangible-and-Intangible-Heritage-Conference-2024-Programme.pdf" TargetMode="External"/><Relationship Id="rId497" Type="http://schemas.openxmlformats.org/officeDocument/2006/relationships/hyperlink" Target="https://grants.ulbsibiu.ro/elabchrom/wp-content/uploads/Tangible-and-Intangible-Heritage-Conference-2024-Programme.pdf" TargetMode="External"/><Relationship Id="rId496" Type="http://schemas.openxmlformats.org/officeDocument/2006/relationships/hyperlink" Target="https://grants.ulbsibiu.ro/elabchrom/wp-content/uploads/Tangible-and-Intangible-Heritage-Conference-2024-Programme.pdf" TargetMode="External"/><Relationship Id="rId1213" Type="http://schemas.openxmlformats.org/officeDocument/2006/relationships/hyperlink" Target="https://ifsgen.umfst.ro/conferinta-ifsgen-2-2024/" TargetMode="External"/><Relationship Id="rId2544" Type="http://schemas.openxmlformats.org/officeDocument/2006/relationships/hyperlink" Target="https://grants.ulbsibiu.ro/elabchrom/conference-2024/" TargetMode="External"/><Relationship Id="rId1214" Type="http://schemas.openxmlformats.org/officeDocument/2006/relationships/hyperlink" Target="https://ifsgen.umfst.ro/conferinta-ifsgen-2-2024/" TargetMode="External"/><Relationship Id="rId2545" Type="http://schemas.openxmlformats.org/officeDocument/2006/relationships/hyperlink" Target="https://grants.ulbsibiu.ro/elabchrom/conference-2024/" TargetMode="External"/><Relationship Id="rId1215" Type="http://schemas.openxmlformats.org/officeDocument/2006/relationships/hyperlink" Target="https://ifsgen.umfst.ro/conferinta-ifsgen-2-2024/" TargetMode="External"/><Relationship Id="rId2546" Type="http://schemas.openxmlformats.org/officeDocument/2006/relationships/hyperlink" Target="https://grants.ulbsibiu.ro/elabchrom/conference-2024/" TargetMode="External"/><Relationship Id="rId1216" Type="http://schemas.openxmlformats.org/officeDocument/2006/relationships/hyperlink" Target="https://ifsgen.umfst.ro/conferinta-ifsgen-2-2024/" TargetMode="External"/><Relationship Id="rId2547" Type="http://schemas.openxmlformats.org/officeDocument/2006/relationships/hyperlink" Target="https://grants.ulbsibiu.ro/elabchrom/conference-2024/" TargetMode="External"/><Relationship Id="rId1217" Type="http://schemas.openxmlformats.org/officeDocument/2006/relationships/hyperlink" Target="https://ifsgen.umfst.ro/conferinta-ifsgen-2-2024/" TargetMode="External"/><Relationship Id="rId2548" Type="http://schemas.openxmlformats.org/officeDocument/2006/relationships/hyperlink" Target="https://grants.ulbsibiu.ro/elabchrom/conference-2024/" TargetMode="External"/><Relationship Id="rId1218" Type="http://schemas.openxmlformats.org/officeDocument/2006/relationships/hyperlink" Target="https://ifsgen.umfst.ro/conferinta-ifsgen-2-2024/" TargetMode="External"/><Relationship Id="rId2549" Type="http://schemas.openxmlformats.org/officeDocument/2006/relationships/hyperlink" Target="https://grants.ulbsibiu.ro/elabchrom/conference-2024/" TargetMode="External"/><Relationship Id="rId1219" Type="http://schemas.openxmlformats.org/officeDocument/2006/relationships/hyperlink" Target="https://ifsgen.umfst.ro/conferinta-ifsgen-2-2024/" TargetMode="External"/><Relationship Id="rId2540" Type="http://schemas.openxmlformats.org/officeDocument/2006/relationships/hyperlink" Target="https://grants.ulbsibiu.ro/elabchrom/conference-2024/" TargetMode="External"/><Relationship Id="rId1210" Type="http://schemas.openxmlformats.org/officeDocument/2006/relationships/hyperlink" Target="https://ifsgen.umfst.ro/conferinta-ifsgen-2-2024/" TargetMode="External"/><Relationship Id="rId2541" Type="http://schemas.openxmlformats.org/officeDocument/2006/relationships/hyperlink" Target="https://grants.ulbsibiu.ro/elabchrom/conference-2024/" TargetMode="External"/><Relationship Id="rId1211" Type="http://schemas.openxmlformats.org/officeDocument/2006/relationships/hyperlink" Target="https://ifsgen.umfst.ro/conferinta-ifsgen-2-2024/" TargetMode="External"/><Relationship Id="rId2542" Type="http://schemas.openxmlformats.org/officeDocument/2006/relationships/hyperlink" Target="https://grants.ulbsibiu.ro/elabchrom/conference-2024/" TargetMode="External"/><Relationship Id="rId1212" Type="http://schemas.openxmlformats.org/officeDocument/2006/relationships/hyperlink" Target="https://ifsgen.umfst.ro/conferinta-ifsgen-2-2024/" TargetMode="External"/><Relationship Id="rId2543" Type="http://schemas.openxmlformats.org/officeDocument/2006/relationships/hyperlink" Target="https://grants.ulbsibiu.ro/elabchrom/conference-2024/" TargetMode="External"/><Relationship Id="rId1202" Type="http://schemas.openxmlformats.org/officeDocument/2006/relationships/hyperlink" Target="https://ifsgen.umfst.ro/conferinta-ifsgen-2-2024/" TargetMode="External"/><Relationship Id="rId2533" Type="http://schemas.openxmlformats.org/officeDocument/2006/relationships/hyperlink" Target="https://grants.ulbsibiu.ro/elabchrom/conference-2024/" TargetMode="External"/><Relationship Id="rId1203" Type="http://schemas.openxmlformats.org/officeDocument/2006/relationships/hyperlink" Target="https://ifsgen.umfst.ro/conferinta-ifsgen-2-2024/" TargetMode="External"/><Relationship Id="rId2534" Type="http://schemas.openxmlformats.org/officeDocument/2006/relationships/hyperlink" Target="https://grants.ulbsibiu.ro/elabchrom/conference-2024/" TargetMode="External"/><Relationship Id="rId1204" Type="http://schemas.openxmlformats.org/officeDocument/2006/relationships/hyperlink" Target="https://ifsgen.umfst.ro/conferinta-ifsgen-2-2024/" TargetMode="External"/><Relationship Id="rId2535" Type="http://schemas.openxmlformats.org/officeDocument/2006/relationships/hyperlink" Target="https://grants.ulbsibiu.ro/elabchrom/conference-2024/" TargetMode="External"/><Relationship Id="rId1205" Type="http://schemas.openxmlformats.org/officeDocument/2006/relationships/hyperlink" Target="https://ifsgen.umfst.ro/conferinta-ifsgen-2-2024/" TargetMode="External"/><Relationship Id="rId2536" Type="http://schemas.openxmlformats.org/officeDocument/2006/relationships/hyperlink" Target="https://grants.ulbsibiu.ro/elabchrom/conference-2024/" TargetMode="External"/><Relationship Id="rId1206" Type="http://schemas.openxmlformats.org/officeDocument/2006/relationships/hyperlink" Target="https://ifsgen.umfst.ro/conferinta-ifsgen-2-2024/" TargetMode="External"/><Relationship Id="rId2537" Type="http://schemas.openxmlformats.org/officeDocument/2006/relationships/hyperlink" Target="https://grants.ulbsibiu.ro/elabchrom/conference-2024/" TargetMode="External"/><Relationship Id="rId1207" Type="http://schemas.openxmlformats.org/officeDocument/2006/relationships/hyperlink" Target="https://ifsgen.umfst.ro/conferinta-ifsgen-2-2024/" TargetMode="External"/><Relationship Id="rId2538" Type="http://schemas.openxmlformats.org/officeDocument/2006/relationships/hyperlink" Target="https://grants.ulbsibiu.ro/elabchrom/conference-2024/" TargetMode="External"/><Relationship Id="rId1208" Type="http://schemas.openxmlformats.org/officeDocument/2006/relationships/hyperlink" Target="https://ifsgen.umfst.ro/conferinta-ifsgen-2-2024/" TargetMode="External"/><Relationship Id="rId2539" Type="http://schemas.openxmlformats.org/officeDocument/2006/relationships/hyperlink" Target="https://grants.ulbsibiu.ro/elabchrom/conference-2024/" TargetMode="External"/><Relationship Id="rId1209" Type="http://schemas.openxmlformats.org/officeDocument/2006/relationships/hyperlink" Target="https://ifsgen.umfst.ro/conferinta-ifsgen-2-2024/" TargetMode="External"/><Relationship Id="rId2530" Type="http://schemas.openxmlformats.org/officeDocument/2006/relationships/hyperlink" Target="https://grants.ulbsibiu.ro/elabchrom/conference-2024/" TargetMode="External"/><Relationship Id="rId1200" Type="http://schemas.openxmlformats.org/officeDocument/2006/relationships/hyperlink" Target="https://ifsgen.umfst.ro/conferinta-ifsgen-2-2024/" TargetMode="External"/><Relationship Id="rId2531" Type="http://schemas.openxmlformats.org/officeDocument/2006/relationships/hyperlink" Target="https://grants.ulbsibiu.ro/elabchrom/conference-2024/" TargetMode="External"/><Relationship Id="rId1201" Type="http://schemas.openxmlformats.org/officeDocument/2006/relationships/hyperlink" Target="https://ifsgen.umfst.ro/conferinta-ifsgen-2-2024/" TargetMode="External"/><Relationship Id="rId2532" Type="http://schemas.openxmlformats.org/officeDocument/2006/relationships/hyperlink" Target="https://grants.ulbsibiu.ro/elabchrom/conference-2024/" TargetMode="External"/><Relationship Id="rId1235" Type="http://schemas.openxmlformats.org/officeDocument/2006/relationships/hyperlink" Target="https://ifsgen.umfst.ro/conferinta-ifsgen-2-2024/" TargetMode="External"/><Relationship Id="rId2566" Type="http://schemas.openxmlformats.org/officeDocument/2006/relationships/hyperlink" Target="https://grants.ulbsibiu.ro/elabchrom/conference-2024/" TargetMode="External"/><Relationship Id="rId1236" Type="http://schemas.openxmlformats.org/officeDocument/2006/relationships/hyperlink" Target="https://ifsgen.umfst.ro/conferinta-ifsgen-2-2024/" TargetMode="External"/><Relationship Id="rId2567" Type="http://schemas.openxmlformats.org/officeDocument/2006/relationships/hyperlink" Target="https://grants.ulbsibiu.ro/elabchrom/conference-2024/" TargetMode="External"/><Relationship Id="rId1237" Type="http://schemas.openxmlformats.org/officeDocument/2006/relationships/hyperlink" Target="https://ifsgen.umfst.ro/conferinta-ifsgen-2-2024/" TargetMode="External"/><Relationship Id="rId2568" Type="http://schemas.openxmlformats.org/officeDocument/2006/relationships/hyperlink" Target="https://grants.ulbsibiu.ro/elabchrom/conference-2024/" TargetMode="External"/><Relationship Id="rId1238" Type="http://schemas.openxmlformats.org/officeDocument/2006/relationships/hyperlink" Target="https://ifsgen.umfst.ro/conferinta-ifsgen-2-2024/" TargetMode="External"/><Relationship Id="rId2569" Type="http://schemas.openxmlformats.org/officeDocument/2006/relationships/hyperlink" Target="https://grants.ulbsibiu.ro/elabchrom/conference-2024/" TargetMode="External"/><Relationship Id="rId1239" Type="http://schemas.openxmlformats.org/officeDocument/2006/relationships/hyperlink" Target="https://ifsgen.umfst.ro/conferinta-ifsgen-2-2024/" TargetMode="External"/><Relationship Id="rId409" Type="http://schemas.openxmlformats.org/officeDocument/2006/relationships/hyperlink" Target="https://grants.ulbsibiu.ro/elabchrom/wp-content/uploads/Tangible-and-Intangible-Heritage-Conference-2024-Programme.pdf" TargetMode="External"/><Relationship Id="rId404" Type="http://schemas.openxmlformats.org/officeDocument/2006/relationships/hyperlink" Target="https://grants.ulbsibiu.ro/elabchrom/wp-content/uploads/Tangible-and-Intangible-Heritage-Conference-2024-Programme.pdf" TargetMode="External"/><Relationship Id="rId403" Type="http://schemas.openxmlformats.org/officeDocument/2006/relationships/hyperlink" Target="https://grants.ulbsibiu.ro/elabchrom/wp-content/uploads/Tangible-and-Intangible-Heritage-Conference-2024-Programme.pdf" TargetMode="External"/><Relationship Id="rId402" Type="http://schemas.openxmlformats.org/officeDocument/2006/relationships/hyperlink" Target="https://grants.ulbsibiu.ro/elabchrom/wp-content/uploads/Tangible-and-Intangible-Heritage-Conference-2024-Programme.pdf" TargetMode="External"/><Relationship Id="rId401" Type="http://schemas.openxmlformats.org/officeDocument/2006/relationships/hyperlink" Target="https://grants.ulbsibiu.ro/elabchrom/wp-content/uploads/Tangible-and-Intangible-Heritage-Conference-2024-Programme.pdf" TargetMode="External"/><Relationship Id="rId408" Type="http://schemas.openxmlformats.org/officeDocument/2006/relationships/hyperlink" Target="https://grants.ulbsibiu.ro/elabchrom/wp-content/uploads/Tangible-and-Intangible-Heritage-Conference-2024-Programme.pdf" TargetMode="External"/><Relationship Id="rId407" Type="http://schemas.openxmlformats.org/officeDocument/2006/relationships/hyperlink" Target="https://grants.ulbsibiu.ro/elabchrom/wp-content/uploads/Tangible-and-Intangible-Heritage-Conference-2024-Programme.pdf" TargetMode="External"/><Relationship Id="rId406" Type="http://schemas.openxmlformats.org/officeDocument/2006/relationships/hyperlink" Target="https://grants.ulbsibiu.ro/elabchrom/wp-content/uploads/Tangible-and-Intangible-Heritage-Conference-2024-Programme.pdf" TargetMode="External"/><Relationship Id="rId405" Type="http://schemas.openxmlformats.org/officeDocument/2006/relationships/hyperlink" Target="https://grants.ulbsibiu.ro/elabchrom/wp-content/uploads/Tangible-and-Intangible-Heritage-Conference-2024-Programme.pdf" TargetMode="External"/><Relationship Id="rId2560" Type="http://schemas.openxmlformats.org/officeDocument/2006/relationships/hyperlink" Target="https://grants.ulbsibiu.ro/elabchrom/conference-2024/" TargetMode="External"/><Relationship Id="rId1230" Type="http://schemas.openxmlformats.org/officeDocument/2006/relationships/hyperlink" Target="https://ifsgen.umfst.ro/conferinta-ifsgen-2-2024/" TargetMode="External"/><Relationship Id="rId2561" Type="http://schemas.openxmlformats.org/officeDocument/2006/relationships/hyperlink" Target="https://grants.ulbsibiu.ro/elabchrom/conference-2024/" TargetMode="External"/><Relationship Id="rId400" Type="http://schemas.openxmlformats.org/officeDocument/2006/relationships/hyperlink" Target="https://grants.ulbsibiu.ro/elabchrom/wp-content/uploads/Tangible-and-Intangible-Heritage-Conference-2024-Programme.pdf" TargetMode="External"/><Relationship Id="rId1231" Type="http://schemas.openxmlformats.org/officeDocument/2006/relationships/hyperlink" Target="https://ifsgen.umfst.ro/conferinta-ifsgen-2-2024/" TargetMode="External"/><Relationship Id="rId2562" Type="http://schemas.openxmlformats.org/officeDocument/2006/relationships/hyperlink" Target="https://grants.ulbsibiu.ro/elabchrom/conference-2024/" TargetMode="External"/><Relationship Id="rId1232" Type="http://schemas.openxmlformats.org/officeDocument/2006/relationships/hyperlink" Target="https://ifsgen.umfst.ro/conferinta-ifsgen-2-2024/" TargetMode="External"/><Relationship Id="rId2563" Type="http://schemas.openxmlformats.org/officeDocument/2006/relationships/hyperlink" Target="https://grants.ulbsibiu.ro/elabchrom/conference-2024/" TargetMode="External"/><Relationship Id="rId1233" Type="http://schemas.openxmlformats.org/officeDocument/2006/relationships/hyperlink" Target="https://ifsgen.umfst.ro/conferinta-ifsgen-2-2024/" TargetMode="External"/><Relationship Id="rId2564" Type="http://schemas.openxmlformats.org/officeDocument/2006/relationships/hyperlink" Target="https://grants.ulbsibiu.ro/elabchrom/conference-2024/" TargetMode="External"/><Relationship Id="rId1234" Type="http://schemas.openxmlformats.org/officeDocument/2006/relationships/hyperlink" Target="https://ifsgen.umfst.ro/conferinta-ifsgen-2-2024/" TargetMode="External"/><Relationship Id="rId2565" Type="http://schemas.openxmlformats.org/officeDocument/2006/relationships/hyperlink" Target="https://grants.ulbsibiu.ro/elabchrom/conference-2024/" TargetMode="External"/><Relationship Id="rId1224" Type="http://schemas.openxmlformats.org/officeDocument/2006/relationships/hyperlink" Target="https://ifsgen.umfst.ro/conferinta-ifsgen-2-2024/" TargetMode="External"/><Relationship Id="rId2555" Type="http://schemas.openxmlformats.org/officeDocument/2006/relationships/hyperlink" Target="https://grants.ulbsibiu.ro/elabchrom/conference-2024/" TargetMode="External"/><Relationship Id="rId1225" Type="http://schemas.openxmlformats.org/officeDocument/2006/relationships/hyperlink" Target="https://ifsgen.umfst.ro/conferinta-ifsgen-2-2024/" TargetMode="External"/><Relationship Id="rId2556" Type="http://schemas.openxmlformats.org/officeDocument/2006/relationships/hyperlink" Target="https://grants.ulbsibiu.ro/elabchrom/conference-2024/" TargetMode="External"/><Relationship Id="rId1226" Type="http://schemas.openxmlformats.org/officeDocument/2006/relationships/hyperlink" Target="https://ifsgen.umfst.ro/conferinta-ifsgen-2-2024/" TargetMode="External"/><Relationship Id="rId2557" Type="http://schemas.openxmlformats.org/officeDocument/2006/relationships/hyperlink" Target="https://grants.ulbsibiu.ro/elabchrom/conference-2024/" TargetMode="External"/><Relationship Id="rId1227" Type="http://schemas.openxmlformats.org/officeDocument/2006/relationships/hyperlink" Target="https://ifsgen.umfst.ro/conferinta-ifsgen-2-2024/" TargetMode="External"/><Relationship Id="rId2558" Type="http://schemas.openxmlformats.org/officeDocument/2006/relationships/hyperlink" Target="https://grants.ulbsibiu.ro/elabchrom/conference-2024/" TargetMode="External"/><Relationship Id="rId1228" Type="http://schemas.openxmlformats.org/officeDocument/2006/relationships/hyperlink" Target="https://ifsgen.umfst.ro/conferinta-ifsgen-2-2024/" TargetMode="External"/><Relationship Id="rId2559" Type="http://schemas.openxmlformats.org/officeDocument/2006/relationships/hyperlink" Target="https://grants.ulbsibiu.ro/elabchrom/conference-2024/" TargetMode="External"/><Relationship Id="rId1229" Type="http://schemas.openxmlformats.org/officeDocument/2006/relationships/hyperlink" Target="https://ifsgen.umfst.ro/conferinta-ifsgen-2-2024/" TargetMode="External"/><Relationship Id="rId2550" Type="http://schemas.openxmlformats.org/officeDocument/2006/relationships/hyperlink" Target="https://grants.ulbsibiu.ro/elabchrom/conference-2024/" TargetMode="External"/><Relationship Id="rId1220" Type="http://schemas.openxmlformats.org/officeDocument/2006/relationships/hyperlink" Target="https://ifsgen.umfst.ro/conferinta-ifsgen-2-2024/" TargetMode="External"/><Relationship Id="rId2551" Type="http://schemas.openxmlformats.org/officeDocument/2006/relationships/hyperlink" Target="https://grants.ulbsibiu.ro/elabchrom/conference-2024/" TargetMode="External"/><Relationship Id="rId1221" Type="http://schemas.openxmlformats.org/officeDocument/2006/relationships/hyperlink" Target="https://ifsgen.umfst.ro/conferinta-ifsgen-2-2024/" TargetMode="External"/><Relationship Id="rId2552" Type="http://schemas.openxmlformats.org/officeDocument/2006/relationships/hyperlink" Target="https://grants.ulbsibiu.ro/elabchrom/conference-2024/" TargetMode="External"/><Relationship Id="rId1222" Type="http://schemas.openxmlformats.org/officeDocument/2006/relationships/hyperlink" Target="https://ifsgen.umfst.ro/conferinta-ifsgen-2-2024/" TargetMode="External"/><Relationship Id="rId2553" Type="http://schemas.openxmlformats.org/officeDocument/2006/relationships/hyperlink" Target="https://grants.ulbsibiu.ro/elabchrom/conference-2024/" TargetMode="External"/><Relationship Id="rId1223" Type="http://schemas.openxmlformats.org/officeDocument/2006/relationships/hyperlink" Target="https://ifsgen.umfst.ro/conferinta-ifsgen-2-2024/" TargetMode="External"/><Relationship Id="rId2554" Type="http://schemas.openxmlformats.org/officeDocument/2006/relationships/hyperlink" Target="https://grants.ulbsibiu.ro/elabchrom/conference-2024/" TargetMode="External"/><Relationship Id="rId2500" Type="http://schemas.openxmlformats.org/officeDocument/2006/relationships/hyperlink" Target="https://grants.ulbsibiu.ro/elabchrom/conference-2024/" TargetMode="External"/><Relationship Id="rId2501" Type="http://schemas.openxmlformats.org/officeDocument/2006/relationships/hyperlink" Target="https://grants.ulbsibiu.ro/elabchrom/conference-2024/" TargetMode="External"/><Relationship Id="rId2502" Type="http://schemas.openxmlformats.org/officeDocument/2006/relationships/hyperlink" Target="https://grants.ulbsibiu.ro/elabchrom/conference-2024/" TargetMode="External"/><Relationship Id="rId2503" Type="http://schemas.openxmlformats.org/officeDocument/2006/relationships/hyperlink" Target="https://grants.ulbsibiu.ro/elabchrom/conference-2024/" TargetMode="External"/><Relationship Id="rId2504" Type="http://schemas.openxmlformats.org/officeDocument/2006/relationships/hyperlink" Target="https://grants.ulbsibiu.ro/elabchrom/conference-2024/" TargetMode="External"/><Relationship Id="rId2505" Type="http://schemas.openxmlformats.org/officeDocument/2006/relationships/hyperlink" Target="https://grants.ulbsibiu.ro/elabchrom/conference-2024/" TargetMode="External"/><Relationship Id="rId2506" Type="http://schemas.openxmlformats.org/officeDocument/2006/relationships/hyperlink" Target="https://grants.ulbsibiu.ro/elabchrom/conference-2024/" TargetMode="External"/><Relationship Id="rId2507" Type="http://schemas.openxmlformats.org/officeDocument/2006/relationships/hyperlink" Target="https://grants.ulbsibiu.ro/elabchrom/conference-2024/" TargetMode="External"/><Relationship Id="rId2508" Type="http://schemas.openxmlformats.org/officeDocument/2006/relationships/hyperlink" Target="https://grants.ulbsibiu.ro/elabchrom/conference-2024/" TargetMode="External"/><Relationship Id="rId2509" Type="http://schemas.openxmlformats.org/officeDocument/2006/relationships/hyperlink" Target="https://grants.ulbsibiu.ro/elabchrom/conference-2024/" TargetMode="External"/><Relationship Id="rId2522" Type="http://schemas.openxmlformats.org/officeDocument/2006/relationships/hyperlink" Target="https://grants.ulbsibiu.ro/elabchrom/conference-2024/" TargetMode="External"/><Relationship Id="rId2523" Type="http://schemas.openxmlformats.org/officeDocument/2006/relationships/hyperlink" Target="https://grants.ulbsibiu.ro/elabchrom/conference-2024/" TargetMode="External"/><Relationship Id="rId2524" Type="http://schemas.openxmlformats.org/officeDocument/2006/relationships/hyperlink" Target="https://grants.ulbsibiu.ro/elabchrom/conference-2024/" TargetMode="External"/><Relationship Id="rId2525" Type="http://schemas.openxmlformats.org/officeDocument/2006/relationships/hyperlink" Target="https://grants.ulbsibiu.ro/elabchrom/conference-2024/" TargetMode="External"/><Relationship Id="rId2526" Type="http://schemas.openxmlformats.org/officeDocument/2006/relationships/hyperlink" Target="https://grants.ulbsibiu.ro/elabchrom/conference-2024/" TargetMode="External"/><Relationship Id="rId2527" Type="http://schemas.openxmlformats.org/officeDocument/2006/relationships/hyperlink" Target="https://grants.ulbsibiu.ro/elabchrom/conference-2024/" TargetMode="External"/><Relationship Id="rId2528" Type="http://schemas.openxmlformats.org/officeDocument/2006/relationships/hyperlink" Target="https://grants.ulbsibiu.ro/elabchrom/conference-2024/" TargetMode="External"/><Relationship Id="rId2529" Type="http://schemas.openxmlformats.org/officeDocument/2006/relationships/hyperlink" Target="https://grants.ulbsibiu.ro/elabchrom/conference-2024/" TargetMode="External"/><Relationship Id="rId2520" Type="http://schemas.openxmlformats.org/officeDocument/2006/relationships/hyperlink" Target="https://grants.ulbsibiu.ro/elabchrom/conference-2024/" TargetMode="External"/><Relationship Id="rId2521" Type="http://schemas.openxmlformats.org/officeDocument/2006/relationships/hyperlink" Target="https://grants.ulbsibiu.ro/elabchrom/conference-2024/" TargetMode="External"/><Relationship Id="rId2511" Type="http://schemas.openxmlformats.org/officeDocument/2006/relationships/hyperlink" Target="https://grants.ulbsibiu.ro/elabchrom/conference-2024/" TargetMode="External"/><Relationship Id="rId2512" Type="http://schemas.openxmlformats.org/officeDocument/2006/relationships/hyperlink" Target="https://grants.ulbsibiu.ro/elabchrom/conference-2024/" TargetMode="External"/><Relationship Id="rId2513" Type="http://schemas.openxmlformats.org/officeDocument/2006/relationships/hyperlink" Target="https://grants.ulbsibiu.ro/elabchrom/conference-2024/" TargetMode="External"/><Relationship Id="rId2514" Type="http://schemas.openxmlformats.org/officeDocument/2006/relationships/hyperlink" Target="https://grants.ulbsibiu.ro/elabchrom/conference-2024/" TargetMode="External"/><Relationship Id="rId2515" Type="http://schemas.openxmlformats.org/officeDocument/2006/relationships/hyperlink" Target="https://grants.ulbsibiu.ro/elabchrom/conference-2024/" TargetMode="External"/><Relationship Id="rId2516" Type="http://schemas.openxmlformats.org/officeDocument/2006/relationships/hyperlink" Target="https://grants.ulbsibiu.ro/elabchrom/conference-2024/" TargetMode="External"/><Relationship Id="rId2517" Type="http://schemas.openxmlformats.org/officeDocument/2006/relationships/hyperlink" Target="https://grants.ulbsibiu.ro/elabchrom/conference-2024/" TargetMode="External"/><Relationship Id="rId2518" Type="http://schemas.openxmlformats.org/officeDocument/2006/relationships/hyperlink" Target="https://grants.ulbsibiu.ro/elabchrom/conference-2024/" TargetMode="External"/><Relationship Id="rId2519" Type="http://schemas.openxmlformats.org/officeDocument/2006/relationships/hyperlink" Target="https://grants.ulbsibiu.ro/elabchrom/conference-2024/" TargetMode="External"/><Relationship Id="rId2510" Type="http://schemas.openxmlformats.org/officeDocument/2006/relationships/hyperlink" Target="https://grants.ulbsibiu.ro/elabchrom/conference-2024/" TargetMode="External"/><Relationship Id="rId469" Type="http://schemas.openxmlformats.org/officeDocument/2006/relationships/hyperlink" Target="https://grants.ulbsibiu.ro/elabchrom/wp-content/uploads/Tangible-and-Intangible-Heritage-Conference-2024-Programme.pdf" TargetMode="External"/><Relationship Id="rId468" Type="http://schemas.openxmlformats.org/officeDocument/2006/relationships/hyperlink" Target="https://grants.ulbsibiu.ro/elabchrom/wp-content/uploads/Tangible-and-Intangible-Heritage-Conference-2024-Programme.pdf" TargetMode="External"/><Relationship Id="rId467" Type="http://schemas.openxmlformats.org/officeDocument/2006/relationships/hyperlink" Target="https://grants.ulbsibiu.ro/elabchrom/wp-content/uploads/Tangible-and-Intangible-Heritage-Conference-2024-Programme.pdf" TargetMode="External"/><Relationship Id="rId1290" Type="http://schemas.openxmlformats.org/officeDocument/2006/relationships/hyperlink" Target="https://ifsgen.umfst.ro/conferinta-ifsgen-2-2024/" TargetMode="External"/><Relationship Id="rId1291" Type="http://schemas.openxmlformats.org/officeDocument/2006/relationships/hyperlink" Target="https://ifsgen.umfst.ro/conferinta-ifsgen-2-2024/" TargetMode="External"/><Relationship Id="rId1292" Type="http://schemas.openxmlformats.org/officeDocument/2006/relationships/hyperlink" Target="https://ifsgen.umfst.ro/conferinta-ifsgen-2-2024/" TargetMode="External"/><Relationship Id="rId462" Type="http://schemas.openxmlformats.org/officeDocument/2006/relationships/hyperlink" Target="https://grants.ulbsibiu.ro/elabchrom/wp-content/uploads/Tangible-and-Intangible-Heritage-Conference-2024-Programme.pdf" TargetMode="External"/><Relationship Id="rId1293" Type="http://schemas.openxmlformats.org/officeDocument/2006/relationships/hyperlink" Target="https://ifsgen.umfst.ro/conferinta-ifsgen-2-2024/" TargetMode="External"/><Relationship Id="rId461" Type="http://schemas.openxmlformats.org/officeDocument/2006/relationships/hyperlink" Target="https://grants.ulbsibiu.ro/elabchrom/wp-content/uploads/Tangible-and-Intangible-Heritage-Conference-2024-Programme.pdf" TargetMode="External"/><Relationship Id="rId1294" Type="http://schemas.openxmlformats.org/officeDocument/2006/relationships/hyperlink" Target="https://ifsgen.umfst.ro/conferinta-ifsgen-2-2024/" TargetMode="External"/><Relationship Id="rId460" Type="http://schemas.openxmlformats.org/officeDocument/2006/relationships/hyperlink" Target="https://grants.ulbsibiu.ro/elabchrom/wp-content/uploads/Tangible-and-Intangible-Heritage-Conference-2024-Programme.pdf" TargetMode="External"/><Relationship Id="rId1295" Type="http://schemas.openxmlformats.org/officeDocument/2006/relationships/hyperlink" Target="https://ifsgen.umfst.ro/conferinta-ifsgen-2-2024/" TargetMode="External"/><Relationship Id="rId1296" Type="http://schemas.openxmlformats.org/officeDocument/2006/relationships/hyperlink" Target="https://ifsgen.umfst.ro/conferinta-ifsgen-2-2024/" TargetMode="External"/><Relationship Id="rId466" Type="http://schemas.openxmlformats.org/officeDocument/2006/relationships/hyperlink" Target="https://grants.ulbsibiu.ro/elabchrom/wp-content/uploads/Tangible-and-Intangible-Heritage-Conference-2024-Programme.pdf" TargetMode="External"/><Relationship Id="rId1297" Type="http://schemas.openxmlformats.org/officeDocument/2006/relationships/hyperlink" Target="https://ifsgen.umfst.ro/conferinta-ifsgen-2-2024/" TargetMode="External"/><Relationship Id="rId465" Type="http://schemas.openxmlformats.org/officeDocument/2006/relationships/hyperlink" Target="https://grants.ulbsibiu.ro/elabchrom/wp-content/uploads/Tangible-and-Intangible-Heritage-Conference-2024-Programme.pdf" TargetMode="External"/><Relationship Id="rId1298" Type="http://schemas.openxmlformats.org/officeDocument/2006/relationships/hyperlink" Target="https://ifsgen.umfst.ro/conferinta-ifsgen-2-2024/" TargetMode="External"/><Relationship Id="rId464" Type="http://schemas.openxmlformats.org/officeDocument/2006/relationships/hyperlink" Target="https://grants.ulbsibiu.ro/elabchrom/wp-content/uploads/Tangible-and-Intangible-Heritage-Conference-2024-Programme.pdf" TargetMode="External"/><Relationship Id="rId1299" Type="http://schemas.openxmlformats.org/officeDocument/2006/relationships/hyperlink" Target="https://ifsgen.umfst.ro/conferinta-ifsgen-2-2024/" TargetMode="External"/><Relationship Id="rId463" Type="http://schemas.openxmlformats.org/officeDocument/2006/relationships/hyperlink" Target="https://grants.ulbsibiu.ro/elabchrom/wp-content/uploads/Tangible-and-Intangible-Heritage-Conference-2024-Programme.pdf" TargetMode="External"/><Relationship Id="rId459" Type="http://schemas.openxmlformats.org/officeDocument/2006/relationships/hyperlink" Target="https://grants.ulbsibiu.ro/elabchrom/wp-content/uploads/Tangible-and-Intangible-Heritage-Conference-2024-Programme.pdf" TargetMode="External"/><Relationship Id="rId458" Type="http://schemas.openxmlformats.org/officeDocument/2006/relationships/hyperlink" Target="https://grants.ulbsibiu.ro/elabchrom/wp-content/uploads/Tangible-and-Intangible-Heritage-Conference-2024-Programme.pdf" TargetMode="External"/><Relationship Id="rId457" Type="http://schemas.openxmlformats.org/officeDocument/2006/relationships/hyperlink" Target="https://grants.ulbsibiu.ro/elabchrom/wp-content/uploads/Tangible-and-Intangible-Heritage-Conference-2024-Programme.pdf" TargetMode="External"/><Relationship Id="rId456" Type="http://schemas.openxmlformats.org/officeDocument/2006/relationships/hyperlink" Target="https://grants.ulbsibiu.ro/elabchrom/wp-content/uploads/Tangible-and-Intangible-Heritage-Conference-2024-Programme.pdf" TargetMode="External"/><Relationship Id="rId1280" Type="http://schemas.openxmlformats.org/officeDocument/2006/relationships/hyperlink" Target="https://ifsgen.umfst.ro/conferinta-ifsgen-2-2024/" TargetMode="External"/><Relationship Id="rId1281" Type="http://schemas.openxmlformats.org/officeDocument/2006/relationships/hyperlink" Target="https://ifsgen.umfst.ro/conferinta-ifsgen-2-2024/" TargetMode="External"/><Relationship Id="rId451" Type="http://schemas.openxmlformats.org/officeDocument/2006/relationships/hyperlink" Target="https://grants.ulbsibiu.ro/elabchrom/wp-content/uploads/Tangible-and-Intangible-Heritage-Conference-2024-Programme.pdf" TargetMode="External"/><Relationship Id="rId1282" Type="http://schemas.openxmlformats.org/officeDocument/2006/relationships/hyperlink" Target="https://ifsgen.umfst.ro/conferinta-ifsgen-2-2024/" TargetMode="External"/><Relationship Id="rId450" Type="http://schemas.openxmlformats.org/officeDocument/2006/relationships/hyperlink" Target="https://grants.ulbsibiu.ro/elabchrom/wp-content/uploads/Tangible-and-Intangible-Heritage-Conference-2024-Programme.pdf" TargetMode="External"/><Relationship Id="rId1283" Type="http://schemas.openxmlformats.org/officeDocument/2006/relationships/hyperlink" Target="https://ifsgen.umfst.ro/conferinta-ifsgen-2-2024/" TargetMode="External"/><Relationship Id="rId1284" Type="http://schemas.openxmlformats.org/officeDocument/2006/relationships/hyperlink" Target="https://ifsgen.umfst.ro/conferinta-ifsgen-2-2024/" TargetMode="External"/><Relationship Id="rId1285" Type="http://schemas.openxmlformats.org/officeDocument/2006/relationships/hyperlink" Target="https://ifsgen.umfst.ro/conferinta-ifsgen-2-2024/" TargetMode="External"/><Relationship Id="rId455" Type="http://schemas.openxmlformats.org/officeDocument/2006/relationships/hyperlink" Target="https://grants.ulbsibiu.ro/elabchrom/wp-content/uploads/Tangible-and-Intangible-Heritage-Conference-2024-Programme.pdf" TargetMode="External"/><Relationship Id="rId1286" Type="http://schemas.openxmlformats.org/officeDocument/2006/relationships/hyperlink" Target="https://ifsgen.umfst.ro/conferinta-ifsgen-2-2024/" TargetMode="External"/><Relationship Id="rId454" Type="http://schemas.openxmlformats.org/officeDocument/2006/relationships/hyperlink" Target="https://grants.ulbsibiu.ro/elabchrom/wp-content/uploads/Tangible-and-Intangible-Heritage-Conference-2024-Programme.pdf" TargetMode="External"/><Relationship Id="rId1287" Type="http://schemas.openxmlformats.org/officeDocument/2006/relationships/hyperlink" Target="https://ifsgen.umfst.ro/conferinta-ifsgen-2-2024/" TargetMode="External"/><Relationship Id="rId453" Type="http://schemas.openxmlformats.org/officeDocument/2006/relationships/hyperlink" Target="https://grants.ulbsibiu.ro/elabchrom/wp-content/uploads/Tangible-and-Intangible-Heritage-Conference-2024-Programme.pdf" TargetMode="External"/><Relationship Id="rId1288" Type="http://schemas.openxmlformats.org/officeDocument/2006/relationships/hyperlink" Target="https://ifsgen.umfst.ro/conferinta-ifsgen-2-2024/" TargetMode="External"/><Relationship Id="rId452" Type="http://schemas.openxmlformats.org/officeDocument/2006/relationships/hyperlink" Target="https://grants.ulbsibiu.ro/elabchrom/wp-content/uploads/Tangible-and-Intangible-Heritage-Conference-2024-Programme.pdf" TargetMode="External"/><Relationship Id="rId1289" Type="http://schemas.openxmlformats.org/officeDocument/2006/relationships/hyperlink" Target="https://ifsgen.umfst.ro/conferinta-ifsgen-2-2024/" TargetMode="External"/><Relationship Id="rId3018" Type="http://schemas.openxmlformats.org/officeDocument/2006/relationships/hyperlink" Target="https://grants.ulbsibiu.ro/elabchrom/conference-2024/" TargetMode="External"/><Relationship Id="rId3017" Type="http://schemas.openxmlformats.org/officeDocument/2006/relationships/hyperlink" Target="https://grants.ulbsibiu.ro/elabchrom/conference-2024/" TargetMode="External"/><Relationship Id="rId3019" Type="http://schemas.openxmlformats.org/officeDocument/2006/relationships/hyperlink" Target="https://grants.ulbsibiu.ro/elabchrom/conference-2024/" TargetMode="External"/><Relationship Id="rId491" Type="http://schemas.openxmlformats.org/officeDocument/2006/relationships/hyperlink" Target="https://grants.ulbsibiu.ro/elabchrom/wp-content/uploads/Tangible-and-Intangible-Heritage-Conference-2024-Programme.pdf" TargetMode="External"/><Relationship Id="rId490" Type="http://schemas.openxmlformats.org/officeDocument/2006/relationships/hyperlink" Target="https://grants.ulbsibiu.ro/elabchrom/wp-content/uploads/Tangible-and-Intangible-Heritage-Conference-2024-Programme.pdf" TargetMode="External"/><Relationship Id="rId489" Type="http://schemas.openxmlformats.org/officeDocument/2006/relationships/hyperlink" Target="https://grants.ulbsibiu.ro/elabchrom/wp-content/uploads/Tangible-and-Intangible-Heritage-Conference-2024-Programme.pdf" TargetMode="External"/><Relationship Id="rId484" Type="http://schemas.openxmlformats.org/officeDocument/2006/relationships/hyperlink" Target="https://grants.ulbsibiu.ro/elabchrom/wp-content/uploads/Tangible-and-Intangible-Heritage-Conference-2024-Programme.pdf" TargetMode="External"/><Relationship Id="rId3010" Type="http://schemas.openxmlformats.org/officeDocument/2006/relationships/hyperlink" Target="https://grants.ulbsibiu.ro/elabchrom/conference-2024/" TargetMode="External"/><Relationship Id="rId483" Type="http://schemas.openxmlformats.org/officeDocument/2006/relationships/hyperlink" Target="https://grants.ulbsibiu.ro/elabchrom/wp-content/uploads/Tangible-and-Intangible-Heritage-Conference-2024-Programme.pdf" TargetMode="External"/><Relationship Id="rId482" Type="http://schemas.openxmlformats.org/officeDocument/2006/relationships/hyperlink" Target="https://grants.ulbsibiu.ro/elabchrom/wp-content/uploads/Tangible-and-Intangible-Heritage-Conference-2024-Programme.pdf" TargetMode="External"/><Relationship Id="rId3012" Type="http://schemas.openxmlformats.org/officeDocument/2006/relationships/hyperlink" Target="https://grants.ulbsibiu.ro/elabchrom/conference-2024/" TargetMode="External"/><Relationship Id="rId481" Type="http://schemas.openxmlformats.org/officeDocument/2006/relationships/hyperlink" Target="https://grants.ulbsibiu.ro/elabchrom/wp-content/uploads/Tangible-and-Intangible-Heritage-Conference-2024-Programme.pdf" TargetMode="External"/><Relationship Id="rId3011" Type="http://schemas.openxmlformats.org/officeDocument/2006/relationships/hyperlink" Target="https://grants.ulbsibiu.ro/elabchrom/conference-2024/" TargetMode="External"/><Relationship Id="rId488" Type="http://schemas.openxmlformats.org/officeDocument/2006/relationships/hyperlink" Target="https://grants.ulbsibiu.ro/elabchrom/wp-content/uploads/Tangible-and-Intangible-Heritage-Conference-2024-Programme.pdf" TargetMode="External"/><Relationship Id="rId3014" Type="http://schemas.openxmlformats.org/officeDocument/2006/relationships/hyperlink" Target="https://grants.ulbsibiu.ro/elabchrom/conference-2024/" TargetMode="External"/><Relationship Id="rId487" Type="http://schemas.openxmlformats.org/officeDocument/2006/relationships/hyperlink" Target="https://grants.ulbsibiu.ro/elabchrom/wp-content/uploads/Tangible-and-Intangible-Heritage-Conference-2024-Programme.pdf" TargetMode="External"/><Relationship Id="rId3013" Type="http://schemas.openxmlformats.org/officeDocument/2006/relationships/hyperlink" Target="https://grants.ulbsibiu.ro/elabchrom/conference-2024/" TargetMode="External"/><Relationship Id="rId486" Type="http://schemas.openxmlformats.org/officeDocument/2006/relationships/hyperlink" Target="https://grants.ulbsibiu.ro/elabchrom/wp-content/uploads/Tangible-and-Intangible-Heritage-Conference-2024-Programme.pdf" TargetMode="External"/><Relationship Id="rId3016" Type="http://schemas.openxmlformats.org/officeDocument/2006/relationships/hyperlink" Target="https://grants.ulbsibiu.ro/elabchrom/conference-2024/" TargetMode="External"/><Relationship Id="rId485" Type="http://schemas.openxmlformats.org/officeDocument/2006/relationships/hyperlink" Target="https://grants.ulbsibiu.ro/elabchrom/wp-content/uploads/Tangible-and-Intangible-Heritage-Conference-2024-Programme.pdf" TargetMode="External"/><Relationship Id="rId3015" Type="http://schemas.openxmlformats.org/officeDocument/2006/relationships/hyperlink" Target="https://grants.ulbsibiu.ro/elabchrom/conference-2024/" TargetMode="External"/><Relationship Id="rId3007" Type="http://schemas.openxmlformats.org/officeDocument/2006/relationships/hyperlink" Target="https://grants.ulbsibiu.ro/elabchrom/conference-2024/" TargetMode="External"/><Relationship Id="rId3006" Type="http://schemas.openxmlformats.org/officeDocument/2006/relationships/hyperlink" Target="https://grants.ulbsibiu.ro/elabchrom/conference-2024/" TargetMode="External"/><Relationship Id="rId3009" Type="http://schemas.openxmlformats.org/officeDocument/2006/relationships/hyperlink" Target="https://grants.ulbsibiu.ro/elabchrom/conference-2024/" TargetMode="External"/><Relationship Id="rId3008" Type="http://schemas.openxmlformats.org/officeDocument/2006/relationships/hyperlink" Target="https://grants.ulbsibiu.ro/elabchrom/conference-2024/" TargetMode="External"/><Relationship Id="rId480" Type="http://schemas.openxmlformats.org/officeDocument/2006/relationships/hyperlink" Target="https://grants.ulbsibiu.ro/elabchrom/wp-content/uploads/Tangible-and-Intangible-Heritage-Conference-2024-Programme.pdf" TargetMode="External"/><Relationship Id="rId479" Type="http://schemas.openxmlformats.org/officeDocument/2006/relationships/hyperlink" Target="https://grants.ulbsibiu.ro/elabchrom/wp-content/uploads/Tangible-and-Intangible-Heritage-Conference-2024-Programme.pdf" TargetMode="External"/><Relationship Id="rId478" Type="http://schemas.openxmlformats.org/officeDocument/2006/relationships/hyperlink" Target="https://grants.ulbsibiu.ro/elabchrom/wp-content/uploads/Tangible-and-Intangible-Heritage-Conference-2024-Programme.pdf" TargetMode="External"/><Relationship Id="rId473" Type="http://schemas.openxmlformats.org/officeDocument/2006/relationships/hyperlink" Target="https://grants.ulbsibiu.ro/elabchrom/wp-content/uploads/Tangible-and-Intangible-Heritage-Conference-2024-Programme.pdf" TargetMode="External"/><Relationship Id="rId472" Type="http://schemas.openxmlformats.org/officeDocument/2006/relationships/hyperlink" Target="https://grants.ulbsibiu.ro/elabchrom/wp-content/uploads/Tangible-and-Intangible-Heritage-Conference-2024-Programme.pdf" TargetMode="External"/><Relationship Id="rId471" Type="http://schemas.openxmlformats.org/officeDocument/2006/relationships/hyperlink" Target="https://grants.ulbsibiu.ro/elabchrom/wp-content/uploads/Tangible-and-Intangible-Heritage-Conference-2024-Programme.pdf" TargetMode="External"/><Relationship Id="rId3001" Type="http://schemas.openxmlformats.org/officeDocument/2006/relationships/hyperlink" Target="https://grants.ulbsibiu.ro/elabchrom/conference-2024/" TargetMode="External"/><Relationship Id="rId470" Type="http://schemas.openxmlformats.org/officeDocument/2006/relationships/hyperlink" Target="https://grants.ulbsibiu.ro/elabchrom/wp-content/uploads/Tangible-and-Intangible-Heritage-Conference-2024-Programme.pdf" TargetMode="External"/><Relationship Id="rId3000" Type="http://schemas.openxmlformats.org/officeDocument/2006/relationships/hyperlink" Target="https://grants.ulbsibiu.ro/elabchrom/conference-2024/" TargetMode="External"/><Relationship Id="rId477" Type="http://schemas.openxmlformats.org/officeDocument/2006/relationships/hyperlink" Target="https://grants.ulbsibiu.ro/elabchrom/wp-content/uploads/Tangible-and-Intangible-Heritage-Conference-2024-Programme.pdf" TargetMode="External"/><Relationship Id="rId3003" Type="http://schemas.openxmlformats.org/officeDocument/2006/relationships/hyperlink" Target="https://grants.ulbsibiu.ro/elabchrom/conference-2024/" TargetMode="External"/><Relationship Id="rId476" Type="http://schemas.openxmlformats.org/officeDocument/2006/relationships/hyperlink" Target="https://grants.ulbsibiu.ro/elabchrom/wp-content/uploads/Tangible-and-Intangible-Heritage-Conference-2024-Programme.pdf" TargetMode="External"/><Relationship Id="rId3002" Type="http://schemas.openxmlformats.org/officeDocument/2006/relationships/hyperlink" Target="https://grants.ulbsibiu.ro/elabchrom/conference-2024/" TargetMode="External"/><Relationship Id="rId475" Type="http://schemas.openxmlformats.org/officeDocument/2006/relationships/hyperlink" Target="https://grants.ulbsibiu.ro/elabchrom/wp-content/uploads/Tangible-and-Intangible-Heritage-Conference-2024-Programme.pdf" TargetMode="External"/><Relationship Id="rId3005" Type="http://schemas.openxmlformats.org/officeDocument/2006/relationships/hyperlink" Target="https://grants.ulbsibiu.ro/elabchrom/conference-2024/" TargetMode="External"/><Relationship Id="rId474" Type="http://schemas.openxmlformats.org/officeDocument/2006/relationships/hyperlink" Target="https://grants.ulbsibiu.ro/elabchrom/wp-content/uploads/Tangible-and-Intangible-Heritage-Conference-2024-Programme.pdf" TargetMode="External"/><Relationship Id="rId3004" Type="http://schemas.openxmlformats.org/officeDocument/2006/relationships/hyperlink" Target="https://grants.ulbsibiu.ro/elabchrom/conference-2024/" TargetMode="External"/><Relationship Id="rId1257" Type="http://schemas.openxmlformats.org/officeDocument/2006/relationships/hyperlink" Target="https://ifsgen.umfst.ro/conferinta-ifsgen-2-2024/" TargetMode="External"/><Relationship Id="rId2588" Type="http://schemas.openxmlformats.org/officeDocument/2006/relationships/hyperlink" Target="https://grants.ulbsibiu.ro/elabchrom/conference-2024/" TargetMode="External"/><Relationship Id="rId1258" Type="http://schemas.openxmlformats.org/officeDocument/2006/relationships/hyperlink" Target="https://ifsgen.umfst.ro/conferinta-ifsgen-2-2024/" TargetMode="External"/><Relationship Id="rId2589" Type="http://schemas.openxmlformats.org/officeDocument/2006/relationships/hyperlink" Target="https://grants.ulbsibiu.ro/elabchrom/conference-2024/" TargetMode="External"/><Relationship Id="rId1259" Type="http://schemas.openxmlformats.org/officeDocument/2006/relationships/hyperlink" Target="https://ifsgen.umfst.ro/conferinta-ifsgen-2-2024/" TargetMode="External"/><Relationship Id="rId426" Type="http://schemas.openxmlformats.org/officeDocument/2006/relationships/hyperlink" Target="https://grants.ulbsibiu.ro/elabchrom/wp-content/uploads/Tangible-and-Intangible-Heritage-Conference-2024-Programme.pdf" TargetMode="External"/><Relationship Id="rId425" Type="http://schemas.openxmlformats.org/officeDocument/2006/relationships/hyperlink" Target="https://grants.ulbsibiu.ro/elabchrom/wp-content/uploads/Tangible-and-Intangible-Heritage-Conference-2024-Programme.pdf" TargetMode="External"/><Relationship Id="rId424" Type="http://schemas.openxmlformats.org/officeDocument/2006/relationships/hyperlink" Target="https://grants.ulbsibiu.ro/elabchrom/wp-content/uploads/Tangible-and-Intangible-Heritage-Conference-2024-Programme.pdf" TargetMode="External"/><Relationship Id="rId423" Type="http://schemas.openxmlformats.org/officeDocument/2006/relationships/hyperlink" Target="https://grants.ulbsibiu.ro/elabchrom/wp-content/uploads/Tangible-and-Intangible-Heritage-Conference-2024-Programme.pdf" TargetMode="External"/><Relationship Id="rId429" Type="http://schemas.openxmlformats.org/officeDocument/2006/relationships/hyperlink" Target="https://grants.ulbsibiu.ro/elabchrom/wp-content/uploads/Tangible-and-Intangible-Heritage-Conference-2024-Programme.pdf" TargetMode="External"/><Relationship Id="rId428" Type="http://schemas.openxmlformats.org/officeDocument/2006/relationships/hyperlink" Target="https://grants.ulbsibiu.ro/elabchrom/wp-content/uploads/Tangible-and-Intangible-Heritage-Conference-2024-Programme.pdf" TargetMode="External"/><Relationship Id="rId427" Type="http://schemas.openxmlformats.org/officeDocument/2006/relationships/hyperlink" Target="https://grants.ulbsibiu.ro/elabchrom/wp-content/uploads/Tangible-and-Intangible-Heritage-Conference-2024-Programme.pdf" TargetMode="External"/><Relationship Id="rId2580" Type="http://schemas.openxmlformats.org/officeDocument/2006/relationships/hyperlink" Target="https://grants.ulbsibiu.ro/elabchrom/conference-2024/" TargetMode="External"/><Relationship Id="rId1250" Type="http://schemas.openxmlformats.org/officeDocument/2006/relationships/hyperlink" Target="https://ifsgen.umfst.ro/conferinta-ifsgen-2-2024/" TargetMode="External"/><Relationship Id="rId2581" Type="http://schemas.openxmlformats.org/officeDocument/2006/relationships/hyperlink" Target="https://grants.ulbsibiu.ro/elabchrom/conference-2024/" TargetMode="External"/><Relationship Id="rId1251" Type="http://schemas.openxmlformats.org/officeDocument/2006/relationships/hyperlink" Target="https://ifsgen.umfst.ro/conferinta-ifsgen-2-2024/" TargetMode="External"/><Relationship Id="rId2582" Type="http://schemas.openxmlformats.org/officeDocument/2006/relationships/hyperlink" Target="https://grants.ulbsibiu.ro/elabchrom/conference-2024/" TargetMode="External"/><Relationship Id="rId1252" Type="http://schemas.openxmlformats.org/officeDocument/2006/relationships/hyperlink" Target="https://ifsgen.umfst.ro/conferinta-ifsgen-2-2024/" TargetMode="External"/><Relationship Id="rId2583" Type="http://schemas.openxmlformats.org/officeDocument/2006/relationships/hyperlink" Target="https://grants.ulbsibiu.ro/elabchrom/conference-2024/" TargetMode="External"/><Relationship Id="rId422" Type="http://schemas.openxmlformats.org/officeDocument/2006/relationships/hyperlink" Target="https://grants.ulbsibiu.ro/elabchrom/wp-content/uploads/Tangible-and-Intangible-Heritage-Conference-2024-Programme.pdf" TargetMode="External"/><Relationship Id="rId1253" Type="http://schemas.openxmlformats.org/officeDocument/2006/relationships/hyperlink" Target="https://ifsgen.umfst.ro/conferinta-ifsgen-2-2024/" TargetMode="External"/><Relationship Id="rId2584" Type="http://schemas.openxmlformats.org/officeDocument/2006/relationships/hyperlink" Target="https://grants.ulbsibiu.ro/elabchrom/conference-2024/" TargetMode="External"/><Relationship Id="rId421" Type="http://schemas.openxmlformats.org/officeDocument/2006/relationships/hyperlink" Target="https://grants.ulbsibiu.ro/elabchrom/wp-content/uploads/Tangible-and-Intangible-Heritage-Conference-2024-Programme.pdf" TargetMode="External"/><Relationship Id="rId1254" Type="http://schemas.openxmlformats.org/officeDocument/2006/relationships/hyperlink" Target="https://ifsgen.umfst.ro/conferinta-ifsgen-2-2024/" TargetMode="External"/><Relationship Id="rId2585" Type="http://schemas.openxmlformats.org/officeDocument/2006/relationships/hyperlink" Target="https://grants.ulbsibiu.ro/elabchrom/conference-2024/" TargetMode="External"/><Relationship Id="rId420" Type="http://schemas.openxmlformats.org/officeDocument/2006/relationships/hyperlink" Target="https://grants.ulbsibiu.ro/elabchrom/wp-content/uploads/Tangible-and-Intangible-Heritage-Conference-2024-Programme.pdf" TargetMode="External"/><Relationship Id="rId1255" Type="http://schemas.openxmlformats.org/officeDocument/2006/relationships/hyperlink" Target="https://ifsgen.umfst.ro/conferinta-ifsgen-2-2024/" TargetMode="External"/><Relationship Id="rId2586" Type="http://schemas.openxmlformats.org/officeDocument/2006/relationships/hyperlink" Target="https://grants.ulbsibiu.ro/elabchrom/conference-2024/" TargetMode="External"/><Relationship Id="rId1256" Type="http://schemas.openxmlformats.org/officeDocument/2006/relationships/hyperlink" Target="https://ifsgen.umfst.ro/conferinta-ifsgen-2-2024/" TargetMode="External"/><Relationship Id="rId2587" Type="http://schemas.openxmlformats.org/officeDocument/2006/relationships/hyperlink" Target="https://grants.ulbsibiu.ro/elabchrom/conference-2024/" TargetMode="External"/><Relationship Id="rId1246" Type="http://schemas.openxmlformats.org/officeDocument/2006/relationships/hyperlink" Target="https://ifsgen.umfst.ro/conferinta-ifsgen-2-2024/" TargetMode="External"/><Relationship Id="rId2577" Type="http://schemas.openxmlformats.org/officeDocument/2006/relationships/hyperlink" Target="https://grants.ulbsibiu.ro/elabchrom/conference-2024/" TargetMode="External"/><Relationship Id="rId1247" Type="http://schemas.openxmlformats.org/officeDocument/2006/relationships/hyperlink" Target="https://ifsgen.umfst.ro/conferinta-ifsgen-2-2024/" TargetMode="External"/><Relationship Id="rId2578" Type="http://schemas.openxmlformats.org/officeDocument/2006/relationships/hyperlink" Target="https://grants.ulbsibiu.ro/elabchrom/conference-2024/" TargetMode="External"/><Relationship Id="rId1248" Type="http://schemas.openxmlformats.org/officeDocument/2006/relationships/hyperlink" Target="https://ifsgen.umfst.ro/conferinta-ifsgen-2-2024/" TargetMode="External"/><Relationship Id="rId2579" Type="http://schemas.openxmlformats.org/officeDocument/2006/relationships/hyperlink" Target="https://grants.ulbsibiu.ro/elabchrom/conference-2024/" TargetMode="External"/><Relationship Id="rId1249" Type="http://schemas.openxmlformats.org/officeDocument/2006/relationships/hyperlink" Target="https://ifsgen.umfst.ro/conferinta-ifsgen-2-2024/" TargetMode="External"/><Relationship Id="rId415" Type="http://schemas.openxmlformats.org/officeDocument/2006/relationships/hyperlink" Target="https://grants.ulbsibiu.ro/elabchrom/wp-content/uploads/Tangible-and-Intangible-Heritage-Conference-2024-Programme.pdf" TargetMode="External"/><Relationship Id="rId414" Type="http://schemas.openxmlformats.org/officeDocument/2006/relationships/hyperlink" Target="https://grants.ulbsibiu.ro/elabchrom/wp-content/uploads/Tangible-and-Intangible-Heritage-Conference-2024-Programme.pdf" TargetMode="External"/><Relationship Id="rId413" Type="http://schemas.openxmlformats.org/officeDocument/2006/relationships/hyperlink" Target="https://grants.ulbsibiu.ro/elabchrom/wp-content/uploads/Tangible-and-Intangible-Heritage-Conference-2024-Programme.pdf" TargetMode="External"/><Relationship Id="rId412" Type="http://schemas.openxmlformats.org/officeDocument/2006/relationships/hyperlink" Target="https://grants.ulbsibiu.ro/elabchrom/wp-content/uploads/Tangible-and-Intangible-Heritage-Conference-2024-Programme.pdf" TargetMode="External"/><Relationship Id="rId419" Type="http://schemas.openxmlformats.org/officeDocument/2006/relationships/hyperlink" Target="https://grants.ulbsibiu.ro/elabchrom/wp-content/uploads/Tangible-and-Intangible-Heritage-Conference-2024-Programme.pdf" TargetMode="External"/><Relationship Id="rId418" Type="http://schemas.openxmlformats.org/officeDocument/2006/relationships/hyperlink" Target="https://grants.ulbsibiu.ro/elabchrom/wp-content/uploads/Tangible-and-Intangible-Heritage-Conference-2024-Programme.pdf" TargetMode="External"/><Relationship Id="rId417" Type="http://schemas.openxmlformats.org/officeDocument/2006/relationships/hyperlink" Target="https://grants.ulbsibiu.ro/elabchrom/wp-content/uploads/Tangible-and-Intangible-Heritage-Conference-2024-Programme.pdf" TargetMode="External"/><Relationship Id="rId416" Type="http://schemas.openxmlformats.org/officeDocument/2006/relationships/hyperlink" Target="https://grants.ulbsibiu.ro/elabchrom/wp-content/uploads/Tangible-and-Intangible-Heritage-Conference-2024-Programme.pdf" TargetMode="External"/><Relationship Id="rId2570" Type="http://schemas.openxmlformats.org/officeDocument/2006/relationships/hyperlink" Target="https://grants.ulbsibiu.ro/elabchrom/conference-2024/" TargetMode="External"/><Relationship Id="rId1240" Type="http://schemas.openxmlformats.org/officeDocument/2006/relationships/hyperlink" Target="https://ifsgen.umfst.ro/conferinta-ifsgen-2-2024/" TargetMode="External"/><Relationship Id="rId2571" Type="http://schemas.openxmlformats.org/officeDocument/2006/relationships/hyperlink" Target="https://grants.ulbsibiu.ro/elabchrom/conference-2024/" TargetMode="External"/><Relationship Id="rId1241" Type="http://schemas.openxmlformats.org/officeDocument/2006/relationships/hyperlink" Target="https://ifsgen.umfst.ro/conferinta-ifsgen-2-2024/" TargetMode="External"/><Relationship Id="rId2572" Type="http://schemas.openxmlformats.org/officeDocument/2006/relationships/hyperlink" Target="https://grants.ulbsibiu.ro/elabchrom/conference-2024/" TargetMode="External"/><Relationship Id="rId411" Type="http://schemas.openxmlformats.org/officeDocument/2006/relationships/hyperlink" Target="https://grants.ulbsibiu.ro/elabchrom/wp-content/uploads/Tangible-and-Intangible-Heritage-Conference-2024-Programme.pdf" TargetMode="External"/><Relationship Id="rId1242" Type="http://schemas.openxmlformats.org/officeDocument/2006/relationships/hyperlink" Target="https://ifsgen.umfst.ro/conferinta-ifsgen-2-2024/" TargetMode="External"/><Relationship Id="rId2573" Type="http://schemas.openxmlformats.org/officeDocument/2006/relationships/hyperlink" Target="https://grants.ulbsibiu.ro/elabchrom/conference-2024/" TargetMode="External"/><Relationship Id="rId410" Type="http://schemas.openxmlformats.org/officeDocument/2006/relationships/hyperlink" Target="https://grants.ulbsibiu.ro/elabchrom/wp-content/uploads/Tangible-and-Intangible-Heritage-Conference-2024-Programme.pdf" TargetMode="External"/><Relationship Id="rId1243" Type="http://schemas.openxmlformats.org/officeDocument/2006/relationships/hyperlink" Target="https://ifsgen.umfst.ro/conferinta-ifsgen-2-2024/" TargetMode="External"/><Relationship Id="rId2574" Type="http://schemas.openxmlformats.org/officeDocument/2006/relationships/hyperlink" Target="https://grants.ulbsibiu.ro/elabchrom/conference-2024/" TargetMode="External"/><Relationship Id="rId1244" Type="http://schemas.openxmlformats.org/officeDocument/2006/relationships/hyperlink" Target="https://ifsgen.umfst.ro/conferinta-ifsgen-2-2024/" TargetMode="External"/><Relationship Id="rId2575" Type="http://schemas.openxmlformats.org/officeDocument/2006/relationships/hyperlink" Target="https://grants.ulbsibiu.ro/elabchrom/conference-2024/" TargetMode="External"/><Relationship Id="rId1245" Type="http://schemas.openxmlformats.org/officeDocument/2006/relationships/hyperlink" Target="https://ifsgen.umfst.ro/conferinta-ifsgen-2-2024/" TargetMode="External"/><Relationship Id="rId2576" Type="http://schemas.openxmlformats.org/officeDocument/2006/relationships/hyperlink" Target="https://grants.ulbsibiu.ro/elabchrom/conference-2024/" TargetMode="External"/><Relationship Id="rId1279" Type="http://schemas.openxmlformats.org/officeDocument/2006/relationships/hyperlink" Target="https://ifsgen.umfst.ro/conferinta-ifsgen-2-2024/" TargetMode="External"/><Relationship Id="rId448" Type="http://schemas.openxmlformats.org/officeDocument/2006/relationships/hyperlink" Target="https://grants.ulbsibiu.ro/elabchrom/wp-content/uploads/Tangible-and-Intangible-Heritage-Conference-2024-Programme.pdf" TargetMode="External"/><Relationship Id="rId447" Type="http://schemas.openxmlformats.org/officeDocument/2006/relationships/hyperlink" Target="https://grants.ulbsibiu.ro/elabchrom/wp-content/uploads/Tangible-and-Intangible-Heritage-Conference-2024-Programme.pdf" TargetMode="External"/><Relationship Id="rId446" Type="http://schemas.openxmlformats.org/officeDocument/2006/relationships/hyperlink" Target="https://grants.ulbsibiu.ro/elabchrom/wp-content/uploads/Tangible-and-Intangible-Heritage-Conference-2024-Programme.pdf" TargetMode="External"/><Relationship Id="rId445" Type="http://schemas.openxmlformats.org/officeDocument/2006/relationships/hyperlink" Target="https://grants.ulbsibiu.ro/elabchrom/wp-content/uploads/Tangible-and-Intangible-Heritage-Conference-2024-Programme.pdf" TargetMode="External"/><Relationship Id="rId449" Type="http://schemas.openxmlformats.org/officeDocument/2006/relationships/hyperlink" Target="https://grants.ulbsibiu.ro/elabchrom/wp-content/uploads/Tangible-and-Intangible-Heritage-Conference-2024-Programme.pdf" TargetMode="External"/><Relationship Id="rId1270" Type="http://schemas.openxmlformats.org/officeDocument/2006/relationships/hyperlink" Target="https://ifsgen.umfst.ro/conferinta-ifsgen-2-2024/" TargetMode="External"/><Relationship Id="rId440" Type="http://schemas.openxmlformats.org/officeDocument/2006/relationships/hyperlink" Target="https://grants.ulbsibiu.ro/elabchrom/wp-content/uploads/Tangible-and-Intangible-Heritage-Conference-2024-Programme.pdf" TargetMode="External"/><Relationship Id="rId1271" Type="http://schemas.openxmlformats.org/officeDocument/2006/relationships/hyperlink" Target="https://ifsgen.umfst.ro/conferinta-ifsgen-2-2024/" TargetMode="External"/><Relationship Id="rId1272" Type="http://schemas.openxmlformats.org/officeDocument/2006/relationships/hyperlink" Target="https://ifsgen.umfst.ro/conferinta-ifsgen-2-2024/" TargetMode="External"/><Relationship Id="rId1273" Type="http://schemas.openxmlformats.org/officeDocument/2006/relationships/hyperlink" Target="https://ifsgen.umfst.ro/conferinta-ifsgen-2-2024/" TargetMode="External"/><Relationship Id="rId1274" Type="http://schemas.openxmlformats.org/officeDocument/2006/relationships/hyperlink" Target="https://ifsgen.umfst.ro/conferinta-ifsgen-2-2024/" TargetMode="External"/><Relationship Id="rId444" Type="http://schemas.openxmlformats.org/officeDocument/2006/relationships/hyperlink" Target="https://grants.ulbsibiu.ro/elabchrom/wp-content/uploads/Tangible-and-Intangible-Heritage-Conference-2024-Programme.pdf" TargetMode="External"/><Relationship Id="rId1275" Type="http://schemas.openxmlformats.org/officeDocument/2006/relationships/hyperlink" Target="https://ifsgen.umfst.ro/conferinta-ifsgen-2-2024/" TargetMode="External"/><Relationship Id="rId443" Type="http://schemas.openxmlformats.org/officeDocument/2006/relationships/hyperlink" Target="https://grants.ulbsibiu.ro/elabchrom/wp-content/uploads/Tangible-and-Intangible-Heritage-Conference-2024-Programme.pdf" TargetMode="External"/><Relationship Id="rId1276" Type="http://schemas.openxmlformats.org/officeDocument/2006/relationships/hyperlink" Target="https://ifsgen.umfst.ro/conferinta-ifsgen-2-2024/" TargetMode="External"/><Relationship Id="rId442" Type="http://schemas.openxmlformats.org/officeDocument/2006/relationships/hyperlink" Target="https://grants.ulbsibiu.ro/elabchrom/wp-content/uploads/Tangible-and-Intangible-Heritage-Conference-2024-Programme.pdf" TargetMode="External"/><Relationship Id="rId1277" Type="http://schemas.openxmlformats.org/officeDocument/2006/relationships/hyperlink" Target="https://ifsgen.umfst.ro/conferinta-ifsgen-2-2024/" TargetMode="External"/><Relationship Id="rId441" Type="http://schemas.openxmlformats.org/officeDocument/2006/relationships/hyperlink" Target="https://grants.ulbsibiu.ro/elabchrom/wp-content/uploads/Tangible-and-Intangible-Heritage-Conference-2024-Programme.pdf" TargetMode="External"/><Relationship Id="rId1278" Type="http://schemas.openxmlformats.org/officeDocument/2006/relationships/hyperlink" Target="https://ifsgen.umfst.ro/conferinta-ifsgen-2-2024/" TargetMode="External"/><Relationship Id="rId1268" Type="http://schemas.openxmlformats.org/officeDocument/2006/relationships/hyperlink" Target="https://ifsgen.umfst.ro/conferinta-ifsgen-2-2024/" TargetMode="External"/><Relationship Id="rId2599" Type="http://schemas.openxmlformats.org/officeDocument/2006/relationships/hyperlink" Target="https://grants.ulbsibiu.ro/elabchrom/conference-2024/" TargetMode="External"/><Relationship Id="rId1269" Type="http://schemas.openxmlformats.org/officeDocument/2006/relationships/hyperlink" Target="https://ifsgen.umfst.ro/conferinta-ifsgen-2-2024/" TargetMode="External"/><Relationship Id="rId437" Type="http://schemas.openxmlformats.org/officeDocument/2006/relationships/hyperlink" Target="https://grants.ulbsibiu.ro/elabchrom/wp-content/uploads/Tangible-and-Intangible-Heritage-Conference-2024-Programme.pdf" TargetMode="External"/><Relationship Id="rId436" Type="http://schemas.openxmlformats.org/officeDocument/2006/relationships/hyperlink" Target="https://grants.ulbsibiu.ro/elabchrom/wp-content/uploads/Tangible-and-Intangible-Heritage-Conference-2024-Programme.pdf" TargetMode="External"/><Relationship Id="rId435" Type="http://schemas.openxmlformats.org/officeDocument/2006/relationships/hyperlink" Target="https://grants.ulbsibiu.ro/elabchrom/wp-content/uploads/Tangible-and-Intangible-Heritage-Conference-2024-Programme.pdf" TargetMode="External"/><Relationship Id="rId434" Type="http://schemas.openxmlformats.org/officeDocument/2006/relationships/hyperlink" Target="https://grants.ulbsibiu.ro/elabchrom/wp-content/uploads/Tangible-and-Intangible-Heritage-Conference-2024-Programme.pdf" TargetMode="External"/><Relationship Id="rId439" Type="http://schemas.openxmlformats.org/officeDocument/2006/relationships/hyperlink" Target="https://grants.ulbsibiu.ro/elabchrom/wp-content/uploads/Tangible-and-Intangible-Heritage-Conference-2024-Programme.pdf" TargetMode="External"/><Relationship Id="rId438" Type="http://schemas.openxmlformats.org/officeDocument/2006/relationships/hyperlink" Target="https://grants.ulbsibiu.ro/elabchrom/wp-content/uploads/Tangible-and-Intangible-Heritage-Conference-2024-Programme.pdf" TargetMode="External"/><Relationship Id="rId2590" Type="http://schemas.openxmlformats.org/officeDocument/2006/relationships/hyperlink" Target="https://grants.ulbsibiu.ro/elabchrom/conference-2024/" TargetMode="External"/><Relationship Id="rId1260" Type="http://schemas.openxmlformats.org/officeDocument/2006/relationships/hyperlink" Target="https://ifsgen.umfst.ro/conferinta-ifsgen-2-2024/" TargetMode="External"/><Relationship Id="rId2591" Type="http://schemas.openxmlformats.org/officeDocument/2006/relationships/hyperlink" Target="https://grants.ulbsibiu.ro/elabchrom/conference-2024/" TargetMode="External"/><Relationship Id="rId1261" Type="http://schemas.openxmlformats.org/officeDocument/2006/relationships/hyperlink" Target="https://ifsgen.umfst.ro/conferinta-ifsgen-2-2024/" TargetMode="External"/><Relationship Id="rId2592" Type="http://schemas.openxmlformats.org/officeDocument/2006/relationships/hyperlink" Target="https://grants.ulbsibiu.ro/elabchrom/conference-2024/" TargetMode="External"/><Relationship Id="rId1262" Type="http://schemas.openxmlformats.org/officeDocument/2006/relationships/hyperlink" Target="https://ifsgen.umfst.ro/conferinta-ifsgen-2-2024/" TargetMode="External"/><Relationship Id="rId2593" Type="http://schemas.openxmlformats.org/officeDocument/2006/relationships/hyperlink" Target="https://grants.ulbsibiu.ro/elabchrom/conference-2024/" TargetMode="External"/><Relationship Id="rId1263" Type="http://schemas.openxmlformats.org/officeDocument/2006/relationships/hyperlink" Target="https://ifsgen.umfst.ro/conferinta-ifsgen-2-2024/" TargetMode="External"/><Relationship Id="rId2594" Type="http://schemas.openxmlformats.org/officeDocument/2006/relationships/hyperlink" Target="https://grants.ulbsibiu.ro/elabchrom/conference-2024/" TargetMode="External"/><Relationship Id="rId433" Type="http://schemas.openxmlformats.org/officeDocument/2006/relationships/hyperlink" Target="https://grants.ulbsibiu.ro/elabchrom/wp-content/uploads/Tangible-and-Intangible-Heritage-Conference-2024-Programme.pdf" TargetMode="External"/><Relationship Id="rId1264" Type="http://schemas.openxmlformats.org/officeDocument/2006/relationships/hyperlink" Target="https://ifsgen.umfst.ro/conferinta-ifsgen-2-2024/" TargetMode="External"/><Relationship Id="rId2595" Type="http://schemas.openxmlformats.org/officeDocument/2006/relationships/hyperlink" Target="https://grants.ulbsibiu.ro/elabchrom/conference-2024/" TargetMode="External"/><Relationship Id="rId432" Type="http://schemas.openxmlformats.org/officeDocument/2006/relationships/hyperlink" Target="https://grants.ulbsibiu.ro/elabchrom/wp-content/uploads/Tangible-and-Intangible-Heritage-Conference-2024-Programme.pdf" TargetMode="External"/><Relationship Id="rId1265" Type="http://schemas.openxmlformats.org/officeDocument/2006/relationships/hyperlink" Target="https://ifsgen.umfst.ro/conferinta-ifsgen-2-2024/" TargetMode="External"/><Relationship Id="rId2596" Type="http://schemas.openxmlformats.org/officeDocument/2006/relationships/hyperlink" Target="https://grants.ulbsibiu.ro/elabchrom/conference-2024/" TargetMode="External"/><Relationship Id="rId431" Type="http://schemas.openxmlformats.org/officeDocument/2006/relationships/hyperlink" Target="https://grants.ulbsibiu.ro/elabchrom/wp-content/uploads/Tangible-and-Intangible-Heritage-Conference-2024-Programme.pdf" TargetMode="External"/><Relationship Id="rId1266" Type="http://schemas.openxmlformats.org/officeDocument/2006/relationships/hyperlink" Target="https://ifsgen.umfst.ro/conferinta-ifsgen-2-2024/" TargetMode="External"/><Relationship Id="rId2597" Type="http://schemas.openxmlformats.org/officeDocument/2006/relationships/hyperlink" Target="https://grants.ulbsibiu.ro/elabchrom/conference-2024/" TargetMode="External"/><Relationship Id="rId430" Type="http://schemas.openxmlformats.org/officeDocument/2006/relationships/hyperlink" Target="https://grants.ulbsibiu.ro/elabchrom/wp-content/uploads/Tangible-and-Intangible-Heritage-Conference-2024-Programme.pdf" TargetMode="External"/><Relationship Id="rId1267" Type="http://schemas.openxmlformats.org/officeDocument/2006/relationships/hyperlink" Target="https://ifsgen.umfst.ro/conferinta-ifsgen-2-2024/" TargetMode="External"/><Relationship Id="rId2598" Type="http://schemas.openxmlformats.org/officeDocument/2006/relationships/hyperlink" Target="https://grants.ulbsibiu.ro/elabchrom/conference-2024/" TargetMode="External"/><Relationship Id="rId3070" Type="http://schemas.openxmlformats.org/officeDocument/2006/relationships/hyperlink" Target="https://grants.ulbsibiu.ro/elabchrom/conference-2024/" TargetMode="External"/><Relationship Id="rId3072" Type="http://schemas.openxmlformats.org/officeDocument/2006/relationships/hyperlink" Target="https://grants.ulbsibiu.ro/elabchrom/conference-2024/" TargetMode="External"/><Relationship Id="rId3071" Type="http://schemas.openxmlformats.org/officeDocument/2006/relationships/hyperlink" Target="https://grants.ulbsibiu.ro/elabchrom/conference-2024/" TargetMode="External"/><Relationship Id="rId3074" Type="http://schemas.openxmlformats.org/officeDocument/2006/relationships/hyperlink" Target="https://grants.ulbsibiu.ro/elabchrom/conference-2024/" TargetMode="External"/><Relationship Id="rId3073" Type="http://schemas.openxmlformats.org/officeDocument/2006/relationships/hyperlink" Target="https://grants.ulbsibiu.ro/elabchrom/conference-2024/" TargetMode="External"/><Relationship Id="rId3076" Type="http://schemas.openxmlformats.org/officeDocument/2006/relationships/hyperlink" Target="https://grants.ulbsibiu.ro/elabchrom/conference-2024/" TargetMode="External"/><Relationship Id="rId3075" Type="http://schemas.openxmlformats.org/officeDocument/2006/relationships/hyperlink" Target="https://grants.ulbsibiu.ro/elabchrom/conference-2024/" TargetMode="External"/><Relationship Id="rId3078" Type="http://schemas.openxmlformats.org/officeDocument/2006/relationships/hyperlink" Target="https://wadmin.uca.edu.ar/public/ckeditor/Facultad%20de%20Filosof%C3%ADa%20y%20Letras/Grado/Centro%20de%20Estudios%20de%20Literatura%20Comparada/Actividades/2024/2024_i_congreso_imaginarios_culturales.pdf" TargetMode="External"/><Relationship Id="rId3077" Type="http://schemas.openxmlformats.org/officeDocument/2006/relationships/hyperlink" Target="https://www.caponeu.eu/cdp/events/european-centres-and-peripheries-in-pn" TargetMode="External"/><Relationship Id="rId3079" Type="http://schemas.openxmlformats.org/officeDocument/2006/relationships/hyperlink" Target="https://srsf-eco.auf.org/" TargetMode="External"/><Relationship Id="rId3061" Type="http://schemas.openxmlformats.org/officeDocument/2006/relationships/hyperlink" Target="https://grants.ulbsibiu.ro/elabchrom/conference-2024/" TargetMode="External"/><Relationship Id="rId3060" Type="http://schemas.openxmlformats.org/officeDocument/2006/relationships/hyperlink" Target="https://grants.ulbsibiu.ro/elabchrom/conference-2024/" TargetMode="External"/><Relationship Id="rId3063" Type="http://schemas.openxmlformats.org/officeDocument/2006/relationships/hyperlink" Target="https://grants.ulbsibiu.ro/elabchrom/conference-2024/" TargetMode="External"/><Relationship Id="rId3062" Type="http://schemas.openxmlformats.org/officeDocument/2006/relationships/hyperlink" Target="https://grants.ulbsibiu.ro/elabchrom/conference-2024/" TargetMode="External"/><Relationship Id="rId3065" Type="http://schemas.openxmlformats.org/officeDocument/2006/relationships/hyperlink" Target="https://grants.ulbsibiu.ro/elabchrom/conference-2024/" TargetMode="External"/><Relationship Id="rId3064" Type="http://schemas.openxmlformats.org/officeDocument/2006/relationships/hyperlink" Target="https://grants.ulbsibiu.ro/elabchrom/conference-2024/" TargetMode="External"/><Relationship Id="rId3067" Type="http://schemas.openxmlformats.org/officeDocument/2006/relationships/hyperlink" Target="https://grants.ulbsibiu.ro/elabchrom/conference-2024/" TargetMode="External"/><Relationship Id="rId3066" Type="http://schemas.openxmlformats.org/officeDocument/2006/relationships/hyperlink" Target="https://grants.ulbsibiu.ro/elabchrom/conference-2024/" TargetMode="External"/><Relationship Id="rId3069" Type="http://schemas.openxmlformats.org/officeDocument/2006/relationships/hyperlink" Target="https://grants.ulbsibiu.ro/elabchrom/conference-2024/" TargetMode="External"/><Relationship Id="rId3068" Type="http://schemas.openxmlformats.org/officeDocument/2006/relationships/hyperlink" Target="https://grants.ulbsibiu.ro/elabchrom/conference-2024/" TargetMode="External"/><Relationship Id="rId3090" Type="http://schemas.openxmlformats.org/officeDocument/2006/relationships/hyperlink" Target="https://bobcatsss2024-uc.marilia.unesp.br/" TargetMode="External"/><Relationship Id="rId3092" Type="http://schemas.openxmlformats.org/officeDocument/2006/relationships/hyperlink" Target="https://grants.ulbsibiu.ro/tradespace/ateliers-et-reunions-2/atelier-vii-2/" TargetMode="External"/><Relationship Id="rId3091" Type="http://schemas.openxmlformats.org/officeDocument/2006/relationships/hyperlink" Target="https://www.insmc.ro/wp-content/uploads/2024/10/RAINER-2024-SB-2-SCRISOARE-invitatie_anuntare.pdf" TargetMode="External"/><Relationship Id="rId3094" Type="http://schemas.openxmlformats.org/officeDocument/2006/relationships/hyperlink" Target="http://www.ascip.ro/" TargetMode="External"/><Relationship Id="rId3093" Type="http://schemas.openxmlformats.org/officeDocument/2006/relationships/hyperlink" Target="https://institutuldeistoriegeorgebaritiu.ro/2024/04/04/conferinta-internationala-avram-iancu/" TargetMode="External"/><Relationship Id="rId3096" Type="http://schemas.openxmlformats.org/officeDocument/2006/relationships/hyperlink" Target="http://www.multidisciplinary-research.com/" TargetMode="External"/><Relationship Id="rId3095" Type="http://schemas.openxmlformats.org/officeDocument/2006/relationships/hyperlink" Target="http://www.multidisciplinary-research.com/" TargetMode="External"/><Relationship Id="rId3098" Type="http://schemas.openxmlformats.org/officeDocument/2006/relationships/hyperlink" Target="http://www.multidisciplinary-research.com/" TargetMode="External"/><Relationship Id="rId3097" Type="http://schemas.openxmlformats.org/officeDocument/2006/relationships/hyperlink" Target="http://www.multidisciplinary-research.com/" TargetMode="External"/><Relationship Id="rId3099" Type="http://schemas.openxmlformats.org/officeDocument/2006/relationships/hyperlink" Target="https://www.armyacademy.ro/cercetare/secosaft/PROGRAM_SECOSAFT_2024.pdf" TargetMode="External"/><Relationship Id="rId3081" Type="http://schemas.openxmlformats.org/officeDocument/2006/relationships/hyperlink" Target="http://speculum.uab.ro/index.php?pagina=pg&amp;id=35&amp;l=ro" TargetMode="External"/><Relationship Id="rId3080" Type="http://schemas.openxmlformats.org/officeDocument/2006/relationships/hyperlink" Target="https://sscd.umfst.ro/page/schedule" TargetMode="External"/><Relationship Id="rId3083" Type="http://schemas.openxmlformats.org/officeDocument/2006/relationships/hyperlink" Target="https://grants.ulbsibiu.ro/tradespace/ateliers-et-reunions-2/atelier-vii/" TargetMode="External"/><Relationship Id="rId3082" Type="http://schemas.openxmlformats.org/officeDocument/2006/relationships/hyperlink" Target="https://noapteacercetatorilor.ulbsibiu.ro/ro/program/facultatea-de-litere-si-arte/" TargetMode="External"/><Relationship Id="rId3085" Type="http://schemas.openxmlformats.org/officeDocument/2006/relationships/hyperlink" Target="https://grants.ulbsibiu.ro/tradespace/ateliers-et-reunions-2/atelier-vii-2/" TargetMode="External"/><Relationship Id="rId3084" Type="http://schemas.openxmlformats.org/officeDocument/2006/relationships/hyperlink" Target="https://grants.ulbsibiu.ro/tradespace/ateliers-et-reunions-2/atelier-ix/" TargetMode="External"/><Relationship Id="rId3087" Type="http://schemas.openxmlformats.org/officeDocument/2006/relationships/hyperlink" Target="https://ctela.univ-cotedazur.fr/medias/fichier/calendrier-ctela-2024-copiedrivejuin24_1717495803278-pdf" TargetMode="External"/><Relationship Id="rId3086" Type="http://schemas.openxmlformats.org/officeDocument/2006/relationships/hyperlink" Target="https://litere.ro/arhiva-cidl24/" TargetMode="External"/><Relationship Id="rId3089" Type="http://schemas.openxmlformats.org/officeDocument/2006/relationships/hyperlink" Target="https://grants.ulbsibiu.ro/elabchrom/wp-content/uploads/Tangible-and-Intangible-Heritage-Conference-2024-Programme.pdf" TargetMode="External"/><Relationship Id="rId3088" Type="http://schemas.openxmlformats.org/officeDocument/2006/relationships/hyperlink" Target="https://noapteacercetatorilor.ulbsibiu.ro/ro/program/facultatea-de-litere-si-arte/" TargetMode="External"/><Relationship Id="rId3039" Type="http://schemas.openxmlformats.org/officeDocument/2006/relationships/hyperlink" Target="https://grants.ulbsibiu.ro/elabchrom/conference-2024/" TargetMode="External"/><Relationship Id="rId1" Type="http://schemas.openxmlformats.org/officeDocument/2006/relationships/hyperlink" Target="https://conferences.ulbsibiu.ro/interkslaaa/de/tagungsprogramm.php" TargetMode="External"/><Relationship Id="rId2" Type="http://schemas.openxmlformats.org/officeDocument/2006/relationships/hyperlink" Target="https://conferences.ulbsibiu.ro/pacdt/" TargetMode="External"/><Relationship Id="rId3" Type="http://schemas.openxmlformats.org/officeDocument/2006/relationships/hyperlink" Target="https://conferences.ulbsibiu.ro/interkslaaa/de/" TargetMode="External"/><Relationship Id="rId4" Type="http://schemas.openxmlformats.org/officeDocument/2006/relationships/hyperlink" Target="https://conferences.ulbsibiu.ro/interkslaaa/de/tagungsprogramm.php" TargetMode="External"/><Relationship Id="rId3030" Type="http://schemas.openxmlformats.org/officeDocument/2006/relationships/hyperlink" Target="https://grants.ulbsibiu.ro/elabchrom/conference-2024/" TargetMode="External"/><Relationship Id="rId9" Type="http://schemas.openxmlformats.org/officeDocument/2006/relationships/hyperlink" Target="https://grants.ulbsibiu.ro/elabchrom/wp-content/uploads/Tangible-and-Intangible-Heritage-Conference-2024-Programme.pdf" TargetMode="External"/><Relationship Id="rId3032" Type="http://schemas.openxmlformats.org/officeDocument/2006/relationships/hyperlink" Target="https://grants.ulbsibiu.ro/elabchrom/conference-2024/" TargetMode="External"/><Relationship Id="rId3031" Type="http://schemas.openxmlformats.org/officeDocument/2006/relationships/hyperlink" Target="https://grants.ulbsibiu.ro/elabchrom/conference-2024/" TargetMode="External"/><Relationship Id="rId3034" Type="http://schemas.openxmlformats.org/officeDocument/2006/relationships/hyperlink" Target="https://grants.ulbsibiu.ro/elabchrom/conference-2024/" TargetMode="External"/><Relationship Id="rId3033" Type="http://schemas.openxmlformats.org/officeDocument/2006/relationships/hyperlink" Target="https://grants.ulbsibiu.ro/elabchrom/conference-2024/" TargetMode="External"/><Relationship Id="rId5" Type="http://schemas.openxmlformats.org/officeDocument/2006/relationships/hyperlink" Target="https://grants.ulbsibiu.ro/elabchrom/wp-content/uploads/Tangible-and-Intangible-Heritage-Conference-2024-Programme.pdf" TargetMode="External"/><Relationship Id="rId3036" Type="http://schemas.openxmlformats.org/officeDocument/2006/relationships/hyperlink" Target="https://grants.ulbsibiu.ro/elabchrom/conference-2024/" TargetMode="External"/><Relationship Id="rId6" Type="http://schemas.openxmlformats.org/officeDocument/2006/relationships/hyperlink" Target="https://grants.ulbsibiu.ro/elabchrom/wp-content/uploads/Tangible-and-Intangible-Heritage-Conference-2024-Programme.pdf" TargetMode="External"/><Relationship Id="rId3035" Type="http://schemas.openxmlformats.org/officeDocument/2006/relationships/hyperlink" Target="https://grants.ulbsibiu.ro/elabchrom/conference-2024/" TargetMode="External"/><Relationship Id="rId7" Type="http://schemas.openxmlformats.org/officeDocument/2006/relationships/hyperlink" Target="https://grants.ulbsibiu.ro/elabchrom/wp-content/uploads/Tangible-and-Intangible-Heritage-Conference-2024-Programme.pdf" TargetMode="External"/><Relationship Id="rId3038" Type="http://schemas.openxmlformats.org/officeDocument/2006/relationships/hyperlink" Target="https://grants.ulbsibiu.ro/elabchrom/conference-2024/" TargetMode="External"/><Relationship Id="rId8" Type="http://schemas.openxmlformats.org/officeDocument/2006/relationships/hyperlink" Target="https://grants.ulbsibiu.ro/elabchrom/wp-content/uploads/Tangible-and-Intangible-Heritage-Conference-2024-Programme.pdf" TargetMode="External"/><Relationship Id="rId3037" Type="http://schemas.openxmlformats.org/officeDocument/2006/relationships/hyperlink" Target="https://grants.ulbsibiu.ro/elabchrom/conference-2024/" TargetMode="External"/><Relationship Id="rId3029" Type="http://schemas.openxmlformats.org/officeDocument/2006/relationships/hyperlink" Target="https://grants.ulbsibiu.ro/elabchrom/conference-2024/" TargetMode="External"/><Relationship Id="rId3028" Type="http://schemas.openxmlformats.org/officeDocument/2006/relationships/hyperlink" Target="https://grants.ulbsibiu.ro/elabchrom/conference-2024/" TargetMode="External"/><Relationship Id="rId3021" Type="http://schemas.openxmlformats.org/officeDocument/2006/relationships/hyperlink" Target="https://grants.ulbsibiu.ro/elabchrom/conference-2024/" TargetMode="External"/><Relationship Id="rId3020" Type="http://schemas.openxmlformats.org/officeDocument/2006/relationships/hyperlink" Target="https://grants.ulbsibiu.ro/elabchrom/conference-2024/" TargetMode="External"/><Relationship Id="rId3023" Type="http://schemas.openxmlformats.org/officeDocument/2006/relationships/hyperlink" Target="https://grants.ulbsibiu.ro/elabchrom/conference-2024/" TargetMode="External"/><Relationship Id="rId3022" Type="http://schemas.openxmlformats.org/officeDocument/2006/relationships/hyperlink" Target="https://grants.ulbsibiu.ro/elabchrom/conference-2024/" TargetMode="External"/><Relationship Id="rId3025" Type="http://schemas.openxmlformats.org/officeDocument/2006/relationships/hyperlink" Target="https://grants.ulbsibiu.ro/elabchrom/conference-2024/" TargetMode="External"/><Relationship Id="rId3024" Type="http://schemas.openxmlformats.org/officeDocument/2006/relationships/hyperlink" Target="https://grants.ulbsibiu.ro/elabchrom/conference-2024/" TargetMode="External"/><Relationship Id="rId3027" Type="http://schemas.openxmlformats.org/officeDocument/2006/relationships/hyperlink" Target="https://grants.ulbsibiu.ro/elabchrom/conference-2024/" TargetMode="External"/><Relationship Id="rId3026" Type="http://schemas.openxmlformats.org/officeDocument/2006/relationships/hyperlink" Target="https://grants.ulbsibiu.ro/elabchrom/conference-2024/" TargetMode="External"/><Relationship Id="rId3050" Type="http://schemas.openxmlformats.org/officeDocument/2006/relationships/hyperlink" Target="https://grants.ulbsibiu.ro/elabchrom/conference-2024/" TargetMode="External"/><Relationship Id="rId3052" Type="http://schemas.openxmlformats.org/officeDocument/2006/relationships/hyperlink" Target="https://grants.ulbsibiu.ro/elabchrom/conference-2024/" TargetMode="External"/><Relationship Id="rId3051" Type="http://schemas.openxmlformats.org/officeDocument/2006/relationships/hyperlink" Target="https://grants.ulbsibiu.ro/elabchrom/conference-2024/" TargetMode="External"/><Relationship Id="rId3054" Type="http://schemas.openxmlformats.org/officeDocument/2006/relationships/hyperlink" Target="https://grants.ulbsibiu.ro/elabchrom/conference-2024/" TargetMode="External"/><Relationship Id="rId3053" Type="http://schemas.openxmlformats.org/officeDocument/2006/relationships/hyperlink" Target="https://grants.ulbsibiu.ro/elabchrom/conference-2024/" TargetMode="External"/><Relationship Id="rId3056" Type="http://schemas.openxmlformats.org/officeDocument/2006/relationships/hyperlink" Target="https://grants.ulbsibiu.ro/elabchrom/conference-2024/" TargetMode="External"/><Relationship Id="rId3055" Type="http://schemas.openxmlformats.org/officeDocument/2006/relationships/hyperlink" Target="https://grants.ulbsibiu.ro/elabchrom/conference-2024/" TargetMode="External"/><Relationship Id="rId3058" Type="http://schemas.openxmlformats.org/officeDocument/2006/relationships/hyperlink" Target="https://grants.ulbsibiu.ro/elabchrom/conference-2024/" TargetMode="External"/><Relationship Id="rId3057" Type="http://schemas.openxmlformats.org/officeDocument/2006/relationships/hyperlink" Target="https://grants.ulbsibiu.ro/elabchrom/conference-2024/" TargetMode="External"/><Relationship Id="rId3059" Type="http://schemas.openxmlformats.org/officeDocument/2006/relationships/hyperlink" Target="https://grants.ulbsibiu.ro/elabchrom/conference-2024/" TargetMode="External"/><Relationship Id="rId3041" Type="http://schemas.openxmlformats.org/officeDocument/2006/relationships/hyperlink" Target="https://grants.ulbsibiu.ro/elabchrom/conference-2024/" TargetMode="External"/><Relationship Id="rId3040" Type="http://schemas.openxmlformats.org/officeDocument/2006/relationships/hyperlink" Target="https://grants.ulbsibiu.ro/elabchrom/conference-2024/" TargetMode="External"/><Relationship Id="rId3043" Type="http://schemas.openxmlformats.org/officeDocument/2006/relationships/hyperlink" Target="https://grants.ulbsibiu.ro/elabchrom/conference-2024/" TargetMode="External"/><Relationship Id="rId3042" Type="http://schemas.openxmlformats.org/officeDocument/2006/relationships/hyperlink" Target="https://grants.ulbsibiu.ro/elabchrom/conference-2024/" TargetMode="External"/><Relationship Id="rId3045" Type="http://schemas.openxmlformats.org/officeDocument/2006/relationships/hyperlink" Target="https://grants.ulbsibiu.ro/elabchrom/conference-2024/" TargetMode="External"/><Relationship Id="rId3044" Type="http://schemas.openxmlformats.org/officeDocument/2006/relationships/hyperlink" Target="https://grants.ulbsibiu.ro/elabchrom/conference-2024/" TargetMode="External"/><Relationship Id="rId3047" Type="http://schemas.openxmlformats.org/officeDocument/2006/relationships/hyperlink" Target="https://grants.ulbsibiu.ro/elabchrom/conference-2024/" TargetMode="External"/><Relationship Id="rId3046" Type="http://schemas.openxmlformats.org/officeDocument/2006/relationships/hyperlink" Target="https://grants.ulbsibiu.ro/elabchrom/conference-2024/" TargetMode="External"/><Relationship Id="rId3049" Type="http://schemas.openxmlformats.org/officeDocument/2006/relationships/hyperlink" Target="https://grants.ulbsibiu.ro/elabchrom/conference-2024/" TargetMode="External"/><Relationship Id="rId3048" Type="http://schemas.openxmlformats.org/officeDocument/2006/relationships/hyperlink" Target="https://grants.ulbsibiu.ro/elabchrom/conference-2024/" TargetMode="External"/><Relationship Id="rId2600" Type="http://schemas.openxmlformats.org/officeDocument/2006/relationships/hyperlink" Target="https://grants.ulbsibiu.ro/elabchrom/conference-2024/" TargetMode="External"/><Relationship Id="rId2601" Type="http://schemas.openxmlformats.org/officeDocument/2006/relationships/hyperlink" Target="https://grants.ulbsibiu.ro/elabchrom/conference-2024/" TargetMode="External"/><Relationship Id="rId2602" Type="http://schemas.openxmlformats.org/officeDocument/2006/relationships/hyperlink" Target="https://grants.ulbsibiu.ro/elabchrom/conference-2024/" TargetMode="External"/><Relationship Id="rId2603" Type="http://schemas.openxmlformats.org/officeDocument/2006/relationships/hyperlink" Target="https://grants.ulbsibiu.ro/elabchrom/conference-2024/" TargetMode="External"/><Relationship Id="rId2604" Type="http://schemas.openxmlformats.org/officeDocument/2006/relationships/hyperlink" Target="https://grants.ulbsibiu.ro/elabchrom/conference-2024/" TargetMode="External"/><Relationship Id="rId2605" Type="http://schemas.openxmlformats.org/officeDocument/2006/relationships/hyperlink" Target="https://grants.ulbsibiu.ro/elabchrom/conference-2024/" TargetMode="External"/><Relationship Id="rId2606" Type="http://schemas.openxmlformats.org/officeDocument/2006/relationships/hyperlink" Target="https://grants.ulbsibiu.ro/elabchrom/conference-2024/" TargetMode="External"/><Relationship Id="rId808" Type="http://schemas.openxmlformats.org/officeDocument/2006/relationships/hyperlink" Target="https://grants.ulbsibiu.ro/elabchrom/wp-content/uploads/Tangible-and-Intangible-Heritage-Conference-2024-Programme.pdf" TargetMode="External"/><Relationship Id="rId2607" Type="http://schemas.openxmlformats.org/officeDocument/2006/relationships/hyperlink" Target="https://grants.ulbsibiu.ro/elabchrom/conference-2024/" TargetMode="External"/><Relationship Id="rId807" Type="http://schemas.openxmlformats.org/officeDocument/2006/relationships/hyperlink" Target="https://grants.ulbsibiu.ro/elabchrom/wp-content/uploads/Tangible-and-Intangible-Heritage-Conference-2024-Programme.pdf" TargetMode="External"/><Relationship Id="rId2608" Type="http://schemas.openxmlformats.org/officeDocument/2006/relationships/hyperlink" Target="https://grants.ulbsibiu.ro/elabchrom/conference-2024/" TargetMode="External"/><Relationship Id="rId806" Type="http://schemas.openxmlformats.org/officeDocument/2006/relationships/hyperlink" Target="https://grants.ulbsibiu.ro/elabchrom/wp-content/uploads/Tangible-and-Intangible-Heritage-Conference-2024-Programme.pdf" TargetMode="External"/><Relationship Id="rId2609" Type="http://schemas.openxmlformats.org/officeDocument/2006/relationships/hyperlink" Target="https://grants.ulbsibiu.ro/elabchrom/conference-2024/" TargetMode="External"/><Relationship Id="rId805" Type="http://schemas.openxmlformats.org/officeDocument/2006/relationships/hyperlink" Target="https://grants.ulbsibiu.ro/elabchrom/wp-content/uploads/Tangible-and-Intangible-Heritage-Conference-2024-Programme.pdf" TargetMode="External"/><Relationship Id="rId809" Type="http://schemas.openxmlformats.org/officeDocument/2006/relationships/hyperlink" Target="https://grants.ulbsibiu.ro/elabchrom/wp-content/uploads/Tangible-and-Intangible-Heritage-Conference-2024-Programme.pdf" TargetMode="External"/><Relationship Id="rId800" Type="http://schemas.openxmlformats.org/officeDocument/2006/relationships/hyperlink" Target="https://grants.ulbsibiu.ro/elabchrom/wp-content/uploads/Tangible-and-Intangible-Heritage-Conference-2024-Programme.pdf" TargetMode="External"/><Relationship Id="rId804" Type="http://schemas.openxmlformats.org/officeDocument/2006/relationships/hyperlink" Target="https://grants.ulbsibiu.ro/elabchrom/wp-content/uploads/Tangible-and-Intangible-Heritage-Conference-2024-Programme.pdf" TargetMode="External"/><Relationship Id="rId803" Type="http://schemas.openxmlformats.org/officeDocument/2006/relationships/hyperlink" Target="https://grants.ulbsibiu.ro/elabchrom/wp-content/uploads/Tangible-and-Intangible-Heritage-Conference-2024-Programme.pdf" TargetMode="External"/><Relationship Id="rId802" Type="http://schemas.openxmlformats.org/officeDocument/2006/relationships/hyperlink" Target="https://grants.ulbsibiu.ro/elabchrom/wp-content/uploads/Tangible-and-Intangible-Heritage-Conference-2024-Programme.pdf" TargetMode="External"/><Relationship Id="rId801" Type="http://schemas.openxmlformats.org/officeDocument/2006/relationships/hyperlink" Target="https://grants.ulbsibiu.ro/elabchrom/wp-content/uploads/Tangible-and-Intangible-Heritage-Conference-2024-Programme.pdf" TargetMode="External"/><Relationship Id="rId1334" Type="http://schemas.openxmlformats.org/officeDocument/2006/relationships/hyperlink" Target="https://ifsgen.umfst.ro/conferinta-ifsgen-2-2024/" TargetMode="External"/><Relationship Id="rId2665" Type="http://schemas.openxmlformats.org/officeDocument/2006/relationships/hyperlink" Target="https://grants.ulbsibiu.ro/elabchrom/conference-2024/" TargetMode="External"/><Relationship Id="rId1335" Type="http://schemas.openxmlformats.org/officeDocument/2006/relationships/hyperlink" Target="https://ifsgen.umfst.ro/conferinta-ifsgen-2-2024/" TargetMode="External"/><Relationship Id="rId2666" Type="http://schemas.openxmlformats.org/officeDocument/2006/relationships/hyperlink" Target="https://grants.ulbsibiu.ro/elabchrom/conference-2024/" TargetMode="External"/><Relationship Id="rId1336" Type="http://schemas.openxmlformats.org/officeDocument/2006/relationships/hyperlink" Target="https://ifsgen.umfst.ro/conferinta-ifsgen-2-2024/" TargetMode="External"/><Relationship Id="rId2667" Type="http://schemas.openxmlformats.org/officeDocument/2006/relationships/hyperlink" Target="https://grants.ulbsibiu.ro/elabchrom/conference-2024/" TargetMode="External"/><Relationship Id="rId1337" Type="http://schemas.openxmlformats.org/officeDocument/2006/relationships/hyperlink" Target="https://ifsgen.umfst.ro/conferinta-ifsgen-2-2024/" TargetMode="External"/><Relationship Id="rId2668" Type="http://schemas.openxmlformats.org/officeDocument/2006/relationships/hyperlink" Target="https://grants.ulbsibiu.ro/elabchrom/conference-2024/" TargetMode="External"/><Relationship Id="rId1338" Type="http://schemas.openxmlformats.org/officeDocument/2006/relationships/hyperlink" Target="https://ifsgen.umfst.ro/conferinta-ifsgen-2-2024/" TargetMode="External"/><Relationship Id="rId2669" Type="http://schemas.openxmlformats.org/officeDocument/2006/relationships/hyperlink" Target="https://grants.ulbsibiu.ro/elabchrom/conference-2024/" TargetMode="External"/><Relationship Id="rId1339" Type="http://schemas.openxmlformats.org/officeDocument/2006/relationships/hyperlink" Target="https://ifsgen.umfst.ro/conferinta-ifsgen-2-2024/" TargetMode="External"/><Relationship Id="rId745" Type="http://schemas.openxmlformats.org/officeDocument/2006/relationships/hyperlink" Target="https://grants.ulbsibiu.ro/elabchrom/wp-content/uploads/Tangible-and-Intangible-Heritage-Conference-2024-Programme.pdf" TargetMode="External"/><Relationship Id="rId744" Type="http://schemas.openxmlformats.org/officeDocument/2006/relationships/hyperlink" Target="https://grants.ulbsibiu.ro/elabchrom/wp-content/uploads/Tangible-and-Intangible-Heritage-Conference-2024-Programme.pdf" TargetMode="External"/><Relationship Id="rId743" Type="http://schemas.openxmlformats.org/officeDocument/2006/relationships/hyperlink" Target="https://grants.ulbsibiu.ro/elabchrom/wp-content/uploads/Tangible-and-Intangible-Heritage-Conference-2024-Programme.pdf" TargetMode="External"/><Relationship Id="rId742" Type="http://schemas.openxmlformats.org/officeDocument/2006/relationships/hyperlink" Target="https://grants.ulbsibiu.ro/elabchrom/wp-content/uploads/Tangible-and-Intangible-Heritage-Conference-2024-Programme.pdf" TargetMode="External"/><Relationship Id="rId749" Type="http://schemas.openxmlformats.org/officeDocument/2006/relationships/hyperlink" Target="https://grants.ulbsibiu.ro/elabchrom/wp-content/uploads/Tangible-and-Intangible-Heritage-Conference-2024-Programme.pdf" TargetMode="External"/><Relationship Id="rId748" Type="http://schemas.openxmlformats.org/officeDocument/2006/relationships/hyperlink" Target="https://grants.ulbsibiu.ro/elabchrom/wp-content/uploads/Tangible-and-Intangible-Heritage-Conference-2024-Programme.pdf" TargetMode="External"/><Relationship Id="rId747" Type="http://schemas.openxmlformats.org/officeDocument/2006/relationships/hyperlink" Target="https://grants.ulbsibiu.ro/elabchrom/wp-content/uploads/Tangible-and-Intangible-Heritage-Conference-2024-Programme.pdf" TargetMode="External"/><Relationship Id="rId746" Type="http://schemas.openxmlformats.org/officeDocument/2006/relationships/hyperlink" Target="https://grants.ulbsibiu.ro/elabchrom/wp-content/uploads/Tangible-and-Intangible-Heritage-Conference-2024-Programme.pdf" TargetMode="External"/><Relationship Id="rId2660" Type="http://schemas.openxmlformats.org/officeDocument/2006/relationships/hyperlink" Target="https://grants.ulbsibiu.ro/elabchrom/conference-2024/" TargetMode="External"/><Relationship Id="rId741" Type="http://schemas.openxmlformats.org/officeDocument/2006/relationships/hyperlink" Target="https://grants.ulbsibiu.ro/elabchrom/wp-content/uploads/Tangible-and-Intangible-Heritage-Conference-2024-Programme.pdf" TargetMode="External"/><Relationship Id="rId1330" Type="http://schemas.openxmlformats.org/officeDocument/2006/relationships/hyperlink" Target="https://ifsgen.umfst.ro/conferinta-ifsgen-2-2024/" TargetMode="External"/><Relationship Id="rId2661" Type="http://schemas.openxmlformats.org/officeDocument/2006/relationships/hyperlink" Target="https://grants.ulbsibiu.ro/elabchrom/conference-2024/" TargetMode="External"/><Relationship Id="rId740" Type="http://schemas.openxmlformats.org/officeDocument/2006/relationships/hyperlink" Target="https://grants.ulbsibiu.ro/elabchrom/wp-content/uploads/Tangible-and-Intangible-Heritage-Conference-2024-Programme.pdf" TargetMode="External"/><Relationship Id="rId1331" Type="http://schemas.openxmlformats.org/officeDocument/2006/relationships/hyperlink" Target="https://ifsgen.umfst.ro/conferinta-ifsgen-2-2024/" TargetMode="External"/><Relationship Id="rId2662" Type="http://schemas.openxmlformats.org/officeDocument/2006/relationships/hyperlink" Target="https://grants.ulbsibiu.ro/elabchrom/conference-2024/" TargetMode="External"/><Relationship Id="rId1332" Type="http://schemas.openxmlformats.org/officeDocument/2006/relationships/hyperlink" Target="https://ifsgen.umfst.ro/conferinta-ifsgen-2-2024/" TargetMode="External"/><Relationship Id="rId2663" Type="http://schemas.openxmlformats.org/officeDocument/2006/relationships/hyperlink" Target="https://grants.ulbsibiu.ro/elabchrom/conference-2024/" TargetMode="External"/><Relationship Id="rId1333" Type="http://schemas.openxmlformats.org/officeDocument/2006/relationships/hyperlink" Target="https://ifsgen.umfst.ro/conferinta-ifsgen-2-2024/" TargetMode="External"/><Relationship Id="rId2664" Type="http://schemas.openxmlformats.org/officeDocument/2006/relationships/hyperlink" Target="https://grants.ulbsibiu.ro/elabchrom/conference-2024/" TargetMode="External"/><Relationship Id="rId1323" Type="http://schemas.openxmlformats.org/officeDocument/2006/relationships/hyperlink" Target="https://ifsgen.umfst.ro/conferinta-ifsgen-2-2024/" TargetMode="External"/><Relationship Id="rId2654" Type="http://schemas.openxmlformats.org/officeDocument/2006/relationships/hyperlink" Target="https://grants.ulbsibiu.ro/elabchrom/conference-2024/" TargetMode="External"/><Relationship Id="rId1324" Type="http://schemas.openxmlformats.org/officeDocument/2006/relationships/hyperlink" Target="https://ifsgen.umfst.ro/conferinta-ifsgen-2-2024/" TargetMode="External"/><Relationship Id="rId2655" Type="http://schemas.openxmlformats.org/officeDocument/2006/relationships/hyperlink" Target="https://grants.ulbsibiu.ro/elabchrom/conference-2024/" TargetMode="External"/><Relationship Id="rId1325" Type="http://schemas.openxmlformats.org/officeDocument/2006/relationships/hyperlink" Target="https://ifsgen.umfst.ro/conferinta-ifsgen-2-2024/" TargetMode="External"/><Relationship Id="rId2656" Type="http://schemas.openxmlformats.org/officeDocument/2006/relationships/hyperlink" Target="https://grants.ulbsibiu.ro/elabchrom/conference-2024/" TargetMode="External"/><Relationship Id="rId1326" Type="http://schemas.openxmlformats.org/officeDocument/2006/relationships/hyperlink" Target="https://ifsgen.umfst.ro/conferinta-ifsgen-2-2024/" TargetMode="External"/><Relationship Id="rId2657" Type="http://schemas.openxmlformats.org/officeDocument/2006/relationships/hyperlink" Target="https://grants.ulbsibiu.ro/elabchrom/conference-2024/" TargetMode="External"/><Relationship Id="rId1327" Type="http://schemas.openxmlformats.org/officeDocument/2006/relationships/hyperlink" Target="https://ifsgen.umfst.ro/conferinta-ifsgen-2-2024/" TargetMode="External"/><Relationship Id="rId2658" Type="http://schemas.openxmlformats.org/officeDocument/2006/relationships/hyperlink" Target="https://grants.ulbsibiu.ro/elabchrom/conference-2024/" TargetMode="External"/><Relationship Id="rId1328" Type="http://schemas.openxmlformats.org/officeDocument/2006/relationships/hyperlink" Target="https://ifsgen.umfst.ro/conferinta-ifsgen-2-2024/" TargetMode="External"/><Relationship Id="rId2659" Type="http://schemas.openxmlformats.org/officeDocument/2006/relationships/hyperlink" Target="https://grants.ulbsibiu.ro/elabchrom/conference-2024/" TargetMode="External"/><Relationship Id="rId1329" Type="http://schemas.openxmlformats.org/officeDocument/2006/relationships/hyperlink" Target="https://ifsgen.umfst.ro/conferinta-ifsgen-2-2024/" TargetMode="External"/><Relationship Id="rId739" Type="http://schemas.openxmlformats.org/officeDocument/2006/relationships/hyperlink" Target="https://grants.ulbsibiu.ro/elabchrom/wp-content/uploads/Tangible-and-Intangible-Heritage-Conference-2024-Programme.pdf" TargetMode="External"/><Relationship Id="rId734" Type="http://schemas.openxmlformats.org/officeDocument/2006/relationships/hyperlink" Target="https://grants.ulbsibiu.ro/elabchrom/wp-content/uploads/Tangible-and-Intangible-Heritage-Conference-2024-Programme.pdf" TargetMode="External"/><Relationship Id="rId733" Type="http://schemas.openxmlformats.org/officeDocument/2006/relationships/hyperlink" Target="https://grants.ulbsibiu.ro/elabchrom/wp-content/uploads/Tangible-and-Intangible-Heritage-Conference-2024-Programme.pdf" TargetMode="External"/><Relationship Id="rId732" Type="http://schemas.openxmlformats.org/officeDocument/2006/relationships/hyperlink" Target="https://grants.ulbsibiu.ro/elabchrom/wp-content/uploads/Tangible-and-Intangible-Heritage-Conference-2024-Programme.pdf" TargetMode="External"/><Relationship Id="rId731" Type="http://schemas.openxmlformats.org/officeDocument/2006/relationships/hyperlink" Target="https://grants.ulbsibiu.ro/elabchrom/wp-content/uploads/Tangible-and-Intangible-Heritage-Conference-2024-Programme.pdf" TargetMode="External"/><Relationship Id="rId738" Type="http://schemas.openxmlformats.org/officeDocument/2006/relationships/hyperlink" Target="https://grants.ulbsibiu.ro/elabchrom/wp-content/uploads/Tangible-and-Intangible-Heritage-Conference-2024-Programme.pdf" TargetMode="External"/><Relationship Id="rId737" Type="http://schemas.openxmlformats.org/officeDocument/2006/relationships/hyperlink" Target="https://grants.ulbsibiu.ro/elabchrom/wp-content/uploads/Tangible-and-Intangible-Heritage-Conference-2024-Programme.pdf" TargetMode="External"/><Relationship Id="rId736" Type="http://schemas.openxmlformats.org/officeDocument/2006/relationships/hyperlink" Target="https://grants.ulbsibiu.ro/elabchrom/wp-content/uploads/Tangible-and-Intangible-Heritage-Conference-2024-Programme.pdf" TargetMode="External"/><Relationship Id="rId735" Type="http://schemas.openxmlformats.org/officeDocument/2006/relationships/hyperlink" Target="https://grants.ulbsibiu.ro/elabchrom/wp-content/uploads/Tangible-and-Intangible-Heritage-Conference-2024-Programme.pdf" TargetMode="External"/><Relationship Id="rId730" Type="http://schemas.openxmlformats.org/officeDocument/2006/relationships/hyperlink" Target="https://grants.ulbsibiu.ro/elabchrom/wp-content/uploads/Tangible-and-Intangible-Heritage-Conference-2024-Programme.pdf" TargetMode="External"/><Relationship Id="rId2650" Type="http://schemas.openxmlformats.org/officeDocument/2006/relationships/hyperlink" Target="https://grants.ulbsibiu.ro/elabchrom/conference-2024/" TargetMode="External"/><Relationship Id="rId1320" Type="http://schemas.openxmlformats.org/officeDocument/2006/relationships/hyperlink" Target="https://ifsgen.umfst.ro/conferinta-ifsgen-2-2024/" TargetMode="External"/><Relationship Id="rId2651" Type="http://schemas.openxmlformats.org/officeDocument/2006/relationships/hyperlink" Target="https://grants.ulbsibiu.ro/elabchrom/conference-2024/" TargetMode="External"/><Relationship Id="rId1321" Type="http://schemas.openxmlformats.org/officeDocument/2006/relationships/hyperlink" Target="https://ifsgen.umfst.ro/conferinta-ifsgen-2-2024/" TargetMode="External"/><Relationship Id="rId2652" Type="http://schemas.openxmlformats.org/officeDocument/2006/relationships/hyperlink" Target="https://grants.ulbsibiu.ro/elabchrom/conference-2024/" TargetMode="External"/><Relationship Id="rId1322" Type="http://schemas.openxmlformats.org/officeDocument/2006/relationships/hyperlink" Target="https://ifsgen.umfst.ro/conferinta-ifsgen-2-2024/" TargetMode="External"/><Relationship Id="rId2653" Type="http://schemas.openxmlformats.org/officeDocument/2006/relationships/hyperlink" Target="https://grants.ulbsibiu.ro/elabchrom/conference-2024/" TargetMode="External"/><Relationship Id="rId1356" Type="http://schemas.openxmlformats.org/officeDocument/2006/relationships/hyperlink" Target="https://ifsgen.umfst.ro/conferinta-ifsgen-2-2024/" TargetMode="External"/><Relationship Id="rId2687" Type="http://schemas.openxmlformats.org/officeDocument/2006/relationships/hyperlink" Target="https://grants.ulbsibiu.ro/elabchrom/conference-2024/" TargetMode="External"/><Relationship Id="rId1357" Type="http://schemas.openxmlformats.org/officeDocument/2006/relationships/hyperlink" Target="https://ifsgen.umfst.ro/conferinta-ifsgen-2-2024/" TargetMode="External"/><Relationship Id="rId2688" Type="http://schemas.openxmlformats.org/officeDocument/2006/relationships/hyperlink" Target="https://grants.ulbsibiu.ro/elabchrom/conference-2024/" TargetMode="External"/><Relationship Id="rId1358" Type="http://schemas.openxmlformats.org/officeDocument/2006/relationships/hyperlink" Target="https://ifsgen.umfst.ro/conferinta-ifsgen-2-2024/" TargetMode="External"/><Relationship Id="rId2689" Type="http://schemas.openxmlformats.org/officeDocument/2006/relationships/hyperlink" Target="https://grants.ulbsibiu.ro/elabchrom/conference-2024/" TargetMode="External"/><Relationship Id="rId1359" Type="http://schemas.openxmlformats.org/officeDocument/2006/relationships/hyperlink" Target="https://ifsgen.umfst.ro/conferinta-ifsgen-2-2024/" TargetMode="External"/><Relationship Id="rId767" Type="http://schemas.openxmlformats.org/officeDocument/2006/relationships/hyperlink" Target="https://grants.ulbsibiu.ro/elabchrom/wp-content/uploads/Tangible-and-Intangible-Heritage-Conference-2024-Programme.pdf" TargetMode="External"/><Relationship Id="rId766" Type="http://schemas.openxmlformats.org/officeDocument/2006/relationships/hyperlink" Target="https://grants.ulbsibiu.ro/elabchrom/wp-content/uploads/Tangible-and-Intangible-Heritage-Conference-2024-Programme.pdf" TargetMode="External"/><Relationship Id="rId765" Type="http://schemas.openxmlformats.org/officeDocument/2006/relationships/hyperlink" Target="https://grants.ulbsibiu.ro/elabchrom/wp-content/uploads/Tangible-and-Intangible-Heritage-Conference-2024-Programme.pdf" TargetMode="External"/><Relationship Id="rId764" Type="http://schemas.openxmlformats.org/officeDocument/2006/relationships/hyperlink" Target="https://grants.ulbsibiu.ro/elabchrom/wp-content/uploads/Tangible-and-Intangible-Heritage-Conference-2024-Programme.pdf" TargetMode="External"/><Relationship Id="rId769" Type="http://schemas.openxmlformats.org/officeDocument/2006/relationships/hyperlink" Target="https://grants.ulbsibiu.ro/elabchrom/wp-content/uploads/Tangible-and-Intangible-Heritage-Conference-2024-Programme.pdf" TargetMode="External"/><Relationship Id="rId768" Type="http://schemas.openxmlformats.org/officeDocument/2006/relationships/hyperlink" Target="https://grants.ulbsibiu.ro/elabchrom/wp-content/uploads/Tangible-and-Intangible-Heritage-Conference-2024-Programme.pdf" TargetMode="External"/><Relationship Id="rId2680" Type="http://schemas.openxmlformats.org/officeDocument/2006/relationships/hyperlink" Target="https://grants.ulbsibiu.ro/elabchrom/conference-2024/" TargetMode="External"/><Relationship Id="rId1350" Type="http://schemas.openxmlformats.org/officeDocument/2006/relationships/hyperlink" Target="https://ifsgen.umfst.ro/conferinta-ifsgen-2-2024/" TargetMode="External"/><Relationship Id="rId2681" Type="http://schemas.openxmlformats.org/officeDocument/2006/relationships/hyperlink" Target="https://grants.ulbsibiu.ro/elabchrom/conference-2024/" TargetMode="External"/><Relationship Id="rId1351" Type="http://schemas.openxmlformats.org/officeDocument/2006/relationships/hyperlink" Target="https://ifsgen.umfst.ro/conferinta-ifsgen-2-2024/" TargetMode="External"/><Relationship Id="rId2682" Type="http://schemas.openxmlformats.org/officeDocument/2006/relationships/hyperlink" Target="https://grants.ulbsibiu.ro/elabchrom/conference-2024/" TargetMode="External"/><Relationship Id="rId763" Type="http://schemas.openxmlformats.org/officeDocument/2006/relationships/hyperlink" Target="https://grants.ulbsibiu.ro/elabchrom/wp-content/uploads/Tangible-and-Intangible-Heritage-Conference-2024-Programme.pdf" TargetMode="External"/><Relationship Id="rId1352" Type="http://schemas.openxmlformats.org/officeDocument/2006/relationships/hyperlink" Target="https://ifsgen.umfst.ro/conferinta-ifsgen-2-2024/" TargetMode="External"/><Relationship Id="rId2683" Type="http://schemas.openxmlformats.org/officeDocument/2006/relationships/hyperlink" Target="https://grants.ulbsibiu.ro/elabchrom/conference-2024/" TargetMode="External"/><Relationship Id="rId762" Type="http://schemas.openxmlformats.org/officeDocument/2006/relationships/hyperlink" Target="https://grants.ulbsibiu.ro/elabchrom/wp-content/uploads/Tangible-and-Intangible-Heritage-Conference-2024-Programme.pdf" TargetMode="External"/><Relationship Id="rId1353" Type="http://schemas.openxmlformats.org/officeDocument/2006/relationships/hyperlink" Target="https://ifsgen.umfst.ro/conferinta-ifsgen-2-2024/" TargetMode="External"/><Relationship Id="rId2684" Type="http://schemas.openxmlformats.org/officeDocument/2006/relationships/hyperlink" Target="https://grants.ulbsibiu.ro/elabchrom/conference-2024/" TargetMode="External"/><Relationship Id="rId761" Type="http://schemas.openxmlformats.org/officeDocument/2006/relationships/hyperlink" Target="https://grants.ulbsibiu.ro/elabchrom/wp-content/uploads/Tangible-and-Intangible-Heritage-Conference-2024-Programme.pdf" TargetMode="External"/><Relationship Id="rId1354" Type="http://schemas.openxmlformats.org/officeDocument/2006/relationships/hyperlink" Target="https://ifsgen.umfst.ro/conferinta-ifsgen-2-2024/" TargetMode="External"/><Relationship Id="rId2685" Type="http://schemas.openxmlformats.org/officeDocument/2006/relationships/hyperlink" Target="https://grants.ulbsibiu.ro/elabchrom/conference-2024/" TargetMode="External"/><Relationship Id="rId760" Type="http://schemas.openxmlformats.org/officeDocument/2006/relationships/hyperlink" Target="https://grants.ulbsibiu.ro/elabchrom/wp-content/uploads/Tangible-and-Intangible-Heritage-Conference-2024-Programme.pdf" TargetMode="External"/><Relationship Id="rId1355" Type="http://schemas.openxmlformats.org/officeDocument/2006/relationships/hyperlink" Target="https://ifsgen.umfst.ro/conferinta-ifsgen-2-2024/" TargetMode="External"/><Relationship Id="rId2686" Type="http://schemas.openxmlformats.org/officeDocument/2006/relationships/hyperlink" Target="https://grants.ulbsibiu.ro/elabchrom/conference-2024/" TargetMode="External"/><Relationship Id="rId1345" Type="http://schemas.openxmlformats.org/officeDocument/2006/relationships/hyperlink" Target="https://ifsgen.umfst.ro/conferinta-ifsgen-2-2024/" TargetMode="External"/><Relationship Id="rId2676" Type="http://schemas.openxmlformats.org/officeDocument/2006/relationships/hyperlink" Target="https://grants.ulbsibiu.ro/elabchrom/conference-2024/" TargetMode="External"/><Relationship Id="rId1346" Type="http://schemas.openxmlformats.org/officeDocument/2006/relationships/hyperlink" Target="https://ifsgen.umfst.ro/conferinta-ifsgen-2-2024/" TargetMode="External"/><Relationship Id="rId2677" Type="http://schemas.openxmlformats.org/officeDocument/2006/relationships/hyperlink" Target="https://grants.ulbsibiu.ro/elabchrom/conference-2024/" TargetMode="External"/><Relationship Id="rId1347" Type="http://schemas.openxmlformats.org/officeDocument/2006/relationships/hyperlink" Target="https://ifsgen.umfst.ro/conferinta-ifsgen-2-2024/" TargetMode="External"/><Relationship Id="rId2678" Type="http://schemas.openxmlformats.org/officeDocument/2006/relationships/hyperlink" Target="https://grants.ulbsibiu.ro/elabchrom/conference-2024/" TargetMode="External"/><Relationship Id="rId1348" Type="http://schemas.openxmlformats.org/officeDocument/2006/relationships/hyperlink" Target="https://ifsgen.umfst.ro/conferinta-ifsgen-2-2024/" TargetMode="External"/><Relationship Id="rId2679" Type="http://schemas.openxmlformats.org/officeDocument/2006/relationships/hyperlink" Target="https://grants.ulbsibiu.ro/elabchrom/conference-2024/" TargetMode="External"/><Relationship Id="rId1349" Type="http://schemas.openxmlformats.org/officeDocument/2006/relationships/hyperlink" Target="https://ifsgen.umfst.ro/conferinta-ifsgen-2-2024/" TargetMode="External"/><Relationship Id="rId756" Type="http://schemas.openxmlformats.org/officeDocument/2006/relationships/hyperlink" Target="https://grants.ulbsibiu.ro/elabchrom/wp-content/uploads/Tangible-and-Intangible-Heritage-Conference-2024-Programme.pdf" TargetMode="External"/><Relationship Id="rId755" Type="http://schemas.openxmlformats.org/officeDocument/2006/relationships/hyperlink" Target="https://grants.ulbsibiu.ro/elabchrom/wp-content/uploads/Tangible-and-Intangible-Heritage-Conference-2024-Programme.pdf" TargetMode="External"/><Relationship Id="rId754" Type="http://schemas.openxmlformats.org/officeDocument/2006/relationships/hyperlink" Target="https://grants.ulbsibiu.ro/elabchrom/wp-content/uploads/Tangible-and-Intangible-Heritage-Conference-2024-Programme.pdf" TargetMode="External"/><Relationship Id="rId753" Type="http://schemas.openxmlformats.org/officeDocument/2006/relationships/hyperlink" Target="https://grants.ulbsibiu.ro/elabchrom/wp-content/uploads/Tangible-and-Intangible-Heritage-Conference-2024-Programme.pdf" TargetMode="External"/><Relationship Id="rId759" Type="http://schemas.openxmlformats.org/officeDocument/2006/relationships/hyperlink" Target="https://grants.ulbsibiu.ro/elabchrom/wp-content/uploads/Tangible-and-Intangible-Heritage-Conference-2024-Programme.pdf" TargetMode="External"/><Relationship Id="rId758" Type="http://schemas.openxmlformats.org/officeDocument/2006/relationships/hyperlink" Target="https://grants.ulbsibiu.ro/elabchrom/wp-content/uploads/Tangible-and-Intangible-Heritage-Conference-2024-Programme.pdf" TargetMode="External"/><Relationship Id="rId757" Type="http://schemas.openxmlformats.org/officeDocument/2006/relationships/hyperlink" Target="https://grants.ulbsibiu.ro/elabchrom/wp-content/uploads/Tangible-and-Intangible-Heritage-Conference-2024-Programme.pdf" TargetMode="External"/><Relationship Id="rId2670" Type="http://schemas.openxmlformats.org/officeDocument/2006/relationships/hyperlink" Target="https://grants.ulbsibiu.ro/elabchrom/conference-2024/" TargetMode="External"/><Relationship Id="rId1340" Type="http://schemas.openxmlformats.org/officeDocument/2006/relationships/hyperlink" Target="https://ifsgen.umfst.ro/conferinta-ifsgen-2-2024/" TargetMode="External"/><Relationship Id="rId2671" Type="http://schemas.openxmlformats.org/officeDocument/2006/relationships/hyperlink" Target="https://grants.ulbsibiu.ro/elabchrom/conference-2024/" TargetMode="External"/><Relationship Id="rId752" Type="http://schemas.openxmlformats.org/officeDocument/2006/relationships/hyperlink" Target="https://grants.ulbsibiu.ro/elabchrom/wp-content/uploads/Tangible-and-Intangible-Heritage-Conference-2024-Programme.pdf" TargetMode="External"/><Relationship Id="rId1341" Type="http://schemas.openxmlformats.org/officeDocument/2006/relationships/hyperlink" Target="https://ifsgen.umfst.ro/conferinta-ifsgen-2-2024/" TargetMode="External"/><Relationship Id="rId2672" Type="http://schemas.openxmlformats.org/officeDocument/2006/relationships/hyperlink" Target="https://grants.ulbsibiu.ro/elabchrom/conference-2024/" TargetMode="External"/><Relationship Id="rId751" Type="http://schemas.openxmlformats.org/officeDocument/2006/relationships/hyperlink" Target="https://grants.ulbsibiu.ro/elabchrom/wp-content/uploads/Tangible-and-Intangible-Heritage-Conference-2024-Programme.pdf" TargetMode="External"/><Relationship Id="rId1342" Type="http://schemas.openxmlformats.org/officeDocument/2006/relationships/hyperlink" Target="https://ifsgen.umfst.ro/conferinta-ifsgen-2-2024/" TargetMode="External"/><Relationship Id="rId2673" Type="http://schemas.openxmlformats.org/officeDocument/2006/relationships/hyperlink" Target="https://grants.ulbsibiu.ro/elabchrom/conference-2024/" TargetMode="External"/><Relationship Id="rId750" Type="http://schemas.openxmlformats.org/officeDocument/2006/relationships/hyperlink" Target="https://grants.ulbsibiu.ro/elabchrom/wp-content/uploads/Tangible-and-Intangible-Heritage-Conference-2024-Programme.pdf" TargetMode="External"/><Relationship Id="rId1343" Type="http://schemas.openxmlformats.org/officeDocument/2006/relationships/hyperlink" Target="https://ifsgen.umfst.ro/conferinta-ifsgen-2-2024/" TargetMode="External"/><Relationship Id="rId2674" Type="http://schemas.openxmlformats.org/officeDocument/2006/relationships/hyperlink" Target="https://grants.ulbsibiu.ro/elabchrom/conference-2024/" TargetMode="External"/><Relationship Id="rId1344" Type="http://schemas.openxmlformats.org/officeDocument/2006/relationships/hyperlink" Target="https://ifsgen.umfst.ro/conferinta-ifsgen-2-2024/" TargetMode="External"/><Relationship Id="rId2675" Type="http://schemas.openxmlformats.org/officeDocument/2006/relationships/hyperlink" Target="https://grants.ulbsibiu.ro/elabchrom/conference-2024/" TargetMode="External"/><Relationship Id="rId2621" Type="http://schemas.openxmlformats.org/officeDocument/2006/relationships/hyperlink" Target="https://grants.ulbsibiu.ro/elabchrom/conference-2024/" TargetMode="External"/><Relationship Id="rId2622" Type="http://schemas.openxmlformats.org/officeDocument/2006/relationships/hyperlink" Target="https://grants.ulbsibiu.ro/elabchrom/conference-2024/" TargetMode="External"/><Relationship Id="rId2623" Type="http://schemas.openxmlformats.org/officeDocument/2006/relationships/hyperlink" Target="https://grants.ulbsibiu.ro/elabchrom/conference-2024/" TargetMode="External"/><Relationship Id="rId2624" Type="http://schemas.openxmlformats.org/officeDocument/2006/relationships/hyperlink" Target="https://grants.ulbsibiu.ro/elabchrom/conference-2024/" TargetMode="External"/><Relationship Id="rId2625" Type="http://schemas.openxmlformats.org/officeDocument/2006/relationships/hyperlink" Target="https://grants.ulbsibiu.ro/elabchrom/conference-2024/" TargetMode="External"/><Relationship Id="rId2626" Type="http://schemas.openxmlformats.org/officeDocument/2006/relationships/hyperlink" Target="https://grants.ulbsibiu.ro/elabchrom/conference-2024/" TargetMode="External"/><Relationship Id="rId2627" Type="http://schemas.openxmlformats.org/officeDocument/2006/relationships/hyperlink" Target="https://grants.ulbsibiu.ro/elabchrom/conference-2024/" TargetMode="External"/><Relationship Id="rId2628" Type="http://schemas.openxmlformats.org/officeDocument/2006/relationships/hyperlink" Target="https://grants.ulbsibiu.ro/elabchrom/conference-2024/" TargetMode="External"/><Relationship Id="rId709" Type="http://schemas.openxmlformats.org/officeDocument/2006/relationships/hyperlink" Target="https://grants.ulbsibiu.ro/elabchrom/wp-content/uploads/Tangible-and-Intangible-Heritage-Conference-2024-Programme.pdf" TargetMode="External"/><Relationship Id="rId2629" Type="http://schemas.openxmlformats.org/officeDocument/2006/relationships/hyperlink" Target="https://grants.ulbsibiu.ro/elabchrom/conference-2024/" TargetMode="External"/><Relationship Id="rId708" Type="http://schemas.openxmlformats.org/officeDocument/2006/relationships/hyperlink" Target="https://grants.ulbsibiu.ro/elabchrom/wp-content/uploads/Tangible-and-Intangible-Heritage-Conference-2024-Programme.pdf" TargetMode="External"/><Relationship Id="rId707" Type="http://schemas.openxmlformats.org/officeDocument/2006/relationships/hyperlink" Target="https://grants.ulbsibiu.ro/elabchrom/wp-content/uploads/Tangible-and-Intangible-Heritage-Conference-2024-Programme.pdf" TargetMode="External"/><Relationship Id="rId706" Type="http://schemas.openxmlformats.org/officeDocument/2006/relationships/hyperlink" Target="https://grants.ulbsibiu.ro/elabchrom/wp-content/uploads/Tangible-and-Intangible-Heritage-Conference-2024-Programme.pdf" TargetMode="External"/><Relationship Id="rId701" Type="http://schemas.openxmlformats.org/officeDocument/2006/relationships/hyperlink" Target="https://grants.ulbsibiu.ro/elabchrom/wp-content/uploads/Tangible-and-Intangible-Heritage-Conference-2024-Programme.pdf" TargetMode="External"/><Relationship Id="rId700" Type="http://schemas.openxmlformats.org/officeDocument/2006/relationships/hyperlink" Target="https://grants.ulbsibiu.ro/elabchrom/wp-content/uploads/Tangible-and-Intangible-Heritage-Conference-2024-Programme.pdf" TargetMode="External"/><Relationship Id="rId705" Type="http://schemas.openxmlformats.org/officeDocument/2006/relationships/hyperlink" Target="https://grants.ulbsibiu.ro/elabchrom/wp-content/uploads/Tangible-and-Intangible-Heritage-Conference-2024-Programme.pdf" TargetMode="External"/><Relationship Id="rId704" Type="http://schemas.openxmlformats.org/officeDocument/2006/relationships/hyperlink" Target="https://grants.ulbsibiu.ro/elabchrom/wp-content/uploads/Tangible-and-Intangible-Heritage-Conference-2024-Programme.pdf" TargetMode="External"/><Relationship Id="rId703" Type="http://schemas.openxmlformats.org/officeDocument/2006/relationships/hyperlink" Target="https://grants.ulbsibiu.ro/elabchrom/wp-content/uploads/Tangible-and-Intangible-Heritage-Conference-2024-Programme.pdf" TargetMode="External"/><Relationship Id="rId702" Type="http://schemas.openxmlformats.org/officeDocument/2006/relationships/hyperlink" Target="https://grants.ulbsibiu.ro/elabchrom/wp-content/uploads/Tangible-and-Intangible-Heritage-Conference-2024-Programme.pdf" TargetMode="External"/><Relationship Id="rId2620" Type="http://schemas.openxmlformats.org/officeDocument/2006/relationships/hyperlink" Target="https://grants.ulbsibiu.ro/elabchrom/conference-2024/" TargetMode="External"/><Relationship Id="rId2610" Type="http://schemas.openxmlformats.org/officeDocument/2006/relationships/hyperlink" Target="https://grants.ulbsibiu.ro/elabchrom/conference-2024/" TargetMode="External"/><Relationship Id="rId2611" Type="http://schemas.openxmlformats.org/officeDocument/2006/relationships/hyperlink" Target="https://grants.ulbsibiu.ro/elabchrom/conference-2024/" TargetMode="External"/><Relationship Id="rId2612" Type="http://schemas.openxmlformats.org/officeDocument/2006/relationships/hyperlink" Target="https://grants.ulbsibiu.ro/elabchrom/conference-2024/" TargetMode="External"/><Relationship Id="rId2613" Type="http://schemas.openxmlformats.org/officeDocument/2006/relationships/hyperlink" Target="https://grants.ulbsibiu.ro/elabchrom/conference-2024/" TargetMode="External"/><Relationship Id="rId2614" Type="http://schemas.openxmlformats.org/officeDocument/2006/relationships/hyperlink" Target="https://grants.ulbsibiu.ro/elabchrom/conference-2024/" TargetMode="External"/><Relationship Id="rId2615" Type="http://schemas.openxmlformats.org/officeDocument/2006/relationships/hyperlink" Target="https://grants.ulbsibiu.ro/elabchrom/conference-2024/" TargetMode="External"/><Relationship Id="rId2616" Type="http://schemas.openxmlformats.org/officeDocument/2006/relationships/hyperlink" Target="https://grants.ulbsibiu.ro/elabchrom/conference-2024/" TargetMode="External"/><Relationship Id="rId2617" Type="http://schemas.openxmlformats.org/officeDocument/2006/relationships/hyperlink" Target="https://grants.ulbsibiu.ro/elabchrom/conference-2024/" TargetMode="External"/><Relationship Id="rId2618" Type="http://schemas.openxmlformats.org/officeDocument/2006/relationships/hyperlink" Target="https://grants.ulbsibiu.ro/elabchrom/conference-2024/" TargetMode="External"/><Relationship Id="rId2619" Type="http://schemas.openxmlformats.org/officeDocument/2006/relationships/hyperlink" Target="https://grants.ulbsibiu.ro/elabchrom/conference-2024/" TargetMode="External"/><Relationship Id="rId1312" Type="http://schemas.openxmlformats.org/officeDocument/2006/relationships/hyperlink" Target="https://ifsgen.umfst.ro/conferinta-ifsgen-2-2024/" TargetMode="External"/><Relationship Id="rId2643" Type="http://schemas.openxmlformats.org/officeDocument/2006/relationships/hyperlink" Target="https://grants.ulbsibiu.ro/elabchrom/conference-2024/" TargetMode="External"/><Relationship Id="rId1313" Type="http://schemas.openxmlformats.org/officeDocument/2006/relationships/hyperlink" Target="https://ifsgen.umfst.ro/conferinta-ifsgen-2-2024/" TargetMode="External"/><Relationship Id="rId2644" Type="http://schemas.openxmlformats.org/officeDocument/2006/relationships/hyperlink" Target="https://grants.ulbsibiu.ro/elabchrom/conference-2024/" TargetMode="External"/><Relationship Id="rId1314" Type="http://schemas.openxmlformats.org/officeDocument/2006/relationships/hyperlink" Target="https://ifsgen.umfst.ro/conferinta-ifsgen-2-2024/" TargetMode="External"/><Relationship Id="rId2645" Type="http://schemas.openxmlformats.org/officeDocument/2006/relationships/hyperlink" Target="https://grants.ulbsibiu.ro/elabchrom/conference-2024/" TargetMode="External"/><Relationship Id="rId1315" Type="http://schemas.openxmlformats.org/officeDocument/2006/relationships/hyperlink" Target="https://ifsgen.umfst.ro/conferinta-ifsgen-2-2024/" TargetMode="External"/><Relationship Id="rId2646" Type="http://schemas.openxmlformats.org/officeDocument/2006/relationships/hyperlink" Target="https://grants.ulbsibiu.ro/elabchrom/conference-2024/" TargetMode="External"/><Relationship Id="rId1316" Type="http://schemas.openxmlformats.org/officeDocument/2006/relationships/hyperlink" Target="https://ifsgen.umfst.ro/conferinta-ifsgen-2-2024/" TargetMode="External"/><Relationship Id="rId2647" Type="http://schemas.openxmlformats.org/officeDocument/2006/relationships/hyperlink" Target="https://grants.ulbsibiu.ro/elabchrom/conference-2024/" TargetMode="External"/><Relationship Id="rId1317" Type="http://schemas.openxmlformats.org/officeDocument/2006/relationships/hyperlink" Target="https://ifsgen.umfst.ro/conferinta-ifsgen-2-2024/" TargetMode="External"/><Relationship Id="rId2648" Type="http://schemas.openxmlformats.org/officeDocument/2006/relationships/hyperlink" Target="https://grants.ulbsibiu.ro/elabchrom/conference-2024/" TargetMode="External"/><Relationship Id="rId1318" Type="http://schemas.openxmlformats.org/officeDocument/2006/relationships/hyperlink" Target="https://ifsgen.umfst.ro/conferinta-ifsgen-2-2024/" TargetMode="External"/><Relationship Id="rId2649" Type="http://schemas.openxmlformats.org/officeDocument/2006/relationships/hyperlink" Target="https://grants.ulbsibiu.ro/elabchrom/conference-2024/" TargetMode="External"/><Relationship Id="rId1319" Type="http://schemas.openxmlformats.org/officeDocument/2006/relationships/hyperlink" Target="https://ifsgen.umfst.ro/conferinta-ifsgen-2-2024/" TargetMode="External"/><Relationship Id="rId729" Type="http://schemas.openxmlformats.org/officeDocument/2006/relationships/hyperlink" Target="https://grants.ulbsibiu.ro/elabchrom/wp-content/uploads/Tangible-and-Intangible-Heritage-Conference-2024-Programme.pdf" TargetMode="External"/><Relationship Id="rId728" Type="http://schemas.openxmlformats.org/officeDocument/2006/relationships/hyperlink" Target="https://grants.ulbsibiu.ro/elabchrom/wp-content/uploads/Tangible-and-Intangible-Heritage-Conference-2024-Programme.pdf" TargetMode="External"/><Relationship Id="rId723" Type="http://schemas.openxmlformats.org/officeDocument/2006/relationships/hyperlink" Target="https://grants.ulbsibiu.ro/elabchrom/wp-content/uploads/Tangible-and-Intangible-Heritage-Conference-2024-Programme.pdf" TargetMode="External"/><Relationship Id="rId722" Type="http://schemas.openxmlformats.org/officeDocument/2006/relationships/hyperlink" Target="https://grants.ulbsibiu.ro/elabchrom/wp-content/uploads/Tangible-and-Intangible-Heritage-Conference-2024-Programme.pdf" TargetMode="External"/><Relationship Id="rId721" Type="http://schemas.openxmlformats.org/officeDocument/2006/relationships/hyperlink" Target="https://grants.ulbsibiu.ro/elabchrom/wp-content/uploads/Tangible-and-Intangible-Heritage-Conference-2024-Programme.pdf" TargetMode="External"/><Relationship Id="rId720" Type="http://schemas.openxmlformats.org/officeDocument/2006/relationships/hyperlink" Target="https://grants.ulbsibiu.ro/elabchrom/wp-content/uploads/Tangible-and-Intangible-Heritage-Conference-2024-Programme.pdf" TargetMode="External"/><Relationship Id="rId727" Type="http://schemas.openxmlformats.org/officeDocument/2006/relationships/hyperlink" Target="https://grants.ulbsibiu.ro/elabchrom/wp-content/uploads/Tangible-and-Intangible-Heritage-Conference-2024-Programme.pdf" TargetMode="External"/><Relationship Id="rId726" Type="http://schemas.openxmlformats.org/officeDocument/2006/relationships/hyperlink" Target="https://grants.ulbsibiu.ro/elabchrom/wp-content/uploads/Tangible-and-Intangible-Heritage-Conference-2024-Programme.pdf" TargetMode="External"/><Relationship Id="rId725" Type="http://schemas.openxmlformats.org/officeDocument/2006/relationships/hyperlink" Target="https://grants.ulbsibiu.ro/elabchrom/wp-content/uploads/Tangible-and-Intangible-Heritage-Conference-2024-Programme.pdf" TargetMode="External"/><Relationship Id="rId724" Type="http://schemas.openxmlformats.org/officeDocument/2006/relationships/hyperlink" Target="https://grants.ulbsibiu.ro/elabchrom/wp-content/uploads/Tangible-and-Intangible-Heritage-Conference-2024-Programme.pdf" TargetMode="External"/><Relationship Id="rId2640" Type="http://schemas.openxmlformats.org/officeDocument/2006/relationships/hyperlink" Target="https://grants.ulbsibiu.ro/elabchrom/conference-2024/" TargetMode="External"/><Relationship Id="rId1310" Type="http://schemas.openxmlformats.org/officeDocument/2006/relationships/hyperlink" Target="https://ifsgen.umfst.ro/conferinta-ifsgen-2-2024/" TargetMode="External"/><Relationship Id="rId2641" Type="http://schemas.openxmlformats.org/officeDocument/2006/relationships/hyperlink" Target="https://grants.ulbsibiu.ro/elabchrom/conference-2024/" TargetMode="External"/><Relationship Id="rId1311" Type="http://schemas.openxmlformats.org/officeDocument/2006/relationships/hyperlink" Target="https://ifsgen.umfst.ro/conferinta-ifsgen-2-2024/" TargetMode="External"/><Relationship Id="rId2642" Type="http://schemas.openxmlformats.org/officeDocument/2006/relationships/hyperlink" Target="https://grants.ulbsibiu.ro/elabchrom/conference-2024/" TargetMode="External"/><Relationship Id="rId1301" Type="http://schemas.openxmlformats.org/officeDocument/2006/relationships/hyperlink" Target="https://ifsgen.umfst.ro/conferinta-ifsgen-2-2024/" TargetMode="External"/><Relationship Id="rId2632" Type="http://schemas.openxmlformats.org/officeDocument/2006/relationships/hyperlink" Target="https://grants.ulbsibiu.ro/elabchrom/conference-2024/" TargetMode="External"/><Relationship Id="rId1302" Type="http://schemas.openxmlformats.org/officeDocument/2006/relationships/hyperlink" Target="https://ifsgen.umfst.ro/conferinta-ifsgen-2-2024/" TargetMode="External"/><Relationship Id="rId2633" Type="http://schemas.openxmlformats.org/officeDocument/2006/relationships/hyperlink" Target="https://grants.ulbsibiu.ro/elabchrom/conference-2024/" TargetMode="External"/><Relationship Id="rId1303" Type="http://schemas.openxmlformats.org/officeDocument/2006/relationships/hyperlink" Target="https://ifsgen.umfst.ro/conferinta-ifsgen-2-2024/" TargetMode="External"/><Relationship Id="rId2634" Type="http://schemas.openxmlformats.org/officeDocument/2006/relationships/hyperlink" Target="https://grants.ulbsibiu.ro/elabchrom/conference-2024/" TargetMode="External"/><Relationship Id="rId1304" Type="http://schemas.openxmlformats.org/officeDocument/2006/relationships/hyperlink" Target="https://ifsgen.umfst.ro/conferinta-ifsgen-2-2024/" TargetMode="External"/><Relationship Id="rId2635" Type="http://schemas.openxmlformats.org/officeDocument/2006/relationships/hyperlink" Target="https://grants.ulbsibiu.ro/elabchrom/conference-2024/" TargetMode="External"/><Relationship Id="rId1305" Type="http://schemas.openxmlformats.org/officeDocument/2006/relationships/hyperlink" Target="https://ifsgen.umfst.ro/conferinta-ifsgen-2-2024/" TargetMode="External"/><Relationship Id="rId2636" Type="http://schemas.openxmlformats.org/officeDocument/2006/relationships/hyperlink" Target="https://grants.ulbsibiu.ro/elabchrom/conference-2024/" TargetMode="External"/><Relationship Id="rId1306" Type="http://schemas.openxmlformats.org/officeDocument/2006/relationships/hyperlink" Target="https://ifsgen.umfst.ro/conferinta-ifsgen-2-2024/" TargetMode="External"/><Relationship Id="rId2637" Type="http://schemas.openxmlformats.org/officeDocument/2006/relationships/hyperlink" Target="https://grants.ulbsibiu.ro/elabchrom/conference-2024/" TargetMode="External"/><Relationship Id="rId1307" Type="http://schemas.openxmlformats.org/officeDocument/2006/relationships/hyperlink" Target="https://ifsgen.umfst.ro/conferinta-ifsgen-2-2024/" TargetMode="External"/><Relationship Id="rId2638" Type="http://schemas.openxmlformats.org/officeDocument/2006/relationships/hyperlink" Target="https://grants.ulbsibiu.ro/elabchrom/conference-2024/" TargetMode="External"/><Relationship Id="rId1308" Type="http://schemas.openxmlformats.org/officeDocument/2006/relationships/hyperlink" Target="https://ifsgen.umfst.ro/conferinta-ifsgen-2-2024/" TargetMode="External"/><Relationship Id="rId2639" Type="http://schemas.openxmlformats.org/officeDocument/2006/relationships/hyperlink" Target="https://grants.ulbsibiu.ro/elabchrom/conference-2024/" TargetMode="External"/><Relationship Id="rId1309" Type="http://schemas.openxmlformats.org/officeDocument/2006/relationships/hyperlink" Target="https://ifsgen.umfst.ro/conferinta-ifsgen-2-2024/" TargetMode="External"/><Relationship Id="rId719" Type="http://schemas.openxmlformats.org/officeDocument/2006/relationships/hyperlink" Target="https://grants.ulbsibiu.ro/elabchrom/wp-content/uploads/Tangible-and-Intangible-Heritage-Conference-2024-Programme.pdf" TargetMode="External"/><Relationship Id="rId718" Type="http://schemas.openxmlformats.org/officeDocument/2006/relationships/hyperlink" Target="https://grants.ulbsibiu.ro/elabchrom/wp-content/uploads/Tangible-and-Intangible-Heritage-Conference-2024-Programme.pdf" TargetMode="External"/><Relationship Id="rId717" Type="http://schemas.openxmlformats.org/officeDocument/2006/relationships/hyperlink" Target="https://grants.ulbsibiu.ro/elabchrom/wp-content/uploads/Tangible-and-Intangible-Heritage-Conference-2024-Programme.pdf" TargetMode="External"/><Relationship Id="rId712" Type="http://schemas.openxmlformats.org/officeDocument/2006/relationships/hyperlink" Target="https://grants.ulbsibiu.ro/elabchrom/wp-content/uploads/Tangible-and-Intangible-Heritage-Conference-2024-Programme.pdf" TargetMode="External"/><Relationship Id="rId711" Type="http://schemas.openxmlformats.org/officeDocument/2006/relationships/hyperlink" Target="https://grants.ulbsibiu.ro/elabchrom/wp-content/uploads/Tangible-and-Intangible-Heritage-Conference-2024-Programme.pdf" TargetMode="External"/><Relationship Id="rId710" Type="http://schemas.openxmlformats.org/officeDocument/2006/relationships/hyperlink" Target="https://grants.ulbsibiu.ro/elabchrom/wp-content/uploads/Tangible-and-Intangible-Heritage-Conference-2024-Programme.pdf" TargetMode="External"/><Relationship Id="rId716" Type="http://schemas.openxmlformats.org/officeDocument/2006/relationships/hyperlink" Target="https://grants.ulbsibiu.ro/elabchrom/wp-content/uploads/Tangible-and-Intangible-Heritage-Conference-2024-Programme.pdf" TargetMode="External"/><Relationship Id="rId715" Type="http://schemas.openxmlformats.org/officeDocument/2006/relationships/hyperlink" Target="https://grants.ulbsibiu.ro/elabchrom/wp-content/uploads/Tangible-and-Intangible-Heritage-Conference-2024-Programme.pdf" TargetMode="External"/><Relationship Id="rId714" Type="http://schemas.openxmlformats.org/officeDocument/2006/relationships/hyperlink" Target="https://grants.ulbsibiu.ro/elabchrom/wp-content/uploads/Tangible-and-Intangible-Heritage-Conference-2024-Programme.pdf" TargetMode="External"/><Relationship Id="rId713" Type="http://schemas.openxmlformats.org/officeDocument/2006/relationships/hyperlink" Target="https://grants.ulbsibiu.ro/elabchrom/wp-content/uploads/Tangible-and-Intangible-Heritage-Conference-2024-Programme.pdf" TargetMode="External"/><Relationship Id="rId2630" Type="http://schemas.openxmlformats.org/officeDocument/2006/relationships/hyperlink" Target="https://grants.ulbsibiu.ro/elabchrom/conference-2024/" TargetMode="External"/><Relationship Id="rId1300" Type="http://schemas.openxmlformats.org/officeDocument/2006/relationships/hyperlink" Target="https://ifsgen.umfst.ro/conferinta-ifsgen-2-2024/" TargetMode="External"/><Relationship Id="rId2631" Type="http://schemas.openxmlformats.org/officeDocument/2006/relationships/hyperlink" Target="https://grants.ulbsibiu.ro/elabchrom/conference-2024/" TargetMode="External"/><Relationship Id="rId3111" Type="http://schemas.openxmlformats.org/officeDocument/2006/relationships/hyperlink" Target="https://www.buffalo.edu/content/dam/www/nemla/programs/2024%20NeMLA%20Conference%20Program.pdf" TargetMode="External"/><Relationship Id="rId3110" Type="http://schemas.openxmlformats.org/officeDocument/2006/relationships/hyperlink" Target="https://grants.ulbsibiu.ro/transhirol/wp-content/uploads/ICT-5-program-2024.pdf" TargetMode="External"/><Relationship Id="rId3112" Type="http://schemas.openxmlformats.org/officeDocument/2006/relationships/drawing" Target="../drawings/drawing15.xml"/><Relationship Id="rId3106" Type="http://schemas.openxmlformats.org/officeDocument/2006/relationships/hyperlink" Target="https://ciccre.uvt.ro/ro/editii/ciccre-xii-2024" TargetMode="External"/><Relationship Id="rId3105" Type="http://schemas.openxmlformats.org/officeDocument/2006/relationships/hyperlink" Target="https://lett.ubbcluj.ro/metaphor-spatiality-discourse-international-videoconference/" TargetMode="External"/><Relationship Id="rId3108" Type="http://schemas.openxmlformats.org/officeDocument/2006/relationships/hyperlink" Target="https://noapteacercetatorilor.ulbsibiu.ro/ro/program/facultatea-de-litere-si-arte/" TargetMode="External"/><Relationship Id="rId3107" Type="http://schemas.openxmlformats.org/officeDocument/2006/relationships/hyperlink" Target="https://litere.ro/cidl" TargetMode="External"/><Relationship Id="rId3109" Type="http://schemas.openxmlformats.org/officeDocument/2006/relationships/hyperlink" Target="https://www.buffalo.edu/content/dam/www/nemla/programs/2024%20NeMLA%20Conference%20Program.pdf" TargetMode="External"/><Relationship Id="rId3100" Type="http://schemas.openxmlformats.org/officeDocument/2006/relationships/hyperlink" Target="https://noapteacercetatorilor.ulbsibiu.ro/wp-content/uploads/Program_Activitati-Noaptea-Cercetatorilor-2023_19-septembrie_.pdf" TargetMode="External"/><Relationship Id="rId3102" Type="http://schemas.openxmlformats.org/officeDocument/2006/relationships/hyperlink" Target="https://grants.ulbsibiu.ro/elabchrom/conference-2024/" TargetMode="External"/><Relationship Id="rId3101" Type="http://schemas.openxmlformats.org/officeDocument/2006/relationships/hyperlink" Target="https://www.buffalo.edu/content/dam/www/nemla/programs/2024%20NeMLA%20Conference%20Program.pdf" TargetMode="External"/><Relationship Id="rId3104" Type="http://schemas.openxmlformats.org/officeDocument/2006/relationships/hyperlink" Target="https://noek.info/hinweise/3194-konferenz-women-in-eastern-and-southeastern-europe-and-the-experience-of-war" TargetMode="External"/><Relationship Id="rId3103" Type="http://schemas.openxmlformats.org/officeDocument/2006/relationships/hyperlink" Target="https://noapteacercetatorilor.ulbsibiu.ro/wp-content/uploads/Program_Activitati-Noaptea-Cercetatorilor-2023_19-septembrie_.pdf" TargetMode="External"/><Relationship Id="rId1378" Type="http://schemas.openxmlformats.org/officeDocument/2006/relationships/hyperlink" Target="https://ifsgen.umfst.ro/conferinta-ifsgen-2-2024/" TargetMode="External"/><Relationship Id="rId1379" Type="http://schemas.openxmlformats.org/officeDocument/2006/relationships/hyperlink" Target="https://ifsgen.umfst.ro/conferinta-ifsgen-2-2024/" TargetMode="External"/><Relationship Id="rId789" Type="http://schemas.openxmlformats.org/officeDocument/2006/relationships/hyperlink" Target="https://grants.ulbsibiu.ro/elabchrom/wp-content/uploads/Tangible-and-Intangible-Heritage-Conference-2024-Programme.pdf" TargetMode="External"/><Relationship Id="rId788" Type="http://schemas.openxmlformats.org/officeDocument/2006/relationships/hyperlink" Target="https://grants.ulbsibiu.ro/elabchrom/wp-content/uploads/Tangible-and-Intangible-Heritage-Conference-2024-Programme.pdf" TargetMode="External"/><Relationship Id="rId787" Type="http://schemas.openxmlformats.org/officeDocument/2006/relationships/hyperlink" Target="https://grants.ulbsibiu.ro/elabchrom/wp-content/uploads/Tangible-and-Intangible-Heritage-Conference-2024-Programme.pdf" TargetMode="External"/><Relationship Id="rId786" Type="http://schemas.openxmlformats.org/officeDocument/2006/relationships/hyperlink" Target="https://grants.ulbsibiu.ro/elabchrom/wp-content/uploads/Tangible-and-Intangible-Heritage-Conference-2024-Programme.pdf" TargetMode="External"/><Relationship Id="rId781" Type="http://schemas.openxmlformats.org/officeDocument/2006/relationships/hyperlink" Target="https://grants.ulbsibiu.ro/elabchrom/wp-content/uploads/Tangible-and-Intangible-Heritage-Conference-2024-Programme.pdf" TargetMode="External"/><Relationship Id="rId1370" Type="http://schemas.openxmlformats.org/officeDocument/2006/relationships/hyperlink" Target="https://ifsgen.umfst.ro/conferinta-ifsgen-2-2024/" TargetMode="External"/><Relationship Id="rId780" Type="http://schemas.openxmlformats.org/officeDocument/2006/relationships/hyperlink" Target="https://grants.ulbsibiu.ro/elabchrom/wp-content/uploads/Tangible-and-Intangible-Heritage-Conference-2024-Programme.pdf" TargetMode="External"/><Relationship Id="rId1371" Type="http://schemas.openxmlformats.org/officeDocument/2006/relationships/hyperlink" Target="https://ifsgen.umfst.ro/conferinta-ifsgen-2-2024/" TargetMode="External"/><Relationship Id="rId1372" Type="http://schemas.openxmlformats.org/officeDocument/2006/relationships/hyperlink" Target="https://ifsgen.umfst.ro/conferinta-ifsgen-2-2024/" TargetMode="External"/><Relationship Id="rId1373" Type="http://schemas.openxmlformats.org/officeDocument/2006/relationships/hyperlink" Target="https://ifsgen.umfst.ro/conferinta-ifsgen-2-2024/" TargetMode="External"/><Relationship Id="rId785" Type="http://schemas.openxmlformats.org/officeDocument/2006/relationships/hyperlink" Target="https://grants.ulbsibiu.ro/elabchrom/wp-content/uploads/Tangible-and-Intangible-Heritage-Conference-2024-Programme.pdf" TargetMode="External"/><Relationship Id="rId1374" Type="http://schemas.openxmlformats.org/officeDocument/2006/relationships/hyperlink" Target="https://ifsgen.umfst.ro/conferinta-ifsgen-2-2024/" TargetMode="External"/><Relationship Id="rId784" Type="http://schemas.openxmlformats.org/officeDocument/2006/relationships/hyperlink" Target="https://grants.ulbsibiu.ro/elabchrom/wp-content/uploads/Tangible-and-Intangible-Heritage-Conference-2024-Programme.pdf" TargetMode="External"/><Relationship Id="rId1375" Type="http://schemas.openxmlformats.org/officeDocument/2006/relationships/hyperlink" Target="https://ifsgen.umfst.ro/conferinta-ifsgen-2-2024/" TargetMode="External"/><Relationship Id="rId783" Type="http://schemas.openxmlformats.org/officeDocument/2006/relationships/hyperlink" Target="https://grants.ulbsibiu.ro/elabchrom/wp-content/uploads/Tangible-and-Intangible-Heritage-Conference-2024-Programme.pdf" TargetMode="External"/><Relationship Id="rId1376" Type="http://schemas.openxmlformats.org/officeDocument/2006/relationships/hyperlink" Target="https://ifsgen.umfst.ro/conferinta-ifsgen-2-2024/" TargetMode="External"/><Relationship Id="rId782" Type="http://schemas.openxmlformats.org/officeDocument/2006/relationships/hyperlink" Target="https://grants.ulbsibiu.ro/elabchrom/wp-content/uploads/Tangible-and-Intangible-Heritage-Conference-2024-Programme.pdf" TargetMode="External"/><Relationship Id="rId1377" Type="http://schemas.openxmlformats.org/officeDocument/2006/relationships/hyperlink" Target="https://ifsgen.umfst.ro/conferinta-ifsgen-2-2024/" TargetMode="External"/><Relationship Id="rId1367" Type="http://schemas.openxmlformats.org/officeDocument/2006/relationships/hyperlink" Target="https://ifsgen.umfst.ro/conferinta-ifsgen-2-2024/" TargetMode="External"/><Relationship Id="rId2698" Type="http://schemas.openxmlformats.org/officeDocument/2006/relationships/hyperlink" Target="https://grants.ulbsibiu.ro/elabchrom/conference-2024/" TargetMode="External"/><Relationship Id="rId1368" Type="http://schemas.openxmlformats.org/officeDocument/2006/relationships/hyperlink" Target="https://ifsgen.umfst.ro/conferinta-ifsgen-2-2024/" TargetMode="External"/><Relationship Id="rId2699" Type="http://schemas.openxmlformats.org/officeDocument/2006/relationships/hyperlink" Target="https://grants.ulbsibiu.ro/elabchrom/conference-2024/" TargetMode="External"/><Relationship Id="rId1369" Type="http://schemas.openxmlformats.org/officeDocument/2006/relationships/hyperlink" Target="https://ifsgen.umfst.ro/conferinta-ifsgen-2-2024/" TargetMode="External"/><Relationship Id="rId778" Type="http://schemas.openxmlformats.org/officeDocument/2006/relationships/hyperlink" Target="https://grants.ulbsibiu.ro/elabchrom/wp-content/uploads/Tangible-and-Intangible-Heritage-Conference-2024-Programme.pdf" TargetMode="External"/><Relationship Id="rId777" Type="http://schemas.openxmlformats.org/officeDocument/2006/relationships/hyperlink" Target="https://grants.ulbsibiu.ro/elabchrom/wp-content/uploads/Tangible-and-Intangible-Heritage-Conference-2024-Programme.pdf" TargetMode="External"/><Relationship Id="rId776" Type="http://schemas.openxmlformats.org/officeDocument/2006/relationships/hyperlink" Target="https://grants.ulbsibiu.ro/elabchrom/wp-content/uploads/Tangible-and-Intangible-Heritage-Conference-2024-Programme.pdf" TargetMode="External"/><Relationship Id="rId775" Type="http://schemas.openxmlformats.org/officeDocument/2006/relationships/hyperlink" Target="https://grants.ulbsibiu.ro/elabchrom/wp-content/uploads/Tangible-and-Intangible-Heritage-Conference-2024-Programme.pdf" TargetMode="External"/><Relationship Id="rId779" Type="http://schemas.openxmlformats.org/officeDocument/2006/relationships/hyperlink" Target="https://grants.ulbsibiu.ro/elabchrom/wp-content/uploads/Tangible-and-Intangible-Heritage-Conference-2024-Programme.pdf" TargetMode="External"/><Relationship Id="rId770" Type="http://schemas.openxmlformats.org/officeDocument/2006/relationships/hyperlink" Target="https://grants.ulbsibiu.ro/elabchrom/wp-content/uploads/Tangible-and-Intangible-Heritage-Conference-2024-Programme.pdf" TargetMode="External"/><Relationship Id="rId2690" Type="http://schemas.openxmlformats.org/officeDocument/2006/relationships/hyperlink" Target="https://grants.ulbsibiu.ro/elabchrom/conference-2024/" TargetMode="External"/><Relationship Id="rId1360" Type="http://schemas.openxmlformats.org/officeDocument/2006/relationships/hyperlink" Target="https://ifsgen.umfst.ro/conferinta-ifsgen-2-2024/" TargetMode="External"/><Relationship Id="rId2691" Type="http://schemas.openxmlformats.org/officeDocument/2006/relationships/hyperlink" Target="https://grants.ulbsibiu.ro/elabchrom/conference-2024/" TargetMode="External"/><Relationship Id="rId1361" Type="http://schemas.openxmlformats.org/officeDocument/2006/relationships/hyperlink" Target="https://ifsgen.umfst.ro/conferinta-ifsgen-2-2024/" TargetMode="External"/><Relationship Id="rId2692" Type="http://schemas.openxmlformats.org/officeDocument/2006/relationships/hyperlink" Target="https://grants.ulbsibiu.ro/elabchrom/conference-2024/" TargetMode="External"/><Relationship Id="rId1362" Type="http://schemas.openxmlformats.org/officeDocument/2006/relationships/hyperlink" Target="https://ifsgen.umfst.ro/conferinta-ifsgen-2-2024/" TargetMode="External"/><Relationship Id="rId2693" Type="http://schemas.openxmlformats.org/officeDocument/2006/relationships/hyperlink" Target="https://grants.ulbsibiu.ro/elabchrom/conference-2024/" TargetMode="External"/><Relationship Id="rId774" Type="http://schemas.openxmlformats.org/officeDocument/2006/relationships/hyperlink" Target="https://grants.ulbsibiu.ro/elabchrom/wp-content/uploads/Tangible-and-Intangible-Heritage-Conference-2024-Programme.pdf" TargetMode="External"/><Relationship Id="rId1363" Type="http://schemas.openxmlformats.org/officeDocument/2006/relationships/hyperlink" Target="https://ifsgen.umfst.ro/conferinta-ifsgen-2-2024/" TargetMode="External"/><Relationship Id="rId2694" Type="http://schemas.openxmlformats.org/officeDocument/2006/relationships/hyperlink" Target="https://grants.ulbsibiu.ro/elabchrom/conference-2024/" TargetMode="External"/><Relationship Id="rId773" Type="http://schemas.openxmlformats.org/officeDocument/2006/relationships/hyperlink" Target="https://grants.ulbsibiu.ro/elabchrom/wp-content/uploads/Tangible-and-Intangible-Heritage-Conference-2024-Programme.pdf" TargetMode="External"/><Relationship Id="rId1364" Type="http://schemas.openxmlformats.org/officeDocument/2006/relationships/hyperlink" Target="https://ifsgen.umfst.ro/conferinta-ifsgen-2-2024/" TargetMode="External"/><Relationship Id="rId2695" Type="http://schemas.openxmlformats.org/officeDocument/2006/relationships/hyperlink" Target="https://grants.ulbsibiu.ro/elabchrom/conference-2024/" TargetMode="External"/><Relationship Id="rId772" Type="http://schemas.openxmlformats.org/officeDocument/2006/relationships/hyperlink" Target="https://grants.ulbsibiu.ro/elabchrom/wp-content/uploads/Tangible-and-Intangible-Heritage-Conference-2024-Programme.pdf" TargetMode="External"/><Relationship Id="rId1365" Type="http://schemas.openxmlformats.org/officeDocument/2006/relationships/hyperlink" Target="https://ifsgen.umfst.ro/conferinta-ifsgen-2-2024/" TargetMode="External"/><Relationship Id="rId2696" Type="http://schemas.openxmlformats.org/officeDocument/2006/relationships/hyperlink" Target="https://grants.ulbsibiu.ro/elabchrom/conference-2024/" TargetMode="External"/><Relationship Id="rId771" Type="http://schemas.openxmlformats.org/officeDocument/2006/relationships/hyperlink" Target="https://grants.ulbsibiu.ro/elabchrom/wp-content/uploads/Tangible-and-Intangible-Heritage-Conference-2024-Programme.pdf" TargetMode="External"/><Relationship Id="rId1366" Type="http://schemas.openxmlformats.org/officeDocument/2006/relationships/hyperlink" Target="https://ifsgen.umfst.ro/conferinta-ifsgen-2-2024/" TargetMode="External"/><Relationship Id="rId2697" Type="http://schemas.openxmlformats.org/officeDocument/2006/relationships/hyperlink" Target="https://grants.ulbsibiu.ro/elabchrom/conference-2024/" TargetMode="External"/><Relationship Id="rId1390" Type="http://schemas.openxmlformats.org/officeDocument/2006/relationships/hyperlink" Target="https://ifsgen.umfst.ro/conferinta-ifsgen-2-2024/" TargetMode="External"/><Relationship Id="rId1391" Type="http://schemas.openxmlformats.org/officeDocument/2006/relationships/hyperlink" Target="https://ifsgen.umfst.ro/conferinta-ifsgen-2-2024/" TargetMode="External"/><Relationship Id="rId1392" Type="http://schemas.openxmlformats.org/officeDocument/2006/relationships/hyperlink" Target="https://ifsgen.umfst.ro/conferinta-ifsgen-2-2024/" TargetMode="External"/><Relationship Id="rId1393" Type="http://schemas.openxmlformats.org/officeDocument/2006/relationships/hyperlink" Target="https://ifsgen.umfst.ro/conferinta-ifsgen-2-2024/" TargetMode="External"/><Relationship Id="rId1394" Type="http://schemas.openxmlformats.org/officeDocument/2006/relationships/hyperlink" Target="https://ifsgen.umfst.ro/conferinta-ifsgen-2-2024/" TargetMode="External"/><Relationship Id="rId1395" Type="http://schemas.openxmlformats.org/officeDocument/2006/relationships/hyperlink" Target="https://ifsgen.umfst.ro/conferinta-ifsgen-2-2024/" TargetMode="External"/><Relationship Id="rId1396" Type="http://schemas.openxmlformats.org/officeDocument/2006/relationships/hyperlink" Target="https://ifsgen.umfst.ro/conferinta-ifsgen-2-2024/" TargetMode="External"/><Relationship Id="rId1397" Type="http://schemas.openxmlformats.org/officeDocument/2006/relationships/hyperlink" Target="https://ifsgen.umfst.ro/conferinta-ifsgen-2-2024/" TargetMode="External"/><Relationship Id="rId1398" Type="http://schemas.openxmlformats.org/officeDocument/2006/relationships/hyperlink" Target="https://ifsgen.umfst.ro/conferinta-ifsgen-2-2024/" TargetMode="External"/><Relationship Id="rId1399" Type="http://schemas.openxmlformats.org/officeDocument/2006/relationships/hyperlink" Target="https://ifsgen.umfst.ro/conferinta-ifsgen-2-2024/" TargetMode="External"/><Relationship Id="rId1389" Type="http://schemas.openxmlformats.org/officeDocument/2006/relationships/hyperlink" Target="https://ifsgen.umfst.ro/conferinta-ifsgen-2-2024/" TargetMode="External"/><Relationship Id="rId799" Type="http://schemas.openxmlformats.org/officeDocument/2006/relationships/hyperlink" Target="https://grants.ulbsibiu.ro/elabchrom/wp-content/uploads/Tangible-and-Intangible-Heritage-Conference-2024-Programme.pdf" TargetMode="External"/><Relationship Id="rId798" Type="http://schemas.openxmlformats.org/officeDocument/2006/relationships/hyperlink" Target="https://grants.ulbsibiu.ro/elabchrom/wp-content/uploads/Tangible-and-Intangible-Heritage-Conference-2024-Programme.pdf" TargetMode="External"/><Relationship Id="rId797" Type="http://schemas.openxmlformats.org/officeDocument/2006/relationships/hyperlink" Target="https://grants.ulbsibiu.ro/elabchrom/wp-content/uploads/Tangible-and-Intangible-Heritage-Conference-2024-Programme.pdf" TargetMode="External"/><Relationship Id="rId1380" Type="http://schemas.openxmlformats.org/officeDocument/2006/relationships/hyperlink" Target="https://ifsgen.umfst.ro/conferinta-ifsgen-2-2024/" TargetMode="External"/><Relationship Id="rId792" Type="http://schemas.openxmlformats.org/officeDocument/2006/relationships/hyperlink" Target="https://grants.ulbsibiu.ro/elabchrom/wp-content/uploads/Tangible-and-Intangible-Heritage-Conference-2024-Programme.pdf" TargetMode="External"/><Relationship Id="rId1381" Type="http://schemas.openxmlformats.org/officeDocument/2006/relationships/hyperlink" Target="https://ifsgen.umfst.ro/conferinta-ifsgen-2-2024/" TargetMode="External"/><Relationship Id="rId791" Type="http://schemas.openxmlformats.org/officeDocument/2006/relationships/hyperlink" Target="https://grants.ulbsibiu.ro/elabchrom/wp-content/uploads/Tangible-and-Intangible-Heritage-Conference-2024-Programme.pdf" TargetMode="External"/><Relationship Id="rId1382" Type="http://schemas.openxmlformats.org/officeDocument/2006/relationships/hyperlink" Target="https://ifsgen.umfst.ro/conferinta-ifsgen-2-2024/" TargetMode="External"/><Relationship Id="rId790" Type="http://schemas.openxmlformats.org/officeDocument/2006/relationships/hyperlink" Target="https://grants.ulbsibiu.ro/elabchrom/wp-content/uploads/Tangible-and-Intangible-Heritage-Conference-2024-Programme.pdf" TargetMode="External"/><Relationship Id="rId1383" Type="http://schemas.openxmlformats.org/officeDocument/2006/relationships/hyperlink" Target="https://ifsgen.umfst.ro/conferinta-ifsgen-2-2024/" TargetMode="External"/><Relationship Id="rId1384" Type="http://schemas.openxmlformats.org/officeDocument/2006/relationships/hyperlink" Target="https://ifsgen.umfst.ro/conferinta-ifsgen-2-2024/" TargetMode="External"/><Relationship Id="rId796" Type="http://schemas.openxmlformats.org/officeDocument/2006/relationships/hyperlink" Target="https://grants.ulbsibiu.ro/elabchrom/wp-content/uploads/Tangible-and-Intangible-Heritage-Conference-2024-Programme.pdf" TargetMode="External"/><Relationship Id="rId1385" Type="http://schemas.openxmlformats.org/officeDocument/2006/relationships/hyperlink" Target="https://ifsgen.umfst.ro/conferinta-ifsgen-2-2024/" TargetMode="External"/><Relationship Id="rId795" Type="http://schemas.openxmlformats.org/officeDocument/2006/relationships/hyperlink" Target="https://grants.ulbsibiu.ro/elabchrom/wp-content/uploads/Tangible-and-Intangible-Heritage-Conference-2024-Programme.pdf" TargetMode="External"/><Relationship Id="rId1386" Type="http://schemas.openxmlformats.org/officeDocument/2006/relationships/hyperlink" Target="https://ifsgen.umfst.ro/conferinta-ifsgen-2-2024/" TargetMode="External"/><Relationship Id="rId794" Type="http://schemas.openxmlformats.org/officeDocument/2006/relationships/hyperlink" Target="https://grants.ulbsibiu.ro/elabchrom/wp-content/uploads/Tangible-and-Intangible-Heritage-Conference-2024-Programme.pdf" TargetMode="External"/><Relationship Id="rId1387" Type="http://schemas.openxmlformats.org/officeDocument/2006/relationships/hyperlink" Target="https://ifsgen.umfst.ro/conferinta-ifsgen-2-2024/" TargetMode="External"/><Relationship Id="rId793" Type="http://schemas.openxmlformats.org/officeDocument/2006/relationships/hyperlink" Target="https://grants.ulbsibiu.ro/elabchrom/wp-content/uploads/Tangible-and-Intangible-Heritage-Conference-2024-Programme.pdf" TargetMode="External"/><Relationship Id="rId1388" Type="http://schemas.openxmlformats.org/officeDocument/2006/relationships/hyperlink" Target="https://ifsgen.umfst.ro/conferinta-ifsgen-2-2024/" TargetMode="External"/><Relationship Id="rId2700" Type="http://schemas.openxmlformats.org/officeDocument/2006/relationships/hyperlink" Target="https://grants.ulbsibiu.ro/elabchrom/conference-2024/" TargetMode="External"/><Relationship Id="rId2701" Type="http://schemas.openxmlformats.org/officeDocument/2006/relationships/hyperlink" Target="https://grants.ulbsibiu.ro/elabchrom/conference-2024/" TargetMode="External"/><Relationship Id="rId2702" Type="http://schemas.openxmlformats.org/officeDocument/2006/relationships/hyperlink" Target="https://grants.ulbsibiu.ro/elabchrom/conference-2024/" TargetMode="External"/><Relationship Id="rId2703" Type="http://schemas.openxmlformats.org/officeDocument/2006/relationships/hyperlink" Target="https://grants.ulbsibiu.ro/elabchrom/conference-2024/" TargetMode="External"/><Relationship Id="rId2704" Type="http://schemas.openxmlformats.org/officeDocument/2006/relationships/hyperlink" Target="https://grants.ulbsibiu.ro/elabchrom/conference-2024/" TargetMode="External"/><Relationship Id="rId2705" Type="http://schemas.openxmlformats.org/officeDocument/2006/relationships/hyperlink" Target="https://grants.ulbsibiu.ro/elabchrom/conference-2024/" TargetMode="External"/><Relationship Id="rId2706" Type="http://schemas.openxmlformats.org/officeDocument/2006/relationships/hyperlink" Target="https://grants.ulbsibiu.ro/elabchrom/conference-2024/" TargetMode="External"/><Relationship Id="rId2707" Type="http://schemas.openxmlformats.org/officeDocument/2006/relationships/hyperlink" Target="https://grants.ulbsibiu.ro/elabchrom/conference-2024/" TargetMode="External"/><Relationship Id="rId2708" Type="http://schemas.openxmlformats.org/officeDocument/2006/relationships/hyperlink" Target="https://grants.ulbsibiu.ro/elabchrom/conference-2024/" TargetMode="External"/><Relationship Id="rId2709" Type="http://schemas.openxmlformats.org/officeDocument/2006/relationships/hyperlink" Target="https://grants.ulbsibiu.ro/elabchrom/conference-2024/" TargetMode="External"/><Relationship Id="rId2720" Type="http://schemas.openxmlformats.org/officeDocument/2006/relationships/hyperlink" Target="https://grants.ulbsibiu.ro/elabchrom/conference-2024/" TargetMode="External"/><Relationship Id="rId2721" Type="http://schemas.openxmlformats.org/officeDocument/2006/relationships/hyperlink" Target="https://grants.ulbsibiu.ro/elabchrom/conference-2024/" TargetMode="External"/><Relationship Id="rId2722" Type="http://schemas.openxmlformats.org/officeDocument/2006/relationships/hyperlink" Target="https://grants.ulbsibiu.ro/elabchrom/conference-2024/" TargetMode="External"/><Relationship Id="rId2723" Type="http://schemas.openxmlformats.org/officeDocument/2006/relationships/hyperlink" Target="https://grants.ulbsibiu.ro/elabchrom/conference-2024/" TargetMode="External"/><Relationship Id="rId2724" Type="http://schemas.openxmlformats.org/officeDocument/2006/relationships/hyperlink" Target="https://grants.ulbsibiu.ro/elabchrom/conference-2024/" TargetMode="External"/><Relationship Id="rId2725" Type="http://schemas.openxmlformats.org/officeDocument/2006/relationships/hyperlink" Target="https://grants.ulbsibiu.ro/elabchrom/conference-2024/" TargetMode="External"/><Relationship Id="rId2726" Type="http://schemas.openxmlformats.org/officeDocument/2006/relationships/hyperlink" Target="https://grants.ulbsibiu.ro/elabchrom/conference-2024/" TargetMode="External"/><Relationship Id="rId2727" Type="http://schemas.openxmlformats.org/officeDocument/2006/relationships/hyperlink" Target="https://grants.ulbsibiu.ro/elabchrom/conference-2024/" TargetMode="External"/><Relationship Id="rId2728" Type="http://schemas.openxmlformats.org/officeDocument/2006/relationships/hyperlink" Target="https://grants.ulbsibiu.ro/elabchrom/conference-2024/" TargetMode="External"/><Relationship Id="rId2729" Type="http://schemas.openxmlformats.org/officeDocument/2006/relationships/hyperlink" Target="https://grants.ulbsibiu.ro/elabchrom/conference-2024/" TargetMode="External"/><Relationship Id="rId2710" Type="http://schemas.openxmlformats.org/officeDocument/2006/relationships/hyperlink" Target="https://grants.ulbsibiu.ro/elabchrom/conference-2024/" TargetMode="External"/><Relationship Id="rId2711" Type="http://schemas.openxmlformats.org/officeDocument/2006/relationships/hyperlink" Target="https://grants.ulbsibiu.ro/elabchrom/conference-2024/" TargetMode="External"/><Relationship Id="rId2712" Type="http://schemas.openxmlformats.org/officeDocument/2006/relationships/hyperlink" Target="https://grants.ulbsibiu.ro/elabchrom/conference-2024/" TargetMode="External"/><Relationship Id="rId2713" Type="http://schemas.openxmlformats.org/officeDocument/2006/relationships/hyperlink" Target="https://grants.ulbsibiu.ro/elabchrom/conference-2024/" TargetMode="External"/><Relationship Id="rId2714" Type="http://schemas.openxmlformats.org/officeDocument/2006/relationships/hyperlink" Target="https://grants.ulbsibiu.ro/elabchrom/conference-2024/" TargetMode="External"/><Relationship Id="rId2715" Type="http://schemas.openxmlformats.org/officeDocument/2006/relationships/hyperlink" Target="https://grants.ulbsibiu.ro/elabchrom/conference-2024/" TargetMode="External"/><Relationship Id="rId2716" Type="http://schemas.openxmlformats.org/officeDocument/2006/relationships/hyperlink" Target="https://grants.ulbsibiu.ro/elabchrom/conference-2024/" TargetMode="External"/><Relationship Id="rId2717" Type="http://schemas.openxmlformats.org/officeDocument/2006/relationships/hyperlink" Target="https://grants.ulbsibiu.ro/elabchrom/conference-2024/" TargetMode="External"/><Relationship Id="rId2718" Type="http://schemas.openxmlformats.org/officeDocument/2006/relationships/hyperlink" Target="https://grants.ulbsibiu.ro/elabchrom/conference-2024/" TargetMode="External"/><Relationship Id="rId2719" Type="http://schemas.openxmlformats.org/officeDocument/2006/relationships/hyperlink" Target="https://grants.ulbsibiu.ro/elabchrom/conference-2024/" TargetMode="External"/><Relationship Id="rId1455" Type="http://schemas.openxmlformats.org/officeDocument/2006/relationships/hyperlink" Target="https://ifsgen.umfst.ro/conferinta-ifsgen-2-2024/" TargetMode="External"/><Relationship Id="rId2786" Type="http://schemas.openxmlformats.org/officeDocument/2006/relationships/hyperlink" Target="https://grants.ulbsibiu.ro/elabchrom/conference-2024/" TargetMode="External"/><Relationship Id="rId1456" Type="http://schemas.openxmlformats.org/officeDocument/2006/relationships/hyperlink" Target="https://ifsgen.umfst.ro/conferinta-ifsgen-2-2024/" TargetMode="External"/><Relationship Id="rId2787" Type="http://schemas.openxmlformats.org/officeDocument/2006/relationships/hyperlink" Target="https://grants.ulbsibiu.ro/elabchrom/conference-2024/" TargetMode="External"/><Relationship Id="rId1457" Type="http://schemas.openxmlformats.org/officeDocument/2006/relationships/hyperlink" Target="https://ifsgen.umfst.ro/conferinta-ifsgen-2-2024/" TargetMode="External"/><Relationship Id="rId2788" Type="http://schemas.openxmlformats.org/officeDocument/2006/relationships/hyperlink" Target="https://grants.ulbsibiu.ro/elabchrom/conference-2024/" TargetMode="External"/><Relationship Id="rId1458" Type="http://schemas.openxmlformats.org/officeDocument/2006/relationships/hyperlink" Target="https://ifsgen.umfst.ro/conferinta-ifsgen-2-2024/" TargetMode="External"/><Relationship Id="rId2789" Type="http://schemas.openxmlformats.org/officeDocument/2006/relationships/hyperlink" Target="https://grants.ulbsibiu.ro/elabchrom/conference-2024/" TargetMode="External"/><Relationship Id="rId1459" Type="http://schemas.openxmlformats.org/officeDocument/2006/relationships/hyperlink" Target="https://ifsgen.umfst.ro/conferinta-ifsgen-2-2024/" TargetMode="External"/><Relationship Id="rId629" Type="http://schemas.openxmlformats.org/officeDocument/2006/relationships/hyperlink" Target="https://grants.ulbsibiu.ro/elabchrom/wp-content/uploads/Tangible-and-Intangible-Heritage-Conference-2024-Programme.pdf" TargetMode="External"/><Relationship Id="rId624" Type="http://schemas.openxmlformats.org/officeDocument/2006/relationships/hyperlink" Target="https://grants.ulbsibiu.ro/elabchrom/wp-content/uploads/Tangible-and-Intangible-Heritage-Conference-2024-Programme.pdf" TargetMode="External"/><Relationship Id="rId623" Type="http://schemas.openxmlformats.org/officeDocument/2006/relationships/hyperlink" Target="https://grants.ulbsibiu.ro/elabchrom/wp-content/uploads/Tangible-and-Intangible-Heritage-Conference-2024-Programme.pdf" TargetMode="External"/><Relationship Id="rId622" Type="http://schemas.openxmlformats.org/officeDocument/2006/relationships/hyperlink" Target="https://grants.ulbsibiu.ro/elabchrom/wp-content/uploads/Tangible-and-Intangible-Heritage-Conference-2024-Programme.pdf" TargetMode="External"/><Relationship Id="rId621" Type="http://schemas.openxmlformats.org/officeDocument/2006/relationships/hyperlink" Target="https://grants.ulbsibiu.ro/elabchrom/wp-content/uploads/Tangible-and-Intangible-Heritage-Conference-2024-Programme.pdf" TargetMode="External"/><Relationship Id="rId628" Type="http://schemas.openxmlformats.org/officeDocument/2006/relationships/hyperlink" Target="https://grants.ulbsibiu.ro/elabchrom/wp-content/uploads/Tangible-and-Intangible-Heritage-Conference-2024-Programme.pdf" TargetMode="External"/><Relationship Id="rId627" Type="http://schemas.openxmlformats.org/officeDocument/2006/relationships/hyperlink" Target="https://grants.ulbsibiu.ro/elabchrom/wp-content/uploads/Tangible-and-Intangible-Heritage-Conference-2024-Programme.pdf" TargetMode="External"/><Relationship Id="rId626" Type="http://schemas.openxmlformats.org/officeDocument/2006/relationships/hyperlink" Target="https://grants.ulbsibiu.ro/elabchrom/wp-content/uploads/Tangible-and-Intangible-Heritage-Conference-2024-Programme.pdf" TargetMode="External"/><Relationship Id="rId625" Type="http://schemas.openxmlformats.org/officeDocument/2006/relationships/hyperlink" Target="https://grants.ulbsibiu.ro/elabchrom/wp-content/uploads/Tangible-and-Intangible-Heritage-Conference-2024-Programme.pdf" TargetMode="External"/><Relationship Id="rId2780" Type="http://schemas.openxmlformats.org/officeDocument/2006/relationships/hyperlink" Target="https://grants.ulbsibiu.ro/elabchrom/conference-2024/" TargetMode="External"/><Relationship Id="rId1450" Type="http://schemas.openxmlformats.org/officeDocument/2006/relationships/hyperlink" Target="https://ifsgen.umfst.ro/conferinta-ifsgen-2-2024/" TargetMode="External"/><Relationship Id="rId2781" Type="http://schemas.openxmlformats.org/officeDocument/2006/relationships/hyperlink" Target="https://grants.ulbsibiu.ro/elabchrom/conference-2024/" TargetMode="External"/><Relationship Id="rId620" Type="http://schemas.openxmlformats.org/officeDocument/2006/relationships/hyperlink" Target="https://grants.ulbsibiu.ro/elabchrom/wp-content/uploads/Tangible-and-Intangible-Heritage-Conference-2024-Programme.pdf" TargetMode="External"/><Relationship Id="rId1451" Type="http://schemas.openxmlformats.org/officeDocument/2006/relationships/hyperlink" Target="https://ifsgen.umfst.ro/conferinta-ifsgen-2-2024/" TargetMode="External"/><Relationship Id="rId2782" Type="http://schemas.openxmlformats.org/officeDocument/2006/relationships/hyperlink" Target="https://grants.ulbsibiu.ro/elabchrom/conference-2024/" TargetMode="External"/><Relationship Id="rId1452" Type="http://schemas.openxmlformats.org/officeDocument/2006/relationships/hyperlink" Target="https://ifsgen.umfst.ro/conferinta-ifsgen-2-2024/" TargetMode="External"/><Relationship Id="rId2783" Type="http://schemas.openxmlformats.org/officeDocument/2006/relationships/hyperlink" Target="https://grants.ulbsibiu.ro/elabchrom/conference-2024/" TargetMode="External"/><Relationship Id="rId1453" Type="http://schemas.openxmlformats.org/officeDocument/2006/relationships/hyperlink" Target="https://ifsgen.umfst.ro/conferinta-ifsgen-2-2024/" TargetMode="External"/><Relationship Id="rId2784" Type="http://schemas.openxmlformats.org/officeDocument/2006/relationships/hyperlink" Target="https://grants.ulbsibiu.ro/elabchrom/conference-2024/" TargetMode="External"/><Relationship Id="rId1454" Type="http://schemas.openxmlformats.org/officeDocument/2006/relationships/hyperlink" Target="https://ifsgen.umfst.ro/conferinta-ifsgen-2-2024/" TargetMode="External"/><Relationship Id="rId2785" Type="http://schemas.openxmlformats.org/officeDocument/2006/relationships/hyperlink" Target="https://grants.ulbsibiu.ro/elabchrom/conference-2024/" TargetMode="External"/><Relationship Id="rId1444" Type="http://schemas.openxmlformats.org/officeDocument/2006/relationships/hyperlink" Target="https://ifsgen.umfst.ro/conferinta-ifsgen-2-2024/" TargetMode="External"/><Relationship Id="rId2775" Type="http://schemas.openxmlformats.org/officeDocument/2006/relationships/hyperlink" Target="https://grants.ulbsibiu.ro/elabchrom/conference-2024/" TargetMode="External"/><Relationship Id="rId1445" Type="http://schemas.openxmlformats.org/officeDocument/2006/relationships/hyperlink" Target="https://ifsgen.umfst.ro/conferinta-ifsgen-2-2024/" TargetMode="External"/><Relationship Id="rId2776" Type="http://schemas.openxmlformats.org/officeDocument/2006/relationships/hyperlink" Target="https://grants.ulbsibiu.ro/elabchrom/conference-2024/" TargetMode="External"/><Relationship Id="rId1446" Type="http://schemas.openxmlformats.org/officeDocument/2006/relationships/hyperlink" Target="https://ifsgen.umfst.ro/conferinta-ifsgen-2-2024/" TargetMode="External"/><Relationship Id="rId2777" Type="http://schemas.openxmlformats.org/officeDocument/2006/relationships/hyperlink" Target="https://grants.ulbsibiu.ro/elabchrom/conference-2024/" TargetMode="External"/><Relationship Id="rId1447" Type="http://schemas.openxmlformats.org/officeDocument/2006/relationships/hyperlink" Target="https://ifsgen.umfst.ro/conferinta-ifsgen-2-2024/" TargetMode="External"/><Relationship Id="rId2778" Type="http://schemas.openxmlformats.org/officeDocument/2006/relationships/hyperlink" Target="https://grants.ulbsibiu.ro/elabchrom/conference-2024/" TargetMode="External"/><Relationship Id="rId1448" Type="http://schemas.openxmlformats.org/officeDocument/2006/relationships/hyperlink" Target="https://ifsgen.umfst.ro/conferinta-ifsgen-2-2024/" TargetMode="External"/><Relationship Id="rId2779" Type="http://schemas.openxmlformats.org/officeDocument/2006/relationships/hyperlink" Target="https://grants.ulbsibiu.ro/elabchrom/conference-2024/" TargetMode="External"/><Relationship Id="rId1449" Type="http://schemas.openxmlformats.org/officeDocument/2006/relationships/hyperlink" Target="https://ifsgen.umfst.ro/conferinta-ifsgen-2-2024/" TargetMode="External"/><Relationship Id="rId619" Type="http://schemas.openxmlformats.org/officeDocument/2006/relationships/hyperlink" Target="https://grants.ulbsibiu.ro/elabchrom/wp-content/uploads/Tangible-and-Intangible-Heritage-Conference-2024-Programme.pdf" TargetMode="External"/><Relationship Id="rId618" Type="http://schemas.openxmlformats.org/officeDocument/2006/relationships/hyperlink" Target="https://grants.ulbsibiu.ro/elabchrom/wp-content/uploads/Tangible-and-Intangible-Heritage-Conference-2024-Programme.pdf" TargetMode="External"/><Relationship Id="rId613" Type="http://schemas.openxmlformats.org/officeDocument/2006/relationships/hyperlink" Target="https://grants.ulbsibiu.ro/elabchrom/wp-content/uploads/Tangible-and-Intangible-Heritage-Conference-2024-Programme.pdf" TargetMode="External"/><Relationship Id="rId612" Type="http://schemas.openxmlformats.org/officeDocument/2006/relationships/hyperlink" Target="https://grants.ulbsibiu.ro/elabchrom/wp-content/uploads/Tangible-and-Intangible-Heritage-Conference-2024-Programme.pdf" TargetMode="External"/><Relationship Id="rId611" Type="http://schemas.openxmlformats.org/officeDocument/2006/relationships/hyperlink" Target="https://grants.ulbsibiu.ro/elabchrom/wp-content/uploads/Tangible-and-Intangible-Heritage-Conference-2024-Programme.pdf" TargetMode="External"/><Relationship Id="rId610" Type="http://schemas.openxmlformats.org/officeDocument/2006/relationships/hyperlink" Target="https://grants.ulbsibiu.ro/elabchrom/wp-content/uploads/Tangible-and-Intangible-Heritage-Conference-2024-Programme.pdf" TargetMode="External"/><Relationship Id="rId617" Type="http://schemas.openxmlformats.org/officeDocument/2006/relationships/hyperlink" Target="https://grants.ulbsibiu.ro/elabchrom/wp-content/uploads/Tangible-and-Intangible-Heritage-Conference-2024-Programme.pdf" TargetMode="External"/><Relationship Id="rId616" Type="http://schemas.openxmlformats.org/officeDocument/2006/relationships/hyperlink" Target="https://grants.ulbsibiu.ro/elabchrom/wp-content/uploads/Tangible-and-Intangible-Heritage-Conference-2024-Programme.pdf" TargetMode="External"/><Relationship Id="rId615" Type="http://schemas.openxmlformats.org/officeDocument/2006/relationships/hyperlink" Target="https://grants.ulbsibiu.ro/elabchrom/wp-content/uploads/Tangible-and-Intangible-Heritage-Conference-2024-Programme.pdf" TargetMode="External"/><Relationship Id="rId614" Type="http://schemas.openxmlformats.org/officeDocument/2006/relationships/hyperlink" Target="https://grants.ulbsibiu.ro/elabchrom/wp-content/uploads/Tangible-and-Intangible-Heritage-Conference-2024-Programme.pdf" TargetMode="External"/><Relationship Id="rId2770" Type="http://schemas.openxmlformats.org/officeDocument/2006/relationships/hyperlink" Target="https://grants.ulbsibiu.ro/elabchrom/conference-2024/" TargetMode="External"/><Relationship Id="rId1440" Type="http://schemas.openxmlformats.org/officeDocument/2006/relationships/hyperlink" Target="https://ifsgen.umfst.ro/conferinta-ifsgen-2-2024/" TargetMode="External"/><Relationship Id="rId2771" Type="http://schemas.openxmlformats.org/officeDocument/2006/relationships/hyperlink" Target="https://grants.ulbsibiu.ro/elabchrom/conference-2024/" TargetMode="External"/><Relationship Id="rId1441" Type="http://schemas.openxmlformats.org/officeDocument/2006/relationships/hyperlink" Target="https://ifsgen.umfst.ro/conferinta-ifsgen-2-2024/" TargetMode="External"/><Relationship Id="rId2772" Type="http://schemas.openxmlformats.org/officeDocument/2006/relationships/hyperlink" Target="https://grants.ulbsibiu.ro/elabchrom/conference-2024/" TargetMode="External"/><Relationship Id="rId1442" Type="http://schemas.openxmlformats.org/officeDocument/2006/relationships/hyperlink" Target="https://ifsgen.umfst.ro/conferinta-ifsgen-2-2024/" TargetMode="External"/><Relationship Id="rId2773" Type="http://schemas.openxmlformats.org/officeDocument/2006/relationships/hyperlink" Target="https://grants.ulbsibiu.ro/elabchrom/conference-2024/" TargetMode="External"/><Relationship Id="rId1443" Type="http://schemas.openxmlformats.org/officeDocument/2006/relationships/hyperlink" Target="https://ifsgen.umfst.ro/conferinta-ifsgen-2-2024/" TargetMode="External"/><Relationship Id="rId2774" Type="http://schemas.openxmlformats.org/officeDocument/2006/relationships/hyperlink" Target="https://grants.ulbsibiu.ro/elabchrom/conference-2024/" TargetMode="External"/><Relationship Id="rId1477" Type="http://schemas.openxmlformats.org/officeDocument/2006/relationships/hyperlink" Target="https://ifsgen.umfst.ro/conferinta-ifsgen-2-2024/" TargetMode="External"/><Relationship Id="rId1478" Type="http://schemas.openxmlformats.org/officeDocument/2006/relationships/hyperlink" Target="https://ifsgen.umfst.ro/conferinta-ifsgen-2-2024/" TargetMode="External"/><Relationship Id="rId1479" Type="http://schemas.openxmlformats.org/officeDocument/2006/relationships/hyperlink" Target="https://ifsgen.umfst.ro/conferinta-ifsgen-2-2024/" TargetMode="External"/><Relationship Id="rId646" Type="http://schemas.openxmlformats.org/officeDocument/2006/relationships/hyperlink" Target="https://grants.ulbsibiu.ro/elabchrom/wp-content/uploads/Tangible-and-Intangible-Heritage-Conference-2024-Programme.pdf" TargetMode="External"/><Relationship Id="rId645" Type="http://schemas.openxmlformats.org/officeDocument/2006/relationships/hyperlink" Target="https://grants.ulbsibiu.ro/elabchrom/wp-content/uploads/Tangible-and-Intangible-Heritage-Conference-2024-Programme.pdf" TargetMode="External"/><Relationship Id="rId644" Type="http://schemas.openxmlformats.org/officeDocument/2006/relationships/hyperlink" Target="https://grants.ulbsibiu.ro/elabchrom/wp-content/uploads/Tangible-and-Intangible-Heritage-Conference-2024-Programme.pdf" TargetMode="External"/><Relationship Id="rId643" Type="http://schemas.openxmlformats.org/officeDocument/2006/relationships/hyperlink" Target="https://grants.ulbsibiu.ro/elabchrom/wp-content/uploads/Tangible-and-Intangible-Heritage-Conference-2024-Programme.pdf" TargetMode="External"/><Relationship Id="rId649" Type="http://schemas.openxmlformats.org/officeDocument/2006/relationships/hyperlink" Target="https://grants.ulbsibiu.ro/elabchrom/wp-content/uploads/Tangible-and-Intangible-Heritage-Conference-2024-Programme.pdf" TargetMode="External"/><Relationship Id="rId648" Type="http://schemas.openxmlformats.org/officeDocument/2006/relationships/hyperlink" Target="https://grants.ulbsibiu.ro/elabchrom/wp-content/uploads/Tangible-and-Intangible-Heritage-Conference-2024-Programme.pdf" TargetMode="External"/><Relationship Id="rId647" Type="http://schemas.openxmlformats.org/officeDocument/2006/relationships/hyperlink" Target="https://grants.ulbsibiu.ro/elabchrom/wp-content/uploads/Tangible-and-Intangible-Heritage-Conference-2024-Programme.pdf" TargetMode="External"/><Relationship Id="rId1470" Type="http://schemas.openxmlformats.org/officeDocument/2006/relationships/hyperlink" Target="https://ifsgen.umfst.ro/conferinta-ifsgen-2-2024/" TargetMode="External"/><Relationship Id="rId1471" Type="http://schemas.openxmlformats.org/officeDocument/2006/relationships/hyperlink" Target="https://ifsgen.umfst.ro/conferinta-ifsgen-2-2024/" TargetMode="External"/><Relationship Id="rId1472" Type="http://schemas.openxmlformats.org/officeDocument/2006/relationships/hyperlink" Target="https://ifsgen.umfst.ro/conferinta-ifsgen-2-2024/" TargetMode="External"/><Relationship Id="rId642" Type="http://schemas.openxmlformats.org/officeDocument/2006/relationships/hyperlink" Target="https://grants.ulbsibiu.ro/elabchrom/wp-content/uploads/Tangible-and-Intangible-Heritage-Conference-2024-Programme.pdf" TargetMode="External"/><Relationship Id="rId1473" Type="http://schemas.openxmlformats.org/officeDocument/2006/relationships/hyperlink" Target="https://ifsgen.umfst.ro/conferinta-ifsgen-2-2024/" TargetMode="External"/><Relationship Id="rId641" Type="http://schemas.openxmlformats.org/officeDocument/2006/relationships/hyperlink" Target="https://grants.ulbsibiu.ro/elabchrom/wp-content/uploads/Tangible-and-Intangible-Heritage-Conference-2024-Programme.pdf" TargetMode="External"/><Relationship Id="rId1474" Type="http://schemas.openxmlformats.org/officeDocument/2006/relationships/hyperlink" Target="https://ifsgen.umfst.ro/conferinta-ifsgen-2-2024/" TargetMode="External"/><Relationship Id="rId640" Type="http://schemas.openxmlformats.org/officeDocument/2006/relationships/hyperlink" Target="https://grants.ulbsibiu.ro/elabchrom/wp-content/uploads/Tangible-and-Intangible-Heritage-Conference-2024-Programme.pdf" TargetMode="External"/><Relationship Id="rId1475" Type="http://schemas.openxmlformats.org/officeDocument/2006/relationships/hyperlink" Target="https://ifsgen.umfst.ro/conferinta-ifsgen-2-2024/" TargetMode="External"/><Relationship Id="rId1476" Type="http://schemas.openxmlformats.org/officeDocument/2006/relationships/hyperlink" Target="https://ifsgen.umfst.ro/conferinta-ifsgen-2-2024/" TargetMode="External"/><Relationship Id="rId1466" Type="http://schemas.openxmlformats.org/officeDocument/2006/relationships/hyperlink" Target="https://ifsgen.umfst.ro/conferinta-ifsgen-2-2024/" TargetMode="External"/><Relationship Id="rId2797" Type="http://schemas.openxmlformats.org/officeDocument/2006/relationships/hyperlink" Target="https://grants.ulbsibiu.ro/elabchrom/conference-2024/" TargetMode="External"/><Relationship Id="rId1467" Type="http://schemas.openxmlformats.org/officeDocument/2006/relationships/hyperlink" Target="https://ifsgen.umfst.ro/conferinta-ifsgen-2-2024/" TargetMode="External"/><Relationship Id="rId2798" Type="http://schemas.openxmlformats.org/officeDocument/2006/relationships/hyperlink" Target="https://grants.ulbsibiu.ro/elabchrom/conference-2024/" TargetMode="External"/><Relationship Id="rId1468" Type="http://schemas.openxmlformats.org/officeDocument/2006/relationships/hyperlink" Target="https://ifsgen.umfst.ro/conferinta-ifsgen-2-2024/" TargetMode="External"/><Relationship Id="rId2799" Type="http://schemas.openxmlformats.org/officeDocument/2006/relationships/hyperlink" Target="https://grants.ulbsibiu.ro/elabchrom/conference-2024/" TargetMode="External"/><Relationship Id="rId1469" Type="http://schemas.openxmlformats.org/officeDocument/2006/relationships/hyperlink" Target="https://ifsgen.umfst.ro/conferinta-ifsgen-2-2024/" TargetMode="External"/><Relationship Id="rId635" Type="http://schemas.openxmlformats.org/officeDocument/2006/relationships/hyperlink" Target="https://grants.ulbsibiu.ro/elabchrom/wp-content/uploads/Tangible-and-Intangible-Heritage-Conference-2024-Programme.pdf" TargetMode="External"/><Relationship Id="rId634" Type="http://schemas.openxmlformats.org/officeDocument/2006/relationships/hyperlink" Target="https://grants.ulbsibiu.ro/elabchrom/wp-content/uploads/Tangible-and-Intangible-Heritage-Conference-2024-Programme.pdf" TargetMode="External"/><Relationship Id="rId633" Type="http://schemas.openxmlformats.org/officeDocument/2006/relationships/hyperlink" Target="https://grants.ulbsibiu.ro/elabchrom/wp-content/uploads/Tangible-and-Intangible-Heritage-Conference-2024-Programme.pdf" TargetMode="External"/><Relationship Id="rId632" Type="http://schemas.openxmlformats.org/officeDocument/2006/relationships/hyperlink" Target="https://grants.ulbsibiu.ro/elabchrom/wp-content/uploads/Tangible-and-Intangible-Heritage-Conference-2024-Programme.pdf" TargetMode="External"/><Relationship Id="rId639" Type="http://schemas.openxmlformats.org/officeDocument/2006/relationships/hyperlink" Target="https://grants.ulbsibiu.ro/elabchrom/wp-content/uploads/Tangible-and-Intangible-Heritage-Conference-2024-Programme.pdf" TargetMode="External"/><Relationship Id="rId638" Type="http://schemas.openxmlformats.org/officeDocument/2006/relationships/hyperlink" Target="https://grants.ulbsibiu.ro/elabchrom/wp-content/uploads/Tangible-and-Intangible-Heritage-Conference-2024-Programme.pdf" TargetMode="External"/><Relationship Id="rId637" Type="http://schemas.openxmlformats.org/officeDocument/2006/relationships/hyperlink" Target="https://grants.ulbsibiu.ro/elabchrom/wp-content/uploads/Tangible-and-Intangible-Heritage-Conference-2024-Programme.pdf" TargetMode="External"/><Relationship Id="rId636" Type="http://schemas.openxmlformats.org/officeDocument/2006/relationships/hyperlink" Target="https://grants.ulbsibiu.ro/elabchrom/wp-content/uploads/Tangible-and-Intangible-Heritage-Conference-2024-Programme.pdf" TargetMode="External"/><Relationship Id="rId2790" Type="http://schemas.openxmlformats.org/officeDocument/2006/relationships/hyperlink" Target="https://grants.ulbsibiu.ro/elabchrom/conference-2024/" TargetMode="External"/><Relationship Id="rId1460" Type="http://schemas.openxmlformats.org/officeDocument/2006/relationships/hyperlink" Target="https://ifsgen.umfst.ro/conferinta-ifsgen-2-2024/" TargetMode="External"/><Relationship Id="rId2791" Type="http://schemas.openxmlformats.org/officeDocument/2006/relationships/hyperlink" Target="https://grants.ulbsibiu.ro/elabchrom/conference-2024/" TargetMode="External"/><Relationship Id="rId1461" Type="http://schemas.openxmlformats.org/officeDocument/2006/relationships/hyperlink" Target="https://ifsgen.umfst.ro/conferinta-ifsgen-2-2024/" TargetMode="External"/><Relationship Id="rId2792" Type="http://schemas.openxmlformats.org/officeDocument/2006/relationships/hyperlink" Target="https://grants.ulbsibiu.ro/elabchrom/conference-2024/" TargetMode="External"/><Relationship Id="rId631" Type="http://schemas.openxmlformats.org/officeDocument/2006/relationships/hyperlink" Target="https://grants.ulbsibiu.ro/elabchrom/wp-content/uploads/Tangible-and-Intangible-Heritage-Conference-2024-Programme.pdf" TargetMode="External"/><Relationship Id="rId1462" Type="http://schemas.openxmlformats.org/officeDocument/2006/relationships/hyperlink" Target="https://ifsgen.umfst.ro/conferinta-ifsgen-2-2024/" TargetMode="External"/><Relationship Id="rId2793" Type="http://schemas.openxmlformats.org/officeDocument/2006/relationships/hyperlink" Target="https://grants.ulbsibiu.ro/elabchrom/conference-2024/" TargetMode="External"/><Relationship Id="rId630" Type="http://schemas.openxmlformats.org/officeDocument/2006/relationships/hyperlink" Target="https://grants.ulbsibiu.ro/elabchrom/wp-content/uploads/Tangible-and-Intangible-Heritage-Conference-2024-Programme.pdf" TargetMode="External"/><Relationship Id="rId1463" Type="http://schemas.openxmlformats.org/officeDocument/2006/relationships/hyperlink" Target="https://ifsgen.umfst.ro/conferinta-ifsgen-2-2024/" TargetMode="External"/><Relationship Id="rId2794" Type="http://schemas.openxmlformats.org/officeDocument/2006/relationships/hyperlink" Target="https://grants.ulbsibiu.ro/elabchrom/conference-2024/" TargetMode="External"/><Relationship Id="rId1464" Type="http://schemas.openxmlformats.org/officeDocument/2006/relationships/hyperlink" Target="https://ifsgen.umfst.ro/conferinta-ifsgen-2-2024/" TargetMode="External"/><Relationship Id="rId2795" Type="http://schemas.openxmlformats.org/officeDocument/2006/relationships/hyperlink" Target="https://grants.ulbsibiu.ro/elabchrom/conference-2024/" TargetMode="External"/><Relationship Id="rId1465" Type="http://schemas.openxmlformats.org/officeDocument/2006/relationships/hyperlink" Target="https://ifsgen.umfst.ro/conferinta-ifsgen-2-2024/" TargetMode="External"/><Relationship Id="rId2796" Type="http://schemas.openxmlformats.org/officeDocument/2006/relationships/hyperlink" Target="https://grants.ulbsibiu.ro/elabchrom/conference-2024/" TargetMode="External"/><Relationship Id="rId1411" Type="http://schemas.openxmlformats.org/officeDocument/2006/relationships/hyperlink" Target="https://ifsgen.umfst.ro/conferinta-ifsgen-2-2024/" TargetMode="External"/><Relationship Id="rId2742" Type="http://schemas.openxmlformats.org/officeDocument/2006/relationships/hyperlink" Target="https://grants.ulbsibiu.ro/elabchrom/conference-2024/" TargetMode="External"/><Relationship Id="rId1412" Type="http://schemas.openxmlformats.org/officeDocument/2006/relationships/hyperlink" Target="https://ifsgen.umfst.ro/conferinta-ifsgen-2-2024/" TargetMode="External"/><Relationship Id="rId2743" Type="http://schemas.openxmlformats.org/officeDocument/2006/relationships/hyperlink" Target="https://grants.ulbsibiu.ro/elabchrom/conference-2024/" TargetMode="External"/><Relationship Id="rId1413" Type="http://schemas.openxmlformats.org/officeDocument/2006/relationships/hyperlink" Target="https://ifsgen.umfst.ro/conferinta-ifsgen-2-2024/" TargetMode="External"/><Relationship Id="rId2744" Type="http://schemas.openxmlformats.org/officeDocument/2006/relationships/hyperlink" Target="https://grants.ulbsibiu.ro/elabchrom/conference-2024/" TargetMode="External"/><Relationship Id="rId1414" Type="http://schemas.openxmlformats.org/officeDocument/2006/relationships/hyperlink" Target="https://ifsgen.umfst.ro/conferinta-ifsgen-2-2024/" TargetMode="External"/><Relationship Id="rId2745" Type="http://schemas.openxmlformats.org/officeDocument/2006/relationships/hyperlink" Target="https://grants.ulbsibiu.ro/elabchrom/conference-2024/" TargetMode="External"/><Relationship Id="rId1415" Type="http://schemas.openxmlformats.org/officeDocument/2006/relationships/hyperlink" Target="https://ifsgen.umfst.ro/conferinta-ifsgen-2-2024/" TargetMode="External"/><Relationship Id="rId2746" Type="http://schemas.openxmlformats.org/officeDocument/2006/relationships/hyperlink" Target="https://grants.ulbsibiu.ro/elabchrom/conference-2024/" TargetMode="External"/><Relationship Id="rId1416" Type="http://schemas.openxmlformats.org/officeDocument/2006/relationships/hyperlink" Target="https://ifsgen.umfst.ro/conferinta-ifsgen-2-2024/" TargetMode="External"/><Relationship Id="rId2747" Type="http://schemas.openxmlformats.org/officeDocument/2006/relationships/hyperlink" Target="https://grants.ulbsibiu.ro/elabchrom/conference-2024/" TargetMode="External"/><Relationship Id="rId1417" Type="http://schemas.openxmlformats.org/officeDocument/2006/relationships/hyperlink" Target="https://ifsgen.umfst.ro/conferinta-ifsgen-2-2024/" TargetMode="External"/><Relationship Id="rId2748" Type="http://schemas.openxmlformats.org/officeDocument/2006/relationships/hyperlink" Target="https://grants.ulbsibiu.ro/elabchrom/conference-2024/" TargetMode="External"/><Relationship Id="rId1418" Type="http://schemas.openxmlformats.org/officeDocument/2006/relationships/hyperlink" Target="https://ifsgen.umfst.ro/conferinta-ifsgen-2-2024/" TargetMode="External"/><Relationship Id="rId2749" Type="http://schemas.openxmlformats.org/officeDocument/2006/relationships/hyperlink" Target="https://grants.ulbsibiu.ro/elabchrom/conference-2024/" TargetMode="External"/><Relationship Id="rId1419" Type="http://schemas.openxmlformats.org/officeDocument/2006/relationships/hyperlink" Target="https://ifsgen.umfst.ro/conferinta-ifsgen-2-2024/" TargetMode="External"/><Relationship Id="rId2740" Type="http://schemas.openxmlformats.org/officeDocument/2006/relationships/hyperlink" Target="https://grants.ulbsibiu.ro/elabchrom/conference-2024/" TargetMode="External"/><Relationship Id="rId1410" Type="http://schemas.openxmlformats.org/officeDocument/2006/relationships/hyperlink" Target="https://ifsgen.umfst.ro/conferinta-ifsgen-2-2024/" TargetMode="External"/><Relationship Id="rId2741" Type="http://schemas.openxmlformats.org/officeDocument/2006/relationships/hyperlink" Target="https://grants.ulbsibiu.ro/elabchrom/conference-2024/" TargetMode="External"/><Relationship Id="rId1400" Type="http://schemas.openxmlformats.org/officeDocument/2006/relationships/hyperlink" Target="https://ifsgen.umfst.ro/conferinta-ifsgen-2-2024/" TargetMode="External"/><Relationship Id="rId2731" Type="http://schemas.openxmlformats.org/officeDocument/2006/relationships/hyperlink" Target="https://grants.ulbsibiu.ro/elabchrom/conference-2024/" TargetMode="External"/><Relationship Id="rId1401" Type="http://schemas.openxmlformats.org/officeDocument/2006/relationships/hyperlink" Target="https://ifsgen.umfst.ro/conferinta-ifsgen-2-2024/" TargetMode="External"/><Relationship Id="rId2732" Type="http://schemas.openxmlformats.org/officeDocument/2006/relationships/hyperlink" Target="https://grants.ulbsibiu.ro/elabchrom/conference-2024/" TargetMode="External"/><Relationship Id="rId1402" Type="http://schemas.openxmlformats.org/officeDocument/2006/relationships/hyperlink" Target="https://ifsgen.umfst.ro/conferinta-ifsgen-2-2024/" TargetMode="External"/><Relationship Id="rId2733" Type="http://schemas.openxmlformats.org/officeDocument/2006/relationships/hyperlink" Target="https://grants.ulbsibiu.ro/elabchrom/conference-2024/" TargetMode="External"/><Relationship Id="rId1403" Type="http://schemas.openxmlformats.org/officeDocument/2006/relationships/hyperlink" Target="https://ifsgen.umfst.ro/conferinta-ifsgen-2-2024/" TargetMode="External"/><Relationship Id="rId2734" Type="http://schemas.openxmlformats.org/officeDocument/2006/relationships/hyperlink" Target="https://grants.ulbsibiu.ro/elabchrom/conference-2024/" TargetMode="External"/><Relationship Id="rId1404" Type="http://schemas.openxmlformats.org/officeDocument/2006/relationships/hyperlink" Target="https://ifsgen.umfst.ro/conferinta-ifsgen-2-2024/" TargetMode="External"/><Relationship Id="rId2735" Type="http://schemas.openxmlformats.org/officeDocument/2006/relationships/hyperlink" Target="https://grants.ulbsibiu.ro/elabchrom/conference-2024/" TargetMode="External"/><Relationship Id="rId1405" Type="http://schemas.openxmlformats.org/officeDocument/2006/relationships/hyperlink" Target="https://ifsgen.umfst.ro/conferinta-ifsgen-2-2024/" TargetMode="External"/><Relationship Id="rId2736" Type="http://schemas.openxmlformats.org/officeDocument/2006/relationships/hyperlink" Target="https://grants.ulbsibiu.ro/elabchrom/conference-2024/" TargetMode="External"/><Relationship Id="rId1406" Type="http://schemas.openxmlformats.org/officeDocument/2006/relationships/hyperlink" Target="https://ifsgen.umfst.ro/conferinta-ifsgen-2-2024/" TargetMode="External"/><Relationship Id="rId2737" Type="http://schemas.openxmlformats.org/officeDocument/2006/relationships/hyperlink" Target="https://grants.ulbsibiu.ro/elabchrom/conference-2024/" TargetMode="External"/><Relationship Id="rId1407" Type="http://schemas.openxmlformats.org/officeDocument/2006/relationships/hyperlink" Target="https://ifsgen.umfst.ro/conferinta-ifsgen-2-2024/" TargetMode="External"/><Relationship Id="rId2738" Type="http://schemas.openxmlformats.org/officeDocument/2006/relationships/hyperlink" Target="https://grants.ulbsibiu.ro/elabchrom/conference-2024/" TargetMode="External"/><Relationship Id="rId1408" Type="http://schemas.openxmlformats.org/officeDocument/2006/relationships/hyperlink" Target="https://ifsgen.umfst.ro/conferinta-ifsgen-2-2024/" TargetMode="External"/><Relationship Id="rId2739" Type="http://schemas.openxmlformats.org/officeDocument/2006/relationships/hyperlink" Target="https://grants.ulbsibiu.ro/elabchrom/conference-2024/" TargetMode="External"/><Relationship Id="rId1409" Type="http://schemas.openxmlformats.org/officeDocument/2006/relationships/hyperlink" Target="https://ifsgen.umfst.ro/conferinta-ifsgen-2-2024/" TargetMode="External"/><Relationship Id="rId2730" Type="http://schemas.openxmlformats.org/officeDocument/2006/relationships/hyperlink" Target="https://grants.ulbsibiu.ro/elabchrom/conference-2024/" TargetMode="External"/><Relationship Id="rId1433" Type="http://schemas.openxmlformats.org/officeDocument/2006/relationships/hyperlink" Target="https://ifsgen.umfst.ro/conferinta-ifsgen-2-2024/" TargetMode="External"/><Relationship Id="rId2764" Type="http://schemas.openxmlformats.org/officeDocument/2006/relationships/hyperlink" Target="https://grants.ulbsibiu.ro/elabchrom/conference-2024/" TargetMode="External"/><Relationship Id="rId1434" Type="http://schemas.openxmlformats.org/officeDocument/2006/relationships/hyperlink" Target="https://ifsgen.umfst.ro/conferinta-ifsgen-2-2024/" TargetMode="External"/><Relationship Id="rId2765" Type="http://schemas.openxmlformats.org/officeDocument/2006/relationships/hyperlink" Target="https://grants.ulbsibiu.ro/elabchrom/conference-2024/" TargetMode="External"/><Relationship Id="rId1435" Type="http://schemas.openxmlformats.org/officeDocument/2006/relationships/hyperlink" Target="https://ifsgen.umfst.ro/conferinta-ifsgen-2-2024/" TargetMode="External"/><Relationship Id="rId2766" Type="http://schemas.openxmlformats.org/officeDocument/2006/relationships/hyperlink" Target="https://grants.ulbsibiu.ro/elabchrom/conference-2024/" TargetMode="External"/><Relationship Id="rId1436" Type="http://schemas.openxmlformats.org/officeDocument/2006/relationships/hyperlink" Target="https://ifsgen.umfst.ro/conferinta-ifsgen-2-2024/" TargetMode="External"/><Relationship Id="rId2767" Type="http://schemas.openxmlformats.org/officeDocument/2006/relationships/hyperlink" Target="https://grants.ulbsibiu.ro/elabchrom/conference-2024/" TargetMode="External"/><Relationship Id="rId1437" Type="http://schemas.openxmlformats.org/officeDocument/2006/relationships/hyperlink" Target="https://ifsgen.umfst.ro/conferinta-ifsgen-2-2024/" TargetMode="External"/><Relationship Id="rId2768" Type="http://schemas.openxmlformats.org/officeDocument/2006/relationships/hyperlink" Target="https://grants.ulbsibiu.ro/elabchrom/conference-2024/" TargetMode="External"/><Relationship Id="rId1438" Type="http://schemas.openxmlformats.org/officeDocument/2006/relationships/hyperlink" Target="https://ifsgen.umfst.ro/conferinta-ifsgen-2-2024/" TargetMode="External"/><Relationship Id="rId2769" Type="http://schemas.openxmlformats.org/officeDocument/2006/relationships/hyperlink" Target="https://grants.ulbsibiu.ro/elabchrom/conference-2024/" TargetMode="External"/><Relationship Id="rId1439" Type="http://schemas.openxmlformats.org/officeDocument/2006/relationships/hyperlink" Target="https://ifsgen.umfst.ro/conferinta-ifsgen-2-2024/" TargetMode="External"/><Relationship Id="rId609" Type="http://schemas.openxmlformats.org/officeDocument/2006/relationships/hyperlink" Target="https://grants.ulbsibiu.ro/elabchrom/wp-content/uploads/Tangible-and-Intangible-Heritage-Conference-2024-Programme.pdf" TargetMode="External"/><Relationship Id="rId608" Type="http://schemas.openxmlformats.org/officeDocument/2006/relationships/hyperlink" Target="https://grants.ulbsibiu.ro/elabchrom/wp-content/uploads/Tangible-and-Intangible-Heritage-Conference-2024-Programme.pdf" TargetMode="External"/><Relationship Id="rId607" Type="http://schemas.openxmlformats.org/officeDocument/2006/relationships/hyperlink" Target="https://grants.ulbsibiu.ro/elabchrom/wp-content/uploads/Tangible-and-Intangible-Heritage-Conference-2024-Programme.pdf" TargetMode="External"/><Relationship Id="rId602" Type="http://schemas.openxmlformats.org/officeDocument/2006/relationships/hyperlink" Target="https://grants.ulbsibiu.ro/elabchrom/wp-content/uploads/Tangible-and-Intangible-Heritage-Conference-2024-Programme.pdf" TargetMode="External"/><Relationship Id="rId601" Type="http://schemas.openxmlformats.org/officeDocument/2006/relationships/hyperlink" Target="https://grants.ulbsibiu.ro/elabchrom/wp-content/uploads/Tangible-and-Intangible-Heritage-Conference-2024-Programme.pdf" TargetMode="External"/><Relationship Id="rId600" Type="http://schemas.openxmlformats.org/officeDocument/2006/relationships/hyperlink" Target="https://grants.ulbsibiu.ro/elabchrom/wp-content/uploads/Tangible-and-Intangible-Heritage-Conference-2024-Programme.pdf" TargetMode="External"/><Relationship Id="rId606" Type="http://schemas.openxmlformats.org/officeDocument/2006/relationships/hyperlink" Target="https://grants.ulbsibiu.ro/elabchrom/wp-content/uploads/Tangible-and-Intangible-Heritage-Conference-2024-Programme.pdf" TargetMode="External"/><Relationship Id="rId605" Type="http://schemas.openxmlformats.org/officeDocument/2006/relationships/hyperlink" Target="https://grants.ulbsibiu.ro/elabchrom/wp-content/uploads/Tangible-and-Intangible-Heritage-Conference-2024-Programme.pdf" TargetMode="External"/><Relationship Id="rId604" Type="http://schemas.openxmlformats.org/officeDocument/2006/relationships/hyperlink" Target="https://grants.ulbsibiu.ro/elabchrom/wp-content/uploads/Tangible-and-Intangible-Heritage-Conference-2024-Programme.pdf" TargetMode="External"/><Relationship Id="rId603" Type="http://schemas.openxmlformats.org/officeDocument/2006/relationships/hyperlink" Target="https://grants.ulbsibiu.ro/elabchrom/wp-content/uploads/Tangible-and-Intangible-Heritage-Conference-2024-Programme.pdf" TargetMode="External"/><Relationship Id="rId2760" Type="http://schemas.openxmlformats.org/officeDocument/2006/relationships/hyperlink" Target="https://grants.ulbsibiu.ro/elabchrom/conference-2024/" TargetMode="External"/><Relationship Id="rId1430" Type="http://schemas.openxmlformats.org/officeDocument/2006/relationships/hyperlink" Target="https://ifsgen.umfst.ro/conferinta-ifsgen-2-2024/" TargetMode="External"/><Relationship Id="rId2761" Type="http://schemas.openxmlformats.org/officeDocument/2006/relationships/hyperlink" Target="https://grants.ulbsibiu.ro/elabchrom/conference-2024/" TargetMode="External"/><Relationship Id="rId1431" Type="http://schemas.openxmlformats.org/officeDocument/2006/relationships/hyperlink" Target="https://ifsgen.umfst.ro/conferinta-ifsgen-2-2024/" TargetMode="External"/><Relationship Id="rId2762" Type="http://schemas.openxmlformats.org/officeDocument/2006/relationships/hyperlink" Target="https://grants.ulbsibiu.ro/elabchrom/conference-2024/" TargetMode="External"/><Relationship Id="rId1432" Type="http://schemas.openxmlformats.org/officeDocument/2006/relationships/hyperlink" Target="https://ifsgen.umfst.ro/conferinta-ifsgen-2-2024/" TargetMode="External"/><Relationship Id="rId2763" Type="http://schemas.openxmlformats.org/officeDocument/2006/relationships/hyperlink" Target="https://grants.ulbsibiu.ro/elabchrom/conference-2024/" TargetMode="External"/><Relationship Id="rId1422" Type="http://schemas.openxmlformats.org/officeDocument/2006/relationships/hyperlink" Target="https://ifsgen.umfst.ro/conferinta-ifsgen-2-2024/" TargetMode="External"/><Relationship Id="rId2753" Type="http://schemas.openxmlformats.org/officeDocument/2006/relationships/hyperlink" Target="https://grants.ulbsibiu.ro/elabchrom/conference-2024/" TargetMode="External"/><Relationship Id="rId1423" Type="http://schemas.openxmlformats.org/officeDocument/2006/relationships/hyperlink" Target="https://ifsgen.umfst.ro/conferinta-ifsgen-2-2024/" TargetMode="External"/><Relationship Id="rId2754" Type="http://schemas.openxmlformats.org/officeDocument/2006/relationships/hyperlink" Target="https://grants.ulbsibiu.ro/elabchrom/conference-2024/" TargetMode="External"/><Relationship Id="rId1424" Type="http://schemas.openxmlformats.org/officeDocument/2006/relationships/hyperlink" Target="https://ifsgen.umfst.ro/conferinta-ifsgen-2-2024/" TargetMode="External"/><Relationship Id="rId2755" Type="http://schemas.openxmlformats.org/officeDocument/2006/relationships/hyperlink" Target="https://grants.ulbsibiu.ro/elabchrom/conference-2024/" TargetMode="External"/><Relationship Id="rId1425" Type="http://schemas.openxmlformats.org/officeDocument/2006/relationships/hyperlink" Target="https://ifsgen.umfst.ro/conferinta-ifsgen-2-2024/" TargetMode="External"/><Relationship Id="rId2756" Type="http://schemas.openxmlformats.org/officeDocument/2006/relationships/hyperlink" Target="https://grants.ulbsibiu.ro/elabchrom/conference-2024/" TargetMode="External"/><Relationship Id="rId1426" Type="http://schemas.openxmlformats.org/officeDocument/2006/relationships/hyperlink" Target="https://ifsgen.umfst.ro/conferinta-ifsgen-2-2024/" TargetMode="External"/><Relationship Id="rId2757" Type="http://schemas.openxmlformats.org/officeDocument/2006/relationships/hyperlink" Target="https://grants.ulbsibiu.ro/elabchrom/conference-2024/" TargetMode="External"/><Relationship Id="rId1427" Type="http://schemas.openxmlformats.org/officeDocument/2006/relationships/hyperlink" Target="https://ifsgen.umfst.ro/conferinta-ifsgen-2-2024/" TargetMode="External"/><Relationship Id="rId2758" Type="http://schemas.openxmlformats.org/officeDocument/2006/relationships/hyperlink" Target="https://grants.ulbsibiu.ro/elabchrom/conference-2024/" TargetMode="External"/><Relationship Id="rId1428" Type="http://schemas.openxmlformats.org/officeDocument/2006/relationships/hyperlink" Target="https://ifsgen.umfst.ro/conferinta-ifsgen-2-2024/" TargetMode="External"/><Relationship Id="rId2759" Type="http://schemas.openxmlformats.org/officeDocument/2006/relationships/hyperlink" Target="https://grants.ulbsibiu.ro/elabchrom/conference-2024/" TargetMode="External"/><Relationship Id="rId1429" Type="http://schemas.openxmlformats.org/officeDocument/2006/relationships/hyperlink" Target="https://ifsgen.umfst.ro/conferinta-ifsgen-2-2024/" TargetMode="External"/><Relationship Id="rId2750" Type="http://schemas.openxmlformats.org/officeDocument/2006/relationships/hyperlink" Target="https://grants.ulbsibiu.ro/elabchrom/conference-2024/" TargetMode="External"/><Relationship Id="rId1420" Type="http://schemas.openxmlformats.org/officeDocument/2006/relationships/hyperlink" Target="https://ifsgen.umfst.ro/conferinta-ifsgen-2-2024/" TargetMode="External"/><Relationship Id="rId2751" Type="http://schemas.openxmlformats.org/officeDocument/2006/relationships/hyperlink" Target="https://grants.ulbsibiu.ro/elabchrom/conference-2024/" TargetMode="External"/><Relationship Id="rId1421" Type="http://schemas.openxmlformats.org/officeDocument/2006/relationships/hyperlink" Target="https://ifsgen.umfst.ro/conferinta-ifsgen-2-2024/" TargetMode="External"/><Relationship Id="rId2752" Type="http://schemas.openxmlformats.org/officeDocument/2006/relationships/hyperlink" Target="https://grants.ulbsibiu.ro/elabchrom/conference-2024/" TargetMode="External"/><Relationship Id="rId699" Type="http://schemas.openxmlformats.org/officeDocument/2006/relationships/hyperlink" Target="https://grants.ulbsibiu.ro/elabchrom/wp-content/uploads/Tangible-and-Intangible-Heritage-Conference-2024-Programme.pdf" TargetMode="External"/><Relationship Id="rId698" Type="http://schemas.openxmlformats.org/officeDocument/2006/relationships/hyperlink" Target="https://grants.ulbsibiu.ro/elabchrom/wp-content/uploads/Tangible-and-Intangible-Heritage-Conference-2024-Programme.pdf" TargetMode="External"/><Relationship Id="rId693" Type="http://schemas.openxmlformats.org/officeDocument/2006/relationships/hyperlink" Target="https://grants.ulbsibiu.ro/elabchrom/wp-content/uploads/Tangible-and-Intangible-Heritage-Conference-2024-Programme.pdf" TargetMode="External"/><Relationship Id="rId692" Type="http://schemas.openxmlformats.org/officeDocument/2006/relationships/hyperlink" Target="https://grants.ulbsibiu.ro/elabchrom/wp-content/uploads/Tangible-and-Intangible-Heritage-Conference-2024-Programme.pdf" TargetMode="External"/><Relationship Id="rId691" Type="http://schemas.openxmlformats.org/officeDocument/2006/relationships/hyperlink" Target="https://grants.ulbsibiu.ro/elabchrom/wp-content/uploads/Tangible-and-Intangible-Heritage-Conference-2024-Programme.pdf" TargetMode="External"/><Relationship Id="rId690" Type="http://schemas.openxmlformats.org/officeDocument/2006/relationships/hyperlink" Target="https://grants.ulbsibiu.ro/elabchrom/wp-content/uploads/Tangible-and-Intangible-Heritage-Conference-2024-Programme.pdf" TargetMode="External"/><Relationship Id="rId697" Type="http://schemas.openxmlformats.org/officeDocument/2006/relationships/hyperlink" Target="https://grants.ulbsibiu.ro/elabchrom/wp-content/uploads/Tangible-and-Intangible-Heritage-Conference-2024-Programme.pdf" TargetMode="External"/><Relationship Id="rId696" Type="http://schemas.openxmlformats.org/officeDocument/2006/relationships/hyperlink" Target="https://grants.ulbsibiu.ro/elabchrom/wp-content/uploads/Tangible-and-Intangible-Heritage-Conference-2024-Programme.pdf" TargetMode="External"/><Relationship Id="rId695" Type="http://schemas.openxmlformats.org/officeDocument/2006/relationships/hyperlink" Target="https://grants.ulbsibiu.ro/elabchrom/wp-content/uploads/Tangible-and-Intangible-Heritage-Conference-2024-Programme.pdf" TargetMode="External"/><Relationship Id="rId694" Type="http://schemas.openxmlformats.org/officeDocument/2006/relationships/hyperlink" Target="https://grants.ulbsibiu.ro/elabchrom/wp-content/uploads/Tangible-and-Intangible-Heritage-Conference-2024-Programme.pdf" TargetMode="External"/><Relationship Id="rId1499" Type="http://schemas.openxmlformats.org/officeDocument/2006/relationships/hyperlink" Target="https://ifsgen.umfst.ro/conferinta-ifsgen-2-2024/" TargetMode="External"/><Relationship Id="rId668" Type="http://schemas.openxmlformats.org/officeDocument/2006/relationships/hyperlink" Target="https://grants.ulbsibiu.ro/elabchrom/wp-content/uploads/Tangible-and-Intangible-Heritage-Conference-2024-Programme.pdf" TargetMode="External"/><Relationship Id="rId667" Type="http://schemas.openxmlformats.org/officeDocument/2006/relationships/hyperlink" Target="https://grants.ulbsibiu.ro/elabchrom/wp-content/uploads/Tangible-and-Intangible-Heritage-Conference-2024-Programme.pdf" TargetMode="External"/><Relationship Id="rId666" Type="http://schemas.openxmlformats.org/officeDocument/2006/relationships/hyperlink" Target="https://grants.ulbsibiu.ro/elabchrom/wp-content/uploads/Tangible-and-Intangible-Heritage-Conference-2024-Programme.pdf" TargetMode="External"/><Relationship Id="rId665" Type="http://schemas.openxmlformats.org/officeDocument/2006/relationships/hyperlink" Target="https://grants.ulbsibiu.ro/elabchrom/wp-content/uploads/Tangible-and-Intangible-Heritage-Conference-2024-Programme.pdf" TargetMode="External"/><Relationship Id="rId669" Type="http://schemas.openxmlformats.org/officeDocument/2006/relationships/hyperlink" Target="https://grants.ulbsibiu.ro/elabchrom/wp-content/uploads/Tangible-and-Intangible-Heritage-Conference-2024-Programme.pdf" TargetMode="External"/><Relationship Id="rId1490" Type="http://schemas.openxmlformats.org/officeDocument/2006/relationships/hyperlink" Target="https://ifsgen.umfst.ro/conferinta-ifsgen-2-2024/" TargetMode="External"/><Relationship Id="rId660" Type="http://schemas.openxmlformats.org/officeDocument/2006/relationships/hyperlink" Target="https://grants.ulbsibiu.ro/elabchrom/wp-content/uploads/Tangible-and-Intangible-Heritage-Conference-2024-Programme.pdf" TargetMode="External"/><Relationship Id="rId1491" Type="http://schemas.openxmlformats.org/officeDocument/2006/relationships/hyperlink" Target="https://ifsgen.umfst.ro/conferinta-ifsgen-2-2024/" TargetMode="External"/><Relationship Id="rId1492" Type="http://schemas.openxmlformats.org/officeDocument/2006/relationships/hyperlink" Target="https://ifsgen.umfst.ro/conferinta-ifsgen-2-2024/" TargetMode="External"/><Relationship Id="rId1493" Type="http://schemas.openxmlformats.org/officeDocument/2006/relationships/hyperlink" Target="https://ifsgen.umfst.ro/conferinta-ifsgen-2-2024/" TargetMode="External"/><Relationship Id="rId1494" Type="http://schemas.openxmlformats.org/officeDocument/2006/relationships/hyperlink" Target="https://ifsgen.umfst.ro/conferinta-ifsgen-2-2024/" TargetMode="External"/><Relationship Id="rId664" Type="http://schemas.openxmlformats.org/officeDocument/2006/relationships/hyperlink" Target="https://grants.ulbsibiu.ro/elabchrom/wp-content/uploads/Tangible-and-Intangible-Heritage-Conference-2024-Programme.pdf" TargetMode="External"/><Relationship Id="rId1495" Type="http://schemas.openxmlformats.org/officeDocument/2006/relationships/hyperlink" Target="https://ifsgen.umfst.ro/conferinta-ifsgen-2-2024/" TargetMode="External"/><Relationship Id="rId663" Type="http://schemas.openxmlformats.org/officeDocument/2006/relationships/hyperlink" Target="https://grants.ulbsibiu.ro/elabchrom/wp-content/uploads/Tangible-and-Intangible-Heritage-Conference-2024-Programme.pdf" TargetMode="External"/><Relationship Id="rId1496" Type="http://schemas.openxmlformats.org/officeDocument/2006/relationships/hyperlink" Target="https://ifsgen.umfst.ro/conferinta-ifsgen-2-2024/" TargetMode="External"/><Relationship Id="rId662" Type="http://schemas.openxmlformats.org/officeDocument/2006/relationships/hyperlink" Target="https://grants.ulbsibiu.ro/elabchrom/wp-content/uploads/Tangible-and-Intangible-Heritage-Conference-2024-Programme.pdf" TargetMode="External"/><Relationship Id="rId1497" Type="http://schemas.openxmlformats.org/officeDocument/2006/relationships/hyperlink" Target="https://ifsgen.umfst.ro/conferinta-ifsgen-2-2024/" TargetMode="External"/><Relationship Id="rId661" Type="http://schemas.openxmlformats.org/officeDocument/2006/relationships/hyperlink" Target="https://grants.ulbsibiu.ro/elabchrom/wp-content/uploads/Tangible-and-Intangible-Heritage-Conference-2024-Programme.pdf" TargetMode="External"/><Relationship Id="rId1498" Type="http://schemas.openxmlformats.org/officeDocument/2006/relationships/hyperlink" Target="https://ifsgen.umfst.ro/conferinta-ifsgen-2-2024/" TargetMode="External"/><Relationship Id="rId1488" Type="http://schemas.openxmlformats.org/officeDocument/2006/relationships/hyperlink" Target="https://ifsgen.umfst.ro/conferinta-ifsgen-2-2024/" TargetMode="External"/><Relationship Id="rId1489" Type="http://schemas.openxmlformats.org/officeDocument/2006/relationships/hyperlink" Target="https://ifsgen.umfst.ro/conferinta-ifsgen-2-2024/" TargetMode="External"/><Relationship Id="rId657" Type="http://schemas.openxmlformats.org/officeDocument/2006/relationships/hyperlink" Target="https://grants.ulbsibiu.ro/elabchrom/wp-content/uploads/Tangible-and-Intangible-Heritage-Conference-2024-Programme.pdf" TargetMode="External"/><Relationship Id="rId656" Type="http://schemas.openxmlformats.org/officeDocument/2006/relationships/hyperlink" Target="https://grants.ulbsibiu.ro/elabchrom/wp-content/uploads/Tangible-and-Intangible-Heritage-Conference-2024-Programme.pdf" TargetMode="External"/><Relationship Id="rId655" Type="http://schemas.openxmlformats.org/officeDocument/2006/relationships/hyperlink" Target="https://grants.ulbsibiu.ro/elabchrom/wp-content/uploads/Tangible-and-Intangible-Heritage-Conference-2024-Programme.pdf" TargetMode="External"/><Relationship Id="rId654" Type="http://schemas.openxmlformats.org/officeDocument/2006/relationships/hyperlink" Target="https://grants.ulbsibiu.ro/elabchrom/wp-content/uploads/Tangible-and-Intangible-Heritage-Conference-2024-Programme.pdf" TargetMode="External"/><Relationship Id="rId659" Type="http://schemas.openxmlformats.org/officeDocument/2006/relationships/hyperlink" Target="https://grants.ulbsibiu.ro/elabchrom/wp-content/uploads/Tangible-and-Intangible-Heritage-Conference-2024-Programme.pdf" TargetMode="External"/><Relationship Id="rId658" Type="http://schemas.openxmlformats.org/officeDocument/2006/relationships/hyperlink" Target="https://grants.ulbsibiu.ro/elabchrom/wp-content/uploads/Tangible-and-Intangible-Heritage-Conference-2024-Programme.pdf" TargetMode="External"/><Relationship Id="rId1480" Type="http://schemas.openxmlformats.org/officeDocument/2006/relationships/hyperlink" Target="https://ifsgen.umfst.ro/conferinta-ifsgen-2-2024/" TargetMode="External"/><Relationship Id="rId1481" Type="http://schemas.openxmlformats.org/officeDocument/2006/relationships/hyperlink" Target="https://ifsgen.umfst.ro/conferinta-ifsgen-2-2024/" TargetMode="External"/><Relationship Id="rId1482" Type="http://schemas.openxmlformats.org/officeDocument/2006/relationships/hyperlink" Target="https://ifsgen.umfst.ro/conferinta-ifsgen-2-2024/" TargetMode="External"/><Relationship Id="rId1483" Type="http://schemas.openxmlformats.org/officeDocument/2006/relationships/hyperlink" Target="https://ifsgen.umfst.ro/conferinta-ifsgen-2-2024/" TargetMode="External"/><Relationship Id="rId653" Type="http://schemas.openxmlformats.org/officeDocument/2006/relationships/hyperlink" Target="https://grants.ulbsibiu.ro/elabchrom/wp-content/uploads/Tangible-and-Intangible-Heritage-Conference-2024-Programme.pdf" TargetMode="External"/><Relationship Id="rId1484" Type="http://schemas.openxmlformats.org/officeDocument/2006/relationships/hyperlink" Target="https://ifsgen.umfst.ro/conferinta-ifsgen-2-2024/" TargetMode="External"/><Relationship Id="rId652" Type="http://schemas.openxmlformats.org/officeDocument/2006/relationships/hyperlink" Target="https://grants.ulbsibiu.ro/elabchrom/wp-content/uploads/Tangible-and-Intangible-Heritage-Conference-2024-Programme.pdf" TargetMode="External"/><Relationship Id="rId1485" Type="http://schemas.openxmlformats.org/officeDocument/2006/relationships/hyperlink" Target="https://ifsgen.umfst.ro/conferinta-ifsgen-2-2024/" TargetMode="External"/><Relationship Id="rId651" Type="http://schemas.openxmlformats.org/officeDocument/2006/relationships/hyperlink" Target="https://grants.ulbsibiu.ro/elabchrom/wp-content/uploads/Tangible-and-Intangible-Heritage-Conference-2024-Programme.pdf" TargetMode="External"/><Relationship Id="rId1486" Type="http://schemas.openxmlformats.org/officeDocument/2006/relationships/hyperlink" Target="https://ifsgen.umfst.ro/conferinta-ifsgen-2-2024/" TargetMode="External"/><Relationship Id="rId650" Type="http://schemas.openxmlformats.org/officeDocument/2006/relationships/hyperlink" Target="https://grants.ulbsibiu.ro/elabchrom/wp-content/uploads/Tangible-and-Intangible-Heritage-Conference-2024-Programme.pdf" TargetMode="External"/><Relationship Id="rId1487" Type="http://schemas.openxmlformats.org/officeDocument/2006/relationships/hyperlink" Target="https://ifsgen.umfst.ro/conferinta-ifsgen-2-2024/" TargetMode="External"/><Relationship Id="rId689" Type="http://schemas.openxmlformats.org/officeDocument/2006/relationships/hyperlink" Target="https://grants.ulbsibiu.ro/elabchrom/wp-content/uploads/Tangible-and-Intangible-Heritage-Conference-2024-Programme.pdf" TargetMode="External"/><Relationship Id="rId688" Type="http://schemas.openxmlformats.org/officeDocument/2006/relationships/hyperlink" Target="https://grants.ulbsibiu.ro/elabchrom/wp-content/uploads/Tangible-and-Intangible-Heritage-Conference-2024-Programme.pdf" TargetMode="External"/><Relationship Id="rId687" Type="http://schemas.openxmlformats.org/officeDocument/2006/relationships/hyperlink" Target="https://grants.ulbsibiu.ro/elabchrom/wp-content/uploads/Tangible-and-Intangible-Heritage-Conference-2024-Programme.pdf" TargetMode="External"/><Relationship Id="rId682" Type="http://schemas.openxmlformats.org/officeDocument/2006/relationships/hyperlink" Target="https://grants.ulbsibiu.ro/elabchrom/wp-content/uploads/Tangible-and-Intangible-Heritage-Conference-2024-Programme.pdf" TargetMode="External"/><Relationship Id="rId681" Type="http://schemas.openxmlformats.org/officeDocument/2006/relationships/hyperlink" Target="https://grants.ulbsibiu.ro/elabchrom/wp-content/uploads/Tangible-and-Intangible-Heritage-Conference-2024-Programme.pdf" TargetMode="External"/><Relationship Id="rId680" Type="http://schemas.openxmlformats.org/officeDocument/2006/relationships/hyperlink" Target="https://grants.ulbsibiu.ro/elabchrom/wp-content/uploads/Tangible-and-Intangible-Heritage-Conference-2024-Programme.pdf" TargetMode="External"/><Relationship Id="rId686" Type="http://schemas.openxmlformats.org/officeDocument/2006/relationships/hyperlink" Target="https://grants.ulbsibiu.ro/elabchrom/wp-content/uploads/Tangible-and-Intangible-Heritage-Conference-2024-Programme.pdf" TargetMode="External"/><Relationship Id="rId685" Type="http://schemas.openxmlformats.org/officeDocument/2006/relationships/hyperlink" Target="https://grants.ulbsibiu.ro/elabchrom/wp-content/uploads/Tangible-and-Intangible-Heritage-Conference-2024-Programme.pdf" TargetMode="External"/><Relationship Id="rId684" Type="http://schemas.openxmlformats.org/officeDocument/2006/relationships/hyperlink" Target="https://grants.ulbsibiu.ro/elabchrom/wp-content/uploads/Tangible-and-Intangible-Heritage-Conference-2024-Programme.pdf" TargetMode="External"/><Relationship Id="rId683" Type="http://schemas.openxmlformats.org/officeDocument/2006/relationships/hyperlink" Target="https://grants.ulbsibiu.ro/elabchrom/wp-content/uploads/Tangible-and-Intangible-Heritage-Conference-2024-Programme.pdf" TargetMode="External"/><Relationship Id="rId679" Type="http://schemas.openxmlformats.org/officeDocument/2006/relationships/hyperlink" Target="https://grants.ulbsibiu.ro/elabchrom/wp-content/uploads/Tangible-and-Intangible-Heritage-Conference-2024-Programme.pdf" TargetMode="External"/><Relationship Id="rId678" Type="http://schemas.openxmlformats.org/officeDocument/2006/relationships/hyperlink" Target="https://grants.ulbsibiu.ro/elabchrom/wp-content/uploads/Tangible-and-Intangible-Heritage-Conference-2024-Programme.pdf" TargetMode="External"/><Relationship Id="rId677" Type="http://schemas.openxmlformats.org/officeDocument/2006/relationships/hyperlink" Target="https://grants.ulbsibiu.ro/elabchrom/wp-content/uploads/Tangible-and-Intangible-Heritage-Conference-2024-Programme.pdf" TargetMode="External"/><Relationship Id="rId676" Type="http://schemas.openxmlformats.org/officeDocument/2006/relationships/hyperlink" Target="https://grants.ulbsibiu.ro/elabchrom/wp-content/uploads/Tangible-and-Intangible-Heritage-Conference-2024-Programme.pdf" TargetMode="External"/><Relationship Id="rId671" Type="http://schemas.openxmlformats.org/officeDocument/2006/relationships/hyperlink" Target="https://grants.ulbsibiu.ro/elabchrom/wp-content/uploads/Tangible-and-Intangible-Heritage-Conference-2024-Programme.pdf" TargetMode="External"/><Relationship Id="rId670" Type="http://schemas.openxmlformats.org/officeDocument/2006/relationships/hyperlink" Target="https://grants.ulbsibiu.ro/elabchrom/wp-content/uploads/Tangible-and-Intangible-Heritage-Conference-2024-Programme.pdf" TargetMode="External"/><Relationship Id="rId675" Type="http://schemas.openxmlformats.org/officeDocument/2006/relationships/hyperlink" Target="https://grants.ulbsibiu.ro/elabchrom/wp-content/uploads/Tangible-and-Intangible-Heritage-Conference-2024-Programme.pdf" TargetMode="External"/><Relationship Id="rId674" Type="http://schemas.openxmlformats.org/officeDocument/2006/relationships/hyperlink" Target="https://grants.ulbsibiu.ro/elabchrom/wp-content/uploads/Tangible-and-Intangible-Heritage-Conference-2024-Programme.pdf" TargetMode="External"/><Relationship Id="rId673" Type="http://schemas.openxmlformats.org/officeDocument/2006/relationships/hyperlink" Target="https://grants.ulbsibiu.ro/elabchrom/wp-content/uploads/Tangible-and-Intangible-Heritage-Conference-2024-Programme.pdf" TargetMode="External"/><Relationship Id="rId672" Type="http://schemas.openxmlformats.org/officeDocument/2006/relationships/hyperlink" Target="https://grants.ulbsibiu.ro/elabchrom/wp-content/uploads/Tangible-and-Intangible-Heritage-Conference-2024-Programme.pdf" TargetMode="External"/><Relationship Id="rId190" Type="http://schemas.openxmlformats.org/officeDocument/2006/relationships/hyperlink" Target="https://grants.ulbsibiu.ro/elabchrom/wp-content/uploads/Tangible-and-Intangible-Heritage-Conference-2024-Programme.pdf" TargetMode="External"/><Relationship Id="rId194" Type="http://schemas.openxmlformats.org/officeDocument/2006/relationships/hyperlink" Target="https://grants.ulbsibiu.ro/elabchrom/wp-content/uploads/Tangible-and-Intangible-Heritage-Conference-2024-Programme.pdf" TargetMode="External"/><Relationship Id="rId193" Type="http://schemas.openxmlformats.org/officeDocument/2006/relationships/hyperlink" Target="https://grants.ulbsibiu.ro/elabchrom/wp-content/uploads/Tangible-and-Intangible-Heritage-Conference-2024-Programme.pdf" TargetMode="External"/><Relationship Id="rId192" Type="http://schemas.openxmlformats.org/officeDocument/2006/relationships/hyperlink" Target="https://grants.ulbsibiu.ro/elabchrom/wp-content/uploads/Tangible-and-Intangible-Heritage-Conference-2024-Programme.pdf" TargetMode="External"/><Relationship Id="rId191" Type="http://schemas.openxmlformats.org/officeDocument/2006/relationships/hyperlink" Target="https://grants.ulbsibiu.ro/elabchrom/wp-content/uploads/Tangible-and-Intangible-Heritage-Conference-2024-Programme.pdf" TargetMode="External"/><Relationship Id="rId187" Type="http://schemas.openxmlformats.org/officeDocument/2006/relationships/hyperlink" Target="https://grants.ulbsibiu.ro/elabchrom/wp-content/uploads/Tangible-and-Intangible-Heritage-Conference-2024-Programme.pdf" TargetMode="External"/><Relationship Id="rId186" Type="http://schemas.openxmlformats.org/officeDocument/2006/relationships/hyperlink" Target="https://grants.ulbsibiu.ro/elabchrom/wp-content/uploads/Tangible-and-Intangible-Heritage-Conference-2024-Programme.pdf" TargetMode="External"/><Relationship Id="rId185" Type="http://schemas.openxmlformats.org/officeDocument/2006/relationships/hyperlink" Target="https://grants.ulbsibiu.ro/elabchrom/wp-content/uploads/Tangible-and-Intangible-Heritage-Conference-2024-Programme.pdf" TargetMode="External"/><Relationship Id="rId184" Type="http://schemas.openxmlformats.org/officeDocument/2006/relationships/hyperlink" Target="https://grants.ulbsibiu.ro/elabchrom/wp-content/uploads/Tangible-and-Intangible-Heritage-Conference-2024-Programme.pdf" TargetMode="External"/><Relationship Id="rId189" Type="http://schemas.openxmlformats.org/officeDocument/2006/relationships/hyperlink" Target="https://grants.ulbsibiu.ro/elabchrom/wp-content/uploads/Tangible-and-Intangible-Heritage-Conference-2024-Programme.pdf" TargetMode="External"/><Relationship Id="rId188" Type="http://schemas.openxmlformats.org/officeDocument/2006/relationships/hyperlink" Target="https://grants.ulbsibiu.ro/elabchrom/wp-content/uploads/Tangible-and-Intangible-Heritage-Conference-2024-Programme.pdf" TargetMode="External"/><Relationship Id="rId183" Type="http://schemas.openxmlformats.org/officeDocument/2006/relationships/hyperlink" Target="https://grants.ulbsibiu.ro/elabchrom/wp-content/uploads/Tangible-and-Intangible-Heritage-Conference-2024-Programme.pdf" TargetMode="External"/><Relationship Id="rId182" Type="http://schemas.openxmlformats.org/officeDocument/2006/relationships/hyperlink" Target="https://grants.ulbsibiu.ro/elabchrom/wp-content/uploads/Tangible-and-Intangible-Heritage-Conference-2024-Programme.pdf" TargetMode="External"/><Relationship Id="rId181" Type="http://schemas.openxmlformats.org/officeDocument/2006/relationships/hyperlink" Target="https://grants.ulbsibiu.ro/elabchrom/wp-content/uploads/Tangible-and-Intangible-Heritage-Conference-2024-Programme.pdf" TargetMode="External"/><Relationship Id="rId180" Type="http://schemas.openxmlformats.org/officeDocument/2006/relationships/hyperlink" Target="https://grants.ulbsibiu.ro/elabchrom/wp-content/uploads/Tangible-and-Intangible-Heritage-Conference-2024-Programme.pdf" TargetMode="External"/><Relationship Id="rId176" Type="http://schemas.openxmlformats.org/officeDocument/2006/relationships/hyperlink" Target="https://grants.ulbsibiu.ro/elabchrom/wp-content/uploads/Tangible-and-Intangible-Heritage-Conference-2024-Programme.pdf" TargetMode="External"/><Relationship Id="rId175" Type="http://schemas.openxmlformats.org/officeDocument/2006/relationships/hyperlink" Target="https://grants.ulbsibiu.ro/elabchrom/wp-content/uploads/Tangible-and-Intangible-Heritage-Conference-2024-Programme.pdf" TargetMode="External"/><Relationship Id="rId174" Type="http://schemas.openxmlformats.org/officeDocument/2006/relationships/hyperlink" Target="https://grants.ulbsibiu.ro/elabchrom/wp-content/uploads/Tangible-and-Intangible-Heritage-Conference-2024-Programme.pdf" TargetMode="External"/><Relationship Id="rId173" Type="http://schemas.openxmlformats.org/officeDocument/2006/relationships/hyperlink" Target="https://grants.ulbsibiu.ro/elabchrom/wp-content/uploads/Tangible-and-Intangible-Heritage-Conference-2024-Programme.pdf" TargetMode="External"/><Relationship Id="rId179" Type="http://schemas.openxmlformats.org/officeDocument/2006/relationships/hyperlink" Target="https://grants.ulbsibiu.ro/elabchrom/wp-content/uploads/Tangible-and-Intangible-Heritage-Conference-2024-Programme.pdf" TargetMode="External"/><Relationship Id="rId178" Type="http://schemas.openxmlformats.org/officeDocument/2006/relationships/hyperlink" Target="https://grants.ulbsibiu.ro/elabchrom/wp-content/uploads/Tangible-and-Intangible-Heritage-Conference-2024-Programme.pdf" TargetMode="External"/><Relationship Id="rId177" Type="http://schemas.openxmlformats.org/officeDocument/2006/relationships/hyperlink" Target="https://grants.ulbsibiu.ro/elabchrom/wp-content/uploads/Tangible-and-Intangible-Heritage-Conference-2024-Programme.pdf" TargetMode="External"/><Relationship Id="rId198" Type="http://schemas.openxmlformats.org/officeDocument/2006/relationships/hyperlink" Target="https://grants.ulbsibiu.ro/elabchrom/wp-content/uploads/Tangible-and-Intangible-Heritage-Conference-2024-Programme.pdf" TargetMode="External"/><Relationship Id="rId197" Type="http://schemas.openxmlformats.org/officeDocument/2006/relationships/hyperlink" Target="https://grants.ulbsibiu.ro/elabchrom/wp-content/uploads/Tangible-and-Intangible-Heritage-Conference-2024-Programme.pdf" TargetMode="External"/><Relationship Id="rId196" Type="http://schemas.openxmlformats.org/officeDocument/2006/relationships/hyperlink" Target="https://grants.ulbsibiu.ro/elabchrom/wp-content/uploads/Tangible-and-Intangible-Heritage-Conference-2024-Programme.pdf" TargetMode="External"/><Relationship Id="rId195" Type="http://schemas.openxmlformats.org/officeDocument/2006/relationships/hyperlink" Target="https://grants.ulbsibiu.ro/elabchrom/wp-content/uploads/Tangible-and-Intangible-Heritage-Conference-2024-Programme.pdf" TargetMode="External"/><Relationship Id="rId199" Type="http://schemas.openxmlformats.org/officeDocument/2006/relationships/hyperlink" Target="https://grants.ulbsibiu.ro/elabchrom/wp-content/uploads/Tangible-and-Intangible-Heritage-Conference-2024-Programme.pdf" TargetMode="External"/><Relationship Id="rId150" Type="http://schemas.openxmlformats.org/officeDocument/2006/relationships/hyperlink" Target="https://grants.ulbsibiu.ro/elabchrom/wp-content/uploads/Tangible-and-Intangible-Heritage-Conference-2024-Programme.pdf" TargetMode="External"/><Relationship Id="rId149" Type="http://schemas.openxmlformats.org/officeDocument/2006/relationships/hyperlink" Target="https://grants.ulbsibiu.ro/elabchrom/wp-content/uploads/Tangible-and-Intangible-Heritage-Conference-2024-Programme.pdf" TargetMode="External"/><Relationship Id="rId148" Type="http://schemas.openxmlformats.org/officeDocument/2006/relationships/hyperlink" Target="https://grants.ulbsibiu.ro/elabchrom/wp-content/uploads/Tangible-and-Intangible-Heritage-Conference-2024-Programme.pdf" TargetMode="External"/><Relationship Id="rId143" Type="http://schemas.openxmlformats.org/officeDocument/2006/relationships/hyperlink" Target="https://grants.ulbsibiu.ro/elabchrom/wp-content/uploads/Tangible-and-Intangible-Heritage-Conference-2024-Programme.pdf" TargetMode="External"/><Relationship Id="rId142" Type="http://schemas.openxmlformats.org/officeDocument/2006/relationships/hyperlink" Target="https://grants.ulbsibiu.ro/elabchrom/wp-content/uploads/Tangible-and-Intangible-Heritage-Conference-2024-Programme.pdf" TargetMode="External"/><Relationship Id="rId141" Type="http://schemas.openxmlformats.org/officeDocument/2006/relationships/hyperlink" Target="https://grants.ulbsibiu.ro/elabchrom/wp-content/uploads/Tangible-and-Intangible-Heritage-Conference-2024-Programme.pdf" TargetMode="External"/><Relationship Id="rId140" Type="http://schemas.openxmlformats.org/officeDocument/2006/relationships/hyperlink" Target="https://grants.ulbsibiu.ro/elabchrom/wp-content/uploads/Tangible-and-Intangible-Heritage-Conference-2024-Programme.pdf" TargetMode="External"/><Relationship Id="rId147" Type="http://schemas.openxmlformats.org/officeDocument/2006/relationships/hyperlink" Target="https://grants.ulbsibiu.ro/elabchrom/wp-content/uploads/Tangible-and-Intangible-Heritage-Conference-2024-Programme.pdf" TargetMode="External"/><Relationship Id="rId146" Type="http://schemas.openxmlformats.org/officeDocument/2006/relationships/hyperlink" Target="https://grants.ulbsibiu.ro/elabchrom/wp-content/uploads/Tangible-and-Intangible-Heritage-Conference-2024-Programme.pdf" TargetMode="External"/><Relationship Id="rId145" Type="http://schemas.openxmlformats.org/officeDocument/2006/relationships/hyperlink" Target="https://grants.ulbsibiu.ro/elabchrom/wp-content/uploads/Tangible-and-Intangible-Heritage-Conference-2024-Programme.pdf" TargetMode="External"/><Relationship Id="rId144" Type="http://schemas.openxmlformats.org/officeDocument/2006/relationships/hyperlink" Target="https://grants.ulbsibiu.ro/elabchrom/wp-content/uploads/Tangible-and-Intangible-Heritage-Conference-2024-Programme.pdf" TargetMode="External"/><Relationship Id="rId139" Type="http://schemas.openxmlformats.org/officeDocument/2006/relationships/hyperlink" Target="https://grants.ulbsibiu.ro/elabchrom/wp-content/uploads/Tangible-and-Intangible-Heritage-Conference-2024-Programme.pdf" TargetMode="External"/><Relationship Id="rId138" Type="http://schemas.openxmlformats.org/officeDocument/2006/relationships/hyperlink" Target="https://grants.ulbsibiu.ro/elabchrom/wp-content/uploads/Tangible-and-Intangible-Heritage-Conference-2024-Programme.pdf" TargetMode="External"/><Relationship Id="rId137" Type="http://schemas.openxmlformats.org/officeDocument/2006/relationships/hyperlink" Target="https://grants.ulbsibiu.ro/elabchrom/wp-content/uploads/Tangible-and-Intangible-Heritage-Conference-2024-Programme.pdf" TargetMode="External"/><Relationship Id="rId132" Type="http://schemas.openxmlformats.org/officeDocument/2006/relationships/hyperlink" Target="https://grants.ulbsibiu.ro/elabchrom/wp-content/uploads/Tangible-and-Intangible-Heritage-Conference-2024-Programme.pdf" TargetMode="External"/><Relationship Id="rId131" Type="http://schemas.openxmlformats.org/officeDocument/2006/relationships/hyperlink" Target="https://grants.ulbsibiu.ro/elabchrom/wp-content/uploads/Tangible-and-Intangible-Heritage-Conference-2024-Programme.pdf" TargetMode="External"/><Relationship Id="rId130" Type="http://schemas.openxmlformats.org/officeDocument/2006/relationships/hyperlink" Target="https://grants.ulbsibiu.ro/elabchrom/wp-content/uploads/Tangible-and-Intangible-Heritage-Conference-2024-Programme.pdf" TargetMode="External"/><Relationship Id="rId136" Type="http://schemas.openxmlformats.org/officeDocument/2006/relationships/hyperlink" Target="https://grants.ulbsibiu.ro/elabchrom/wp-content/uploads/Tangible-and-Intangible-Heritage-Conference-2024-Programme.pdf" TargetMode="External"/><Relationship Id="rId135" Type="http://schemas.openxmlformats.org/officeDocument/2006/relationships/hyperlink" Target="https://grants.ulbsibiu.ro/elabchrom/wp-content/uploads/Tangible-and-Intangible-Heritage-Conference-2024-Programme.pdf" TargetMode="External"/><Relationship Id="rId134" Type="http://schemas.openxmlformats.org/officeDocument/2006/relationships/hyperlink" Target="https://grants.ulbsibiu.ro/elabchrom/wp-content/uploads/Tangible-and-Intangible-Heritage-Conference-2024-Programme.pdf" TargetMode="External"/><Relationship Id="rId133" Type="http://schemas.openxmlformats.org/officeDocument/2006/relationships/hyperlink" Target="https://grants.ulbsibiu.ro/elabchrom/wp-content/uploads/Tangible-and-Intangible-Heritage-Conference-2024-Programme.pdf" TargetMode="External"/><Relationship Id="rId172" Type="http://schemas.openxmlformats.org/officeDocument/2006/relationships/hyperlink" Target="https://grants.ulbsibiu.ro/elabchrom/wp-content/uploads/Tangible-and-Intangible-Heritage-Conference-2024-Programme.pdf" TargetMode="External"/><Relationship Id="rId171" Type="http://schemas.openxmlformats.org/officeDocument/2006/relationships/hyperlink" Target="https://grants.ulbsibiu.ro/elabchrom/wp-content/uploads/Tangible-and-Intangible-Heritage-Conference-2024-Programme.pdf" TargetMode="External"/><Relationship Id="rId170" Type="http://schemas.openxmlformats.org/officeDocument/2006/relationships/hyperlink" Target="https://grants.ulbsibiu.ro/elabchrom/wp-content/uploads/Tangible-and-Intangible-Heritage-Conference-2024-Programme.pdf" TargetMode="External"/><Relationship Id="rId165" Type="http://schemas.openxmlformats.org/officeDocument/2006/relationships/hyperlink" Target="https://grants.ulbsibiu.ro/elabchrom/wp-content/uploads/Tangible-and-Intangible-Heritage-Conference-2024-Programme.pdf" TargetMode="External"/><Relationship Id="rId164" Type="http://schemas.openxmlformats.org/officeDocument/2006/relationships/hyperlink" Target="https://grants.ulbsibiu.ro/elabchrom/wp-content/uploads/Tangible-and-Intangible-Heritage-Conference-2024-Programme.pdf" TargetMode="External"/><Relationship Id="rId163" Type="http://schemas.openxmlformats.org/officeDocument/2006/relationships/hyperlink" Target="https://grants.ulbsibiu.ro/elabchrom/wp-content/uploads/Tangible-and-Intangible-Heritage-Conference-2024-Programme.pdf" TargetMode="External"/><Relationship Id="rId162" Type="http://schemas.openxmlformats.org/officeDocument/2006/relationships/hyperlink" Target="https://grants.ulbsibiu.ro/elabchrom/wp-content/uploads/Tangible-and-Intangible-Heritage-Conference-2024-Programme.pdf" TargetMode="External"/><Relationship Id="rId169" Type="http://schemas.openxmlformats.org/officeDocument/2006/relationships/hyperlink" Target="https://grants.ulbsibiu.ro/elabchrom/wp-content/uploads/Tangible-and-Intangible-Heritage-Conference-2024-Programme.pdf" TargetMode="External"/><Relationship Id="rId168" Type="http://schemas.openxmlformats.org/officeDocument/2006/relationships/hyperlink" Target="https://grants.ulbsibiu.ro/elabchrom/wp-content/uploads/Tangible-and-Intangible-Heritage-Conference-2024-Programme.pdf" TargetMode="External"/><Relationship Id="rId167" Type="http://schemas.openxmlformats.org/officeDocument/2006/relationships/hyperlink" Target="https://grants.ulbsibiu.ro/elabchrom/wp-content/uploads/Tangible-and-Intangible-Heritage-Conference-2024-Programme.pdf" TargetMode="External"/><Relationship Id="rId166" Type="http://schemas.openxmlformats.org/officeDocument/2006/relationships/hyperlink" Target="https://grants.ulbsibiu.ro/elabchrom/wp-content/uploads/Tangible-and-Intangible-Heritage-Conference-2024-Programme.pdf" TargetMode="External"/><Relationship Id="rId161" Type="http://schemas.openxmlformats.org/officeDocument/2006/relationships/hyperlink" Target="https://grants.ulbsibiu.ro/elabchrom/wp-content/uploads/Tangible-and-Intangible-Heritage-Conference-2024-Programme.pdf" TargetMode="External"/><Relationship Id="rId160" Type="http://schemas.openxmlformats.org/officeDocument/2006/relationships/hyperlink" Target="https://grants.ulbsibiu.ro/elabchrom/wp-content/uploads/Tangible-and-Intangible-Heritage-Conference-2024-Programme.pdf" TargetMode="External"/><Relationship Id="rId159" Type="http://schemas.openxmlformats.org/officeDocument/2006/relationships/hyperlink" Target="https://grants.ulbsibiu.ro/elabchrom/wp-content/uploads/Tangible-and-Intangible-Heritage-Conference-2024-Programme.pdf" TargetMode="External"/><Relationship Id="rId154" Type="http://schemas.openxmlformats.org/officeDocument/2006/relationships/hyperlink" Target="https://grants.ulbsibiu.ro/elabchrom/wp-content/uploads/Tangible-and-Intangible-Heritage-Conference-2024-Programme.pdf" TargetMode="External"/><Relationship Id="rId153" Type="http://schemas.openxmlformats.org/officeDocument/2006/relationships/hyperlink" Target="https://grants.ulbsibiu.ro/elabchrom/wp-content/uploads/Tangible-and-Intangible-Heritage-Conference-2024-Programme.pdf" TargetMode="External"/><Relationship Id="rId152" Type="http://schemas.openxmlformats.org/officeDocument/2006/relationships/hyperlink" Target="https://grants.ulbsibiu.ro/elabchrom/wp-content/uploads/Tangible-and-Intangible-Heritage-Conference-2024-Programme.pdf" TargetMode="External"/><Relationship Id="rId151" Type="http://schemas.openxmlformats.org/officeDocument/2006/relationships/hyperlink" Target="https://grants.ulbsibiu.ro/elabchrom/wp-content/uploads/Tangible-and-Intangible-Heritage-Conference-2024-Programme.pdf" TargetMode="External"/><Relationship Id="rId158" Type="http://schemas.openxmlformats.org/officeDocument/2006/relationships/hyperlink" Target="https://grants.ulbsibiu.ro/elabchrom/wp-content/uploads/Tangible-and-Intangible-Heritage-Conference-2024-Programme.pdf" TargetMode="External"/><Relationship Id="rId157" Type="http://schemas.openxmlformats.org/officeDocument/2006/relationships/hyperlink" Target="https://grants.ulbsibiu.ro/elabchrom/wp-content/uploads/Tangible-and-Intangible-Heritage-Conference-2024-Programme.pdf" TargetMode="External"/><Relationship Id="rId156" Type="http://schemas.openxmlformats.org/officeDocument/2006/relationships/hyperlink" Target="https://grants.ulbsibiu.ro/elabchrom/wp-content/uploads/Tangible-and-Intangible-Heritage-Conference-2024-Programme.pdf" TargetMode="External"/><Relationship Id="rId155" Type="http://schemas.openxmlformats.org/officeDocument/2006/relationships/hyperlink" Target="https://grants.ulbsibiu.ro/elabchrom/wp-content/uploads/Tangible-and-Intangible-Heritage-Conference-2024-Programme.pdf" TargetMode="External"/><Relationship Id="rId2820" Type="http://schemas.openxmlformats.org/officeDocument/2006/relationships/hyperlink" Target="https://grants.ulbsibiu.ro/elabchrom/conference-2024/" TargetMode="External"/><Relationship Id="rId2821" Type="http://schemas.openxmlformats.org/officeDocument/2006/relationships/hyperlink" Target="https://grants.ulbsibiu.ro/elabchrom/conference-2024/" TargetMode="External"/><Relationship Id="rId2822" Type="http://schemas.openxmlformats.org/officeDocument/2006/relationships/hyperlink" Target="https://grants.ulbsibiu.ro/elabchrom/conference-2024/" TargetMode="External"/><Relationship Id="rId2823" Type="http://schemas.openxmlformats.org/officeDocument/2006/relationships/hyperlink" Target="https://grants.ulbsibiu.ro/elabchrom/conference-2024/" TargetMode="External"/><Relationship Id="rId2824" Type="http://schemas.openxmlformats.org/officeDocument/2006/relationships/hyperlink" Target="https://grants.ulbsibiu.ro/elabchrom/conference-2024/" TargetMode="External"/><Relationship Id="rId2825" Type="http://schemas.openxmlformats.org/officeDocument/2006/relationships/hyperlink" Target="https://grants.ulbsibiu.ro/elabchrom/conference-2024/" TargetMode="External"/><Relationship Id="rId2826" Type="http://schemas.openxmlformats.org/officeDocument/2006/relationships/hyperlink" Target="https://grants.ulbsibiu.ro/elabchrom/conference-2024/" TargetMode="External"/><Relationship Id="rId2827" Type="http://schemas.openxmlformats.org/officeDocument/2006/relationships/hyperlink" Target="https://grants.ulbsibiu.ro/elabchrom/conference-2024/" TargetMode="External"/><Relationship Id="rId2828" Type="http://schemas.openxmlformats.org/officeDocument/2006/relationships/hyperlink" Target="https://grants.ulbsibiu.ro/elabchrom/conference-2024/" TargetMode="External"/><Relationship Id="rId2829" Type="http://schemas.openxmlformats.org/officeDocument/2006/relationships/hyperlink" Target="https://grants.ulbsibiu.ro/elabchrom/conference-2024/" TargetMode="External"/><Relationship Id="rId2810" Type="http://schemas.openxmlformats.org/officeDocument/2006/relationships/hyperlink" Target="https://grants.ulbsibiu.ro/elabchrom/conference-2024/" TargetMode="External"/><Relationship Id="rId2811" Type="http://schemas.openxmlformats.org/officeDocument/2006/relationships/hyperlink" Target="https://grants.ulbsibiu.ro/elabchrom/conference-2024/" TargetMode="External"/><Relationship Id="rId2812" Type="http://schemas.openxmlformats.org/officeDocument/2006/relationships/hyperlink" Target="https://grants.ulbsibiu.ro/elabchrom/conference-2024/" TargetMode="External"/><Relationship Id="rId2813" Type="http://schemas.openxmlformats.org/officeDocument/2006/relationships/hyperlink" Target="https://grants.ulbsibiu.ro/elabchrom/conference-2024/" TargetMode="External"/><Relationship Id="rId2814" Type="http://schemas.openxmlformats.org/officeDocument/2006/relationships/hyperlink" Target="https://grants.ulbsibiu.ro/elabchrom/conference-2024/" TargetMode="External"/><Relationship Id="rId2815" Type="http://schemas.openxmlformats.org/officeDocument/2006/relationships/hyperlink" Target="https://grants.ulbsibiu.ro/elabchrom/conference-2024/" TargetMode="External"/><Relationship Id="rId2816" Type="http://schemas.openxmlformats.org/officeDocument/2006/relationships/hyperlink" Target="https://grants.ulbsibiu.ro/elabchrom/conference-2024/" TargetMode="External"/><Relationship Id="rId2817" Type="http://schemas.openxmlformats.org/officeDocument/2006/relationships/hyperlink" Target="https://grants.ulbsibiu.ro/elabchrom/conference-2024/" TargetMode="External"/><Relationship Id="rId2818" Type="http://schemas.openxmlformats.org/officeDocument/2006/relationships/hyperlink" Target="https://grants.ulbsibiu.ro/elabchrom/conference-2024/" TargetMode="External"/><Relationship Id="rId2819" Type="http://schemas.openxmlformats.org/officeDocument/2006/relationships/hyperlink" Target="https://grants.ulbsibiu.ro/elabchrom/conference-2024/" TargetMode="External"/><Relationship Id="rId1510" Type="http://schemas.openxmlformats.org/officeDocument/2006/relationships/hyperlink" Target="https://ifsgen.umfst.ro/conferinta-ifsgen-2-2024/" TargetMode="External"/><Relationship Id="rId2841" Type="http://schemas.openxmlformats.org/officeDocument/2006/relationships/hyperlink" Target="https://grants.ulbsibiu.ro/elabchrom/conference-2024/" TargetMode="External"/><Relationship Id="rId1511" Type="http://schemas.openxmlformats.org/officeDocument/2006/relationships/hyperlink" Target="https://ifsgen.umfst.ro/conferinta-ifsgen-2-2024/" TargetMode="External"/><Relationship Id="rId2842" Type="http://schemas.openxmlformats.org/officeDocument/2006/relationships/hyperlink" Target="https://grants.ulbsibiu.ro/elabchrom/conference-2024/" TargetMode="External"/><Relationship Id="rId1512" Type="http://schemas.openxmlformats.org/officeDocument/2006/relationships/hyperlink" Target="https://ifsgen.umfst.ro/conferinta-ifsgen-2-2024/" TargetMode="External"/><Relationship Id="rId2843" Type="http://schemas.openxmlformats.org/officeDocument/2006/relationships/hyperlink" Target="https://grants.ulbsibiu.ro/elabchrom/conference-2024/" TargetMode="External"/><Relationship Id="rId1513" Type="http://schemas.openxmlformats.org/officeDocument/2006/relationships/hyperlink" Target="https://ifsgen.umfst.ro/conferinta-ifsgen-2-2024/" TargetMode="External"/><Relationship Id="rId2844" Type="http://schemas.openxmlformats.org/officeDocument/2006/relationships/hyperlink" Target="https://grants.ulbsibiu.ro/elabchrom/conference-2024/" TargetMode="External"/><Relationship Id="rId1514" Type="http://schemas.openxmlformats.org/officeDocument/2006/relationships/hyperlink" Target="https://ifsgen.umfst.ro/conferinta-ifsgen-2-2024/" TargetMode="External"/><Relationship Id="rId2845" Type="http://schemas.openxmlformats.org/officeDocument/2006/relationships/hyperlink" Target="https://grants.ulbsibiu.ro/elabchrom/conference-2024/" TargetMode="External"/><Relationship Id="rId1515" Type="http://schemas.openxmlformats.org/officeDocument/2006/relationships/hyperlink" Target="https://ifsgen.umfst.ro/conferinta-ifsgen-2-2024/" TargetMode="External"/><Relationship Id="rId2846" Type="http://schemas.openxmlformats.org/officeDocument/2006/relationships/hyperlink" Target="https://grants.ulbsibiu.ro/elabchrom/conference-2024/" TargetMode="External"/><Relationship Id="rId1516" Type="http://schemas.openxmlformats.org/officeDocument/2006/relationships/hyperlink" Target="https://ifsgen.umfst.ro/conferinta-ifsgen-2-2024/" TargetMode="External"/><Relationship Id="rId2847" Type="http://schemas.openxmlformats.org/officeDocument/2006/relationships/hyperlink" Target="https://grants.ulbsibiu.ro/elabchrom/conference-2024/" TargetMode="External"/><Relationship Id="rId1517" Type="http://schemas.openxmlformats.org/officeDocument/2006/relationships/hyperlink" Target="https://ifsgen.umfst.ro/conferinta-ifsgen-2-2024/" TargetMode="External"/><Relationship Id="rId2848" Type="http://schemas.openxmlformats.org/officeDocument/2006/relationships/hyperlink" Target="https://grants.ulbsibiu.ro/elabchrom/conference-2024/" TargetMode="External"/><Relationship Id="rId1518" Type="http://schemas.openxmlformats.org/officeDocument/2006/relationships/hyperlink" Target="https://ifsgen.umfst.ro/conferinta-ifsgen-2-2024/" TargetMode="External"/><Relationship Id="rId2849" Type="http://schemas.openxmlformats.org/officeDocument/2006/relationships/hyperlink" Target="https://grants.ulbsibiu.ro/elabchrom/conference-2024/" TargetMode="External"/><Relationship Id="rId1519" Type="http://schemas.openxmlformats.org/officeDocument/2006/relationships/hyperlink" Target="https://ifsgen.umfst.ro/conferinta-ifsgen-2-2024/" TargetMode="External"/><Relationship Id="rId2840" Type="http://schemas.openxmlformats.org/officeDocument/2006/relationships/hyperlink" Target="https://grants.ulbsibiu.ro/elabchrom/conference-2024/" TargetMode="External"/><Relationship Id="rId2830" Type="http://schemas.openxmlformats.org/officeDocument/2006/relationships/hyperlink" Target="https://grants.ulbsibiu.ro/elabchrom/conference-2024/" TargetMode="External"/><Relationship Id="rId1500" Type="http://schemas.openxmlformats.org/officeDocument/2006/relationships/hyperlink" Target="https://ifsgen.umfst.ro/conferinta-ifsgen-2-2024/" TargetMode="External"/><Relationship Id="rId2831" Type="http://schemas.openxmlformats.org/officeDocument/2006/relationships/hyperlink" Target="https://grants.ulbsibiu.ro/elabchrom/conference-2024/" TargetMode="External"/><Relationship Id="rId1501" Type="http://schemas.openxmlformats.org/officeDocument/2006/relationships/hyperlink" Target="https://ifsgen.umfst.ro/conferinta-ifsgen-2-2024/" TargetMode="External"/><Relationship Id="rId2832" Type="http://schemas.openxmlformats.org/officeDocument/2006/relationships/hyperlink" Target="https://grants.ulbsibiu.ro/elabchrom/conference-2024/" TargetMode="External"/><Relationship Id="rId1502" Type="http://schemas.openxmlformats.org/officeDocument/2006/relationships/hyperlink" Target="https://ifsgen.umfst.ro/conferinta-ifsgen-2-2024/" TargetMode="External"/><Relationship Id="rId2833" Type="http://schemas.openxmlformats.org/officeDocument/2006/relationships/hyperlink" Target="https://grants.ulbsibiu.ro/elabchrom/conference-2024/" TargetMode="External"/><Relationship Id="rId1503" Type="http://schemas.openxmlformats.org/officeDocument/2006/relationships/hyperlink" Target="https://ifsgen.umfst.ro/conferinta-ifsgen-2-2024/" TargetMode="External"/><Relationship Id="rId2834" Type="http://schemas.openxmlformats.org/officeDocument/2006/relationships/hyperlink" Target="https://grants.ulbsibiu.ro/elabchrom/conference-2024/" TargetMode="External"/><Relationship Id="rId1504" Type="http://schemas.openxmlformats.org/officeDocument/2006/relationships/hyperlink" Target="https://ifsgen.umfst.ro/conferinta-ifsgen-2-2024/" TargetMode="External"/><Relationship Id="rId2835" Type="http://schemas.openxmlformats.org/officeDocument/2006/relationships/hyperlink" Target="https://grants.ulbsibiu.ro/elabchrom/conference-2024/" TargetMode="External"/><Relationship Id="rId1505" Type="http://schemas.openxmlformats.org/officeDocument/2006/relationships/hyperlink" Target="https://ifsgen.umfst.ro/conferinta-ifsgen-2-2024/" TargetMode="External"/><Relationship Id="rId2836" Type="http://schemas.openxmlformats.org/officeDocument/2006/relationships/hyperlink" Target="https://grants.ulbsibiu.ro/elabchrom/conference-2024/" TargetMode="External"/><Relationship Id="rId1506" Type="http://schemas.openxmlformats.org/officeDocument/2006/relationships/hyperlink" Target="https://ifsgen.umfst.ro/conferinta-ifsgen-2-2024/" TargetMode="External"/><Relationship Id="rId2837" Type="http://schemas.openxmlformats.org/officeDocument/2006/relationships/hyperlink" Target="https://grants.ulbsibiu.ro/elabchrom/conference-2024/" TargetMode="External"/><Relationship Id="rId1507" Type="http://schemas.openxmlformats.org/officeDocument/2006/relationships/hyperlink" Target="https://ifsgen.umfst.ro/conferinta-ifsgen-2-2024/" TargetMode="External"/><Relationship Id="rId2838" Type="http://schemas.openxmlformats.org/officeDocument/2006/relationships/hyperlink" Target="https://grants.ulbsibiu.ro/elabchrom/conference-2024/" TargetMode="External"/><Relationship Id="rId1508" Type="http://schemas.openxmlformats.org/officeDocument/2006/relationships/hyperlink" Target="https://ifsgen.umfst.ro/conferinta-ifsgen-2-2024/" TargetMode="External"/><Relationship Id="rId2839" Type="http://schemas.openxmlformats.org/officeDocument/2006/relationships/hyperlink" Target="https://grants.ulbsibiu.ro/elabchrom/conference-2024/" TargetMode="External"/><Relationship Id="rId1509" Type="http://schemas.openxmlformats.org/officeDocument/2006/relationships/hyperlink" Target="https://ifsgen.umfst.ro/conferinta-ifsgen-2-2024/" TargetMode="External"/><Relationship Id="rId2800" Type="http://schemas.openxmlformats.org/officeDocument/2006/relationships/hyperlink" Target="https://grants.ulbsibiu.ro/elabchrom/conference-2024/" TargetMode="External"/><Relationship Id="rId2801" Type="http://schemas.openxmlformats.org/officeDocument/2006/relationships/hyperlink" Target="https://grants.ulbsibiu.ro/elabchrom/conference-2024/" TargetMode="External"/><Relationship Id="rId2802" Type="http://schemas.openxmlformats.org/officeDocument/2006/relationships/hyperlink" Target="https://grants.ulbsibiu.ro/elabchrom/conference-2024/" TargetMode="External"/><Relationship Id="rId2803" Type="http://schemas.openxmlformats.org/officeDocument/2006/relationships/hyperlink" Target="https://grants.ulbsibiu.ro/elabchrom/conference-2024/" TargetMode="External"/><Relationship Id="rId2804" Type="http://schemas.openxmlformats.org/officeDocument/2006/relationships/hyperlink" Target="https://grants.ulbsibiu.ro/elabchrom/conference-2024/" TargetMode="External"/><Relationship Id="rId2805" Type="http://schemas.openxmlformats.org/officeDocument/2006/relationships/hyperlink" Target="https://grants.ulbsibiu.ro/elabchrom/conference-2024/" TargetMode="External"/><Relationship Id="rId2806" Type="http://schemas.openxmlformats.org/officeDocument/2006/relationships/hyperlink" Target="https://grants.ulbsibiu.ro/elabchrom/conference-2024/" TargetMode="External"/><Relationship Id="rId2807" Type="http://schemas.openxmlformats.org/officeDocument/2006/relationships/hyperlink" Target="https://grants.ulbsibiu.ro/elabchrom/conference-2024/" TargetMode="External"/><Relationship Id="rId2808" Type="http://schemas.openxmlformats.org/officeDocument/2006/relationships/hyperlink" Target="https://grants.ulbsibiu.ro/elabchrom/conference-2024/" TargetMode="External"/><Relationship Id="rId2809" Type="http://schemas.openxmlformats.org/officeDocument/2006/relationships/hyperlink" Target="https://grants.ulbsibiu.ro/elabchrom/conference-2024/" TargetMode="External"/><Relationship Id="rId1576" Type="http://schemas.openxmlformats.org/officeDocument/2006/relationships/hyperlink" Target="https://ifsgen.umfst.ro/conferinta-ifsgen-2-2024/" TargetMode="External"/><Relationship Id="rId1577" Type="http://schemas.openxmlformats.org/officeDocument/2006/relationships/hyperlink" Target="https://ifsgen.umfst.ro/conferinta-ifsgen-2-2024/" TargetMode="External"/><Relationship Id="rId1578" Type="http://schemas.openxmlformats.org/officeDocument/2006/relationships/hyperlink" Target="https://ifsgen.umfst.ro/conferinta-ifsgen-2-2024/" TargetMode="External"/><Relationship Id="rId1579" Type="http://schemas.openxmlformats.org/officeDocument/2006/relationships/hyperlink" Target="https://ifsgen.umfst.ro/conferinta-ifsgen-2-2024/" TargetMode="External"/><Relationship Id="rId987" Type="http://schemas.openxmlformats.org/officeDocument/2006/relationships/hyperlink" Target="https://grants.ulbsibiu.ro/elabchrom/wp-content/uploads/Tangible-and-Intangible-Heritage-Conference-2024-Programme.pdf" TargetMode="External"/><Relationship Id="rId986" Type="http://schemas.openxmlformats.org/officeDocument/2006/relationships/hyperlink" Target="https://grants.ulbsibiu.ro/elabchrom/wp-content/uploads/Tangible-and-Intangible-Heritage-Conference-2024-Programme.pdf" TargetMode="External"/><Relationship Id="rId985" Type="http://schemas.openxmlformats.org/officeDocument/2006/relationships/hyperlink" Target="https://grants.ulbsibiu.ro/elabchrom/wp-content/uploads/Tangible-and-Intangible-Heritage-Conference-2024-Programme.pdf" TargetMode="External"/><Relationship Id="rId984" Type="http://schemas.openxmlformats.org/officeDocument/2006/relationships/hyperlink" Target="https://grants.ulbsibiu.ro/elabchrom/wp-content/uploads/Tangible-and-Intangible-Heritage-Conference-2024-Programme.pdf" TargetMode="External"/><Relationship Id="rId989" Type="http://schemas.openxmlformats.org/officeDocument/2006/relationships/hyperlink" Target="https://grants.ulbsibiu.ro/elabchrom/wp-content/uploads/Tangible-and-Intangible-Heritage-Conference-2024-Programme.pdf" TargetMode="External"/><Relationship Id="rId988" Type="http://schemas.openxmlformats.org/officeDocument/2006/relationships/hyperlink" Target="https://grants.ulbsibiu.ro/elabchrom/wp-content/uploads/Tangible-and-Intangible-Heritage-Conference-2024-Programme.pdf" TargetMode="External"/><Relationship Id="rId1570" Type="http://schemas.openxmlformats.org/officeDocument/2006/relationships/hyperlink" Target="https://ifsgen.umfst.ro/conferinta-ifsgen-2-2024/" TargetMode="External"/><Relationship Id="rId1571" Type="http://schemas.openxmlformats.org/officeDocument/2006/relationships/hyperlink" Target="https://ifsgen.umfst.ro/conferinta-ifsgen-2-2024/" TargetMode="External"/><Relationship Id="rId983" Type="http://schemas.openxmlformats.org/officeDocument/2006/relationships/hyperlink" Target="https://grants.ulbsibiu.ro/elabchrom/wp-content/uploads/Tangible-and-Intangible-Heritage-Conference-2024-Programme.pdf" TargetMode="External"/><Relationship Id="rId1572" Type="http://schemas.openxmlformats.org/officeDocument/2006/relationships/hyperlink" Target="https://ifsgen.umfst.ro/conferinta-ifsgen-2-2024/" TargetMode="External"/><Relationship Id="rId982" Type="http://schemas.openxmlformats.org/officeDocument/2006/relationships/hyperlink" Target="https://grants.ulbsibiu.ro/elabchrom/wp-content/uploads/Tangible-and-Intangible-Heritage-Conference-2024-Programme.pdf" TargetMode="External"/><Relationship Id="rId1573" Type="http://schemas.openxmlformats.org/officeDocument/2006/relationships/hyperlink" Target="https://ifsgen.umfst.ro/conferinta-ifsgen-2-2024/" TargetMode="External"/><Relationship Id="rId981" Type="http://schemas.openxmlformats.org/officeDocument/2006/relationships/hyperlink" Target="https://grants.ulbsibiu.ro/elabchrom/wp-content/uploads/Tangible-and-Intangible-Heritage-Conference-2024-Programme.pdf" TargetMode="External"/><Relationship Id="rId1574" Type="http://schemas.openxmlformats.org/officeDocument/2006/relationships/hyperlink" Target="https://ifsgen.umfst.ro/conferinta-ifsgen-2-2024/" TargetMode="External"/><Relationship Id="rId980" Type="http://schemas.openxmlformats.org/officeDocument/2006/relationships/hyperlink" Target="https://grants.ulbsibiu.ro/elabchrom/wp-content/uploads/Tangible-and-Intangible-Heritage-Conference-2024-Programme.pdf" TargetMode="External"/><Relationship Id="rId1575" Type="http://schemas.openxmlformats.org/officeDocument/2006/relationships/hyperlink" Target="https://ifsgen.umfst.ro/conferinta-ifsgen-2-2024/" TargetMode="External"/><Relationship Id="rId1565" Type="http://schemas.openxmlformats.org/officeDocument/2006/relationships/hyperlink" Target="https://ifsgen.umfst.ro/conferinta-ifsgen-2-2024/" TargetMode="External"/><Relationship Id="rId2896" Type="http://schemas.openxmlformats.org/officeDocument/2006/relationships/hyperlink" Target="https://grants.ulbsibiu.ro/elabchrom/conference-2024/" TargetMode="External"/><Relationship Id="rId1566" Type="http://schemas.openxmlformats.org/officeDocument/2006/relationships/hyperlink" Target="https://ifsgen.umfst.ro/conferinta-ifsgen-2-2024/" TargetMode="External"/><Relationship Id="rId2897" Type="http://schemas.openxmlformats.org/officeDocument/2006/relationships/hyperlink" Target="https://grants.ulbsibiu.ro/elabchrom/conference-2024/" TargetMode="External"/><Relationship Id="rId1567" Type="http://schemas.openxmlformats.org/officeDocument/2006/relationships/hyperlink" Target="https://ifsgen.umfst.ro/conferinta-ifsgen-2-2024/" TargetMode="External"/><Relationship Id="rId2898" Type="http://schemas.openxmlformats.org/officeDocument/2006/relationships/hyperlink" Target="https://grants.ulbsibiu.ro/elabchrom/conference-2024/" TargetMode="External"/><Relationship Id="rId1568" Type="http://schemas.openxmlformats.org/officeDocument/2006/relationships/hyperlink" Target="https://ifsgen.umfst.ro/conferinta-ifsgen-2-2024/" TargetMode="External"/><Relationship Id="rId2899" Type="http://schemas.openxmlformats.org/officeDocument/2006/relationships/hyperlink" Target="https://grants.ulbsibiu.ro/elabchrom/conference-2024/" TargetMode="External"/><Relationship Id="rId1569" Type="http://schemas.openxmlformats.org/officeDocument/2006/relationships/hyperlink" Target="https://ifsgen.umfst.ro/conferinta-ifsgen-2-2024/" TargetMode="External"/><Relationship Id="rId976" Type="http://schemas.openxmlformats.org/officeDocument/2006/relationships/hyperlink" Target="https://grants.ulbsibiu.ro/elabchrom/wp-content/uploads/Tangible-and-Intangible-Heritage-Conference-2024-Programme.pdf" TargetMode="External"/><Relationship Id="rId975" Type="http://schemas.openxmlformats.org/officeDocument/2006/relationships/hyperlink" Target="https://grants.ulbsibiu.ro/elabchrom/wp-content/uploads/Tangible-and-Intangible-Heritage-Conference-2024-Programme.pdf" TargetMode="External"/><Relationship Id="rId974" Type="http://schemas.openxmlformats.org/officeDocument/2006/relationships/hyperlink" Target="https://grants.ulbsibiu.ro/elabchrom/wp-content/uploads/Tangible-and-Intangible-Heritage-Conference-2024-Programme.pdf" TargetMode="External"/><Relationship Id="rId973" Type="http://schemas.openxmlformats.org/officeDocument/2006/relationships/hyperlink" Target="https://grants.ulbsibiu.ro/elabchrom/wp-content/uploads/Tangible-and-Intangible-Heritage-Conference-2024-Programme.pdf" TargetMode="External"/><Relationship Id="rId979" Type="http://schemas.openxmlformats.org/officeDocument/2006/relationships/hyperlink" Target="https://grants.ulbsibiu.ro/elabchrom/wp-content/uploads/Tangible-and-Intangible-Heritage-Conference-2024-Programme.pdf" TargetMode="External"/><Relationship Id="rId978" Type="http://schemas.openxmlformats.org/officeDocument/2006/relationships/hyperlink" Target="https://grants.ulbsibiu.ro/elabchrom/wp-content/uploads/Tangible-and-Intangible-Heritage-Conference-2024-Programme.pdf" TargetMode="External"/><Relationship Id="rId977" Type="http://schemas.openxmlformats.org/officeDocument/2006/relationships/hyperlink" Target="https://grants.ulbsibiu.ro/elabchrom/wp-content/uploads/Tangible-and-Intangible-Heritage-Conference-2024-Programme.pdf" TargetMode="External"/><Relationship Id="rId2890" Type="http://schemas.openxmlformats.org/officeDocument/2006/relationships/hyperlink" Target="https://grants.ulbsibiu.ro/elabchrom/conference-2024/" TargetMode="External"/><Relationship Id="rId1560" Type="http://schemas.openxmlformats.org/officeDocument/2006/relationships/hyperlink" Target="https://ifsgen.umfst.ro/conferinta-ifsgen-2-2024/" TargetMode="External"/><Relationship Id="rId2891" Type="http://schemas.openxmlformats.org/officeDocument/2006/relationships/hyperlink" Target="https://grants.ulbsibiu.ro/elabchrom/conference-2024/" TargetMode="External"/><Relationship Id="rId972" Type="http://schemas.openxmlformats.org/officeDocument/2006/relationships/hyperlink" Target="https://grants.ulbsibiu.ro/elabchrom/wp-content/uploads/Tangible-and-Intangible-Heritage-Conference-2024-Programme.pdf" TargetMode="External"/><Relationship Id="rId1561" Type="http://schemas.openxmlformats.org/officeDocument/2006/relationships/hyperlink" Target="https://ifsgen.umfst.ro/conferinta-ifsgen-2-2024/" TargetMode="External"/><Relationship Id="rId2892" Type="http://schemas.openxmlformats.org/officeDocument/2006/relationships/hyperlink" Target="https://grants.ulbsibiu.ro/elabchrom/conference-2024/" TargetMode="External"/><Relationship Id="rId971" Type="http://schemas.openxmlformats.org/officeDocument/2006/relationships/hyperlink" Target="https://grants.ulbsibiu.ro/elabchrom/wp-content/uploads/Tangible-and-Intangible-Heritage-Conference-2024-Programme.pdf" TargetMode="External"/><Relationship Id="rId1562" Type="http://schemas.openxmlformats.org/officeDocument/2006/relationships/hyperlink" Target="https://ifsgen.umfst.ro/conferinta-ifsgen-2-2024/" TargetMode="External"/><Relationship Id="rId2893" Type="http://schemas.openxmlformats.org/officeDocument/2006/relationships/hyperlink" Target="https://grants.ulbsibiu.ro/elabchrom/conference-2024/" TargetMode="External"/><Relationship Id="rId970" Type="http://schemas.openxmlformats.org/officeDocument/2006/relationships/hyperlink" Target="https://grants.ulbsibiu.ro/elabchrom/wp-content/uploads/Tangible-and-Intangible-Heritage-Conference-2024-Programme.pdf" TargetMode="External"/><Relationship Id="rId1563" Type="http://schemas.openxmlformats.org/officeDocument/2006/relationships/hyperlink" Target="https://ifsgen.umfst.ro/conferinta-ifsgen-2-2024/" TargetMode="External"/><Relationship Id="rId2894" Type="http://schemas.openxmlformats.org/officeDocument/2006/relationships/hyperlink" Target="https://grants.ulbsibiu.ro/elabchrom/conference-2024/" TargetMode="External"/><Relationship Id="rId1564" Type="http://schemas.openxmlformats.org/officeDocument/2006/relationships/hyperlink" Target="https://ifsgen.umfst.ro/conferinta-ifsgen-2-2024/" TargetMode="External"/><Relationship Id="rId2895" Type="http://schemas.openxmlformats.org/officeDocument/2006/relationships/hyperlink" Target="https://grants.ulbsibiu.ro/elabchrom/conference-2024/" TargetMode="External"/><Relationship Id="rId1598" Type="http://schemas.openxmlformats.org/officeDocument/2006/relationships/hyperlink" Target="https://ifsgen.umfst.ro/conferinta-ifsgen-2-2024/" TargetMode="External"/><Relationship Id="rId1599" Type="http://schemas.openxmlformats.org/officeDocument/2006/relationships/hyperlink" Target="https://ifsgen.umfst.ro/conferinta-ifsgen-2-2024/" TargetMode="External"/><Relationship Id="rId1590" Type="http://schemas.openxmlformats.org/officeDocument/2006/relationships/hyperlink" Target="https://ifsgen.umfst.ro/conferinta-ifsgen-2-2024/" TargetMode="External"/><Relationship Id="rId1591" Type="http://schemas.openxmlformats.org/officeDocument/2006/relationships/hyperlink" Target="https://ifsgen.umfst.ro/conferinta-ifsgen-2-2024/" TargetMode="External"/><Relationship Id="rId1592" Type="http://schemas.openxmlformats.org/officeDocument/2006/relationships/hyperlink" Target="https://ifsgen.umfst.ro/conferinta-ifsgen-2-2024/" TargetMode="External"/><Relationship Id="rId1593" Type="http://schemas.openxmlformats.org/officeDocument/2006/relationships/hyperlink" Target="https://ifsgen.umfst.ro/conferinta-ifsgen-2-2024/" TargetMode="External"/><Relationship Id="rId1594" Type="http://schemas.openxmlformats.org/officeDocument/2006/relationships/hyperlink" Target="https://ifsgen.umfst.ro/conferinta-ifsgen-2-2024/" TargetMode="External"/><Relationship Id="rId1595" Type="http://schemas.openxmlformats.org/officeDocument/2006/relationships/hyperlink" Target="https://ifsgen.umfst.ro/conferinta-ifsgen-2-2024/" TargetMode="External"/><Relationship Id="rId1596" Type="http://schemas.openxmlformats.org/officeDocument/2006/relationships/hyperlink" Target="https://ifsgen.umfst.ro/conferinta-ifsgen-2-2024/" TargetMode="External"/><Relationship Id="rId1597" Type="http://schemas.openxmlformats.org/officeDocument/2006/relationships/hyperlink" Target="https://ifsgen.umfst.ro/conferinta-ifsgen-2-2024/" TargetMode="External"/><Relationship Id="rId1587" Type="http://schemas.openxmlformats.org/officeDocument/2006/relationships/hyperlink" Target="https://ifsgen.umfst.ro/conferinta-ifsgen-2-2024/" TargetMode="External"/><Relationship Id="rId1588" Type="http://schemas.openxmlformats.org/officeDocument/2006/relationships/hyperlink" Target="https://ifsgen.umfst.ro/conferinta-ifsgen-2-2024/" TargetMode="External"/><Relationship Id="rId1589" Type="http://schemas.openxmlformats.org/officeDocument/2006/relationships/hyperlink" Target="https://ifsgen.umfst.ro/conferinta-ifsgen-2-2024/" TargetMode="External"/><Relationship Id="rId998" Type="http://schemas.openxmlformats.org/officeDocument/2006/relationships/hyperlink" Target="https://grants.ulbsibiu.ro/elabchrom/wp-content/uploads/Tangible-and-Intangible-Heritage-Conference-2024-Programme.pdf" TargetMode="External"/><Relationship Id="rId997" Type="http://schemas.openxmlformats.org/officeDocument/2006/relationships/hyperlink" Target="https://grants.ulbsibiu.ro/elabchrom/wp-content/uploads/Tangible-and-Intangible-Heritage-Conference-2024-Programme.pdf" TargetMode="External"/><Relationship Id="rId996" Type="http://schemas.openxmlformats.org/officeDocument/2006/relationships/hyperlink" Target="https://grants.ulbsibiu.ro/elabchrom/wp-content/uploads/Tangible-and-Intangible-Heritage-Conference-2024-Programme.pdf" TargetMode="External"/><Relationship Id="rId995" Type="http://schemas.openxmlformats.org/officeDocument/2006/relationships/hyperlink" Target="https://grants.ulbsibiu.ro/elabchrom/wp-content/uploads/Tangible-and-Intangible-Heritage-Conference-2024-Programme.pdf" TargetMode="External"/><Relationship Id="rId999" Type="http://schemas.openxmlformats.org/officeDocument/2006/relationships/hyperlink" Target="https://grants.ulbsibiu.ro/elabchrom/wp-content/uploads/Tangible-and-Intangible-Heritage-Conference-2024-Programme.pdf" TargetMode="External"/><Relationship Id="rId990" Type="http://schemas.openxmlformats.org/officeDocument/2006/relationships/hyperlink" Target="https://grants.ulbsibiu.ro/elabchrom/wp-content/uploads/Tangible-and-Intangible-Heritage-Conference-2024-Programme.pdf" TargetMode="External"/><Relationship Id="rId1580" Type="http://schemas.openxmlformats.org/officeDocument/2006/relationships/hyperlink" Target="https://ifsgen.umfst.ro/conferinta-ifsgen-2-2024/" TargetMode="External"/><Relationship Id="rId1581" Type="http://schemas.openxmlformats.org/officeDocument/2006/relationships/hyperlink" Target="https://ifsgen.umfst.ro/conferinta-ifsgen-2-2024/" TargetMode="External"/><Relationship Id="rId1582" Type="http://schemas.openxmlformats.org/officeDocument/2006/relationships/hyperlink" Target="https://ifsgen.umfst.ro/conferinta-ifsgen-2-2024/" TargetMode="External"/><Relationship Id="rId994" Type="http://schemas.openxmlformats.org/officeDocument/2006/relationships/hyperlink" Target="https://grants.ulbsibiu.ro/elabchrom/wp-content/uploads/Tangible-and-Intangible-Heritage-Conference-2024-Programme.pdf" TargetMode="External"/><Relationship Id="rId1583" Type="http://schemas.openxmlformats.org/officeDocument/2006/relationships/hyperlink" Target="https://ifsgen.umfst.ro/conferinta-ifsgen-2-2024/" TargetMode="External"/><Relationship Id="rId993" Type="http://schemas.openxmlformats.org/officeDocument/2006/relationships/hyperlink" Target="https://grants.ulbsibiu.ro/elabchrom/wp-content/uploads/Tangible-and-Intangible-Heritage-Conference-2024-Programme.pdf" TargetMode="External"/><Relationship Id="rId1584" Type="http://schemas.openxmlformats.org/officeDocument/2006/relationships/hyperlink" Target="https://ifsgen.umfst.ro/conferinta-ifsgen-2-2024/" TargetMode="External"/><Relationship Id="rId992" Type="http://schemas.openxmlformats.org/officeDocument/2006/relationships/hyperlink" Target="https://grants.ulbsibiu.ro/elabchrom/wp-content/uploads/Tangible-and-Intangible-Heritage-Conference-2024-Programme.pdf" TargetMode="External"/><Relationship Id="rId1585" Type="http://schemas.openxmlformats.org/officeDocument/2006/relationships/hyperlink" Target="https://ifsgen.umfst.ro/conferinta-ifsgen-2-2024/" TargetMode="External"/><Relationship Id="rId991" Type="http://schemas.openxmlformats.org/officeDocument/2006/relationships/hyperlink" Target="https://grants.ulbsibiu.ro/elabchrom/wp-content/uploads/Tangible-and-Intangible-Heritage-Conference-2024-Programme.pdf" TargetMode="External"/><Relationship Id="rId1586" Type="http://schemas.openxmlformats.org/officeDocument/2006/relationships/hyperlink" Target="https://ifsgen.umfst.ro/conferinta-ifsgen-2-2024/" TargetMode="External"/><Relationship Id="rId1532" Type="http://schemas.openxmlformats.org/officeDocument/2006/relationships/hyperlink" Target="https://ifsgen.umfst.ro/conferinta-ifsgen-2-2024/" TargetMode="External"/><Relationship Id="rId2863" Type="http://schemas.openxmlformats.org/officeDocument/2006/relationships/hyperlink" Target="https://grants.ulbsibiu.ro/elabchrom/conference-2024/" TargetMode="External"/><Relationship Id="rId1533" Type="http://schemas.openxmlformats.org/officeDocument/2006/relationships/hyperlink" Target="https://ifsgen.umfst.ro/conferinta-ifsgen-2-2024/" TargetMode="External"/><Relationship Id="rId2864" Type="http://schemas.openxmlformats.org/officeDocument/2006/relationships/hyperlink" Target="https://grants.ulbsibiu.ro/elabchrom/conference-2024/" TargetMode="External"/><Relationship Id="rId1534" Type="http://schemas.openxmlformats.org/officeDocument/2006/relationships/hyperlink" Target="https://ifsgen.umfst.ro/conferinta-ifsgen-2-2024/" TargetMode="External"/><Relationship Id="rId2865" Type="http://schemas.openxmlformats.org/officeDocument/2006/relationships/hyperlink" Target="https://grants.ulbsibiu.ro/elabchrom/conference-2024/" TargetMode="External"/><Relationship Id="rId1535" Type="http://schemas.openxmlformats.org/officeDocument/2006/relationships/hyperlink" Target="https://ifsgen.umfst.ro/conferinta-ifsgen-2-2024/" TargetMode="External"/><Relationship Id="rId2866" Type="http://schemas.openxmlformats.org/officeDocument/2006/relationships/hyperlink" Target="https://grants.ulbsibiu.ro/elabchrom/conference-2024/" TargetMode="External"/><Relationship Id="rId1536" Type="http://schemas.openxmlformats.org/officeDocument/2006/relationships/hyperlink" Target="https://ifsgen.umfst.ro/conferinta-ifsgen-2-2024/" TargetMode="External"/><Relationship Id="rId2867" Type="http://schemas.openxmlformats.org/officeDocument/2006/relationships/hyperlink" Target="https://grants.ulbsibiu.ro/elabchrom/conference-2024/" TargetMode="External"/><Relationship Id="rId1537" Type="http://schemas.openxmlformats.org/officeDocument/2006/relationships/hyperlink" Target="https://ifsgen.umfst.ro/conferinta-ifsgen-2-2024/" TargetMode="External"/><Relationship Id="rId2868" Type="http://schemas.openxmlformats.org/officeDocument/2006/relationships/hyperlink" Target="https://grants.ulbsibiu.ro/elabchrom/conference-2024/" TargetMode="External"/><Relationship Id="rId1538" Type="http://schemas.openxmlformats.org/officeDocument/2006/relationships/hyperlink" Target="https://ifsgen.umfst.ro/conferinta-ifsgen-2-2024/" TargetMode="External"/><Relationship Id="rId2869" Type="http://schemas.openxmlformats.org/officeDocument/2006/relationships/hyperlink" Target="https://grants.ulbsibiu.ro/elabchrom/conference-2024/" TargetMode="External"/><Relationship Id="rId1539" Type="http://schemas.openxmlformats.org/officeDocument/2006/relationships/hyperlink" Target="https://ifsgen.umfst.ro/conferinta-ifsgen-2-2024/" TargetMode="External"/><Relationship Id="rId949" Type="http://schemas.openxmlformats.org/officeDocument/2006/relationships/hyperlink" Target="https://grants.ulbsibiu.ro/elabchrom/wp-content/uploads/Tangible-and-Intangible-Heritage-Conference-2024-Programme.pdf" TargetMode="External"/><Relationship Id="rId948" Type="http://schemas.openxmlformats.org/officeDocument/2006/relationships/hyperlink" Target="https://grants.ulbsibiu.ro/elabchrom/wp-content/uploads/Tangible-and-Intangible-Heritage-Conference-2024-Programme.pdf" TargetMode="External"/><Relationship Id="rId943" Type="http://schemas.openxmlformats.org/officeDocument/2006/relationships/hyperlink" Target="https://grants.ulbsibiu.ro/elabchrom/wp-content/uploads/Tangible-and-Intangible-Heritage-Conference-2024-Programme.pdf" TargetMode="External"/><Relationship Id="rId942" Type="http://schemas.openxmlformats.org/officeDocument/2006/relationships/hyperlink" Target="https://grants.ulbsibiu.ro/elabchrom/wp-content/uploads/Tangible-and-Intangible-Heritage-Conference-2024-Programme.pdf" TargetMode="External"/><Relationship Id="rId941" Type="http://schemas.openxmlformats.org/officeDocument/2006/relationships/hyperlink" Target="https://grants.ulbsibiu.ro/elabchrom/wp-content/uploads/Tangible-and-Intangible-Heritage-Conference-2024-Programme.pdf" TargetMode="External"/><Relationship Id="rId940" Type="http://schemas.openxmlformats.org/officeDocument/2006/relationships/hyperlink" Target="https://grants.ulbsibiu.ro/elabchrom/wp-content/uploads/Tangible-and-Intangible-Heritage-Conference-2024-Programme.pdf" TargetMode="External"/><Relationship Id="rId947" Type="http://schemas.openxmlformats.org/officeDocument/2006/relationships/hyperlink" Target="https://grants.ulbsibiu.ro/elabchrom/wp-content/uploads/Tangible-and-Intangible-Heritage-Conference-2024-Programme.pdf" TargetMode="External"/><Relationship Id="rId946" Type="http://schemas.openxmlformats.org/officeDocument/2006/relationships/hyperlink" Target="https://grants.ulbsibiu.ro/elabchrom/wp-content/uploads/Tangible-and-Intangible-Heritage-Conference-2024-Programme.pdf" TargetMode="External"/><Relationship Id="rId945" Type="http://schemas.openxmlformats.org/officeDocument/2006/relationships/hyperlink" Target="https://grants.ulbsibiu.ro/elabchrom/wp-content/uploads/Tangible-and-Intangible-Heritage-Conference-2024-Programme.pdf" TargetMode="External"/><Relationship Id="rId944" Type="http://schemas.openxmlformats.org/officeDocument/2006/relationships/hyperlink" Target="https://grants.ulbsibiu.ro/elabchrom/wp-content/uploads/Tangible-and-Intangible-Heritage-Conference-2024-Programme.pdf" TargetMode="External"/><Relationship Id="rId2860" Type="http://schemas.openxmlformats.org/officeDocument/2006/relationships/hyperlink" Target="https://grants.ulbsibiu.ro/elabchrom/conference-2024/" TargetMode="External"/><Relationship Id="rId1530" Type="http://schemas.openxmlformats.org/officeDocument/2006/relationships/hyperlink" Target="https://ifsgen.umfst.ro/conferinta-ifsgen-2-2024/" TargetMode="External"/><Relationship Id="rId2861" Type="http://schemas.openxmlformats.org/officeDocument/2006/relationships/hyperlink" Target="https://grants.ulbsibiu.ro/elabchrom/conference-2024/" TargetMode="External"/><Relationship Id="rId1531" Type="http://schemas.openxmlformats.org/officeDocument/2006/relationships/hyperlink" Target="https://ifsgen.umfst.ro/conferinta-ifsgen-2-2024/" TargetMode="External"/><Relationship Id="rId2862" Type="http://schemas.openxmlformats.org/officeDocument/2006/relationships/hyperlink" Target="https://grants.ulbsibiu.ro/elabchrom/conference-2024/" TargetMode="External"/><Relationship Id="rId1521" Type="http://schemas.openxmlformats.org/officeDocument/2006/relationships/hyperlink" Target="https://ifsgen.umfst.ro/conferinta-ifsgen-2-2024/" TargetMode="External"/><Relationship Id="rId2852" Type="http://schemas.openxmlformats.org/officeDocument/2006/relationships/hyperlink" Target="https://grants.ulbsibiu.ro/elabchrom/conference-2024/" TargetMode="External"/><Relationship Id="rId1522" Type="http://schemas.openxmlformats.org/officeDocument/2006/relationships/hyperlink" Target="https://ifsgen.umfst.ro/conferinta-ifsgen-2-2024/" TargetMode="External"/><Relationship Id="rId2853" Type="http://schemas.openxmlformats.org/officeDocument/2006/relationships/hyperlink" Target="https://grants.ulbsibiu.ro/elabchrom/conference-2024/" TargetMode="External"/><Relationship Id="rId1523" Type="http://schemas.openxmlformats.org/officeDocument/2006/relationships/hyperlink" Target="https://ifsgen.umfst.ro/conferinta-ifsgen-2-2024/" TargetMode="External"/><Relationship Id="rId2854" Type="http://schemas.openxmlformats.org/officeDocument/2006/relationships/hyperlink" Target="https://grants.ulbsibiu.ro/elabchrom/conference-2024/" TargetMode="External"/><Relationship Id="rId1524" Type="http://schemas.openxmlformats.org/officeDocument/2006/relationships/hyperlink" Target="https://ifsgen.umfst.ro/conferinta-ifsgen-2-2024/" TargetMode="External"/><Relationship Id="rId2855" Type="http://schemas.openxmlformats.org/officeDocument/2006/relationships/hyperlink" Target="https://grants.ulbsibiu.ro/elabchrom/conference-2024/" TargetMode="External"/><Relationship Id="rId1525" Type="http://schemas.openxmlformats.org/officeDocument/2006/relationships/hyperlink" Target="https://ifsgen.umfst.ro/conferinta-ifsgen-2-2024/" TargetMode="External"/><Relationship Id="rId2856" Type="http://schemas.openxmlformats.org/officeDocument/2006/relationships/hyperlink" Target="https://grants.ulbsibiu.ro/elabchrom/conference-2024/" TargetMode="External"/><Relationship Id="rId1526" Type="http://schemas.openxmlformats.org/officeDocument/2006/relationships/hyperlink" Target="https://ifsgen.umfst.ro/conferinta-ifsgen-2-2024/" TargetMode="External"/><Relationship Id="rId2857" Type="http://schemas.openxmlformats.org/officeDocument/2006/relationships/hyperlink" Target="https://grants.ulbsibiu.ro/elabchrom/conference-2024/" TargetMode="External"/><Relationship Id="rId1527" Type="http://schemas.openxmlformats.org/officeDocument/2006/relationships/hyperlink" Target="https://ifsgen.umfst.ro/conferinta-ifsgen-2-2024/" TargetMode="External"/><Relationship Id="rId2858" Type="http://schemas.openxmlformats.org/officeDocument/2006/relationships/hyperlink" Target="https://grants.ulbsibiu.ro/elabchrom/conference-2024/" TargetMode="External"/><Relationship Id="rId1528" Type="http://schemas.openxmlformats.org/officeDocument/2006/relationships/hyperlink" Target="https://ifsgen.umfst.ro/conferinta-ifsgen-2-2024/" TargetMode="External"/><Relationship Id="rId2859" Type="http://schemas.openxmlformats.org/officeDocument/2006/relationships/hyperlink" Target="https://grants.ulbsibiu.ro/elabchrom/conference-2024/" TargetMode="External"/><Relationship Id="rId1529" Type="http://schemas.openxmlformats.org/officeDocument/2006/relationships/hyperlink" Target="https://ifsgen.umfst.ro/conferinta-ifsgen-2-2024/" TargetMode="External"/><Relationship Id="rId939" Type="http://schemas.openxmlformats.org/officeDocument/2006/relationships/hyperlink" Target="https://grants.ulbsibiu.ro/elabchrom/wp-content/uploads/Tangible-and-Intangible-Heritage-Conference-2024-Programme.pdf" TargetMode="External"/><Relationship Id="rId938" Type="http://schemas.openxmlformats.org/officeDocument/2006/relationships/hyperlink" Target="https://grants.ulbsibiu.ro/elabchrom/wp-content/uploads/Tangible-and-Intangible-Heritage-Conference-2024-Programme.pdf" TargetMode="External"/><Relationship Id="rId937" Type="http://schemas.openxmlformats.org/officeDocument/2006/relationships/hyperlink" Target="https://grants.ulbsibiu.ro/elabchrom/wp-content/uploads/Tangible-and-Intangible-Heritage-Conference-2024-Programme.pdf" TargetMode="External"/><Relationship Id="rId932" Type="http://schemas.openxmlformats.org/officeDocument/2006/relationships/hyperlink" Target="https://grants.ulbsibiu.ro/elabchrom/wp-content/uploads/Tangible-and-Intangible-Heritage-Conference-2024-Programme.pdf" TargetMode="External"/><Relationship Id="rId931" Type="http://schemas.openxmlformats.org/officeDocument/2006/relationships/hyperlink" Target="https://grants.ulbsibiu.ro/elabchrom/wp-content/uploads/Tangible-and-Intangible-Heritage-Conference-2024-Programme.pdf" TargetMode="External"/><Relationship Id="rId930" Type="http://schemas.openxmlformats.org/officeDocument/2006/relationships/hyperlink" Target="https://grants.ulbsibiu.ro/elabchrom/wp-content/uploads/Tangible-and-Intangible-Heritage-Conference-2024-Programme.pdf" TargetMode="External"/><Relationship Id="rId936" Type="http://schemas.openxmlformats.org/officeDocument/2006/relationships/hyperlink" Target="https://grants.ulbsibiu.ro/elabchrom/wp-content/uploads/Tangible-and-Intangible-Heritage-Conference-2024-Programme.pdf" TargetMode="External"/><Relationship Id="rId935" Type="http://schemas.openxmlformats.org/officeDocument/2006/relationships/hyperlink" Target="https://grants.ulbsibiu.ro/elabchrom/wp-content/uploads/Tangible-and-Intangible-Heritage-Conference-2024-Programme.pdf" TargetMode="External"/><Relationship Id="rId934" Type="http://schemas.openxmlformats.org/officeDocument/2006/relationships/hyperlink" Target="https://grants.ulbsibiu.ro/elabchrom/wp-content/uploads/Tangible-and-Intangible-Heritage-Conference-2024-Programme.pdf" TargetMode="External"/><Relationship Id="rId933" Type="http://schemas.openxmlformats.org/officeDocument/2006/relationships/hyperlink" Target="https://grants.ulbsibiu.ro/elabchrom/wp-content/uploads/Tangible-and-Intangible-Heritage-Conference-2024-Programme.pdf" TargetMode="External"/><Relationship Id="rId2850" Type="http://schemas.openxmlformats.org/officeDocument/2006/relationships/hyperlink" Target="https://grants.ulbsibiu.ro/elabchrom/conference-2024/" TargetMode="External"/><Relationship Id="rId1520" Type="http://schemas.openxmlformats.org/officeDocument/2006/relationships/hyperlink" Target="https://ifsgen.umfst.ro/conferinta-ifsgen-2-2024/" TargetMode="External"/><Relationship Id="rId2851" Type="http://schemas.openxmlformats.org/officeDocument/2006/relationships/hyperlink" Target="https://grants.ulbsibiu.ro/elabchrom/conference-2024/" TargetMode="External"/><Relationship Id="rId1554" Type="http://schemas.openxmlformats.org/officeDocument/2006/relationships/hyperlink" Target="https://ifsgen.umfst.ro/conferinta-ifsgen-2-2024/" TargetMode="External"/><Relationship Id="rId2885" Type="http://schemas.openxmlformats.org/officeDocument/2006/relationships/hyperlink" Target="https://grants.ulbsibiu.ro/elabchrom/conference-2024/" TargetMode="External"/><Relationship Id="rId1555" Type="http://schemas.openxmlformats.org/officeDocument/2006/relationships/hyperlink" Target="https://ifsgen.umfst.ro/conferinta-ifsgen-2-2024/" TargetMode="External"/><Relationship Id="rId2886" Type="http://schemas.openxmlformats.org/officeDocument/2006/relationships/hyperlink" Target="https://grants.ulbsibiu.ro/elabchrom/conference-2024/" TargetMode="External"/><Relationship Id="rId1556" Type="http://schemas.openxmlformats.org/officeDocument/2006/relationships/hyperlink" Target="https://ifsgen.umfst.ro/conferinta-ifsgen-2-2024/" TargetMode="External"/><Relationship Id="rId2887" Type="http://schemas.openxmlformats.org/officeDocument/2006/relationships/hyperlink" Target="https://grants.ulbsibiu.ro/elabchrom/conference-2024/" TargetMode="External"/><Relationship Id="rId1557" Type="http://schemas.openxmlformats.org/officeDocument/2006/relationships/hyperlink" Target="https://ifsgen.umfst.ro/conferinta-ifsgen-2-2024/" TargetMode="External"/><Relationship Id="rId2888" Type="http://schemas.openxmlformats.org/officeDocument/2006/relationships/hyperlink" Target="https://grants.ulbsibiu.ro/elabchrom/conference-2024/" TargetMode="External"/><Relationship Id="rId1558" Type="http://schemas.openxmlformats.org/officeDocument/2006/relationships/hyperlink" Target="https://ifsgen.umfst.ro/conferinta-ifsgen-2-2024/" TargetMode="External"/><Relationship Id="rId2889" Type="http://schemas.openxmlformats.org/officeDocument/2006/relationships/hyperlink" Target="https://grants.ulbsibiu.ro/elabchrom/conference-2024/" TargetMode="External"/><Relationship Id="rId1559" Type="http://schemas.openxmlformats.org/officeDocument/2006/relationships/hyperlink" Target="https://ifsgen.umfst.ro/conferinta-ifsgen-2-2024/" TargetMode="External"/><Relationship Id="rId965" Type="http://schemas.openxmlformats.org/officeDocument/2006/relationships/hyperlink" Target="https://grants.ulbsibiu.ro/elabchrom/wp-content/uploads/Tangible-and-Intangible-Heritage-Conference-2024-Programme.pdf" TargetMode="External"/><Relationship Id="rId964" Type="http://schemas.openxmlformats.org/officeDocument/2006/relationships/hyperlink" Target="https://grants.ulbsibiu.ro/elabchrom/wp-content/uploads/Tangible-and-Intangible-Heritage-Conference-2024-Programme.pdf" TargetMode="External"/><Relationship Id="rId963" Type="http://schemas.openxmlformats.org/officeDocument/2006/relationships/hyperlink" Target="https://grants.ulbsibiu.ro/elabchrom/wp-content/uploads/Tangible-and-Intangible-Heritage-Conference-2024-Programme.pdf" TargetMode="External"/><Relationship Id="rId962" Type="http://schemas.openxmlformats.org/officeDocument/2006/relationships/hyperlink" Target="https://grants.ulbsibiu.ro/elabchrom/wp-content/uploads/Tangible-and-Intangible-Heritage-Conference-2024-Programme.pdf" TargetMode="External"/><Relationship Id="rId969" Type="http://schemas.openxmlformats.org/officeDocument/2006/relationships/hyperlink" Target="https://grants.ulbsibiu.ro/elabchrom/wp-content/uploads/Tangible-and-Intangible-Heritage-Conference-2024-Programme.pdf" TargetMode="External"/><Relationship Id="rId968" Type="http://schemas.openxmlformats.org/officeDocument/2006/relationships/hyperlink" Target="https://grants.ulbsibiu.ro/elabchrom/wp-content/uploads/Tangible-and-Intangible-Heritage-Conference-2024-Programme.pdf" TargetMode="External"/><Relationship Id="rId967" Type="http://schemas.openxmlformats.org/officeDocument/2006/relationships/hyperlink" Target="https://grants.ulbsibiu.ro/elabchrom/wp-content/uploads/Tangible-and-Intangible-Heritage-Conference-2024-Programme.pdf" TargetMode="External"/><Relationship Id="rId966" Type="http://schemas.openxmlformats.org/officeDocument/2006/relationships/hyperlink" Target="https://grants.ulbsibiu.ro/elabchrom/wp-content/uploads/Tangible-and-Intangible-Heritage-Conference-2024-Programme.pdf" TargetMode="External"/><Relationship Id="rId2880" Type="http://schemas.openxmlformats.org/officeDocument/2006/relationships/hyperlink" Target="https://grants.ulbsibiu.ro/elabchrom/conference-2024/" TargetMode="External"/><Relationship Id="rId961" Type="http://schemas.openxmlformats.org/officeDocument/2006/relationships/hyperlink" Target="https://grants.ulbsibiu.ro/elabchrom/wp-content/uploads/Tangible-and-Intangible-Heritage-Conference-2024-Programme.pdf" TargetMode="External"/><Relationship Id="rId1550" Type="http://schemas.openxmlformats.org/officeDocument/2006/relationships/hyperlink" Target="https://ifsgen.umfst.ro/conferinta-ifsgen-2-2024/" TargetMode="External"/><Relationship Id="rId2881" Type="http://schemas.openxmlformats.org/officeDocument/2006/relationships/hyperlink" Target="https://grants.ulbsibiu.ro/elabchrom/conference-2024/" TargetMode="External"/><Relationship Id="rId960" Type="http://schemas.openxmlformats.org/officeDocument/2006/relationships/hyperlink" Target="https://grants.ulbsibiu.ro/elabchrom/wp-content/uploads/Tangible-and-Intangible-Heritage-Conference-2024-Programme.pdf" TargetMode="External"/><Relationship Id="rId1551" Type="http://schemas.openxmlformats.org/officeDocument/2006/relationships/hyperlink" Target="https://ifsgen.umfst.ro/conferinta-ifsgen-2-2024/" TargetMode="External"/><Relationship Id="rId2882" Type="http://schemas.openxmlformats.org/officeDocument/2006/relationships/hyperlink" Target="https://grants.ulbsibiu.ro/elabchrom/conference-2024/" TargetMode="External"/><Relationship Id="rId1552" Type="http://schemas.openxmlformats.org/officeDocument/2006/relationships/hyperlink" Target="https://ifsgen.umfst.ro/conferinta-ifsgen-2-2024/" TargetMode="External"/><Relationship Id="rId2883" Type="http://schemas.openxmlformats.org/officeDocument/2006/relationships/hyperlink" Target="https://grants.ulbsibiu.ro/elabchrom/conference-2024/" TargetMode="External"/><Relationship Id="rId1553" Type="http://schemas.openxmlformats.org/officeDocument/2006/relationships/hyperlink" Target="https://ifsgen.umfst.ro/conferinta-ifsgen-2-2024/" TargetMode="External"/><Relationship Id="rId2884" Type="http://schemas.openxmlformats.org/officeDocument/2006/relationships/hyperlink" Target="https://grants.ulbsibiu.ro/elabchrom/conference-2024/" TargetMode="External"/><Relationship Id="rId1543" Type="http://schemas.openxmlformats.org/officeDocument/2006/relationships/hyperlink" Target="https://ifsgen.umfst.ro/conferinta-ifsgen-2-2024/" TargetMode="External"/><Relationship Id="rId2874" Type="http://schemas.openxmlformats.org/officeDocument/2006/relationships/hyperlink" Target="https://grants.ulbsibiu.ro/elabchrom/conference-2024/" TargetMode="External"/><Relationship Id="rId1544" Type="http://schemas.openxmlformats.org/officeDocument/2006/relationships/hyperlink" Target="https://ifsgen.umfst.ro/conferinta-ifsgen-2-2024/" TargetMode="External"/><Relationship Id="rId2875" Type="http://schemas.openxmlformats.org/officeDocument/2006/relationships/hyperlink" Target="https://grants.ulbsibiu.ro/elabchrom/conference-2024/" TargetMode="External"/><Relationship Id="rId1545" Type="http://schemas.openxmlformats.org/officeDocument/2006/relationships/hyperlink" Target="https://ifsgen.umfst.ro/conferinta-ifsgen-2-2024/" TargetMode="External"/><Relationship Id="rId2876" Type="http://schemas.openxmlformats.org/officeDocument/2006/relationships/hyperlink" Target="https://grants.ulbsibiu.ro/elabchrom/conference-2024/" TargetMode="External"/><Relationship Id="rId1546" Type="http://schemas.openxmlformats.org/officeDocument/2006/relationships/hyperlink" Target="https://ifsgen.umfst.ro/conferinta-ifsgen-2-2024/" TargetMode="External"/><Relationship Id="rId2877" Type="http://schemas.openxmlformats.org/officeDocument/2006/relationships/hyperlink" Target="https://grants.ulbsibiu.ro/elabchrom/conference-2024/" TargetMode="External"/><Relationship Id="rId1547" Type="http://schemas.openxmlformats.org/officeDocument/2006/relationships/hyperlink" Target="https://ifsgen.umfst.ro/conferinta-ifsgen-2-2024/" TargetMode="External"/><Relationship Id="rId2878" Type="http://schemas.openxmlformats.org/officeDocument/2006/relationships/hyperlink" Target="https://grants.ulbsibiu.ro/elabchrom/conference-2024/" TargetMode="External"/><Relationship Id="rId1548" Type="http://schemas.openxmlformats.org/officeDocument/2006/relationships/hyperlink" Target="https://ifsgen.umfst.ro/conferinta-ifsgen-2-2024/" TargetMode="External"/><Relationship Id="rId2879" Type="http://schemas.openxmlformats.org/officeDocument/2006/relationships/hyperlink" Target="https://grants.ulbsibiu.ro/elabchrom/conference-2024/" TargetMode="External"/><Relationship Id="rId1549" Type="http://schemas.openxmlformats.org/officeDocument/2006/relationships/hyperlink" Target="https://ifsgen.umfst.ro/conferinta-ifsgen-2-2024/" TargetMode="External"/><Relationship Id="rId959" Type="http://schemas.openxmlformats.org/officeDocument/2006/relationships/hyperlink" Target="https://grants.ulbsibiu.ro/elabchrom/wp-content/uploads/Tangible-and-Intangible-Heritage-Conference-2024-Programme.pdf" TargetMode="External"/><Relationship Id="rId954" Type="http://schemas.openxmlformats.org/officeDocument/2006/relationships/hyperlink" Target="https://grants.ulbsibiu.ro/elabchrom/wp-content/uploads/Tangible-and-Intangible-Heritage-Conference-2024-Programme.pdf" TargetMode="External"/><Relationship Id="rId953" Type="http://schemas.openxmlformats.org/officeDocument/2006/relationships/hyperlink" Target="https://grants.ulbsibiu.ro/elabchrom/wp-content/uploads/Tangible-and-Intangible-Heritage-Conference-2024-Programme.pdf" TargetMode="External"/><Relationship Id="rId952" Type="http://schemas.openxmlformats.org/officeDocument/2006/relationships/hyperlink" Target="https://grants.ulbsibiu.ro/elabchrom/wp-content/uploads/Tangible-and-Intangible-Heritage-Conference-2024-Programme.pdf" TargetMode="External"/><Relationship Id="rId951" Type="http://schemas.openxmlformats.org/officeDocument/2006/relationships/hyperlink" Target="https://grants.ulbsibiu.ro/elabchrom/wp-content/uploads/Tangible-and-Intangible-Heritage-Conference-2024-Programme.pdf" TargetMode="External"/><Relationship Id="rId958" Type="http://schemas.openxmlformats.org/officeDocument/2006/relationships/hyperlink" Target="https://grants.ulbsibiu.ro/elabchrom/wp-content/uploads/Tangible-and-Intangible-Heritage-Conference-2024-Programme.pdf" TargetMode="External"/><Relationship Id="rId957" Type="http://schemas.openxmlformats.org/officeDocument/2006/relationships/hyperlink" Target="https://grants.ulbsibiu.ro/elabchrom/wp-content/uploads/Tangible-and-Intangible-Heritage-Conference-2024-Programme.pdf" TargetMode="External"/><Relationship Id="rId956" Type="http://schemas.openxmlformats.org/officeDocument/2006/relationships/hyperlink" Target="https://grants.ulbsibiu.ro/elabchrom/wp-content/uploads/Tangible-and-Intangible-Heritage-Conference-2024-Programme.pdf" TargetMode="External"/><Relationship Id="rId955" Type="http://schemas.openxmlformats.org/officeDocument/2006/relationships/hyperlink" Target="https://grants.ulbsibiu.ro/elabchrom/wp-content/uploads/Tangible-and-Intangible-Heritage-Conference-2024-Programme.pdf" TargetMode="External"/><Relationship Id="rId950" Type="http://schemas.openxmlformats.org/officeDocument/2006/relationships/hyperlink" Target="https://grants.ulbsibiu.ro/elabchrom/wp-content/uploads/Tangible-and-Intangible-Heritage-Conference-2024-Programme.pdf" TargetMode="External"/><Relationship Id="rId2870" Type="http://schemas.openxmlformats.org/officeDocument/2006/relationships/hyperlink" Target="https://grants.ulbsibiu.ro/elabchrom/conference-2024/" TargetMode="External"/><Relationship Id="rId1540" Type="http://schemas.openxmlformats.org/officeDocument/2006/relationships/hyperlink" Target="https://ifsgen.umfst.ro/conferinta-ifsgen-2-2024/" TargetMode="External"/><Relationship Id="rId2871" Type="http://schemas.openxmlformats.org/officeDocument/2006/relationships/hyperlink" Target="https://grants.ulbsibiu.ro/elabchrom/conference-2024/" TargetMode="External"/><Relationship Id="rId1541" Type="http://schemas.openxmlformats.org/officeDocument/2006/relationships/hyperlink" Target="https://ifsgen.umfst.ro/conferinta-ifsgen-2-2024/" TargetMode="External"/><Relationship Id="rId2872" Type="http://schemas.openxmlformats.org/officeDocument/2006/relationships/hyperlink" Target="https://grants.ulbsibiu.ro/elabchrom/conference-2024/" TargetMode="External"/><Relationship Id="rId1542" Type="http://schemas.openxmlformats.org/officeDocument/2006/relationships/hyperlink" Target="https://ifsgen.umfst.ro/conferinta-ifsgen-2-2024/" TargetMode="External"/><Relationship Id="rId2873" Type="http://schemas.openxmlformats.org/officeDocument/2006/relationships/hyperlink" Target="https://grants.ulbsibiu.ro/elabchrom/conference-2024/" TargetMode="External"/><Relationship Id="rId2027" Type="http://schemas.openxmlformats.org/officeDocument/2006/relationships/hyperlink" Target="https://ifsgen.umfst.ro/conferinta-ifsgen-2-2024/" TargetMode="External"/><Relationship Id="rId2028" Type="http://schemas.openxmlformats.org/officeDocument/2006/relationships/hyperlink" Target="https://ifsgen.umfst.ro/conferinta-ifsgen-2-2024/" TargetMode="External"/><Relationship Id="rId2029" Type="http://schemas.openxmlformats.org/officeDocument/2006/relationships/hyperlink" Target="https://ifsgen.umfst.ro/conferinta-ifsgen-2-2024/" TargetMode="External"/><Relationship Id="rId107" Type="http://schemas.openxmlformats.org/officeDocument/2006/relationships/hyperlink" Target="https://grants.ulbsibiu.ro/elabchrom/wp-content/uploads/Tangible-and-Intangible-Heritage-Conference-2024-Programme.pdf" TargetMode="External"/><Relationship Id="rId106" Type="http://schemas.openxmlformats.org/officeDocument/2006/relationships/hyperlink" Target="https://grants.ulbsibiu.ro/elabchrom/wp-content/uploads/Tangible-and-Intangible-Heritage-Conference-2024-Programme.pdf" TargetMode="External"/><Relationship Id="rId105" Type="http://schemas.openxmlformats.org/officeDocument/2006/relationships/hyperlink" Target="https://grants.ulbsibiu.ro/elabchrom/wp-content/uploads/Tangible-and-Intangible-Heritage-Conference-2024-Programme.pdf" TargetMode="External"/><Relationship Id="rId104" Type="http://schemas.openxmlformats.org/officeDocument/2006/relationships/hyperlink" Target="https://grants.ulbsibiu.ro/elabchrom/wp-content/uploads/Tangible-and-Intangible-Heritage-Conference-2024-Programme.pdf" TargetMode="External"/><Relationship Id="rId109" Type="http://schemas.openxmlformats.org/officeDocument/2006/relationships/hyperlink" Target="https://grants.ulbsibiu.ro/elabchrom/wp-content/uploads/Tangible-and-Intangible-Heritage-Conference-2024-Programme.pdf" TargetMode="External"/><Relationship Id="rId108" Type="http://schemas.openxmlformats.org/officeDocument/2006/relationships/hyperlink" Target="https://grants.ulbsibiu.ro/elabchrom/wp-content/uploads/Tangible-and-Intangible-Heritage-Conference-2024-Programme.pdf" TargetMode="External"/><Relationship Id="rId2020" Type="http://schemas.openxmlformats.org/officeDocument/2006/relationships/hyperlink" Target="https://ifsgen.umfst.ro/conferinta-ifsgen-2-2024/" TargetMode="External"/><Relationship Id="rId2021" Type="http://schemas.openxmlformats.org/officeDocument/2006/relationships/hyperlink" Target="https://ifsgen.umfst.ro/conferinta-ifsgen-2-2024/" TargetMode="External"/><Relationship Id="rId2022" Type="http://schemas.openxmlformats.org/officeDocument/2006/relationships/hyperlink" Target="https://ifsgen.umfst.ro/conferinta-ifsgen-2-2024/" TargetMode="External"/><Relationship Id="rId103" Type="http://schemas.openxmlformats.org/officeDocument/2006/relationships/hyperlink" Target="https://grants.ulbsibiu.ro/elabchrom/wp-content/uploads/Tangible-and-Intangible-Heritage-Conference-2024-Programme.pdf" TargetMode="External"/><Relationship Id="rId2023" Type="http://schemas.openxmlformats.org/officeDocument/2006/relationships/hyperlink" Target="https://ifsgen.umfst.ro/conferinta-ifsgen-2-2024/" TargetMode="External"/><Relationship Id="rId102" Type="http://schemas.openxmlformats.org/officeDocument/2006/relationships/hyperlink" Target="https://grants.ulbsibiu.ro/elabchrom/wp-content/uploads/Tangible-and-Intangible-Heritage-Conference-2024-Programme.pdf" TargetMode="External"/><Relationship Id="rId2024" Type="http://schemas.openxmlformats.org/officeDocument/2006/relationships/hyperlink" Target="https://ifsgen.umfst.ro/conferinta-ifsgen-2-2024/" TargetMode="External"/><Relationship Id="rId101" Type="http://schemas.openxmlformats.org/officeDocument/2006/relationships/hyperlink" Target="https://grants.ulbsibiu.ro/elabchrom/wp-content/uploads/Tangible-and-Intangible-Heritage-Conference-2024-Programme.pdf" TargetMode="External"/><Relationship Id="rId2025" Type="http://schemas.openxmlformats.org/officeDocument/2006/relationships/hyperlink" Target="https://ifsgen.umfst.ro/conferinta-ifsgen-2-2024/" TargetMode="External"/><Relationship Id="rId100" Type="http://schemas.openxmlformats.org/officeDocument/2006/relationships/hyperlink" Target="https://grants.ulbsibiu.ro/elabchrom/wp-content/uploads/Tangible-and-Intangible-Heritage-Conference-2024-Programme.pdf" TargetMode="External"/><Relationship Id="rId2026" Type="http://schemas.openxmlformats.org/officeDocument/2006/relationships/hyperlink" Target="https://ifsgen.umfst.ro/conferinta-ifsgen-2-2024/" TargetMode="External"/><Relationship Id="rId2016" Type="http://schemas.openxmlformats.org/officeDocument/2006/relationships/hyperlink" Target="https://ifsgen.umfst.ro/conferinta-ifsgen-2-2024/" TargetMode="External"/><Relationship Id="rId2017" Type="http://schemas.openxmlformats.org/officeDocument/2006/relationships/hyperlink" Target="https://ifsgen.umfst.ro/conferinta-ifsgen-2-2024/" TargetMode="External"/><Relationship Id="rId2018" Type="http://schemas.openxmlformats.org/officeDocument/2006/relationships/hyperlink" Target="https://ifsgen.umfst.ro/conferinta-ifsgen-2-2024/" TargetMode="External"/><Relationship Id="rId2019" Type="http://schemas.openxmlformats.org/officeDocument/2006/relationships/hyperlink" Target="https://ifsgen.umfst.ro/conferinta-ifsgen-2-2024/" TargetMode="External"/><Relationship Id="rId2010" Type="http://schemas.openxmlformats.org/officeDocument/2006/relationships/hyperlink" Target="https://ifsgen.umfst.ro/conferinta-ifsgen-2-2024/" TargetMode="External"/><Relationship Id="rId2011" Type="http://schemas.openxmlformats.org/officeDocument/2006/relationships/hyperlink" Target="https://ifsgen.umfst.ro/conferinta-ifsgen-2-2024/" TargetMode="External"/><Relationship Id="rId2012" Type="http://schemas.openxmlformats.org/officeDocument/2006/relationships/hyperlink" Target="https://ifsgen.umfst.ro/conferinta-ifsgen-2-2024/" TargetMode="External"/><Relationship Id="rId2013" Type="http://schemas.openxmlformats.org/officeDocument/2006/relationships/hyperlink" Target="https://ifsgen.umfst.ro/conferinta-ifsgen-2-2024/" TargetMode="External"/><Relationship Id="rId2014" Type="http://schemas.openxmlformats.org/officeDocument/2006/relationships/hyperlink" Target="https://ifsgen.umfst.ro/conferinta-ifsgen-2-2024/" TargetMode="External"/><Relationship Id="rId2015" Type="http://schemas.openxmlformats.org/officeDocument/2006/relationships/hyperlink" Target="https://ifsgen.umfst.ro/conferinta-ifsgen-2-2024/" TargetMode="External"/><Relationship Id="rId2049" Type="http://schemas.openxmlformats.org/officeDocument/2006/relationships/hyperlink" Target="https://ifsgen.umfst.ro/conferinta-ifsgen-2-2024/" TargetMode="External"/><Relationship Id="rId129" Type="http://schemas.openxmlformats.org/officeDocument/2006/relationships/hyperlink" Target="https://grants.ulbsibiu.ro/elabchrom/wp-content/uploads/Tangible-and-Intangible-Heritage-Conference-2024-Programme.pdf" TargetMode="External"/><Relationship Id="rId128" Type="http://schemas.openxmlformats.org/officeDocument/2006/relationships/hyperlink" Target="https://grants.ulbsibiu.ro/elabchrom/wp-content/uploads/Tangible-and-Intangible-Heritage-Conference-2024-Programme.pdf" TargetMode="External"/><Relationship Id="rId127" Type="http://schemas.openxmlformats.org/officeDocument/2006/relationships/hyperlink" Target="https://grants.ulbsibiu.ro/elabchrom/wp-content/uploads/Tangible-and-Intangible-Heritage-Conference-2024-Programme.pdf" TargetMode="External"/><Relationship Id="rId126" Type="http://schemas.openxmlformats.org/officeDocument/2006/relationships/hyperlink" Target="https://grants.ulbsibiu.ro/elabchrom/wp-content/uploads/Tangible-and-Intangible-Heritage-Conference-2024-Programme.pdf" TargetMode="External"/><Relationship Id="rId2040" Type="http://schemas.openxmlformats.org/officeDocument/2006/relationships/hyperlink" Target="https://ifsgen.umfst.ro/conferinta-ifsgen-2-2024/" TargetMode="External"/><Relationship Id="rId121" Type="http://schemas.openxmlformats.org/officeDocument/2006/relationships/hyperlink" Target="https://grants.ulbsibiu.ro/elabchrom/wp-content/uploads/Tangible-and-Intangible-Heritage-Conference-2024-Programme.pdf" TargetMode="External"/><Relationship Id="rId2041" Type="http://schemas.openxmlformats.org/officeDocument/2006/relationships/hyperlink" Target="https://ifsgen.umfst.ro/conferinta-ifsgen-2-2024/" TargetMode="External"/><Relationship Id="rId120" Type="http://schemas.openxmlformats.org/officeDocument/2006/relationships/hyperlink" Target="https://grants.ulbsibiu.ro/elabchrom/wp-content/uploads/Tangible-and-Intangible-Heritage-Conference-2024-Programme.pdf" TargetMode="External"/><Relationship Id="rId2042" Type="http://schemas.openxmlformats.org/officeDocument/2006/relationships/hyperlink" Target="https://ifsgen.umfst.ro/conferinta-ifsgen-2-2024/" TargetMode="External"/><Relationship Id="rId2043" Type="http://schemas.openxmlformats.org/officeDocument/2006/relationships/hyperlink" Target="https://ifsgen.umfst.ro/conferinta-ifsgen-2-2024/" TargetMode="External"/><Relationship Id="rId2044" Type="http://schemas.openxmlformats.org/officeDocument/2006/relationships/hyperlink" Target="https://ifsgen.umfst.ro/conferinta-ifsgen-2-2024/" TargetMode="External"/><Relationship Id="rId125" Type="http://schemas.openxmlformats.org/officeDocument/2006/relationships/hyperlink" Target="https://grants.ulbsibiu.ro/elabchrom/wp-content/uploads/Tangible-and-Intangible-Heritage-Conference-2024-Programme.pdf" TargetMode="External"/><Relationship Id="rId2045" Type="http://schemas.openxmlformats.org/officeDocument/2006/relationships/hyperlink" Target="https://ifsgen.umfst.ro/conferinta-ifsgen-2-2024/" TargetMode="External"/><Relationship Id="rId124" Type="http://schemas.openxmlformats.org/officeDocument/2006/relationships/hyperlink" Target="https://grants.ulbsibiu.ro/elabchrom/wp-content/uploads/Tangible-and-Intangible-Heritage-Conference-2024-Programme.pdf" TargetMode="External"/><Relationship Id="rId2046" Type="http://schemas.openxmlformats.org/officeDocument/2006/relationships/hyperlink" Target="https://ifsgen.umfst.ro/conferinta-ifsgen-2-2024/" TargetMode="External"/><Relationship Id="rId123" Type="http://schemas.openxmlformats.org/officeDocument/2006/relationships/hyperlink" Target="https://grants.ulbsibiu.ro/elabchrom/wp-content/uploads/Tangible-and-Intangible-Heritage-Conference-2024-Programme.pdf" TargetMode="External"/><Relationship Id="rId2047" Type="http://schemas.openxmlformats.org/officeDocument/2006/relationships/hyperlink" Target="https://ifsgen.umfst.ro/conferinta-ifsgen-2-2024/" TargetMode="External"/><Relationship Id="rId122" Type="http://schemas.openxmlformats.org/officeDocument/2006/relationships/hyperlink" Target="https://grants.ulbsibiu.ro/elabchrom/wp-content/uploads/Tangible-and-Intangible-Heritage-Conference-2024-Programme.pdf" TargetMode="External"/><Relationship Id="rId2048" Type="http://schemas.openxmlformats.org/officeDocument/2006/relationships/hyperlink" Target="https://ifsgen.umfst.ro/conferinta-ifsgen-2-2024/" TargetMode="External"/><Relationship Id="rId2038" Type="http://schemas.openxmlformats.org/officeDocument/2006/relationships/hyperlink" Target="https://ifsgen.umfst.ro/conferinta-ifsgen-2-2024/" TargetMode="External"/><Relationship Id="rId2039" Type="http://schemas.openxmlformats.org/officeDocument/2006/relationships/hyperlink" Target="https://ifsgen.umfst.ro/conferinta-ifsgen-2-2024/" TargetMode="External"/><Relationship Id="rId118" Type="http://schemas.openxmlformats.org/officeDocument/2006/relationships/hyperlink" Target="https://grants.ulbsibiu.ro/elabchrom/wp-content/uploads/Tangible-and-Intangible-Heritage-Conference-2024-Programme.pdf" TargetMode="External"/><Relationship Id="rId117" Type="http://schemas.openxmlformats.org/officeDocument/2006/relationships/hyperlink" Target="https://grants.ulbsibiu.ro/elabchrom/wp-content/uploads/Tangible-and-Intangible-Heritage-Conference-2024-Programme.pdf" TargetMode="External"/><Relationship Id="rId116" Type="http://schemas.openxmlformats.org/officeDocument/2006/relationships/hyperlink" Target="https://grants.ulbsibiu.ro/elabchrom/wp-content/uploads/Tangible-and-Intangible-Heritage-Conference-2024-Programme.pdf" TargetMode="External"/><Relationship Id="rId115" Type="http://schemas.openxmlformats.org/officeDocument/2006/relationships/hyperlink" Target="https://grants.ulbsibiu.ro/elabchrom/wp-content/uploads/Tangible-and-Intangible-Heritage-Conference-2024-Programme.pdf" TargetMode="External"/><Relationship Id="rId119" Type="http://schemas.openxmlformats.org/officeDocument/2006/relationships/hyperlink" Target="https://grants.ulbsibiu.ro/elabchrom/wp-content/uploads/Tangible-and-Intangible-Heritage-Conference-2024-Programme.pdf" TargetMode="External"/><Relationship Id="rId110" Type="http://schemas.openxmlformats.org/officeDocument/2006/relationships/hyperlink" Target="https://grants.ulbsibiu.ro/elabchrom/wp-content/uploads/Tangible-and-Intangible-Heritage-Conference-2024-Programme.pdf" TargetMode="External"/><Relationship Id="rId2030" Type="http://schemas.openxmlformats.org/officeDocument/2006/relationships/hyperlink" Target="https://ifsgen.umfst.ro/conferinta-ifsgen-2-2024/" TargetMode="External"/><Relationship Id="rId2031" Type="http://schemas.openxmlformats.org/officeDocument/2006/relationships/hyperlink" Target="https://ifsgen.umfst.ro/conferinta-ifsgen-2-2024/" TargetMode="External"/><Relationship Id="rId2032" Type="http://schemas.openxmlformats.org/officeDocument/2006/relationships/hyperlink" Target="https://ifsgen.umfst.ro/conferinta-ifsgen-2-2024/" TargetMode="External"/><Relationship Id="rId2033" Type="http://schemas.openxmlformats.org/officeDocument/2006/relationships/hyperlink" Target="https://ifsgen.umfst.ro/conferinta-ifsgen-2-2024/" TargetMode="External"/><Relationship Id="rId114" Type="http://schemas.openxmlformats.org/officeDocument/2006/relationships/hyperlink" Target="https://grants.ulbsibiu.ro/elabchrom/wp-content/uploads/Tangible-and-Intangible-Heritage-Conference-2024-Programme.pdf" TargetMode="External"/><Relationship Id="rId2034" Type="http://schemas.openxmlformats.org/officeDocument/2006/relationships/hyperlink" Target="https://ifsgen.umfst.ro/conferinta-ifsgen-2-2024/" TargetMode="External"/><Relationship Id="rId113" Type="http://schemas.openxmlformats.org/officeDocument/2006/relationships/hyperlink" Target="https://grants.ulbsibiu.ro/elabchrom/wp-content/uploads/Tangible-and-Intangible-Heritage-Conference-2024-Programme.pdf" TargetMode="External"/><Relationship Id="rId2035" Type="http://schemas.openxmlformats.org/officeDocument/2006/relationships/hyperlink" Target="https://ifsgen.umfst.ro/conferinta-ifsgen-2-2024/" TargetMode="External"/><Relationship Id="rId112" Type="http://schemas.openxmlformats.org/officeDocument/2006/relationships/hyperlink" Target="https://grants.ulbsibiu.ro/elabchrom/wp-content/uploads/Tangible-and-Intangible-Heritage-Conference-2024-Programme.pdf" TargetMode="External"/><Relationship Id="rId2036" Type="http://schemas.openxmlformats.org/officeDocument/2006/relationships/hyperlink" Target="https://ifsgen.umfst.ro/conferinta-ifsgen-2-2024/" TargetMode="External"/><Relationship Id="rId111" Type="http://schemas.openxmlformats.org/officeDocument/2006/relationships/hyperlink" Target="https://grants.ulbsibiu.ro/elabchrom/wp-content/uploads/Tangible-and-Intangible-Heritage-Conference-2024-Programme.pdf" TargetMode="External"/><Relationship Id="rId2037" Type="http://schemas.openxmlformats.org/officeDocument/2006/relationships/hyperlink" Target="https://ifsgen.umfst.ro/conferinta-ifsgen-2-2024/" TargetMode="External"/><Relationship Id="rId2005" Type="http://schemas.openxmlformats.org/officeDocument/2006/relationships/hyperlink" Target="https://ifsgen.umfst.ro/conferinta-ifsgen-2-2024/" TargetMode="External"/><Relationship Id="rId2006" Type="http://schemas.openxmlformats.org/officeDocument/2006/relationships/hyperlink" Target="https://ifsgen.umfst.ro/conferinta-ifsgen-2-2024/" TargetMode="External"/><Relationship Id="rId2007" Type="http://schemas.openxmlformats.org/officeDocument/2006/relationships/hyperlink" Target="https://ifsgen.umfst.ro/conferinta-ifsgen-2-2024/" TargetMode="External"/><Relationship Id="rId2008" Type="http://schemas.openxmlformats.org/officeDocument/2006/relationships/hyperlink" Target="https://ifsgen.umfst.ro/conferinta-ifsgen-2-2024/" TargetMode="External"/><Relationship Id="rId2009" Type="http://schemas.openxmlformats.org/officeDocument/2006/relationships/hyperlink" Target="https://ifsgen.umfst.ro/conferinta-ifsgen-2-2024/" TargetMode="External"/><Relationship Id="rId2000" Type="http://schemas.openxmlformats.org/officeDocument/2006/relationships/hyperlink" Target="https://ifsgen.umfst.ro/conferinta-ifsgen-2-2024/" TargetMode="External"/><Relationship Id="rId2001" Type="http://schemas.openxmlformats.org/officeDocument/2006/relationships/hyperlink" Target="https://ifsgen.umfst.ro/conferinta-ifsgen-2-2024/" TargetMode="External"/><Relationship Id="rId2002" Type="http://schemas.openxmlformats.org/officeDocument/2006/relationships/hyperlink" Target="https://ifsgen.umfst.ro/conferinta-ifsgen-2-2024/" TargetMode="External"/><Relationship Id="rId2003" Type="http://schemas.openxmlformats.org/officeDocument/2006/relationships/hyperlink" Target="https://ifsgen.umfst.ro/conferinta-ifsgen-2-2024/" TargetMode="External"/><Relationship Id="rId2004" Type="http://schemas.openxmlformats.org/officeDocument/2006/relationships/hyperlink" Target="https://ifsgen.umfst.ro/conferinta-ifsgen-2-2024/" TargetMode="External"/><Relationship Id="rId2090" Type="http://schemas.openxmlformats.org/officeDocument/2006/relationships/hyperlink" Target="https://grants.ulbsibiu.ro/elabchrom/conference-2024/" TargetMode="External"/><Relationship Id="rId2091" Type="http://schemas.openxmlformats.org/officeDocument/2006/relationships/hyperlink" Target="https://grants.ulbsibiu.ro/elabchrom/conference-2024/" TargetMode="External"/><Relationship Id="rId2092" Type="http://schemas.openxmlformats.org/officeDocument/2006/relationships/hyperlink" Target="https://grants.ulbsibiu.ro/elabchrom/conference-2024/" TargetMode="External"/><Relationship Id="rId2093" Type="http://schemas.openxmlformats.org/officeDocument/2006/relationships/hyperlink" Target="https://grants.ulbsibiu.ro/elabchrom/conference-2024/" TargetMode="External"/><Relationship Id="rId2094" Type="http://schemas.openxmlformats.org/officeDocument/2006/relationships/hyperlink" Target="https://grants.ulbsibiu.ro/elabchrom/conference-2024/" TargetMode="External"/><Relationship Id="rId2095" Type="http://schemas.openxmlformats.org/officeDocument/2006/relationships/hyperlink" Target="https://grants.ulbsibiu.ro/elabchrom/conference-2024/" TargetMode="External"/><Relationship Id="rId2096" Type="http://schemas.openxmlformats.org/officeDocument/2006/relationships/hyperlink" Target="https://grants.ulbsibiu.ro/elabchrom/conference-2024/" TargetMode="External"/><Relationship Id="rId2097" Type="http://schemas.openxmlformats.org/officeDocument/2006/relationships/hyperlink" Target="https://grants.ulbsibiu.ro/elabchrom/conference-2024/" TargetMode="External"/><Relationship Id="rId2098" Type="http://schemas.openxmlformats.org/officeDocument/2006/relationships/hyperlink" Target="https://grants.ulbsibiu.ro/elabchrom/conference-2024/" TargetMode="External"/><Relationship Id="rId2099" Type="http://schemas.openxmlformats.org/officeDocument/2006/relationships/hyperlink" Target="https://grants.ulbsibiu.ro/elabchrom/conference-2024/" TargetMode="External"/><Relationship Id="rId2060" Type="http://schemas.openxmlformats.org/officeDocument/2006/relationships/hyperlink" Target="https://grants.ulbsibiu.ro/elabchrom/conference-2024/" TargetMode="External"/><Relationship Id="rId2061" Type="http://schemas.openxmlformats.org/officeDocument/2006/relationships/hyperlink" Target="https://grants.ulbsibiu.ro/elabchrom/conference-2024/" TargetMode="External"/><Relationship Id="rId2062" Type="http://schemas.openxmlformats.org/officeDocument/2006/relationships/hyperlink" Target="https://grants.ulbsibiu.ro/elabchrom/conference-2024/" TargetMode="External"/><Relationship Id="rId2063" Type="http://schemas.openxmlformats.org/officeDocument/2006/relationships/hyperlink" Target="https://grants.ulbsibiu.ro/elabchrom/conference-2024/" TargetMode="External"/><Relationship Id="rId2064" Type="http://schemas.openxmlformats.org/officeDocument/2006/relationships/hyperlink" Target="https://grants.ulbsibiu.ro/elabchrom/conference-2024/" TargetMode="External"/><Relationship Id="rId2065" Type="http://schemas.openxmlformats.org/officeDocument/2006/relationships/hyperlink" Target="https://grants.ulbsibiu.ro/elabchrom/conference-2024/" TargetMode="External"/><Relationship Id="rId2066" Type="http://schemas.openxmlformats.org/officeDocument/2006/relationships/hyperlink" Target="https://grants.ulbsibiu.ro/elabchrom/conference-2024/" TargetMode="External"/><Relationship Id="rId2067" Type="http://schemas.openxmlformats.org/officeDocument/2006/relationships/hyperlink" Target="https://grants.ulbsibiu.ro/elabchrom/conference-2024/" TargetMode="External"/><Relationship Id="rId2068" Type="http://schemas.openxmlformats.org/officeDocument/2006/relationships/hyperlink" Target="https://grants.ulbsibiu.ro/elabchrom/conference-2024/" TargetMode="External"/><Relationship Id="rId2069" Type="http://schemas.openxmlformats.org/officeDocument/2006/relationships/hyperlink" Target="https://grants.ulbsibiu.ro/elabchrom/conference-2024/" TargetMode="External"/><Relationship Id="rId2050" Type="http://schemas.openxmlformats.org/officeDocument/2006/relationships/hyperlink" Target="https://ifsgen.umfst.ro/conferinta-ifsgen-2-2024/" TargetMode="External"/><Relationship Id="rId2051" Type="http://schemas.openxmlformats.org/officeDocument/2006/relationships/hyperlink" Target="https://ifsgen.umfst.ro/conferinta-ifsgen-2-2024/" TargetMode="External"/><Relationship Id="rId2052" Type="http://schemas.openxmlformats.org/officeDocument/2006/relationships/hyperlink" Target="https://ifsgen.umfst.ro/conferinta-ifsgen-2-2024/" TargetMode="External"/><Relationship Id="rId2053" Type="http://schemas.openxmlformats.org/officeDocument/2006/relationships/hyperlink" Target="https://grants.ulbsibiu.ro/elabchrom/conference-2024/" TargetMode="External"/><Relationship Id="rId2054" Type="http://schemas.openxmlformats.org/officeDocument/2006/relationships/hyperlink" Target="https://grants.ulbsibiu.ro/elabchrom/conference-2024/" TargetMode="External"/><Relationship Id="rId2055" Type="http://schemas.openxmlformats.org/officeDocument/2006/relationships/hyperlink" Target="https://grants.ulbsibiu.ro/elabchrom/conference-2024/" TargetMode="External"/><Relationship Id="rId2056" Type="http://schemas.openxmlformats.org/officeDocument/2006/relationships/hyperlink" Target="https://grants.ulbsibiu.ro/elabchrom/conference-2024/" TargetMode="External"/><Relationship Id="rId2057" Type="http://schemas.openxmlformats.org/officeDocument/2006/relationships/hyperlink" Target="https://grants.ulbsibiu.ro/elabchrom/conference-2024/" TargetMode="External"/><Relationship Id="rId2058" Type="http://schemas.openxmlformats.org/officeDocument/2006/relationships/hyperlink" Target="https://grants.ulbsibiu.ro/elabchrom/conference-2024/" TargetMode="External"/><Relationship Id="rId2059" Type="http://schemas.openxmlformats.org/officeDocument/2006/relationships/hyperlink" Target="https://grants.ulbsibiu.ro/elabchrom/conference-2024/" TargetMode="External"/><Relationship Id="rId2080" Type="http://schemas.openxmlformats.org/officeDocument/2006/relationships/hyperlink" Target="https://grants.ulbsibiu.ro/elabchrom/conference-2024/" TargetMode="External"/><Relationship Id="rId2081" Type="http://schemas.openxmlformats.org/officeDocument/2006/relationships/hyperlink" Target="https://grants.ulbsibiu.ro/elabchrom/conference-2024/" TargetMode="External"/><Relationship Id="rId2082" Type="http://schemas.openxmlformats.org/officeDocument/2006/relationships/hyperlink" Target="https://grants.ulbsibiu.ro/elabchrom/conference-2024/" TargetMode="External"/><Relationship Id="rId2083" Type="http://schemas.openxmlformats.org/officeDocument/2006/relationships/hyperlink" Target="https://grants.ulbsibiu.ro/elabchrom/conference-2024/" TargetMode="External"/><Relationship Id="rId2084" Type="http://schemas.openxmlformats.org/officeDocument/2006/relationships/hyperlink" Target="https://grants.ulbsibiu.ro/elabchrom/conference-2024/" TargetMode="External"/><Relationship Id="rId2085" Type="http://schemas.openxmlformats.org/officeDocument/2006/relationships/hyperlink" Target="https://grants.ulbsibiu.ro/elabchrom/conference-2024/" TargetMode="External"/><Relationship Id="rId2086" Type="http://schemas.openxmlformats.org/officeDocument/2006/relationships/hyperlink" Target="https://grants.ulbsibiu.ro/elabchrom/conference-2024/" TargetMode="External"/><Relationship Id="rId2087" Type="http://schemas.openxmlformats.org/officeDocument/2006/relationships/hyperlink" Target="https://grants.ulbsibiu.ro/elabchrom/conference-2024/" TargetMode="External"/><Relationship Id="rId2088" Type="http://schemas.openxmlformats.org/officeDocument/2006/relationships/hyperlink" Target="https://grants.ulbsibiu.ro/elabchrom/conference-2024/" TargetMode="External"/><Relationship Id="rId2089" Type="http://schemas.openxmlformats.org/officeDocument/2006/relationships/hyperlink" Target="https://grants.ulbsibiu.ro/elabchrom/conference-2024/" TargetMode="External"/><Relationship Id="rId2070" Type="http://schemas.openxmlformats.org/officeDocument/2006/relationships/hyperlink" Target="https://grants.ulbsibiu.ro/elabchrom/conference-2024/" TargetMode="External"/><Relationship Id="rId2071" Type="http://schemas.openxmlformats.org/officeDocument/2006/relationships/hyperlink" Target="https://grants.ulbsibiu.ro/elabchrom/conference-2024/" TargetMode="External"/><Relationship Id="rId2072" Type="http://schemas.openxmlformats.org/officeDocument/2006/relationships/hyperlink" Target="https://grants.ulbsibiu.ro/elabchrom/conference-2024/" TargetMode="External"/><Relationship Id="rId2073" Type="http://schemas.openxmlformats.org/officeDocument/2006/relationships/hyperlink" Target="https://grants.ulbsibiu.ro/elabchrom/conference-2024/" TargetMode="External"/><Relationship Id="rId2074" Type="http://schemas.openxmlformats.org/officeDocument/2006/relationships/hyperlink" Target="https://grants.ulbsibiu.ro/elabchrom/conference-2024/" TargetMode="External"/><Relationship Id="rId2075" Type="http://schemas.openxmlformats.org/officeDocument/2006/relationships/hyperlink" Target="https://grants.ulbsibiu.ro/elabchrom/conference-2024/" TargetMode="External"/><Relationship Id="rId2076" Type="http://schemas.openxmlformats.org/officeDocument/2006/relationships/hyperlink" Target="https://grants.ulbsibiu.ro/elabchrom/conference-2024/" TargetMode="External"/><Relationship Id="rId2077" Type="http://schemas.openxmlformats.org/officeDocument/2006/relationships/hyperlink" Target="https://grants.ulbsibiu.ro/elabchrom/conference-2024/" TargetMode="External"/><Relationship Id="rId2078" Type="http://schemas.openxmlformats.org/officeDocument/2006/relationships/hyperlink" Target="https://grants.ulbsibiu.ro/elabchrom/conference-2024/" TargetMode="External"/><Relationship Id="rId2079" Type="http://schemas.openxmlformats.org/officeDocument/2006/relationships/hyperlink" Target="https://grants.ulbsibiu.ro/elabchrom/conference-2024/" TargetMode="External"/><Relationship Id="rId2940" Type="http://schemas.openxmlformats.org/officeDocument/2006/relationships/hyperlink" Target="https://grants.ulbsibiu.ro/elabchrom/conference-2024/" TargetMode="External"/><Relationship Id="rId1610" Type="http://schemas.openxmlformats.org/officeDocument/2006/relationships/hyperlink" Target="https://ifsgen.umfst.ro/conferinta-ifsgen-2-2024/" TargetMode="External"/><Relationship Id="rId2941" Type="http://schemas.openxmlformats.org/officeDocument/2006/relationships/hyperlink" Target="https://grants.ulbsibiu.ro/elabchrom/conference-2024/" TargetMode="External"/><Relationship Id="rId1611" Type="http://schemas.openxmlformats.org/officeDocument/2006/relationships/hyperlink" Target="https://ifsgen.umfst.ro/conferinta-ifsgen-2-2024/" TargetMode="External"/><Relationship Id="rId2942" Type="http://schemas.openxmlformats.org/officeDocument/2006/relationships/hyperlink" Target="https://grants.ulbsibiu.ro/elabchrom/conference-2024/" TargetMode="External"/><Relationship Id="rId1612" Type="http://schemas.openxmlformats.org/officeDocument/2006/relationships/hyperlink" Target="https://ifsgen.umfst.ro/conferinta-ifsgen-2-2024/" TargetMode="External"/><Relationship Id="rId2943" Type="http://schemas.openxmlformats.org/officeDocument/2006/relationships/hyperlink" Target="https://grants.ulbsibiu.ro/elabchrom/conference-2024/" TargetMode="External"/><Relationship Id="rId1613" Type="http://schemas.openxmlformats.org/officeDocument/2006/relationships/hyperlink" Target="https://ifsgen.umfst.ro/conferinta-ifsgen-2-2024/" TargetMode="External"/><Relationship Id="rId2944" Type="http://schemas.openxmlformats.org/officeDocument/2006/relationships/hyperlink" Target="https://grants.ulbsibiu.ro/elabchrom/conference-2024/" TargetMode="External"/><Relationship Id="rId1614" Type="http://schemas.openxmlformats.org/officeDocument/2006/relationships/hyperlink" Target="https://ifsgen.umfst.ro/conferinta-ifsgen-2-2024/" TargetMode="External"/><Relationship Id="rId2945" Type="http://schemas.openxmlformats.org/officeDocument/2006/relationships/hyperlink" Target="https://grants.ulbsibiu.ro/elabchrom/conference-2024/" TargetMode="External"/><Relationship Id="rId1615" Type="http://schemas.openxmlformats.org/officeDocument/2006/relationships/hyperlink" Target="https://ifsgen.umfst.ro/conferinta-ifsgen-2-2024/" TargetMode="External"/><Relationship Id="rId2946" Type="http://schemas.openxmlformats.org/officeDocument/2006/relationships/hyperlink" Target="https://grants.ulbsibiu.ro/elabchrom/conference-2024/" TargetMode="External"/><Relationship Id="rId1616" Type="http://schemas.openxmlformats.org/officeDocument/2006/relationships/hyperlink" Target="https://ifsgen.umfst.ro/conferinta-ifsgen-2-2024/" TargetMode="External"/><Relationship Id="rId2947" Type="http://schemas.openxmlformats.org/officeDocument/2006/relationships/hyperlink" Target="https://grants.ulbsibiu.ro/elabchrom/conference-2024/" TargetMode="External"/><Relationship Id="rId907" Type="http://schemas.openxmlformats.org/officeDocument/2006/relationships/hyperlink" Target="https://grants.ulbsibiu.ro/elabchrom/wp-content/uploads/Tangible-and-Intangible-Heritage-Conference-2024-Programme.pdf" TargetMode="External"/><Relationship Id="rId1617" Type="http://schemas.openxmlformats.org/officeDocument/2006/relationships/hyperlink" Target="https://ifsgen.umfst.ro/conferinta-ifsgen-2-2024/" TargetMode="External"/><Relationship Id="rId2948" Type="http://schemas.openxmlformats.org/officeDocument/2006/relationships/hyperlink" Target="https://grants.ulbsibiu.ro/elabchrom/conference-2024/" TargetMode="External"/><Relationship Id="rId906" Type="http://schemas.openxmlformats.org/officeDocument/2006/relationships/hyperlink" Target="https://grants.ulbsibiu.ro/elabchrom/wp-content/uploads/Tangible-and-Intangible-Heritage-Conference-2024-Programme.pdf" TargetMode="External"/><Relationship Id="rId1618" Type="http://schemas.openxmlformats.org/officeDocument/2006/relationships/hyperlink" Target="https://ifsgen.umfst.ro/conferinta-ifsgen-2-2024/" TargetMode="External"/><Relationship Id="rId2949" Type="http://schemas.openxmlformats.org/officeDocument/2006/relationships/hyperlink" Target="https://grants.ulbsibiu.ro/elabchrom/conference-2024/" TargetMode="External"/><Relationship Id="rId905" Type="http://schemas.openxmlformats.org/officeDocument/2006/relationships/hyperlink" Target="https://grants.ulbsibiu.ro/elabchrom/wp-content/uploads/Tangible-and-Intangible-Heritage-Conference-2024-Programme.pdf" TargetMode="External"/><Relationship Id="rId1619" Type="http://schemas.openxmlformats.org/officeDocument/2006/relationships/hyperlink" Target="https://ifsgen.umfst.ro/conferinta-ifsgen-2-2024/" TargetMode="External"/><Relationship Id="rId904" Type="http://schemas.openxmlformats.org/officeDocument/2006/relationships/hyperlink" Target="https://grants.ulbsibiu.ro/elabchrom/wp-content/uploads/Tangible-and-Intangible-Heritage-Conference-2024-Programme.pdf" TargetMode="External"/><Relationship Id="rId909" Type="http://schemas.openxmlformats.org/officeDocument/2006/relationships/hyperlink" Target="https://grants.ulbsibiu.ro/elabchrom/wp-content/uploads/Tangible-and-Intangible-Heritage-Conference-2024-Programme.pdf" TargetMode="External"/><Relationship Id="rId908" Type="http://schemas.openxmlformats.org/officeDocument/2006/relationships/hyperlink" Target="https://grants.ulbsibiu.ro/elabchrom/wp-content/uploads/Tangible-and-Intangible-Heritage-Conference-2024-Programme.pdf" TargetMode="External"/><Relationship Id="rId903" Type="http://schemas.openxmlformats.org/officeDocument/2006/relationships/hyperlink" Target="https://grants.ulbsibiu.ro/elabchrom/wp-content/uploads/Tangible-and-Intangible-Heritage-Conference-2024-Programme.pdf" TargetMode="External"/><Relationship Id="rId902" Type="http://schemas.openxmlformats.org/officeDocument/2006/relationships/hyperlink" Target="https://grants.ulbsibiu.ro/elabchrom/wp-content/uploads/Tangible-and-Intangible-Heritage-Conference-2024-Programme.pdf" TargetMode="External"/><Relationship Id="rId901" Type="http://schemas.openxmlformats.org/officeDocument/2006/relationships/hyperlink" Target="https://grants.ulbsibiu.ro/elabchrom/wp-content/uploads/Tangible-and-Intangible-Heritage-Conference-2024-Programme.pdf" TargetMode="External"/><Relationship Id="rId900" Type="http://schemas.openxmlformats.org/officeDocument/2006/relationships/hyperlink" Target="https://grants.ulbsibiu.ro/elabchrom/wp-content/uploads/Tangible-and-Intangible-Heritage-Conference-2024-Programme.pdf" TargetMode="External"/><Relationship Id="rId2930" Type="http://schemas.openxmlformats.org/officeDocument/2006/relationships/hyperlink" Target="https://grants.ulbsibiu.ro/elabchrom/conference-2024/" TargetMode="External"/><Relationship Id="rId1600" Type="http://schemas.openxmlformats.org/officeDocument/2006/relationships/hyperlink" Target="https://ifsgen.umfst.ro/conferinta-ifsgen-2-2024/" TargetMode="External"/><Relationship Id="rId2931" Type="http://schemas.openxmlformats.org/officeDocument/2006/relationships/hyperlink" Target="https://grants.ulbsibiu.ro/elabchrom/conference-2024/" TargetMode="External"/><Relationship Id="rId1601" Type="http://schemas.openxmlformats.org/officeDocument/2006/relationships/hyperlink" Target="https://ifsgen.umfst.ro/conferinta-ifsgen-2-2024/" TargetMode="External"/><Relationship Id="rId2932" Type="http://schemas.openxmlformats.org/officeDocument/2006/relationships/hyperlink" Target="https://grants.ulbsibiu.ro/elabchrom/conference-2024/" TargetMode="External"/><Relationship Id="rId1602" Type="http://schemas.openxmlformats.org/officeDocument/2006/relationships/hyperlink" Target="https://ifsgen.umfst.ro/conferinta-ifsgen-2-2024/" TargetMode="External"/><Relationship Id="rId2933" Type="http://schemas.openxmlformats.org/officeDocument/2006/relationships/hyperlink" Target="https://grants.ulbsibiu.ro/elabchrom/conference-2024/" TargetMode="External"/><Relationship Id="rId1603" Type="http://schemas.openxmlformats.org/officeDocument/2006/relationships/hyperlink" Target="https://ifsgen.umfst.ro/conferinta-ifsgen-2-2024/" TargetMode="External"/><Relationship Id="rId2934" Type="http://schemas.openxmlformats.org/officeDocument/2006/relationships/hyperlink" Target="https://grants.ulbsibiu.ro/elabchrom/conference-2024/" TargetMode="External"/><Relationship Id="rId1604" Type="http://schemas.openxmlformats.org/officeDocument/2006/relationships/hyperlink" Target="https://ifsgen.umfst.ro/conferinta-ifsgen-2-2024/" TargetMode="External"/><Relationship Id="rId2935" Type="http://schemas.openxmlformats.org/officeDocument/2006/relationships/hyperlink" Target="https://grants.ulbsibiu.ro/elabchrom/conference-2024/" TargetMode="External"/><Relationship Id="rId1605" Type="http://schemas.openxmlformats.org/officeDocument/2006/relationships/hyperlink" Target="https://ifsgen.umfst.ro/conferinta-ifsgen-2-2024/" TargetMode="External"/><Relationship Id="rId2936" Type="http://schemas.openxmlformats.org/officeDocument/2006/relationships/hyperlink" Target="https://grants.ulbsibiu.ro/elabchrom/conference-2024/" TargetMode="External"/><Relationship Id="rId1606" Type="http://schemas.openxmlformats.org/officeDocument/2006/relationships/hyperlink" Target="https://ifsgen.umfst.ro/conferinta-ifsgen-2-2024/" TargetMode="External"/><Relationship Id="rId2937" Type="http://schemas.openxmlformats.org/officeDocument/2006/relationships/hyperlink" Target="https://grants.ulbsibiu.ro/elabchrom/conference-2024/" TargetMode="External"/><Relationship Id="rId1607" Type="http://schemas.openxmlformats.org/officeDocument/2006/relationships/hyperlink" Target="https://ifsgen.umfst.ro/conferinta-ifsgen-2-2024/" TargetMode="External"/><Relationship Id="rId2938" Type="http://schemas.openxmlformats.org/officeDocument/2006/relationships/hyperlink" Target="https://grants.ulbsibiu.ro/elabchrom/conference-2024/" TargetMode="External"/><Relationship Id="rId1608" Type="http://schemas.openxmlformats.org/officeDocument/2006/relationships/hyperlink" Target="https://ifsgen.umfst.ro/conferinta-ifsgen-2-2024/" TargetMode="External"/><Relationship Id="rId2939" Type="http://schemas.openxmlformats.org/officeDocument/2006/relationships/hyperlink" Target="https://grants.ulbsibiu.ro/elabchrom/conference-2024/" TargetMode="External"/><Relationship Id="rId1609" Type="http://schemas.openxmlformats.org/officeDocument/2006/relationships/hyperlink" Target="https://ifsgen.umfst.ro/conferinta-ifsgen-2-2024/" TargetMode="External"/><Relationship Id="rId1631" Type="http://schemas.openxmlformats.org/officeDocument/2006/relationships/hyperlink" Target="https://ifsgen.umfst.ro/conferinta-ifsgen-2-2024/" TargetMode="External"/><Relationship Id="rId2962" Type="http://schemas.openxmlformats.org/officeDocument/2006/relationships/hyperlink" Target="https://grants.ulbsibiu.ro/elabchrom/conference-2024/" TargetMode="External"/><Relationship Id="rId1632" Type="http://schemas.openxmlformats.org/officeDocument/2006/relationships/hyperlink" Target="https://ifsgen.umfst.ro/conferinta-ifsgen-2-2024/" TargetMode="External"/><Relationship Id="rId2963" Type="http://schemas.openxmlformats.org/officeDocument/2006/relationships/hyperlink" Target="https://grants.ulbsibiu.ro/elabchrom/conference-2024/" TargetMode="External"/><Relationship Id="rId1633" Type="http://schemas.openxmlformats.org/officeDocument/2006/relationships/hyperlink" Target="https://ifsgen.umfst.ro/conferinta-ifsgen-2-2024/" TargetMode="External"/><Relationship Id="rId2964" Type="http://schemas.openxmlformats.org/officeDocument/2006/relationships/hyperlink" Target="https://grants.ulbsibiu.ro/elabchrom/conference-2024/" TargetMode="External"/><Relationship Id="rId1634" Type="http://schemas.openxmlformats.org/officeDocument/2006/relationships/hyperlink" Target="https://ifsgen.umfst.ro/conferinta-ifsgen-2-2024/" TargetMode="External"/><Relationship Id="rId2965" Type="http://schemas.openxmlformats.org/officeDocument/2006/relationships/hyperlink" Target="https://grants.ulbsibiu.ro/elabchrom/conference-2024/" TargetMode="External"/><Relationship Id="rId1635" Type="http://schemas.openxmlformats.org/officeDocument/2006/relationships/hyperlink" Target="https://ifsgen.umfst.ro/conferinta-ifsgen-2-2024/" TargetMode="External"/><Relationship Id="rId2966" Type="http://schemas.openxmlformats.org/officeDocument/2006/relationships/hyperlink" Target="https://grants.ulbsibiu.ro/elabchrom/conference-2024/" TargetMode="External"/><Relationship Id="rId1636" Type="http://schemas.openxmlformats.org/officeDocument/2006/relationships/hyperlink" Target="https://ifsgen.umfst.ro/conferinta-ifsgen-2-2024/" TargetMode="External"/><Relationship Id="rId2967" Type="http://schemas.openxmlformats.org/officeDocument/2006/relationships/hyperlink" Target="https://grants.ulbsibiu.ro/elabchrom/conference-2024/" TargetMode="External"/><Relationship Id="rId1637" Type="http://schemas.openxmlformats.org/officeDocument/2006/relationships/hyperlink" Target="https://ifsgen.umfst.ro/conferinta-ifsgen-2-2024/" TargetMode="External"/><Relationship Id="rId2968" Type="http://schemas.openxmlformats.org/officeDocument/2006/relationships/hyperlink" Target="https://grants.ulbsibiu.ro/elabchrom/conference-2024/" TargetMode="External"/><Relationship Id="rId1638" Type="http://schemas.openxmlformats.org/officeDocument/2006/relationships/hyperlink" Target="https://ifsgen.umfst.ro/conferinta-ifsgen-2-2024/" TargetMode="External"/><Relationship Id="rId2969" Type="http://schemas.openxmlformats.org/officeDocument/2006/relationships/hyperlink" Target="https://grants.ulbsibiu.ro/elabchrom/conference-2024/" TargetMode="External"/><Relationship Id="rId929" Type="http://schemas.openxmlformats.org/officeDocument/2006/relationships/hyperlink" Target="https://grants.ulbsibiu.ro/elabchrom/wp-content/uploads/Tangible-and-Intangible-Heritage-Conference-2024-Programme.pdf" TargetMode="External"/><Relationship Id="rId1639" Type="http://schemas.openxmlformats.org/officeDocument/2006/relationships/hyperlink" Target="https://ifsgen.umfst.ro/conferinta-ifsgen-2-2024/" TargetMode="External"/><Relationship Id="rId928" Type="http://schemas.openxmlformats.org/officeDocument/2006/relationships/hyperlink" Target="https://grants.ulbsibiu.ro/elabchrom/wp-content/uploads/Tangible-and-Intangible-Heritage-Conference-2024-Programme.pdf" TargetMode="External"/><Relationship Id="rId927" Type="http://schemas.openxmlformats.org/officeDocument/2006/relationships/hyperlink" Target="https://grants.ulbsibiu.ro/elabchrom/wp-content/uploads/Tangible-and-Intangible-Heritage-Conference-2024-Programme.pdf" TargetMode="External"/><Relationship Id="rId926" Type="http://schemas.openxmlformats.org/officeDocument/2006/relationships/hyperlink" Target="https://grants.ulbsibiu.ro/elabchrom/wp-content/uploads/Tangible-and-Intangible-Heritage-Conference-2024-Programme.pdf" TargetMode="External"/><Relationship Id="rId921" Type="http://schemas.openxmlformats.org/officeDocument/2006/relationships/hyperlink" Target="https://grants.ulbsibiu.ro/elabchrom/wp-content/uploads/Tangible-and-Intangible-Heritage-Conference-2024-Programme.pdf" TargetMode="External"/><Relationship Id="rId920" Type="http://schemas.openxmlformats.org/officeDocument/2006/relationships/hyperlink" Target="https://grants.ulbsibiu.ro/elabchrom/wp-content/uploads/Tangible-and-Intangible-Heritage-Conference-2024-Programme.pdf" TargetMode="External"/><Relationship Id="rId925" Type="http://schemas.openxmlformats.org/officeDocument/2006/relationships/hyperlink" Target="https://grants.ulbsibiu.ro/elabchrom/wp-content/uploads/Tangible-and-Intangible-Heritage-Conference-2024-Programme.pdf" TargetMode="External"/><Relationship Id="rId924" Type="http://schemas.openxmlformats.org/officeDocument/2006/relationships/hyperlink" Target="https://grants.ulbsibiu.ro/elabchrom/wp-content/uploads/Tangible-and-Intangible-Heritage-Conference-2024-Programme.pdf" TargetMode="External"/><Relationship Id="rId923" Type="http://schemas.openxmlformats.org/officeDocument/2006/relationships/hyperlink" Target="https://grants.ulbsibiu.ro/elabchrom/wp-content/uploads/Tangible-and-Intangible-Heritage-Conference-2024-Programme.pdf" TargetMode="External"/><Relationship Id="rId922" Type="http://schemas.openxmlformats.org/officeDocument/2006/relationships/hyperlink" Target="https://grants.ulbsibiu.ro/elabchrom/wp-content/uploads/Tangible-and-Intangible-Heritage-Conference-2024-Programme.pdf" TargetMode="External"/><Relationship Id="rId2960" Type="http://schemas.openxmlformats.org/officeDocument/2006/relationships/hyperlink" Target="https://grants.ulbsibiu.ro/elabchrom/conference-2024/" TargetMode="External"/><Relationship Id="rId1630" Type="http://schemas.openxmlformats.org/officeDocument/2006/relationships/hyperlink" Target="https://ifsgen.umfst.ro/conferinta-ifsgen-2-2024/" TargetMode="External"/><Relationship Id="rId2961" Type="http://schemas.openxmlformats.org/officeDocument/2006/relationships/hyperlink" Target="https://grants.ulbsibiu.ro/elabchrom/conference-2024/" TargetMode="External"/><Relationship Id="rId1620" Type="http://schemas.openxmlformats.org/officeDocument/2006/relationships/hyperlink" Target="https://ifsgen.umfst.ro/conferinta-ifsgen-2-2024/" TargetMode="External"/><Relationship Id="rId2951" Type="http://schemas.openxmlformats.org/officeDocument/2006/relationships/hyperlink" Target="https://grants.ulbsibiu.ro/elabchrom/conference-2024/" TargetMode="External"/><Relationship Id="rId1621" Type="http://schemas.openxmlformats.org/officeDocument/2006/relationships/hyperlink" Target="https://ifsgen.umfst.ro/conferinta-ifsgen-2-2024/" TargetMode="External"/><Relationship Id="rId2952" Type="http://schemas.openxmlformats.org/officeDocument/2006/relationships/hyperlink" Target="https://grants.ulbsibiu.ro/elabchrom/conference-2024/" TargetMode="External"/><Relationship Id="rId1622" Type="http://schemas.openxmlformats.org/officeDocument/2006/relationships/hyperlink" Target="https://ifsgen.umfst.ro/conferinta-ifsgen-2-2024/" TargetMode="External"/><Relationship Id="rId2953" Type="http://schemas.openxmlformats.org/officeDocument/2006/relationships/hyperlink" Target="https://grants.ulbsibiu.ro/elabchrom/conference-2024/" TargetMode="External"/><Relationship Id="rId1623" Type="http://schemas.openxmlformats.org/officeDocument/2006/relationships/hyperlink" Target="https://ifsgen.umfst.ro/conferinta-ifsgen-2-2024/" TargetMode="External"/><Relationship Id="rId2954" Type="http://schemas.openxmlformats.org/officeDocument/2006/relationships/hyperlink" Target="https://grants.ulbsibiu.ro/elabchrom/conference-2024/" TargetMode="External"/><Relationship Id="rId1624" Type="http://schemas.openxmlformats.org/officeDocument/2006/relationships/hyperlink" Target="https://ifsgen.umfst.ro/conferinta-ifsgen-2-2024/" TargetMode="External"/><Relationship Id="rId2955" Type="http://schemas.openxmlformats.org/officeDocument/2006/relationships/hyperlink" Target="https://grants.ulbsibiu.ro/elabchrom/conference-2024/" TargetMode="External"/><Relationship Id="rId1625" Type="http://schemas.openxmlformats.org/officeDocument/2006/relationships/hyperlink" Target="https://ifsgen.umfst.ro/conferinta-ifsgen-2-2024/" TargetMode="External"/><Relationship Id="rId2956" Type="http://schemas.openxmlformats.org/officeDocument/2006/relationships/hyperlink" Target="https://grants.ulbsibiu.ro/elabchrom/conference-2024/" TargetMode="External"/><Relationship Id="rId1626" Type="http://schemas.openxmlformats.org/officeDocument/2006/relationships/hyperlink" Target="https://ifsgen.umfst.ro/conferinta-ifsgen-2-2024/" TargetMode="External"/><Relationship Id="rId2957" Type="http://schemas.openxmlformats.org/officeDocument/2006/relationships/hyperlink" Target="https://grants.ulbsibiu.ro/elabchrom/conference-2024/" TargetMode="External"/><Relationship Id="rId1627" Type="http://schemas.openxmlformats.org/officeDocument/2006/relationships/hyperlink" Target="https://ifsgen.umfst.ro/conferinta-ifsgen-2-2024/" TargetMode="External"/><Relationship Id="rId2958" Type="http://schemas.openxmlformats.org/officeDocument/2006/relationships/hyperlink" Target="https://grants.ulbsibiu.ro/elabchrom/conference-2024/" TargetMode="External"/><Relationship Id="rId918" Type="http://schemas.openxmlformats.org/officeDocument/2006/relationships/hyperlink" Target="https://grants.ulbsibiu.ro/elabchrom/wp-content/uploads/Tangible-and-Intangible-Heritage-Conference-2024-Programme.pdf" TargetMode="External"/><Relationship Id="rId1628" Type="http://schemas.openxmlformats.org/officeDocument/2006/relationships/hyperlink" Target="https://ifsgen.umfst.ro/conferinta-ifsgen-2-2024/" TargetMode="External"/><Relationship Id="rId2959" Type="http://schemas.openxmlformats.org/officeDocument/2006/relationships/hyperlink" Target="https://grants.ulbsibiu.ro/elabchrom/conference-2024/" TargetMode="External"/><Relationship Id="rId917" Type="http://schemas.openxmlformats.org/officeDocument/2006/relationships/hyperlink" Target="https://grants.ulbsibiu.ro/elabchrom/wp-content/uploads/Tangible-and-Intangible-Heritage-Conference-2024-Programme.pdf" TargetMode="External"/><Relationship Id="rId1629" Type="http://schemas.openxmlformats.org/officeDocument/2006/relationships/hyperlink" Target="https://ifsgen.umfst.ro/conferinta-ifsgen-2-2024/" TargetMode="External"/><Relationship Id="rId916" Type="http://schemas.openxmlformats.org/officeDocument/2006/relationships/hyperlink" Target="https://grants.ulbsibiu.ro/elabchrom/wp-content/uploads/Tangible-and-Intangible-Heritage-Conference-2024-Programme.pdf" TargetMode="External"/><Relationship Id="rId915" Type="http://schemas.openxmlformats.org/officeDocument/2006/relationships/hyperlink" Target="https://grants.ulbsibiu.ro/elabchrom/wp-content/uploads/Tangible-and-Intangible-Heritage-Conference-2024-Programme.pdf" TargetMode="External"/><Relationship Id="rId919" Type="http://schemas.openxmlformats.org/officeDocument/2006/relationships/hyperlink" Target="https://grants.ulbsibiu.ro/elabchrom/wp-content/uploads/Tangible-and-Intangible-Heritage-Conference-2024-Programme.pdf" TargetMode="External"/><Relationship Id="rId910" Type="http://schemas.openxmlformats.org/officeDocument/2006/relationships/hyperlink" Target="https://grants.ulbsibiu.ro/elabchrom/wp-content/uploads/Tangible-and-Intangible-Heritage-Conference-2024-Programme.pdf" TargetMode="External"/><Relationship Id="rId914" Type="http://schemas.openxmlformats.org/officeDocument/2006/relationships/hyperlink" Target="https://grants.ulbsibiu.ro/elabchrom/wp-content/uploads/Tangible-and-Intangible-Heritage-Conference-2024-Programme.pdf" TargetMode="External"/><Relationship Id="rId913" Type="http://schemas.openxmlformats.org/officeDocument/2006/relationships/hyperlink" Target="https://grants.ulbsibiu.ro/elabchrom/wp-content/uploads/Tangible-and-Intangible-Heritage-Conference-2024-Programme.pdf" TargetMode="External"/><Relationship Id="rId912" Type="http://schemas.openxmlformats.org/officeDocument/2006/relationships/hyperlink" Target="https://grants.ulbsibiu.ro/elabchrom/wp-content/uploads/Tangible-and-Intangible-Heritage-Conference-2024-Programme.pdf" TargetMode="External"/><Relationship Id="rId911" Type="http://schemas.openxmlformats.org/officeDocument/2006/relationships/hyperlink" Target="https://grants.ulbsibiu.ro/elabchrom/wp-content/uploads/Tangible-and-Intangible-Heritage-Conference-2024-Programme.pdf" TargetMode="External"/><Relationship Id="rId2950" Type="http://schemas.openxmlformats.org/officeDocument/2006/relationships/hyperlink" Target="https://grants.ulbsibiu.ro/elabchrom/conference-2024/" TargetMode="External"/><Relationship Id="rId2900" Type="http://schemas.openxmlformats.org/officeDocument/2006/relationships/hyperlink" Target="https://grants.ulbsibiu.ro/elabchrom/conference-2024/" TargetMode="External"/><Relationship Id="rId2901" Type="http://schemas.openxmlformats.org/officeDocument/2006/relationships/hyperlink" Target="https://grants.ulbsibiu.ro/elabchrom/conference-2024/" TargetMode="External"/><Relationship Id="rId2902" Type="http://schemas.openxmlformats.org/officeDocument/2006/relationships/hyperlink" Target="https://grants.ulbsibiu.ro/elabchrom/conference-2024/" TargetMode="External"/><Relationship Id="rId2903" Type="http://schemas.openxmlformats.org/officeDocument/2006/relationships/hyperlink" Target="https://grants.ulbsibiu.ro/elabchrom/conference-2024/" TargetMode="External"/><Relationship Id="rId2904" Type="http://schemas.openxmlformats.org/officeDocument/2006/relationships/hyperlink" Target="https://grants.ulbsibiu.ro/elabchrom/conference-2024/" TargetMode="External"/><Relationship Id="rId2905" Type="http://schemas.openxmlformats.org/officeDocument/2006/relationships/hyperlink" Target="https://grants.ulbsibiu.ro/elabchrom/conference-2024/" TargetMode="External"/><Relationship Id="rId2906" Type="http://schemas.openxmlformats.org/officeDocument/2006/relationships/hyperlink" Target="https://grants.ulbsibiu.ro/elabchrom/conference-2024/" TargetMode="External"/><Relationship Id="rId2907" Type="http://schemas.openxmlformats.org/officeDocument/2006/relationships/hyperlink" Target="https://grants.ulbsibiu.ro/elabchrom/conference-2024/" TargetMode="External"/><Relationship Id="rId2908" Type="http://schemas.openxmlformats.org/officeDocument/2006/relationships/hyperlink" Target="https://grants.ulbsibiu.ro/elabchrom/conference-2024/" TargetMode="External"/><Relationship Id="rId2909" Type="http://schemas.openxmlformats.org/officeDocument/2006/relationships/hyperlink" Target="https://grants.ulbsibiu.ro/elabchrom/conference-2024/" TargetMode="External"/><Relationship Id="rId2920" Type="http://schemas.openxmlformats.org/officeDocument/2006/relationships/hyperlink" Target="https://grants.ulbsibiu.ro/elabchrom/conference-2024/" TargetMode="External"/><Relationship Id="rId2921" Type="http://schemas.openxmlformats.org/officeDocument/2006/relationships/hyperlink" Target="https://grants.ulbsibiu.ro/elabchrom/conference-2024/" TargetMode="External"/><Relationship Id="rId2922" Type="http://schemas.openxmlformats.org/officeDocument/2006/relationships/hyperlink" Target="https://grants.ulbsibiu.ro/elabchrom/conference-2024/" TargetMode="External"/><Relationship Id="rId2923" Type="http://schemas.openxmlformats.org/officeDocument/2006/relationships/hyperlink" Target="https://grants.ulbsibiu.ro/elabchrom/conference-2024/" TargetMode="External"/><Relationship Id="rId2924" Type="http://schemas.openxmlformats.org/officeDocument/2006/relationships/hyperlink" Target="https://grants.ulbsibiu.ro/elabchrom/conference-2024/" TargetMode="External"/><Relationship Id="rId2925" Type="http://schemas.openxmlformats.org/officeDocument/2006/relationships/hyperlink" Target="https://grants.ulbsibiu.ro/elabchrom/conference-2024/" TargetMode="External"/><Relationship Id="rId2926" Type="http://schemas.openxmlformats.org/officeDocument/2006/relationships/hyperlink" Target="https://grants.ulbsibiu.ro/elabchrom/conference-2024/" TargetMode="External"/><Relationship Id="rId2927" Type="http://schemas.openxmlformats.org/officeDocument/2006/relationships/hyperlink" Target="https://grants.ulbsibiu.ro/elabchrom/conference-2024/" TargetMode="External"/><Relationship Id="rId2928" Type="http://schemas.openxmlformats.org/officeDocument/2006/relationships/hyperlink" Target="https://grants.ulbsibiu.ro/elabchrom/conference-2024/" TargetMode="External"/><Relationship Id="rId2929" Type="http://schemas.openxmlformats.org/officeDocument/2006/relationships/hyperlink" Target="https://grants.ulbsibiu.ro/elabchrom/conference-2024/" TargetMode="External"/><Relationship Id="rId2910" Type="http://schemas.openxmlformats.org/officeDocument/2006/relationships/hyperlink" Target="https://grants.ulbsibiu.ro/elabchrom/conference-2024/" TargetMode="External"/><Relationship Id="rId2911" Type="http://schemas.openxmlformats.org/officeDocument/2006/relationships/hyperlink" Target="https://grants.ulbsibiu.ro/elabchrom/conference-2024/" TargetMode="External"/><Relationship Id="rId2912" Type="http://schemas.openxmlformats.org/officeDocument/2006/relationships/hyperlink" Target="https://grants.ulbsibiu.ro/elabchrom/conference-2024/" TargetMode="External"/><Relationship Id="rId2913" Type="http://schemas.openxmlformats.org/officeDocument/2006/relationships/hyperlink" Target="https://grants.ulbsibiu.ro/elabchrom/conference-2024/" TargetMode="External"/><Relationship Id="rId2914" Type="http://schemas.openxmlformats.org/officeDocument/2006/relationships/hyperlink" Target="https://grants.ulbsibiu.ro/elabchrom/conference-2024/" TargetMode="External"/><Relationship Id="rId2915" Type="http://schemas.openxmlformats.org/officeDocument/2006/relationships/hyperlink" Target="https://grants.ulbsibiu.ro/elabchrom/conference-2024/" TargetMode="External"/><Relationship Id="rId2916" Type="http://schemas.openxmlformats.org/officeDocument/2006/relationships/hyperlink" Target="https://grants.ulbsibiu.ro/elabchrom/conference-2024/" TargetMode="External"/><Relationship Id="rId2917" Type="http://schemas.openxmlformats.org/officeDocument/2006/relationships/hyperlink" Target="https://grants.ulbsibiu.ro/elabchrom/conference-2024/" TargetMode="External"/><Relationship Id="rId2918" Type="http://schemas.openxmlformats.org/officeDocument/2006/relationships/hyperlink" Target="https://grants.ulbsibiu.ro/elabchrom/conference-2024/" TargetMode="External"/><Relationship Id="rId2919" Type="http://schemas.openxmlformats.org/officeDocument/2006/relationships/hyperlink" Target="https://grants.ulbsibiu.ro/elabchrom/conference-2024/" TargetMode="External"/><Relationship Id="rId1697" Type="http://schemas.openxmlformats.org/officeDocument/2006/relationships/hyperlink" Target="https://ifsgen.umfst.ro/conferinta-ifsgen-2-2024/" TargetMode="External"/><Relationship Id="rId1698" Type="http://schemas.openxmlformats.org/officeDocument/2006/relationships/hyperlink" Target="https://ifsgen.umfst.ro/conferinta-ifsgen-2-2024/" TargetMode="External"/><Relationship Id="rId1699" Type="http://schemas.openxmlformats.org/officeDocument/2006/relationships/hyperlink" Target="https://ifsgen.umfst.ro/conferinta-ifsgen-2-2024/" TargetMode="External"/><Relationship Id="rId866" Type="http://schemas.openxmlformats.org/officeDocument/2006/relationships/hyperlink" Target="https://grants.ulbsibiu.ro/elabchrom/wp-content/uploads/Tangible-and-Intangible-Heritage-Conference-2024-Programme.pdf" TargetMode="External"/><Relationship Id="rId865" Type="http://schemas.openxmlformats.org/officeDocument/2006/relationships/hyperlink" Target="https://grants.ulbsibiu.ro/elabchrom/wp-content/uploads/Tangible-and-Intangible-Heritage-Conference-2024-Programme.pdf" TargetMode="External"/><Relationship Id="rId864" Type="http://schemas.openxmlformats.org/officeDocument/2006/relationships/hyperlink" Target="https://grants.ulbsibiu.ro/elabchrom/wp-content/uploads/Tangible-and-Intangible-Heritage-Conference-2024-Programme.pdf" TargetMode="External"/><Relationship Id="rId863" Type="http://schemas.openxmlformats.org/officeDocument/2006/relationships/hyperlink" Target="https://grants.ulbsibiu.ro/elabchrom/wp-content/uploads/Tangible-and-Intangible-Heritage-Conference-2024-Programme.pdf" TargetMode="External"/><Relationship Id="rId869" Type="http://schemas.openxmlformats.org/officeDocument/2006/relationships/hyperlink" Target="https://grants.ulbsibiu.ro/elabchrom/wp-content/uploads/Tangible-and-Intangible-Heritage-Conference-2024-Programme.pdf" TargetMode="External"/><Relationship Id="rId868" Type="http://schemas.openxmlformats.org/officeDocument/2006/relationships/hyperlink" Target="https://grants.ulbsibiu.ro/elabchrom/wp-content/uploads/Tangible-and-Intangible-Heritage-Conference-2024-Programme.pdf" TargetMode="External"/><Relationship Id="rId867" Type="http://schemas.openxmlformats.org/officeDocument/2006/relationships/hyperlink" Target="https://grants.ulbsibiu.ro/elabchrom/wp-content/uploads/Tangible-and-Intangible-Heritage-Conference-2024-Programme.pdf" TargetMode="External"/><Relationship Id="rId1690" Type="http://schemas.openxmlformats.org/officeDocument/2006/relationships/hyperlink" Target="https://ifsgen.umfst.ro/conferinta-ifsgen-2-2024/" TargetMode="External"/><Relationship Id="rId1691" Type="http://schemas.openxmlformats.org/officeDocument/2006/relationships/hyperlink" Target="https://ifsgen.umfst.ro/conferinta-ifsgen-2-2024/" TargetMode="External"/><Relationship Id="rId1692" Type="http://schemas.openxmlformats.org/officeDocument/2006/relationships/hyperlink" Target="https://ifsgen.umfst.ro/conferinta-ifsgen-2-2024/" TargetMode="External"/><Relationship Id="rId862" Type="http://schemas.openxmlformats.org/officeDocument/2006/relationships/hyperlink" Target="https://grants.ulbsibiu.ro/elabchrom/wp-content/uploads/Tangible-and-Intangible-Heritage-Conference-2024-Programme.pdf" TargetMode="External"/><Relationship Id="rId1693" Type="http://schemas.openxmlformats.org/officeDocument/2006/relationships/hyperlink" Target="https://ifsgen.umfst.ro/conferinta-ifsgen-2-2024/" TargetMode="External"/><Relationship Id="rId861" Type="http://schemas.openxmlformats.org/officeDocument/2006/relationships/hyperlink" Target="https://grants.ulbsibiu.ro/elabchrom/wp-content/uploads/Tangible-and-Intangible-Heritage-Conference-2024-Programme.pdf" TargetMode="External"/><Relationship Id="rId1694" Type="http://schemas.openxmlformats.org/officeDocument/2006/relationships/hyperlink" Target="https://ifsgen.umfst.ro/conferinta-ifsgen-2-2024/" TargetMode="External"/><Relationship Id="rId860" Type="http://schemas.openxmlformats.org/officeDocument/2006/relationships/hyperlink" Target="https://grants.ulbsibiu.ro/elabchrom/wp-content/uploads/Tangible-and-Intangible-Heritage-Conference-2024-Programme.pdf" TargetMode="External"/><Relationship Id="rId1695" Type="http://schemas.openxmlformats.org/officeDocument/2006/relationships/hyperlink" Target="https://ifsgen.umfst.ro/conferinta-ifsgen-2-2024/" TargetMode="External"/><Relationship Id="rId1696" Type="http://schemas.openxmlformats.org/officeDocument/2006/relationships/hyperlink" Target="https://ifsgen.umfst.ro/conferinta-ifsgen-2-2024/" TargetMode="External"/><Relationship Id="rId1686" Type="http://schemas.openxmlformats.org/officeDocument/2006/relationships/hyperlink" Target="https://ifsgen.umfst.ro/conferinta-ifsgen-2-2024/" TargetMode="External"/><Relationship Id="rId1687" Type="http://schemas.openxmlformats.org/officeDocument/2006/relationships/hyperlink" Target="https://ifsgen.umfst.ro/conferinta-ifsgen-2-2024/" TargetMode="External"/><Relationship Id="rId1688" Type="http://schemas.openxmlformats.org/officeDocument/2006/relationships/hyperlink" Target="https://ifsgen.umfst.ro/conferinta-ifsgen-2-2024/" TargetMode="External"/><Relationship Id="rId1689" Type="http://schemas.openxmlformats.org/officeDocument/2006/relationships/hyperlink" Target="https://ifsgen.umfst.ro/conferinta-ifsgen-2-2024/" TargetMode="External"/><Relationship Id="rId855" Type="http://schemas.openxmlformats.org/officeDocument/2006/relationships/hyperlink" Target="https://grants.ulbsibiu.ro/elabchrom/wp-content/uploads/Tangible-and-Intangible-Heritage-Conference-2024-Programme.pdf" TargetMode="External"/><Relationship Id="rId854" Type="http://schemas.openxmlformats.org/officeDocument/2006/relationships/hyperlink" Target="https://grants.ulbsibiu.ro/elabchrom/wp-content/uploads/Tangible-and-Intangible-Heritage-Conference-2024-Programme.pdf" TargetMode="External"/><Relationship Id="rId853" Type="http://schemas.openxmlformats.org/officeDocument/2006/relationships/hyperlink" Target="https://grants.ulbsibiu.ro/elabchrom/wp-content/uploads/Tangible-and-Intangible-Heritage-Conference-2024-Programme.pdf" TargetMode="External"/><Relationship Id="rId852" Type="http://schemas.openxmlformats.org/officeDocument/2006/relationships/hyperlink" Target="https://grants.ulbsibiu.ro/elabchrom/wp-content/uploads/Tangible-and-Intangible-Heritage-Conference-2024-Programme.pdf" TargetMode="External"/><Relationship Id="rId859" Type="http://schemas.openxmlformats.org/officeDocument/2006/relationships/hyperlink" Target="https://grants.ulbsibiu.ro/elabchrom/wp-content/uploads/Tangible-and-Intangible-Heritage-Conference-2024-Programme.pdf" TargetMode="External"/><Relationship Id="rId858" Type="http://schemas.openxmlformats.org/officeDocument/2006/relationships/hyperlink" Target="https://grants.ulbsibiu.ro/elabchrom/wp-content/uploads/Tangible-and-Intangible-Heritage-Conference-2024-Programme.pdf" TargetMode="External"/><Relationship Id="rId857" Type="http://schemas.openxmlformats.org/officeDocument/2006/relationships/hyperlink" Target="https://grants.ulbsibiu.ro/elabchrom/wp-content/uploads/Tangible-and-Intangible-Heritage-Conference-2024-Programme.pdf" TargetMode="External"/><Relationship Id="rId856" Type="http://schemas.openxmlformats.org/officeDocument/2006/relationships/hyperlink" Target="https://grants.ulbsibiu.ro/elabchrom/wp-content/uploads/Tangible-and-Intangible-Heritage-Conference-2024-Programme.pdf" TargetMode="External"/><Relationship Id="rId1680" Type="http://schemas.openxmlformats.org/officeDocument/2006/relationships/hyperlink" Target="https://ifsgen.umfst.ro/conferinta-ifsgen-2-2024/" TargetMode="External"/><Relationship Id="rId1681" Type="http://schemas.openxmlformats.org/officeDocument/2006/relationships/hyperlink" Target="https://ifsgen.umfst.ro/conferinta-ifsgen-2-2024/" TargetMode="External"/><Relationship Id="rId851" Type="http://schemas.openxmlformats.org/officeDocument/2006/relationships/hyperlink" Target="https://grants.ulbsibiu.ro/elabchrom/wp-content/uploads/Tangible-and-Intangible-Heritage-Conference-2024-Programme.pdf" TargetMode="External"/><Relationship Id="rId1682" Type="http://schemas.openxmlformats.org/officeDocument/2006/relationships/hyperlink" Target="https://ifsgen.umfst.ro/conferinta-ifsgen-2-2024/" TargetMode="External"/><Relationship Id="rId850" Type="http://schemas.openxmlformats.org/officeDocument/2006/relationships/hyperlink" Target="https://grants.ulbsibiu.ro/elabchrom/wp-content/uploads/Tangible-and-Intangible-Heritage-Conference-2024-Programme.pdf" TargetMode="External"/><Relationship Id="rId1683" Type="http://schemas.openxmlformats.org/officeDocument/2006/relationships/hyperlink" Target="https://ifsgen.umfst.ro/conferinta-ifsgen-2-2024/" TargetMode="External"/><Relationship Id="rId1684" Type="http://schemas.openxmlformats.org/officeDocument/2006/relationships/hyperlink" Target="https://ifsgen.umfst.ro/conferinta-ifsgen-2-2024/" TargetMode="External"/><Relationship Id="rId1685" Type="http://schemas.openxmlformats.org/officeDocument/2006/relationships/hyperlink" Target="https://ifsgen.umfst.ro/conferinta-ifsgen-2-2024/" TargetMode="External"/><Relationship Id="rId888" Type="http://schemas.openxmlformats.org/officeDocument/2006/relationships/hyperlink" Target="https://grants.ulbsibiu.ro/elabchrom/wp-content/uploads/Tangible-and-Intangible-Heritage-Conference-2024-Programme.pdf" TargetMode="External"/><Relationship Id="rId887" Type="http://schemas.openxmlformats.org/officeDocument/2006/relationships/hyperlink" Target="https://grants.ulbsibiu.ro/elabchrom/wp-content/uploads/Tangible-and-Intangible-Heritage-Conference-2024-Programme.pdf" TargetMode="External"/><Relationship Id="rId886" Type="http://schemas.openxmlformats.org/officeDocument/2006/relationships/hyperlink" Target="https://grants.ulbsibiu.ro/elabchrom/wp-content/uploads/Tangible-and-Intangible-Heritage-Conference-2024-Programme.pdf" TargetMode="External"/><Relationship Id="rId885" Type="http://schemas.openxmlformats.org/officeDocument/2006/relationships/hyperlink" Target="https://grants.ulbsibiu.ro/elabchrom/wp-content/uploads/Tangible-and-Intangible-Heritage-Conference-2024-Programme.pdf" TargetMode="External"/><Relationship Id="rId889" Type="http://schemas.openxmlformats.org/officeDocument/2006/relationships/hyperlink" Target="https://grants.ulbsibiu.ro/elabchrom/wp-content/uploads/Tangible-and-Intangible-Heritage-Conference-2024-Programme.pdf" TargetMode="External"/><Relationship Id="rId880" Type="http://schemas.openxmlformats.org/officeDocument/2006/relationships/hyperlink" Target="https://grants.ulbsibiu.ro/elabchrom/wp-content/uploads/Tangible-and-Intangible-Heritage-Conference-2024-Programme.pdf" TargetMode="External"/><Relationship Id="rId884" Type="http://schemas.openxmlformats.org/officeDocument/2006/relationships/hyperlink" Target="https://grants.ulbsibiu.ro/elabchrom/wp-content/uploads/Tangible-and-Intangible-Heritage-Conference-2024-Programme.pdf" TargetMode="External"/><Relationship Id="rId883" Type="http://schemas.openxmlformats.org/officeDocument/2006/relationships/hyperlink" Target="https://grants.ulbsibiu.ro/elabchrom/wp-content/uploads/Tangible-and-Intangible-Heritage-Conference-2024-Programme.pdf" TargetMode="External"/><Relationship Id="rId882" Type="http://schemas.openxmlformats.org/officeDocument/2006/relationships/hyperlink" Target="https://grants.ulbsibiu.ro/elabchrom/wp-content/uploads/Tangible-and-Intangible-Heritage-Conference-2024-Programme.pdf" TargetMode="External"/><Relationship Id="rId881" Type="http://schemas.openxmlformats.org/officeDocument/2006/relationships/hyperlink" Target="https://grants.ulbsibiu.ro/elabchrom/wp-content/uploads/Tangible-and-Intangible-Heritage-Conference-2024-Programme.pdf" TargetMode="External"/><Relationship Id="rId877" Type="http://schemas.openxmlformats.org/officeDocument/2006/relationships/hyperlink" Target="https://grants.ulbsibiu.ro/elabchrom/wp-content/uploads/Tangible-and-Intangible-Heritage-Conference-2024-Programme.pdf" TargetMode="External"/><Relationship Id="rId876" Type="http://schemas.openxmlformats.org/officeDocument/2006/relationships/hyperlink" Target="https://grants.ulbsibiu.ro/elabchrom/wp-content/uploads/Tangible-and-Intangible-Heritage-Conference-2024-Programme.pdf" TargetMode="External"/><Relationship Id="rId875" Type="http://schemas.openxmlformats.org/officeDocument/2006/relationships/hyperlink" Target="https://grants.ulbsibiu.ro/elabchrom/wp-content/uploads/Tangible-and-Intangible-Heritage-Conference-2024-Programme.pdf" TargetMode="External"/><Relationship Id="rId874" Type="http://schemas.openxmlformats.org/officeDocument/2006/relationships/hyperlink" Target="https://grants.ulbsibiu.ro/elabchrom/wp-content/uploads/Tangible-and-Intangible-Heritage-Conference-2024-Programme.pdf" TargetMode="External"/><Relationship Id="rId879" Type="http://schemas.openxmlformats.org/officeDocument/2006/relationships/hyperlink" Target="https://grants.ulbsibiu.ro/elabchrom/wp-content/uploads/Tangible-and-Intangible-Heritage-Conference-2024-Programme.pdf" TargetMode="External"/><Relationship Id="rId878" Type="http://schemas.openxmlformats.org/officeDocument/2006/relationships/hyperlink" Target="https://grants.ulbsibiu.ro/elabchrom/wp-content/uploads/Tangible-and-Intangible-Heritage-Conference-2024-Programme.pdf" TargetMode="External"/><Relationship Id="rId873" Type="http://schemas.openxmlformats.org/officeDocument/2006/relationships/hyperlink" Target="https://grants.ulbsibiu.ro/elabchrom/wp-content/uploads/Tangible-and-Intangible-Heritage-Conference-2024-Programme.pdf" TargetMode="External"/><Relationship Id="rId872" Type="http://schemas.openxmlformats.org/officeDocument/2006/relationships/hyperlink" Target="https://grants.ulbsibiu.ro/elabchrom/wp-content/uploads/Tangible-and-Intangible-Heritage-Conference-2024-Programme.pdf" TargetMode="External"/><Relationship Id="rId871" Type="http://schemas.openxmlformats.org/officeDocument/2006/relationships/hyperlink" Target="https://grants.ulbsibiu.ro/elabchrom/wp-content/uploads/Tangible-and-Intangible-Heritage-Conference-2024-Programme.pdf" TargetMode="External"/><Relationship Id="rId870" Type="http://schemas.openxmlformats.org/officeDocument/2006/relationships/hyperlink" Target="https://grants.ulbsibiu.ro/elabchrom/wp-content/uploads/Tangible-and-Intangible-Heritage-Conference-2024-Programme.pdf" TargetMode="External"/><Relationship Id="rId1653" Type="http://schemas.openxmlformats.org/officeDocument/2006/relationships/hyperlink" Target="https://ifsgen.umfst.ro/conferinta-ifsgen-2-2024/" TargetMode="External"/><Relationship Id="rId2984" Type="http://schemas.openxmlformats.org/officeDocument/2006/relationships/hyperlink" Target="https://grants.ulbsibiu.ro/elabchrom/conference-2024/" TargetMode="External"/><Relationship Id="rId1654" Type="http://schemas.openxmlformats.org/officeDocument/2006/relationships/hyperlink" Target="https://ifsgen.umfst.ro/conferinta-ifsgen-2-2024/" TargetMode="External"/><Relationship Id="rId2985" Type="http://schemas.openxmlformats.org/officeDocument/2006/relationships/hyperlink" Target="https://grants.ulbsibiu.ro/elabchrom/conference-2024/" TargetMode="External"/><Relationship Id="rId1655" Type="http://schemas.openxmlformats.org/officeDocument/2006/relationships/hyperlink" Target="https://ifsgen.umfst.ro/conferinta-ifsgen-2-2024/" TargetMode="External"/><Relationship Id="rId2986" Type="http://schemas.openxmlformats.org/officeDocument/2006/relationships/hyperlink" Target="https://grants.ulbsibiu.ro/elabchrom/conference-2024/" TargetMode="External"/><Relationship Id="rId1656" Type="http://schemas.openxmlformats.org/officeDocument/2006/relationships/hyperlink" Target="https://ifsgen.umfst.ro/conferinta-ifsgen-2-2024/" TargetMode="External"/><Relationship Id="rId2987" Type="http://schemas.openxmlformats.org/officeDocument/2006/relationships/hyperlink" Target="https://grants.ulbsibiu.ro/elabchrom/conference-2024/" TargetMode="External"/><Relationship Id="rId1657" Type="http://schemas.openxmlformats.org/officeDocument/2006/relationships/hyperlink" Target="https://ifsgen.umfst.ro/conferinta-ifsgen-2-2024/" TargetMode="External"/><Relationship Id="rId2988" Type="http://schemas.openxmlformats.org/officeDocument/2006/relationships/hyperlink" Target="https://grants.ulbsibiu.ro/elabchrom/conference-2024/" TargetMode="External"/><Relationship Id="rId1658" Type="http://schemas.openxmlformats.org/officeDocument/2006/relationships/hyperlink" Target="https://ifsgen.umfst.ro/conferinta-ifsgen-2-2024/" TargetMode="External"/><Relationship Id="rId2989" Type="http://schemas.openxmlformats.org/officeDocument/2006/relationships/hyperlink" Target="https://grants.ulbsibiu.ro/elabchrom/conference-2024/" TargetMode="External"/><Relationship Id="rId1659" Type="http://schemas.openxmlformats.org/officeDocument/2006/relationships/hyperlink" Target="https://ifsgen.umfst.ro/conferinta-ifsgen-2-2024/" TargetMode="External"/><Relationship Id="rId829" Type="http://schemas.openxmlformats.org/officeDocument/2006/relationships/hyperlink" Target="https://grants.ulbsibiu.ro/elabchrom/wp-content/uploads/Tangible-and-Intangible-Heritage-Conference-2024-Programme.pdf" TargetMode="External"/><Relationship Id="rId828" Type="http://schemas.openxmlformats.org/officeDocument/2006/relationships/hyperlink" Target="https://grants.ulbsibiu.ro/elabchrom/wp-content/uploads/Tangible-and-Intangible-Heritage-Conference-2024-Programme.pdf" TargetMode="External"/><Relationship Id="rId827" Type="http://schemas.openxmlformats.org/officeDocument/2006/relationships/hyperlink" Target="https://grants.ulbsibiu.ro/elabchrom/wp-content/uploads/Tangible-and-Intangible-Heritage-Conference-2024-Programme.pdf" TargetMode="External"/><Relationship Id="rId822" Type="http://schemas.openxmlformats.org/officeDocument/2006/relationships/hyperlink" Target="https://grants.ulbsibiu.ro/elabchrom/wp-content/uploads/Tangible-and-Intangible-Heritage-Conference-2024-Programme.pdf" TargetMode="External"/><Relationship Id="rId821" Type="http://schemas.openxmlformats.org/officeDocument/2006/relationships/hyperlink" Target="https://grants.ulbsibiu.ro/elabchrom/wp-content/uploads/Tangible-and-Intangible-Heritage-Conference-2024-Programme.pdf" TargetMode="External"/><Relationship Id="rId820" Type="http://schemas.openxmlformats.org/officeDocument/2006/relationships/hyperlink" Target="https://grants.ulbsibiu.ro/elabchrom/wp-content/uploads/Tangible-and-Intangible-Heritage-Conference-2024-Programme.pdf" TargetMode="External"/><Relationship Id="rId826" Type="http://schemas.openxmlformats.org/officeDocument/2006/relationships/hyperlink" Target="https://grants.ulbsibiu.ro/elabchrom/wp-content/uploads/Tangible-and-Intangible-Heritage-Conference-2024-Programme.pdf" TargetMode="External"/><Relationship Id="rId825" Type="http://schemas.openxmlformats.org/officeDocument/2006/relationships/hyperlink" Target="https://grants.ulbsibiu.ro/elabchrom/wp-content/uploads/Tangible-and-Intangible-Heritage-Conference-2024-Programme.pdf" TargetMode="External"/><Relationship Id="rId824" Type="http://schemas.openxmlformats.org/officeDocument/2006/relationships/hyperlink" Target="https://grants.ulbsibiu.ro/elabchrom/wp-content/uploads/Tangible-and-Intangible-Heritage-Conference-2024-Programme.pdf" TargetMode="External"/><Relationship Id="rId823" Type="http://schemas.openxmlformats.org/officeDocument/2006/relationships/hyperlink" Target="https://grants.ulbsibiu.ro/elabchrom/wp-content/uploads/Tangible-and-Intangible-Heritage-Conference-2024-Programme.pdf" TargetMode="External"/><Relationship Id="rId2980" Type="http://schemas.openxmlformats.org/officeDocument/2006/relationships/hyperlink" Target="https://grants.ulbsibiu.ro/elabchrom/conference-2024/" TargetMode="External"/><Relationship Id="rId1650" Type="http://schemas.openxmlformats.org/officeDocument/2006/relationships/hyperlink" Target="https://ifsgen.umfst.ro/conferinta-ifsgen-2-2024/" TargetMode="External"/><Relationship Id="rId2981" Type="http://schemas.openxmlformats.org/officeDocument/2006/relationships/hyperlink" Target="https://grants.ulbsibiu.ro/elabchrom/conference-2024/" TargetMode="External"/><Relationship Id="rId1651" Type="http://schemas.openxmlformats.org/officeDocument/2006/relationships/hyperlink" Target="https://ifsgen.umfst.ro/conferinta-ifsgen-2-2024/" TargetMode="External"/><Relationship Id="rId2982" Type="http://schemas.openxmlformats.org/officeDocument/2006/relationships/hyperlink" Target="https://grants.ulbsibiu.ro/elabchrom/conference-2024/" TargetMode="External"/><Relationship Id="rId1652" Type="http://schemas.openxmlformats.org/officeDocument/2006/relationships/hyperlink" Target="https://ifsgen.umfst.ro/conferinta-ifsgen-2-2024/" TargetMode="External"/><Relationship Id="rId2983" Type="http://schemas.openxmlformats.org/officeDocument/2006/relationships/hyperlink" Target="https://grants.ulbsibiu.ro/elabchrom/conference-2024/" TargetMode="External"/><Relationship Id="rId1642" Type="http://schemas.openxmlformats.org/officeDocument/2006/relationships/hyperlink" Target="https://ifsgen.umfst.ro/conferinta-ifsgen-2-2024/" TargetMode="External"/><Relationship Id="rId2973" Type="http://schemas.openxmlformats.org/officeDocument/2006/relationships/hyperlink" Target="https://grants.ulbsibiu.ro/elabchrom/conference-2024/" TargetMode="External"/><Relationship Id="rId1643" Type="http://schemas.openxmlformats.org/officeDocument/2006/relationships/hyperlink" Target="https://ifsgen.umfst.ro/conferinta-ifsgen-2-2024/" TargetMode="External"/><Relationship Id="rId2974" Type="http://schemas.openxmlformats.org/officeDocument/2006/relationships/hyperlink" Target="https://grants.ulbsibiu.ro/elabchrom/conference-2024/" TargetMode="External"/><Relationship Id="rId1644" Type="http://schemas.openxmlformats.org/officeDocument/2006/relationships/hyperlink" Target="https://ifsgen.umfst.ro/conferinta-ifsgen-2-2024/" TargetMode="External"/><Relationship Id="rId2975" Type="http://schemas.openxmlformats.org/officeDocument/2006/relationships/hyperlink" Target="https://grants.ulbsibiu.ro/elabchrom/conference-2024/" TargetMode="External"/><Relationship Id="rId1645" Type="http://schemas.openxmlformats.org/officeDocument/2006/relationships/hyperlink" Target="https://ifsgen.umfst.ro/conferinta-ifsgen-2-2024/" TargetMode="External"/><Relationship Id="rId2976" Type="http://schemas.openxmlformats.org/officeDocument/2006/relationships/hyperlink" Target="https://grants.ulbsibiu.ro/elabchrom/conference-2024/" TargetMode="External"/><Relationship Id="rId1646" Type="http://schemas.openxmlformats.org/officeDocument/2006/relationships/hyperlink" Target="https://ifsgen.umfst.ro/conferinta-ifsgen-2-2024/" TargetMode="External"/><Relationship Id="rId2977" Type="http://schemas.openxmlformats.org/officeDocument/2006/relationships/hyperlink" Target="https://grants.ulbsibiu.ro/elabchrom/conference-2024/" TargetMode="External"/><Relationship Id="rId1647" Type="http://schemas.openxmlformats.org/officeDocument/2006/relationships/hyperlink" Target="https://ifsgen.umfst.ro/conferinta-ifsgen-2-2024/" TargetMode="External"/><Relationship Id="rId2978" Type="http://schemas.openxmlformats.org/officeDocument/2006/relationships/hyperlink" Target="https://grants.ulbsibiu.ro/elabchrom/conference-2024/" TargetMode="External"/><Relationship Id="rId1648" Type="http://schemas.openxmlformats.org/officeDocument/2006/relationships/hyperlink" Target="https://ifsgen.umfst.ro/conferinta-ifsgen-2-2024/" TargetMode="External"/><Relationship Id="rId2979" Type="http://schemas.openxmlformats.org/officeDocument/2006/relationships/hyperlink" Target="https://grants.ulbsibiu.ro/elabchrom/conference-2024/" TargetMode="External"/><Relationship Id="rId1649" Type="http://schemas.openxmlformats.org/officeDocument/2006/relationships/hyperlink" Target="https://ifsgen.umfst.ro/conferinta-ifsgen-2-2024/" TargetMode="External"/><Relationship Id="rId819" Type="http://schemas.openxmlformats.org/officeDocument/2006/relationships/hyperlink" Target="https://grants.ulbsibiu.ro/elabchrom/wp-content/uploads/Tangible-and-Intangible-Heritage-Conference-2024-Programme.pdf" TargetMode="External"/><Relationship Id="rId818" Type="http://schemas.openxmlformats.org/officeDocument/2006/relationships/hyperlink" Target="https://grants.ulbsibiu.ro/elabchrom/wp-content/uploads/Tangible-and-Intangible-Heritage-Conference-2024-Programme.pdf" TargetMode="External"/><Relationship Id="rId817" Type="http://schemas.openxmlformats.org/officeDocument/2006/relationships/hyperlink" Target="https://grants.ulbsibiu.ro/elabchrom/wp-content/uploads/Tangible-and-Intangible-Heritage-Conference-2024-Programme.pdf" TargetMode="External"/><Relationship Id="rId816" Type="http://schemas.openxmlformats.org/officeDocument/2006/relationships/hyperlink" Target="https://grants.ulbsibiu.ro/elabchrom/wp-content/uploads/Tangible-and-Intangible-Heritage-Conference-2024-Programme.pdf" TargetMode="External"/><Relationship Id="rId811" Type="http://schemas.openxmlformats.org/officeDocument/2006/relationships/hyperlink" Target="https://grants.ulbsibiu.ro/elabchrom/wp-content/uploads/Tangible-and-Intangible-Heritage-Conference-2024-Programme.pdf" TargetMode="External"/><Relationship Id="rId810" Type="http://schemas.openxmlformats.org/officeDocument/2006/relationships/hyperlink" Target="https://grants.ulbsibiu.ro/elabchrom/wp-content/uploads/Tangible-and-Intangible-Heritage-Conference-2024-Programme.pdf" TargetMode="External"/><Relationship Id="rId815" Type="http://schemas.openxmlformats.org/officeDocument/2006/relationships/hyperlink" Target="https://grants.ulbsibiu.ro/elabchrom/wp-content/uploads/Tangible-and-Intangible-Heritage-Conference-2024-Programme.pdf" TargetMode="External"/><Relationship Id="rId814" Type="http://schemas.openxmlformats.org/officeDocument/2006/relationships/hyperlink" Target="https://grants.ulbsibiu.ro/elabchrom/wp-content/uploads/Tangible-and-Intangible-Heritage-Conference-2024-Programme.pdf" TargetMode="External"/><Relationship Id="rId813" Type="http://schemas.openxmlformats.org/officeDocument/2006/relationships/hyperlink" Target="https://grants.ulbsibiu.ro/elabchrom/wp-content/uploads/Tangible-and-Intangible-Heritage-Conference-2024-Programme.pdf" TargetMode="External"/><Relationship Id="rId812" Type="http://schemas.openxmlformats.org/officeDocument/2006/relationships/hyperlink" Target="https://grants.ulbsibiu.ro/elabchrom/wp-content/uploads/Tangible-and-Intangible-Heritage-Conference-2024-Programme.pdf" TargetMode="External"/><Relationship Id="rId2970" Type="http://schemas.openxmlformats.org/officeDocument/2006/relationships/hyperlink" Target="https://grants.ulbsibiu.ro/elabchrom/conference-2024/" TargetMode="External"/><Relationship Id="rId1640" Type="http://schemas.openxmlformats.org/officeDocument/2006/relationships/hyperlink" Target="https://ifsgen.umfst.ro/conferinta-ifsgen-2-2024/" TargetMode="External"/><Relationship Id="rId2971" Type="http://schemas.openxmlformats.org/officeDocument/2006/relationships/hyperlink" Target="https://grants.ulbsibiu.ro/elabchrom/conference-2024/" TargetMode="External"/><Relationship Id="rId1641" Type="http://schemas.openxmlformats.org/officeDocument/2006/relationships/hyperlink" Target="https://ifsgen.umfst.ro/conferinta-ifsgen-2-2024/" TargetMode="External"/><Relationship Id="rId2972" Type="http://schemas.openxmlformats.org/officeDocument/2006/relationships/hyperlink" Target="https://grants.ulbsibiu.ro/elabchrom/conference-2024/" TargetMode="External"/><Relationship Id="rId1675" Type="http://schemas.openxmlformats.org/officeDocument/2006/relationships/hyperlink" Target="https://ifsgen.umfst.ro/conferinta-ifsgen-2-2024/" TargetMode="External"/><Relationship Id="rId1676" Type="http://schemas.openxmlformats.org/officeDocument/2006/relationships/hyperlink" Target="https://ifsgen.umfst.ro/conferinta-ifsgen-2-2024/" TargetMode="External"/><Relationship Id="rId1677" Type="http://schemas.openxmlformats.org/officeDocument/2006/relationships/hyperlink" Target="https://ifsgen.umfst.ro/conferinta-ifsgen-2-2024/" TargetMode="External"/><Relationship Id="rId1678" Type="http://schemas.openxmlformats.org/officeDocument/2006/relationships/hyperlink" Target="https://ifsgen.umfst.ro/conferinta-ifsgen-2-2024/" TargetMode="External"/><Relationship Id="rId1679" Type="http://schemas.openxmlformats.org/officeDocument/2006/relationships/hyperlink" Target="https://ifsgen.umfst.ro/conferinta-ifsgen-2-2024/" TargetMode="External"/><Relationship Id="rId849" Type="http://schemas.openxmlformats.org/officeDocument/2006/relationships/hyperlink" Target="https://grants.ulbsibiu.ro/elabchrom/wp-content/uploads/Tangible-and-Intangible-Heritage-Conference-2024-Programme.pdf" TargetMode="External"/><Relationship Id="rId844" Type="http://schemas.openxmlformats.org/officeDocument/2006/relationships/hyperlink" Target="https://grants.ulbsibiu.ro/elabchrom/wp-content/uploads/Tangible-and-Intangible-Heritage-Conference-2024-Programme.pdf" TargetMode="External"/><Relationship Id="rId843" Type="http://schemas.openxmlformats.org/officeDocument/2006/relationships/hyperlink" Target="https://grants.ulbsibiu.ro/elabchrom/wp-content/uploads/Tangible-and-Intangible-Heritage-Conference-2024-Programme.pdf" TargetMode="External"/><Relationship Id="rId842" Type="http://schemas.openxmlformats.org/officeDocument/2006/relationships/hyperlink" Target="https://grants.ulbsibiu.ro/elabchrom/wp-content/uploads/Tangible-and-Intangible-Heritage-Conference-2024-Programme.pdf" TargetMode="External"/><Relationship Id="rId841" Type="http://schemas.openxmlformats.org/officeDocument/2006/relationships/hyperlink" Target="https://grants.ulbsibiu.ro/elabchrom/wp-content/uploads/Tangible-and-Intangible-Heritage-Conference-2024-Programme.pdf" TargetMode="External"/><Relationship Id="rId848" Type="http://schemas.openxmlformats.org/officeDocument/2006/relationships/hyperlink" Target="https://grants.ulbsibiu.ro/elabchrom/wp-content/uploads/Tangible-and-Intangible-Heritage-Conference-2024-Programme.pdf" TargetMode="External"/><Relationship Id="rId847" Type="http://schemas.openxmlformats.org/officeDocument/2006/relationships/hyperlink" Target="https://grants.ulbsibiu.ro/elabchrom/wp-content/uploads/Tangible-and-Intangible-Heritage-Conference-2024-Programme.pdf" TargetMode="External"/><Relationship Id="rId846" Type="http://schemas.openxmlformats.org/officeDocument/2006/relationships/hyperlink" Target="https://grants.ulbsibiu.ro/elabchrom/wp-content/uploads/Tangible-and-Intangible-Heritage-Conference-2024-Programme.pdf" TargetMode="External"/><Relationship Id="rId845" Type="http://schemas.openxmlformats.org/officeDocument/2006/relationships/hyperlink" Target="https://grants.ulbsibiu.ro/elabchrom/wp-content/uploads/Tangible-and-Intangible-Heritage-Conference-2024-Programme.pdf" TargetMode="External"/><Relationship Id="rId1670" Type="http://schemas.openxmlformats.org/officeDocument/2006/relationships/hyperlink" Target="https://ifsgen.umfst.ro/conferinta-ifsgen-2-2024/" TargetMode="External"/><Relationship Id="rId840" Type="http://schemas.openxmlformats.org/officeDocument/2006/relationships/hyperlink" Target="https://grants.ulbsibiu.ro/elabchrom/wp-content/uploads/Tangible-and-Intangible-Heritage-Conference-2024-Programme.pdf" TargetMode="External"/><Relationship Id="rId1671" Type="http://schemas.openxmlformats.org/officeDocument/2006/relationships/hyperlink" Target="https://ifsgen.umfst.ro/conferinta-ifsgen-2-2024/" TargetMode="External"/><Relationship Id="rId1672" Type="http://schemas.openxmlformats.org/officeDocument/2006/relationships/hyperlink" Target="https://ifsgen.umfst.ro/conferinta-ifsgen-2-2024/" TargetMode="External"/><Relationship Id="rId1673" Type="http://schemas.openxmlformats.org/officeDocument/2006/relationships/hyperlink" Target="https://ifsgen.umfst.ro/conferinta-ifsgen-2-2024/" TargetMode="External"/><Relationship Id="rId1674" Type="http://schemas.openxmlformats.org/officeDocument/2006/relationships/hyperlink" Target="https://ifsgen.umfst.ro/conferinta-ifsgen-2-2024/" TargetMode="External"/><Relationship Id="rId1664" Type="http://schemas.openxmlformats.org/officeDocument/2006/relationships/hyperlink" Target="https://ifsgen.umfst.ro/conferinta-ifsgen-2-2024/" TargetMode="External"/><Relationship Id="rId2995" Type="http://schemas.openxmlformats.org/officeDocument/2006/relationships/hyperlink" Target="https://grants.ulbsibiu.ro/elabchrom/conference-2024/" TargetMode="External"/><Relationship Id="rId1665" Type="http://schemas.openxmlformats.org/officeDocument/2006/relationships/hyperlink" Target="https://ifsgen.umfst.ro/conferinta-ifsgen-2-2024/" TargetMode="External"/><Relationship Id="rId2996" Type="http://schemas.openxmlformats.org/officeDocument/2006/relationships/hyperlink" Target="https://grants.ulbsibiu.ro/elabchrom/conference-2024/" TargetMode="External"/><Relationship Id="rId1666" Type="http://schemas.openxmlformats.org/officeDocument/2006/relationships/hyperlink" Target="https://ifsgen.umfst.ro/conferinta-ifsgen-2-2024/" TargetMode="External"/><Relationship Id="rId2997" Type="http://schemas.openxmlformats.org/officeDocument/2006/relationships/hyperlink" Target="https://grants.ulbsibiu.ro/elabchrom/conference-2024/" TargetMode="External"/><Relationship Id="rId1667" Type="http://schemas.openxmlformats.org/officeDocument/2006/relationships/hyperlink" Target="https://ifsgen.umfst.ro/conferinta-ifsgen-2-2024/" TargetMode="External"/><Relationship Id="rId2998" Type="http://schemas.openxmlformats.org/officeDocument/2006/relationships/hyperlink" Target="https://grants.ulbsibiu.ro/elabchrom/conference-2024/" TargetMode="External"/><Relationship Id="rId1668" Type="http://schemas.openxmlformats.org/officeDocument/2006/relationships/hyperlink" Target="https://ifsgen.umfst.ro/conferinta-ifsgen-2-2024/" TargetMode="External"/><Relationship Id="rId2999" Type="http://schemas.openxmlformats.org/officeDocument/2006/relationships/hyperlink" Target="https://grants.ulbsibiu.ro/elabchrom/conference-2024/" TargetMode="External"/><Relationship Id="rId1669" Type="http://schemas.openxmlformats.org/officeDocument/2006/relationships/hyperlink" Target="https://ifsgen.umfst.ro/conferinta-ifsgen-2-2024/" TargetMode="External"/><Relationship Id="rId839" Type="http://schemas.openxmlformats.org/officeDocument/2006/relationships/hyperlink" Target="https://grants.ulbsibiu.ro/elabchrom/wp-content/uploads/Tangible-and-Intangible-Heritage-Conference-2024-Programme.pdf" TargetMode="External"/><Relationship Id="rId838" Type="http://schemas.openxmlformats.org/officeDocument/2006/relationships/hyperlink" Target="https://grants.ulbsibiu.ro/elabchrom/wp-content/uploads/Tangible-and-Intangible-Heritage-Conference-2024-Programme.pdf" TargetMode="External"/><Relationship Id="rId833" Type="http://schemas.openxmlformats.org/officeDocument/2006/relationships/hyperlink" Target="https://grants.ulbsibiu.ro/elabchrom/wp-content/uploads/Tangible-and-Intangible-Heritage-Conference-2024-Programme.pdf" TargetMode="External"/><Relationship Id="rId832" Type="http://schemas.openxmlformats.org/officeDocument/2006/relationships/hyperlink" Target="https://grants.ulbsibiu.ro/elabchrom/wp-content/uploads/Tangible-and-Intangible-Heritage-Conference-2024-Programme.pdf" TargetMode="External"/><Relationship Id="rId831" Type="http://schemas.openxmlformats.org/officeDocument/2006/relationships/hyperlink" Target="https://grants.ulbsibiu.ro/elabchrom/wp-content/uploads/Tangible-and-Intangible-Heritage-Conference-2024-Programme.pdf" TargetMode="External"/><Relationship Id="rId830" Type="http://schemas.openxmlformats.org/officeDocument/2006/relationships/hyperlink" Target="https://grants.ulbsibiu.ro/elabchrom/wp-content/uploads/Tangible-and-Intangible-Heritage-Conference-2024-Programme.pdf" TargetMode="External"/><Relationship Id="rId837" Type="http://schemas.openxmlformats.org/officeDocument/2006/relationships/hyperlink" Target="https://grants.ulbsibiu.ro/elabchrom/wp-content/uploads/Tangible-and-Intangible-Heritage-Conference-2024-Programme.pdf" TargetMode="External"/><Relationship Id="rId836" Type="http://schemas.openxmlformats.org/officeDocument/2006/relationships/hyperlink" Target="https://grants.ulbsibiu.ro/elabchrom/wp-content/uploads/Tangible-and-Intangible-Heritage-Conference-2024-Programme.pdf" TargetMode="External"/><Relationship Id="rId835" Type="http://schemas.openxmlformats.org/officeDocument/2006/relationships/hyperlink" Target="https://grants.ulbsibiu.ro/elabchrom/wp-content/uploads/Tangible-and-Intangible-Heritage-Conference-2024-Programme.pdf" TargetMode="External"/><Relationship Id="rId834" Type="http://schemas.openxmlformats.org/officeDocument/2006/relationships/hyperlink" Target="https://grants.ulbsibiu.ro/elabchrom/wp-content/uploads/Tangible-and-Intangible-Heritage-Conference-2024-Programme.pdf" TargetMode="External"/><Relationship Id="rId2990" Type="http://schemas.openxmlformats.org/officeDocument/2006/relationships/hyperlink" Target="https://grants.ulbsibiu.ro/elabchrom/conference-2024/" TargetMode="External"/><Relationship Id="rId1660" Type="http://schemas.openxmlformats.org/officeDocument/2006/relationships/hyperlink" Target="https://ifsgen.umfst.ro/conferinta-ifsgen-2-2024/" TargetMode="External"/><Relationship Id="rId2991" Type="http://schemas.openxmlformats.org/officeDocument/2006/relationships/hyperlink" Target="https://grants.ulbsibiu.ro/elabchrom/conference-2024/" TargetMode="External"/><Relationship Id="rId1661" Type="http://schemas.openxmlformats.org/officeDocument/2006/relationships/hyperlink" Target="https://ifsgen.umfst.ro/conferinta-ifsgen-2-2024/" TargetMode="External"/><Relationship Id="rId2992" Type="http://schemas.openxmlformats.org/officeDocument/2006/relationships/hyperlink" Target="https://grants.ulbsibiu.ro/elabchrom/conference-2024/" TargetMode="External"/><Relationship Id="rId1662" Type="http://schemas.openxmlformats.org/officeDocument/2006/relationships/hyperlink" Target="https://ifsgen.umfst.ro/conferinta-ifsgen-2-2024/" TargetMode="External"/><Relationship Id="rId2993" Type="http://schemas.openxmlformats.org/officeDocument/2006/relationships/hyperlink" Target="https://grants.ulbsibiu.ro/elabchrom/conference-2024/" TargetMode="External"/><Relationship Id="rId1663" Type="http://schemas.openxmlformats.org/officeDocument/2006/relationships/hyperlink" Target="https://ifsgen.umfst.ro/conferinta-ifsgen-2-2024/" TargetMode="External"/><Relationship Id="rId2994" Type="http://schemas.openxmlformats.org/officeDocument/2006/relationships/hyperlink" Target="https://grants.ulbsibiu.ro/elabchrom/conference-2024/" TargetMode="External"/><Relationship Id="rId2148" Type="http://schemas.openxmlformats.org/officeDocument/2006/relationships/hyperlink" Target="https://grants.ulbsibiu.ro/elabchrom/conference-2024/" TargetMode="External"/><Relationship Id="rId2149" Type="http://schemas.openxmlformats.org/officeDocument/2006/relationships/hyperlink" Target="https://grants.ulbsibiu.ro/elabchrom/conference-2024/" TargetMode="External"/><Relationship Id="rId2140" Type="http://schemas.openxmlformats.org/officeDocument/2006/relationships/hyperlink" Target="https://grants.ulbsibiu.ro/elabchrom/conference-2024/" TargetMode="External"/><Relationship Id="rId2141" Type="http://schemas.openxmlformats.org/officeDocument/2006/relationships/hyperlink" Target="https://grants.ulbsibiu.ro/elabchrom/conference-2024/" TargetMode="External"/><Relationship Id="rId2142" Type="http://schemas.openxmlformats.org/officeDocument/2006/relationships/hyperlink" Target="https://grants.ulbsibiu.ro/elabchrom/conference-2024/" TargetMode="External"/><Relationship Id="rId2143" Type="http://schemas.openxmlformats.org/officeDocument/2006/relationships/hyperlink" Target="https://grants.ulbsibiu.ro/elabchrom/conference-2024/" TargetMode="External"/><Relationship Id="rId2144" Type="http://schemas.openxmlformats.org/officeDocument/2006/relationships/hyperlink" Target="https://grants.ulbsibiu.ro/elabchrom/conference-2024/" TargetMode="External"/><Relationship Id="rId2145" Type="http://schemas.openxmlformats.org/officeDocument/2006/relationships/hyperlink" Target="https://grants.ulbsibiu.ro/elabchrom/conference-2024/" TargetMode="External"/><Relationship Id="rId2146" Type="http://schemas.openxmlformats.org/officeDocument/2006/relationships/hyperlink" Target="https://grants.ulbsibiu.ro/elabchrom/conference-2024/" TargetMode="External"/><Relationship Id="rId2147" Type="http://schemas.openxmlformats.org/officeDocument/2006/relationships/hyperlink" Target="https://grants.ulbsibiu.ro/elabchrom/conference-2024/" TargetMode="External"/><Relationship Id="rId2137" Type="http://schemas.openxmlformats.org/officeDocument/2006/relationships/hyperlink" Target="https://grants.ulbsibiu.ro/elabchrom/conference-2024/" TargetMode="External"/><Relationship Id="rId2138" Type="http://schemas.openxmlformats.org/officeDocument/2006/relationships/hyperlink" Target="https://grants.ulbsibiu.ro/elabchrom/conference-2024/" TargetMode="External"/><Relationship Id="rId2139" Type="http://schemas.openxmlformats.org/officeDocument/2006/relationships/hyperlink" Target="https://grants.ulbsibiu.ro/elabchrom/conference-2024/" TargetMode="External"/><Relationship Id="rId2130" Type="http://schemas.openxmlformats.org/officeDocument/2006/relationships/hyperlink" Target="https://grants.ulbsibiu.ro/elabchrom/conference-2024/" TargetMode="External"/><Relationship Id="rId2131" Type="http://schemas.openxmlformats.org/officeDocument/2006/relationships/hyperlink" Target="https://grants.ulbsibiu.ro/elabchrom/conference-2024/" TargetMode="External"/><Relationship Id="rId2132" Type="http://schemas.openxmlformats.org/officeDocument/2006/relationships/hyperlink" Target="https://grants.ulbsibiu.ro/elabchrom/conference-2024/" TargetMode="External"/><Relationship Id="rId2133" Type="http://schemas.openxmlformats.org/officeDocument/2006/relationships/hyperlink" Target="https://grants.ulbsibiu.ro/elabchrom/conference-2024/" TargetMode="External"/><Relationship Id="rId2134" Type="http://schemas.openxmlformats.org/officeDocument/2006/relationships/hyperlink" Target="https://grants.ulbsibiu.ro/elabchrom/conference-2024/" TargetMode="External"/><Relationship Id="rId2135" Type="http://schemas.openxmlformats.org/officeDocument/2006/relationships/hyperlink" Target="https://grants.ulbsibiu.ro/elabchrom/conference-2024/" TargetMode="External"/><Relationship Id="rId2136" Type="http://schemas.openxmlformats.org/officeDocument/2006/relationships/hyperlink" Target="https://grants.ulbsibiu.ro/elabchrom/conference-2024/" TargetMode="External"/><Relationship Id="rId2160" Type="http://schemas.openxmlformats.org/officeDocument/2006/relationships/hyperlink" Target="https://grants.ulbsibiu.ro/elabchrom/conference-2024/" TargetMode="External"/><Relationship Id="rId2161" Type="http://schemas.openxmlformats.org/officeDocument/2006/relationships/hyperlink" Target="https://grants.ulbsibiu.ro/elabchrom/conference-2024/" TargetMode="External"/><Relationship Id="rId2162" Type="http://schemas.openxmlformats.org/officeDocument/2006/relationships/hyperlink" Target="https://grants.ulbsibiu.ro/elabchrom/conference-2024/" TargetMode="External"/><Relationship Id="rId2163" Type="http://schemas.openxmlformats.org/officeDocument/2006/relationships/hyperlink" Target="https://grants.ulbsibiu.ro/elabchrom/conference-2024/" TargetMode="External"/><Relationship Id="rId2164" Type="http://schemas.openxmlformats.org/officeDocument/2006/relationships/hyperlink" Target="https://grants.ulbsibiu.ro/elabchrom/conference-2024/" TargetMode="External"/><Relationship Id="rId2165" Type="http://schemas.openxmlformats.org/officeDocument/2006/relationships/hyperlink" Target="https://grants.ulbsibiu.ro/elabchrom/conference-2024/" TargetMode="External"/><Relationship Id="rId2166" Type="http://schemas.openxmlformats.org/officeDocument/2006/relationships/hyperlink" Target="https://grants.ulbsibiu.ro/elabchrom/conference-2024/" TargetMode="External"/><Relationship Id="rId2167" Type="http://schemas.openxmlformats.org/officeDocument/2006/relationships/hyperlink" Target="https://grants.ulbsibiu.ro/elabchrom/conference-2024/" TargetMode="External"/><Relationship Id="rId2168" Type="http://schemas.openxmlformats.org/officeDocument/2006/relationships/hyperlink" Target="https://grants.ulbsibiu.ro/elabchrom/conference-2024/" TargetMode="External"/><Relationship Id="rId2169" Type="http://schemas.openxmlformats.org/officeDocument/2006/relationships/hyperlink" Target="https://grants.ulbsibiu.ro/elabchrom/conference-2024/" TargetMode="External"/><Relationship Id="rId2159" Type="http://schemas.openxmlformats.org/officeDocument/2006/relationships/hyperlink" Target="https://grants.ulbsibiu.ro/elabchrom/conference-2024/" TargetMode="External"/><Relationship Id="rId2150" Type="http://schemas.openxmlformats.org/officeDocument/2006/relationships/hyperlink" Target="https://grants.ulbsibiu.ro/elabchrom/conference-2024/" TargetMode="External"/><Relationship Id="rId2151" Type="http://schemas.openxmlformats.org/officeDocument/2006/relationships/hyperlink" Target="https://grants.ulbsibiu.ro/elabchrom/conference-2024/" TargetMode="External"/><Relationship Id="rId2152" Type="http://schemas.openxmlformats.org/officeDocument/2006/relationships/hyperlink" Target="https://grants.ulbsibiu.ro/elabchrom/conference-2024/" TargetMode="External"/><Relationship Id="rId2153" Type="http://schemas.openxmlformats.org/officeDocument/2006/relationships/hyperlink" Target="https://grants.ulbsibiu.ro/elabchrom/conference-2024/" TargetMode="External"/><Relationship Id="rId2154" Type="http://schemas.openxmlformats.org/officeDocument/2006/relationships/hyperlink" Target="https://grants.ulbsibiu.ro/elabchrom/conference-2024/" TargetMode="External"/><Relationship Id="rId2155" Type="http://schemas.openxmlformats.org/officeDocument/2006/relationships/hyperlink" Target="https://grants.ulbsibiu.ro/elabchrom/conference-2024/" TargetMode="External"/><Relationship Id="rId2156" Type="http://schemas.openxmlformats.org/officeDocument/2006/relationships/hyperlink" Target="https://grants.ulbsibiu.ro/elabchrom/conference-2024/" TargetMode="External"/><Relationship Id="rId2157" Type="http://schemas.openxmlformats.org/officeDocument/2006/relationships/hyperlink" Target="https://grants.ulbsibiu.ro/elabchrom/conference-2024/" TargetMode="External"/><Relationship Id="rId2158" Type="http://schemas.openxmlformats.org/officeDocument/2006/relationships/hyperlink" Target="https://grants.ulbsibiu.ro/elabchrom/conference-2024/" TargetMode="External"/><Relationship Id="rId2104" Type="http://schemas.openxmlformats.org/officeDocument/2006/relationships/hyperlink" Target="https://grants.ulbsibiu.ro/elabchrom/conference-2024/" TargetMode="External"/><Relationship Id="rId2105" Type="http://schemas.openxmlformats.org/officeDocument/2006/relationships/hyperlink" Target="https://grants.ulbsibiu.ro/elabchrom/conference-2024/" TargetMode="External"/><Relationship Id="rId2106" Type="http://schemas.openxmlformats.org/officeDocument/2006/relationships/hyperlink" Target="https://grants.ulbsibiu.ro/elabchrom/conference-2024/" TargetMode="External"/><Relationship Id="rId2107" Type="http://schemas.openxmlformats.org/officeDocument/2006/relationships/hyperlink" Target="https://grants.ulbsibiu.ro/elabchrom/conference-2024/" TargetMode="External"/><Relationship Id="rId2108" Type="http://schemas.openxmlformats.org/officeDocument/2006/relationships/hyperlink" Target="https://grants.ulbsibiu.ro/elabchrom/conference-2024/" TargetMode="External"/><Relationship Id="rId2109" Type="http://schemas.openxmlformats.org/officeDocument/2006/relationships/hyperlink" Target="https://grants.ulbsibiu.ro/elabchrom/conference-2024/" TargetMode="External"/><Relationship Id="rId2100" Type="http://schemas.openxmlformats.org/officeDocument/2006/relationships/hyperlink" Target="https://grants.ulbsibiu.ro/elabchrom/conference-2024/" TargetMode="External"/><Relationship Id="rId2101" Type="http://schemas.openxmlformats.org/officeDocument/2006/relationships/hyperlink" Target="https://grants.ulbsibiu.ro/elabchrom/conference-2024/" TargetMode="External"/><Relationship Id="rId2102" Type="http://schemas.openxmlformats.org/officeDocument/2006/relationships/hyperlink" Target="https://grants.ulbsibiu.ro/elabchrom/conference-2024/" TargetMode="External"/><Relationship Id="rId2103" Type="http://schemas.openxmlformats.org/officeDocument/2006/relationships/hyperlink" Target="https://grants.ulbsibiu.ro/elabchrom/conference-2024/" TargetMode="External"/><Relationship Id="rId899" Type="http://schemas.openxmlformats.org/officeDocument/2006/relationships/hyperlink" Target="https://grants.ulbsibiu.ro/elabchrom/wp-content/uploads/Tangible-and-Intangible-Heritage-Conference-2024-Programme.pdf" TargetMode="External"/><Relationship Id="rId898" Type="http://schemas.openxmlformats.org/officeDocument/2006/relationships/hyperlink" Target="https://grants.ulbsibiu.ro/elabchrom/wp-content/uploads/Tangible-and-Intangible-Heritage-Conference-2024-Programme.pdf" TargetMode="External"/><Relationship Id="rId897" Type="http://schemas.openxmlformats.org/officeDocument/2006/relationships/hyperlink" Target="https://grants.ulbsibiu.ro/elabchrom/wp-content/uploads/Tangible-and-Intangible-Heritage-Conference-2024-Programme.pdf" TargetMode="External"/><Relationship Id="rId896" Type="http://schemas.openxmlformats.org/officeDocument/2006/relationships/hyperlink" Target="https://grants.ulbsibiu.ro/elabchrom/wp-content/uploads/Tangible-and-Intangible-Heritage-Conference-2024-Programme.pdf" TargetMode="External"/><Relationship Id="rId891" Type="http://schemas.openxmlformats.org/officeDocument/2006/relationships/hyperlink" Target="https://grants.ulbsibiu.ro/elabchrom/wp-content/uploads/Tangible-and-Intangible-Heritage-Conference-2024-Programme.pdf" TargetMode="External"/><Relationship Id="rId890" Type="http://schemas.openxmlformats.org/officeDocument/2006/relationships/hyperlink" Target="https://grants.ulbsibiu.ro/elabchrom/wp-content/uploads/Tangible-and-Intangible-Heritage-Conference-2024-Programme.pdf" TargetMode="External"/><Relationship Id="rId895" Type="http://schemas.openxmlformats.org/officeDocument/2006/relationships/hyperlink" Target="https://grants.ulbsibiu.ro/elabchrom/wp-content/uploads/Tangible-and-Intangible-Heritage-Conference-2024-Programme.pdf" TargetMode="External"/><Relationship Id="rId894" Type="http://schemas.openxmlformats.org/officeDocument/2006/relationships/hyperlink" Target="https://grants.ulbsibiu.ro/elabchrom/wp-content/uploads/Tangible-and-Intangible-Heritage-Conference-2024-Programme.pdf" TargetMode="External"/><Relationship Id="rId893" Type="http://schemas.openxmlformats.org/officeDocument/2006/relationships/hyperlink" Target="https://grants.ulbsibiu.ro/elabchrom/wp-content/uploads/Tangible-and-Intangible-Heritage-Conference-2024-Programme.pdf" TargetMode="External"/><Relationship Id="rId892" Type="http://schemas.openxmlformats.org/officeDocument/2006/relationships/hyperlink" Target="https://grants.ulbsibiu.ro/elabchrom/wp-content/uploads/Tangible-and-Intangible-Heritage-Conference-2024-Programme.pdf" TargetMode="External"/><Relationship Id="rId2126" Type="http://schemas.openxmlformats.org/officeDocument/2006/relationships/hyperlink" Target="https://grants.ulbsibiu.ro/elabchrom/conference-2024/" TargetMode="External"/><Relationship Id="rId2127" Type="http://schemas.openxmlformats.org/officeDocument/2006/relationships/hyperlink" Target="https://grants.ulbsibiu.ro/elabchrom/conference-2024/" TargetMode="External"/><Relationship Id="rId2128" Type="http://schemas.openxmlformats.org/officeDocument/2006/relationships/hyperlink" Target="https://grants.ulbsibiu.ro/elabchrom/conference-2024/" TargetMode="External"/><Relationship Id="rId2129" Type="http://schemas.openxmlformats.org/officeDocument/2006/relationships/hyperlink" Target="https://grants.ulbsibiu.ro/elabchrom/conference-2024/" TargetMode="External"/><Relationship Id="rId2120" Type="http://schemas.openxmlformats.org/officeDocument/2006/relationships/hyperlink" Target="https://grants.ulbsibiu.ro/elabchrom/conference-2024/" TargetMode="External"/><Relationship Id="rId2121" Type="http://schemas.openxmlformats.org/officeDocument/2006/relationships/hyperlink" Target="https://grants.ulbsibiu.ro/elabchrom/conference-2024/" TargetMode="External"/><Relationship Id="rId2122" Type="http://schemas.openxmlformats.org/officeDocument/2006/relationships/hyperlink" Target="https://grants.ulbsibiu.ro/elabchrom/conference-2024/" TargetMode="External"/><Relationship Id="rId2123" Type="http://schemas.openxmlformats.org/officeDocument/2006/relationships/hyperlink" Target="https://grants.ulbsibiu.ro/elabchrom/conference-2024/" TargetMode="External"/><Relationship Id="rId2124" Type="http://schemas.openxmlformats.org/officeDocument/2006/relationships/hyperlink" Target="https://grants.ulbsibiu.ro/elabchrom/conference-2024/" TargetMode="External"/><Relationship Id="rId2125" Type="http://schemas.openxmlformats.org/officeDocument/2006/relationships/hyperlink" Target="https://grants.ulbsibiu.ro/elabchrom/conference-2024/" TargetMode="External"/><Relationship Id="rId2115" Type="http://schemas.openxmlformats.org/officeDocument/2006/relationships/hyperlink" Target="https://grants.ulbsibiu.ro/elabchrom/conference-2024/" TargetMode="External"/><Relationship Id="rId2116" Type="http://schemas.openxmlformats.org/officeDocument/2006/relationships/hyperlink" Target="https://grants.ulbsibiu.ro/elabchrom/conference-2024/" TargetMode="External"/><Relationship Id="rId2117" Type="http://schemas.openxmlformats.org/officeDocument/2006/relationships/hyperlink" Target="https://grants.ulbsibiu.ro/elabchrom/conference-2024/" TargetMode="External"/><Relationship Id="rId2118" Type="http://schemas.openxmlformats.org/officeDocument/2006/relationships/hyperlink" Target="https://grants.ulbsibiu.ro/elabchrom/conference-2024/" TargetMode="External"/><Relationship Id="rId2119" Type="http://schemas.openxmlformats.org/officeDocument/2006/relationships/hyperlink" Target="https://grants.ulbsibiu.ro/elabchrom/conference-2024/" TargetMode="External"/><Relationship Id="rId2110" Type="http://schemas.openxmlformats.org/officeDocument/2006/relationships/hyperlink" Target="https://grants.ulbsibiu.ro/elabchrom/conference-2024/" TargetMode="External"/><Relationship Id="rId2111" Type="http://schemas.openxmlformats.org/officeDocument/2006/relationships/hyperlink" Target="https://grants.ulbsibiu.ro/elabchrom/conference-2024/" TargetMode="External"/><Relationship Id="rId2112" Type="http://schemas.openxmlformats.org/officeDocument/2006/relationships/hyperlink" Target="https://grants.ulbsibiu.ro/elabchrom/conference-2024/" TargetMode="External"/><Relationship Id="rId2113" Type="http://schemas.openxmlformats.org/officeDocument/2006/relationships/hyperlink" Target="https://grants.ulbsibiu.ro/elabchrom/conference-2024/" TargetMode="External"/><Relationship Id="rId2114" Type="http://schemas.openxmlformats.org/officeDocument/2006/relationships/hyperlink" Target="https://grants.ulbsibiu.ro/elabchrom/conference-2024/"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40" Type="http://schemas.openxmlformats.org/officeDocument/2006/relationships/hyperlink" Target="https://www.tnrs.ro/" TargetMode="External"/><Relationship Id="rId42" Type="http://schemas.openxmlformats.org/officeDocument/2006/relationships/hyperlink" Target="https://www.tnrs.ro/" TargetMode="External"/><Relationship Id="rId41" Type="http://schemas.openxmlformats.org/officeDocument/2006/relationships/hyperlink" Target="https://www.tnrs.ro/" TargetMode="External"/><Relationship Id="rId44" Type="http://schemas.openxmlformats.org/officeDocument/2006/relationships/hyperlink" Target="https://apolloniabrasov.ro/culturama-un-festival-la-mare-inaltime/" TargetMode="External"/><Relationship Id="rId43" Type="http://schemas.openxmlformats.org/officeDocument/2006/relationships/hyperlink" Target="https://www.tnrs.ro/" TargetMode="External"/><Relationship Id="rId46" Type="http://schemas.openxmlformats.org/officeDocument/2006/relationships/hyperlink" Target="https://www.facebook.com/events/str-michael-weiss-nr-22-brasov-romania/via%C8%9Ba-mea-din-flori-premier%C4%83-5-octombrie/1037360447867252/" TargetMode="External"/><Relationship Id="rId45" Type="http://schemas.openxmlformats.org/officeDocument/2006/relationships/hyperlink" Target="https://alba24.ro/festivalul-international-lucian-blaga-sebes-17-19-mai-2024-program-teatru-concerte-expozitii-si-comunicari-stiintifice-1029573.html" TargetMode="External"/><Relationship Id="rId48" Type="http://schemas.openxmlformats.org/officeDocument/2006/relationships/hyperlink" Target="https://tnrs.ro/" TargetMode="External"/><Relationship Id="rId47" Type="http://schemas.openxmlformats.org/officeDocument/2006/relationships/hyperlink" Target="https://www.youtube.com/watch?v=VNTMlGy1P7o" TargetMode="External"/><Relationship Id="rId49" Type="http://schemas.openxmlformats.org/officeDocument/2006/relationships/hyperlink" Target="https://tnrs.ro/" TargetMode="External"/><Relationship Id="rId31" Type="http://schemas.openxmlformats.org/officeDocument/2006/relationships/hyperlink" Target="https://www.facebook.com/events/teatrul-municipal-matei-vi%C8%99niec-suceava/perfect-compus/412997231321392/" TargetMode="External"/><Relationship Id="rId30" Type="http://schemas.openxmlformats.org/officeDocument/2006/relationships/hyperlink" Target="https://www.tnb.ro/ro/marin-sorescu-setea-muntelui-de-sare" TargetMode="External"/><Relationship Id="rId33" Type="http://schemas.openxmlformats.org/officeDocument/2006/relationships/hyperlink" Target="https://luceafarul-theatre.ro/festivalul-international-de-teatru-pentru-publicul-tanar/ninaviata-mea-in-arta/" TargetMode="External"/><Relationship Id="rId32" Type="http://schemas.openxmlformats.org/officeDocument/2006/relationships/hyperlink" Target="https://www.facebook.com/mariana.camarasan/posts/pfbid02xQCX1Je6hQiYa78AwWBVcm29Dft7s35FWXxMFqsDJpnTnvuU3qeB4fw4JGbxUmH4l" TargetMode="External"/><Relationship Id="rId35" Type="http://schemas.openxmlformats.org/officeDocument/2006/relationships/hyperlink" Target="https://youtu.be/ZZvsDfO2oGM" TargetMode="External"/><Relationship Id="rId34" Type="http://schemas.openxmlformats.org/officeDocument/2006/relationships/hyperlink" Target="https://youtu.be/2gzUn7djn8c" TargetMode="External"/><Relationship Id="rId37" Type="http://schemas.openxmlformats.org/officeDocument/2006/relationships/hyperlink" Target="https://youtu.be/0Nsrbhp61_g" TargetMode="External"/><Relationship Id="rId36" Type="http://schemas.openxmlformats.org/officeDocument/2006/relationships/hyperlink" Target="https://youtu.be/aB0lWyVV240" TargetMode="External"/><Relationship Id="rId39" Type="http://schemas.openxmlformats.org/officeDocument/2006/relationships/hyperlink" Target="https://www.tnrs.ro/" TargetMode="External"/><Relationship Id="rId38" Type="http://schemas.openxmlformats.org/officeDocument/2006/relationships/hyperlink" Target="https://www.tnrs.ro/" TargetMode="External"/><Relationship Id="rId20" Type="http://schemas.openxmlformats.org/officeDocument/2006/relationships/hyperlink" Target="https://www.facebook.com/permalink.php?story_fbid=pfbid02PEMVX7EGYKvXdfyGX6y7Dou6noCQTECivK9J5bKHtB78wkcNXypWCafG2GPJvjR4l&amp;id=100008990017459" TargetMode="External"/><Relationship Id="rId22" Type="http://schemas.openxmlformats.org/officeDocument/2006/relationships/hyperlink" Target="https://www.facebook.com/oana.pellea/posts/pfbid07oNtuU5MyutePKhj4b31mSYosXDR6fXfBgKDp9eY4ypQa6TUfRZAkcE8aqsac7bTl" TargetMode="External"/><Relationship Id="rId21" Type="http://schemas.openxmlformats.org/officeDocument/2006/relationships/hyperlink" Target="https://www.facebook.com/TNB.Ro/posts/pfbid0LuUqE32mSJYgXJ3CuE3PAxw24nToWscUahzyDS6znEZtvJeMfFUfnWhRvzX8S7dCl" TargetMode="External"/><Relationship Id="rId24" Type="http://schemas.openxmlformats.org/officeDocument/2006/relationships/hyperlink" Target="https://www.facebook.com/mariana.camarasan/posts/pfbid0qQhignZyFpEQtYepA8J1yGj61aNm7RT7rPV1yTe6kbtMCy4puvigt5EZsVpLrTvzl" TargetMode="External"/><Relationship Id="rId23" Type="http://schemas.openxmlformats.org/officeDocument/2006/relationships/hyperlink" Target="https://arcub.ro/proiect/be-loved-13-si-14-martie-arcub/" TargetMode="External"/><Relationship Id="rId26" Type="http://schemas.openxmlformats.org/officeDocument/2006/relationships/hyperlink" Target="https://www.facebook.com/mariana.camarasan/posts/pfbid02xQCX1Je6hQiYa78AwWBVcm29Dft7s35FWXxMFqsDJpnTnvuU3qeB4fw4JGbxUmH4l" TargetMode="External"/><Relationship Id="rId25" Type="http://schemas.openxmlformats.org/officeDocument/2006/relationships/hyperlink" Target="https://www.facebook.com/events/1789141521580820/?ti=ls" TargetMode="External"/><Relationship Id="rId28" Type="http://schemas.openxmlformats.org/officeDocument/2006/relationships/hyperlink" Target="https://www.facebook.com/mariana.camarasan/posts/pfbid026q8jHsVGSUKEcqeXJC9gUX8oYbbFm2zk43YapcZFoLFHJusEYjC3urb4qviJJnUxl" TargetMode="External"/><Relationship Id="rId27" Type="http://schemas.openxmlformats.org/officeDocument/2006/relationships/hyperlink" Target="https://www.facebook.com/mariana.camarasan/posts/pfbid022XhSxyg23VLbTN93eaYn6ih8ne17M2MsZJ1NoKDFwUN3BFVAdCr7KhbhgGmCavXql" TargetMode="External"/><Relationship Id="rId29" Type="http://schemas.openxmlformats.org/officeDocument/2006/relationships/hyperlink" Target="https://www.facebook.com/mariana.camarasan/posts/pfbid03eZzPMFD62RPbWPnbugUPGsv2M9UjG5uhGhfK2zCXy5HF1XCtjLm1FKgxTcghTk6l" TargetMode="External"/><Relationship Id="rId11" Type="http://schemas.openxmlformats.org/officeDocument/2006/relationships/hyperlink" Target="https://www.ulbsibiu.ro/ro/event/proiectul-mostenirea-parada-stradala-regia-mihai-malaimare/" TargetMode="External"/><Relationship Id="rId10" Type="http://schemas.openxmlformats.org/officeDocument/2006/relationships/hyperlink" Target="https://www.facebook.com/share/p/1DTJ5kWZs6/?mibextid=wwXIfr" TargetMode="External"/><Relationship Id="rId13" Type="http://schemas.openxmlformats.org/officeDocument/2006/relationships/hyperlink" Target="https://www.ulbsibiu.ro/news/parada-stradala-amurgul-baroc-un-spectacol-al-studentilor-ulbsfacultatea-de-litere-si-arte-departamentului-de-arta-teatrala-va-fi-prezentat-in-sase-localitati-din-judetul-sibiu/" TargetMode="External"/><Relationship Id="rId12" Type="http://schemas.openxmlformats.org/officeDocument/2006/relationships/hyperlink" Target="https://www.instagram.com/artateatralasibiu/p/C7bgYbdhA81/" TargetMode="External"/><Relationship Id="rId15" Type="http://schemas.openxmlformats.org/officeDocument/2006/relationships/hyperlink" Target="https://www.google.com/url?sa=t&amp;source=web&amp;rct=j&amp;opi=89978449&amp;url=https://www.instagram.com/tfabian001/p/DAtMwhJIiuI/%3Flocale%3Dzh-hans&amp;ved=2ahUKEwiFtcqCxK2NAxXr1AIHHQVkAeYQFnoECBgQAQ&amp;usg=AOvVaw1d7HKcMh_4MJmFqpsM0jnf" TargetMode="External"/><Relationship Id="rId14" Type="http://schemas.openxmlformats.org/officeDocument/2006/relationships/hyperlink" Target="https://www.facebook.com/artateatrala.sibiu/photos/duminic%C4%83-amurgul-baroc-este-din-nou-%C3%AEn-turneu-de-data-aceasta-poezia-lui-radu-st/949292513667197/" TargetMode="External"/><Relationship Id="rId17" Type="http://schemas.openxmlformats.org/officeDocument/2006/relationships/hyperlink" Target="https://www.facebook.com/alexandru.rusu.75/posts/pfbid0DQPPG8tT8d7wRS1KBP7TsjRamPKpULoMXZ2uy6RBBBmV3yxvxBf1HsFSJchSXHx4l" TargetMode="External"/><Relationship Id="rId16" Type="http://schemas.openxmlformats.org/officeDocument/2006/relationships/hyperlink" Target="https://curierulderamnic.ro/2024/07/23/incepe-festivalul-ariel-valcea-fest-junior-peste-25-de-evenimente-dedicate-copiilor-cu-acces-gratuit/" TargetMode="External"/><Relationship Id="rId19" Type="http://schemas.openxmlformats.org/officeDocument/2006/relationships/hyperlink" Target="https://www.facebook.com/TNRSS/posts/pfbid02xWeDA2XhdhyfubYPhtooKzdwuPUYfoqbwSjgHJdRdhXNvq1qHso8cMJJRBZPt45El" TargetMode="External"/><Relationship Id="rId18" Type="http://schemas.openxmlformats.org/officeDocument/2006/relationships/hyperlink" Target="https://www.facebook.com/TNRSS/posts/pfbid02YZAMjV37zAyzVm1C7zDJb2zJk9DcpkmLv8xqq5WTrdNyJuXwyTiYt47DRtC3h1KUl" TargetMode="External"/><Relationship Id="rId84" Type="http://schemas.openxmlformats.org/officeDocument/2006/relationships/hyperlink" Target="https://www.facebook.com/events/1287641741910184/" TargetMode="External"/><Relationship Id="rId83" Type="http://schemas.openxmlformats.org/officeDocument/2006/relationships/hyperlink" Target="https://www.facebook.com/events/395042003035081/" TargetMode="External"/><Relationship Id="rId86" Type="http://schemas.openxmlformats.org/officeDocument/2006/relationships/hyperlink" Target="https://www.facebook.com/events/773743541281673/" TargetMode="External"/><Relationship Id="rId85" Type="http://schemas.openxmlformats.org/officeDocument/2006/relationships/hyperlink" Target="https://www.facebook.com/events/3543431059256007/" TargetMode="External"/><Relationship Id="rId88" Type="http://schemas.openxmlformats.org/officeDocument/2006/relationships/hyperlink" Target="https://www.facebook.com/events/1476318719965892/" TargetMode="External"/><Relationship Id="rId87" Type="http://schemas.openxmlformats.org/officeDocument/2006/relationships/hyperlink" Target="https://www.facebook.com/events/1662707954264147/" TargetMode="External"/><Relationship Id="rId89" Type="http://schemas.openxmlformats.org/officeDocument/2006/relationships/hyperlink" Target="https://www.facebook.com/events/418557487495117/" TargetMode="External"/><Relationship Id="rId80" Type="http://schemas.openxmlformats.org/officeDocument/2006/relationships/hyperlink" Target="https://sibiuartsmarket.ro/" TargetMode="External"/><Relationship Id="rId82" Type="http://schemas.openxmlformats.org/officeDocument/2006/relationships/hyperlink" Target="https://www.facebook.com/events/710820631012516/" TargetMode="External"/><Relationship Id="rId81" Type="http://schemas.openxmlformats.org/officeDocument/2006/relationships/hyperlink" Target="https://www.facebook.com/events/1044223406839584/" TargetMode="External"/><Relationship Id="rId73" Type="http://schemas.openxmlformats.org/officeDocument/2006/relationships/hyperlink" Target="https://tnrs.ro/ro/news/efnygpot_kj6mg" TargetMode="External"/><Relationship Id="rId72" Type="http://schemas.openxmlformats.org/officeDocument/2006/relationships/hyperlink" Target="https://www.tnrs.ro/ro/events" TargetMode="External"/><Relationship Id="rId75" Type="http://schemas.openxmlformats.org/officeDocument/2006/relationships/hyperlink" Target="http://www.tnrs.ro/facebook/scena-digital%C4%83" TargetMode="External"/><Relationship Id="rId74" Type="http://schemas.openxmlformats.org/officeDocument/2006/relationships/hyperlink" Target="https://tnrs.ro/ro/news/efnygpot_kj6mg" TargetMode="External"/><Relationship Id="rId77" Type="http://schemas.openxmlformats.org/officeDocument/2006/relationships/hyperlink" Target="https://www.entertix.ro/evenimente/24838/orb-de-mina-27-octombrie-2024-tnrs-sala-mare-sibiu.html" TargetMode="External"/><Relationship Id="rId76" Type="http://schemas.openxmlformats.org/officeDocument/2006/relationships/hyperlink" Target="https://www.entertix.ro/bilete/21747/jocuri-vorbe-greieri-12-mai-2024-tnrs-sala-mare-sibiu.html" TargetMode="External"/><Relationship Id="rId79" Type="http://schemas.openxmlformats.org/officeDocument/2006/relationships/hyperlink" Target="https://www.turnulsfatului.ro/2024/11/21/spectacolul-bdquo-esatorul-de-vise-poveste-de-craciun-rdquo-gratuit-pe-scena-digitala-a-tnrs-incepand-din-5-decembrie-215764" TargetMode="External"/><Relationship Id="rId78" Type="http://schemas.openxmlformats.org/officeDocument/2006/relationships/hyperlink" Target="https://sibfest.ro/ro/events?attribute_uid_t=b5zzqppn-bhyla&amp;attribute_values_t%5B%5D=pcwbxbzg1rqpfg&amp;attribute_values_t%5B%5D=pcwbxbzg1rqpfg&amp;date=&amp;page=10&amp;view_type=by_category" TargetMode="External"/><Relationship Id="rId71" Type="http://schemas.openxmlformats.org/officeDocument/2006/relationships/hyperlink" Target="https://www.tnrs.ro/ro/program-bilete" TargetMode="External"/><Relationship Id="rId70" Type="http://schemas.openxmlformats.org/officeDocument/2006/relationships/hyperlink" Target="https://festivaluldearta.ro/teatru/" TargetMode="External"/><Relationship Id="rId62" Type="http://schemas.openxmlformats.org/officeDocument/2006/relationships/hyperlink" Target="https://capitalcultural.ro/performaccess-un-teatru-incluziv-cere-schimbarea-metodelor/" TargetMode="External"/><Relationship Id="rId61" Type="http://schemas.openxmlformats.org/officeDocument/2006/relationships/hyperlink" Target="https://www.ulbsibiu.ro/news/au-inceput-atelierele-performaccess-traduceri-performative-ale-tacerii-un-proiect-al-ulbs-dedicat-persoanelor-cu-deficiente-de-auz-si-finantat-prin-afcn/" TargetMode="External"/><Relationship Id="rId64" Type="http://schemas.openxmlformats.org/officeDocument/2006/relationships/hyperlink" Target="https://mesageruldesibiu.ro/premiera-spectacolului-quijote-fericit-un-proiect-despre-accesibilizare/" TargetMode="External"/><Relationship Id="rId63" Type="http://schemas.openxmlformats.org/officeDocument/2006/relationships/hyperlink" Target="https://www.scena9.ro/article/disability-theatre-perform-access" TargetMode="External"/><Relationship Id="rId66" Type="http://schemas.openxmlformats.org/officeDocument/2006/relationships/hyperlink" Target="https://www.tnrs.ro/ro/news/pic-vbqv6_lduq" TargetMode="External"/><Relationship Id="rId65" Type="http://schemas.openxmlformats.org/officeDocument/2006/relationships/hyperlink" Target="https://www.tnb.ro/ro/calendar?view=list&amp;year=2024&amp;month=10" TargetMode="External"/><Relationship Id="rId68" Type="http://schemas.openxmlformats.org/officeDocument/2006/relationships/hyperlink" Target="https://www.undercloudfest.ro/program-undercloud-2024/cineva-are-sa-vina/" TargetMode="External"/><Relationship Id="rId67" Type="http://schemas.openxmlformats.org/officeDocument/2006/relationships/hyperlink" Target="https://revistarinocerul.ro/andrei-serban-electrizeaza-scena-tnb-cu-premiera-nationala-a-piesei-maria-stuart-de-robert-icke/" TargetMode="External"/><Relationship Id="rId60" Type="http://schemas.openxmlformats.org/officeDocument/2006/relationships/hyperlink" Target="https://www.observatorcultural.ro/articol/constrinsi-la-invizibilitate/" TargetMode="External"/><Relationship Id="rId69" Type="http://schemas.openxmlformats.org/officeDocument/2006/relationships/hyperlink" Target="https://www.teatruldestatconstanta.ro/eveniment/seas-2024-scandal-in-culise" TargetMode="External"/><Relationship Id="rId51" Type="http://schemas.openxmlformats.org/officeDocument/2006/relationships/hyperlink" Target="https://www.facebook.com/story.php/?story_fbid=879125954216703&amp;id=100063579193863&amp;_rdr" TargetMode="External"/><Relationship Id="rId50" Type="http://schemas.openxmlformats.org/officeDocument/2006/relationships/hyperlink" Target="https://capitalcultural.ro/cu-bratele-intinse-deasupra-lumii-tema-migratiei-cercetata-si-explorata-printr-un-exercitiu-teatral-interviu-cu-oana-marin/" TargetMode="External"/><Relationship Id="rId53" Type="http://schemas.openxmlformats.org/officeDocument/2006/relationships/hyperlink" Target="https://www.youtube.com/watch?v=XNsZuXTVIEc" TargetMode="External"/><Relationship Id="rId52" Type="http://schemas.openxmlformats.org/officeDocument/2006/relationships/hyperlink" Target="https://blog.sibfest.ro/2024/06/23/interviu-oana-marin-coordonatoarea-bursei-de-spectacole/" TargetMode="External"/><Relationship Id="rId55" Type="http://schemas.openxmlformats.org/officeDocument/2006/relationships/hyperlink" Target="https://www.formula-as.ro/2024/07/11/oana-marin-coordonator-al-bursei-de-spectacole-fits-festivalul-de-la-sibiu-e-un-festival-al-comunitatii/" TargetMode="External"/><Relationship Id="rId54" Type="http://schemas.openxmlformats.org/officeDocument/2006/relationships/hyperlink" Target="https://www.facebook.com/TVRCultural/posts/1014427460684768/" TargetMode="External"/><Relationship Id="rId57" Type="http://schemas.openxmlformats.org/officeDocument/2006/relationships/hyperlink" Target="https://www.transilvaniabusiness.ro/tag/oana-marin/" TargetMode="External"/><Relationship Id="rId56" Type="http://schemas.openxmlformats.org/officeDocument/2006/relationships/hyperlink" Target="https://sibiuindependent.ro/2024/06/25/a-inceput-bursa-de-spectacole-de-la-sibiu/" TargetMode="External"/><Relationship Id="rId59" Type="http://schemas.openxmlformats.org/officeDocument/2006/relationships/hyperlink" Target="https://capitalcultural.ro/bursa-internationala-de-spectacole-de-la-sibiu-acces-la-resurse-si-oportunitati-in-domeniul-artelor-performative/" TargetMode="External"/><Relationship Id="rId58" Type="http://schemas.openxmlformats.org/officeDocument/2006/relationships/hyperlink" Target="https://capitalcultural.ro/a-inceput-bursa-de-spectacole-de-la-sibiu/" TargetMode="External"/><Relationship Id="rId95" Type="http://schemas.openxmlformats.org/officeDocument/2006/relationships/hyperlink" Target="https://blog.sibfest.ro/2024/07/03/spectacol-lectura-oameni-fericitiin-aparenta/" TargetMode="External"/><Relationship Id="rId94" Type="http://schemas.openxmlformats.org/officeDocument/2006/relationships/hyperlink" Target="https://blog.sibfest.ro/2024/06/26/ce-am-facut-gresit-sa-l-merit-pe-el-drept-fiu/" TargetMode="External"/><Relationship Id="rId97" Type="http://schemas.openxmlformats.org/officeDocument/2006/relationships/hyperlink" Target="https://www.facebook.com/events/teatrul-municipal-matei-vi%C8%99niec-suceava/perfect-compus/412997231321392/" TargetMode="External"/><Relationship Id="rId96" Type="http://schemas.openxmlformats.org/officeDocument/2006/relationships/hyperlink" Target="https://www.facebook.com/events/1131811724792364/" TargetMode="External"/><Relationship Id="rId99" Type="http://schemas.openxmlformats.org/officeDocument/2006/relationships/hyperlink" Target="https://tncms.ro/saptamana-purcarete/" TargetMode="External"/><Relationship Id="rId98" Type="http://schemas.openxmlformats.org/officeDocument/2006/relationships/hyperlink" Target="https://tncms.ro/saptamana-purcarete/" TargetMode="External"/><Relationship Id="rId91" Type="http://schemas.openxmlformats.org/officeDocument/2006/relationships/hyperlink" Target="https://www.facebook.com/events/3176381969179963/" TargetMode="External"/><Relationship Id="rId90" Type="http://schemas.openxmlformats.org/officeDocument/2006/relationships/hyperlink" Target="https://www.facebook.com/events/3560865954243957/" TargetMode="External"/><Relationship Id="rId93" Type="http://schemas.openxmlformats.org/officeDocument/2006/relationships/hyperlink" Target="https://www.tnrs.ro/ziua-mondiala-a-teatrului" TargetMode="External"/><Relationship Id="rId92" Type="http://schemas.openxmlformats.org/officeDocument/2006/relationships/hyperlink" Target="https://www.tnrs.ro/ro/consultatii-poetice-01-06-2024" TargetMode="External"/><Relationship Id="rId1" Type="http://schemas.openxmlformats.org/officeDocument/2006/relationships/hyperlink" Target="https://www.tnrs.ro/ro/news/xpbwssg5fhh2dw" TargetMode="External"/><Relationship Id="rId2" Type="http://schemas.openxmlformats.org/officeDocument/2006/relationships/hyperlink" Target="https://romaniancreativeweek.ro/events/hazardance-street-dance-battle/" TargetMode="External"/><Relationship Id="rId3" Type="http://schemas.openxmlformats.org/officeDocument/2006/relationships/hyperlink" Target="https://www.opera-brasov.ro/seara-tinerilor-coregrafi/" TargetMode="External"/><Relationship Id="rId4" Type="http://schemas.openxmlformats.org/officeDocument/2006/relationships/hyperlink" Target="https://www.ulbsibiu.ro/ro/event/datfest/" TargetMode="External"/><Relationship Id="rId9" Type="http://schemas.openxmlformats.org/officeDocument/2006/relationships/hyperlink" Target="https://www.fest.ro/ro/sibiu/evenimente/spectacole/spectacolul-cele-ramase-dupa-euripide-regia-ofelia-popii" TargetMode="External"/><Relationship Id="rId5" Type="http://schemas.openxmlformats.org/officeDocument/2006/relationships/hyperlink" Target="https://www.turnulsfatului.ro/2024/01/04/tnrs-schimba-primul-spectacol-al-anului-din-cauza-imbolnavirii-unui-actor-208179?comment" TargetMode="External"/><Relationship Id="rId6" Type="http://schemas.openxmlformats.org/officeDocument/2006/relationships/hyperlink" Target="https://www.entertix.ro/evenimente/20061/jocul-de-a-vacanta-21-ianuarie-2024-tnrs-sala-mare-sibiu.html" TargetMode="External"/><Relationship Id="rId7" Type="http://schemas.openxmlformats.org/officeDocument/2006/relationships/hyperlink" Target="https://tnrs.ro/ro/news/efnygpot_kj6mg" TargetMode="External"/><Relationship Id="rId8" Type="http://schemas.openxmlformats.org/officeDocument/2006/relationships/hyperlink" Target="https://www.facebook.com/permalink.php/?story_fbid=527252410172079&amp;id=100086619726321" TargetMode="External"/><Relationship Id="rId106" Type="http://schemas.openxmlformats.org/officeDocument/2006/relationships/drawing" Target="../drawings/drawing17.xml"/><Relationship Id="rId105" Type="http://schemas.openxmlformats.org/officeDocument/2006/relationships/hyperlink" Target="https://www.tonybulandra.ro/omul-cel-bun-din-seciuan/" TargetMode="External"/><Relationship Id="rId104" Type="http://schemas.openxmlformats.org/officeDocument/2006/relationships/hyperlink" Target="https://www.entertix.ro/bilete/20523/pescarusul-5-februarie-2024-tnrs-sala-mare-sibiu.html" TargetMode="External"/><Relationship Id="rId103" Type="http://schemas.openxmlformats.org/officeDocument/2006/relationships/hyperlink" Target="https://www.facebook.com/photo/?fbid=3469634193172148&amp;set=gm.1583442672291826&amp;idorvanity=181077892528318&amp;locale=ro_RO" TargetMode="External"/><Relationship Id="rId102" Type="http://schemas.openxmlformats.org/officeDocument/2006/relationships/hyperlink" Target="https://www.sibieni.ro/despre/conferinta-iraniana/" TargetMode="External"/><Relationship Id="rId101" Type="http://schemas.openxmlformats.org/officeDocument/2006/relationships/hyperlink" Target="https://www.entertix.ro/events/22194/necunoscuta-cunoscuta-18-may-2024-tnrs-sala-studio-sibiu.html" TargetMode="External"/><Relationship Id="rId100" Type="http://schemas.openxmlformats.org/officeDocument/2006/relationships/hyperlink" Target="https://cultura.sibiu.ro/evenimente/day/2024/03/23/"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s://www.tandfonline.com/doi/full/10.1080/14790963.2024.2294424" TargetMode="External"/><Relationship Id="rId22" Type="http://schemas.openxmlformats.org/officeDocument/2006/relationships/hyperlink" Target="https://revistatransilvania.ro/tragedy-of-monsters-vampire-fears-melodrama-and-the-modern-horror/" TargetMode="External"/><Relationship Id="rId21" Type="http://schemas.openxmlformats.org/officeDocument/2006/relationships/hyperlink" Target="https://doi.org/10.1080/14790963.2024.2294424" TargetMode="External"/><Relationship Id="rId24" Type="http://schemas.openxmlformats.org/officeDocument/2006/relationships/hyperlink" Target="https://www.webofscience.com/wos/woscc/full-record/WOS:001348606300001" TargetMode="External"/><Relationship Id="rId23" Type="http://schemas.openxmlformats.org/officeDocument/2006/relationships/hyperlink" Target="https://doi.org/10.51391/trva.2024.05.05." TargetMode="External"/><Relationship Id="rId1" Type="http://schemas.openxmlformats.org/officeDocument/2006/relationships/hyperlink" Target="https://151093bbh-y-https-www-scopus-com.z.e-nformation.ro/record/display.uri?eid=2-s2.0-85219569473&amp;origin=recordpage" TargetMode="External"/><Relationship Id="rId2" Type="http://schemas.openxmlformats.org/officeDocument/2006/relationships/hyperlink" Target="https://anale-lingvistica.reviste.ucv.ro/index.php/laucv/article/view/143" TargetMode="External"/><Relationship Id="rId3" Type="http://schemas.openxmlformats.org/officeDocument/2006/relationships/hyperlink" Target="https://www.webofscience.com/wos/woscc/full-record/WOS:001172454800001" TargetMode="External"/><Relationship Id="rId4" Type="http://schemas.openxmlformats.org/officeDocument/2006/relationships/hyperlink" Target="https://www.mdpi.com/2077-1444/15/2/148" TargetMode="External"/><Relationship Id="rId9" Type="http://schemas.openxmlformats.org/officeDocument/2006/relationships/hyperlink" Target="https://doi.org/10.1080/14790963.2024.2294424" TargetMode="External"/><Relationship Id="rId26" Type="http://schemas.openxmlformats.org/officeDocument/2006/relationships/hyperlink" Target="https://revistatransilvania.ro/wp-content/uploads/2022/11/Baron-.pdf" TargetMode="External"/><Relationship Id="rId25" Type="http://schemas.openxmlformats.org/officeDocument/2006/relationships/hyperlink" Target="https://link.springer.com/article/10.1007/s11059-024-00774-5" TargetMode="External"/><Relationship Id="rId28" Type="http://schemas.openxmlformats.org/officeDocument/2006/relationships/hyperlink" Target="https://ojs.lib.uwo.ca/index.php/cjils/article/view/17604" TargetMode="External"/><Relationship Id="rId27" Type="http://schemas.openxmlformats.org/officeDocument/2006/relationships/hyperlink" Target="https://www.webofscience.com/wos/woscc/full-record/WOS:001334948200009" TargetMode="External"/><Relationship Id="rId5" Type="http://schemas.openxmlformats.org/officeDocument/2006/relationships/hyperlink" Target="https://doi.org/10.3390/rel15020148" TargetMode="External"/><Relationship Id="rId6" Type="http://schemas.openxmlformats.org/officeDocument/2006/relationships/hyperlink" Target="https://sciendo.com/article/10.2478/abcsj-2024-0017" TargetMode="External"/><Relationship Id="rId29" Type="http://schemas.openxmlformats.org/officeDocument/2006/relationships/hyperlink" Target="https://1510qnjvp-y-https-www-webofscience-com.z.e-nformation.ro/wos/woscc/full-record/WOS:001251043200006" TargetMode="External"/><Relationship Id="rId7" Type="http://schemas.openxmlformats.org/officeDocument/2006/relationships/hyperlink" Target="https://www.webofscience.com/wos/woscc/full-record/WOS:001137228700001" TargetMode="External"/><Relationship Id="rId8" Type="http://schemas.openxmlformats.org/officeDocument/2006/relationships/hyperlink" Target="https://www.tandfonline.com/doi/full/10.1080/14790963.2024.2294424" TargetMode="External"/><Relationship Id="rId31" Type="http://schemas.openxmlformats.org/officeDocument/2006/relationships/hyperlink" Target="https://lexikos.journals.ac.za/pub/article/view/1942" TargetMode="External"/><Relationship Id="rId30" Type="http://schemas.openxmlformats.org/officeDocument/2006/relationships/hyperlink" Target="https://www.brukenthalmuseum.ro/images/editura/Brukenthalia_2024_def.pdf" TargetMode="External"/><Relationship Id="rId11" Type="http://schemas.openxmlformats.org/officeDocument/2006/relationships/hyperlink" Target="https://revistatransilvania.ro/satire-meets-critical-realism-in-the-european-semiperiphery-a-study-on-ibsen-and-caragiale/" TargetMode="External"/><Relationship Id="rId33" Type="http://schemas.openxmlformats.org/officeDocument/2006/relationships/hyperlink" Target="https://www.scopus.com/authid/detail.uri?authorId=33668013800" TargetMode="External"/><Relationship Id="rId10" Type="http://schemas.openxmlformats.org/officeDocument/2006/relationships/hyperlink" Target="https://revistatransilvania.ro/satire-meets-critical-realism-in-the-european-semiperiphery-a-study-on-ibsen-and-caragiale/" TargetMode="External"/><Relationship Id="rId32" Type="http://schemas.openxmlformats.org/officeDocument/2006/relationships/hyperlink" Target="https://1510q4592-y-https-www-webofscience-com.z.e-nformation.ro/wos/woscc/full-record/WOS:001264807900003" TargetMode="External"/><Relationship Id="rId13" Type="http://schemas.openxmlformats.org/officeDocument/2006/relationships/hyperlink" Target="https://www.scopus.com/authid/detail.uri?authorId=35767127200" TargetMode="External"/><Relationship Id="rId35" Type="http://schemas.openxmlformats.org/officeDocument/2006/relationships/hyperlink" Target="https://doi.org/10.51391/trva.2024.05.06" TargetMode="External"/><Relationship Id="rId12" Type="http://schemas.openxmlformats.org/officeDocument/2006/relationships/hyperlink" Target="https://doi.org/10.51391/trva.2024.05.04" TargetMode="External"/><Relationship Id="rId34" Type="http://schemas.openxmlformats.org/officeDocument/2006/relationships/hyperlink" Target="https://revistatransilvania.ro/tragic-poetry-and-the-cultural-foundation-of-power-a-re-examination-of-franco-morettis-theory-of-tragic/" TargetMode="External"/><Relationship Id="rId15" Type="http://schemas.openxmlformats.org/officeDocument/2006/relationships/hyperlink" Target="https://doi.org/10.46763/PALIM23815085s" TargetMode="External"/><Relationship Id="rId37" Type="http://schemas.openxmlformats.org/officeDocument/2006/relationships/drawing" Target="../drawings/drawing2.xml"/><Relationship Id="rId14" Type="http://schemas.openxmlformats.org/officeDocument/2006/relationships/hyperlink" Target="https://js.ugd.edu.mk/index.php/PAL/article/view/5800" TargetMode="External"/><Relationship Id="rId36" Type="http://schemas.openxmlformats.org/officeDocument/2006/relationships/hyperlink" Target="https://revistatransilvania.ro/enhancing-usability-of-digital-collections-accuracy-assessment-and-ocr-post-correction-of-the-digital-museum-of-the-romanian-novel/" TargetMode="External"/><Relationship Id="rId17" Type="http://schemas.openxmlformats.org/officeDocument/2006/relationships/hyperlink" Target="https://www.nature.com/articles/s41599-024-03531-2" TargetMode="External"/><Relationship Id="rId16" Type="http://schemas.openxmlformats.org/officeDocument/2006/relationships/hyperlink" Target="https://www.webofscience.com/wos/woscc/full-record/WOS:001285781000001" TargetMode="External"/><Relationship Id="rId19" Type="http://schemas.openxmlformats.org/officeDocument/2006/relationships/hyperlink" Target="https://www.webofscience.com/wos/woscc/full-record/WOS:001137228700001" TargetMode="External"/><Relationship Id="rId18" Type="http://schemas.openxmlformats.org/officeDocument/2006/relationships/hyperlink" Target="https://doi.org/10.1057/s41599-024-03531-2"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1" Type="http://schemas.openxmlformats.org/officeDocument/2006/relationships/hyperlink" Target="https://institutfrancais.ro/cluj-napoca/fr/mot-a-monde-2024/" TargetMode="External"/><Relationship Id="rId10" Type="http://schemas.openxmlformats.org/officeDocument/2006/relationships/hyperlink" Target="https://lett.ubbcluj.ro/colocviul-national-studentesc-teorii-si-practici-emergente-in-studiile-literare-si-lingvisticeal-facultatii-de-litere-ubb-cluj-napoca-editia-a-ii-a-25-26-aprilie-2024/" TargetMode="External"/><Relationship Id="rId12" Type="http://schemas.openxmlformats.org/officeDocument/2006/relationships/drawing" Target="../drawings/drawing22.xml"/><Relationship Id="rId1" Type="http://schemas.openxmlformats.org/officeDocument/2006/relationships/hyperlink" Target="https://www.google.com/url?sa=t&amp;source=web&amp;rct=j&amp;opi=89978449&amp;url=https://www.facebook.com/CasaStudentilorSibiu/%3Flocale%3Dro_RO&amp;ved=2ahUKEwjXiOjf2ZuNAxV0wQIHHQYDPfQQFnoECBYQAQ&amp;usg=AOvVaw25_5aQlyGsJYlZTcSpsXa-" TargetMode="External"/><Relationship Id="rId2" Type="http://schemas.openxmlformats.org/officeDocument/2006/relationships/hyperlink" Target="https://www.google.com/url?sa=t&amp;source=web&amp;rct=j&amp;opi=89978449&amp;url=https://www.facebook.com/CasaStudentilorSibiu/%3Flocale%3Dro_RO&amp;ved=2ahUKEwjXiOjf2ZuNAxV0wQIHHQYDPfQQFnoECBYQAQ&amp;usg=AOvVaw25_5aQlyGsJYlZTcSpsXa-" TargetMode="External"/><Relationship Id="rId3" Type="http://schemas.openxmlformats.org/officeDocument/2006/relationships/hyperlink" Target="https://www.facebook.com/share/p/1ANtgwsEGy/?mibextid=wwXIfr" TargetMode="External"/><Relationship Id="rId4" Type="http://schemas.openxmlformats.org/officeDocument/2006/relationships/hyperlink" Target="https://lett.ubbcluj.ro/colocviul-studentesc-al-facultatii-de-litere-ubb-cluj-napoca/" TargetMode="External"/><Relationship Id="rId9" Type="http://schemas.openxmlformats.org/officeDocument/2006/relationships/hyperlink" Target="https://institutfrancais.ro/cluj-napoca/fr/mot-a-monde-2024/" TargetMode="External"/><Relationship Id="rId5" Type="http://schemas.openxmlformats.org/officeDocument/2006/relationships/hyperlink" Target="https://lett.ubbcluj.ro/colocviul-studentesc-al-facultatii-de-litere-ubb-cluj-napoca/" TargetMode="External"/><Relationship Id="rId6" Type="http://schemas.openxmlformats.org/officeDocument/2006/relationships/hyperlink" Target="https://lett.ubbcluj.ro/colocviul-studentesc-al-facultatii-de-litere-ubb-cluj-napoca/" TargetMode="External"/><Relationship Id="rId7" Type="http://schemas.openxmlformats.org/officeDocument/2006/relationships/hyperlink" Target="https://lett.ubbcluj.ro/colocviul-studentesc-al-facultatii-de-litere-ubb-cluj-napoca/" TargetMode="External"/><Relationship Id="rId8" Type="http://schemas.openxmlformats.org/officeDocument/2006/relationships/hyperlink" Target="https://institutfrancais.ro/cluj-napoca/mot-a-monde-2024/"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edu.ro/sites/default/files/OM_7235-2024.pdf" TargetMode="External"/><Relationship Id="rId2"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afcn-proiecte.ro/media/PCS%20SI%202024%202.pdf" TargetMode="External"/><Relationship Id="rId2" Type="http://schemas.openxmlformats.org/officeDocument/2006/relationships/hyperlink" Target="https://www.afcn-proiecte.ro/media/PR%20SI%202024_9.pdf" TargetMode="External"/><Relationship Id="rId3" Type="http://schemas.openxmlformats.org/officeDocument/2006/relationships/hyperlink" Target="https://cultura.sibiu.ro/agenda_culturala.html"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40" Type="http://schemas.openxmlformats.org/officeDocument/2006/relationships/hyperlink" Target="https://dacoromanialitteraria.inst-puscariu.ro/pdf/11/6%20David.pdf" TargetMode="External"/><Relationship Id="rId42" Type="http://schemas.openxmlformats.org/officeDocument/2006/relationships/hyperlink" Target="https://www.peterlang.com/document/1383540" TargetMode="External"/><Relationship Id="rId41" Type="http://schemas.openxmlformats.org/officeDocument/2006/relationships/hyperlink" Target="https://revistatransilvania.ro/wp-content/uploads/2024/05/RT3-2024-2-farmus.pdf" TargetMode="External"/><Relationship Id="rId44" Type="http://schemas.openxmlformats.org/officeDocument/2006/relationships/hyperlink" Target="https://www.transcript-verlag.de/978-3-8376-5815-6/die-kreolisierung-der-moderne/" TargetMode="External"/><Relationship Id="rId43" Type="http://schemas.openxmlformats.org/officeDocument/2006/relationships/hyperlink" Target="https://journals.lub.lu.se/sjrs/article/view/25952" TargetMode="External"/><Relationship Id="rId46" Type="http://schemas.openxmlformats.org/officeDocument/2006/relationships/hyperlink" Target="https://dacoromanialitteraria.inst-puscariu.ro/pdf/11/6%20David.pdf" TargetMode="External"/><Relationship Id="rId45" Type="http://schemas.openxmlformats.org/officeDocument/2006/relationships/hyperlink" Target="https://revistatransilvania.ro/wp-content/uploads/2024/12/RT-9-2024-Gorgan.pdf" TargetMode="External"/><Relationship Id="rId107" Type="http://schemas.openxmlformats.org/officeDocument/2006/relationships/hyperlink" Target="https://revistatransilvania.ro/wp-content/uploads/2024/05/RT3-2024-1-Virban.pdf" TargetMode="External"/><Relationship Id="rId106" Type="http://schemas.openxmlformats.org/officeDocument/2006/relationships/hyperlink" Target="https://dacoromanialitteraria.inst-puscariu.ro/pdf/11/2%20Bartosiewicz_Krupa.pdf" TargetMode="External"/><Relationship Id="rId105" Type="http://schemas.openxmlformats.org/officeDocument/2006/relationships/hyperlink" Target="https://www.researchgate.net/profile/Aleksander-Podgorny/publication/385343498_Cand_timpul_nu_exista_strategii_de_traducere_folosite_in_transpunerea_timpului_mai_mult_ca_perfect_romanesc_in_limba_polona_pe_exemplul_romanului_Ion_de_Liviu_Rebreanu_When_Time_Does_Not_Exist_Transla/links/6720eeabdb208342dedb6977/Cand-timpul-nu-exista-strategii-de-traducere-folosite-in-transpunerea-timpului-mai-mult-ca-perfect-romanesc-in-limba-polona-pe-exemplul-romanului-Ion-de-Liviu-Rebreanu-When-Time-Does-Not-Exist-Transla.pdf" TargetMode="External"/><Relationship Id="rId104" Type="http://schemas.openxmlformats.org/officeDocument/2006/relationships/hyperlink" Target="https://dacoromanialitteraria.inst-puscariu.ro/pdf/11/1%20Bopp_Filimonov.pdf" TargetMode="External"/><Relationship Id="rId109" Type="http://schemas.openxmlformats.org/officeDocument/2006/relationships/hyperlink" Target="https://dacoromanialitteraria.inst-puscariu.ro/pdf/11/6%20David.pdf" TargetMode="External"/><Relationship Id="rId108" Type="http://schemas.openxmlformats.org/officeDocument/2006/relationships/hyperlink" Target="https://ojs-gr.zrc-sazu.si/primerjalna_knjizevnost/article/view/9365" TargetMode="External"/><Relationship Id="rId48" Type="http://schemas.openxmlformats.org/officeDocument/2006/relationships/hyperlink" Target="https://revistatransilvania.ro/wp-content/uploads/2024/04/RT2.2024-1-Costi-Rogozanu.pdf" TargetMode="External"/><Relationship Id="rId47" Type="http://schemas.openxmlformats.org/officeDocument/2006/relationships/hyperlink" Target="https://www.taylorfrancis.com/chapters/edit/10.4324/9781003149453-21/translation-censorship-romania-rodica-dimitriu" TargetMode="External"/><Relationship Id="rId49" Type="http://schemas.openxmlformats.org/officeDocument/2006/relationships/hyperlink" Target="https://revistatransilvania.ro/wp-content/uploads/2024/08/Transilvania-5.2024-8-IOVANEL-FINAL-66-72.pdf" TargetMode="External"/><Relationship Id="rId103" Type="http://schemas.openxmlformats.org/officeDocument/2006/relationships/hyperlink" Target="https://ojs-gr.zrc-sazu.si/primerjalna_knjizevnost/article/view/9365/8792" TargetMode="External"/><Relationship Id="rId102" Type="http://schemas.openxmlformats.org/officeDocument/2006/relationships/hyperlink" Target="https://ojs-gr.zrc-sazu.si/primerjalna_knjizevnost/article/view/9409/8801" TargetMode="External"/><Relationship Id="rId101" Type="http://schemas.openxmlformats.org/officeDocument/2006/relationships/hyperlink" Target="https://revistatransilvania.ro/wp-content/uploads/2024/08/Transilvania-5.2024-10-BORZA-TURCUS-FINAL-89-98.pdf" TargetMode="External"/><Relationship Id="rId100" Type="http://schemas.openxmlformats.org/officeDocument/2006/relationships/hyperlink" Target="https://revistatransilvania.ro/wp-content/uploads/2024/08/Transilvania-5.2024-10-BORZA-TURCUS-FINAL-89-98.pdf" TargetMode="External"/><Relationship Id="rId31" Type="http://schemas.openxmlformats.org/officeDocument/2006/relationships/hyperlink" Target="https://dacoromanialitteraria.inst-puscariu.ro/en/11-1%20Filimonov.php" TargetMode="External"/><Relationship Id="rId30" Type="http://schemas.openxmlformats.org/officeDocument/2006/relationships/hyperlink" Target="https://ojs-gr.zrc-sazu.si/primerjalna_knjizevnost/article/download/9409/8801" TargetMode="External"/><Relationship Id="rId33" Type="http://schemas.openxmlformats.org/officeDocument/2006/relationships/hyperlink" Target="https://revistatransilvania.ro/wp-content/uploads/2024/12/RT-10-2024-8-Va%CC%86tavu-Morariu.pdf" TargetMode="External"/><Relationship Id="rId32" Type="http://schemas.openxmlformats.org/officeDocument/2006/relationships/hyperlink" Target="https://revistatransilvania.ro/wp-content/uploads/2024/12/RT-10-2024-8-Va%CC%86tavu-Morariu.pdf" TargetMode="External"/><Relationship Id="rId35" Type="http://schemas.openxmlformats.org/officeDocument/2006/relationships/hyperlink" Target="https://revistatransilvania.ro/tigancusa-si-idealul-national-reflectii-pornind-de-la-o-expozitie-de-pictura/" TargetMode="External"/><Relationship Id="rId34" Type="http://schemas.openxmlformats.org/officeDocument/2006/relationships/hyperlink" Target="https://revistatransilvania.ro/tigancusa-si-idealul-national-reflectii-pornind-de-la-o-expozitie-de-pictura/" TargetMode="External"/><Relationship Id="rId37" Type="http://schemas.openxmlformats.org/officeDocument/2006/relationships/hyperlink" Target="https://dacoromanialitteraria.inst-puscariu.ro/pdf/11/5%20Lancranjan.pdf" TargetMode="External"/><Relationship Id="rId36" Type="http://schemas.openxmlformats.org/officeDocument/2006/relationships/hyperlink" Target="https://revistatransilvania.ro/wp-content/uploads/2024/10/RT6-7-2024-Giuhat.pdf" TargetMode="External"/><Relationship Id="rId39" Type="http://schemas.openxmlformats.org/officeDocument/2006/relationships/hyperlink" Target="https://ojs-gr.zrc-sazu.si/primerjalna_knjizevnost/article/download/9365/8792" TargetMode="External"/><Relationship Id="rId38" Type="http://schemas.openxmlformats.org/officeDocument/2006/relationships/hyperlink" Target="https://revistatransilvania.ro/wp-content/uploads/2024/05/RT3-2024-1-Virban.pdf" TargetMode="External"/><Relationship Id="rId20" Type="http://schemas.openxmlformats.org/officeDocument/2006/relationships/hyperlink" Target="https://doi.org/10.1080/17449855.2023.2294340" TargetMode="External"/><Relationship Id="rId22" Type="http://schemas.openxmlformats.org/officeDocument/2006/relationships/hyperlink" Target="https://doi.org/10.46502/issn.1856-7576/2024.18.03.19" TargetMode="External"/><Relationship Id="rId21" Type="http://schemas.openxmlformats.org/officeDocument/2006/relationships/hyperlink" Target="https://seer.ucp.br/seer/index.php/synesis/article/view/3030" TargetMode="External"/><Relationship Id="rId24" Type="http://schemas.openxmlformats.org/officeDocument/2006/relationships/hyperlink" Target="https://link.springer.com/book/10.1007/978-3-031-49911-1" TargetMode="External"/><Relationship Id="rId23" Type="http://schemas.openxmlformats.org/officeDocument/2006/relationships/hyperlink" Target="https://doi.org/10.36253/LEA-1824-484x-6" TargetMode="External"/><Relationship Id="rId129" Type="http://schemas.openxmlformats.org/officeDocument/2006/relationships/hyperlink" Target="https://journals.lub.lu.se/sjrs/issue/view/3516/887" TargetMode="External"/><Relationship Id="rId128" Type="http://schemas.openxmlformats.org/officeDocument/2006/relationships/hyperlink" Target="https://revistatransilvania.ro/strategii-ale-discursului-critic-despre-postumanism-concepte-directii-metaistorii/" TargetMode="External"/><Relationship Id="rId127" Type="http://schemas.openxmlformats.org/officeDocument/2006/relationships/hyperlink" Target="https://revistatransilvania.ro/strategii-ale-discursului-critic-despre-postumanism-concepte-directii-metaistorii/" TargetMode="External"/><Relationship Id="rId126" Type="http://schemas.openxmlformats.org/officeDocument/2006/relationships/hyperlink" Target="https://ojs-gr.zrc-sazu.si/primerjalna_knjizevnost/article/view/9409" TargetMode="External"/><Relationship Id="rId26" Type="http://schemas.openxmlformats.org/officeDocument/2006/relationships/hyperlink" Target="https://doi.org/10.1007/978-3-031-53326-6_3" TargetMode="External"/><Relationship Id="rId121" Type="http://schemas.openxmlformats.org/officeDocument/2006/relationships/hyperlink" Target="https://revistatransilvania.ro/wp-content/uploads/2024/05/RT3-2024-5-ilie.pdf" TargetMode="External"/><Relationship Id="rId25" Type="http://schemas.openxmlformats.org/officeDocument/2006/relationships/hyperlink" Target="https://www.taylorfrancis.com/chapters/edit/10.4324/9781003305392-30/rise-ireland-campus-novel-deirdre-flynn" TargetMode="External"/><Relationship Id="rId120" Type="http://schemas.openxmlformats.org/officeDocument/2006/relationships/hyperlink" Target="https://caieteleechinox.lett.ubbcluj.ro/wp-content/uploads/2024/12/CaieteEchinox47-2024-p.306-322.pdf" TargetMode="External"/><Relationship Id="rId28" Type="http://schemas.openxmlformats.org/officeDocument/2006/relationships/hyperlink" Target="https://ojs-gr.zrc-sazu.si/primerjalna_knjizevnost/article/download/9409/8801" TargetMode="External"/><Relationship Id="rId27" Type="http://schemas.openxmlformats.org/officeDocument/2006/relationships/hyperlink" Target="https://doi.org/10.1007/978-3-031-53326-6_3" TargetMode="External"/><Relationship Id="rId125" Type="http://schemas.openxmlformats.org/officeDocument/2006/relationships/hyperlink" Target="https://revistatransilvania.ro/wp-content/uploads/2024/08/Transilvania-5.2024-4-UNG-FINAL-25-33.pdf" TargetMode="External"/><Relationship Id="rId29" Type="http://schemas.openxmlformats.org/officeDocument/2006/relationships/hyperlink" Target="https://ojs-gr.zrc-sazu.si/primerjalna_knjizevnost/article/download/9409/8801" TargetMode="External"/><Relationship Id="rId124" Type="http://schemas.openxmlformats.org/officeDocument/2006/relationships/hyperlink" Target="https://revistatransilvania.ro/wp-content/uploads/2024/04/RT2.2024-1-Costi-Rogozanu.pdf" TargetMode="External"/><Relationship Id="rId123" Type="http://schemas.openxmlformats.org/officeDocument/2006/relationships/hyperlink" Target="https://biblioteca-digitala.ro/reviste/Revista-Transilvania/2024_Revista-Transilvania_08_august_2024.pdf" TargetMode="External"/><Relationship Id="rId122" Type="http://schemas.openxmlformats.org/officeDocument/2006/relationships/hyperlink" Target="https://revistatransilvania.ro/wp-content/uploads/2024/10/RT6-7-2024-Pop.pdf" TargetMode="External"/><Relationship Id="rId95" Type="http://schemas.openxmlformats.org/officeDocument/2006/relationships/hyperlink" Target="https://classiques-garnier.com/cioran-archives-paradoxales-tome-vii-nouvelles-approches-critiques-qohelet-sous-les-aulnes-ou-de-l-esthetisation-de-la-vanite.html" TargetMode="External"/><Relationship Id="rId94" Type="http://schemas.openxmlformats.org/officeDocument/2006/relationships/hyperlink" Target="https://classiques-garnier.com/cioran-archives-paradoxales-tome-vii-nouvelles-approches-critiques-qohelet-sous-les-aulnes-ou-de-l-esthetisation-de-la-vanite.html" TargetMode="External"/><Relationship Id="rId97" Type="http://schemas.openxmlformats.org/officeDocument/2006/relationships/hyperlink" Target="https://revistatransilvania.ro/strategii-literare-subversive-in-lupta-dintre-o-literatura-marginalizata-si-canon-o-lectura-a-romanului-europolis/" TargetMode="External"/><Relationship Id="rId96" Type="http://schemas.openxmlformats.org/officeDocument/2006/relationships/hyperlink" Target="https://classiques-garnier.com/alkemie-2024-2-revue-semestrielle-de-litterature-et-philosophie-n-34-le-rire-cioran-contre-la-societe.html" TargetMode="External"/><Relationship Id="rId11" Type="http://schemas.openxmlformats.org/officeDocument/2006/relationships/hyperlink" Target="https://revistatransilvania.ro/wp-content/uploads/2024/04/RT2.2024-1-Costi-Rogozanu.pdf" TargetMode="External"/><Relationship Id="rId99" Type="http://schemas.openxmlformats.org/officeDocument/2006/relationships/hyperlink" Target="https://dacoromanialitteraria.inst-puscariu.ro/pdf/11/6%20David.pdf" TargetMode="External"/><Relationship Id="rId10" Type="http://schemas.openxmlformats.org/officeDocument/2006/relationships/hyperlink" Target="https://revistatransilvania.ro/wp-content/uploads/2024/12/RT-9-2024-Vincze.pdf" TargetMode="External"/><Relationship Id="rId98" Type="http://schemas.openxmlformats.org/officeDocument/2006/relationships/hyperlink" Target="https://revistatransilvania.ro/strategii-literare-subversive-in-lupta-dintre-o-literatura-marginalizata-si-canon-o-lectura-a-romanului-europolis/" TargetMode="External"/><Relationship Id="rId13" Type="http://schemas.openxmlformats.org/officeDocument/2006/relationships/hyperlink" Target="https://www.researchgate.net/profile/Emanuel-Lupascu/publication/381489973_Strategii_ale_discursului_critic_despre_postumanism_concepte_directii_metaistorii/links/66715998b769e769193ea92b/Strategii-ale-discursului-critic-despre-postumanism-concepte-directii-metaistorii.pdf" TargetMode="External"/><Relationship Id="rId12" Type="http://schemas.openxmlformats.org/officeDocument/2006/relationships/hyperlink" Target="https://journals.sagepub.com/doi/abs/10.1177/00472441241246947?casa_token=VyrNXHyajbUAAAAA:wEi6oPdV81zrDqWxWKGWVf0smnlXnx9Mya7aLnTUZBt1-k3Jlabvvi5Cc3g6T_xQlFq-lHSEbcw" TargetMode="External"/><Relationship Id="rId91" Type="http://schemas.openxmlformats.org/officeDocument/2006/relationships/hyperlink" Target="https://doi.org/10.1515/les-2024-0013" TargetMode="External"/><Relationship Id="rId90" Type="http://schemas.openxmlformats.org/officeDocument/2006/relationships/hyperlink" Target="https://www.metacriticjournal.com/article/301/producing-spaces-through-poetry-geofeminism-in-contemporary-romanian-poetry" TargetMode="External"/><Relationship Id="rId93" Type="http://schemas.openxmlformats.org/officeDocument/2006/relationships/hyperlink" Target="https://www.researchgate.net/publication/381615237_Speed_up_the_good_deeds_new-normal_Thailand_and_linguistic_construction_of_Buddhist_'Dana'_giving_through_a_practice_of_'online_merit-making'" TargetMode="External"/><Relationship Id="rId92" Type="http://schemas.openxmlformats.org/officeDocument/2006/relationships/hyperlink" Target="https://www.scimagojr.com/journalsearch.php?q=5800207574&amp;tip=sid&amp;clean=0" TargetMode="External"/><Relationship Id="rId118" Type="http://schemas.openxmlformats.org/officeDocument/2006/relationships/hyperlink" Target="https://dacoromanialitteraria.inst-puscariu.ro/pdf/11/6%20David.pdf" TargetMode="External"/><Relationship Id="rId117" Type="http://schemas.openxmlformats.org/officeDocument/2006/relationships/hyperlink" Target="https://revistatransilvania.ro/tigancusa-si-idealul-national-reflectii-pornind-de-la-o-expozitie-de-pictura/" TargetMode="External"/><Relationship Id="rId116" Type="http://schemas.openxmlformats.org/officeDocument/2006/relationships/hyperlink" Target="https://revistatransilvania.ro/wp-content/uploads/2024/10/RT6-7-2024-Giuhat.pdf" TargetMode="External"/><Relationship Id="rId115" Type="http://schemas.openxmlformats.org/officeDocument/2006/relationships/hyperlink" Target="https://revistatransilvania.ro/tigancusa-si-idealul-national-reflectii-pornind-de-la-o-expozitie-de-pictura/" TargetMode="External"/><Relationship Id="rId119" Type="http://schemas.openxmlformats.org/officeDocument/2006/relationships/hyperlink" Target="https://revistatransilvania.ro/wp-content/uploads/2023/12/RT11-12-2023-18-Vasioiu-et-Milcu-139-148.pdf" TargetMode="External"/><Relationship Id="rId15" Type="http://schemas.openxmlformats.org/officeDocument/2006/relationships/hyperlink" Target="https://ojs-gr.zrc-sazu.si/primerjalna_knjizevnost/article/view/9409" TargetMode="External"/><Relationship Id="rId110" Type="http://schemas.openxmlformats.org/officeDocument/2006/relationships/hyperlink" Target="https://revistatransilvania.ro/wp-content/uploads/2024/05/RT3-2024-2-farmus.pdf" TargetMode="External"/><Relationship Id="rId14" Type="http://schemas.openxmlformats.org/officeDocument/2006/relationships/hyperlink" Target="https://dacoromanialitteraria.inst-puscariu.ro/pdf/11/6%20David.pdf" TargetMode="External"/><Relationship Id="rId17" Type="http://schemas.openxmlformats.org/officeDocument/2006/relationships/hyperlink" Target="https://revistatransilvania.ro/wp-content/uploads/2024/10/RT6-7-2024-Dancu.pdf" TargetMode="External"/><Relationship Id="rId16" Type="http://schemas.openxmlformats.org/officeDocument/2006/relationships/hyperlink" Target="https://revistatransilvania.ro/wp-content/uploads/2024/10/RT6-7-2024-Dancu.pdf" TargetMode="External"/><Relationship Id="rId19" Type="http://schemas.openxmlformats.org/officeDocument/2006/relationships/hyperlink" Target="https://ids-pub.bsz-bw.de/frontdoor/deliver/index/docId/12682/file/Krevs_Birk_Zum_dynamischen_Status_2024.pdf" TargetMode="External"/><Relationship Id="rId114" Type="http://schemas.openxmlformats.org/officeDocument/2006/relationships/hyperlink" Target="https://dacoromanialitteraria.inst-puscariu.ro/pdf/11/1%20Bopp_Filimonov.pdf" TargetMode="External"/><Relationship Id="rId18" Type="http://schemas.openxmlformats.org/officeDocument/2006/relationships/hyperlink" Target="https://doi.org/10.1515/9783111247694" TargetMode="External"/><Relationship Id="rId113" Type="http://schemas.openxmlformats.org/officeDocument/2006/relationships/hyperlink" Target="https://ruj.uj.edu.pl/handle/item/546729" TargetMode="External"/><Relationship Id="rId112" Type="http://schemas.openxmlformats.org/officeDocument/2006/relationships/hyperlink" Target="https://revistatransilvania.ro/wp-content/uploads/2024/12/RT-9-2024-Gorgan.pdf" TargetMode="External"/><Relationship Id="rId111" Type="http://schemas.openxmlformats.org/officeDocument/2006/relationships/hyperlink" Target="https://www.ceeol.com/search/article-detail?id=1241615" TargetMode="External"/><Relationship Id="rId84" Type="http://schemas.openxmlformats.org/officeDocument/2006/relationships/hyperlink" Target="https://www.metacriticjournal.com/article/313/textualising-labour-contemporary-romanian-poetry-and-its-crisis-of-realism" TargetMode="External"/><Relationship Id="rId83" Type="http://schemas.openxmlformats.org/officeDocument/2006/relationships/hyperlink" Target="https://revistatransilvania.ro/wp-content/uploads/2024/08/Transilvania-5.2024-7-VANCU-FINAL-57-65.pdf" TargetMode="External"/><Relationship Id="rId86" Type="http://schemas.openxmlformats.org/officeDocument/2006/relationships/hyperlink" Target="https://revistatransilvania.ro/wp-content/uploads/2024/04/RT2.2024-1-Costi-Rogozanu.pdf" TargetMode="External"/><Relationship Id="rId85" Type="http://schemas.openxmlformats.org/officeDocument/2006/relationships/hyperlink" Target="https://www.metacriticjournal.com/article/308/monstrous-gender-queerness-codifying-feminisation-in-20th-century-romanian-prose" TargetMode="External"/><Relationship Id="rId88" Type="http://schemas.openxmlformats.org/officeDocument/2006/relationships/hyperlink" Target="https://dacoromanialitteraria.inst-puscariu.ro/pdf/11/6%20David.pdf" TargetMode="External"/><Relationship Id="rId150" Type="http://schemas.openxmlformats.org/officeDocument/2006/relationships/hyperlink" Target="https://revistatransilvania.ro/wp-content/uploads/2024/12/RT-10-2024-8-V%C4%83tavu-Morariu.pdf" TargetMode="External"/><Relationship Id="rId87" Type="http://schemas.openxmlformats.org/officeDocument/2006/relationships/hyperlink" Target="https://caieteleechinox.lett.ubbcluj.ro/wp-content/uploads/2024/12/CaieteEchinox47-2024-p.306-322.pdf" TargetMode="External"/><Relationship Id="rId89" Type="http://schemas.openxmlformats.org/officeDocument/2006/relationships/hyperlink" Target="https://www.tandfonline.com/doi/pdf/10.1080/14790963.2024.2294423" TargetMode="External"/><Relationship Id="rId80" Type="http://schemas.openxmlformats.org/officeDocument/2006/relationships/hyperlink" Target="https://revistatransilvania.ro/wp-content/uploads/2024/10/RT6-7-2024-Milesan.pdf" TargetMode="External"/><Relationship Id="rId82" Type="http://schemas.openxmlformats.org/officeDocument/2006/relationships/hyperlink" Target="https://revistatransilvania.ro/wp-content/uploads/2024/08/Transilvania-5.2024-8-IOVANEL-FINAL-66-72.pdf" TargetMode="External"/><Relationship Id="rId81" Type="http://schemas.openxmlformats.org/officeDocument/2006/relationships/hyperlink" Target="https://dacoromanialitteraria.inst-puscariu.ro/pdf/11/8%20Farmatu.pdf" TargetMode="External"/><Relationship Id="rId1" Type="http://schemas.openxmlformats.org/officeDocument/2006/relationships/hyperlink" Target="https://assets.cureus.com/uploads/case_report/pdf/322876/20241229-1378433-51cxoh.pdf" TargetMode="External"/><Relationship Id="rId2" Type="http://schemas.openxmlformats.org/officeDocument/2006/relationships/hyperlink" Target="https://www.scopus.com/record/display.uri?eid=2-s2.0-85186339318&amp;origin=resultslist" TargetMode="External"/><Relationship Id="rId3" Type="http://schemas.openxmlformats.org/officeDocument/2006/relationships/hyperlink" Target="https://www.scopus.com/pages/publications/85215225664" TargetMode="External"/><Relationship Id="rId149" Type="http://schemas.openxmlformats.org/officeDocument/2006/relationships/hyperlink" Target="https://revistatransilvania.ro/wp-content/uploads/2024/12/RT-10-2024-8-V%C4%83tavu-Morariu.pdf" TargetMode="External"/><Relationship Id="rId4" Type="http://schemas.openxmlformats.org/officeDocument/2006/relationships/hyperlink" Target="https://revistatransilvania.ro/wp-content/uploads/2024/08/Terian-5.2024.pdf" TargetMode="External"/><Relationship Id="rId148" Type="http://schemas.openxmlformats.org/officeDocument/2006/relationships/hyperlink" Target="https://revistatransilvania.ro/wp-content/uploads/2024/12/RT-2024-11-12-Nagat.pdf" TargetMode="External"/><Relationship Id="rId9" Type="http://schemas.openxmlformats.org/officeDocument/2006/relationships/hyperlink" Target="https://www.ceeol.com/search/article-detail?id=1290843" TargetMode="External"/><Relationship Id="rId143" Type="http://schemas.openxmlformats.org/officeDocument/2006/relationships/hyperlink" Target="https://revistatransilvania.ro/wp-content/uploads/2024/04/RT2.2024-5-Iulia-Virban.pdf" TargetMode="External"/><Relationship Id="rId142" Type="http://schemas.openxmlformats.org/officeDocument/2006/relationships/hyperlink" Target="https://revistatransilvania.ro/wp-content/uploads/2024/04/RT2.2024-5-Iulia-Virban.pdf" TargetMode="External"/><Relationship Id="rId141" Type="http://schemas.openxmlformats.org/officeDocument/2006/relationships/hyperlink" Target="https://www.researchgate.net/profile/Amelia-Precup-2/publication/391754616_Gulliver's_Adventures_on_the_Romanian_Children's_Literature_Shelf/links/6825a03b6b5a287c3041c0a1/Gullivers-Adventures-on-the-Romanian-Childrens-Literature-Shelf.pdf" TargetMode="External"/><Relationship Id="rId140" Type="http://schemas.openxmlformats.org/officeDocument/2006/relationships/hyperlink" Target="https://revistatransilvania.ro/wp-content/uploads/2024/08/Transilvania-5.2024-10-BORZA-TURCUS-FINAL-89-98.pdf" TargetMode="External"/><Relationship Id="rId5" Type="http://schemas.openxmlformats.org/officeDocument/2006/relationships/hyperlink" Target="https://revistatransilvania.ro/wp-content/uploads/2024/07/RT4-2024-1-Stan-p.1-7.pdf" TargetMode="External"/><Relationship Id="rId147" Type="http://schemas.openxmlformats.org/officeDocument/2006/relationships/hyperlink" Target="https://revistatransilvania.ro/wp-content/uploads/2024/12/RT-2024-11-12-Nagat.pdf" TargetMode="External"/><Relationship Id="rId6" Type="http://schemas.openxmlformats.org/officeDocument/2006/relationships/hyperlink" Target="https://www.ceeol.com/search/article-detail?id=1254349" TargetMode="External"/><Relationship Id="rId146" Type="http://schemas.openxmlformats.org/officeDocument/2006/relationships/hyperlink" Target="https://revistatransilvania.ro/wp-content/uploads/2024/10/RT6-7-2024-Han.pdf" TargetMode="External"/><Relationship Id="rId7" Type="http://schemas.openxmlformats.org/officeDocument/2006/relationships/hyperlink" Target="https://revistatransilvania.ro/wp-content/uploads/2024/08/Transilvania-5.2024-10-BORZA-TURCUS-FINAL-89-98.pdf" TargetMode="External"/><Relationship Id="rId145" Type="http://schemas.openxmlformats.org/officeDocument/2006/relationships/hyperlink" Target="https://revistatransilvania.ro/wp-content/uploads/2024/11/RT8-2024-4-Arsene-43-53.pdf" TargetMode="External"/><Relationship Id="rId8" Type="http://schemas.openxmlformats.org/officeDocument/2006/relationships/hyperlink" Target="https://biblioteca-digitala.ro/reviste/Revista-Transilvania/2024_Revista-Transilvania_05_mai_2024.pdf" TargetMode="External"/><Relationship Id="rId144" Type="http://schemas.openxmlformats.org/officeDocument/2006/relationships/hyperlink" Target="https://revistatransilvania.ro/wp-content/uploads/2024/05/RT3-2024-1-Virban.pdf" TargetMode="External"/><Relationship Id="rId73" Type="http://schemas.openxmlformats.org/officeDocument/2006/relationships/hyperlink" Target="https://revistatransilvania.ro/wp-content/uploads/2024/05/RT3-2024-1-Virban.pdf" TargetMode="External"/><Relationship Id="rId72" Type="http://schemas.openxmlformats.org/officeDocument/2006/relationships/hyperlink" Target="https://revistatransilvania.ro/wp-content/uploads/2024/05/RT3-2024-2-farmus.pdf" TargetMode="External"/><Relationship Id="rId75" Type="http://schemas.openxmlformats.org/officeDocument/2006/relationships/hyperlink" Target="https://revistatransilvania.ro/wp-content/uploads/2024/10/RT6-7-2024-Han.pdf" TargetMode="External"/><Relationship Id="rId74" Type="http://schemas.openxmlformats.org/officeDocument/2006/relationships/hyperlink" Target="https://revistatransilvania.ro/wp-content/uploads/2024/11/RT8-2024-4-Arsene-43-53.pdf" TargetMode="External"/><Relationship Id="rId77" Type="http://schemas.openxmlformats.org/officeDocument/2006/relationships/hyperlink" Target="https://www.tandfonline.com/doi/pdf/10.1080/14790963.2024.2294421" TargetMode="External"/><Relationship Id="rId76" Type="http://schemas.openxmlformats.org/officeDocument/2006/relationships/hyperlink" Target="https://muse.jhu.edu/pub/1/article/948001/pdf" TargetMode="External"/><Relationship Id="rId79" Type="http://schemas.openxmlformats.org/officeDocument/2006/relationships/hyperlink" Target="https://www.taylorfrancis.com/chapters/edit/10.4324/9781003149453-21/translation-censorship-romania-rodica-dimitriu" TargetMode="External"/><Relationship Id="rId78" Type="http://schemas.openxmlformats.org/officeDocument/2006/relationships/hyperlink" Target="https://link.springer.com/content/pdf/10.1007/s11212-024-09686-7.pdf" TargetMode="External"/><Relationship Id="rId71" Type="http://schemas.openxmlformats.org/officeDocument/2006/relationships/hyperlink" Target="https://dacoromanialitteraria.inst-puscariu.ro/pdf/11/6%20David.pdf" TargetMode="External"/><Relationship Id="rId70" Type="http://schemas.openxmlformats.org/officeDocument/2006/relationships/hyperlink" Target="https://ojs-gr.zrc-sazu.si/primerjalna_knjizevnost/article/download/9365/8792" TargetMode="External"/><Relationship Id="rId139" Type="http://schemas.openxmlformats.org/officeDocument/2006/relationships/hyperlink" Target="https://ojs-gr.zrc-sazu.si/primerjalna_knjizevnost/article/view/9365" TargetMode="External"/><Relationship Id="rId138" Type="http://schemas.openxmlformats.org/officeDocument/2006/relationships/hyperlink" Target="https://ojs-gr.zrc-sazu.si/primerjalna_knjizevnost/article/view/9409" TargetMode="External"/><Relationship Id="rId137" Type="http://schemas.openxmlformats.org/officeDocument/2006/relationships/hyperlink" Target="https://revistatransilvania.ro/wp-content/uploads/2024/08/Transilvania-5.2024-10-BORZA-TURCUS-FINAL-89-98.pdf" TargetMode="External"/><Relationship Id="rId132" Type="http://schemas.openxmlformats.org/officeDocument/2006/relationships/hyperlink" Target="https://ojs-gr.zrc-sazu.si/primerjalna_knjizevnost/article/view/9409" TargetMode="External"/><Relationship Id="rId131" Type="http://schemas.openxmlformats.org/officeDocument/2006/relationships/hyperlink" Target="https://ojs-gr.zrc-sazu.si/primerjalna_knjizevnost/article/view/9409" TargetMode="External"/><Relationship Id="rId130" Type="http://schemas.openxmlformats.org/officeDocument/2006/relationships/hyperlink" Target="https://revistatransilvania.ro/wp-content/uploads/2024/08/Transilvania-5.2024-6-BAGHIU-MARTIN-FINAL-44-56.pdf" TargetMode="External"/><Relationship Id="rId136" Type="http://schemas.openxmlformats.org/officeDocument/2006/relationships/hyperlink" Target="https://dacoromanialitteraria.inst-puscariu.ro/pdf/11/5%20Lancranjan.pdf" TargetMode="External"/><Relationship Id="rId135" Type="http://schemas.openxmlformats.org/officeDocument/2006/relationships/hyperlink" Target="https://revistatransilvania.ro/wp-content/uploads/2024/04/RT2.2024-5-Iulia-Virban.pdf" TargetMode="External"/><Relationship Id="rId134" Type="http://schemas.openxmlformats.org/officeDocument/2006/relationships/hyperlink" Target="https://revistatransilvania.ro/strategii-literare-subversive-in-lupta-dintre-o-literatura-marginalizata-si-canon-o-lectura-a-romanului-europolis/" TargetMode="External"/><Relationship Id="rId133" Type="http://schemas.openxmlformats.org/officeDocument/2006/relationships/hyperlink" Target="https://revistatransilvania.ro/wp-content/uploads/2024/12/RT-10-2024-8-Va%CC%86tavu-Morariu.pdf" TargetMode="External"/><Relationship Id="rId62" Type="http://schemas.openxmlformats.org/officeDocument/2006/relationships/hyperlink" Target="https://revistatransilvania.ro/wp-content/uploads/2024/11/RT8-2024-1-Mironescu-et-al-1-19.pdf" TargetMode="External"/><Relationship Id="rId61" Type="http://schemas.openxmlformats.org/officeDocument/2006/relationships/hyperlink" Target="https://revistatransilvania.ro/wp-content/uploads/2024/11/RT8-2024-1-Mironescu-et-al-1-19.pdf" TargetMode="External"/><Relationship Id="rId64" Type="http://schemas.openxmlformats.org/officeDocument/2006/relationships/hyperlink" Target="https://www.metacriticjournal.com/article/313/textualising-labour-contemporary-romanian-poetry-and-its-crisis-of-realism" TargetMode="External"/><Relationship Id="rId63" Type="http://schemas.openxmlformats.org/officeDocument/2006/relationships/hyperlink" Target="https://www.taylorfrancis.com/chapters/edit/10.4324/9781003149453-21/translation-censorship-romania-rodica-dimitriu" TargetMode="External"/><Relationship Id="rId66" Type="http://schemas.openxmlformats.org/officeDocument/2006/relationships/hyperlink" Target="https://www.metacriticjournal.com/article/292/the-unhappy-marriage-of-care-and-the-global-market-soft-backsliding-in-the-narratives-of-two-romanian-badanti" TargetMode="External"/><Relationship Id="rId65" Type="http://schemas.openxmlformats.org/officeDocument/2006/relationships/hyperlink" Target="https://revistatransilvania.ro/wp-content/uploads/2024/07/RT4-2024-1-Stan-p.1-7.pdf" TargetMode="External"/><Relationship Id="rId68" Type="http://schemas.openxmlformats.org/officeDocument/2006/relationships/hyperlink" Target="https://www.metacriticjournal.com/article/313/textualising-labour-contemporary-romanian-poetry-and-its-crisis-of-realism" TargetMode="External"/><Relationship Id="rId67" Type="http://schemas.openxmlformats.org/officeDocument/2006/relationships/hyperlink" Target="https://revistatransilvania.ro/wp-content/uploads/2024/08/Transilvania-5.2024-10-BORZA-TURCUS-FINAL-89-98.pdf" TargetMode="External"/><Relationship Id="rId60" Type="http://schemas.openxmlformats.org/officeDocument/2006/relationships/hyperlink" Target="https://dacoromanialitteraria.inst-puscariu.ro/pdf/11/2%20Bartosiewicz_Krupa.pdf" TargetMode="External"/><Relationship Id="rId69" Type="http://schemas.openxmlformats.org/officeDocument/2006/relationships/hyperlink" Target="https://revistatransilvania.ro/wp-content/uploads/2024/12/RT-9-2024-Vincze.pdf" TargetMode="External"/><Relationship Id="rId51" Type="http://schemas.openxmlformats.org/officeDocument/2006/relationships/hyperlink" Target="https://revistatransilvania.ro/wp-content/uploads/2024/04/RT2.2024-2-Emnuel-Lupascu.pdf" TargetMode="External"/><Relationship Id="rId50" Type="http://schemas.openxmlformats.org/officeDocument/2006/relationships/hyperlink" Target="https://journals.sagepub.com/doi/pdf/10.1177/00472441241246947" TargetMode="External"/><Relationship Id="rId53" Type="http://schemas.openxmlformats.org/officeDocument/2006/relationships/hyperlink" Target="https://www.peterlang.com/document/1383540" TargetMode="External"/><Relationship Id="rId52" Type="http://schemas.openxmlformats.org/officeDocument/2006/relationships/hyperlink" Target="https://dacoromanialitteraria.inst-puscariu.ro/pdf/11/6%20David.pdf" TargetMode="External"/><Relationship Id="rId55" Type="http://schemas.openxmlformats.org/officeDocument/2006/relationships/hyperlink" Target="https://revistatransilvania.ro/wp-content/uploads/2024/08/Transilvania-5.2024-4-UNG-FINAL-25-33.pdf" TargetMode="External"/><Relationship Id="rId54" Type="http://schemas.openxmlformats.org/officeDocument/2006/relationships/hyperlink" Target="https://link.springer.com/content/pdf/10.1007/s11212-024-09679-6.pdf" TargetMode="External"/><Relationship Id="rId57" Type="http://schemas.openxmlformats.org/officeDocument/2006/relationships/hyperlink" Target="https://revistatransilvania.ro/wp-content/uploads/2024/10/RT6-7-2024-Fuioaga.pdf" TargetMode="External"/><Relationship Id="rId56" Type="http://schemas.openxmlformats.org/officeDocument/2006/relationships/hyperlink" Target="https://revistatransilvania.ro/domesticating-the-vampire-trope-through-translation-the-case-of-the-two-1897-translations-of-jules-vernes-le-chateau-des-carpathes-1892/" TargetMode="External"/><Relationship Id="rId59" Type="http://schemas.openxmlformats.org/officeDocument/2006/relationships/hyperlink" Target="https://revistatransilvania.ro/wp-content/uploads/2024/10/RT6-7-2024-Visan.pdf" TargetMode="External"/><Relationship Id="rId58" Type="http://schemas.openxmlformats.org/officeDocument/2006/relationships/hyperlink" Target="https://dacoromanialitteraria.inst-puscariu.ro/pdf/11/3%20Dumitru.pdf" TargetMode="External"/><Relationship Id="rId15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40" Type="http://schemas.openxmlformats.org/officeDocument/2006/relationships/hyperlink" Target="https://zilesinopti.ro/evenimente/fits-ziua-4-program/" TargetMode="External"/><Relationship Id="rId42" Type="http://schemas.openxmlformats.org/officeDocument/2006/relationships/hyperlink" Target="https://zilesinopti.ro/evenimente/fits-ziua-5-program/" TargetMode="External"/><Relationship Id="rId41" Type="http://schemas.openxmlformats.org/officeDocument/2006/relationships/hyperlink" Target="https://zilesinopti.ro/evenimente/fits-ziua-8-program/" TargetMode="External"/><Relationship Id="rId44" Type="http://schemas.openxmlformats.org/officeDocument/2006/relationships/drawing" Target="../drawings/drawing8.xml"/><Relationship Id="rId43" Type="http://schemas.openxmlformats.org/officeDocument/2006/relationships/hyperlink" Target="https://capitalcultural.ro/fitsrecomanda-27-iunie-a-saptea-zi-de-fits-2024-hedwig-and-the-angry-inch-unchiul-vanea-si-fado-cu-francisco-moreira/" TargetMode="External"/><Relationship Id="rId31" Type="http://schemas.openxmlformats.org/officeDocument/2006/relationships/hyperlink" Target="https://www.facebook.com/events/806502161441481/" TargetMode="External"/><Relationship Id="rId30" Type="http://schemas.openxmlformats.org/officeDocument/2006/relationships/hyperlink" Target="https://www.facebook.com/events/504535325240213/" TargetMode="External"/><Relationship Id="rId33" Type="http://schemas.openxmlformats.org/officeDocument/2006/relationships/hyperlink" Target="https://www.facebook.com/events/802475325281555/802475328614888/?event_time_id=802475335281554" TargetMode="External"/><Relationship Id="rId32" Type="http://schemas.openxmlformats.org/officeDocument/2006/relationships/hyperlink" Target="https://www.facebook.com/photo?fbid=1053600906332579&amp;set=a.743306624028677" TargetMode="External"/><Relationship Id="rId35" Type="http://schemas.openxmlformats.org/officeDocument/2006/relationships/hyperlink" Target="https://blog.sibfest.ro/2024/07/03/spectacol-lectura-oameni-fericitiin-aparenta/" TargetMode="External"/><Relationship Id="rId34" Type="http://schemas.openxmlformats.org/officeDocument/2006/relationships/hyperlink" Target="https://blog.sibfest.ro/2024/06/26/ce-am-facut-gresit-sa-l-merit-pe-el-drept-fiu/" TargetMode="External"/><Relationship Id="rId37" Type="http://schemas.openxmlformats.org/officeDocument/2006/relationships/hyperlink" Target="https://www.tnrs.ro/ro/news/hmf_y6couaf6tq" TargetMode="External"/><Relationship Id="rId36" Type="http://schemas.openxmlformats.org/officeDocument/2006/relationships/hyperlink" Target="https://sibiuartsmarket.ro/en/articles/stefan-tunsoiu" TargetMode="External"/><Relationship Id="rId39" Type="http://schemas.openxmlformats.org/officeDocument/2006/relationships/hyperlink" Target="https://zilesinopti.ro/evenimente/fits-ziua-1-program" TargetMode="External"/><Relationship Id="rId38" Type="http://schemas.openxmlformats.org/officeDocument/2006/relationships/hyperlink" Target="https://www.tnrs.ro/ro/events/unchiul-vanea" TargetMode="External"/><Relationship Id="rId20" Type="http://schemas.openxmlformats.org/officeDocument/2006/relationships/hyperlink" Target="https://www.univ-artois.fr/agenda/festival-scena-incognita-2024" TargetMode="External"/><Relationship Id="rId22" Type="http://schemas.openxmlformats.org/officeDocument/2006/relationships/hyperlink" Target="https://www.sibfest.ro/ro/homepage-127/events/the-scarlet-princess" TargetMode="External"/><Relationship Id="rId21" Type="http://schemas.openxmlformats.org/officeDocument/2006/relationships/hyperlink" Target="https://sibfest.ro/en/news/0iaw9nqlkwww6a" TargetMode="External"/><Relationship Id="rId24" Type="http://schemas.openxmlformats.org/officeDocument/2006/relationships/hyperlink" Target="https://sibiuartsmarket.ro/ro/about-us" TargetMode="External"/><Relationship Id="rId23" Type="http://schemas.openxmlformats.org/officeDocument/2006/relationships/hyperlink" Target="https://sibfest.ro/en/homepage-127/events/jocuri--vorbe--greieri---online-" TargetMode="External"/><Relationship Id="rId26" Type="http://schemas.openxmlformats.org/officeDocument/2006/relationships/hyperlink" Target="https://tmff.net/about/team/" TargetMode="External"/><Relationship Id="rId25" Type="http://schemas.openxmlformats.org/officeDocument/2006/relationships/hyperlink" Target="https://www.artexim.ro/wp-content/uploads/2024/09/program-artexim-1.pdf" TargetMode="External"/><Relationship Id="rId28" Type="http://schemas.openxmlformats.org/officeDocument/2006/relationships/hyperlink" Target="https://tnrs.ro/ro/consultatii-poetice-01-06-2024" TargetMode="External"/><Relationship Id="rId27" Type="http://schemas.openxmlformats.org/officeDocument/2006/relationships/hyperlink" Target="https://www.sibfest.ro/ro/platforma-cercetare-doctorala?about=research" TargetMode="External"/><Relationship Id="rId29" Type="http://schemas.openxmlformats.org/officeDocument/2006/relationships/hyperlink" Target="https://www.tnrs.ro/ro/news/qfryvrwxitnklg" TargetMode="External"/><Relationship Id="rId11" Type="http://schemas.openxmlformats.org/officeDocument/2006/relationships/hyperlink" Target="http://www.sibfest.ro/" TargetMode="External"/><Relationship Id="rId10" Type="http://schemas.openxmlformats.org/officeDocument/2006/relationships/hyperlink" Target="https://www.facebook.com/mariana.camarasan/posts/pfbid03eZzPMFD62RPbWPnbugUPGsv2M9UjG5uhGhfK2zCXy5HF1XCtjLm1FKgxTcghTk6l" TargetMode="External"/><Relationship Id="rId13" Type="http://schemas.openxmlformats.org/officeDocument/2006/relationships/hyperlink" Target="http://www.sibiuartsmarket.ro/" TargetMode="External"/><Relationship Id="rId12" Type="http://schemas.openxmlformats.org/officeDocument/2006/relationships/hyperlink" Target="https://scena-digitala.ro/" TargetMode="External"/><Relationship Id="rId15" Type="http://schemas.openxmlformats.org/officeDocument/2006/relationships/hyperlink" Target="https://grants.ulbsibiu.ro/performaccess/" TargetMode="External"/><Relationship Id="rId14" Type="http://schemas.openxmlformats.org/officeDocument/2006/relationships/hyperlink" Target="http://www.sibfest.ro/ro/platforma-cercetare-doctorala" TargetMode="External"/><Relationship Id="rId17" Type="http://schemas.openxmlformats.org/officeDocument/2006/relationships/hyperlink" Target="https://business-review.eu/profiles1/interviews-interviews/oana-marin-sipam-during-sipam-everyone-is-focused-on-the-dissemination-and-appreciation-of-artistic-productions-this-being-the-common-language-263167" TargetMode="External"/><Relationship Id="rId16" Type="http://schemas.openxmlformats.org/officeDocument/2006/relationships/hyperlink" Target="https://grants.ulbsibiu.ro/performaccess/" TargetMode="External"/><Relationship Id="rId19" Type="http://schemas.openxmlformats.org/officeDocument/2006/relationships/hyperlink" Target="https://sibfest.ro/en/homepage-127/events/faust" TargetMode="External"/><Relationship Id="rId18" Type="http://schemas.openxmlformats.org/officeDocument/2006/relationships/hyperlink" Target="https://www.tnrs.ro/procesul" TargetMode="External"/><Relationship Id="rId1" Type="http://schemas.openxmlformats.org/officeDocument/2006/relationships/hyperlink" Target="https://www.sibfest.ro/catalog-fits-2024" TargetMode="External"/><Relationship Id="rId2" Type="http://schemas.openxmlformats.org/officeDocument/2006/relationships/hyperlink" Target="https://www.sibiuartsmarket.ro/about-us" TargetMode="External"/><Relationship Id="rId3" Type="http://schemas.openxmlformats.org/officeDocument/2006/relationships/hyperlink" Target="https://www.sibfest.ro/catalog-fits-2024" TargetMode="External"/><Relationship Id="rId4" Type="http://schemas.openxmlformats.org/officeDocument/2006/relationships/hyperlink" Target="https://www.sibfest.ro/catalog-fits-2024" TargetMode="External"/><Relationship Id="rId9" Type="http://schemas.openxmlformats.org/officeDocument/2006/relationships/hyperlink" Target="https://www.facebook.com/mariana.camarasan/posts/pfbid026q8jHsVGSUKEcqeXJC9gUX8oYbbFm2zk43YapcZFoLFHJusEYjC3urb4qviJJnUxl" TargetMode="External"/><Relationship Id="rId5" Type="http://schemas.openxmlformats.org/officeDocument/2006/relationships/hyperlink" Target="https://www.sibfest.ro/ro/echipa?about=team" TargetMode="External"/><Relationship Id="rId6" Type="http://schemas.openxmlformats.org/officeDocument/2006/relationships/hyperlink" Target="https://www.sibfest.ro/ro/echipa?about=team" TargetMode="External"/><Relationship Id="rId7" Type="http://schemas.openxmlformats.org/officeDocument/2006/relationships/hyperlink" Target="https://sibfest.ro/catalog-fits-2024" TargetMode="External"/><Relationship Id="rId8" Type="http://schemas.openxmlformats.org/officeDocument/2006/relationships/hyperlink" Target="https://www.facebook.com/mariana.camarasan/posts/pfbid022XhSxyg23VLbTN93eaYn6ih8ne17M2MsZJ1NoKDFwUN3BFVAdCr7KhbhgGmCavXq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43"/>
    <col customWidth="1" min="6" max="6" width="9.71"/>
    <col customWidth="1" min="7" max="8" width="7.86"/>
    <col customWidth="1" min="9" max="9" width="8.71"/>
    <col customWidth="1" min="10" max="13" width="7.86"/>
    <col customWidth="1" min="14" max="14" width="9.14"/>
    <col customWidth="1" min="15" max="15" width="8.71"/>
    <col customWidth="1" min="16" max="17" width="7.86"/>
    <col customWidth="1" min="18" max="18" width="9.0"/>
    <col customWidth="1" min="19" max="19" width="8.71"/>
    <col customWidth="1" min="20" max="29" width="7.86"/>
    <col customWidth="1" min="30" max="31" width="10.43"/>
    <col customWidth="1" min="32" max="33" width="9.0"/>
    <col customWidth="1" min="34" max="34" width="9.14"/>
    <col customWidth="1" min="35" max="35" width="9.43"/>
    <col customWidth="1" min="36" max="39" width="7.86"/>
    <col customWidth="1" min="40" max="40" width="9.14"/>
    <col customWidth="1" min="41" max="41" width="10.86"/>
    <col customWidth="1" min="42" max="43" width="13.0"/>
    <col customWidth="1" min="44" max="45" width="14.14"/>
  </cols>
  <sheetData>
    <row r="1" ht="14.25" customHeight="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t="14.2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t="15.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row>
    <row r="4" ht="21.75" customHeight="1">
      <c r="A4" s="10" t="s">
        <v>6</v>
      </c>
      <c r="B4" s="11" t="s">
        <v>7</v>
      </c>
      <c r="C4" s="11" t="s">
        <v>8</v>
      </c>
      <c r="D4" s="11" t="s">
        <v>9</v>
      </c>
      <c r="E4" s="11" t="s">
        <v>10</v>
      </c>
      <c r="F4" s="11" t="s">
        <v>11</v>
      </c>
      <c r="G4" s="11" t="s">
        <v>12</v>
      </c>
      <c r="H4" s="11" t="s">
        <v>13</v>
      </c>
      <c r="I4" s="11" t="s">
        <v>14</v>
      </c>
      <c r="J4" s="11" t="s">
        <v>15</v>
      </c>
      <c r="K4" s="11" t="s">
        <v>16</v>
      </c>
      <c r="L4" s="11" t="s">
        <v>17</v>
      </c>
      <c r="M4" s="11" t="s">
        <v>18</v>
      </c>
      <c r="N4" s="11" t="s">
        <v>19</v>
      </c>
      <c r="O4" s="11" t="s">
        <v>20</v>
      </c>
      <c r="P4" s="11" t="s">
        <v>21</v>
      </c>
      <c r="Q4" s="11" t="s">
        <v>22</v>
      </c>
      <c r="R4" s="11" t="s">
        <v>23</v>
      </c>
      <c r="S4" s="11" t="s">
        <v>24</v>
      </c>
      <c r="T4" s="11" t="s">
        <v>25</v>
      </c>
      <c r="U4" s="11" t="s">
        <v>26</v>
      </c>
      <c r="V4" s="11"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row>
    <row r="5" ht="14.25" customHeight="1">
      <c r="A5" s="15">
        <v>1.0</v>
      </c>
      <c r="B5" s="16" t="s">
        <v>51</v>
      </c>
      <c r="C5" s="16" t="s">
        <v>52</v>
      </c>
      <c r="D5" s="17" t="s">
        <v>53</v>
      </c>
      <c r="E5" s="17">
        <v>1600.0</v>
      </c>
      <c r="F5" s="18">
        <v>300.0</v>
      </c>
      <c r="G5" s="18"/>
      <c r="H5" s="18"/>
      <c r="I5" s="18"/>
      <c r="J5" s="18"/>
      <c r="K5" s="18"/>
      <c r="L5" s="18"/>
      <c r="M5" s="18"/>
      <c r="N5" s="18">
        <v>150.0</v>
      </c>
      <c r="O5" s="18">
        <v>44.0</v>
      </c>
      <c r="P5" s="18"/>
      <c r="Q5" s="18">
        <v>40.0</v>
      </c>
      <c r="R5" s="18"/>
      <c r="S5" s="18">
        <v>450.0</v>
      </c>
      <c r="T5" s="18"/>
      <c r="U5" s="18"/>
      <c r="V5" s="18"/>
      <c r="W5" s="18"/>
      <c r="X5" s="18"/>
      <c r="Y5" s="18">
        <v>100.0</v>
      </c>
      <c r="Z5" s="18"/>
      <c r="AA5" s="18"/>
      <c r="AB5" s="18"/>
      <c r="AC5" s="18">
        <v>30.0</v>
      </c>
      <c r="AD5" s="18">
        <v>280.0</v>
      </c>
      <c r="AE5" s="18">
        <v>560.0</v>
      </c>
      <c r="AF5" s="18">
        <v>434.0</v>
      </c>
      <c r="AG5" s="18"/>
      <c r="AH5" s="18">
        <v>470.0</v>
      </c>
      <c r="AI5" s="18">
        <v>516.0</v>
      </c>
      <c r="AJ5" s="18">
        <v>33.0</v>
      </c>
      <c r="AK5" s="18"/>
      <c r="AL5" s="18"/>
      <c r="AM5" s="18"/>
      <c r="AN5" s="18">
        <v>108.0</v>
      </c>
      <c r="AO5" s="19">
        <f t="shared" ref="AO5:AO21" si="1">SUM(F5:AN5)</f>
        <v>3515</v>
      </c>
      <c r="AP5" s="20">
        <v>3515.0</v>
      </c>
      <c r="AQ5" s="20">
        <v>3515.0</v>
      </c>
      <c r="AR5" s="21">
        <f t="shared" ref="AR5:AR82" si="2">AO5-AP5</f>
        <v>0</v>
      </c>
      <c r="AS5" s="21">
        <f t="shared" ref="AS5:AS154" si="3">AO5-AQ5</f>
        <v>0</v>
      </c>
    </row>
    <row r="6" ht="14.25" customHeight="1">
      <c r="A6" s="15">
        <v>2.0</v>
      </c>
      <c r="B6" s="16" t="s">
        <v>54</v>
      </c>
      <c r="C6" s="16" t="s">
        <v>52</v>
      </c>
      <c r="D6" s="17" t="s">
        <v>55</v>
      </c>
      <c r="E6" s="17">
        <v>1600.0</v>
      </c>
      <c r="F6" s="18"/>
      <c r="G6" s="18"/>
      <c r="H6" s="22"/>
      <c r="I6" s="22"/>
      <c r="J6" s="22"/>
      <c r="K6" s="22"/>
      <c r="L6" s="22"/>
      <c r="M6" s="22"/>
      <c r="N6" s="22">
        <v>150.0</v>
      </c>
      <c r="O6" s="22">
        <v>74.0</v>
      </c>
      <c r="P6" s="22"/>
      <c r="Q6" s="22"/>
      <c r="R6" s="22"/>
      <c r="S6" s="22">
        <v>30.0</v>
      </c>
      <c r="T6" s="22"/>
      <c r="U6" s="22"/>
      <c r="V6" s="22"/>
      <c r="W6" s="22"/>
      <c r="X6" s="22"/>
      <c r="Y6" s="22"/>
      <c r="Z6" s="22"/>
      <c r="AA6" s="22"/>
      <c r="AB6" s="22"/>
      <c r="AC6" s="22"/>
      <c r="AD6" s="22">
        <v>364.0</v>
      </c>
      <c r="AE6" s="22">
        <v>728.0</v>
      </c>
      <c r="AF6" s="22">
        <v>173.71</v>
      </c>
      <c r="AG6" s="22">
        <v>80.0</v>
      </c>
      <c r="AH6" s="22"/>
      <c r="AI6" s="22">
        <v>256.0</v>
      </c>
      <c r="AJ6" s="22">
        <v>30.0</v>
      </c>
      <c r="AK6" s="22"/>
      <c r="AL6" s="22"/>
      <c r="AM6" s="22"/>
      <c r="AN6" s="22">
        <v>16.0</v>
      </c>
      <c r="AO6" s="19">
        <f t="shared" si="1"/>
        <v>1901.71</v>
      </c>
      <c r="AP6" s="20">
        <v>1901.71</v>
      </c>
      <c r="AQ6" s="20">
        <v>1901.71</v>
      </c>
      <c r="AR6" s="21">
        <f t="shared" si="2"/>
        <v>0</v>
      </c>
      <c r="AS6" s="21">
        <f t="shared" si="3"/>
        <v>0</v>
      </c>
    </row>
    <row r="7" ht="14.25" customHeight="1">
      <c r="A7" s="15">
        <v>3.0</v>
      </c>
      <c r="B7" s="16" t="s">
        <v>56</v>
      </c>
      <c r="C7" s="16" t="s">
        <v>52</v>
      </c>
      <c r="D7" s="17" t="s">
        <v>57</v>
      </c>
      <c r="E7" s="17">
        <v>1600.0</v>
      </c>
      <c r="F7" s="18"/>
      <c r="G7" s="18"/>
      <c r="H7" s="22"/>
      <c r="I7" s="22"/>
      <c r="J7" s="22"/>
      <c r="K7" s="22"/>
      <c r="L7" s="22"/>
      <c r="M7" s="22"/>
      <c r="N7" s="22">
        <v>350.0</v>
      </c>
      <c r="O7" s="22">
        <v>203.0</v>
      </c>
      <c r="P7" s="22"/>
      <c r="Q7" s="22">
        <v>10.0</v>
      </c>
      <c r="R7" s="22">
        <v>50.0</v>
      </c>
      <c r="S7" s="22"/>
      <c r="T7" s="22"/>
      <c r="U7" s="22"/>
      <c r="V7" s="22"/>
      <c r="W7" s="22"/>
      <c r="X7" s="22"/>
      <c r="Y7" s="22"/>
      <c r="Z7" s="22"/>
      <c r="AA7" s="22"/>
      <c r="AB7" s="22"/>
      <c r="AC7" s="22"/>
      <c r="AD7" s="22">
        <v>448.0</v>
      </c>
      <c r="AE7" s="22">
        <v>896.0</v>
      </c>
      <c r="AF7" s="22">
        <v>191.5</v>
      </c>
      <c r="AG7" s="22"/>
      <c r="AH7" s="22"/>
      <c r="AI7" s="22">
        <v>56.0</v>
      </c>
      <c r="AJ7" s="22"/>
      <c r="AK7" s="22"/>
      <c r="AL7" s="22"/>
      <c r="AM7" s="22"/>
      <c r="AN7" s="22">
        <v>16.0</v>
      </c>
      <c r="AO7" s="19">
        <f t="shared" si="1"/>
        <v>2220.5</v>
      </c>
      <c r="AP7" s="20">
        <v>2220.5</v>
      </c>
      <c r="AQ7" s="20">
        <v>2220.5</v>
      </c>
      <c r="AR7" s="21">
        <f t="shared" si="2"/>
        <v>0</v>
      </c>
      <c r="AS7" s="21">
        <f t="shared" si="3"/>
        <v>0</v>
      </c>
    </row>
    <row r="8" ht="14.25" customHeight="1">
      <c r="A8" s="15">
        <v>4.0</v>
      </c>
      <c r="B8" s="16" t="s">
        <v>58</v>
      </c>
      <c r="C8" s="16" t="s">
        <v>52</v>
      </c>
      <c r="D8" s="17" t="s">
        <v>59</v>
      </c>
      <c r="E8" s="17">
        <v>1600.0</v>
      </c>
      <c r="F8" s="18">
        <v>150.0</v>
      </c>
      <c r="G8" s="18"/>
      <c r="H8" s="22"/>
      <c r="I8" s="22">
        <v>50.0</v>
      </c>
      <c r="J8" s="22"/>
      <c r="K8" s="22"/>
      <c r="L8" s="22"/>
      <c r="M8" s="22"/>
      <c r="N8" s="22"/>
      <c r="O8" s="22">
        <v>26.0</v>
      </c>
      <c r="P8" s="22"/>
      <c r="Q8" s="22">
        <v>60.0</v>
      </c>
      <c r="R8" s="22">
        <v>100.0</v>
      </c>
      <c r="S8" s="22">
        <v>90.0</v>
      </c>
      <c r="T8" s="22"/>
      <c r="U8" s="22"/>
      <c r="V8" s="22"/>
      <c r="W8" s="22"/>
      <c r="X8" s="22"/>
      <c r="Y8" s="22"/>
      <c r="Z8" s="22"/>
      <c r="AA8" s="22"/>
      <c r="AB8" s="22"/>
      <c r="AC8" s="22"/>
      <c r="AD8" s="22">
        <v>392.0</v>
      </c>
      <c r="AE8" s="22">
        <v>784.0</v>
      </c>
      <c r="AF8" s="22">
        <v>166.0</v>
      </c>
      <c r="AG8" s="22">
        <v>40.0</v>
      </c>
      <c r="AH8" s="22"/>
      <c r="AI8" s="22">
        <v>508.0</v>
      </c>
      <c r="AJ8" s="22">
        <v>100.0</v>
      </c>
      <c r="AK8" s="22"/>
      <c r="AL8" s="22"/>
      <c r="AM8" s="22"/>
      <c r="AN8" s="22">
        <v>154.0</v>
      </c>
      <c r="AO8" s="19">
        <f t="shared" si="1"/>
        <v>2620</v>
      </c>
      <c r="AP8" s="20">
        <v>2620.0</v>
      </c>
      <c r="AQ8" s="20">
        <v>2620.0</v>
      </c>
      <c r="AR8" s="21">
        <f t="shared" si="2"/>
        <v>0</v>
      </c>
      <c r="AS8" s="21">
        <f t="shared" si="3"/>
        <v>0</v>
      </c>
    </row>
    <row r="9" ht="14.25" customHeight="1">
      <c r="A9" s="15">
        <v>5.0</v>
      </c>
      <c r="B9" s="16" t="s">
        <v>60</v>
      </c>
      <c r="C9" s="16" t="s">
        <v>52</v>
      </c>
      <c r="D9" s="17" t="s">
        <v>59</v>
      </c>
      <c r="E9" s="17">
        <v>1600.0</v>
      </c>
      <c r="F9" s="18"/>
      <c r="G9" s="18"/>
      <c r="H9" s="22"/>
      <c r="I9" s="22"/>
      <c r="J9" s="22"/>
      <c r="K9" s="22"/>
      <c r="L9" s="22"/>
      <c r="M9" s="22"/>
      <c r="N9" s="22"/>
      <c r="O9" s="22"/>
      <c r="P9" s="22"/>
      <c r="Q9" s="22">
        <v>20.0</v>
      </c>
      <c r="R9" s="22">
        <v>150.0</v>
      </c>
      <c r="S9" s="22"/>
      <c r="T9" s="22"/>
      <c r="U9" s="22"/>
      <c r="V9" s="22"/>
      <c r="W9" s="22"/>
      <c r="X9" s="22"/>
      <c r="Y9" s="22"/>
      <c r="Z9" s="22"/>
      <c r="AA9" s="22"/>
      <c r="AB9" s="22"/>
      <c r="AC9" s="22"/>
      <c r="AD9" s="22">
        <v>427.0</v>
      </c>
      <c r="AE9" s="22">
        <v>854.0</v>
      </c>
      <c r="AF9" s="22">
        <v>136.0</v>
      </c>
      <c r="AG9" s="22">
        <v>80.0</v>
      </c>
      <c r="AH9" s="22"/>
      <c r="AI9" s="22">
        <v>331.0</v>
      </c>
      <c r="AJ9" s="22"/>
      <c r="AK9" s="22"/>
      <c r="AL9" s="22"/>
      <c r="AM9" s="22"/>
      <c r="AN9" s="22">
        <v>8.0</v>
      </c>
      <c r="AO9" s="19">
        <f t="shared" si="1"/>
        <v>2006</v>
      </c>
      <c r="AP9" s="20">
        <v>2006.0</v>
      </c>
      <c r="AQ9" s="20">
        <v>2006.0</v>
      </c>
      <c r="AR9" s="21">
        <f t="shared" si="2"/>
        <v>0</v>
      </c>
      <c r="AS9" s="21">
        <f t="shared" si="3"/>
        <v>0</v>
      </c>
    </row>
    <row r="10" ht="14.25" customHeight="1">
      <c r="A10" s="15">
        <v>6.0</v>
      </c>
      <c r="B10" s="16" t="s">
        <v>61</v>
      </c>
      <c r="C10" s="16" t="s">
        <v>52</v>
      </c>
      <c r="D10" s="17" t="s">
        <v>59</v>
      </c>
      <c r="E10" s="17">
        <v>1600.0</v>
      </c>
      <c r="F10" s="18"/>
      <c r="G10" s="18"/>
      <c r="H10" s="22"/>
      <c r="I10" s="22"/>
      <c r="J10" s="22"/>
      <c r="K10" s="22"/>
      <c r="L10" s="22"/>
      <c r="M10" s="22"/>
      <c r="N10" s="22">
        <v>150.0</v>
      </c>
      <c r="O10" s="22"/>
      <c r="P10" s="22"/>
      <c r="Q10" s="22"/>
      <c r="R10" s="22"/>
      <c r="S10" s="22">
        <v>30.0</v>
      </c>
      <c r="T10" s="22"/>
      <c r="U10" s="22"/>
      <c r="V10" s="22"/>
      <c r="W10" s="22"/>
      <c r="X10" s="22"/>
      <c r="Y10" s="22"/>
      <c r="Z10" s="22"/>
      <c r="AA10" s="22"/>
      <c r="AB10" s="22"/>
      <c r="AC10" s="22"/>
      <c r="AD10" s="22">
        <v>420.0</v>
      </c>
      <c r="AE10" s="22">
        <v>840.0</v>
      </c>
      <c r="AF10" s="22">
        <v>35.6</v>
      </c>
      <c r="AG10" s="22">
        <v>40.0</v>
      </c>
      <c r="AH10" s="22"/>
      <c r="AI10" s="22">
        <v>256.0</v>
      </c>
      <c r="AJ10" s="22">
        <v>30.0</v>
      </c>
      <c r="AK10" s="22"/>
      <c r="AL10" s="22"/>
      <c r="AM10" s="22"/>
      <c r="AN10" s="22"/>
      <c r="AO10" s="19">
        <f t="shared" si="1"/>
        <v>1801.6</v>
      </c>
      <c r="AP10" s="20">
        <v>1801.6</v>
      </c>
      <c r="AQ10" s="20">
        <v>1801.6</v>
      </c>
      <c r="AR10" s="21">
        <f t="shared" si="2"/>
        <v>0</v>
      </c>
      <c r="AS10" s="21">
        <f t="shared" si="3"/>
        <v>0</v>
      </c>
    </row>
    <row r="11" ht="14.25" customHeight="1">
      <c r="A11" s="15">
        <v>7.0</v>
      </c>
      <c r="B11" s="16" t="s">
        <v>62</v>
      </c>
      <c r="C11" s="16" t="s">
        <v>52</v>
      </c>
      <c r="D11" s="17" t="s">
        <v>59</v>
      </c>
      <c r="E11" s="17">
        <v>1600.0</v>
      </c>
      <c r="F11" s="18"/>
      <c r="G11" s="18"/>
      <c r="H11" s="22"/>
      <c r="I11" s="22"/>
      <c r="J11" s="22"/>
      <c r="K11" s="22"/>
      <c r="L11" s="22"/>
      <c r="M11" s="22"/>
      <c r="N11" s="22"/>
      <c r="O11" s="22"/>
      <c r="P11" s="22"/>
      <c r="Q11" s="22"/>
      <c r="R11" s="22">
        <v>200.0</v>
      </c>
      <c r="S11" s="22"/>
      <c r="T11" s="22"/>
      <c r="U11" s="22"/>
      <c r="V11" s="22"/>
      <c r="W11" s="22"/>
      <c r="X11" s="22"/>
      <c r="Y11" s="22"/>
      <c r="Z11" s="22"/>
      <c r="AA11" s="22"/>
      <c r="AB11" s="22"/>
      <c r="AC11" s="22"/>
      <c r="AD11" s="22">
        <v>392.0</v>
      </c>
      <c r="AE11" s="22">
        <v>784.0</v>
      </c>
      <c r="AF11" s="22">
        <v>321.0</v>
      </c>
      <c r="AG11" s="22"/>
      <c r="AH11" s="22"/>
      <c r="AI11" s="22">
        <v>56.0</v>
      </c>
      <c r="AJ11" s="22"/>
      <c r="AK11" s="22"/>
      <c r="AL11" s="22">
        <v>50.0</v>
      </c>
      <c r="AM11" s="22"/>
      <c r="AN11" s="22"/>
      <c r="AO11" s="19">
        <f t="shared" si="1"/>
        <v>1803</v>
      </c>
      <c r="AP11" s="20">
        <v>1803.0</v>
      </c>
      <c r="AQ11" s="20">
        <v>1803.0</v>
      </c>
      <c r="AR11" s="21">
        <f t="shared" si="2"/>
        <v>0</v>
      </c>
      <c r="AS11" s="21">
        <f t="shared" si="3"/>
        <v>0</v>
      </c>
    </row>
    <row r="12" ht="14.25" customHeight="1">
      <c r="A12" s="15">
        <v>8.0</v>
      </c>
      <c r="B12" s="16" t="s">
        <v>63</v>
      </c>
      <c r="C12" s="16" t="s">
        <v>52</v>
      </c>
      <c r="D12" s="17" t="s">
        <v>57</v>
      </c>
      <c r="E12" s="17">
        <v>1600.0</v>
      </c>
      <c r="F12" s="18">
        <v>300.0</v>
      </c>
      <c r="G12" s="18"/>
      <c r="H12" s="22"/>
      <c r="I12" s="22"/>
      <c r="J12" s="22"/>
      <c r="K12" s="22"/>
      <c r="L12" s="22"/>
      <c r="M12" s="22"/>
      <c r="N12" s="22">
        <v>100.0</v>
      </c>
      <c r="O12" s="22"/>
      <c r="P12" s="22"/>
      <c r="Q12" s="22"/>
      <c r="R12" s="22">
        <v>225.0</v>
      </c>
      <c r="S12" s="22">
        <v>45.0</v>
      </c>
      <c r="T12" s="22"/>
      <c r="U12" s="22"/>
      <c r="V12" s="22"/>
      <c r="W12" s="22"/>
      <c r="X12" s="22"/>
      <c r="Y12" s="22"/>
      <c r="Z12" s="22"/>
      <c r="AA12" s="22"/>
      <c r="AB12" s="22"/>
      <c r="AC12" s="22"/>
      <c r="AD12" s="22">
        <v>392.0</v>
      </c>
      <c r="AE12" s="22">
        <v>784.0</v>
      </c>
      <c r="AF12" s="22">
        <v>183.0</v>
      </c>
      <c r="AG12" s="22"/>
      <c r="AH12" s="22"/>
      <c r="AI12" s="22">
        <v>56.0</v>
      </c>
      <c r="AJ12" s="22"/>
      <c r="AK12" s="22"/>
      <c r="AL12" s="22"/>
      <c r="AM12" s="22"/>
      <c r="AN12" s="22"/>
      <c r="AO12" s="19">
        <f t="shared" si="1"/>
        <v>2085</v>
      </c>
      <c r="AP12" s="20">
        <v>2085.0</v>
      </c>
      <c r="AQ12" s="20">
        <v>2085.0</v>
      </c>
      <c r="AR12" s="21">
        <f t="shared" si="2"/>
        <v>0</v>
      </c>
      <c r="AS12" s="21">
        <f t="shared" si="3"/>
        <v>0</v>
      </c>
    </row>
    <row r="13" ht="14.25" customHeight="1">
      <c r="A13" s="15">
        <v>9.0</v>
      </c>
      <c r="B13" s="16" t="s">
        <v>64</v>
      </c>
      <c r="C13" s="16" t="s">
        <v>52</v>
      </c>
      <c r="D13" s="17" t="s">
        <v>53</v>
      </c>
      <c r="E13" s="17">
        <v>1600.0</v>
      </c>
      <c r="F13" s="18"/>
      <c r="G13" s="18"/>
      <c r="H13" s="22"/>
      <c r="I13" s="22"/>
      <c r="J13" s="22"/>
      <c r="K13" s="22"/>
      <c r="L13" s="22"/>
      <c r="M13" s="22"/>
      <c r="N13" s="22"/>
      <c r="O13" s="22"/>
      <c r="P13" s="22"/>
      <c r="Q13" s="22"/>
      <c r="R13" s="22">
        <v>100.0</v>
      </c>
      <c r="S13" s="22"/>
      <c r="T13" s="22"/>
      <c r="U13" s="22"/>
      <c r="V13" s="22"/>
      <c r="W13" s="22"/>
      <c r="X13" s="22"/>
      <c r="Y13" s="22">
        <v>100.0</v>
      </c>
      <c r="Z13" s="22"/>
      <c r="AA13" s="22"/>
      <c r="AB13" s="22"/>
      <c r="AC13" s="22"/>
      <c r="AD13" s="22">
        <v>364.0</v>
      </c>
      <c r="AE13" s="22">
        <v>728.0</v>
      </c>
      <c r="AF13" s="22">
        <v>64.0</v>
      </c>
      <c r="AG13" s="22">
        <v>30.0</v>
      </c>
      <c r="AH13" s="22">
        <v>60.0</v>
      </c>
      <c r="AI13" s="22">
        <v>256.0</v>
      </c>
      <c r="AJ13" s="22"/>
      <c r="AK13" s="22"/>
      <c r="AL13" s="22"/>
      <c r="AM13" s="22"/>
      <c r="AN13" s="22">
        <v>24.0</v>
      </c>
      <c r="AO13" s="19">
        <f t="shared" si="1"/>
        <v>1726</v>
      </c>
      <c r="AP13" s="20">
        <v>1726.0</v>
      </c>
      <c r="AQ13" s="20">
        <v>1726.0</v>
      </c>
      <c r="AR13" s="21">
        <f t="shared" si="2"/>
        <v>0</v>
      </c>
      <c r="AS13" s="21">
        <f t="shared" si="3"/>
        <v>0</v>
      </c>
    </row>
    <row r="14" ht="14.25" customHeight="1">
      <c r="A14" s="15">
        <v>10.0</v>
      </c>
      <c r="B14" s="16" t="s">
        <v>65</v>
      </c>
      <c r="C14" s="16" t="s">
        <v>52</v>
      </c>
      <c r="D14" s="17" t="s">
        <v>66</v>
      </c>
      <c r="E14" s="17">
        <v>1600.0</v>
      </c>
      <c r="F14" s="18"/>
      <c r="G14" s="18"/>
      <c r="H14" s="22"/>
      <c r="I14" s="22">
        <v>425.0</v>
      </c>
      <c r="J14" s="22"/>
      <c r="K14" s="22"/>
      <c r="L14" s="22"/>
      <c r="M14" s="22"/>
      <c r="N14" s="22"/>
      <c r="O14" s="22"/>
      <c r="P14" s="22"/>
      <c r="Q14" s="22">
        <v>50.0</v>
      </c>
      <c r="R14" s="22">
        <v>310.0</v>
      </c>
      <c r="S14" s="22">
        <v>50.0</v>
      </c>
      <c r="T14" s="22"/>
      <c r="U14" s="22"/>
      <c r="V14" s="22"/>
      <c r="W14" s="22"/>
      <c r="X14" s="22"/>
      <c r="Y14" s="22"/>
      <c r="Z14" s="22"/>
      <c r="AA14" s="22"/>
      <c r="AB14" s="22"/>
      <c r="AC14" s="22"/>
      <c r="AD14" s="22">
        <v>217.0</v>
      </c>
      <c r="AE14" s="22">
        <v>434.0</v>
      </c>
      <c r="AF14" s="22">
        <v>195.3</v>
      </c>
      <c r="AG14" s="22"/>
      <c r="AH14" s="22">
        <v>290.0</v>
      </c>
      <c r="AI14" s="22">
        <v>56.0</v>
      </c>
      <c r="AJ14" s="22"/>
      <c r="AK14" s="22"/>
      <c r="AL14" s="22">
        <v>100.0</v>
      </c>
      <c r="AM14" s="22"/>
      <c r="AN14" s="22">
        <v>140.0</v>
      </c>
      <c r="AO14" s="19">
        <f t="shared" si="1"/>
        <v>2267.3</v>
      </c>
      <c r="AP14" s="20">
        <v>2267.3</v>
      </c>
      <c r="AQ14" s="20">
        <v>2267.3</v>
      </c>
      <c r="AR14" s="21">
        <f t="shared" si="2"/>
        <v>0</v>
      </c>
      <c r="AS14" s="21">
        <f t="shared" si="3"/>
        <v>0</v>
      </c>
    </row>
    <row r="15" ht="14.25" customHeight="1">
      <c r="A15" s="15">
        <v>11.0</v>
      </c>
      <c r="B15" s="16" t="s">
        <v>67</v>
      </c>
      <c r="C15" s="16" t="s">
        <v>52</v>
      </c>
      <c r="D15" s="17" t="s">
        <v>57</v>
      </c>
      <c r="E15" s="17">
        <v>1600.0</v>
      </c>
      <c r="F15" s="18">
        <v>150.0</v>
      </c>
      <c r="G15" s="18"/>
      <c r="H15" s="22"/>
      <c r="I15" s="22"/>
      <c r="J15" s="22"/>
      <c r="K15" s="22"/>
      <c r="L15" s="22"/>
      <c r="M15" s="22"/>
      <c r="N15" s="22">
        <v>150.0</v>
      </c>
      <c r="O15" s="22"/>
      <c r="P15" s="22"/>
      <c r="Q15" s="22"/>
      <c r="R15" s="22"/>
      <c r="S15" s="22">
        <v>90.0</v>
      </c>
      <c r="T15" s="22"/>
      <c r="U15" s="22"/>
      <c r="V15" s="22"/>
      <c r="W15" s="22"/>
      <c r="X15" s="22"/>
      <c r="Y15" s="22"/>
      <c r="Z15" s="22"/>
      <c r="AA15" s="22"/>
      <c r="AB15" s="22"/>
      <c r="AC15" s="22"/>
      <c r="AD15" s="22">
        <v>350.0</v>
      </c>
      <c r="AE15" s="22">
        <v>700.0</v>
      </c>
      <c r="AF15" s="22">
        <v>136.66</v>
      </c>
      <c r="AG15" s="22"/>
      <c r="AH15" s="22"/>
      <c r="AI15" s="22">
        <v>56.0</v>
      </c>
      <c r="AJ15" s="22"/>
      <c r="AK15" s="22"/>
      <c r="AL15" s="22"/>
      <c r="AM15" s="22"/>
      <c r="AN15" s="22"/>
      <c r="AO15" s="19">
        <f t="shared" si="1"/>
        <v>1632.66</v>
      </c>
      <c r="AP15" s="20">
        <v>1632.66</v>
      </c>
      <c r="AQ15" s="20">
        <v>1632.66</v>
      </c>
      <c r="AR15" s="21">
        <f t="shared" si="2"/>
        <v>0</v>
      </c>
      <c r="AS15" s="21">
        <f t="shared" si="3"/>
        <v>0</v>
      </c>
    </row>
    <row r="16" ht="14.25" customHeight="1">
      <c r="A16" s="15">
        <v>12.0</v>
      </c>
      <c r="B16" s="16" t="s">
        <v>68</v>
      </c>
      <c r="C16" s="16" t="s">
        <v>52</v>
      </c>
      <c r="D16" s="17" t="s">
        <v>59</v>
      </c>
      <c r="E16" s="17">
        <v>1600.0</v>
      </c>
      <c r="F16" s="18"/>
      <c r="G16" s="18"/>
      <c r="H16" s="22"/>
      <c r="I16" s="22">
        <v>200.0</v>
      </c>
      <c r="J16" s="22"/>
      <c r="K16" s="22"/>
      <c r="L16" s="22"/>
      <c r="M16" s="22"/>
      <c r="N16" s="22">
        <v>150.0</v>
      </c>
      <c r="O16" s="22">
        <v>410.0</v>
      </c>
      <c r="P16" s="22"/>
      <c r="Q16" s="22">
        <v>160.0</v>
      </c>
      <c r="R16" s="22">
        <v>50.0</v>
      </c>
      <c r="S16" s="22"/>
      <c r="T16" s="22"/>
      <c r="U16" s="22"/>
      <c r="V16" s="22"/>
      <c r="W16" s="22"/>
      <c r="X16" s="22"/>
      <c r="Y16" s="22"/>
      <c r="Z16" s="22"/>
      <c r="AA16" s="22"/>
      <c r="AB16" s="22"/>
      <c r="AC16" s="22"/>
      <c r="AD16" s="22">
        <v>420.0</v>
      </c>
      <c r="AE16" s="22">
        <v>840.0</v>
      </c>
      <c r="AF16" s="22">
        <v>269.0</v>
      </c>
      <c r="AG16" s="22"/>
      <c r="AH16" s="22"/>
      <c r="AI16" s="22">
        <v>56.0</v>
      </c>
      <c r="AJ16" s="22"/>
      <c r="AK16" s="22"/>
      <c r="AL16" s="22"/>
      <c r="AM16" s="22"/>
      <c r="AN16" s="22"/>
      <c r="AO16" s="19">
        <f t="shared" si="1"/>
        <v>2555</v>
      </c>
      <c r="AP16" s="20">
        <v>2555.0</v>
      </c>
      <c r="AQ16" s="20">
        <v>2555.0</v>
      </c>
      <c r="AR16" s="21">
        <f t="shared" si="2"/>
        <v>0</v>
      </c>
      <c r="AS16" s="21">
        <f t="shared" si="3"/>
        <v>0</v>
      </c>
    </row>
    <row r="17" ht="14.25" customHeight="1">
      <c r="A17" s="15">
        <v>13.0</v>
      </c>
      <c r="B17" s="16" t="s">
        <v>69</v>
      </c>
      <c r="C17" s="16" t="s">
        <v>52</v>
      </c>
      <c r="D17" s="17" t="s">
        <v>55</v>
      </c>
      <c r="E17" s="17">
        <v>1600.0</v>
      </c>
      <c r="F17" s="18"/>
      <c r="G17" s="18"/>
      <c r="H17" s="22"/>
      <c r="I17" s="22"/>
      <c r="J17" s="22"/>
      <c r="K17" s="22"/>
      <c r="L17" s="22"/>
      <c r="M17" s="22"/>
      <c r="N17" s="22"/>
      <c r="O17" s="22"/>
      <c r="P17" s="22"/>
      <c r="Q17" s="22"/>
      <c r="R17" s="22"/>
      <c r="S17" s="22"/>
      <c r="T17" s="22"/>
      <c r="U17" s="22"/>
      <c r="V17" s="22"/>
      <c r="W17" s="22"/>
      <c r="X17" s="22"/>
      <c r="Y17" s="22"/>
      <c r="Z17" s="22"/>
      <c r="AA17" s="22"/>
      <c r="AB17" s="22"/>
      <c r="AC17" s="22"/>
      <c r="AD17" s="22">
        <v>434.0</v>
      </c>
      <c r="AE17" s="22">
        <v>868.0</v>
      </c>
      <c r="AF17" s="22">
        <v>422.02</v>
      </c>
      <c r="AG17" s="22">
        <v>340.0</v>
      </c>
      <c r="AH17" s="22">
        <v>60.0</v>
      </c>
      <c r="AI17" s="22">
        <v>56.0</v>
      </c>
      <c r="AJ17" s="22"/>
      <c r="AK17" s="22"/>
      <c r="AL17" s="22"/>
      <c r="AM17" s="22"/>
      <c r="AN17" s="22"/>
      <c r="AO17" s="19">
        <f t="shared" si="1"/>
        <v>2180.02</v>
      </c>
      <c r="AP17" s="20">
        <v>2180.02</v>
      </c>
      <c r="AQ17" s="20">
        <v>2180.02</v>
      </c>
      <c r="AR17" s="21">
        <f t="shared" si="2"/>
        <v>0</v>
      </c>
      <c r="AS17" s="21">
        <f t="shared" si="3"/>
        <v>0</v>
      </c>
    </row>
    <row r="18" ht="14.25" customHeight="1">
      <c r="A18" s="15">
        <v>14.0</v>
      </c>
      <c r="B18" s="16" t="s">
        <v>70</v>
      </c>
      <c r="C18" s="16" t="s">
        <v>52</v>
      </c>
      <c r="D18" s="17" t="s">
        <v>53</v>
      </c>
      <c r="E18" s="17">
        <v>1600.0</v>
      </c>
      <c r="F18" s="18"/>
      <c r="G18" s="18"/>
      <c r="H18" s="22"/>
      <c r="I18" s="22"/>
      <c r="J18" s="22"/>
      <c r="K18" s="22"/>
      <c r="L18" s="22"/>
      <c r="M18" s="22"/>
      <c r="N18" s="22"/>
      <c r="O18" s="22">
        <v>432.0</v>
      </c>
      <c r="P18" s="22"/>
      <c r="Q18" s="22"/>
      <c r="R18" s="22">
        <v>300.0</v>
      </c>
      <c r="S18" s="22"/>
      <c r="T18" s="22"/>
      <c r="U18" s="22"/>
      <c r="V18" s="22"/>
      <c r="W18" s="22"/>
      <c r="X18" s="22"/>
      <c r="Y18" s="22">
        <v>100.0</v>
      </c>
      <c r="Z18" s="22"/>
      <c r="AA18" s="22"/>
      <c r="AB18" s="22"/>
      <c r="AC18" s="22"/>
      <c r="AD18" s="22">
        <v>336.0</v>
      </c>
      <c r="AE18" s="22">
        <v>672.0</v>
      </c>
      <c r="AF18" s="22">
        <v>137.0</v>
      </c>
      <c r="AG18" s="22">
        <v>60.0</v>
      </c>
      <c r="AH18" s="22"/>
      <c r="AI18" s="22">
        <v>56.0</v>
      </c>
      <c r="AJ18" s="22"/>
      <c r="AK18" s="22"/>
      <c r="AL18" s="22">
        <v>50.0</v>
      </c>
      <c r="AM18" s="22"/>
      <c r="AN18" s="22"/>
      <c r="AO18" s="19">
        <f t="shared" si="1"/>
        <v>2143</v>
      </c>
      <c r="AP18" s="20">
        <v>2143.0</v>
      </c>
      <c r="AQ18" s="20">
        <v>2143.0</v>
      </c>
      <c r="AR18" s="21">
        <f t="shared" si="2"/>
        <v>0</v>
      </c>
      <c r="AS18" s="21">
        <f t="shared" si="3"/>
        <v>0</v>
      </c>
    </row>
    <row r="19" ht="14.25" customHeight="1">
      <c r="A19" s="15">
        <v>15.0</v>
      </c>
      <c r="B19" s="16" t="s">
        <v>71</v>
      </c>
      <c r="C19" s="16" t="s">
        <v>52</v>
      </c>
      <c r="D19" s="17" t="s">
        <v>59</v>
      </c>
      <c r="E19" s="17">
        <v>1600.0</v>
      </c>
      <c r="F19" s="18"/>
      <c r="G19" s="18"/>
      <c r="H19" s="22"/>
      <c r="I19" s="22">
        <v>25.0</v>
      </c>
      <c r="J19" s="22"/>
      <c r="K19" s="22"/>
      <c r="L19" s="22"/>
      <c r="M19" s="22"/>
      <c r="N19" s="22"/>
      <c r="O19" s="22"/>
      <c r="P19" s="22"/>
      <c r="Q19" s="22">
        <v>60.0</v>
      </c>
      <c r="R19" s="22">
        <v>200.0</v>
      </c>
      <c r="S19" s="22">
        <v>45.0</v>
      </c>
      <c r="T19" s="22"/>
      <c r="U19" s="22"/>
      <c r="V19" s="22"/>
      <c r="W19" s="22"/>
      <c r="X19" s="22"/>
      <c r="Y19" s="22"/>
      <c r="Z19" s="22"/>
      <c r="AA19" s="22"/>
      <c r="AB19" s="22"/>
      <c r="AC19" s="22"/>
      <c r="AD19" s="22">
        <v>364.0</v>
      </c>
      <c r="AE19" s="22">
        <v>728.0</v>
      </c>
      <c r="AF19" s="22">
        <v>269.88</v>
      </c>
      <c r="AG19" s="22">
        <v>40.0</v>
      </c>
      <c r="AH19" s="22"/>
      <c r="AI19" s="22">
        <v>56.0</v>
      </c>
      <c r="AJ19" s="22">
        <v>10.0</v>
      </c>
      <c r="AK19" s="22"/>
      <c r="AL19" s="22"/>
      <c r="AM19" s="22"/>
      <c r="AN19" s="22">
        <v>16.0</v>
      </c>
      <c r="AO19" s="19">
        <f t="shared" si="1"/>
        <v>1813.88</v>
      </c>
      <c r="AP19" s="20">
        <v>1813.88</v>
      </c>
      <c r="AQ19" s="20">
        <v>1813.88</v>
      </c>
      <c r="AR19" s="21">
        <f t="shared" si="2"/>
        <v>0</v>
      </c>
      <c r="AS19" s="21">
        <f t="shared" si="3"/>
        <v>0</v>
      </c>
    </row>
    <row r="20" ht="14.25" customHeight="1">
      <c r="A20" s="15">
        <v>16.0</v>
      </c>
      <c r="B20" s="16" t="s">
        <v>72</v>
      </c>
      <c r="C20" s="16" t="s">
        <v>52</v>
      </c>
      <c r="D20" s="17" t="s">
        <v>59</v>
      </c>
      <c r="E20" s="17">
        <v>1600.0</v>
      </c>
      <c r="F20" s="18">
        <v>1400.0</v>
      </c>
      <c r="G20" s="18"/>
      <c r="H20" s="22"/>
      <c r="I20" s="22">
        <v>300.0</v>
      </c>
      <c r="J20" s="22"/>
      <c r="K20" s="22"/>
      <c r="L20" s="22"/>
      <c r="M20" s="22"/>
      <c r="N20" s="22"/>
      <c r="O20" s="22">
        <v>18.0</v>
      </c>
      <c r="P20" s="22"/>
      <c r="Q20" s="22">
        <v>15.0</v>
      </c>
      <c r="R20" s="22">
        <v>50.0</v>
      </c>
      <c r="S20" s="22">
        <v>157.5</v>
      </c>
      <c r="T20" s="22"/>
      <c r="U20" s="22"/>
      <c r="V20" s="22"/>
      <c r="W20" s="22"/>
      <c r="X20" s="22"/>
      <c r="Y20" s="22"/>
      <c r="Z20" s="22"/>
      <c r="AA20" s="22"/>
      <c r="AB20" s="22"/>
      <c r="AC20" s="22"/>
      <c r="AD20" s="22">
        <v>308.0</v>
      </c>
      <c r="AE20" s="22">
        <v>616.0</v>
      </c>
      <c r="AF20" s="22">
        <v>238.15</v>
      </c>
      <c r="AG20" s="22">
        <v>60.0</v>
      </c>
      <c r="AH20" s="22"/>
      <c r="AI20" s="22">
        <v>340.0</v>
      </c>
      <c r="AJ20" s="22">
        <v>50.0</v>
      </c>
      <c r="AK20" s="22"/>
      <c r="AL20" s="22"/>
      <c r="AM20" s="22"/>
      <c r="AN20" s="22"/>
      <c r="AO20" s="19">
        <f t="shared" si="1"/>
        <v>3552.65</v>
      </c>
      <c r="AP20" s="20">
        <v>3552.65</v>
      </c>
      <c r="AQ20" s="20">
        <v>3552.65</v>
      </c>
      <c r="AR20" s="21">
        <f t="shared" si="2"/>
        <v>0</v>
      </c>
      <c r="AS20" s="21">
        <f t="shared" si="3"/>
        <v>0</v>
      </c>
    </row>
    <row r="21" ht="14.25" customHeight="1">
      <c r="A21" s="15">
        <v>17.0</v>
      </c>
      <c r="B21" s="16" t="s">
        <v>73</v>
      </c>
      <c r="C21" s="16" t="s">
        <v>52</v>
      </c>
      <c r="D21" s="17" t="s">
        <v>59</v>
      </c>
      <c r="E21" s="17">
        <v>1600.0</v>
      </c>
      <c r="F21" s="18">
        <v>1200.0</v>
      </c>
      <c r="G21" s="18"/>
      <c r="H21" s="22"/>
      <c r="I21" s="22">
        <v>100.0</v>
      </c>
      <c r="J21" s="22"/>
      <c r="K21" s="22"/>
      <c r="L21" s="22"/>
      <c r="M21" s="22"/>
      <c r="N21" s="22">
        <v>150.0</v>
      </c>
      <c r="O21" s="22"/>
      <c r="P21" s="22"/>
      <c r="Q21" s="22">
        <v>20.0</v>
      </c>
      <c r="R21" s="22">
        <v>500.0</v>
      </c>
      <c r="S21" s="22"/>
      <c r="T21" s="22"/>
      <c r="U21" s="22"/>
      <c r="V21" s="22"/>
      <c r="W21" s="22"/>
      <c r="X21" s="22"/>
      <c r="Y21" s="22">
        <v>100.0</v>
      </c>
      <c r="Z21" s="22"/>
      <c r="AA21" s="22"/>
      <c r="AB21" s="22"/>
      <c r="AC21" s="22"/>
      <c r="AD21" s="22">
        <v>322.0</v>
      </c>
      <c r="AE21" s="22">
        <v>644.0</v>
      </c>
      <c r="AF21" s="22">
        <v>105.72</v>
      </c>
      <c r="AG21" s="22">
        <v>130.0</v>
      </c>
      <c r="AH21" s="22">
        <v>140.0</v>
      </c>
      <c r="AI21" s="22">
        <v>56.0</v>
      </c>
      <c r="AJ21" s="22">
        <v>60.0</v>
      </c>
      <c r="AK21" s="22"/>
      <c r="AL21" s="22"/>
      <c r="AM21" s="22"/>
      <c r="AN21" s="22">
        <v>130.0</v>
      </c>
      <c r="AO21" s="19">
        <f t="shared" si="1"/>
        <v>3657.72</v>
      </c>
      <c r="AP21" s="20">
        <v>3657.72</v>
      </c>
      <c r="AQ21" s="20">
        <v>3657.72</v>
      </c>
      <c r="AR21" s="21">
        <f t="shared" si="2"/>
        <v>0</v>
      </c>
      <c r="AS21" s="21">
        <f t="shared" si="3"/>
        <v>0</v>
      </c>
    </row>
    <row r="22" ht="14.25" customHeight="1">
      <c r="A22" s="15">
        <v>18.0</v>
      </c>
      <c r="B22" s="16" t="s">
        <v>74</v>
      </c>
      <c r="C22" s="16" t="s">
        <v>52</v>
      </c>
      <c r="D22" s="17" t="s">
        <v>53</v>
      </c>
      <c r="E22" s="17">
        <v>1600.0</v>
      </c>
      <c r="F22" s="18">
        <v>300.0</v>
      </c>
      <c r="G22" s="18"/>
      <c r="H22" s="22"/>
      <c r="I22" s="22"/>
      <c r="J22" s="22"/>
      <c r="K22" s="22"/>
      <c r="L22" s="22"/>
      <c r="M22" s="22"/>
      <c r="N22" s="22">
        <v>325.0</v>
      </c>
      <c r="O22" s="22"/>
      <c r="P22" s="22"/>
      <c r="Q22" s="22"/>
      <c r="R22" s="22">
        <v>510.0</v>
      </c>
      <c r="S22" s="22"/>
      <c r="T22" s="22"/>
      <c r="U22" s="22"/>
      <c r="V22" s="22"/>
      <c r="W22" s="22"/>
      <c r="X22" s="22"/>
      <c r="Y22" s="22"/>
      <c r="Z22" s="22"/>
      <c r="AA22" s="22"/>
      <c r="AB22" s="22"/>
      <c r="AC22" s="22"/>
      <c r="AD22" s="22">
        <v>308.0</v>
      </c>
      <c r="AE22" s="22">
        <v>616.0</v>
      </c>
      <c r="AF22" s="22">
        <v>60.26</v>
      </c>
      <c r="AG22" s="22">
        <v>90.0</v>
      </c>
      <c r="AH22" s="22"/>
      <c r="AI22" s="22">
        <v>56.0</v>
      </c>
      <c r="AJ22" s="22"/>
      <c r="AK22" s="22"/>
      <c r="AL22" s="22"/>
      <c r="AM22" s="22"/>
      <c r="AN22" s="22"/>
      <c r="AO22" s="19">
        <v>2265.26</v>
      </c>
      <c r="AP22" s="20">
        <v>2265.26</v>
      </c>
      <c r="AQ22" s="20">
        <v>2265.26</v>
      </c>
      <c r="AR22" s="21">
        <f t="shared" si="2"/>
        <v>0</v>
      </c>
      <c r="AS22" s="21">
        <f t="shared" si="3"/>
        <v>0</v>
      </c>
    </row>
    <row r="23" ht="14.25" customHeight="1">
      <c r="A23" s="15">
        <v>19.0</v>
      </c>
      <c r="B23" s="16" t="s">
        <v>75</v>
      </c>
      <c r="C23" s="16" t="s">
        <v>52</v>
      </c>
      <c r="D23" s="17" t="s">
        <v>59</v>
      </c>
      <c r="E23" s="17">
        <v>1600.0</v>
      </c>
      <c r="F23" s="18"/>
      <c r="G23" s="18"/>
      <c r="H23" s="22"/>
      <c r="I23" s="22"/>
      <c r="J23" s="22"/>
      <c r="K23" s="22"/>
      <c r="L23" s="22"/>
      <c r="M23" s="22"/>
      <c r="N23" s="22"/>
      <c r="O23" s="22"/>
      <c r="P23" s="22"/>
      <c r="Q23" s="22"/>
      <c r="R23" s="22"/>
      <c r="S23" s="22"/>
      <c r="T23" s="22"/>
      <c r="U23" s="22"/>
      <c r="V23" s="22"/>
      <c r="W23" s="22"/>
      <c r="X23" s="22"/>
      <c r="Y23" s="22"/>
      <c r="Z23" s="22"/>
      <c r="AA23" s="22"/>
      <c r="AB23" s="22"/>
      <c r="AC23" s="22"/>
      <c r="AD23" s="22">
        <v>427.0</v>
      </c>
      <c r="AE23" s="22">
        <v>854.0</v>
      </c>
      <c r="AF23" s="22">
        <v>274.86</v>
      </c>
      <c r="AG23" s="22">
        <v>155.0</v>
      </c>
      <c r="AH23" s="22"/>
      <c r="AI23" s="22">
        <v>140.0</v>
      </c>
      <c r="AJ23" s="22"/>
      <c r="AK23" s="22"/>
      <c r="AL23" s="22"/>
      <c r="AM23" s="22"/>
      <c r="AN23" s="22">
        <v>8.0</v>
      </c>
      <c r="AO23" s="19">
        <f t="shared" ref="AO23:AO155" si="4">SUM(F23:AN23)</f>
        <v>1858.86</v>
      </c>
      <c r="AP23" s="20">
        <v>1858.86</v>
      </c>
      <c r="AQ23" s="20">
        <v>1858.86</v>
      </c>
      <c r="AR23" s="21">
        <f t="shared" si="2"/>
        <v>0</v>
      </c>
      <c r="AS23" s="21">
        <f t="shared" si="3"/>
        <v>0</v>
      </c>
    </row>
    <row r="24" ht="14.25" customHeight="1">
      <c r="A24" s="15">
        <v>20.0</v>
      </c>
      <c r="B24" s="16" t="s">
        <v>76</v>
      </c>
      <c r="C24" s="16" t="s">
        <v>52</v>
      </c>
      <c r="D24" s="17" t="s">
        <v>59</v>
      </c>
      <c r="E24" s="17">
        <v>1600.0</v>
      </c>
      <c r="F24" s="18">
        <v>800.0</v>
      </c>
      <c r="G24" s="18">
        <v>140.0</v>
      </c>
      <c r="H24" s="22"/>
      <c r="I24" s="22">
        <v>414.0</v>
      </c>
      <c r="J24" s="22"/>
      <c r="K24" s="22"/>
      <c r="L24" s="22"/>
      <c r="M24" s="22"/>
      <c r="N24" s="22"/>
      <c r="O24" s="22">
        <v>690.0</v>
      </c>
      <c r="P24" s="22">
        <v>200.0</v>
      </c>
      <c r="Q24" s="22"/>
      <c r="R24" s="22">
        <v>250.0</v>
      </c>
      <c r="S24" s="22">
        <v>340.0</v>
      </c>
      <c r="T24" s="22"/>
      <c r="U24" s="22"/>
      <c r="V24" s="22"/>
      <c r="W24" s="22"/>
      <c r="X24" s="22"/>
      <c r="Y24" s="22"/>
      <c r="Z24" s="22"/>
      <c r="AA24" s="22"/>
      <c r="AB24" s="22"/>
      <c r="AC24" s="22"/>
      <c r="AD24" s="22">
        <v>308.0</v>
      </c>
      <c r="AE24" s="22">
        <v>616.0</v>
      </c>
      <c r="AF24" s="22">
        <v>93.0</v>
      </c>
      <c r="AG24" s="22">
        <v>40.0</v>
      </c>
      <c r="AH24" s="22"/>
      <c r="AI24" s="22">
        <v>256.0</v>
      </c>
      <c r="AJ24" s="22">
        <v>30.0</v>
      </c>
      <c r="AK24" s="22"/>
      <c r="AL24" s="22"/>
      <c r="AM24" s="22"/>
      <c r="AN24" s="22"/>
      <c r="AO24" s="19">
        <f t="shared" si="4"/>
        <v>4177</v>
      </c>
      <c r="AP24" s="20">
        <v>4177.0</v>
      </c>
      <c r="AQ24" s="20">
        <v>4177.0</v>
      </c>
      <c r="AR24" s="21">
        <f t="shared" si="2"/>
        <v>0</v>
      </c>
      <c r="AS24" s="21">
        <f t="shared" si="3"/>
        <v>0</v>
      </c>
    </row>
    <row r="25" ht="14.25" customHeight="1">
      <c r="A25" s="15">
        <v>21.0</v>
      </c>
      <c r="B25" s="16" t="s">
        <v>77</v>
      </c>
      <c r="C25" s="16" t="s">
        <v>52</v>
      </c>
      <c r="D25" s="17" t="s">
        <v>59</v>
      </c>
      <c r="E25" s="17">
        <v>1600.0</v>
      </c>
      <c r="F25" s="18"/>
      <c r="G25" s="18"/>
      <c r="H25" s="22"/>
      <c r="I25" s="22"/>
      <c r="J25" s="22"/>
      <c r="K25" s="22"/>
      <c r="L25" s="22"/>
      <c r="M25" s="22"/>
      <c r="N25" s="22"/>
      <c r="O25" s="22"/>
      <c r="P25" s="22"/>
      <c r="Q25" s="22"/>
      <c r="R25" s="22"/>
      <c r="S25" s="22"/>
      <c r="T25" s="22"/>
      <c r="U25" s="22"/>
      <c r="V25" s="22"/>
      <c r="W25" s="22"/>
      <c r="X25" s="22"/>
      <c r="Y25" s="22"/>
      <c r="Z25" s="22"/>
      <c r="AA25" s="22"/>
      <c r="AB25" s="22"/>
      <c r="AC25" s="22"/>
      <c r="AD25" s="22">
        <v>434.0</v>
      </c>
      <c r="AE25" s="22">
        <v>868.0</v>
      </c>
      <c r="AF25" s="22">
        <v>613.45</v>
      </c>
      <c r="AG25" s="22"/>
      <c r="AH25" s="22">
        <v>160.0</v>
      </c>
      <c r="AI25" s="22">
        <v>256.0</v>
      </c>
      <c r="AJ25" s="22"/>
      <c r="AK25" s="22"/>
      <c r="AL25" s="22"/>
      <c r="AM25" s="22"/>
      <c r="AN25" s="22">
        <v>24.0</v>
      </c>
      <c r="AO25" s="19">
        <f t="shared" si="4"/>
        <v>2355.45</v>
      </c>
      <c r="AP25" s="20">
        <v>2355.45</v>
      </c>
      <c r="AQ25" s="20">
        <v>2355.45</v>
      </c>
      <c r="AR25" s="21">
        <f t="shared" si="2"/>
        <v>0</v>
      </c>
      <c r="AS25" s="21">
        <f t="shared" si="3"/>
        <v>0</v>
      </c>
    </row>
    <row r="26" ht="14.25" customHeight="1">
      <c r="A26" s="15">
        <v>22.0</v>
      </c>
      <c r="B26" s="16" t="s">
        <v>78</v>
      </c>
      <c r="C26" s="16" t="s">
        <v>52</v>
      </c>
      <c r="D26" s="17" t="s">
        <v>59</v>
      </c>
      <c r="E26" s="17">
        <v>1600.0</v>
      </c>
      <c r="F26" s="18"/>
      <c r="G26" s="18"/>
      <c r="H26" s="22"/>
      <c r="I26" s="22"/>
      <c r="J26" s="22"/>
      <c r="K26" s="22"/>
      <c r="L26" s="22"/>
      <c r="M26" s="22"/>
      <c r="N26" s="22"/>
      <c r="O26" s="22"/>
      <c r="P26" s="22"/>
      <c r="Q26" s="22"/>
      <c r="R26" s="22"/>
      <c r="S26" s="22"/>
      <c r="T26" s="22"/>
      <c r="U26" s="22"/>
      <c r="V26" s="22"/>
      <c r="W26" s="22"/>
      <c r="X26" s="22"/>
      <c r="Y26" s="22"/>
      <c r="Z26" s="22"/>
      <c r="AA26" s="22"/>
      <c r="AB26" s="22"/>
      <c r="AC26" s="22"/>
      <c r="AD26" s="22">
        <v>427.0</v>
      </c>
      <c r="AE26" s="22">
        <v>854.0</v>
      </c>
      <c r="AF26" s="22">
        <v>193.08</v>
      </c>
      <c r="AG26" s="22">
        <v>140.0</v>
      </c>
      <c r="AH26" s="22">
        <v>20.0</v>
      </c>
      <c r="AI26" s="22">
        <v>56.0</v>
      </c>
      <c r="AJ26" s="22"/>
      <c r="AK26" s="22"/>
      <c r="AL26" s="22"/>
      <c r="AM26" s="22"/>
      <c r="AN26" s="22">
        <v>90.0</v>
      </c>
      <c r="AO26" s="19">
        <f t="shared" si="4"/>
        <v>1780.08</v>
      </c>
      <c r="AP26" s="20">
        <v>1780.08</v>
      </c>
      <c r="AQ26" s="20">
        <v>1780.08</v>
      </c>
      <c r="AR26" s="21">
        <f t="shared" si="2"/>
        <v>0</v>
      </c>
      <c r="AS26" s="21">
        <f t="shared" si="3"/>
        <v>0</v>
      </c>
    </row>
    <row r="27" ht="14.25" customHeight="1">
      <c r="A27" s="15">
        <v>23.0</v>
      </c>
      <c r="B27" s="16" t="s">
        <v>79</v>
      </c>
      <c r="C27" s="16" t="s">
        <v>52</v>
      </c>
      <c r="D27" s="17" t="s">
        <v>59</v>
      </c>
      <c r="E27" s="17">
        <v>1600.0</v>
      </c>
      <c r="F27" s="18"/>
      <c r="G27" s="18"/>
      <c r="H27" s="22"/>
      <c r="I27" s="22"/>
      <c r="J27" s="22"/>
      <c r="K27" s="22"/>
      <c r="L27" s="22"/>
      <c r="M27" s="22"/>
      <c r="N27" s="22"/>
      <c r="O27" s="22"/>
      <c r="P27" s="22"/>
      <c r="Q27" s="22"/>
      <c r="R27" s="22"/>
      <c r="S27" s="22"/>
      <c r="T27" s="22"/>
      <c r="U27" s="22"/>
      <c r="V27" s="22"/>
      <c r="W27" s="22"/>
      <c r="X27" s="22"/>
      <c r="Y27" s="22"/>
      <c r="Z27" s="22"/>
      <c r="AA27" s="22"/>
      <c r="AB27" s="22"/>
      <c r="AC27" s="22"/>
      <c r="AD27" s="22">
        <v>406.0</v>
      </c>
      <c r="AE27" s="22">
        <v>812.0</v>
      </c>
      <c r="AF27" s="22">
        <v>151.0</v>
      </c>
      <c r="AG27" s="22">
        <v>60.0</v>
      </c>
      <c r="AH27" s="22"/>
      <c r="AI27" s="22">
        <v>340.0</v>
      </c>
      <c r="AJ27" s="22"/>
      <c r="AK27" s="22"/>
      <c r="AL27" s="22">
        <v>100.0</v>
      </c>
      <c r="AM27" s="22"/>
      <c r="AN27" s="22">
        <v>228.0</v>
      </c>
      <c r="AO27" s="19">
        <f t="shared" si="4"/>
        <v>2097</v>
      </c>
      <c r="AP27" s="20">
        <v>2097.0</v>
      </c>
      <c r="AQ27" s="20">
        <v>2097.0</v>
      </c>
      <c r="AR27" s="21">
        <f t="shared" si="2"/>
        <v>0</v>
      </c>
      <c r="AS27" s="21">
        <f t="shared" si="3"/>
        <v>0</v>
      </c>
    </row>
    <row r="28" ht="14.25" customHeight="1">
      <c r="A28" s="15">
        <v>24.0</v>
      </c>
      <c r="B28" s="16" t="s">
        <v>80</v>
      </c>
      <c r="C28" s="16" t="s">
        <v>52</v>
      </c>
      <c r="D28" s="17" t="s">
        <v>59</v>
      </c>
      <c r="E28" s="17">
        <v>1600.0</v>
      </c>
      <c r="F28" s="18"/>
      <c r="G28" s="18"/>
      <c r="H28" s="22"/>
      <c r="I28" s="22"/>
      <c r="J28" s="22"/>
      <c r="K28" s="22"/>
      <c r="L28" s="22"/>
      <c r="M28" s="22"/>
      <c r="N28" s="22"/>
      <c r="O28" s="22"/>
      <c r="P28" s="22"/>
      <c r="Q28" s="22"/>
      <c r="R28" s="22"/>
      <c r="S28" s="22">
        <v>110.0</v>
      </c>
      <c r="T28" s="22"/>
      <c r="U28" s="22"/>
      <c r="V28" s="22"/>
      <c r="W28" s="22"/>
      <c r="X28" s="22"/>
      <c r="Y28" s="22"/>
      <c r="Z28" s="22"/>
      <c r="AA28" s="22"/>
      <c r="AB28" s="22"/>
      <c r="AC28" s="22"/>
      <c r="AD28" s="22">
        <v>399.0</v>
      </c>
      <c r="AE28" s="22">
        <v>798.0</v>
      </c>
      <c r="AF28" s="22">
        <v>204.96</v>
      </c>
      <c r="AG28" s="22">
        <v>270.0</v>
      </c>
      <c r="AH28" s="22"/>
      <c r="AI28" s="22">
        <v>340.0</v>
      </c>
      <c r="AJ28" s="22">
        <v>10.0</v>
      </c>
      <c r="AK28" s="22"/>
      <c r="AL28" s="22">
        <v>100.0</v>
      </c>
      <c r="AM28" s="22"/>
      <c r="AN28" s="22">
        <v>160.0</v>
      </c>
      <c r="AO28" s="19">
        <f t="shared" si="4"/>
        <v>2391.96</v>
      </c>
      <c r="AP28" s="20">
        <v>2391.96</v>
      </c>
      <c r="AQ28" s="20">
        <v>2391.96</v>
      </c>
      <c r="AR28" s="21">
        <f t="shared" si="2"/>
        <v>0</v>
      </c>
      <c r="AS28" s="21">
        <f t="shared" si="3"/>
        <v>0</v>
      </c>
    </row>
    <row r="29" ht="14.25" customHeight="1">
      <c r="A29" s="15">
        <v>25.0</v>
      </c>
      <c r="B29" s="16" t="s">
        <v>81</v>
      </c>
      <c r="C29" s="16" t="s">
        <v>52</v>
      </c>
      <c r="D29" s="17" t="s">
        <v>66</v>
      </c>
      <c r="E29" s="17">
        <v>1600.0</v>
      </c>
      <c r="F29" s="18">
        <v>300.0</v>
      </c>
      <c r="G29" s="18">
        <v>4200.0</v>
      </c>
      <c r="H29" s="22"/>
      <c r="I29" s="22">
        <v>200.0</v>
      </c>
      <c r="J29" s="22"/>
      <c r="K29" s="22"/>
      <c r="L29" s="22"/>
      <c r="M29" s="22"/>
      <c r="N29" s="22">
        <v>625.0</v>
      </c>
      <c r="O29" s="22"/>
      <c r="P29" s="22"/>
      <c r="Q29" s="22">
        <v>120.0</v>
      </c>
      <c r="R29" s="22">
        <v>460.0</v>
      </c>
      <c r="S29" s="22">
        <v>315.0</v>
      </c>
      <c r="T29" s="22"/>
      <c r="U29" s="22"/>
      <c r="V29" s="22"/>
      <c r="W29" s="22"/>
      <c r="X29" s="22"/>
      <c r="Y29" s="22">
        <v>100.0</v>
      </c>
      <c r="Z29" s="22"/>
      <c r="AA29" s="22"/>
      <c r="AB29" s="22"/>
      <c r="AC29" s="22"/>
      <c r="AD29" s="22">
        <v>203.0</v>
      </c>
      <c r="AE29" s="22">
        <v>406.0</v>
      </c>
      <c r="AF29" s="22">
        <v>126.0</v>
      </c>
      <c r="AG29" s="22">
        <v>100.0</v>
      </c>
      <c r="AH29" s="22">
        <v>320.0</v>
      </c>
      <c r="AI29" s="22">
        <v>116.0</v>
      </c>
      <c r="AJ29" s="22"/>
      <c r="AK29" s="22"/>
      <c r="AL29" s="22"/>
      <c r="AM29" s="22"/>
      <c r="AN29" s="22">
        <v>160.0</v>
      </c>
      <c r="AO29" s="19">
        <f t="shared" si="4"/>
        <v>7751</v>
      </c>
      <c r="AP29" s="20">
        <v>7751.0</v>
      </c>
      <c r="AQ29" s="20">
        <v>7751.0</v>
      </c>
      <c r="AR29" s="21">
        <f t="shared" si="2"/>
        <v>0</v>
      </c>
      <c r="AS29" s="21">
        <f t="shared" si="3"/>
        <v>0</v>
      </c>
    </row>
    <row r="30" ht="14.25" customHeight="1">
      <c r="A30" s="15">
        <v>26.0</v>
      </c>
      <c r="B30" s="16" t="s">
        <v>82</v>
      </c>
      <c r="C30" s="16" t="s">
        <v>52</v>
      </c>
      <c r="D30" s="17" t="s">
        <v>59</v>
      </c>
      <c r="E30" s="17">
        <v>1600.0</v>
      </c>
      <c r="F30" s="18"/>
      <c r="G30" s="18"/>
      <c r="H30" s="22"/>
      <c r="I30" s="22">
        <v>350.0</v>
      </c>
      <c r="J30" s="22"/>
      <c r="K30" s="22"/>
      <c r="L30" s="22"/>
      <c r="M30" s="22"/>
      <c r="N30" s="22"/>
      <c r="O30" s="22"/>
      <c r="P30" s="22"/>
      <c r="Q30" s="22">
        <v>20.0</v>
      </c>
      <c r="R30" s="22">
        <v>200.0</v>
      </c>
      <c r="S30" s="22"/>
      <c r="T30" s="22"/>
      <c r="U30" s="22"/>
      <c r="V30" s="22"/>
      <c r="W30" s="22"/>
      <c r="X30" s="22"/>
      <c r="Y30" s="22"/>
      <c r="Z30" s="22"/>
      <c r="AA30" s="22"/>
      <c r="AB30" s="22"/>
      <c r="AC30" s="22"/>
      <c r="AD30" s="22">
        <v>336.0</v>
      </c>
      <c r="AE30" s="22">
        <v>672.0</v>
      </c>
      <c r="AF30" s="22">
        <v>164.73</v>
      </c>
      <c r="AG30" s="22">
        <v>40.0</v>
      </c>
      <c r="AH30" s="22">
        <v>340.0</v>
      </c>
      <c r="AI30" s="22"/>
      <c r="AJ30" s="22">
        <v>70.0</v>
      </c>
      <c r="AK30" s="22"/>
      <c r="AL30" s="22"/>
      <c r="AM30" s="22"/>
      <c r="AN30" s="22"/>
      <c r="AO30" s="19">
        <f t="shared" si="4"/>
        <v>2192.73</v>
      </c>
      <c r="AP30" s="20">
        <v>2192.73</v>
      </c>
      <c r="AQ30" s="20">
        <v>2192.73</v>
      </c>
      <c r="AR30" s="21">
        <f t="shared" si="2"/>
        <v>0</v>
      </c>
      <c r="AS30" s="21">
        <f t="shared" si="3"/>
        <v>0</v>
      </c>
    </row>
    <row r="31" ht="14.25" customHeight="1">
      <c r="A31" s="15">
        <v>27.0</v>
      </c>
      <c r="B31" s="16" t="s">
        <v>83</v>
      </c>
      <c r="C31" s="16" t="s">
        <v>52</v>
      </c>
      <c r="D31" s="17" t="s">
        <v>57</v>
      </c>
      <c r="E31" s="17">
        <v>1600.0</v>
      </c>
      <c r="F31" s="18"/>
      <c r="G31" s="18">
        <v>3240.0</v>
      </c>
      <c r="H31" s="22"/>
      <c r="I31" s="22"/>
      <c r="J31" s="22"/>
      <c r="K31" s="22"/>
      <c r="L31" s="22"/>
      <c r="M31" s="22"/>
      <c r="N31" s="22">
        <v>300.0</v>
      </c>
      <c r="O31" s="22"/>
      <c r="P31" s="22"/>
      <c r="Q31" s="22"/>
      <c r="R31" s="22"/>
      <c r="S31" s="22">
        <v>15.0</v>
      </c>
      <c r="T31" s="22"/>
      <c r="U31" s="22"/>
      <c r="V31" s="22"/>
      <c r="W31" s="22"/>
      <c r="X31" s="22"/>
      <c r="Y31" s="22"/>
      <c r="Z31" s="22"/>
      <c r="AA31" s="22"/>
      <c r="AB31" s="22"/>
      <c r="AC31" s="22"/>
      <c r="AD31" s="22">
        <v>308.0</v>
      </c>
      <c r="AE31" s="22">
        <v>616.0</v>
      </c>
      <c r="AF31" s="22">
        <v>87.0</v>
      </c>
      <c r="AG31" s="22">
        <v>20.0</v>
      </c>
      <c r="AH31" s="22"/>
      <c r="AI31" s="22">
        <v>56.0</v>
      </c>
      <c r="AJ31" s="22"/>
      <c r="AK31" s="22"/>
      <c r="AL31" s="22"/>
      <c r="AM31" s="22"/>
      <c r="AN31" s="22"/>
      <c r="AO31" s="19">
        <f t="shared" si="4"/>
        <v>4642</v>
      </c>
      <c r="AP31" s="20">
        <v>4642.0</v>
      </c>
      <c r="AQ31" s="20">
        <v>4642.0</v>
      </c>
      <c r="AR31" s="21">
        <f t="shared" si="2"/>
        <v>0</v>
      </c>
      <c r="AS31" s="21">
        <f t="shared" si="3"/>
        <v>0</v>
      </c>
    </row>
    <row r="32" ht="14.25" customHeight="1">
      <c r="A32" s="15">
        <v>28.0</v>
      </c>
      <c r="B32" s="16" t="s">
        <v>84</v>
      </c>
      <c r="C32" s="16" t="s">
        <v>52</v>
      </c>
      <c r="D32" s="17" t="s">
        <v>59</v>
      </c>
      <c r="E32" s="17">
        <v>1600.0</v>
      </c>
      <c r="F32" s="18"/>
      <c r="G32" s="18"/>
      <c r="H32" s="22"/>
      <c r="I32" s="22"/>
      <c r="J32" s="22"/>
      <c r="K32" s="22"/>
      <c r="L32" s="22"/>
      <c r="M32" s="22"/>
      <c r="N32" s="22"/>
      <c r="O32" s="22"/>
      <c r="P32" s="22"/>
      <c r="Q32" s="22"/>
      <c r="R32" s="22">
        <v>400.0</v>
      </c>
      <c r="S32" s="22">
        <v>30.0</v>
      </c>
      <c r="T32" s="22"/>
      <c r="U32" s="22"/>
      <c r="V32" s="22"/>
      <c r="W32" s="22"/>
      <c r="X32" s="22"/>
      <c r="Y32" s="22"/>
      <c r="Z32" s="22"/>
      <c r="AA32" s="22"/>
      <c r="AB32" s="22"/>
      <c r="AC32" s="22"/>
      <c r="AD32" s="22">
        <v>420.0</v>
      </c>
      <c r="AE32" s="22">
        <v>840.0</v>
      </c>
      <c r="AF32" s="22">
        <v>149.0</v>
      </c>
      <c r="AG32" s="22">
        <v>40.0</v>
      </c>
      <c r="AH32" s="22">
        <v>60.0</v>
      </c>
      <c r="AI32" s="22">
        <v>340.0</v>
      </c>
      <c r="AJ32" s="22"/>
      <c r="AK32" s="22"/>
      <c r="AL32" s="22"/>
      <c r="AM32" s="22"/>
      <c r="AN32" s="22"/>
      <c r="AO32" s="19">
        <f t="shared" si="4"/>
        <v>2279</v>
      </c>
      <c r="AP32" s="20">
        <v>2279.0</v>
      </c>
      <c r="AQ32" s="20">
        <v>2279.0</v>
      </c>
      <c r="AR32" s="21">
        <f t="shared" si="2"/>
        <v>0</v>
      </c>
      <c r="AS32" s="21">
        <f t="shared" si="3"/>
        <v>0</v>
      </c>
    </row>
    <row r="33" ht="14.25" customHeight="1">
      <c r="A33" s="15">
        <v>29.0</v>
      </c>
      <c r="B33" s="16" t="s">
        <v>85</v>
      </c>
      <c r="C33" s="16" t="s">
        <v>52</v>
      </c>
      <c r="D33" s="17" t="s">
        <v>57</v>
      </c>
      <c r="E33" s="17">
        <v>1600.0</v>
      </c>
      <c r="F33" s="18"/>
      <c r="G33" s="18"/>
      <c r="H33" s="22"/>
      <c r="I33" s="22"/>
      <c r="J33" s="22"/>
      <c r="K33" s="22"/>
      <c r="L33" s="22"/>
      <c r="M33" s="22"/>
      <c r="N33" s="22"/>
      <c r="O33" s="22"/>
      <c r="P33" s="22"/>
      <c r="Q33" s="22"/>
      <c r="R33" s="22"/>
      <c r="S33" s="22"/>
      <c r="T33" s="22"/>
      <c r="U33" s="22"/>
      <c r="V33" s="22"/>
      <c r="W33" s="22"/>
      <c r="X33" s="22"/>
      <c r="Y33" s="22"/>
      <c r="Z33" s="22"/>
      <c r="AA33" s="22"/>
      <c r="AB33" s="22"/>
      <c r="AC33" s="22"/>
      <c r="AD33" s="22">
        <v>448.0</v>
      </c>
      <c r="AE33" s="22">
        <v>896.0</v>
      </c>
      <c r="AF33" s="22">
        <v>558.02</v>
      </c>
      <c r="AG33" s="22">
        <v>80.0</v>
      </c>
      <c r="AH33" s="22"/>
      <c r="AI33" s="22">
        <v>340.0</v>
      </c>
      <c r="AJ33" s="22">
        <v>30.0</v>
      </c>
      <c r="AK33" s="22"/>
      <c r="AL33" s="22">
        <v>100.0</v>
      </c>
      <c r="AM33" s="22"/>
      <c r="AN33" s="22">
        <v>16.0</v>
      </c>
      <c r="AO33" s="19">
        <f t="shared" si="4"/>
        <v>2468.02</v>
      </c>
      <c r="AP33" s="20">
        <v>2468.02</v>
      </c>
      <c r="AQ33" s="20">
        <v>2468.02</v>
      </c>
      <c r="AR33" s="21">
        <f t="shared" si="2"/>
        <v>0</v>
      </c>
      <c r="AS33" s="21">
        <f t="shared" si="3"/>
        <v>0</v>
      </c>
    </row>
    <row r="34" ht="14.25" customHeight="1">
      <c r="A34" s="15">
        <v>30.0</v>
      </c>
      <c r="B34" s="16" t="s">
        <v>86</v>
      </c>
      <c r="C34" s="16" t="s">
        <v>52</v>
      </c>
      <c r="D34" s="17" t="s">
        <v>57</v>
      </c>
      <c r="E34" s="17">
        <v>1600.0</v>
      </c>
      <c r="F34" s="18"/>
      <c r="G34" s="18"/>
      <c r="H34" s="22"/>
      <c r="I34" s="22"/>
      <c r="J34" s="22"/>
      <c r="K34" s="22"/>
      <c r="L34" s="22"/>
      <c r="M34" s="22"/>
      <c r="N34" s="22">
        <v>200.0</v>
      </c>
      <c r="O34" s="22"/>
      <c r="P34" s="22"/>
      <c r="Q34" s="22"/>
      <c r="R34" s="22">
        <v>50.0</v>
      </c>
      <c r="S34" s="22">
        <v>60.0</v>
      </c>
      <c r="T34" s="22"/>
      <c r="U34" s="22"/>
      <c r="V34" s="22"/>
      <c r="W34" s="22"/>
      <c r="X34" s="22"/>
      <c r="Y34" s="22"/>
      <c r="Z34" s="22"/>
      <c r="AA34" s="22"/>
      <c r="AB34" s="22"/>
      <c r="AC34" s="22"/>
      <c r="AD34" s="22">
        <v>448.0</v>
      </c>
      <c r="AE34" s="22">
        <v>896.0</v>
      </c>
      <c r="AF34" s="22">
        <v>489.15</v>
      </c>
      <c r="AG34" s="22"/>
      <c r="AH34" s="22"/>
      <c r="AI34" s="22">
        <v>56.0</v>
      </c>
      <c r="AJ34" s="22"/>
      <c r="AK34" s="22"/>
      <c r="AL34" s="22"/>
      <c r="AM34" s="22"/>
      <c r="AN34" s="22"/>
      <c r="AO34" s="19">
        <f t="shared" si="4"/>
        <v>2199.15</v>
      </c>
      <c r="AP34" s="20">
        <v>2199.15</v>
      </c>
      <c r="AQ34" s="20">
        <v>2199.15</v>
      </c>
      <c r="AR34" s="21">
        <f t="shared" si="2"/>
        <v>0</v>
      </c>
      <c r="AS34" s="21">
        <f t="shared" si="3"/>
        <v>0</v>
      </c>
    </row>
    <row r="35" ht="14.25" customHeight="1">
      <c r="A35" s="15">
        <v>31.0</v>
      </c>
      <c r="B35" s="16" t="s">
        <v>87</v>
      </c>
      <c r="C35" s="16" t="s">
        <v>88</v>
      </c>
      <c r="D35" s="17" t="s">
        <v>89</v>
      </c>
      <c r="E35" s="17">
        <v>1600.0</v>
      </c>
      <c r="F35" s="18"/>
      <c r="G35" s="18"/>
      <c r="H35" s="22"/>
      <c r="I35" s="22"/>
      <c r="J35" s="22"/>
      <c r="K35" s="22"/>
      <c r="L35" s="18">
        <v>500.0</v>
      </c>
      <c r="M35" s="22"/>
      <c r="N35" s="18"/>
      <c r="O35" s="18"/>
      <c r="P35" s="18"/>
      <c r="Q35" s="18"/>
      <c r="R35" s="18"/>
      <c r="S35" s="18"/>
      <c r="T35" s="22"/>
      <c r="U35" s="18"/>
      <c r="V35" s="22"/>
      <c r="W35" s="22"/>
      <c r="X35" s="22"/>
      <c r="Y35" s="18"/>
      <c r="Z35" s="18"/>
      <c r="AA35" s="18"/>
      <c r="AB35" s="22"/>
      <c r="AC35" s="18"/>
      <c r="AD35" s="18">
        <v>308.0</v>
      </c>
      <c r="AE35" s="18">
        <v>616.0</v>
      </c>
      <c r="AF35" s="18"/>
      <c r="AG35" s="18"/>
      <c r="AH35" s="18"/>
      <c r="AI35" s="18"/>
      <c r="AJ35" s="18"/>
      <c r="AK35" s="22"/>
      <c r="AL35" s="18"/>
      <c r="AM35" s="22"/>
      <c r="AN35" s="18">
        <v>180.0</v>
      </c>
      <c r="AO35" s="19">
        <f t="shared" si="4"/>
        <v>1604</v>
      </c>
      <c r="AP35" s="20">
        <v>1604.0</v>
      </c>
      <c r="AQ35" s="20">
        <v>1604.0</v>
      </c>
      <c r="AR35" s="21">
        <f t="shared" si="2"/>
        <v>0</v>
      </c>
      <c r="AS35" s="21">
        <f t="shared" si="3"/>
        <v>0</v>
      </c>
    </row>
    <row r="36" ht="14.25" customHeight="1">
      <c r="A36" s="15">
        <v>32.0</v>
      </c>
      <c r="B36" s="16" t="s">
        <v>90</v>
      </c>
      <c r="C36" s="16" t="s">
        <v>88</v>
      </c>
      <c r="D36" s="17" t="s">
        <v>91</v>
      </c>
      <c r="E36" s="17">
        <v>1600.0</v>
      </c>
      <c r="F36" s="18"/>
      <c r="G36" s="18"/>
      <c r="H36" s="22"/>
      <c r="I36" s="22"/>
      <c r="J36" s="22"/>
      <c r="K36" s="22"/>
      <c r="L36" s="22">
        <v>850.0</v>
      </c>
      <c r="M36" s="22"/>
      <c r="N36" s="22"/>
      <c r="O36" s="22"/>
      <c r="P36" s="22"/>
      <c r="Q36" s="22"/>
      <c r="R36" s="22"/>
      <c r="S36" s="22"/>
      <c r="T36" s="22"/>
      <c r="U36" s="22">
        <v>400.0</v>
      </c>
      <c r="V36" s="22"/>
      <c r="W36" s="22"/>
      <c r="X36" s="22"/>
      <c r="Y36" s="22">
        <v>100.0</v>
      </c>
      <c r="Z36" s="22">
        <v>180.0</v>
      </c>
      <c r="AA36" s="22"/>
      <c r="AB36" s="22"/>
      <c r="AC36" s="22"/>
      <c r="AD36" s="22">
        <v>280.0</v>
      </c>
      <c r="AE36" s="22">
        <v>560.0</v>
      </c>
      <c r="AF36" s="22">
        <v>85.0</v>
      </c>
      <c r="AG36" s="22">
        <v>120.0</v>
      </c>
      <c r="AH36" s="22">
        <v>180.0</v>
      </c>
      <c r="AI36" s="22">
        <v>56.0</v>
      </c>
      <c r="AJ36" s="22"/>
      <c r="AK36" s="22"/>
      <c r="AL36" s="22"/>
      <c r="AM36" s="22"/>
      <c r="AN36" s="22">
        <v>96.0</v>
      </c>
      <c r="AO36" s="19">
        <f t="shared" si="4"/>
        <v>2907</v>
      </c>
      <c r="AP36" s="20">
        <v>2907.0</v>
      </c>
      <c r="AQ36" s="20">
        <v>2907.0</v>
      </c>
      <c r="AR36" s="21">
        <f t="shared" si="2"/>
        <v>0</v>
      </c>
      <c r="AS36" s="21">
        <f t="shared" si="3"/>
        <v>0</v>
      </c>
    </row>
    <row r="37" ht="14.25" customHeight="1">
      <c r="A37" s="15">
        <v>33.0</v>
      </c>
      <c r="B37" s="16" t="s">
        <v>92</v>
      </c>
      <c r="C37" s="16" t="s">
        <v>88</v>
      </c>
      <c r="D37" s="17" t="s">
        <v>91</v>
      </c>
      <c r="E37" s="17">
        <v>1600.0</v>
      </c>
      <c r="F37" s="18"/>
      <c r="G37" s="18"/>
      <c r="H37" s="22"/>
      <c r="I37" s="22"/>
      <c r="J37" s="22"/>
      <c r="K37" s="22"/>
      <c r="L37" s="22">
        <v>600.0</v>
      </c>
      <c r="M37" s="22"/>
      <c r="N37" s="22"/>
      <c r="O37" s="22"/>
      <c r="P37" s="22">
        <v>600.0</v>
      </c>
      <c r="Q37" s="22"/>
      <c r="R37" s="22"/>
      <c r="S37" s="22"/>
      <c r="T37" s="22"/>
      <c r="U37" s="22">
        <v>990.0</v>
      </c>
      <c r="V37" s="22"/>
      <c r="W37" s="22"/>
      <c r="X37" s="22"/>
      <c r="Y37" s="22">
        <v>100.0</v>
      </c>
      <c r="Z37" s="22"/>
      <c r="AA37" s="22"/>
      <c r="AB37" s="22"/>
      <c r="AC37" s="22"/>
      <c r="AD37" s="22">
        <v>266.0</v>
      </c>
      <c r="AE37" s="22">
        <v>532.0</v>
      </c>
      <c r="AF37" s="22">
        <v>24.0</v>
      </c>
      <c r="AG37" s="22">
        <v>30.0</v>
      </c>
      <c r="AH37" s="22">
        <v>120.0</v>
      </c>
      <c r="AI37" s="22">
        <v>400.0</v>
      </c>
      <c r="AJ37" s="22">
        <v>90.0</v>
      </c>
      <c r="AK37" s="22"/>
      <c r="AL37" s="22"/>
      <c r="AM37" s="22"/>
      <c r="AN37" s="22">
        <v>180.0</v>
      </c>
      <c r="AO37" s="19">
        <f t="shared" si="4"/>
        <v>3932</v>
      </c>
      <c r="AP37" s="20">
        <v>3932.0</v>
      </c>
      <c r="AQ37" s="20">
        <v>3932.0</v>
      </c>
      <c r="AR37" s="21">
        <f t="shared" si="2"/>
        <v>0</v>
      </c>
      <c r="AS37" s="21">
        <f t="shared" si="3"/>
        <v>0</v>
      </c>
    </row>
    <row r="38" ht="14.25" customHeight="1">
      <c r="A38" s="15">
        <v>34.0</v>
      </c>
      <c r="B38" s="16" t="s">
        <v>93</v>
      </c>
      <c r="C38" s="16" t="s">
        <v>88</v>
      </c>
      <c r="D38" s="17" t="s">
        <v>94</v>
      </c>
      <c r="E38" s="17">
        <v>1600.0</v>
      </c>
      <c r="F38" s="18"/>
      <c r="G38" s="18"/>
      <c r="H38" s="22"/>
      <c r="I38" s="22"/>
      <c r="J38" s="22"/>
      <c r="K38" s="22"/>
      <c r="L38" s="22">
        <v>300.0</v>
      </c>
      <c r="M38" s="22"/>
      <c r="N38" s="22"/>
      <c r="O38" s="22">
        <v>147.0</v>
      </c>
      <c r="P38" s="22"/>
      <c r="Q38" s="22">
        <v>20.0</v>
      </c>
      <c r="R38" s="22"/>
      <c r="S38" s="22">
        <v>60.0</v>
      </c>
      <c r="T38" s="22"/>
      <c r="U38" s="22"/>
      <c r="V38" s="22"/>
      <c r="W38" s="22"/>
      <c r="X38" s="22"/>
      <c r="Y38" s="22"/>
      <c r="Z38" s="22"/>
      <c r="AA38" s="22"/>
      <c r="AB38" s="22"/>
      <c r="AC38" s="22"/>
      <c r="AD38" s="22">
        <v>280.0</v>
      </c>
      <c r="AE38" s="22">
        <v>560.0</v>
      </c>
      <c r="AF38" s="22">
        <v>62.0</v>
      </c>
      <c r="AG38" s="22"/>
      <c r="AH38" s="22">
        <v>20.0</v>
      </c>
      <c r="AI38" s="22">
        <v>256.0</v>
      </c>
      <c r="AJ38" s="22"/>
      <c r="AK38" s="22"/>
      <c r="AL38" s="22"/>
      <c r="AM38" s="22"/>
      <c r="AN38" s="22">
        <v>15.0</v>
      </c>
      <c r="AO38" s="19">
        <f t="shared" si="4"/>
        <v>1720</v>
      </c>
      <c r="AP38" s="20">
        <v>1720.0</v>
      </c>
      <c r="AQ38" s="20">
        <v>1720.0</v>
      </c>
      <c r="AR38" s="21">
        <f t="shared" si="2"/>
        <v>0</v>
      </c>
      <c r="AS38" s="21">
        <f t="shared" si="3"/>
        <v>0</v>
      </c>
    </row>
    <row r="39" ht="14.25" customHeight="1">
      <c r="A39" s="15">
        <v>35.0</v>
      </c>
      <c r="B39" s="16" t="s">
        <v>95</v>
      </c>
      <c r="C39" s="16" t="s">
        <v>88</v>
      </c>
      <c r="D39" s="17" t="s">
        <v>91</v>
      </c>
      <c r="E39" s="17">
        <v>1600.0</v>
      </c>
      <c r="F39" s="18"/>
      <c r="G39" s="18"/>
      <c r="H39" s="22"/>
      <c r="I39" s="22"/>
      <c r="J39" s="22"/>
      <c r="K39" s="22"/>
      <c r="L39" s="22">
        <v>2100.0</v>
      </c>
      <c r="M39" s="22"/>
      <c r="N39" s="22"/>
      <c r="O39" s="22">
        <v>158.0</v>
      </c>
      <c r="P39" s="22"/>
      <c r="Q39" s="22"/>
      <c r="R39" s="22"/>
      <c r="S39" s="22"/>
      <c r="T39" s="22"/>
      <c r="U39" s="22"/>
      <c r="V39" s="22"/>
      <c r="W39" s="22"/>
      <c r="X39" s="22"/>
      <c r="Y39" s="22"/>
      <c r="Z39" s="22"/>
      <c r="AA39" s="22"/>
      <c r="AB39" s="22"/>
      <c r="AC39" s="22"/>
      <c r="AD39" s="22">
        <v>308.0</v>
      </c>
      <c r="AE39" s="22">
        <v>616.0</v>
      </c>
      <c r="AF39" s="22">
        <v>7.0</v>
      </c>
      <c r="AG39" s="22"/>
      <c r="AH39" s="22">
        <v>30.0</v>
      </c>
      <c r="AI39" s="22"/>
      <c r="AJ39" s="22"/>
      <c r="AK39" s="22"/>
      <c r="AL39" s="22"/>
      <c r="AM39" s="22"/>
      <c r="AN39" s="22"/>
      <c r="AO39" s="19">
        <f t="shared" si="4"/>
        <v>3219</v>
      </c>
      <c r="AP39" s="20">
        <v>3219.0</v>
      </c>
      <c r="AQ39" s="20">
        <v>3219.0</v>
      </c>
      <c r="AR39" s="21">
        <f t="shared" si="2"/>
        <v>0</v>
      </c>
      <c r="AS39" s="21">
        <f t="shared" si="3"/>
        <v>0</v>
      </c>
    </row>
    <row r="40" ht="14.25" customHeight="1">
      <c r="A40" s="15">
        <v>36.0</v>
      </c>
      <c r="B40" s="16" t="s">
        <v>96</v>
      </c>
      <c r="C40" s="16" t="s">
        <v>88</v>
      </c>
      <c r="D40" s="17" t="s">
        <v>89</v>
      </c>
      <c r="E40" s="17">
        <v>1600.0</v>
      </c>
      <c r="F40" s="18"/>
      <c r="G40" s="18"/>
      <c r="H40" s="22"/>
      <c r="I40" s="22"/>
      <c r="J40" s="22"/>
      <c r="K40" s="22"/>
      <c r="L40" s="22">
        <v>100.0</v>
      </c>
      <c r="M40" s="22"/>
      <c r="N40" s="22"/>
      <c r="O40" s="22"/>
      <c r="P40" s="22"/>
      <c r="Q40" s="22"/>
      <c r="R40" s="22"/>
      <c r="S40" s="22"/>
      <c r="T40" s="22"/>
      <c r="U40" s="22">
        <v>1450.0</v>
      </c>
      <c r="V40" s="22"/>
      <c r="W40" s="22"/>
      <c r="X40" s="22"/>
      <c r="Y40" s="22"/>
      <c r="Z40" s="22"/>
      <c r="AA40" s="22"/>
      <c r="AB40" s="22"/>
      <c r="AC40" s="22"/>
      <c r="AD40" s="22">
        <v>350.0</v>
      </c>
      <c r="AE40" s="22">
        <v>700.0</v>
      </c>
      <c r="AF40" s="22">
        <v>27.0</v>
      </c>
      <c r="AG40" s="22"/>
      <c r="AH40" s="22"/>
      <c r="AI40" s="22">
        <v>56.0</v>
      </c>
      <c r="AJ40" s="22">
        <v>30.0</v>
      </c>
      <c r="AK40" s="22"/>
      <c r="AL40" s="22"/>
      <c r="AM40" s="22"/>
      <c r="AN40" s="22"/>
      <c r="AO40" s="19">
        <f t="shared" si="4"/>
        <v>2713</v>
      </c>
      <c r="AP40" s="20">
        <v>2713.0</v>
      </c>
      <c r="AQ40" s="20">
        <v>2713.0</v>
      </c>
      <c r="AR40" s="21">
        <f t="shared" si="2"/>
        <v>0</v>
      </c>
      <c r="AS40" s="21">
        <f t="shared" si="3"/>
        <v>0</v>
      </c>
    </row>
    <row r="41" ht="14.25" customHeight="1">
      <c r="A41" s="15">
        <v>37.0</v>
      </c>
      <c r="B41" s="16" t="s">
        <v>97</v>
      </c>
      <c r="C41" s="16" t="s">
        <v>88</v>
      </c>
      <c r="D41" s="17" t="s">
        <v>89</v>
      </c>
      <c r="E41" s="17">
        <v>1600.0</v>
      </c>
      <c r="F41" s="18"/>
      <c r="G41" s="18"/>
      <c r="H41" s="22"/>
      <c r="I41" s="22"/>
      <c r="J41" s="22"/>
      <c r="K41" s="22"/>
      <c r="L41" s="22">
        <v>600.0</v>
      </c>
      <c r="M41" s="22"/>
      <c r="N41" s="22"/>
      <c r="O41" s="22"/>
      <c r="P41" s="22"/>
      <c r="Q41" s="22"/>
      <c r="R41" s="22"/>
      <c r="S41" s="22"/>
      <c r="T41" s="22"/>
      <c r="U41" s="22">
        <v>1200.0</v>
      </c>
      <c r="V41" s="22"/>
      <c r="W41" s="22"/>
      <c r="X41" s="22"/>
      <c r="Y41" s="22"/>
      <c r="Z41" s="22"/>
      <c r="AA41" s="22"/>
      <c r="AB41" s="22"/>
      <c r="AC41" s="22"/>
      <c r="AD41" s="22">
        <v>336.0</v>
      </c>
      <c r="AE41" s="22">
        <v>672.0</v>
      </c>
      <c r="AF41" s="22"/>
      <c r="AG41" s="22"/>
      <c r="AH41" s="22"/>
      <c r="AI41" s="22"/>
      <c r="AJ41" s="22"/>
      <c r="AK41" s="22"/>
      <c r="AL41" s="22"/>
      <c r="AM41" s="22"/>
      <c r="AN41" s="22"/>
      <c r="AO41" s="19">
        <f t="shared" si="4"/>
        <v>2808</v>
      </c>
      <c r="AP41" s="20">
        <v>2808.0</v>
      </c>
      <c r="AQ41" s="20">
        <v>2808.0</v>
      </c>
      <c r="AR41" s="21">
        <f t="shared" si="2"/>
        <v>0</v>
      </c>
      <c r="AS41" s="21">
        <f t="shared" si="3"/>
        <v>0</v>
      </c>
    </row>
    <row r="42" ht="14.25" customHeight="1">
      <c r="A42" s="15">
        <v>38.0</v>
      </c>
      <c r="B42" s="16" t="s">
        <v>98</v>
      </c>
      <c r="C42" s="16" t="s">
        <v>88</v>
      </c>
      <c r="D42" s="17" t="s">
        <v>91</v>
      </c>
      <c r="E42" s="17">
        <v>1600.0</v>
      </c>
      <c r="F42" s="18"/>
      <c r="G42" s="18"/>
      <c r="H42" s="22"/>
      <c r="I42" s="22"/>
      <c r="J42" s="22"/>
      <c r="K42" s="22"/>
      <c r="L42" s="22"/>
      <c r="M42" s="22"/>
      <c r="N42" s="22"/>
      <c r="O42" s="22"/>
      <c r="P42" s="22"/>
      <c r="Q42" s="22"/>
      <c r="R42" s="22"/>
      <c r="S42" s="22"/>
      <c r="T42" s="22"/>
      <c r="U42" s="22">
        <v>1010.0</v>
      </c>
      <c r="V42" s="22"/>
      <c r="W42" s="22"/>
      <c r="X42" s="22"/>
      <c r="Y42" s="22"/>
      <c r="Z42" s="22"/>
      <c r="AA42" s="22"/>
      <c r="AB42" s="22"/>
      <c r="AC42" s="22"/>
      <c r="AD42" s="22">
        <v>224.0</v>
      </c>
      <c r="AE42" s="22">
        <v>448.0</v>
      </c>
      <c r="AF42" s="22">
        <v>2.66</v>
      </c>
      <c r="AG42" s="22"/>
      <c r="AH42" s="22"/>
      <c r="AI42" s="22">
        <v>84.0</v>
      </c>
      <c r="AJ42" s="22"/>
      <c r="AK42" s="22"/>
      <c r="AL42" s="22"/>
      <c r="AM42" s="22"/>
      <c r="AN42" s="22"/>
      <c r="AO42" s="19">
        <f t="shared" si="4"/>
        <v>1768.66</v>
      </c>
      <c r="AP42" s="20">
        <v>1768.66</v>
      </c>
      <c r="AQ42" s="20">
        <v>1768.66</v>
      </c>
      <c r="AR42" s="21">
        <f t="shared" si="2"/>
        <v>0</v>
      </c>
      <c r="AS42" s="21">
        <f t="shared" si="3"/>
        <v>0</v>
      </c>
    </row>
    <row r="43" ht="14.25" customHeight="1">
      <c r="A43" s="15">
        <v>39.0</v>
      </c>
      <c r="B43" s="16" t="s">
        <v>99</v>
      </c>
      <c r="C43" s="16" t="s">
        <v>88</v>
      </c>
      <c r="D43" s="17" t="s">
        <v>91</v>
      </c>
      <c r="E43" s="17">
        <v>1600.0</v>
      </c>
      <c r="F43" s="18"/>
      <c r="G43" s="18"/>
      <c r="H43" s="22"/>
      <c r="I43" s="22"/>
      <c r="J43" s="22"/>
      <c r="K43" s="22"/>
      <c r="L43" s="22"/>
      <c r="M43" s="22"/>
      <c r="N43" s="22"/>
      <c r="O43" s="22"/>
      <c r="P43" s="22"/>
      <c r="Q43" s="22"/>
      <c r="R43" s="22"/>
      <c r="S43" s="22"/>
      <c r="T43" s="22"/>
      <c r="U43" s="22">
        <v>30.0</v>
      </c>
      <c r="V43" s="22"/>
      <c r="W43" s="22"/>
      <c r="X43" s="22"/>
      <c r="Y43" s="22"/>
      <c r="Z43" s="22"/>
      <c r="AA43" s="22"/>
      <c r="AB43" s="22"/>
      <c r="AC43" s="22"/>
      <c r="AD43" s="22">
        <v>190.0</v>
      </c>
      <c r="AE43" s="22">
        <v>380.0</v>
      </c>
      <c r="AF43" s="22">
        <v>10.0</v>
      </c>
      <c r="AG43" s="22"/>
      <c r="AH43" s="22"/>
      <c r="AI43" s="22">
        <v>56.0</v>
      </c>
      <c r="AJ43" s="22"/>
      <c r="AK43" s="22"/>
      <c r="AL43" s="22"/>
      <c r="AM43" s="22"/>
      <c r="AN43" s="22"/>
      <c r="AO43" s="19">
        <f t="shared" si="4"/>
        <v>666</v>
      </c>
      <c r="AP43" s="20">
        <v>666.0</v>
      </c>
      <c r="AQ43" s="20">
        <v>666.0</v>
      </c>
      <c r="AR43" s="21">
        <f t="shared" si="2"/>
        <v>0</v>
      </c>
      <c r="AS43" s="21">
        <f t="shared" si="3"/>
        <v>0</v>
      </c>
    </row>
    <row r="44" ht="14.25" customHeight="1">
      <c r="A44" s="15">
        <v>40.0</v>
      </c>
      <c r="B44" s="16" t="s">
        <v>100</v>
      </c>
      <c r="C44" s="16" t="s">
        <v>88</v>
      </c>
      <c r="D44" s="17" t="s">
        <v>94</v>
      </c>
      <c r="E44" s="17">
        <v>1600.0</v>
      </c>
      <c r="F44" s="18"/>
      <c r="G44" s="18"/>
      <c r="H44" s="22"/>
      <c r="I44" s="22"/>
      <c r="J44" s="22"/>
      <c r="K44" s="22"/>
      <c r="L44" s="22">
        <v>1300.0</v>
      </c>
      <c r="M44" s="22"/>
      <c r="N44" s="22"/>
      <c r="O44" s="22">
        <v>1050.0</v>
      </c>
      <c r="P44" s="22"/>
      <c r="Q44" s="22"/>
      <c r="R44" s="22"/>
      <c r="S44" s="22"/>
      <c r="T44" s="22"/>
      <c r="U44" s="22">
        <v>1990.0</v>
      </c>
      <c r="V44" s="22"/>
      <c r="W44" s="22"/>
      <c r="X44" s="22"/>
      <c r="Y44" s="22">
        <v>100.0</v>
      </c>
      <c r="Z44" s="22"/>
      <c r="AA44" s="22"/>
      <c r="AB44" s="22"/>
      <c r="AC44" s="22"/>
      <c r="AD44" s="22">
        <v>280.0</v>
      </c>
      <c r="AE44" s="22">
        <v>560.0</v>
      </c>
      <c r="AF44" s="22">
        <v>71.0</v>
      </c>
      <c r="AG44" s="22"/>
      <c r="AH44" s="22">
        <v>60.0</v>
      </c>
      <c r="AI44" s="22">
        <v>532.0</v>
      </c>
      <c r="AJ44" s="22"/>
      <c r="AK44" s="22"/>
      <c r="AL44" s="22"/>
      <c r="AM44" s="22"/>
      <c r="AN44" s="22"/>
      <c r="AO44" s="19">
        <f t="shared" si="4"/>
        <v>5943</v>
      </c>
      <c r="AP44" s="20">
        <v>5943.0</v>
      </c>
      <c r="AQ44" s="20">
        <v>5943.0</v>
      </c>
      <c r="AR44" s="21">
        <f t="shared" si="2"/>
        <v>0</v>
      </c>
      <c r="AS44" s="21">
        <f t="shared" si="3"/>
        <v>0</v>
      </c>
    </row>
    <row r="45" ht="14.25" customHeight="1">
      <c r="A45" s="15">
        <v>41.0</v>
      </c>
      <c r="B45" s="16" t="s">
        <v>101</v>
      </c>
      <c r="C45" s="16" t="s">
        <v>88</v>
      </c>
      <c r="D45" s="17" t="s">
        <v>89</v>
      </c>
      <c r="E45" s="17">
        <v>1600.0</v>
      </c>
      <c r="F45" s="18"/>
      <c r="G45" s="18"/>
      <c r="H45" s="22"/>
      <c r="I45" s="22"/>
      <c r="J45" s="22"/>
      <c r="K45" s="22"/>
      <c r="L45" s="22">
        <v>1060.0</v>
      </c>
      <c r="M45" s="22"/>
      <c r="N45" s="22"/>
      <c r="O45" s="22">
        <v>99.0</v>
      </c>
      <c r="P45" s="22">
        <v>300.0</v>
      </c>
      <c r="Q45" s="22"/>
      <c r="R45" s="22"/>
      <c r="S45" s="22">
        <v>45.0</v>
      </c>
      <c r="T45" s="22"/>
      <c r="U45" s="22">
        <v>325.0</v>
      </c>
      <c r="V45" s="22"/>
      <c r="W45" s="22"/>
      <c r="X45" s="22"/>
      <c r="Y45" s="22"/>
      <c r="Z45" s="22"/>
      <c r="AA45" s="22"/>
      <c r="AB45" s="22"/>
      <c r="AC45" s="22"/>
      <c r="AD45" s="22">
        <v>336.0</v>
      </c>
      <c r="AE45" s="22">
        <v>672.0</v>
      </c>
      <c r="AF45" s="22">
        <v>15.32</v>
      </c>
      <c r="AG45" s="22"/>
      <c r="AH45" s="22"/>
      <c r="AI45" s="22">
        <v>56.0</v>
      </c>
      <c r="AJ45" s="22">
        <v>30.0</v>
      </c>
      <c r="AK45" s="22"/>
      <c r="AL45" s="22"/>
      <c r="AM45" s="22"/>
      <c r="AN45" s="22">
        <v>8.0</v>
      </c>
      <c r="AO45" s="19">
        <f t="shared" si="4"/>
        <v>2946.32</v>
      </c>
      <c r="AP45" s="20">
        <v>2946.32</v>
      </c>
      <c r="AQ45" s="20">
        <v>2946.32</v>
      </c>
      <c r="AR45" s="21">
        <f t="shared" si="2"/>
        <v>0</v>
      </c>
      <c r="AS45" s="21">
        <f t="shared" si="3"/>
        <v>0</v>
      </c>
    </row>
    <row r="46" ht="14.25" customHeight="1">
      <c r="A46" s="15">
        <v>42.0</v>
      </c>
      <c r="B46" s="16" t="s">
        <v>102</v>
      </c>
      <c r="C46" s="16" t="s">
        <v>88</v>
      </c>
      <c r="D46" s="17" t="s">
        <v>94</v>
      </c>
      <c r="E46" s="17">
        <v>1600.0</v>
      </c>
      <c r="F46" s="18"/>
      <c r="G46" s="18"/>
      <c r="H46" s="22"/>
      <c r="I46" s="22"/>
      <c r="J46" s="22"/>
      <c r="K46" s="22"/>
      <c r="L46" s="22">
        <v>150.0</v>
      </c>
      <c r="M46" s="22"/>
      <c r="N46" s="22">
        <v>75.0</v>
      </c>
      <c r="O46" s="22"/>
      <c r="P46" s="22"/>
      <c r="Q46" s="22"/>
      <c r="R46" s="22"/>
      <c r="S46" s="22"/>
      <c r="T46" s="22"/>
      <c r="U46" s="22">
        <v>390.0</v>
      </c>
      <c r="V46" s="22"/>
      <c r="W46" s="22"/>
      <c r="X46" s="22"/>
      <c r="Y46" s="22"/>
      <c r="Z46" s="22"/>
      <c r="AA46" s="22"/>
      <c r="AB46" s="22"/>
      <c r="AC46" s="22"/>
      <c r="AD46" s="22">
        <v>343.0</v>
      </c>
      <c r="AE46" s="22">
        <v>686.0</v>
      </c>
      <c r="AF46" s="22">
        <v>36.66</v>
      </c>
      <c r="AG46" s="22">
        <v>80.0</v>
      </c>
      <c r="AH46" s="22"/>
      <c r="AI46" s="22"/>
      <c r="AJ46" s="22"/>
      <c r="AK46" s="22"/>
      <c r="AL46" s="22"/>
      <c r="AM46" s="22"/>
      <c r="AN46" s="22"/>
      <c r="AO46" s="19">
        <f t="shared" si="4"/>
        <v>1760.66</v>
      </c>
      <c r="AP46" s="20">
        <v>1760.66</v>
      </c>
      <c r="AQ46" s="20">
        <v>1760.66</v>
      </c>
      <c r="AR46" s="21">
        <f t="shared" si="2"/>
        <v>0</v>
      </c>
      <c r="AS46" s="21">
        <f t="shared" si="3"/>
        <v>0</v>
      </c>
    </row>
    <row r="47" ht="14.25" customHeight="1">
      <c r="A47" s="15">
        <v>43.0</v>
      </c>
      <c r="B47" s="16" t="s">
        <v>103</v>
      </c>
      <c r="C47" s="16" t="s">
        <v>88</v>
      </c>
      <c r="D47" s="17" t="s">
        <v>94</v>
      </c>
      <c r="E47" s="17">
        <v>1600.0</v>
      </c>
      <c r="F47" s="18"/>
      <c r="G47" s="18"/>
      <c r="H47" s="22"/>
      <c r="I47" s="22"/>
      <c r="J47" s="22"/>
      <c r="K47" s="22"/>
      <c r="L47" s="22">
        <v>250.0</v>
      </c>
      <c r="M47" s="22"/>
      <c r="N47" s="22"/>
      <c r="O47" s="22"/>
      <c r="P47" s="22"/>
      <c r="Q47" s="22"/>
      <c r="R47" s="22"/>
      <c r="S47" s="22"/>
      <c r="T47" s="22"/>
      <c r="U47" s="22">
        <v>220.0</v>
      </c>
      <c r="V47" s="22"/>
      <c r="W47" s="22"/>
      <c r="X47" s="22"/>
      <c r="Y47" s="22"/>
      <c r="Z47" s="22"/>
      <c r="AA47" s="22"/>
      <c r="AB47" s="22"/>
      <c r="AC47" s="22"/>
      <c r="AD47" s="22">
        <v>336.0</v>
      </c>
      <c r="AE47" s="22">
        <v>672.0</v>
      </c>
      <c r="AF47" s="22">
        <v>2.66</v>
      </c>
      <c r="AG47" s="22"/>
      <c r="AH47" s="22"/>
      <c r="AI47" s="22"/>
      <c r="AJ47" s="22"/>
      <c r="AK47" s="22"/>
      <c r="AL47" s="22"/>
      <c r="AM47" s="22"/>
      <c r="AN47" s="22"/>
      <c r="AO47" s="19">
        <f t="shared" si="4"/>
        <v>1480.66</v>
      </c>
      <c r="AP47" s="20">
        <v>1480.66</v>
      </c>
      <c r="AQ47" s="20">
        <v>1480.66</v>
      </c>
      <c r="AR47" s="21">
        <f t="shared" si="2"/>
        <v>0</v>
      </c>
      <c r="AS47" s="21">
        <f t="shared" si="3"/>
        <v>0</v>
      </c>
    </row>
    <row r="48" ht="14.25" customHeight="1">
      <c r="A48" s="15">
        <v>44.0</v>
      </c>
      <c r="B48" s="16" t="s">
        <v>104</v>
      </c>
      <c r="C48" s="16" t="s">
        <v>88</v>
      </c>
      <c r="D48" s="17" t="s">
        <v>91</v>
      </c>
      <c r="E48" s="17">
        <v>1600.0</v>
      </c>
      <c r="F48" s="18"/>
      <c r="G48" s="18"/>
      <c r="H48" s="22"/>
      <c r="I48" s="22"/>
      <c r="J48" s="22"/>
      <c r="K48" s="22"/>
      <c r="L48" s="22">
        <v>400.0</v>
      </c>
      <c r="M48" s="22"/>
      <c r="N48" s="22">
        <v>400.0</v>
      </c>
      <c r="O48" s="22">
        <v>184.56</v>
      </c>
      <c r="P48" s="22">
        <v>400.0</v>
      </c>
      <c r="Q48" s="22"/>
      <c r="R48" s="22">
        <v>75.0</v>
      </c>
      <c r="S48" s="22">
        <v>15.0</v>
      </c>
      <c r="T48" s="22"/>
      <c r="U48" s="22"/>
      <c r="V48" s="22"/>
      <c r="W48" s="22"/>
      <c r="X48" s="22"/>
      <c r="Y48" s="22">
        <v>300.0</v>
      </c>
      <c r="Z48" s="22"/>
      <c r="AA48" s="22"/>
      <c r="AB48" s="22"/>
      <c r="AC48" s="22">
        <v>30.0</v>
      </c>
      <c r="AD48" s="22">
        <v>280.0</v>
      </c>
      <c r="AE48" s="22">
        <v>560.0</v>
      </c>
      <c r="AF48" s="22">
        <v>57.64</v>
      </c>
      <c r="AG48" s="22">
        <v>260.0</v>
      </c>
      <c r="AH48" s="22">
        <v>320.0</v>
      </c>
      <c r="AI48" s="22">
        <v>56.0</v>
      </c>
      <c r="AJ48" s="22"/>
      <c r="AK48" s="22"/>
      <c r="AL48" s="22">
        <v>50.0</v>
      </c>
      <c r="AM48" s="22"/>
      <c r="AN48" s="22">
        <v>204.0</v>
      </c>
      <c r="AO48" s="19">
        <f t="shared" si="4"/>
        <v>3592.2</v>
      </c>
      <c r="AP48" s="20">
        <v>3592.2</v>
      </c>
      <c r="AQ48" s="20">
        <v>3592.2</v>
      </c>
      <c r="AR48" s="21">
        <f t="shared" si="2"/>
        <v>0</v>
      </c>
      <c r="AS48" s="21">
        <f t="shared" si="3"/>
        <v>0</v>
      </c>
    </row>
    <row r="49" ht="14.25" customHeight="1">
      <c r="A49" s="15">
        <v>45.0</v>
      </c>
      <c r="B49" s="16" t="s">
        <v>105</v>
      </c>
      <c r="C49" s="16" t="s">
        <v>88</v>
      </c>
      <c r="D49" s="17" t="s">
        <v>94</v>
      </c>
      <c r="E49" s="17">
        <v>1600.0</v>
      </c>
      <c r="F49" s="18"/>
      <c r="G49" s="18"/>
      <c r="H49" s="22"/>
      <c r="I49" s="22"/>
      <c r="J49" s="22"/>
      <c r="K49" s="22"/>
      <c r="L49" s="22">
        <v>1950.0</v>
      </c>
      <c r="M49" s="22"/>
      <c r="N49" s="22"/>
      <c r="O49" s="22"/>
      <c r="P49" s="22"/>
      <c r="Q49" s="22"/>
      <c r="R49" s="22"/>
      <c r="S49" s="22"/>
      <c r="T49" s="22"/>
      <c r="U49" s="22">
        <v>640.0</v>
      </c>
      <c r="V49" s="22"/>
      <c r="W49" s="22"/>
      <c r="X49" s="22"/>
      <c r="Y49" s="22"/>
      <c r="Z49" s="22">
        <v>25.0</v>
      </c>
      <c r="AA49" s="22"/>
      <c r="AB49" s="22"/>
      <c r="AC49" s="22"/>
      <c r="AD49" s="22">
        <v>336.0</v>
      </c>
      <c r="AE49" s="22">
        <v>672.0</v>
      </c>
      <c r="AF49" s="22">
        <v>9.0</v>
      </c>
      <c r="AG49" s="22">
        <v>30.0</v>
      </c>
      <c r="AH49" s="22"/>
      <c r="AI49" s="22"/>
      <c r="AJ49" s="22"/>
      <c r="AK49" s="22"/>
      <c r="AL49" s="22"/>
      <c r="AM49" s="22"/>
      <c r="AN49" s="22"/>
      <c r="AO49" s="19">
        <f t="shared" si="4"/>
        <v>3662</v>
      </c>
      <c r="AP49" s="20">
        <v>3662.0</v>
      </c>
      <c r="AQ49" s="20">
        <v>3662.0</v>
      </c>
      <c r="AR49" s="21">
        <f t="shared" si="2"/>
        <v>0</v>
      </c>
      <c r="AS49" s="21">
        <f t="shared" si="3"/>
        <v>0</v>
      </c>
    </row>
    <row r="50" ht="14.25" customHeight="1">
      <c r="A50" s="15">
        <v>46.0</v>
      </c>
      <c r="B50" s="16" t="s">
        <v>106</v>
      </c>
      <c r="C50" s="16" t="s">
        <v>88</v>
      </c>
      <c r="D50" s="17" t="s">
        <v>94</v>
      </c>
      <c r="E50" s="17">
        <v>1600.0</v>
      </c>
      <c r="F50" s="18"/>
      <c r="G50" s="18"/>
      <c r="H50" s="22"/>
      <c r="I50" s="22"/>
      <c r="J50" s="22"/>
      <c r="K50" s="22"/>
      <c r="L50" s="22">
        <v>140.0</v>
      </c>
      <c r="M50" s="22"/>
      <c r="N50" s="22"/>
      <c r="O50" s="22"/>
      <c r="P50" s="22"/>
      <c r="Q50" s="22"/>
      <c r="R50" s="22"/>
      <c r="S50" s="22"/>
      <c r="T50" s="22"/>
      <c r="U50" s="22">
        <v>300.0</v>
      </c>
      <c r="V50" s="22"/>
      <c r="W50" s="22"/>
      <c r="X50" s="22"/>
      <c r="Y50" s="22"/>
      <c r="Z50" s="22"/>
      <c r="AA50" s="22"/>
      <c r="AB50" s="22"/>
      <c r="AC50" s="22"/>
      <c r="AD50" s="22">
        <v>336.0</v>
      </c>
      <c r="AE50" s="22">
        <v>672.0</v>
      </c>
      <c r="AF50" s="22">
        <v>2.66</v>
      </c>
      <c r="AG50" s="22"/>
      <c r="AH50" s="22"/>
      <c r="AI50" s="22"/>
      <c r="AJ50" s="22"/>
      <c r="AK50" s="22"/>
      <c r="AL50" s="22"/>
      <c r="AM50" s="22"/>
      <c r="AN50" s="22"/>
      <c r="AO50" s="19">
        <f t="shared" si="4"/>
        <v>1450.66</v>
      </c>
      <c r="AP50" s="20">
        <v>1450.66</v>
      </c>
      <c r="AQ50" s="20">
        <v>1450.66</v>
      </c>
      <c r="AR50" s="21">
        <f t="shared" si="2"/>
        <v>0</v>
      </c>
      <c r="AS50" s="21">
        <f t="shared" si="3"/>
        <v>0</v>
      </c>
    </row>
    <row r="51" ht="14.25" customHeight="1">
      <c r="A51" s="15">
        <v>47.0</v>
      </c>
      <c r="B51" s="16" t="s">
        <v>107</v>
      </c>
      <c r="C51" s="16" t="s">
        <v>88</v>
      </c>
      <c r="D51" s="17" t="s">
        <v>94</v>
      </c>
      <c r="E51" s="17">
        <v>1600.0</v>
      </c>
      <c r="F51" s="18"/>
      <c r="G51" s="18"/>
      <c r="H51" s="22"/>
      <c r="I51" s="22"/>
      <c r="J51" s="22"/>
      <c r="K51" s="22"/>
      <c r="L51" s="22">
        <v>1200.0</v>
      </c>
      <c r="M51" s="22"/>
      <c r="N51" s="22"/>
      <c r="O51" s="22"/>
      <c r="P51" s="22"/>
      <c r="Q51" s="22"/>
      <c r="R51" s="22"/>
      <c r="S51" s="22"/>
      <c r="T51" s="22"/>
      <c r="U51" s="22">
        <v>300.0</v>
      </c>
      <c r="V51" s="22"/>
      <c r="W51" s="22"/>
      <c r="X51" s="22"/>
      <c r="Y51" s="22"/>
      <c r="Z51" s="22"/>
      <c r="AA51" s="22"/>
      <c r="AB51" s="22"/>
      <c r="AC51" s="22"/>
      <c r="AD51" s="22">
        <v>364.0</v>
      </c>
      <c r="AE51" s="22">
        <v>728.0</v>
      </c>
      <c r="AF51" s="22">
        <v>6.0</v>
      </c>
      <c r="AG51" s="22"/>
      <c r="AH51" s="22"/>
      <c r="AI51" s="22"/>
      <c r="AJ51" s="22"/>
      <c r="AK51" s="22"/>
      <c r="AL51" s="22"/>
      <c r="AM51" s="22"/>
      <c r="AN51" s="22"/>
      <c r="AO51" s="19">
        <f t="shared" si="4"/>
        <v>2598</v>
      </c>
      <c r="AP51" s="20">
        <v>2598.0</v>
      </c>
      <c r="AQ51" s="20">
        <v>2598.0</v>
      </c>
      <c r="AR51" s="21">
        <f t="shared" si="2"/>
        <v>0</v>
      </c>
      <c r="AS51" s="21">
        <f t="shared" si="3"/>
        <v>0</v>
      </c>
    </row>
    <row r="52" ht="14.25" customHeight="1">
      <c r="A52" s="15">
        <v>48.0</v>
      </c>
      <c r="B52" s="16" t="s">
        <v>108</v>
      </c>
      <c r="C52" s="16" t="s">
        <v>88</v>
      </c>
      <c r="D52" s="17" t="s">
        <v>94</v>
      </c>
      <c r="E52" s="17">
        <v>1600.0</v>
      </c>
      <c r="F52" s="18"/>
      <c r="G52" s="18"/>
      <c r="H52" s="22"/>
      <c r="I52" s="22"/>
      <c r="J52" s="22"/>
      <c r="K52" s="22"/>
      <c r="L52" s="22">
        <v>240.0</v>
      </c>
      <c r="M52" s="22"/>
      <c r="N52" s="22"/>
      <c r="O52" s="22"/>
      <c r="P52" s="22"/>
      <c r="Q52" s="22"/>
      <c r="R52" s="22"/>
      <c r="S52" s="22"/>
      <c r="T52" s="22"/>
      <c r="U52" s="22">
        <v>780.0</v>
      </c>
      <c r="V52" s="22"/>
      <c r="W52" s="22"/>
      <c r="X52" s="22"/>
      <c r="Y52" s="22"/>
      <c r="Z52" s="22"/>
      <c r="AA52" s="22"/>
      <c r="AB52" s="22"/>
      <c r="AC52" s="22"/>
      <c r="AD52" s="22">
        <v>336.0</v>
      </c>
      <c r="AE52" s="22">
        <v>672.0</v>
      </c>
      <c r="AF52" s="22">
        <v>18.99</v>
      </c>
      <c r="AG52" s="22">
        <v>20.0</v>
      </c>
      <c r="AH52" s="22"/>
      <c r="AI52" s="22"/>
      <c r="AJ52" s="22"/>
      <c r="AK52" s="22"/>
      <c r="AL52" s="22"/>
      <c r="AM52" s="22"/>
      <c r="AN52" s="22"/>
      <c r="AO52" s="19">
        <f t="shared" si="4"/>
        <v>2066.99</v>
      </c>
      <c r="AP52" s="20">
        <v>2066.99</v>
      </c>
      <c r="AQ52" s="20">
        <v>2066.99</v>
      </c>
      <c r="AR52" s="21">
        <f t="shared" si="2"/>
        <v>0</v>
      </c>
      <c r="AS52" s="21">
        <f t="shared" si="3"/>
        <v>0</v>
      </c>
    </row>
    <row r="53" ht="14.25" customHeight="1">
      <c r="A53" s="15">
        <v>49.0</v>
      </c>
      <c r="B53" s="16" t="s">
        <v>109</v>
      </c>
      <c r="C53" s="16" t="s">
        <v>88</v>
      </c>
      <c r="D53" s="17" t="s">
        <v>94</v>
      </c>
      <c r="E53" s="17">
        <v>1600.0</v>
      </c>
      <c r="F53" s="18"/>
      <c r="G53" s="18"/>
      <c r="H53" s="22"/>
      <c r="I53" s="22"/>
      <c r="J53" s="22"/>
      <c r="K53" s="22"/>
      <c r="L53" s="22">
        <v>900.0</v>
      </c>
      <c r="M53" s="22"/>
      <c r="N53" s="22">
        <v>125.0</v>
      </c>
      <c r="O53" s="22">
        <v>645.0</v>
      </c>
      <c r="P53" s="22"/>
      <c r="Q53" s="22">
        <v>10.0</v>
      </c>
      <c r="R53" s="22">
        <v>75.0</v>
      </c>
      <c r="S53" s="22">
        <v>15.0</v>
      </c>
      <c r="T53" s="22"/>
      <c r="U53" s="22"/>
      <c r="V53" s="22"/>
      <c r="W53" s="22"/>
      <c r="X53" s="22"/>
      <c r="Y53" s="22"/>
      <c r="Z53" s="22"/>
      <c r="AA53" s="22"/>
      <c r="AB53" s="22"/>
      <c r="AC53" s="22">
        <v>30.0</v>
      </c>
      <c r="AD53" s="22">
        <v>336.0</v>
      </c>
      <c r="AE53" s="22">
        <v>672.0</v>
      </c>
      <c r="AF53" s="22">
        <v>41.65</v>
      </c>
      <c r="AG53" s="22">
        <v>110.0</v>
      </c>
      <c r="AH53" s="22">
        <v>20.0</v>
      </c>
      <c r="AI53" s="22">
        <v>256.0</v>
      </c>
      <c r="AJ53" s="22"/>
      <c r="AK53" s="22"/>
      <c r="AL53" s="22">
        <v>50.0</v>
      </c>
      <c r="AM53" s="22"/>
      <c r="AN53" s="22">
        <v>204.0</v>
      </c>
      <c r="AO53" s="19">
        <f t="shared" si="4"/>
        <v>3489.65</v>
      </c>
      <c r="AP53" s="20">
        <v>3489.65</v>
      </c>
      <c r="AQ53" s="20">
        <v>3489.65</v>
      </c>
      <c r="AR53" s="21">
        <f t="shared" si="2"/>
        <v>0</v>
      </c>
      <c r="AS53" s="21">
        <f t="shared" si="3"/>
        <v>0</v>
      </c>
    </row>
    <row r="54" ht="14.25" customHeight="1">
      <c r="A54" s="15">
        <v>50.0</v>
      </c>
      <c r="B54" s="16" t="s">
        <v>110</v>
      </c>
      <c r="C54" s="16" t="s">
        <v>88</v>
      </c>
      <c r="D54" s="17" t="s">
        <v>91</v>
      </c>
      <c r="E54" s="17">
        <v>1600.0</v>
      </c>
      <c r="F54" s="18"/>
      <c r="G54" s="18"/>
      <c r="H54" s="22"/>
      <c r="I54" s="22"/>
      <c r="J54" s="22"/>
      <c r="K54" s="22"/>
      <c r="L54" s="22"/>
      <c r="M54" s="22"/>
      <c r="N54" s="22">
        <v>650.0</v>
      </c>
      <c r="O54" s="22"/>
      <c r="P54" s="22"/>
      <c r="Q54" s="22"/>
      <c r="R54" s="22"/>
      <c r="S54" s="22">
        <v>30.0</v>
      </c>
      <c r="T54" s="22"/>
      <c r="U54" s="22"/>
      <c r="V54" s="22"/>
      <c r="W54" s="22"/>
      <c r="X54" s="22"/>
      <c r="Y54" s="22"/>
      <c r="Z54" s="22"/>
      <c r="AA54" s="22"/>
      <c r="AB54" s="22"/>
      <c r="AC54" s="22"/>
      <c r="AD54" s="22">
        <v>280.0</v>
      </c>
      <c r="AE54" s="22">
        <v>560.0</v>
      </c>
      <c r="AF54" s="22"/>
      <c r="AG54" s="22">
        <v>100.0</v>
      </c>
      <c r="AH54" s="22">
        <v>80.0</v>
      </c>
      <c r="AI54" s="22">
        <v>56.0</v>
      </c>
      <c r="AJ54" s="22"/>
      <c r="AK54" s="22"/>
      <c r="AL54" s="22">
        <v>50.0</v>
      </c>
      <c r="AM54" s="22"/>
      <c r="AN54" s="22"/>
      <c r="AO54" s="19">
        <f t="shared" si="4"/>
        <v>1806</v>
      </c>
      <c r="AP54" s="20">
        <v>1806.0</v>
      </c>
      <c r="AQ54" s="20">
        <v>1806.0</v>
      </c>
      <c r="AR54" s="21">
        <f t="shared" si="2"/>
        <v>0</v>
      </c>
      <c r="AS54" s="21">
        <f t="shared" si="3"/>
        <v>0</v>
      </c>
    </row>
    <row r="55" ht="14.25" customHeight="1">
      <c r="A55" s="15">
        <v>51.0</v>
      </c>
      <c r="B55" s="16" t="s">
        <v>111</v>
      </c>
      <c r="C55" s="16" t="s">
        <v>88</v>
      </c>
      <c r="D55" s="17" t="s">
        <v>89</v>
      </c>
      <c r="E55" s="17">
        <v>1600.0</v>
      </c>
      <c r="F55" s="18"/>
      <c r="G55" s="18"/>
      <c r="H55" s="22"/>
      <c r="I55" s="22"/>
      <c r="J55" s="22"/>
      <c r="K55" s="22"/>
      <c r="L55" s="22">
        <v>220.0</v>
      </c>
      <c r="M55" s="22"/>
      <c r="N55" s="22">
        <v>100.0</v>
      </c>
      <c r="O55" s="22"/>
      <c r="P55" s="22"/>
      <c r="Q55" s="22"/>
      <c r="R55" s="22"/>
      <c r="S55" s="22"/>
      <c r="T55" s="22"/>
      <c r="U55" s="22">
        <v>630.0</v>
      </c>
      <c r="V55" s="22"/>
      <c r="W55" s="22"/>
      <c r="X55" s="22"/>
      <c r="Y55" s="22"/>
      <c r="Z55" s="22"/>
      <c r="AA55" s="22"/>
      <c r="AB55" s="22"/>
      <c r="AC55" s="22"/>
      <c r="AD55" s="22">
        <v>336.0</v>
      </c>
      <c r="AE55" s="22">
        <v>672.0</v>
      </c>
      <c r="AF55" s="22">
        <v>23.3</v>
      </c>
      <c r="AG55" s="22"/>
      <c r="AH55" s="22"/>
      <c r="AI55" s="22"/>
      <c r="AJ55" s="22"/>
      <c r="AK55" s="22"/>
      <c r="AL55" s="22"/>
      <c r="AM55" s="22"/>
      <c r="AN55" s="22"/>
      <c r="AO55" s="19">
        <f t="shared" si="4"/>
        <v>1981.3</v>
      </c>
      <c r="AP55" s="20">
        <v>1981.3</v>
      </c>
      <c r="AQ55" s="20">
        <v>1981.3</v>
      </c>
      <c r="AR55" s="21">
        <f t="shared" si="2"/>
        <v>0</v>
      </c>
      <c r="AS55" s="21">
        <f t="shared" si="3"/>
        <v>0</v>
      </c>
    </row>
    <row r="56" ht="14.25" customHeight="1">
      <c r="A56" s="15">
        <v>52.0</v>
      </c>
      <c r="B56" s="16" t="s">
        <v>112</v>
      </c>
      <c r="C56" s="16" t="s">
        <v>88</v>
      </c>
      <c r="D56" s="17" t="s">
        <v>66</v>
      </c>
      <c r="E56" s="17">
        <v>1600.0</v>
      </c>
      <c r="F56" s="18"/>
      <c r="G56" s="18">
        <v>80.0</v>
      </c>
      <c r="H56" s="22"/>
      <c r="I56" s="22"/>
      <c r="J56" s="22"/>
      <c r="K56" s="22"/>
      <c r="L56" s="22">
        <v>600.0</v>
      </c>
      <c r="M56" s="22"/>
      <c r="N56" s="22">
        <v>50.0</v>
      </c>
      <c r="O56" s="22">
        <v>620.0</v>
      </c>
      <c r="P56" s="22"/>
      <c r="Q56" s="22"/>
      <c r="R56" s="22">
        <v>100.0</v>
      </c>
      <c r="S56" s="22"/>
      <c r="T56" s="22"/>
      <c r="U56" s="22"/>
      <c r="V56" s="22"/>
      <c r="W56" s="22"/>
      <c r="X56" s="22"/>
      <c r="Y56" s="22">
        <v>150.0</v>
      </c>
      <c r="Z56" s="22"/>
      <c r="AA56" s="22"/>
      <c r="AB56" s="22"/>
      <c r="AC56" s="22">
        <v>20.0</v>
      </c>
      <c r="AD56" s="22">
        <v>252.0</v>
      </c>
      <c r="AE56" s="22">
        <v>504.0</v>
      </c>
      <c r="AF56" s="22">
        <v>17.66</v>
      </c>
      <c r="AG56" s="22">
        <v>20.0</v>
      </c>
      <c r="AH56" s="22">
        <v>230.0</v>
      </c>
      <c r="AI56" s="22">
        <v>270.0</v>
      </c>
      <c r="AJ56" s="22"/>
      <c r="AK56" s="22"/>
      <c r="AL56" s="22"/>
      <c r="AM56" s="22"/>
      <c r="AN56" s="22"/>
      <c r="AO56" s="19">
        <f t="shared" si="4"/>
        <v>2913.66</v>
      </c>
      <c r="AP56" s="20">
        <v>2913.66</v>
      </c>
      <c r="AQ56" s="20">
        <v>2913.66</v>
      </c>
      <c r="AR56" s="21">
        <f t="shared" si="2"/>
        <v>0</v>
      </c>
      <c r="AS56" s="21">
        <f t="shared" si="3"/>
        <v>0</v>
      </c>
    </row>
    <row r="57" ht="14.25" customHeight="1">
      <c r="A57" s="15">
        <v>53.0</v>
      </c>
      <c r="B57" s="16" t="s">
        <v>113</v>
      </c>
      <c r="C57" s="16" t="s">
        <v>88</v>
      </c>
      <c r="D57" s="17" t="s">
        <v>89</v>
      </c>
      <c r="E57" s="17">
        <v>1600.0</v>
      </c>
      <c r="F57" s="18"/>
      <c r="G57" s="18"/>
      <c r="H57" s="22"/>
      <c r="I57" s="22"/>
      <c r="J57" s="22"/>
      <c r="K57" s="22"/>
      <c r="L57" s="22">
        <v>1320.0</v>
      </c>
      <c r="M57" s="22"/>
      <c r="N57" s="22"/>
      <c r="O57" s="22"/>
      <c r="P57" s="22"/>
      <c r="Q57" s="22"/>
      <c r="R57" s="22"/>
      <c r="S57" s="22"/>
      <c r="T57" s="22"/>
      <c r="U57" s="22">
        <v>490.0</v>
      </c>
      <c r="V57" s="22"/>
      <c r="W57" s="22"/>
      <c r="X57" s="22"/>
      <c r="Y57" s="22"/>
      <c r="Z57" s="22"/>
      <c r="AA57" s="22"/>
      <c r="AB57" s="22"/>
      <c r="AC57" s="22"/>
      <c r="AD57" s="22">
        <v>364.0</v>
      </c>
      <c r="AE57" s="22">
        <v>728.0</v>
      </c>
      <c r="AF57" s="22">
        <v>60.0</v>
      </c>
      <c r="AG57" s="22"/>
      <c r="AH57" s="22"/>
      <c r="AI57" s="22">
        <v>331.0</v>
      </c>
      <c r="AJ57" s="22"/>
      <c r="AK57" s="22"/>
      <c r="AL57" s="22"/>
      <c r="AM57" s="22"/>
      <c r="AN57" s="22"/>
      <c r="AO57" s="19">
        <f t="shared" si="4"/>
        <v>3293</v>
      </c>
      <c r="AP57" s="20">
        <v>3293.0</v>
      </c>
      <c r="AQ57" s="20">
        <v>3293.0</v>
      </c>
      <c r="AR57" s="21">
        <f t="shared" si="2"/>
        <v>0</v>
      </c>
      <c r="AS57" s="21">
        <f t="shared" si="3"/>
        <v>0</v>
      </c>
    </row>
    <row r="58" ht="14.25" customHeight="1">
      <c r="A58" s="15">
        <v>54.0</v>
      </c>
      <c r="B58" s="16" t="s">
        <v>114</v>
      </c>
      <c r="C58" s="16" t="s">
        <v>88</v>
      </c>
      <c r="D58" s="17" t="s">
        <v>89</v>
      </c>
      <c r="E58" s="17">
        <v>1600.0</v>
      </c>
      <c r="F58" s="18"/>
      <c r="G58" s="18"/>
      <c r="H58" s="22"/>
      <c r="I58" s="22"/>
      <c r="J58" s="22"/>
      <c r="K58" s="22"/>
      <c r="L58" s="22">
        <v>990.0</v>
      </c>
      <c r="M58" s="22"/>
      <c r="N58" s="22"/>
      <c r="O58" s="22"/>
      <c r="P58" s="22"/>
      <c r="Q58" s="22"/>
      <c r="R58" s="22"/>
      <c r="S58" s="22"/>
      <c r="T58" s="22"/>
      <c r="U58" s="22">
        <v>80.0</v>
      </c>
      <c r="V58" s="22"/>
      <c r="W58" s="22"/>
      <c r="X58" s="22"/>
      <c r="Y58" s="22"/>
      <c r="Z58" s="22"/>
      <c r="AA58" s="22"/>
      <c r="AB58" s="22"/>
      <c r="AC58" s="22"/>
      <c r="AD58" s="22">
        <v>364.0</v>
      </c>
      <c r="AE58" s="22">
        <v>728.0</v>
      </c>
      <c r="AF58" s="22">
        <v>9.33</v>
      </c>
      <c r="AG58" s="22">
        <v>20.0</v>
      </c>
      <c r="AH58" s="22"/>
      <c r="AI58" s="22">
        <v>326.0</v>
      </c>
      <c r="AJ58" s="22"/>
      <c r="AK58" s="22"/>
      <c r="AL58" s="22"/>
      <c r="AM58" s="22"/>
      <c r="AN58" s="22"/>
      <c r="AO58" s="19">
        <f t="shared" si="4"/>
        <v>2517.33</v>
      </c>
      <c r="AP58" s="20">
        <v>2517.33</v>
      </c>
      <c r="AQ58" s="20">
        <v>2517.33</v>
      </c>
      <c r="AR58" s="21">
        <f t="shared" si="2"/>
        <v>0</v>
      </c>
      <c r="AS58" s="21">
        <f t="shared" si="3"/>
        <v>0</v>
      </c>
    </row>
    <row r="59" ht="14.25" customHeight="1">
      <c r="A59" s="15">
        <v>55.0</v>
      </c>
      <c r="B59" s="16" t="s">
        <v>115</v>
      </c>
      <c r="C59" s="16" t="s">
        <v>88</v>
      </c>
      <c r="D59" s="17" t="s">
        <v>89</v>
      </c>
      <c r="E59" s="17">
        <v>1600.0</v>
      </c>
      <c r="F59" s="18"/>
      <c r="G59" s="18"/>
      <c r="H59" s="22"/>
      <c r="I59" s="22"/>
      <c r="J59" s="22"/>
      <c r="K59" s="22"/>
      <c r="L59" s="22">
        <v>500.0</v>
      </c>
      <c r="M59" s="22"/>
      <c r="N59" s="22"/>
      <c r="O59" s="22"/>
      <c r="P59" s="22"/>
      <c r="Q59" s="22"/>
      <c r="R59" s="22"/>
      <c r="S59" s="22"/>
      <c r="T59" s="22"/>
      <c r="U59" s="22">
        <v>240.0</v>
      </c>
      <c r="V59" s="22"/>
      <c r="W59" s="22"/>
      <c r="X59" s="22"/>
      <c r="Y59" s="22"/>
      <c r="Z59" s="22"/>
      <c r="AA59" s="22"/>
      <c r="AB59" s="22"/>
      <c r="AC59" s="22"/>
      <c r="AD59" s="22">
        <v>364.0</v>
      </c>
      <c r="AE59" s="22">
        <v>728.0</v>
      </c>
      <c r="AF59" s="22">
        <v>18.26</v>
      </c>
      <c r="AG59" s="22"/>
      <c r="AH59" s="22"/>
      <c r="AI59" s="22"/>
      <c r="AJ59" s="22">
        <v>10.0</v>
      </c>
      <c r="AK59" s="22"/>
      <c r="AL59" s="22"/>
      <c r="AM59" s="22"/>
      <c r="AN59" s="22"/>
      <c r="AO59" s="19">
        <f t="shared" si="4"/>
        <v>1860.26</v>
      </c>
      <c r="AP59" s="20">
        <v>1860.26</v>
      </c>
      <c r="AQ59" s="20">
        <v>1860.26</v>
      </c>
      <c r="AR59" s="21">
        <f t="shared" si="2"/>
        <v>0</v>
      </c>
      <c r="AS59" s="21">
        <f t="shared" si="3"/>
        <v>0</v>
      </c>
    </row>
    <row r="60" ht="14.25" customHeight="1">
      <c r="A60" s="15">
        <v>56.0</v>
      </c>
      <c r="B60" s="16" t="s">
        <v>116</v>
      </c>
      <c r="C60" s="16" t="s">
        <v>88</v>
      </c>
      <c r="D60" s="17" t="s">
        <v>89</v>
      </c>
      <c r="E60" s="17">
        <v>1600.0</v>
      </c>
      <c r="F60" s="18"/>
      <c r="G60" s="18"/>
      <c r="H60" s="22"/>
      <c r="I60" s="22"/>
      <c r="J60" s="22"/>
      <c r="K60" s="22"/>
      <c r="L60" s="22">
        <v>300.0</v>
      </c>
      <c r="M60" s="22"/>
      <c r="N60" s="22"/>
      <c r="O60" s="22"/>
      <c r="P60" s="22"/>
      <c r="Q60" s="22"/>
      <c r="R60" s="22"/>
      <c r="S60" s="22"/>
      <c r="T60" s="22"/>
      <c r="U60" s="22">
        <v>1400.0</v>
      </c>
      <c r="V60" s="22"/>
      <c r="W60" s="22"/>
      <c r="X60" s="22"/>
      <c r="Y60" s="22"/>
      <c r="Z60" s="22"/>
      <c r="AA60" s="22"/>
      <c r="AB60" s="22"/>
      <c r="AC60" s="22"/>
      <c r="AD60" s="22"/>
      <c r="AE60" s="22"/>
      <c r="AF60" s="22"/>
      <c r="AG60" s="22"/>
      <c r="AH60" s="22"/>
      <c r="AI60" s="22"/>
      <c r="AJ60" s="22"/>
      <c r="AK60" s="22"/>
      <c r="AL60" s="22"/>
      <c r="AM60" s="22"/>
      <c r="AN60" s="22"/>
      <c r="AO60" s="19">
        <f t="shared" si="4"/>
        <v>1700</v>
      </c>
      <c r="AP60" s="20">
        <v>1700.0</v>
      </c>
      <c r="AQ60" s="20">
        <v>1700.0</v>
      </c>
      <c r="AR60" s="21">
        <f t="shared" si="2"/>
        <v>0</v>
      </c>
      <c r="AS60" s="21">
        <f t="shared" si="3"/>
        <v>0</v>
      </c>
    </row>
    <row r="61" ht="14.25" customHeight="1">
      <c r="A61" s="15">
        <v>57.0</v>
      </c>
      <c r="B61" s="16" t="s">
        <v>117</v>
      </c>
      <c r="C61" s="16" t="s">
        <v>118</v>
      </c>
      <c r="D61" s="17" t="s">
        <v>119</v>
      </c>
      <c r="E61" s="17">
        <v>1600.0</v>
      </c>
      <c r="F61" s="18">
        <v>1400.0</v>
      </c>
      <c r="G61" s="18"/>
      <c r="H61" s="22"/>
      <c r="I61" s="18">
        <v>1812.0</v>
      </c>
      <c r="J61" s="22"/>
      <c r="K61" s="22"/>
      <c r="L61" s="22"/>
      <c r="M61" s="22"/>
      <c r="N61" s="18"/>
      <c r="O61" s="18">
        <v>60.0</v>
      </c>
      <c r="P61" s="18"/>
      <c r="Q61" s="18"/>
      <c r="R61" s="18">
        <v>150.0</v>
      </c>
      <c r="S61" s="18"/>
      <c r="T61" s="22"/>
      <c r="U61" s="22"/>
      <c r="V61" s="22"/>
      <c r="W61" s="22"/>
      <c r="X61" s="22"/>
      <c r="Y61" s="18"/>
      <c r="Z61" s="18">
        <v>70.0</v>
      </c>
      <c r="AA61" s="22"/>
      <c r="AB61" s="18"/>
      <c r="AC61" s="18"/>
      <c r="AD61" s="18">
        <v>336.0</v>
      </c>
      <c r="AE61" s="18">
        <v>672.0</v>
      </c>
      <c r="AF61" s="18">
        <v>146.0</v>
      </c>
      <c r="AG61" s="18">
        <v>240.0</v>
      </c>
      <c r="AH61" s="18"/>
      <c r="AI61" s="18">
        <v>240.0</v>
      </c>
      <c r="AJ61" s="18">
        <v>60.0</v>
      </c>
      <c r="AK61" s="18"/>
      <c r="AL61" s="18"/>
      <c r="AM61" s="18"/>
      <c r="AN61" s="18"/>
      <c r="AO61" s="19">
        <f t="shared" si="4"/>
        <v>5186</v>
      </c>
      <c r="AP61" s="20">
        <v>5186.0</v>
      </c>
      <c r="AQ61" s="20">
        <v>5186.0</v>
      </c>
      <c r="AR61" s="21">
        <f t="shared" si="2"/>
        <v>0</v>
      </c>
      <c r="AS61" s="21">
        <f t="shared" si="3"/>
        <v>0</v>
      </c>
    </row>
    <row r="62" ht="14.25" customHeight="1">
      <c r="A62" s="15">
        <v>58.0</v>
      </c>
      <c r="B62" s="16" t="s">
        <v>120</v>
      </c>
      <c r="C62" s="16" t="s">
        <v>118</v>
      </c>
      <c r="D62" s="17" t="s">
        <v>119</v>
      </c>
      <c r="E62" s="17">
        <v>1600.0</v>
      </c>
      <c r="F62" s="18">
        <v>1200.0</v>
      </c>
      <c r="G62" s="18"/>
      <c r="H62" s="22"/>
      <c r="I62" s="22">
        <v>50.0</v>
      </c>
      <c r="J62" s="22"/>
      <c r="K62" s="22"/>
      <c r="L62" s="22"/>
      <c r="M62" s="22"/>
      <c r="N62" s="22">
        <v>250.0</v>
      </c>
      <c r="O62" s="22">
        <v>328.0</v>
      </c>
      <c r="P62" s="22">
        <v>200.0</v>
      </c>
      <c r="Q62" s="22">
        <v>20.0</v>
      </c>
      <c r="R62" s="22">
        <v>150.0</v>
      </c>
      <c r="S62" s="22">
        <v>360.0</v>
      </c>
      <c r="T62" s="22"/>
      <c r="U62" s="22"/>
      <c r="V62" s="22"/>
      <c r="W62" s="22"/>
      <c r="X62" s="22"/>
      <c r="Y62" s="22"/>
      <c r="Z62" s="22"/>
      <c r="AA62" s="22"/>
      <c r="AB62" s="22"/>
      <c r="AC62" s="22"/>
      <c r="AD62" s="22">
        <v>336.0</v>
      </c>
      <c r="AE62" s="22">
        <v>672.0</v>
      </c>
      <c r="AF62" s="22">
        <v>142.93</v>
      </c>
      <c r="AG62" s="22">
        <v>220.0</v>
      </c>
      <c r="AH62" s="22"/>
      <c r="AI62" s="22">
        <v>256.0</v>
      </c>
      <c r="AJ62" s="22">
        <v>100.0</v>
      </c>
      <c r="AK62" s="22"/>
      <c r="AL62" s="22"/>
      <c r="AM62" s="22"/>
      <c r="AN62" s="22">
        <v>100.0</v>
      </c>
      <c r="AO62" s="19">
        <f t="shared" si="4"/>
        <v>4384.93</v>
      </c>
      <c r="AP62" s="20">
        <v>4384.93</v>
      </c>
      <c r="AQ62" s="20">
        <v>4384.93</v>
      </c>
      <c r="AR62" s="21">
        <f t="shared" si="2"/>
        <v>0</v>
      </c>
      <c r="AS62" s="21">
        <f t="shared" si="3"/>
        <v>0</v>
      </c>
    </row>
    <row r="63" ht="14.25" customHeight="1">
      <c r="A63" s="15">
        <v>59.0</v>
      </c>
      <c r="B63" s="16" t="s">
        <v>121</v>
      </c>
      <c r="C63" s="16" t="s">
        <v>118</v>
      </c>
      <c r="D63" s="17" t="s">
        <v>122</v>
      </c>
      <c r="E63" s="17">
        <v>1600.0</v>
      </c>
      <c r="F63" s="18">
        <v>900.0</v>
      </c>
      <c r="G63" s="18"/>
      <c r="H63" s="22"/>
      <c r="I63" s="22"/>
      <c r="J63" s="22"/>
      <c r="K63" s="22"/>
      <c r="L63" s="22">
        <v>10.0</v>
      </c>
      <c r="M63" s="22"/>
      <c r="N63" s="22"/>
      <c r="O63" s="22"/>
      <c r="P63" s="22"/>
      <c r="Q63" s="22"/>
      <c r="R63" s="22"/>
      <c r="S63" s="22">
        <v>152.5</v>
      </c>
      <c r="T63" s="22"/>
      <c r="U63" s="22"/>
      <c r="V63" s="22"/>
      <c r="W63" s="22"/>
      <c r="X63" s="22"/>
      <c r="Y63" s="22"/>
      <c r="Z63" s="22"/>
      <c r="AA63" s="22"/>
      <c r="AB63" s="22"/>
      <c r="AC63" s="22"/>
      <c r="AD63" s="22">
        <v>322.0</v>
      </c>
      <c r="AE63" s="22">
        <v>644.0</v>
      </c>
      <c r="AF63" s="22">
        <v>179.59</v>
      </c>
      <c r="AG63" s="22"/>
      <c r="AH63" s="22"/>
      <c r="AI63" s="22"/>
      <c r="AJ63" s="22"/>
      <c r="AK63" s="22"/>
      <c r="AL63" s="22">
        <v>100.0</v>
      </c>
      <c r="AM63" s="22"/>
      <c r="AN63" s="22">
        <v>64.0</v>
      </c>
      <c r="AO63" s="19">
        <f t="shared" si="4"/>
        <v>2372.09</v>
      </c>
      <c r="AP63" s="20">
        <v>2372.09</v>
      </c>
      <c r="AQ63" s="20">
        <v>2372.09</v>
      </c>
      <c r="AR63" s="21">
        <f t="shared" si="2"/>
        <v>0</v>
      </c>
      <c r="AS63" s="21">
        <f t="shared" si="3"/>
        <v>0</v>
      </c>
    </row>
    <row r="64" ht="14.25" customHeight="1">
      <c r="A64" s="15">
        <v>60.0</v>
      </c>
      <c r="B64" s="16" t="s">
        <v>123</v>
      </c>
      <c r="C64" s="16" t="s">
        <v>118</v>
      </c>
      <c r="D64" s="17" t="s">
        <v>124</v>
      </c>
      <c r="E64" s="17">
        <v>1600.0</v>
      </c>
      <c r="F64" s="18">
        <v>300.0</v>
      </c>
      <c r="G64" s="18"/>
      <c r="H64" s="22"/>
      <c r="I64" s="22">
        <v>50.0</v>
      </c>
      <c r="J64" s="22"/>
      <c r="K64" s="22"/>
      <c r="L64" s="22"/>
      <c r="M64" s="22"/>
      <c r="N64" s="22"/>
      <c r="O64" s="22">
        <v>110.0</v>
      </c>
      <c r="P64" s="22"/>
      <c r="Q64" s="22">
        <v>10.0</v>
      </c>
      <c r="R64" s="22">
        <v>365.0</v>
      </c>
      <c r="S64" s="22">
        <v>120.0</v>
      </c>
      <c r="T64" s="22"/>
      <c r="U64" s="22"/>
      <c r="V64" s="22"/>
      <c r="W64" s="22"/>
      <c r="X64" s="22"/>
      <c r="Y64" s="22"/>
      <c r="Z64" s="22">
        <v>5.0</v>
      </c>
      <c r="AA64" s="22"/>
      <c r="AB64" s="22"/>
      <c r="AC64" s="22">
        <v>30.0</v>
      </c>
      <c r="AD64" s="22">
        <v>357.0</v>
      </c>
      <c r="AE64" s="22">
        <v>714.0</v>
      </c>
      <c r="AF64" s="22">
        <v>109.33</v>
      </c>
      <c r="AG64" s="22">
        <v>40.0</v>
      </c>
      <c r="AH64" s="22">
        <v>20.0</v>
      </c>
      <c r="AI64" s="22">
        <v>56.0</v>
      </c>
      <c r="AJ64" s="22">
        <v>286.6</v>
      </c>
      <c r="AK64" s="22"/>
      <c r="AL64" s="22">
        <v>150.0</v>
      </c>
      <c r="AM64" s="22"/>
      <c r="AN64" s="22">
        <v>164.0</v>
      </c>
      <c r="AO64" s="19">
        <f t="shared" si="4"/>
        <v>2886.93</v>
      </c>
      <c r="AP64" s="20">
        <v>2886.93</v>
      </c>
      <c r="AQ64" s="20">
        <v>2886.93</v>
      </c>
      <c r="AR64" s="21">
        <f t="shared" si="2"/>
        <v>0</v>
      </c>
      <c r="AS64" s="21">
        <f t="shared" si="3"/>
        <v>0</v>
      </c>
    </row>
    <row r="65" ht="14.25" customHeight="1">
      <c r="A65" s="15">
        <v>61.0</v>
      </c>
      <c r="B65" s="16" t="s">
        <v>125</v>
      </c>
      <c r="C65" s="16" t="s">
        <v>118</v>
      </c>
      <c r="D65" s="17" t="s">
        <v>119</v>
      </c>
      <c r="E65" s="17">
        <v>1600.0</v>
      </c>
      <c r="F65" s="18"/>
      <c r="G65" s="18"/>
      <c r="H65" s="22"/>
      <c r="I65" s="22">
        <v>25.0</v>
      </c>
      <c r="J65" s="22"/>
      <c r="K65" s="22"/>
      <c r="L65" s="22"/>
      <c r="M65" s="22"/>
      <c r="N65" s="22"/>
      <c r="O65" s="22"/>
      <c r="P65" s="22"/>
      <c r="Q65" s="22">
        <v>20.0</v>
      </c>
      <c r="R65" s="22"/>
      <c r="S65" s="22">
        <v>45.0</v>
      </c>
      <c r="T65" s="22"/>
      <c r="U65" s="22"/>
      <c r="V65" s="22"/>
      <c r="W65" s="22"/>
      <c r="X65" s="22"/>
      <c r="Y65" s="22"/>
      <c r="Z65" s="22"/>
      <c r="AA65" s="22"/>
      <c r="AB65" s="22"/>
      <c r="AC65" s="22"/>
      <c r="AD65" s="22">
        <v>364.0</v>
      </c>
      <c r="AE65" s="22">
        <v>728.0</v>
      </c>
      <c r="AF65" s="22">
        <v>202.0</v>
      </c>
      <c r="AG65" s="22">
        <v>50.0</v>
      </c>
      <c r="AH65" s="22">
        <v>20.0</v>
      </c>
      <c r="AI65" s="22">
        <v>56.0</v>
      </c>
      <c r="AJ65" s="22"/>
      <c r="AK65" s="22"/>
      <c r="AL65" s="22">
        <v>50.0</v>
      </c>
      <c r="AM65" s="22"/>
      <c r="AN65" s="22">
        <v>40.0</v>
      </c>
      <c r="AO65" s="19">
        <f t="shared" si="4"/>
        <v>1600</v>
      </c>
      <c r="AP65" s="20">
        <v>1600.0</v>
      </c>
      <c r="AQ65" s="20">
        <v>1600.0</v>
      </c>
      <c r="AR65" s="21">
        <f t="shared" si="2"/>
        <v>0</v>
      </c>
      <c r="AS65" s="21">
        <f t="shared" si="3"/>
        <v>0</v>
      </c>
    </row>
    <row r="66" ht="14.25" customHeight="1">
      <c r="A66" s="15">
        <v>62.0</v>
      </c>
      <c r="B66" s="16" t="s">
        <v>126</v>
      </c>
      <c r="C66" s="16" t="s">
        <v>118</v>
      </c>
      <c r="D66" s="17" t="s">
        <v>119</v>
      </c>
      <c r="E66" s="17">
        <v>1600.0</v>
      </c>
      <c r="F66" s="18">
        <v>500.0</v>
      </c>
      <c r="G66" s="18"/>
      <c r="H66" s="22"/>
      <c r="I66" s="22"/>
      <c r="J66" s="22"/>
      <c r="K66" s="22"/>
      <c r="L66" s="22"/>
      <c r="M66" s="22"/>
      <c r="N66" s="22">
        <v>50.0</v>
      </c>
      <c r="O66" s="22"/>
      <c r="P66" s="22"/>
      <c r="Q66" s="22"/>
      <c r="R66" s="22"/>
      <c r="S66" s="22">
        <v>112.5</v>
      </c>
      <c r="T66" s="22"/>
      <c r="U66" s="22"/>
      <c r="V66" s="22"/>
      <c r="W66" s="22"/>
      <c r="X66" s="22"/>
      <c r="Y66" s="22">
        <v>100.0</v>
      </c>
      <c r="Z66" s="22"/>
      <c r="AA66" s="22"/>
      <c r="AB66" s="22"/>
      <c r="AC66" s="22"/>
      <c r="AD66" s="22">
        <v>448.0</v>
      </c>
      <c r="AE66" s="22">
        <v>896.0</v>
      </c>
      <c r="AF66" s="22">
        <v>74.0</v>
      </c>
      <c r="AG66" s="22">
        <v>110.0</v>
      </c>
      <c r="AH66" s="22">
        <v>20.0</v>
      </c>
      <c r="AI66" s="22">
        <v>346.0</v>
      </c>
      <c r="AJ66" s="22"/>
      <c r="AK66" s="22"/>
      <c r="AL66" s="22">
        <v>50.0</v>
      </c>
      <c r="AM66" s="22"/>
      <c r="AN66" s="22">
        <v>15.0</v>
      </c>
      <c r="AO66" s="19">
        <f t="shared" si="4"/>
        <v>2721.5</v>
      </c>
      <c r="AP66" s="20">
        <v>2721.5</v>
      </c>
      <c r="AQ66" s="20">
        <v>2721.5</v>
      </c>
      <c r="AR66" s="21">
        <f t="shared" si="2"/>
        <v>0</v>
      </c>
      <c r="AS66" s="21">
        <f t="shared" si="3"/>
        <v>0</v>
      </c>
    </row>
    <row r="67" ht="14.25" customHeight="1">
      <c r="A67" s="15">
        <v>63.0</v>
      </c>
      <c r="B67" s="16" t="s">
        <v>127</v>
      </c>
      <c r="C67" s="16" t="s">
        <v>118</v>
      </c>
      <c r="D67" s="17" t="s">
        <v>124</v>
      </c>
      <c r="E67" s="17">
        <v>1600.0</v>
      </c>
      <c r="F67" s="18"/>
      <c r="G67" s="18"/>
      <c r="H67" s="22"/>
      <c r="I67" s="22"/>
      <c r="J67" s="22"/>
      <c r="K67" s="22"/>
      <c r="L67" s="22"/>
      <c r="M67" s="22"/>
      <c r="N67" s="22">
        <v>300.0</v>
      </c>
      <c r="O67" s="22">
        <v>20.0</v>
      </c>
      <c r="P67" s="22"/>
      <c r="Q67" s="22">
        <v>20.0</v>
      </c>
      <c r="R67" s="22">
        <v>50.0</v>
      </c>
      <c r="S67" s="22">
        <v>150.0</v>
      </c>
      <c r="T67" s="22"/>
      <c r="U67" s="22"/>
      <c r="V67" s="22"/>
      <c r="W67" s="22"/>
      <c r="X67" s="22"/>
      <c r="Y67" s="22"/>
      <c r="Z67" s="22"/>
      <c r="AA67" s="22"/>
      <c r="AB67" s="22"/>
      <c r="AC67" s="22"/>
      <c r="AD67" s="22">
        <v>378.0</v>
      </c>
      <c r="AE67" s="22">
        <v>756.0</v>
      </c>
      <c r="AF67" s="22">
        <v>67.0</v>
      </c>
      <c r="AG67" s="22"/>
      <c r="AH67" s="22"/>
      <c r="AI67" s="22">
        <v>56.0</v>
      </c>
      <c r="AJ67" s="22">
        <v>8.0</v>
      </c>
      <c r="AK67" s="22"/>
      <c r="AL67" s="22"/>
      <c r="AM67" s="22"/>
      <c r="AN67" s="22">
        <v>24.0</v>
      </c>
      <c r="AO67" s="19">
        <f t="shared" si="4"/>
        <v>1829</v>
      </c>
      <c r="AP67" s="20">
        <v>1829.0</v>
      </c>
      <c r="AQ67" s="20">
        <v>1829.0</v>
      </c>
      <c r="AR67" s="21">
        <f t="shared" si="2"/>
        <v>0</v>
      </c>
      <c r="AS67" s="21">
        <f t="shared" si="3"/>
        <v>0</v>
      </c>
    </row>
    <row r="68" ht="14.25" customHeight="1">
      <c r="A68" s="15">
        <v>64.0</v>
      </c>
      <c r="B68" s="16" t="s">
        <v>128</v>
      </c>
      <c r="C68" s="16" t="s">
        <v>118</v>
      </c>
      <c r="D68" s="17" t="s">
        <v>119</v>
      </c>
      <c r="E68" s="17">
        <v>1600.0</v>
      </c>
      <c r="F68" s="18"/>
      <c r="G68" s="18"/>
      <c r="H68" s="22"/>
      <c r="I68" s="22"/>
      <c r="J68" s="22"/>
      <c r="K68" s="22"/>
      <c r="L68" s="22"/>
      <c r="M68" s="22"/>
      <c r="N68" s="22"/>
      <c r="O68" s="22"/>
      <c r="P68" s="22"/>
      <c r="Q68" s="22"/>
      <c r="R68" s="22"/>
      <c r="S68" s="22">
        <v>20.0</v>
      </c>
      <c r="T68" s="22"/>
      <c r="U68" s="22"/>
      <c r="V68" s="22"/>
      <c r="W68" s="22"/>
      <c r="X68" s="22"/>
      <c r="Y68" s="22">
        <v>30.0</v>
      </c>
      <c r="Z68" s="22"/>
      <c r="AA68" s="22"/>
      <c r="AB68" s="22"/>
      <c r="AC68" s="22"/>
      <c r="AD68" s="22">
        <v>406.0</v>
      </c>
      <c r="AE68" s="22">
        <v>812.0</v>
      </c>
      <c r="AF68" s="22">
        <v>65.0</v>
      </c>
      <c r="AG68" s="22"/>
      <c r="AH68" s="22"/>
      <c r="AI68" s="22">
        <v>256.0</v>
      </c>
      <c r="AJ68" s="22">
        <v>30.0</v>
      </c>
      <c r="AK68" s="22"/>
      <c r="AL68" s="22"/>
      <c r="AM68" s="22"/>
      <c r="AN68" s="22"/>
      <c r="AO68" s="19">
        <f t="shared" si="4"/>
        <v>1619</v>
      </c>
      <c r="AP68" s="20">
        <v>1619.0</v>
      </c>
      <c r="AQ68" s="20">
        <v>1619.0</v>
      </c>
      <c r="AR68" s="21">
        <f t="shared" si="2"/>
        <v>0</v>
      </c>
      <c r="AS68" s="21">
        <f t="shared" si="3"/>
        <v>0</v>
      </c>
    </row>
    <row r="69" ht="14.25" customHeight="1">
      <c r="A69" s="15">
        <v>65.0</v>
      </c>
      <c r="B69" s="16" t="s">
        <v>129</v>
      </c>
      <c r="C69" s="16" t="s">
        <v>118</v>
      </c>
      <c r="D69" s="17" t="s">
        <v>130</v>
      </c>
      <c r="E69" s="17">
        <v>1600.0</v>
      </c>
      <c r="F69" s="18">
        <v>600.0</v>
      </c>
      <c r="G69" s="18"/>
      <c r="H69" s="22"/>
      <c r="I69" s="22">
        <v>300.0</v>
      </c>
      <c r="J69" s="22"/>
      <c r="K69" s="22"/>
      <c r="L69" s="22"/>
      <c r="M69" s="22"/>
      <c r="N69" s="22"/>
      <c r="O69" s="22"/>
      <c r="P69" s="22"/>
      <c r="Q69" s="22">
        <v>140.0</v>
      </c>
      <c r="R69" s="22"/>
      <c r="S69" s="22">
        <v>50.0</v>
      </c>
      <c r="T69" s="22"/>
      <c r="U69" s="22"/>
      <c r="V69" s="22"/>
      <c r="W69" s="22"/>
      <c r="X69" s="22"/>
      <c r="Y69" s="22"/>
      <c r="Z69" s="22"/>
      <c r="AA69" s="22"/>
      <c r="AB69" s="22"/>
      <c r="AC69" s="22">
        <v>50.0</v>
      </c>
      <c r="AD69" s="22">
        <v>224.0</v>
      </c>
      <c r="AE69" s="22">
        <v>448.0</v>
      </c>
      <c r="AF69" s="22">
        <v>316.38</v>
      </c>
      <c r="AG69" s="22">
        <v>150.0</v>
      </c>
      <c r="AH69" s="22">
        <v>360.0</v>
      </c>
      <c r="AI69" s="22">
        <v>456.0</v>
      </c>
      <c r="AJ69" s="22"/>
      <c r="AK69" s="22"/>
      <c r="AL69" s="22"/>
      <c r="AM69" s="22"/>
      <c r="AN69" s="22">
        <v>316.0</v>
      </c>
      <c r="AO69" s="19">
        <f t="shared" si="4"/>
        <v>3410.38</v>
      </c>
      <c r="AP69" s="20">
        <v>3410.38</v>
      </c>
      <c r="AQ69" s="20">
        <v>3410.38</v>
      </c>
      <c r="AR69" s="21">
        <f t="shared" si="2"/>
        <v>0</v>
      </c>
      <c r="AS69" s="21">
        <f t="shared" si="3"/>
        <v>0</v>
      </c>
    </row>
    <row r="70" ht="14.25" customHeight="1">
      <c r="A70" s="15">
        <v>66.0</v>
      </c>
      <c r="B70" s="16" t="s">
        <v>131</v>
      </c>
      <c r="C70" s="16" t="s">
        <v>118</v>
      </c>
      <c r="D70" s="17" t="s">
        <v>119</v>
      </c>
      <c r="E70" s="17">
        <v>1600.0</v>
      </c>
      <c r="F70" s="18"/>
      <c r="G70" s="18">
        <v>1970.0</v>
      </c>
      <c r="H70" s="22"/>
      <c r="I70" s="22">
        <v>150.0</v>
      </c>
      <c r="J70" s="22"/>
      <c r="K70" s="22"/>
      <c r="L70" s="22"/>
      <c r="M70" s="22"/>
      <c r="N70" s="22">
        <v>450.0</v>
      </c>
      <c r="O70" s="22"/>
      <c r="P70" s="22"/>
      <c r="Q70" s="22"/>
      <c r="R70" s="22">
        <v>310.0</v>
      </c>
      <c r="S70" s="22">
        <v>260.0</v>
      </c>
      <c r="T70" s="22"/>
      <c r="U70" s="22"/>
      <c r="V70" s="22"/>
      <c r="W70" s="22"/>
      <c r="X70" s="22"/>
      <c r="Y70" s="22"/>
      <c r="Z70" s="22"/>
      <c r="AA70" s="22"/>
      <c r="AB70" s="22"/>
      <c r="AC70" s="22"/>
      <c r="AD70" s="22">
        <v>399.0</v>
      </c>
      <c r="AE70" s="22">
        <v>798.0</v>
      </c>
      <c r="AF70" s="22">
        <v>138.0</v>
      </c>
      <c r="AG70" s="22"/>
      <c r="AH70" s="22"/>
      <c r="AI70" s="22">
        <v>56.0</v>
      </c>
      <c r="AJ70" s="22">
        <v>90.0</v>
      </c>
      <c r="AK70" s="22"/>
      <c r="AL70" s="22"/>
      <c r="AM70" s="22"/>
      <c r="AN70" s="22"/>
      <c r="AO70" s="19">
        <f t="shared" si="4"/>
        <v>4621</v>
      </c>
      <c r="AP70" s="20">
        <v>4621.0</v>
      </c>
      <c r="AQ70" s="20">
        <v>4621.0</v>
      </c>
      <c r="AR70" s="21">
        <f t="shared" si="2"/>
        <v>0</v>
      </c>
      <c r="AS70" s="21">
        <f t="shared" si="3"/>
        <v>0</v>
      </c>
    </row>
    <row r="71" ht="14.25" customHeight="1">
      <c r="A71" s="15">
        <v>67.0</v>
      </c>
      <c r="B71" s="16" t="s">
        <v>132</v>
      </c>
      <c r="C71" s="16" t="s">
        <v>118</v>
      </c>
      <c r="D71" s="17" t="s">
        <v>119</v>
      </c>
      <c r="E71" s="17">
        <v>1600.0</v>
      </c>
      <c r="F71" s="18">
        <v>600.0</v>
      </c>
      <c r="G71" s="18"/>
      <c r="H71" s="22"/>
      <c r="I71" s="22">
        <v>200.0</v>
      </c>
      <c r="J71" s="22"/>
      <c r="K71" s="22"/>
      <c r="L71" s="22"/>
      <c r="M71" s="22"/>
      <c r="N71" s="22"/>
      <c r="O71" s="22"/>
      <c r="P71" s="22"/>
      <c r="Q71" s="22">
        <v>35.0</v>
      </c>
      <c r="R71" s="22">
        <v>100.0</v>
      </c>
      <c r="S71" s="22"/>
      <c r="T71" s="22"/>
      <c r="U71" s="22"/>
      <c r="V71" s="22"/>
      <c r="W71" s="22"/>
      <c r="X71" s="22"/>
      <c r="Y71" s="22"/>
      <c r="Z71" s="22"/>
      <c r="AA71" s="22"/>
      <c r="AB71" s="22"/>
      <c r="AC71" s="22"/>
      <c r="AD71" s="22">
        <v>448.0</v>
      </c>
      <c r="AE71" s="22">
        <v>896.0</v>
      </c>
      <c r="AF71" s="22">
        <v>64.63</v>
      </c>
      <c r="AG71" s="22"/>
      <c r="AH71" s="22"/>
      <c r="AI71" s="22">
        <v>256.0</v>
      </c>
      <c r="AJ71" s="22"/>
      <c r="AK71" s="22"/>
      <c r="AL71" s="22">
        <v>50.0</v>
      </c>
      <c r="AM71" s="22"/>
      <c r="AN71" s="22">
        <v>40.0</v>
      </c>
      <c r="AO71" s="19">
        <f t="shared" si="4"/>
        <v>2689.63</v>
      </c>
      <c r="AP71" s="20">
        <v>2689.63</v>
      </c>
      <c r="AQ71" s="20">
        <v>2689.63</v>
      </c>
      <c r="AR71" s="21">
        <f t="shared" si="2"/>
        <v>0</v>
      </c>
      <c r="AS71" s="21">
        <f t="shared" si="3"/>
        <v>0</v>
      </c>
    </row>
    <row r="72" ht="14.25" customHeight="1">
      <c r="A72" s="15">
        <v>68.0</v>
      </c>
      <c r="B72" s="16" t="s">
        <v>133</v>
      </c>
      <c r="C72" s="16" t="s">
        <v>118</v>
      </c>
      <c r="D72" s="17" t="s">
        <v>119</v>
      </c>
      <c r="E72" s="17">
        <v>1600.0</v>
      </c>
      <c r="F72" s="18"/>
      <c r="G72" s="18"/>
      <c r="H72" s="22"/>
      <c r="I72" s="22"/>
      <c r="J72" s="22"/>
      <c r="K72" s="22"/>
      <c r="L72" s="22"/>
      <c r="M72" s="22"/>
      <c r="N72" s="22"/>
      <c r="O72" s="22">
        <v>40.0</v>
      </c>
      <c r="P72" s="22"/>
      <c r="Q72" s="22"/>
      <c r="R72" s="22"/>
      <c r="S72" s="22">
        <v>67.0</v>
      </c>
      <c r="T72" s="22"/>
      <c r="U72" s="22"/>
      <c r="V72" s="22"/>
      <c r="W72" s="22"/>
      <c r="X72" s="22"/>
      <c r="Y72" s="22"/>
      <c r="Z72" s="22"/>
      <c r="AA72" s="22"/>
      <c r="AB72" s="22"/>
      <c r="AC72" s="22"/>
      <c r="AD72" s="22">
        <v>448.0</v>
      </c>
      <c r="AE72" s="22">
        <v>896.0</v>
      </c>
      <c r="AF72" s="22" t="s">
        <v>134</v>
      </c>
      <c r="AG72" s="22">
        <v>270.0</v>
      </c>
      <c r="AH72" s="22">
        <v>60.0</v>
      </c>
      <c r="AI72" s="22">
        <v>256.0</v>
      </c>
      <c r="AJ72" s="22"/>
      <c r="AK72" s="22"/>
      <c r="AL72" s="22"/>
      <c r="AM72" s="22"/>
      <c r="AN72" s="22"/>
      <c r="AO72" s="19">
        <f t="shared" si="4"/>
        <v>2037</v>
      </c>
      <c r="AP72" s="20">
        <v>2037.0</v>
      </c>
      <c r="AQ72" s="20">
        <v>2037.0</v>
      </c>
      <c r="AR72" s="21">
        <f t="shared" si="2"/>
        <v>0</v>
      </c>
      <c r="AS72" s="21">
        <f t="shared" si="3"/>
        <v>0</v>
      </c>
    </row>
    <row r="73" ht="14.25" customHeight="1">
      <c r="A73" s="15">
        <v>69.0</v>
      </c>
      <c r="B73" s="16" t="s">
        <v>135</v>
      </c>
      <c r="C73" s="16" t="s">
        <v>118</v>
      </c>
      <c r="D73" s="17" t="s">
        <v>124</v>
      </c>
      <c r="E73" s="17">
        <v>1600.0</v>
      </c>
      <c r="F73" s="18">
        <v>900.0</v>
      </c>
      <c r="G73" s="18"/>
      <c r="H73" s="22"/>
      <c r="I73" s="22">
        <v>50.0</v>
      </c>
      <c r="J73" s="22"/>
      <c r="K73" s="22"/>
      <c r="L73" s="22"/>
      <c r="M73" s="22"/>
      <c r="N73" s="22">
        <v>925.0</v>
      </c>
      <c r="O73" s="22">
        <v>570.0</v>
      </c>
      <c r="P73" s="22"/>
      <c r="Q73" s="22">
        <v>220.0</v>
      </c>
      <c r="R73" s="22">
        <v>450.0</v>
      </c>
      <c r="S73" s="22">
        <v>90.0</v>
      </c>
      <c r="T73" s="22"/>
      <c r="U73" s="22"/>
      <c r="V73" s="22"/>
      <c r="W73" s="22"/>
      <c r="X73" s="22"/>
      <c r="Y73" s="22"/>
      <c r="Z73" s="22"/>
      <c r="AA73" s="22"/>
      <c r="AB73" s="22"/>
      <c r="AC73" s="22"/>
      <c r="AD73" s="22">
        <v>322.0</v>
      </c>
      <c r="AE73" s="22">
        <v>644.0</v>
      </c>
      <c r="AF73" s="22">
        <v>139.98</v>
      </c>
      <c r="AG73" s="22">
        <v>170.0</v>
      </c>
      <c r="AH73" s="22"/>
      <c r="AI73" s="22">
        <v>56.0</v>
      </c>
      <c r="AJ73" s="22"/>
      <c r="AK73" s="22"/>
      <c r="AL73" s="22"/>
      <c r="AM73" s="22"/>
      <c r="AN73" s="22">
        <v>80.0</v>
      </c>
      <c r="AO73" s="19">
        <f t="shared" si="4"/>
        <v>4616.98</v>
      </c>
      <c r="AP73" s="20">
        <v>4616.98</v>
      </c>
      <c r="AQ73" s="20">
        <v>4616.98</v>
      </c>
      <c r="AR73" s="21">
        <f t="shared" si="2"/>
        <v>0</v>
      </c>
      <c r="AS73" s="21">
        <f t="shared" si="3"/>
        <v>0</v>
      </c>
    </row>
    <row r="74" ht="14.25" customHeight="1">
      <c r="A74" s="15">
        <v>70.0</v>
      </c>
      <c r="B74" s="16" t="s">
        <v>136</v>
      </c>
      <c r="C74" s="16" t="s">
        <v>118</v>
      </c>
      <c r="D74" s="17" t="s">
        <v>124</v>
      </c>
      <c r="E74" s="17">
        <v>1600.0</v>
      </c>
      <c r="F74" s="18">
        <v>500.0</v>
      </c>
      <c r="G74" s="18"/>
      <c r="H74" s="22"/>
      <c r="I74" s="22"/>
      <c r="J74" s="22"/>
      <c r="K74" s="22"/>
      <c r="L74" s="22"/>
      <c r="M74" s="22"/>
      <c r="N74" s="22">
        <v>50.0</v>
      </c>
      <c r="O74" s="22">
        <v>940.0</v>
      </c>
      <c r="P74" s="22"/>
      <c r="Q74" s="22"/>
      <c r="R74" s="22"/>
      <c r="S74" s="22">
        <v>255.0</v>
      </c>
      <c r="T74" s="22"/>
      <c r="U74" s="22"/>
      <c r="V74" s="22"/>
      <c r="W74" s="22"/>
      <c r="X74" s="22"/>
      <c r="Y74" s="22">
        <v>100.0</v>
      </c>
      <c r="Z74" s="22"/>
      <c r="AA74" s="22"/>
      <c r="AB74" s="22">
        <v>100.0</v>
      </c>
      <c r="AC74" s="22"/>
      <c r="AD74" s="22">
        <v>378.0</v>
      </c>
      <c r="AE74" s="22">
        <v>378.0</v>
      </c>
      <c r="AF74" s="22">
        <v>75.96</v>
      </c>
      <c r="AG74" s="22"/>
      <c r="AH74" s="22">
        <v>240.0</v>
      </c>
      <c r="AI74" s="22">
        <v>456.0</v>
      </c>
      <c r="AJ74" s="22"/>
      <c r="AK74" s="22"/>
      <c r="AL74" s="22">
        <v>50.0</v>
      </c>
      <c r="AM74" s="22"/>
      <c r="AN74" s="22"/>
      <c r="AO74" s="19">
        <f t="shared" si="4"/>
        <v>3522.96</v>
      </c>
      <c r="AP74" s="20">
        <v>3522.96</v>
      </c>
      <c r="AQ74" s="20">
        <v>3522.96</v>
      </c>
      <c r="AR74" s="21">
        <f t="shared" si="2"/>
        <v>0</v>
      </c>
      <c r="AS74" s="21">
        <f t="shared" si="3"/>
        <v>0</v>
      </c>
    </row>
    <row r="75" ht="14.25" customHeight="1">
      <c r="A75" s="15">
        <v>71.0</v>
      </c>
      <c r="B75" s="16" t="s">
        <v>137</v>
      </c>
      <c r="C75" s="16" t="s">
        <v>118</v>
      </c>
      <c r="D75" s="17" t="s">
        <v>122</v>
      </c>
      <c r="E75" s="17">
        <v>1600.0</v>
      </c>
      <c r="F75" s="18">
        <v>150.0</v>
      </c>
      <c r="G75" s="18"/>
      <c r="H75" s="22"/>
      <c r="I75" s="22">
        <v>70.94</v>
      </c>
      <c r="J75" s="22"/>
      <c r="K75" s="22"/>
      <c r="L75" s="22"/>
      <c r="M75" s="22"/>
      <c r="N75" s="22">
        <v>75.0</v>
      </c>
      <c r="O75" s="22"/>
      <c r="P75" s="22"/>
      <c r="Q75" s="22">
        <v>8.27</v>
      </c>
      <c r="R75" s="22">
        <v>150.0</v>
      </c>
      <c r="S75" s="22">
        <v>65.0</v>
      </c>
      <c r="T75" s="22"/>
      <c r="U75" s="22"/>
      <c r="V75" s="22"/>
      <c r="W75" s="22"/>
      <c r="X75" s="22"/>
      <c r="Y75" s="22"/>
      <c r="Z75" s="22"/>
      <c r="AA75" s="22"/>
      <c r="AB75" s="22"/>
      <c r="AC75" s="22"/>
      <c r="AD75" s="22">
        <v>336.0</v>
      </c>
      <c r="AE75" s="22">
        <v>672.0</v>
      </c>
      <c r="AF75" s="22">
        <v>222.83</v>
      </c>
      <c r="AG75" s="22"/>
      <c r="AH75" s="22"/>
      <c r="AI75" s="22">
        <v>256.0</v>
      </c>
      <c r="AJ75" s="22"/>
      <c r="AK75" s="22"/>
      <c r="AL75" s="22"/>
      <c r="AM75" s="22"/>
      <c r="AN75" s="22">
        <v>104.0</v>
      </c>
      <c r="AO75" s="19">
        <f t="shared" si="4"/>
        <v>2110.04</v>
      </c>
      <c r="AP75" s="20">
        <v>2110.04</v>
      </c>
      <c r="AQ75" s="20">
        <v>2110.04</v>
      </c>
      <c r="AR75" s="21">
        <f t="shared" si="2"/>
        <v>0</v>
      </c>
      <c r="AS75" s="21">
        <f t="shared" si="3"/>
        <v>0</v>
      </c>
    </row>
    <row r="76" ht="14.25" customHeight="1">
      <c r="A76" s="15">
        <v>72.0</v>
      </c>
      <c r="B76" s="16" t="s">
        <v>138</v>
      </c>
      <c r="C76" s="16" t="s">
        <v>118</v>
      </c>
      <c r="D76" s="17" t="s">
        <v>119</v>
      </c>
      <c r="E76" s="17">
        <v>1600.0</v>
      </c>
      <c r="F76" s="18"/>
      <c r="G76" s="18"/>
      <c r="H76" s="22"/>
      <c r="I76" s="22"/>
      <c r="J76" s="22"/>
      <c r="K76" s="22"/>
      <c r="L76" s="22"/>
      <c r="M76" s="22"/>
      <c r="N76" s="22"/>
      <c r="O76" s="22"/>
      <c r="P76" s="22"/>
      <c r="Q76" s="22"/>
      <c r="R76" s="22">
        <v>200.0</v>
      </c>
      <c r="S76" s="22">
        <v>20.0</v>
      </c>
      <c r="T76" s="22"/>
      <c r="U76" s="22"/>
      <c r="V76" s="22"/>
      <c r="W76" s="22"/>
      <c r="X76" s="22"/>
      <c r="Y76" s="22"/>
      <c r="Z76" s="22">
        <v>5.0</v>
      </c>
      <c r="AA76" s="22"/>
      <c r="AB76" s="22"/>
      <c r="AC76" s="22"/>
      <c r="AD76" s="22">
        <v>413.0</v>
      </c>
      <c r="AE76" s="22">
        <v>826.0</v>
      </c>
      <c r="AF76" s="22">
        <v>116.99</v>
      </c>
      <c r="AG76" s="22">
        <v>20.0</v>
      </c>
      <c r="AH76" s="22"/>
      <c r="AI76" s="22">
        <v>56.0</v>
      </c>
      <c r="AJ76" s="22">
        <v>169.99</v>
      </c>
      <c r="AK76" s="22"/>
      <c r="AL76" s="22"/>
      <c r="AM76" s="22"/>
      <c r="AN76" s="22">
        <v>186.0</v>
      </c>
      <c r="AO76" s="19">
        <f t="shared" si="4"/>
        <v>2012.98</v>
      </c>
      <c r="AP76" s="20">
        <v>2012.98</v>
      </c>
      <c r="AQ76" s="20">
        <v>2012.98</v>
      </c>
      <c r="AR76" s="21">
        <f t="shared" si="2"/>
        <v>0</v>
      </c>
      <c r="AS76" s="21">
        <f t="shared" si="3"/>
        <v>0</v>
      </c>
    </row>
    <row r="77" ht="14.25" customHeight="1">
      <c r="A77" s="15">
        <v>73.0</v>
      </c>
      <c r="B77" s="16" t="s">
        <v>139</v>
      </c>
      <c r="C77" s="16" t="s">
        <v>118</v>
      </c>
      <c r="D77" s="17" t="s">
        <v>124</v>
      </c>
      <c r="E77" s="17">
        <v>1600.0</v>
      </c>
      <c r="F77" s="18"/>
      <c r="G77" s="18"/>
      <c r="H77" s="22"/>
      <c r="I77" s="22"/>
      <c r="J77" s="22"/>
      <c r="K77" s="22"/>
      <c r="L77" s="22"/>
      <c r="M77" s="22"/>
      <c r="N77" s="23"/>
      <c r="O77" s="22"/>
      <c r="P77" s="22"/>
      <c r="Q77" s="22"/>
      <c r="R77" s="22">
        <v>10.0</v>
      </c>
      <c r="S77" s="22"/>
      <c r="T77" s="22"/>
      <c r="U77" s="22"/>
      <c r="V77" s="22"/>
      <c r="W77" s="22"/>
      <c r="X77" s="22"/>
      <c r="Y77" s="22"/>
      <c r="Z77" s="22"/>
      <c r="AA77" s="22"/>
      <c r="AB77" s="22"/>
      <c r="AC77" s="22"/>
      <c r="AD77" s="22">
        <v>357.0</v>
      </c>
      <c r="AE77" s="22">
        <v>714.0</v>
      </c>
      <c r="AF77" s="22">
        <v>157.63</v>
      </c>
      <c r="AG77" s="22">
        <v>330.0</v>
      </c>
      <c r="AH77" s="22">
        <v>80.0</v>
      </c>
      <c r="AI77" s="22">
        <v>256.0</v>
      </c>
      <c r="AJ77" s="22"/>
      <c r="AK77" s="22"/>
      <c r="AL77" s="22"/>
      <c r="AM77" s="22"/>
      <c r="AN77" s="22">
        <v>8.0</v>
      </c>
      <c r="AO77" s="19">
        <f t="shared" si="4"/>
        <v>1912.63</v>
      </c>
      <c r="AP77" s="20">
        <v>1912.63</v>
      </c>
      <c r="AQ77" s="20">
        <v>1912.63</v>
      </c>
      <c r="AR77" s="21">
        <f t="shared" si="2"/>
        <v>0</v>
      </c>
      <c r="AS77" s="21">
        <f t="shared" si="3"/>
        <v>0</v>
      </c>
    </row>
    <row r="78" ht="14.25" customHeight="1">
      <c r="A78" s="15">
        <v>74.0</v>
      </c>
      <c r="B78" s="16" t="s">
        <v>140</v>
      </c>
      <c r="C78" s="16" t="s">
        <v>118</v>
      </c>
      <c r="D78" s="17" t="s">
        <v>119</v>
      </c>
      <c r="E78" s="17">
        <v>1600.0</v>
      </c>
      <c r="F78" s="18">
        <v>1200.0</v>
      </c>
      <c r="G78" s="18"/>
      <c r="H78" s="22">
        <v>100.0</v>
      </c>
      <c r="I78" s="22">
        <v>622.14</v>
      </c>
      <c r="J78" s="22"/>
      <c r="K78" s="22"/>
      <c r="L78" s="22"/>
      <c r="M78" s="22"/>
      <c r="N78" s="22"/>
      <c r="O78" s="22">
        <v>100.0</v>
      </c>
      <c r="P78" s="22">
        <v>400.0</v>
      </c>
      <c r="Q78" s="22">
        <v>20.0</v>
      </c>
      <c r="R78" s="22">
        <v>500.0</v>
      </c>
      <c r="S78" s="22">
        <v>105.0</v>
      </c>
      <c r="T78" s="22"/>
      <c r="U78" s="22"/>
      <c r="V78" s="22"/>
      <c r="W78" s="22"/>
      <c r="X78" s="22"/>
      <c r="Y78" s="22"/>
      <c r="Z78" s="22">
        <v>50.0</v>
      </c>
      <c r="AA78" s="22"/>
      <c r="AB78" s="22"/>
      <c r="AC78" s="22">
        <v>80.0</v>
      </c>
      <c r="AD78" s="22">
        <v>308.0</v>
      </c>
      <c r="AE78" s="22">
        <v>616.0</v>
      </c>
      <c r="AF78" s="22">
        <v>247.0</v>
      </c>
      <c r="AG78" s="22">
        <v>120.0</v>
      </c>
      <c r="AH78" s="22">
        <v>40.0</v>
      </c>
      <c r="AI78" s="22">
        <v>56.0</v>
      </c>
      <c r="AJ78" s="22">
        <v>220.0</v>
      </c>
      <c r="AK78" s="22">
        <v>1400.0</v>
      </c>
      <c r="AL78" s="22">
        <v>50.0</v>
      </c>
      <c r="AM78" s="22"/>
      <c r="AN78" s="22">
        <v>560.0</v>
      </c>
      <c r="AO78" s="19">
        <f t="shared" si="4"/>
        <v>6794.14</v>
      </c>
      <c r="AP78" s="20">
        <v>6794.14</v>
      </c>
      <c r="AQ78" s="20">
        <v>6794.14</v>
      </c>
      <c r="AR78" s="21">
        <f t="shared" si="2"/>
        <v>0</v>
      </c>
      <c r="AS78" s="21">
        <f t="shared" si="3"/>
        <v>0</v>
      </c>
    </row>
    <row r="79" ht="14.25" customHeight="1">
      <c r="A79" s="15">
        <v>75.0</v>
      </c>
      <c r="B79" s="16" t="s">
        <v>141</v>
      </c>
      <c r="C79" s="16" t="s">
        <v>118</v>
      </c>
      <c r="D79" s="17" t="s">
        <v>119</v>
      </c>
      <c r="E79" s="17">
        <v>1600.0</v>
      </c>
      <c r="F79" s="18"/>
      <c r="G79" s="18"/>
      <c r="H79" s="22"/>
      <c r="I79" s="22"/>
      <c r="J79" s="22"/>
      <c r="K79" s="22"/>
      <c r="L79" s="22"/>
      <c r="M79" s="22"/>
      <c r="N79" s="22"/>
      <c r="O79" s="22"/>
      <c r="P79" s="22"/>
      <c r="Q79" s="22"/>
      <c r="R79" s="22"/>
      <c r="S79" s="22">
        <v>20.0</v>
      </c>
      <c r="T79" s="22"/>
      <c r="U79" s="22"/>
      <c r="V79" s="22"/>
      <c r="W79" s="22"/>
      <c r="X79" s="22"/>
      <c r="Y79" s="22"/>
      <c r="Z79" s="22">
        <v>5.0</v>
      </c>
      <c r="AA79" s="22"/>
      <c r="AB79" s="22"/>
      <c r="AC79" s="22"/>
      <c r="AD79" s="22">
        <v>420.0</v>
      </c>
      <c r="AE79" s="22">
        <v>840.0</v>
      </c>
      <c r="AF79" s="22">
        <v>145.99</v>
      </c>
      <c r="AG79" s="22"/>
      <c r="AH79" s="22">
        <v>40.0</v>
      </c>
      <c r="AI79" s="22">
        <v>340.0</v>
      </c>
      <c r="AJ79" s="22">
        <v>236.66</v>
      </c>
      <c r="AK79" s="22"/>
      <c r="AL79" s="22"/>
      <c r="AM79" s="22"/>
      <c r="AN79" s="22">
        <v>194.0</v>
      </c>
      <c r="AO79" s="19">
        <f t="shared" si="4"/>
        <v>2241.65</v>
      </c>
      <c r="AP79" s="20">
        <v>2241.65</v>
      </c>
      <c r="AQ79" s="20">
        <v>2241.65</v>
      </c>
      <c r="AR79" s="21">
        <f t="shared" si="2"/>
        <v>0</v>
      </c>
      <c r="AS79" s="21">
        <f t="shared" si="3"/>
        <v>0</v>
      </c>
    </row>
    <row r="80" ht="14.25" customHeight="1">
      <c r="A80" s="15">
        <v>76.0</v>
      </c>
      <c r="B80" s="16" t="s">
        <v>142</v>
      </c>
      <c r="C80" s="16" t="s">
        <v>118</v>
      </c>
      <c r="D80" s="17" t="s">
        <v>119</v>
      </c>
      <c r="E80" s="17">
        <v>1600.0</v>
      </c>
      <c r="F80" s="18"/>
      <c r="G80" s="18"/>
      <c r="H80" s="22"/>
      <c r="I80" s="22"/>
      <c r="J80" s="22"/>
      <c r="K80" s="22"/>
      <c r="L80" s="22"/>
      <c r="M80" s="22"/>
      <c r="N80" s="22">
        <v>150.0</v>
      </c>
      <c r="O80" s="22"/>
      <c r="P80" s="22"/>
      <c r="Q80" s="22">
        <v>170.0</v>
      </c>
      <c r="R80" s="22">
        <v>325.0</v>
      </c>
      <c r="S80" s="22">
        <v>140.0</v>
      </c>
      <c r="T80" s="22"/>
      <c r="U80" s="22"/>
      <c r="V80" s="22"/>
      <c r="W80" s="22"/>
      <c r="X80" s="22"/>
      <c r="Y80" s="22"/>
      <c r="Z80" s="22"/>
      <c r="AA80" s="22"/>
      <c r="AB80" s="22"/>
      <c r="AC80" s="22"/>
      <c r="AD80" s="22">
        <v>336.0</v>
      </c>
      <c r="AE80" s="22">
        <v>672.0</v>
      </c>
      <c r="AF80" s="22">
        <v>202.29</v>
      </c>
      <c r="AG80" s="22">
        <v>40.0</v>
      </c>
      <c r="AH80" s="22">
        <v>140.0</v>
      </c>
      <c r="AI80" s="22">
        <v>256.0</v>
      </c>
      <c r="AJ80" s="22">
        <v>38.0</v>
      </c>
      <c r="AK80" s="22"/>
      <c r="AL80" s="22"/>
      <c r="AM80" s="22"/>
      <c r="AN80" s="22">
        <v>40.0</v>
      </c>
      <c r="AO80" s="19">
        <f t="shared" si="4"/>
        <v>2509.29</v>
      </c>
      <c r="AP80" s="20">
        <v>2509.29</v>
      </c>
      <c r="AQ80" s="20">
        <v>2509.29</v>
      </c>
      <c r="AR80" s="21">
        <f t="shared" si="2"/>
        <v>0</v>
      </c>
      <c r="AS80" s="21">
        <f t="shared" si="3"/>
        <v>0</v>
      </c>
    </row>
    <row r="81" ht="14.25" customHeight="1">
      <c r="A81" s="15">
        <v>77.0</v>
      </c>
      <c r="B81" s="16" t="s">
        <v>143</v>
      </c>
      <c r="C81" s="16" t="s">
        <v>118</v>
      </c>
      <c r="D81" s="17" t="s">
        <v>122</v>
      </c>
      <c r="E81" s="17">
        <v>1600.0</v>
      </c>
      <c r="F81" s="18">
        <v>300.0</v>
      </c>
      <c r="G81" s="18"/>
      <c r="H81" s="22"/>
      <c r="I81" s="22"/>
      <c r="J81" s="22"/>
      <c r="K81" s="22"/>
      <c r="L81" s="22"/>
      <c r="M81" s="22"/>
      <c r="N81" s="22">
        <v>150.0</v>
      </c>
      <c r="O81" s="22"/>
      <c r="P81" s="22"/>
      <c r="Q81" s="22"/>
      <c r="R81" s="22"/>
      <c r="S81" s="22">
        <v>147.5</v>
      </c>
      <c r="T81" s="22"/>
      <c r="U81" s="22"/>
      <c r="V81" s="22"/>
      <c r="W81" s="22"/>
      <c r="X81" s="22"/>
      <c r="Y81" s="22"/>
      <c r="Z81" s="22"/>
      <c r="AA81" s="22"/>
      <c r="AB81" s="22"/>
      <c r="AC81" s="22"/>
      <c r="AD81" s="22">
        <v>392.0</v>
      </c>
      <c r="AE81" s="22">
        <v>784.0</v>
      </c>
      <c r="AF81" s="22">
        <v>140.94</v>
      </c>
      <c r="AG81" s="22"/>
      <c r="AH81" s="22"/>
      <c r="AI81" s="22">
        <v>56.0</v>
      </c>
      <c r="AJ81" s="22"/>
      <c r="AK81" s="22"/>
      <c r="AL81" s="22">
        <v>50.0</v>
      </c>
      <c r="AM81" s="22"/>
      <c r="AN81" s="22">
        <v>48.0</v>
      </c>
      <c r="AO81" s="19">
        <f t="shared" si="4"/>
        <v>2068.44</v>
      </c>
      <c r="AP81" s="20">
        <v>2068.44</v>
      </c>
      <c r="AQ81" s="20">
        <v>2068.44</v>
      </c>
      <c r="AR81" s="21">
        <f t="shared" si="2"/>
        <v>0</v>
      </c>
      <c r="AS81" s="21">
        <f t="shared" si="3"/>
        <v>0</v>
      </c>
    </row>
    <row r="82" ht="14.25" customHeight="1">
      <c r="A82" s="15">
        <v>78.0</v>
      </c>
      <c r="B82" s="16" t="s">
        <v>144</v>
      </c>
      <c r="C82" s="16" t="s">
        <v>118</v>
      </c>
      <c r="D82" s="17" t="s">
        <v>130</v>
      </c>
      <c r="E82" s="17">
        <v>1600.0</v>
      </c>
      <c r="F82" s="18">
        <v>300.0</v>
      </c>
      <c r="G82" s="18"/>
      <c r="H82" s="22"/>
      <c r="I82" s="22">
        <v>342.0</v>
      </c>
      <c r="J82" s="22"/>
      <c r="K82" s="22"/>
      <c r="L82" s="22"/>
      <c r="M82" s="22"/>
      <c r="N82" s="22"/>
      <c r="O82" s="22">
        <v>880.0</v>
      </c>
      <c r="P82" s="22"/>
      <c r="Q82" s="22"/>
      <c r="R82" s="22">
        <v>600.0</v>
      </c>
      <c r="S82" s="22">
        <v>60.0</v>
      </c>
      <c r="T82" s="22"/>
      <c r="U82" s="22"/>
      <c r="V82" s="22"/>
      <c r="W82" s="22"/>
      <c r="X82" s="22"/>
      <c r="Y82" s="22"/>
      <c r="Z82" s="22"/>
      <c r="AA82" s="22"/>
      <c r="AB82" s="22">
        <v>100.0</v>
      </c>
      <c r="AC82" s="22"/>
      <c r="AD82" s="22">
        <v>224.0</v>
      </c>
      <c r="AE82" s="22">
        <v>448.0</v>
      </c>
      <c r="AF82" s="22">
        <v>105.0</v>
      </c>
      <c r="AG82" s="22">
        <v>90.0</v>
      </c>
      <c r="AH82" s="22">
        <v>60.0</v>
      </c>
      <c r="AI82" s="22"/>
      <c r="AJ82" s="22"/>
      <c r="AK82" s="22"/>
      <c r="AL82" s="22"/>
      <c r="AM82" s="22"/>
      <c r="AN82" s="22"/>
      <c r="AO82" s="19">
        <f t="shared" si="4"/>
        <v>3209</v>
      </c>
      <c r="AP82" s="20">
        <v>3209.0</v>
      </c>
      <c r="AQ82" s="20">
        <v>3209.0</v>
      </c>
      <c r="AR82" s="21">
        <f t="shared" si="2"/>
        <v>0</v>
      </c>
      <c r="AS82" s="21">
        <f t="shared" si="3"/>
        <v>0</v>
      </c>
    </row>
    <row r="83" ht="14.25" customHeight="1">
      <c r="A83" s="15">
        <v>79.0</v>
      </c>
      <c r="B83" s="16" t="s">
        <v>145</v>
      </c>
      <c r="C83" s="16" t="s">
        <v>118</v>
      </c>
      <c r="D83" s="17" t="s">
        <v>130</v>
      </c>
      <c r="E83" s="17">
        <v>1600.0</v>
      </c>
      <c r="F83" s="18">
        <v>300.0</v>
      </c>
      <c r="G83" s="18"/>
      <c r="H83" s="22"/>
      <c r="I83" s="22">
        <v>247.61</v>
      </c>
      <c r="J83" s="22"/>
      <c r="K83" s="22"/>
      <c r="L83" s="22"/>
      <c r="M83" s="22"/>
      <c r="N83" s="22">
        <v>150.0</v>
      </c>
      <c r="O83" s="22"/>
      <c r="P83" s="22"/>
      <c r="Q83" s="22"/>
      <c r="R83" s="22">
        <v>550.0</v>
      </c>
      <c r="S83" s="22"/>
      <c r="T83" s="22"/>
      <c r="U83" s="22"/>
      <c r="V83" s="22"/>
      <c r="W83" s="22"/>
      <c r="X83" s="22"/>
      <c r="Y83" s="22">
        <v>100.0</v>
      </c>
      <c r="Z83" s="22"/>
      <c r="AA83" s="22">
        <v>100.0</v>
      </c>
      <c r="AB83" s="22"/>
      <c r="AC83" s="22">
        <v>40.0</v>
      </c>
      <c r="AD83" s="22">
        <v>238.0</v>
      </c>
      <c r="AE83" s="22">
        <v>476.0</v>
      </c>
      <c r="AF83" s="22">
        <v>234.76</v>
      </c>
      <c r="AG83" s="22"/>
      <c r="AH83" s="22">
        <v>600.0</v>
      </c>
      <c r="AI83" s="22">
        <v>451.0</v>
      </c>
      <c r="AJ83" s="22">
        <v>90.0</v>
      </c>
      <c r="AK83" s="22"/>
      <c r="AL83" s="22">
        <v>100.0</v>
      </c>
      <c r="AM83" s="22"/>
      <c r="AN83" s="22">
        <v>340.0</v>
      </c>
      <c r="AO83" s="19">
        <f t="shared" si="4"/>
        <v>4017.37</v>
      </c>
      <c r="AP83" s="20">
        <v>4017.37</v>
      </c>
      <c r="AQ83" s="20">
        <v>4017.37</v>
      </c>
      <c r="AR83" s="21">
        <v>0.0</v>
      </c>
      <c r="AS83" s="21">
        <f t="shared" si="3"/>
        <v>0</v>
      </c>
    </row>
    <row r="84" ht="14.25" customHeight="1">
      <c r="A84" s="15">
        <v>80.0</v>
      </c>
      <c r="B84" s="16" t="s">
        <v>146</v>
      </c>
      <c r="C84" s="16" t="s">
        <v>118</v>
      </c>
      <c r="D84" s="17" t="s">
        <v>119</v>
      </c>
      <c r="E84" s="17">
        <v>1600.0</v>
      </c>
      <c r="F84" s="18">
        <v>150.0</v>
      </c>
      <c r="G84" s="18"/>
      <c r="H84" s="22"/>
      <c r="I84" s="22">
        <v>50.0</v>
      </c>
      <c r="J84" s="22"/>
      <c r="K84" s="22"/>
      <c r="L84" s="22"/>
      <c r="M84" s="22"/>
      <c r="N84" s="22">
        <v>150.0</v>
      </c>
      <c r="O84" s="22"/>
      <c r="P84" s="22"/>
      <c r="Q84" s="22"/>
      <c r="R84" s="22">
        <v>50.0</v>
      </c>
      <c r="S84" s="22">
        <v>160.0</v>
      </c>
      <c r="T84" s="22"/>
      <c r="U84" s="22"/>
      <c r="V84" s="22"/>
      <c r="W84" s="22"/>
      <c r="X84" s="22"/>
      <c r="Y84" s="22"/>
      <c r="Z84" s="22"/>
      <c r="AA84" s="22"/>
      <c r="AB84" s="22"/>
      <c r="AC84" s="22"/>
      <c r="AD84" s="22">
        <v>448.0</v>
      </c>
      <c r="AE84" s="22">
        <v>896.0</v>
      </c>
      <c r="AF84" s="22">
        <v>38.65</v>
      </c>
      <c r="AG84" s="22"/>
      <c r="AH84" s="22"/>
      <c r="AI84" s="22">
        <v>256.0</v>
      </c>
      <c r="AJ84" s="22"/>
      <c r="AK84" s="22"/>
      <c r="AL84" s="22">
        <v>50.0</v>
      </c>
      <c r="AM84" s="22"/>
      <c r="AN84" s="22">
        <v>40.0</v>
      </c>
      <c r="AO84" s="19">
        <f t="shared" si="4"/>
        <v>2288.65</v>
      </c>
      <c r="AP84" s="20">
        <v>2288.65</v>
      </c>
      <c r="AQ84" s="20">
        <v>2288.65</v>
      </c>
      <c r="AR84" s="21">
        <f t="shared" ref="AR84:AR154" si="5">AO84-AP84</f>
        <v>0</v>
      </c>
      <c r="AS84" s="21">
        <f t="shared" si="3"/>
        <v>0</v>
      </c>
    </row>
    <row r="85" ht="14.25" customHeight="1">
      <c r="A85" s="15">
        <v>81.0</v>
      </c>
      <c r="B85" s="16" t="s">
        <v>147</v>
      </c>
      <c r="C85" s="16" t="s">
        <v>118</v>
      </c>
      <c r="D85" s="17" t="s">
        <v>148</v>
      </c>
      <c r="E85" s="17">
        <v>1600.0</v>
      </c>
      <c r="F85" s="18">
        <v>1365.38</v>
      </c>
      <c r="G85" s="18"/>
      <c r="H85" s="22">
        <v>2000.0</v>
      </c>
      <c r="I85" s="22">
        <v>3557.61</v>
      </c>
      <c r="J85" s="22"/>
      <c r="K85" s="22"/>
      <c r="L85" s="22"/>
      <c r="M85" s="22"/>
      <c r="N85" s="22"/>
      <c r="O85" s="22">
        <v>375.0</v>
      </c>
      <c r="P85" s="22">
        <v>200.0</v>
      </c>
      <c r="Q85" s="22">
        <v>615.01</v>
      </c>
      <c r="R85" s="22"/>
      <c r="S85" s="22"/>
      <c r="T85" s="22"/>
      <c r="U85" s="22"/>
      <c r="V85" s="22"/>
      <c r="W85" s="22"/>
      <c r="X85" s="22"/>
      <c r="Y85" s="22">
        <v>200.0</v>
      </c>
      <c r="Z85" s="22"/>
      <c r="AA85" s="22"/>
      <c r="AB85" s="22">
        <v>500.0</v>
      </c>
      <c r="AC85" s="22">
        <v>50.0</v>
      </c>
      <c r="AD85" s="22">
        <v>224.0</v>
      </c>
      <c r="AE85" s="22">
        <v>448.0</v>
      </c>
      <c r="AF85" s="22">
        <v>166.0</v>
      </c>
      <c r="AG85" s="22"/>
      <c r="AH85" s="22">
        <v>260.0</v>
      </c>
      <c r="AI85" s="22">
        <v>56.0</v>
      </c>
      <c r="AJ85" s="22"/>
      <c r="AK85" s="22"/>
      <c r="AL85" s="22"/>
      <c r="AM85" s="22"/>
      <c r="AN85" s="22"/>
      <c r="AO85" s="19">
        <f t="shared" si="4"/>
        <v>10017</v>
      </c>
      <c r="AP85" s="20">
        <v>10017.0</v>
      </c>
      <c r="AQ85" s="20">
        <v>10017.0</v>
      </c>
      <c r="AR85" s="21">
        <f t="shared" si="5"/>
        <v>0</v>
      </c>
      <c r="AS85" s="21">
        <f t="shared" si="3"/>
        <v>0</v>
      </c>
    </row>
    <row r="86" ht="14.25" customHeight="1">
      <c r="A86" s="15">
        <v>82.0</v>
      </c>
      <c r="B86" s="16" t="s">
        <v>149</v>
      </c>
      <c r="C86" s="16" t="s">
        <v>118</v>
      </c>
      <c r="D86" s="17" t="s">
        <v>150</v>
      </c>
      <c r="E86" s="17">
        <v>1600.0</v>
      </c>
      <c r="F86" s="18">
        <v>15.38</v>
      </c>
      <c r="G86" s="18"/>
      <c r="H86" s="22">
        <v>300.0</v>
      </c>
      <c r="I86" s="22">
        <v>212.48</v>
      </c>
      <c r="J86" s="22"/>
      <c r="K86" s="22"/>
      <c r="L86" s="22"/>
      <c r="M86" s="22"/>
      <c r="N86" s="22">
        <v>150.0</v>
      </c>
      <c r="O86" s="22"/>
      <c r="P86" s="22">
        <v>200.0</v>
      </c>
      <c r="Q86" s="22">
        <v>29.99</v>
      </c>
      <c r="R86" s="22"/>
      <c r="S86" s="22">
        <v>60.0</v>
      </c>
      <c r="T86" s="22"/>
      <c r="U86" s="22"/>
      <c r="V86" s="22"/>
      <c r="W86" s="22"/>
      <c r="X86" s="22"/>
      <c r="Y86" s="22">
        <v>300.0</v>
      </c>
      <c r="Z86" s="22"/>
      <c r="AA86" s="22"/>
      <c r="AB86" s="22"/>
      <c r="AC86" s="22"/>
      <c r="AD86" s="22">
        <v>308.0</v>
      </c>
      <c r="AE86" s="22">
        <v>616.0</v>
      </c>
      <c r="AF86" s="22">
        <v>310.66</v>
      </c>
      <c r="AG86" s="22"/>
      <c r="AH86" s="22">
        <v>60.0</v>
      </c>
      <c r="AI86" s="22">
        <v>256.0</v>
      </c>
      <c r="AJ86" s="22"/>
      <c r="AK86" s="22"/>
      <c r="AL86" s="22"/>
      <c r="AM86" s="22"/>
      <c r="AN86" s="22"/>
      <c r="AO86" s="19">
        <f t="shared" si="4"/>
        <v>2818.51</v>
      </c>
      <c r="AP86" s="20">
        <v>2818.51</v>
      </c>
      <c r="AQ86" s="20">
        <v>2818.51</v>
      </c>
      <c r="AR86" s="21">
        <f t="shared" si="5"/>
        <v>0</v>
      </c>
      <c r="AS86" s="21">
        <f t="shared" si="3"/>
        <v>0</v>
      </c>
    </row>
    <row r="87" ht="14.25" customHeight="1">
      <c r="A87" s="15">
        <v>83.0</v>
      </c>
      <c r="B87" s="16"/>
      <c r="C87" s="16"/>
      <c r="D87" s="17"/>
      <c r="E87" s="17"/>
      <c r="F87" s="18"/>
      <c r="G87" s="18"/>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19">
        <f t="shared" si="4"/>
        <v>0</v>
      </c>
      <c r="AP87" s="20"/>
      <c r="AQ87" s="20"/>
      <c r="AR87" s="21">
        <f t="shared" si="5"/>
        <v>0</v>
      </c>
      <c r="AS87" s="21">
        <f t="shared" si="3"/>
        <v>0</v>
      </c>
    </row>
    <row r="88" ht="14.25" customHeight="1">
      <c r="A88" s="15">
        <v>84.0</v>
      </c>
      <c r="B88" s="16"/>
      <c r="C88" s="16"/>
      <c r="D88" s="17"/>
      <c r="E88" s="17"/>
      <c r="F88" s="18"/>
      <c r="G88" s="18"/>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19">
        <f t="shared" si="4"/>
        <v>0</v>
      </c>
      <c r="AP88" s="20"/>
      <c r="AQ88" s="20"/>
      <c r="AR88" s="21">
        <f t="shared" si="5"/>
        <v>0</v>
      </c>
      <c r="AS88" s="21">
        <f t="shared" si="3"/>
        <v>0</v>
      </c>
    </row>
    <row r="89" ht="14.25" customHeight="1">
      <c r="A89" s="15">
        <v>85.0</v>
      </c>
      <c r="B89" s="16"/>
      <c r="C89" s="16"/>
      <c r="D89" s="17"/>
      <c r="E89" s="17"/>
      <c r="F89" s="18"/>
      <c r="G89" s="18"/>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19">
        <f t="shared" si="4"/>
        <v>0</v>
      </c>
      <c r="AP89" s="20"/>
      <c r="AQ89" s="20"/>
      <c r="AR89" s="21">
        <f t="shared" si="5"/>
        <v>0</v>
      </c>
      <c r="AS89" s="21">
        <f t="shared" si="3"/>
        <v>0</v>
      </c>
    </row>
    <row r="90" ht="14.25" customHeight="1">
      <c r="A90" s="15">
        <v>86.0</v>
      </c>
      <c r="B90" s="16"/>
      <c r="C90" s="16"/>
      <c r="D90" s="17"/>
      <c r="E90" s="17"/>
      <c r="F90" s="18"/>
      <c r="G90" s="18"/>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19">
        <f t="shared" si="4"/>
        <v>0</v>
      </c>
      <c r="AP90" s="20"/>
      <c r="AQ90" s="20"/>
      <c r="AR90" s="21">
        <f t="shared" si="5"/>
        <v>0</v>
      </c>
      <c r="AS90" s="21">
        <f t="shared" si="3"/>
        <v>0</v>
      </c>
    </row>
    <row r="91" ht="14.25" customHeight="1">
      <c r="A91" s="15">
        <v>87.0</v>
      </c>
      <c r="B91" s="16"/>
      <c r="C91" s="16"/>
      <c r="D91" s="17"/>
      <c r="E91" s="17"/>
      <c r="F91" s="18"/>
      <c r="G91" s="18"/>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19">
        <f t="shared" si="4"/>
        <v>0</v>
      </c>
      <c r="AP91" s="20"/>
      <c r="AQ91" s="20"/>
      <c r="AR91" s="21">
        <f t="shared" si="5"/>
        <v>0</v>
      </c>
      <c r="AS91" s="21">
        <f t="shared" si="3"/>
        <v>0</v>
      </c>
    </row>
    <row r="92" ht="14.25" customHeight="1">
      <c r="A92" s="15">
        <v>88.0</v>
      </c>
      <c r="B92" s="16"/>
      <c r="C92" s="16"/>
      <c r="D92" s="17"/>
      <c r="E92" s="17"/>
      <c r="F92" s="18"/>
      <c r="G92" s="18"/>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19">
        <f t="shared" si="4"/>
        <v>0</v>
      </c>
      <c r="AP92" s="20"/>
      <c r="AQ92" s="20"/>
      <c r="AR92" s="21">
        <f t="shared" si="5"/>
        <v>0</v>
      </c>
      <c r="AS92" s="21">
        <f t="shared" si="3"/>
        <v>0</v>
      </c>
    </row>
    <row r="93" ht="14.25" customHeight="1">
      <c r="A93" s="15">
        <v>89.0</v>
      </c>
      <c r="B93" s="16"/>
      <c r="C93" s="16"/>
      <c r="D93" s="17"/>
      <c r="E93" s="17"/>
      <c r="F93" s="18"/>
      <c r="G93" s="18"/>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19">
        <f t="shared" si="4"/>
        <v>0</v>
      </c>
      <c r="AP93" s="20"/>
      <c r="AQ93" s="20"/>
      <c r="AR93" s="21">
        <f t="shared" si="5"/>
        <v>0</v>
      </c>
      <c r="AS93" s="21">
        <f t="shared" si="3"/>
        <v>0</v>
      </c>
    </row>
    <row r="94" ht="14.25" customHeight="1">
      <c r="A94" s="15">
        <v>90.0</v>
      </c>
      <c r="B94" s="16"/>
      <c r="C94" s="16"/>
      <c r="D94" s="17"/>
      <c r="E94" s="17"/>
      <c r="F94" s="18"/>
      <c r="G94" s="18"/>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19">
        <f t="shared" si="4"/>
        <v>0</v>
      </c>
      <c r="AP94" s="20"/>
      <c r="AQ94" s="20"/>
      <c r="AR94" s="21">
        <f t="shared" si="5"/>
        <v>0</v>
      </c>
      <c r="AS94" s="21">
        <f t="shared" si="3"/>
        <v>0</v>
      </c>
    </row>
    <row r="95" ht="14.25" customHeight="1">
      <c r="A95" s="15">
        <v>91.0</v>
      </c>
      <c r="B95" s="16"/>
      <c r="C95" s="16"/>
      <c r="D95" s="17"/>
      <c r="E95" s="17"/>
      <c r="F95" s="18"/>
      <c r="G95" s="18"/>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19">
        <f t="shared" si="4"/>
        <v>0</v>
      </c>
      <c r="AP95" s="20"/>
      <c r="AQ95" s="20"/>
      <c r="AR95" s="21">
        <f t="shared" si="5"/>
        <v>0</v>
      </c>
      <c r="AS95" s="21">
        <f t="shared" si="3"/>
        <v>0</v>
      </c>
    </row>
    <row r="96" ht="14.25" customHeight="1">
      <c r="A96" s="15">
        <v>92.0</v>
      </c>
      <c r="B96" s="16"/>
      <c r="C96" s="16"/>
      <c r="D96" s="17"/>
      <c r="E96" s="17"/>
      <c r="F96" s="18"/>
      <c r="G96" s="18"/>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19">
        <f t="shared" si="4"/>
        <v>0</v>
      </c>
      <c r="AP96" s="20"/>
      <c r="AQ96" s="20"/>
      <c r="AR96" s="21">
        <f t="shared" si="5"/>
        <v>0</v>
      </c>
      <c r="AS96" s="21">
        <f t="shared" si="3"/>
        <v>0</v>
      </c>
    </row>
    <row r="97" ht="14.25" customHeight="1">
      <c r="A97" s="15">
        <v>93.0</v>
      </c>
      <c r="B97" s="16"/>
      <c r="C97" s="16"/>
      <c r="D97" s="17"/>
      <c r="E97" s="17"/>
      <c r="F97" s="18"/>
      <c r="G97" s="18"/>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19">
        <f t="shared" si="4"/>
        <v>0</v>
      </c>
      <c r="AP97" s="20"/>
      <c r="AQ97" s="20"/>
      <c r="AR97" s="21">
        <f t="shared" si="5"/>
        <v>0</v>
      </c>
      <c r="AS97" s="21">
        <f t="shared" si="3"/>
        <v>0</v>
      </c>
    </row>
    <row r="98" ht="14.25" customHeight="1">
      <c r="A98" s="15">
        <v>94.0</v>
      </c>
      <c r="B98" s="16"/>
      <c r="C98" s="16"/>
      <c r="D98" s="17"/>
      <c r="E98" s="17"/>
      <c r="F98" s="18"/>
      <c r="G98" s="18"/>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19">
        <f t="shared" si="4"/>
        <v>0</v>
      </c>
      <c r="AP98" s="20"/>
      <c r="AQ98" s="20"/>
      <c r="AR98" s="21">
        <f t="shared" si="5"/>
        <v>0</v>
      </c>
      <c r="AS98" s="21">
        <f t="shared" si="3"/>
        <v>0</v>
      </c>
    </row>
    <row r="99" ht="14.25" customHeight="1">
      <c r="A99" s="15">
        <v>95.0</v>
      </c>
      <c r="B99" s="16"/>
      <c r="C99" s="16"/>
      <c r="D99" s="17"/>
      <c r="E99" s="17"/>
      <c r="F99" s="18"/>
      <c r="G99" s="18"/>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19">
        <f t="shared" si="4"/>
        <v>0</v>
      </c>
      <c r="AP99" s="20"/>
      <c r="AQ99" s="20"/>
      <c r="AR99" s="21">
        <f t="shared" si="5"/>
        <v>0</v>
      </c>
      <c r="AS99" s="21">
        <f t="shared" si="3"/>
        <v>0</v>
      </c>
    </row>
    <row r="100" ht="14.25" customHeight="1">
      <c r="A100" s="15">
        <v>96.0</v>
      </c>
      <c r="B100" s="16"/>
      <c r="C100" s="16"/>
      <c r="D100" s="17"/>
      <c r="E100" s="17"/>
      <c r="F100" s="18"/>
      <c r="G100" s="18"/>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19">
        <f t="shared" si="4"/>
        <v>0</v>
      </c>
      <c r="AP100" s="20"/>
      <c r="AQ100" s="20"/>
      <c r="AR100" s="21">
        <f t="shared" si="5"/>
        <v>0</v>
      </c>
      <c r="AS100" s="21">
        <f t="shared" si="3"/>
        <v>0</v>
      </c>
    </row>
    <row r="101" ht="14.25" customHeight="1">
      <c r="A101" s="15">
        <v>97.0</v>
      </c>
      <c r="B101" s="16"/>
      <c r="C101" s="16"/>
      <c r="D101" s="17"/>
      <c r="E101" s="17"/>
      <c r="F101" s="18"/>
      <c r="G101" s="18"/>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19">
        <f t="shared" si="4"/>
        <v>0</v>
      </c>
      <c r="AP101" s="20"/>
      <c r="AQ101" s="20"/>
      <c r="AR101" s="21">
        <f t="shared" si="5"/>
        <v>0</v>
      </c>
      <c r="AS101" s="21">
        <f t="shared" si="3"/>
        <v>0</v>
      </c>
    </row>
    <row r="102" ht="14.25" customHeight="1">
      <c r="A102" s="15">
        <v>98.0</v>
      </c>
      <c r="B102" s="16"/>
      <c r="C102" s="16"/>
      <c r="D102" s="17"/>
      <c r="E102" s="17"/>
      <c r="F102" s="18"/>
      <c r="G102" s="18"/>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19">
        <f t="shared" si="4"/>
        <v>0</v>
      </c>
      <c r="AP102" s="20"/>
      <c r="AQ102" s="20"/>
      <c r="AR102" s="21">
        <f t="shared" si="5"/>
        <v>0</v>
      </c>
      <c r="AS102" s="21">
        <f t="shared" si="3"/>
        <v>0</v>
      </c>
    </row>
    <row r="103" ht="14.25" customHeight="1">
      <c r="A103" s="15">
        <v>99.0</v>
      </c>
      <c r="B103" s="16"/>
      <c r="C103" s="16"/>
      <c r="D103" s="17"/>
      <c r="E103" s="17"/>
      <c r="F103" s="18"/>
      <c r="G103" s="18"/>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19">
        <f t="shared" si="4"/>
        <v>0</v>
      </c>
      <c r="AP103" s="20"/>
      <c r="AQ103" s="20"/>
      <c r="AR103" s="21">
        <f t="shared" si="5"/>
        <v>0</v>
      </c>
      <c r="AS103" s="21">
        <f t="shared" si="3"/>
        <v>0</v>
      </c>
    </row>
    <row r="104" ht="14.25" customHeight="1">
      <c r="A104" s="15">
        <v>100.0</v>
      </c>
      <c r="B104" s="16"/>
      <c r="C104" s="16"/>
      <c r="D104" s="17"/>
      <c r="E104" s="17"/>
      <c r="F104" s="18"/>
      <c r="G104" s="18"/>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19">
        <f t="shared" si="4"/>
        <v>0</v>
      </c>
      <c r="AP104" s="20"/>
      <c r="AQ104" s="20"/>
      <c r="AR104" s="21">
        <f t="shared" si="5"/>
        <v>0</v>
      </c>
      <c r="AS104" s="21">
        <f t="shared" si="3"/>
        <v>0</v>
      </c>
    </row>
    <row r="105" ht="14.25" customHeight="1">
      <c r="A105" s="15">
        <v>101.0</v>
      </c>
      <c r="B105" s="16"/>
      <c r="C105" s="16"/>
      <c r="D105" s="17"/>
      <c r="E105" s="17"/>
      <c r="F105" s="18"/>
      <c r="G105" s="18"/>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19">
        <f t="shared" si="4"/>
        <v>0</v>
      </c>
      <c r="AP105" s="20"/>
      <c r="AQ105" s="20"/>
      <c r="AR105" s="21">
        <f t="shared" si="5"/>
        <v>0</v>
      </c>
      <c r="AS105" s="21">
        <f t="shared" si="3"/>
        <v>0</v>
      </c>
    </row>
    <row r="106" ht="14.25" customHeight="1">
      <c r="A106" s="15">
        <v>102.0</v>
      </c>
      <c r="B106" s="16"/>
      <c r="C106" s="16"/>
      <c r="D106" s="17"/>
      <c r="E106" s="17"/>
      <c r="F106" s="18"/>
      <c r="G106" s="18"/>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19">
        <f t="shared" si="4"/>
        <v>0</v>
      </c>
      <c r="AP106" s="20"/>
      <c r="AQ106" s="20"/>
      <c r="AR106" s="21">
        <f t="shared" si="5"/>
        <v>0</v>
      </c>
      <c r="AS106" s="21">
        <f t="shared" si="3"/>
        <v>0</v>
      </c>
    </row>
    <row r="107" ht="14.25" customHeight="1">
      <c r="A107" s="15">
        <v>103.0</v>
      </c>
      <c r="B107" s="16"/>
      <c r="C107" s="16"/>
      <c r="D107" s="17"/>
      <c r="E107" s="17"/>
      <c r="F107" s="18"/>
      <c r="G107" s="18"/>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19">
        <f t="shared" si="4"/>
        <v>0</v>
      </c>
      <c r="AP107" s="20"/>
      <c r="AQ107" s="20"/>
      <c r="AR107" s="21">
        <f t="shared" si="5"/>
        <v>0</v>
      </c>
      <c r="AS107" s="21">
        <f t="shared" si="3"/>
        <v>0</v>
      </c>
    </row>
    <row r="108" ht="14.25" customHeight="1">
      <c r="A108" s="15">
        <v>104.0</v>
      </c>
      <c r="B108" s="16"/>
      <c r="C108" s="16"/>
      <c r="D108" s="17"/>
      <c r="E108" s="17"/>
      <c r="F108" s="18"/>
      <c r="G108" s="18"/>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19">
        <f t="shared" si="4"/>
        <v>0</v>
      </c>
      <c r="AP108" s="20"/>
      <c r="AQ108" s="20"/>
      <c r="AR108" s="21">
        <f t="shared" si="5"/>
        <v>0</v>
      </c>
      <c r="AS108" s="21">
        <f t="shared" si="3"/>
        <v>0</v>
      </c>
    </row>
    <row r="109" ht="14.25" customHeight="1">
      <c r="A109" s="15">
        <v>105.0</v>
      </c>
      <c r="B109" s="16"/>
      <c r="C109" s="16"/>
      <c r="D109" s="17"/>
      <c r="E109" s="17"/>
      <c r="F109" s="18"/>
      <c r="G109" s="18"/>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19">
        <f t="shared" si="4"/>
        <v>0</v>
      </c>
      <c r="AP109" s="20"/>
      <c r="AQ109" s="20"/>
      <c r="AR109" s="21">
        <f t="shared" si="5"/>
        <v>0</v>
      </c>
      <c r="AS109" s="21">
        <f t="shared" si="3"/>
        <v>0</v>
      </c>
    </row>
    <row r="110" ht="14.25" customHeight="1">
      <c r="A110" s="15">
        <v>106.0</v>
      </c>
      <c r="B110" s="16"/>
      <c r="C110" s="16"/>
      <c r="D110" s="17"/>
      <c r="E110" s="17"/>
      <c r="F110" s="18"/>
      <c r="G110" s="18"/>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19">
        <f t="shared" si="4"/>
        <v>0</v>
      </c>
      <c r="AP110" s="20"/>
      <c r="AQ110" s="20"/>
      <c r="AR110" s="21">
        <f t="shared" si="5"/>
        <v>0</v>
      </c>
      <c r="AS110" s="21">
        <f t="shared" si="3"/>
        <v>0</v>
      </c>
    </row>
    <row r="111" ht="14.25" customHeight="1">
      <c r="A111" s="15">
        <v>107.0</v>
      </c>
      <c r="B111" s="16"/>
      <c r="C111" s="16"/>
      <c r="D111" s="17"/>
      <c r="E111" s="17"/>
      <c r="F111" s="18"/>
      <c r="G111" s="18"/>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19">
        <f t="shared" si="4"/>
        <v>0</v>
      </c>
      <c r="AP111" s="20"/>
      <c r="AQ111" s="20"/>
      <c r="AR111" s="21">
        <f t="shared" si="5"/>
        <v>0</v>
      </c>
      <c r="AS111" s="21">
        <f t="shared" si="3"/>
        <v>0</v>
      </c>
    </row>
    <row r="112" ht="14.25" customHeight="1">
      <c r="A112" s="15">
        <v>108.0</v>
      </c>
      <c r="B112" s="16"/>
      <c r="C112" s="16"/>
      <c r="D112" s="17"/>
      <c r="E112" s="17"/>
      <c r="F112" s="18"/>
      <c r="G112" s="18"/>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19">
        <f t="shared" si="4"/>
        <v>0</v>
      </c>
      <c r="AP112" s="20"/>
      <c r="AQ112" s="20"/>
      <c r="AR112" s="21">
        <f t="shared" si="5"/>
        <v>0</v>
      </c>
      <c r="AS112" s="21">
        <f t="shared" si="3"/>
        <v>0</v>
      </c>
    </row>
    <row r="113" ht="14.25" customHeight="1">
      <c r="A113" s="15">
        <v>109.0</v>
      </c>
      <c r="B113" s="16"/>
      <c r="C113" s="16"/>
      <c r="D113" s="17"/>
      <c r="E113" s="17"/>
      <c r="F113" s="18"/>
      <c r="G113" s="18"/>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19">
        <f t="shared" si="4"/>
        <v>0</v>
      </c>
      <c r="AP113" s="20"/>
      <c r="AQ113" s="20"/>
      <c r="AR113" s="21">
        <f t="shared" si="5"/>
        <v>0</v>
      </c>
      <c r="AS113" s="21">
        <f t="shared" si="3"/>
        <v>0</v>
      </c>
    </row>
    <row r="114" ht="14.25" customHeight="1">
      <c r="A114" s="15">
        <v>110.0</v>
      </c>
      <c r="B114" s="16"/>
      <c r="C114" s="16"/>
      <c r="D114" s="17"/>
      <c r="E114" s="17"/>
      <c r="F114" s="18"/>
      <c r="G114" s="18"/>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19">
        <f t="shared" si="4"/>
        <v>0</v>
      </c>
      <c r="AP114" s="20"/>
      <c r="AQ114" s="20"/>
      <c r="AR114" s="21">
        <f t="shared" si="5"/>
        <v>0</v>
      </c>
      <c r="AS114" s="21">
        <f t="shared" si="3"/>
        <v>0</v>
      </c>
    </row>
    <row r="115" ht="14.25" customHeight="1">
      <c r="A115" s="15">
        <v>111.0</v>
      </c>
      <c r="B115" s="16"/>
      <c r="C115" s="16"/>
      <c r="D115" s="17"/>
      <c r="E115" s="17"/>
      <c r="F115" s="18"/>
      <c r="G115" s="18"/>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19">
        <f t="shared" si="4"/>
        <v>0</v>
      </c>
      <c r="AP115" s="20"/>
      <c r="AQ115" s="20"/>
      <c r="AR115" s="21">
        <f t="shared" si="5"/>
        <v>0</v>
      </c>
      <c r="AS115" s="21">
        <f t="shared" si="3"/>
        <v>0</v>
      </c>
    </row>
    <row r="116" ht="14.25" customHeight="1">
      <c r="A116" s="15">
        <v>112.0</v>
      </c>
      <c r="B116" s="16"/>
      <c r="C116" s="16"/>
      <c r="D116" s="17"/>
      <c r="E116" s="17"/>
      <c r="F116" s="18"/>
      <c r="G116" s="18"/>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19">
        <f t="shared" si="4"/>
        <v>0</v>
      </c>
      <c r="AP116" s="20"/>
      <c r="AQ116" s="20"/>
      <c r="AR116" s="21">
        <f t="shared" si="5"/>
        <v>0</v>
      </c>
      <c r="AS116" s="21">
        <f t="shared" si="3"/>
        <v>0</v>
      </c>
    </row>
    <row r="117" ht="14.25" customHeight="1">
      <c r="A117" s="15">
        <v>113.0</v>
      </c>
      <c r="B117" s="16"/>
      <c r="C117" s="16"/>
      <c r="D117" s="17"/>
      <c r="E117" s="17"/>
      <c r="F117" s="18"/>
      <c r="G117" s="18"/>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19">
        <f t="shared" si="4"/>
        <v>0</v>
      </c>
      <c r="AP117" s="20"/>
      <c r="AQ117" s="20"/>
      <c r="AR117" s="21">
        <f t="shared" si="5"/>
        <v>0</v>
      </c>
      <c r="AS117" s="21">
        <f t="shared" si="3"/>
        <v>0</v>
      </c>
    </row>
    <row r="118" ht="14.25" customHeight="1">
      <c r="A118" s="15">
        <v>114.0</v>
      </c>
      <c r="B118" s="16"/>
      <c r="C118" s="16"/>
      <c r="D118" s="17"/>
      <c r="E118" s="17"/>
      <c r="F118" s="18"/>
      <c r="G118" s="18"/>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19">
        <f t="shared" si="4"/>
        <v>0</v>
      </c>
      <c r="AP118" s="20"/>
      <c r="AQ118" s="20"/>
      <c r="AR118" s="21">
        <f t="shared" si="5"/>
        <v>0</v>
      </c>
      <c r="AS118" s="21">
        <f t="shared" si="3"/>
        <v>0</v>
      </c>
    </row>
    <row r="119" ht="14.25" customHeight="1">
      <c r="A119" s="15">
        <v>115.0</v>
      </c>
      <c r="B119" s="16"/>
      <c r="C119" s="16"/>
      <c r="D119" s="17"/>
      <c r="E119" s="17"/>
      <c r="F119" s="18"/>
      <c r="G119" s="18"/>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19">
        <f t="shared" si="4"/>
        <v>0</v>
      </c>
      <c r="AP119" s="20"/>
      <c r="AQ119" s="20"/>
      <c r="AR119" s="21">
        <f t="shared" si="5"/>
        <v>0</v>
      </c>
      <c r="AS119" s="21">
        <f t="shared" si="3"/>
        <v>0</v>
      </c>
    </row>
    <row r="120" ht="14.25" customHeight="1">
      <c r="A120" s="15">
        <v>116.0</v>
      </c>
      <c r="B120" s="16"/>
      <c r="C120" s="16"/>
      <c r="D120" s="17"/>
      <c r="E120" s="17"/>
      <c r="F120" s="18"/>
      <c r="G120" s="18"/>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19">
        <f t="shared" si="4"/>
        <v>0</v>
      </c>
      <c r="AP120" s="20"/>
      <c r="AQ120" s="20"/>
      <c r="AR120" s="21">
        <f t="shared" si="5"/>
        <v>0</v>
      </c>
      <c r="AS120" s="21">
        <f t="shared" si="3"/>
        <v>0</v>
      </c>
    </row>
    <row r="121" ht="14.25" customHeight="1">
      <c r="A121" s="15">
        <v>117.0</v>
      </c>
      <c r="B121" s="16"/>
      <c r="C121" s="16"/>
      <c r="D121" s="17"/>
      <c r="E121" s="17"/>
      <c r="F121" s="18"/>
      <c r="G121" s="18"/>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19">
        <f t="shared" si="4"/>
        <v>0</v>
      </c>
      <c r="AP121" s="20"/>
      <c r="AQ121" s="20"/>
      <c r="AR121" s="21">
        <f t="shared" si="5"/>
        <v>0</v>
      </c>
      <c r="AS121" s="21">
        <f t="shared" si="3"/>
        <v>0</v>
      </c>
    </row>
    <row r="122" ht="14.25" customHeight="1">
      <c r="A122" s="15">
        <v>118.0</v>
      </c>
      <c r="B122" s="16"/>
      <c r="C122" s="16"/>
      <c r="D122" s="17"/>
      <c r="E122" s="17"/>
      <c r="F122" s="18"/>
      <c r="G122" s="18"/>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19">
        <f t="shared" si="4"/>
        <v>0</v>
      </c>
      <c r="AP122" s="20"/>
      <c r="AQ122" s="20"/>
      <c r="AR122" s="21">
        <f t="shared" si="5"/>
        <v>0</v>
      </c>
      <c r="AS122" s="21">
        <f t="shared" si="3"/>
        <v>0</v>
      </c>
    </row>
    <row r="123" ht="14.25" customHeight="1">
      <c r="A123" s="15">
        <v>119.0</v>
      </c>
      <c r="B123" s="16"/>
      <c r="C123" s="16"/>
      <c r="D123" s="17"/>
      <c r="E123" s="17"/>
      <c r="F123" s="18"/>
      <c r="G123" s="18"/>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19">
        <f t="shared" si="4"/>
        <v>0</v>
      </c>
      <c r="AP123" s="20"/>
      <c r="AQ123" s="20"/>
      <c r="AR123" s="21">
        <f t="shared" si="5"/>
        <v>0</v>
      </c>
      <c r="AS123" s="21">
        <f t="shared" si="3"/>
        <v>0</v>
      </c>
    </row>
    <row r="124" ht="14.25" customHeight="1">
      <c r="A124" s="15">
        <v>120.0</v>
      </c>
      <c r="B124" s="16"/>
      <c r="C124" s="16"/>
      <c r="D124" s="17"/>
      <c r="E124" s="17"/>
      <c r="F124" s="18"/>
      <c r="G124" s="18"/>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19">
        <f t="shared" si="4"/>
        <v>0</v>
      </c>
      <c r="AP124" s="20"/>
      <c r="AQ124" s="20"/>
      <c r="AR124" s="21">
        <f t="shared" si="5"/>
        <v>0</v>
      </c>
      <c r="AS124" s="21">
        <f t="shared" si="3"/>
        <v>0</v>
      </c>
    </row>
    <row r="125" ht="14.25" customHeight="1">
      <c r="A125" s="15">
        <v>121.0</v>
      </c>
      <c r="B125" s="16"/>
      <c r="C125" s="16"/>
      <c r="D125" s="17"/>
      <c r="E125" s="17"/>
      <c r="F125" s="18"/>
      <c r="G125" s="18"/>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19">
        <f t="shared" si="4"/>
        <v>0</v>
      </c>
      <c r="AP125" s="20"/>
      <c r="AQ125" s="20"/>
      <c r="AR125" s="21">
        <f t="shared" si="5"/>
        <v>0</v>
      </c>
      <c r="AS125" s="21">
        <f t="shared" si="3"/>
        <v>0</v>
      </c>
    </row>
    <row r="126" ht="14.25" customHeight="1">
      <c r="A126" s="15">
        <v>122.0</v>
      </c>
      <c r="B126" s="16"/>
      <c r="C126" s="16"/>
      <c r="D126" s="17"/>
      <c r="E126" s="17"/>
      <c r="F126" s="18"/>
      <c r="G126" s="18"/>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19">
        <f t="shared" si="4"/>
        <v>0</v>
      </c>
      <c r="AP126" s="20"/>
      <c r="AQ126" s="20"/>
      <c r="AR126" s="21">
        <f t="shared" si="5"/>
        <v>0</v>
      </c>
      <c r="AS126" s="21">
        <f t="shared" si="3"/>
        <v>0</v>
      </c>
    </row>
    <row r="127" ht="14.25" customHeight="1">
      <c r="A127" s="15">
        <v>123.0</v>
      </c>
      <c r="B127" s="16"/>
      <c r="C127" s="16"/>
      <c r="D127" s="17"/>
      <c r="E127" s="17"/>
      <c r="F127" s="18"/>
      <c r="G127" s="18"/>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19">
        <f t="shared" si="4"/>
        <v>0</v>
      </c>
      <c r="AP127" s="20"/>
      <c r="AQ127" s="20"/>
      <c r="AR127" s="21">
        <f t="shared" si="5"/>
        <v>0</v>
      </c>
      <c r="AS127" s="21">
        <f t="shared" si="3"/>
        <v>0</v>
      </c>
    </row>
    <row r="128" ht="14.25" customHeight="1">
      <c r="A128" s="15">
        <v>124.0</v>
      </c>
      <c r="B128" s="16"/>
      <c r="C128" s="16"/>
      <c r="D128" s="17"/>
      <c r="E128" s="17"/>
      <c r="F128" s="18"/>
      <c r="G128" s="18"/>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19">
        <f t="shared" si="4"/>
        <v>0</v>
      </c>
      <c r="AP128" s="20"/>
      <c r="AQ128" s="20"/>
      <c r="AR128" s="21">
        <f t="shared" si="5"/>
        <v>0</v>
      </c>
      <c r="AS128" s="21">
        <f t="shared" si="3"/>
        <v>0</v>
      </c>
    </row>
    <row r="129" ht="14.25" customHeight="1">
      <c r="A129" s="15">
        <v>125.0</v>
      </c>
      <c r="B129" s="16"/>
      <c r="C129" s="16"/>
      <c r="D129" s="17"/>
      <c r="E129" s="17"/>
      <c r="F129" s="18"/>
      <c r="G129" s="18"/>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19">
        <f t="shared" si="4"/>
        <v>0</v>
      </c>
      <c r="AP129" s="20"/>
      <c r="AQ129" s="20"/>
      <c r="AR129" s="21">
        <f t="shared" si="5"/>
        <v>0</v>
      </c>
      <c r="AS129" s="21">
        <f t="shared" si="3"/>
        <v>0</v>
      </c>
    </row>
    <row r="130" ht="14.25" customHeight="1">
      <c r="A130" s="15">
        <v>126.0</v>
      </c>
      <c r="B130" s="16"/>
      <c r="C130" s="16"/>
      <c r="D130" s="17"/>
      <c r="E130" s="17"/>
      <c r="F130" s="18"/>
      <c r="G130" s="18"/>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19">
        <f t="shared" si="4"/>
        <v>0</v>
      </c>
      <c r="AP130" s="20"/>
      <c r="AQ130" s="20"/>
      <c r="AR130" s="21">
        <f t="shared" si="5"/>
        <v>0</v>
      </c>
      <c r="AS130" s="21">
        <f t="shared" si="3"/>
        <v>0</v>
      </c>
    </row>
    <row r="131" ht="14.25" customHeight="1">
      <c r="A131" s="15">
        <v>127.0</v>
      </c>
      <c r="B131" s="16"/>
      <c r="C131" s="16"/>
      <c r="D131" s="17"/>
      <c r="E131" s="17"/>
      <c r="F131" s="18"/>
      <c r="G131" s="18"/>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19">
        <f t="shared" si="4"/>
        <v>0</v>
      </c>
      <c r="AP131" s="20"/>
      <c r="AQ131" s="20"/>
      <c r="AR131" s="21">
        <f t="shared" si="5"/>
        <v>0</v>
      </c>
      <c r="AS131" s="21">
        <f t="shared" si="3"/>
        <v>0</v>
      </c>
    </row>
    <row r="132" ht="14.25" customHeight="1">
      <c r="A132" s="15">
        <v>128.0</v>
      </c>
      <c r="B132" s="16"/>
      <c r="C132" s="16"/>
      <c r="D132" s="17"/>
      <c r="E132" s="17"/>
      <c r="F132" s="18"/>
      <c r="G132" s="18"/>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19">
        <f t="shared" si="4"/>
        <v>0</v>
      </c>
      <c r="AP132" s="20"/>
      <c r="AQ132" s="20"/>
      <c r="AR132" s="21">
        <f t="shared" si="5"/>
        <v>0</v>
      </c>
      <c r="AS132" s="21">
        <f t="shared" si="3"/>
        <v>0</v>
      </c>
    </row>
    <row r="133" ht="14.25" customHeight="1">
      <c r="A133" s="15">
        <v>129.0</v>
      </c>
      <c r="B133" s="16"/>
      <c r="C133" s="16"/>
      <c r="D133" s="17"/>
      <c r="E133" s="17"/>
      <c r="F133" s="18"/>
      <c r="G133" s="18"/>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19">
        <f t="shared" si="4"/>
        <v>0</v>
      </c>
      <c r="AP133" s="20"/>
      <c r="AQ133" s="20"/>
      <c r="AR133" s="21">
        <f t="shared" si="5"/>
        <v>0</v>
      </c>
      <c r="AS133" s="21">
        <f t="shared" si="3"/>
        <v>0</v>
      </c>
    </row>
    <row r="134" ht="14.25" customHeight="1">
      <c r="A134" s="15">
        <v>130.0</v>
      </c>
      <c r="B134" s="16"/>
      <c r="C134" s="16"/>
      <c r="D134" s="17"/>
      <c r="E134" s="17"/>
      <c r="F134" s="18"/>
      <c r="G134" s="18"/>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19">
        <f t="shared" si="4"/>
        <v>0</v>
      </c>
      <c r="AP134" s="20"/>
      <c r="AQ134" s="20"/>
      <c r="AR134" s="21">
        <f t="shared" si="5"/>
        <v>0</v>
      </c>
      <c r="AS134" s="21">
        <f t="shared" si="3"/>
        <v>0</v>
      </c>
    </row>
    <row r="135" ht="14.25" customHeight="1">
      <c r="A135" s="15">
        <v>131.0</v>
      </c>
      <c r="B135" s="16"/>
      <c r="C135" s="16"/>
      <c r="D135" s="17"/>
      <c r="E135" s="17"/>
      <c r="F135" s="18"/>
      <c r="G135" s="18"/>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19">
        <f t="shared" si="4"/>
        <v>0</v>
      </c>
      <c r="AP135" s="20"/>
      <c r="AQ135" s="20"/>
      <c r="AR135" s="21">
        <f t="shared" si="5"/>
        <v>0</v>
      </c>
      <c r="AS135" s="21">
        <f t="shared" si="3"/>
        <v>0</v>
      </c>
    </row>
    <row r="136" ht="14.25" customHeight="1">
      <c r="A136" s="15">
        <v>132.0</v>
      </c>
      <c r="B136" s="16"/>
      <c r="C136" s="16"/>
      <c r="D136" s="17"/>
      <c r="E136" s="17"/>
      <c r="F136" s="18"/>
      <c r="G136" s="18"/>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19">
        <f t="shared" si="4"/>
        <v>0</v>
      </c>
      <c r="AP136" s="20"/>
      <c r="AQ136" s="20"/>
      <c r="AR136" s="21">
        <f t="shared" si="5"/>
        <v>0</v>
      </c>
      <c r="AS136" s="21">
        <f t="shared" si="3"/>
        <v>0</v>
      </c>
    </row>
    <row r="137" ht="14.25" customHeight="1">
      <c r="A137" s="15">
        <v>133.0</v>
      </c>
      <c r="B137" s="16"/>
      <c r="C137" s="16"/>
      <c r="D137" s="17"/>
      <c r="E137" s="17"/>
      <c r="F137" s="18"/>
      <c r="G137" s="18"/>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19">
        <f t="shared" si="4"/>
        <v>0</v>
      </c>
      <c r="AP137" s="20"/>
      <c r="AQ137" s="20"/>
      <c r="AR137" s="21">
        <f t="shared" si="5"/>
        <v>0</v>
      </c>
      <c r="AS137" s="21">
        <f t="shared" si="3"/>
        <v>0</v>
      </c>
    </row>
    <row r="138" ht="14.25" customHeight="1">
      <c r="A138" s="15">
        <v>134.0</v>
      </c>
      <c r="B138" s="16"/>
      <c r="C138" s="16"/>
      <c r="D138" s="17"/>
      <c r="E138" s="17"/>
      <c r="F138" s="18"/>
      <c r="G138" s="18"/>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19">
        <f t="shared" si="4"/>
        <v>0</v>
      </c>
      <c r="AP138" s="20"/>
      <c r="AQ138" s="20"/>
      <c r="AR138" s="21">
        <f t="shared" si="5"/>
        <v>0</v>
      </c>
      <c r="AS138" s="21">
        <f t="shared" si="3"/>
        <v>0</v>
      </c>
    </row>
    <row r="139" ht="14.25" customHeight="1">
      <c r="A139" s="15">
        <v>135.0</v>
      </c>
      <c r="B139" s="16"/>
      <c r="C139" s="16"/>
      <c r="D139" s="17"/>
      <c r="E139" s="17"/>
      <c r="F139" s="18"/>
      <c r="G139" s="18"/>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19">
        <f t="shared" si="4"/>
        <v>0</v>
      </c>
      <c r="AP139" s="20"/>
      <c r="AQ139" s="20"/>
      <c r="AR139" s="21">
        <f t="shared" si="5"/>
        <v>0</v>
      </c>
      <c r="AS139" s="21">
        <f t="shared" si="3"/>
        <v>0</v>
      </c>
    </row>
    <row r="140" ht="14.25" customHeight="1">
      <c r="A140" s="15">
        <v>136.0</v>
      </c>
      <c r="B140" s="16"/>
      <c r="C140" s="16"/>
      <c r="D140" s="17"/>
      <c r="E140" s="17"/>
      <c r="F140" s="18"/>
      <c r="G140" s="18"/>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19">
        <f t="shared" si="4"/>
        <v>0</v>
      </c>
      <c r="AP140" s="20"/>
      <c r="AQ140" s="20"/>
      <c r="AR140" s="21">
        <f t="shared" si="5"/>
        <v>0</v>
      </c>
      <c r="AS140" s="21">
        <f t="shared" si="3"/>
        <v>0</v>
      </c>
    </row>
    <row r="141" ht="14.25" customHeight="1">
      <c r="A141" s="15">
        <v>137.0</v>
      </c>
      <c r="B141" s="16"/>
      <c r="C141" s="16"/>
      <c r="D141" s="17"/>
      <c r="E141" s="17"/>
      <c r="F141" s="18"/>
      <c r="G141" s="18"/>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19">
        <f t="shared" si="4"/>
        <v>0</v>
      </c>
      <c r="AP141" s="20"/>
      <c r="AQ141" s="20"/>
      <c r="AR141" s="21">
        <f t="shared" si="5"/>
        <v>0</v>
      </c>
      <c r="AS141" s="21">
        <f t="shared" si="3"/>
        <v>0</v>
      </c>
    </row>
    <row r="142" ht="14.25" customHeight="1">
      <c r="A142" s="15">
        <v>138.0</v>
      </c>
      <c r="B142" s="16"/>
      <c r="C142" s="16"/>
      <c r="D142" s="17"/>
      <c r="E142" s="17"/>
      <c r="F142" s="18"/>
      <c r="G142" s="18"/>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19">
        <f t="shared" si="4"/>
        <v>0</v>
      </c>
      <c r="AP142" s="20"/>
      <c r="AQ142" s="20"/>
      <c r="AR142" s="21">
        <f t="shared" si="5"/>
        <v>0</v>
      </c>
      <c r="AS142" s="21">
        <f t="shared" si="3"/>
        <v>0</v>
      </c>
    </row>
    <row r="143" ht="14.25" customHeight="1">
      <c r="A143" s="15">
        <v>139.0</v>
      </c>
      <c r="B143" s="16"/>
      <c r="C143" s="16"/>
      <c r="D143" s="17"/>
      <c r="E143" s="17"/>
      <c r="F143" s="18"/>
      <c r="G143" s="18"/>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19">
        <f t="shared" si="4"/>
        <v>0</v>
      </c>
      <c r="AP143" s="20"/>
      <c r="AQ143" s="20"/>
      <c r="AR143" s="21">
        <f t="shared" si="5"/>
        <v>0</v>
      </c>
      <c r="AS143" s="21">
        <f t="shared" si="3"/>
        <v>0</v>
      </c>
    </row>
    <row r="144" ht="14.25" customHeight="1">
      <c r="A144" s="15">
        <v>140.0</v>
      </c>
      <c r="B144" s="16"/>
      <c r="C144" s="16"/>
      <c r="D144" s="17"/>
      <c r="E144" s="17"/>
      <c r="F144" s="18"/>
      <c r="G144" s="18"/>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19">
        <f t="shared" si="4"/>
        <v>0</v>
      </c>
      <c r="AP144" s="20"/>
      <c r="AQ144" s="20"/>
      <c r="AR144" s="21">
        <f t="shared" si="5"/>
        <v>0</v>
      </c>
      <c r="AS144" s="21">
        <f t="shared" si="3"/>
        <v>0</v>
      </c>
    </row>
    <row r="145" ht="14.25" customHeight="1">
      <c r="A145" s="15">
        <v>141.0</v>
      </c>
      <c r="B145" s="16"/>
      <c r="C145" s="16"/>
      <c r="D145" s="17"/>
      <c r="E145" s="17"/>
      <c r="F145" s="18"/>
      <c r="G145" s="18"/>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19">
        <f t="shared" si="4"/>
        <v>0</v>
      </c>
      <c r="AP145" s="20"/>
      <c r="AQ145" s="20"/>
      <c r="AR145" s="21">
        <f t="shared" si="5"/>
        <v>0</v>
      </c>
      <c r="AS145" s="21">
        <f t="shared" si="3"/>
        <v>0</v>
      </c>
    </row>
    <row r="146" ht="14.25" customHeight="1">
      <c r="A146" s="15">
        <v>142.0</v>
      </c>
      <c r="B146" s="16"/>
      <c r="C146" s="16"/>
      <c r="D146" s="17"/>
      <c r="E146" s="17"/>
      <c r="F146" s="18"/>
      <c r="G146" s="18"/>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19">
        <f t="shared" si="4"/>
        <v>0</v>
      </c>
      <c r="AP146" s="20"/>
      <c r="AQ146" s="20"/>
      <c r="AR146" s="21">
        <f t="shared" si="5"/>
        <v>0</v>
      </c>
      <c r="AS146" s="21">
        <f t="shared" si="3"/>
        <v>0</v>
      </c>
    </row>
    <row r="147" ht="14.25" customHeight="1">
      <c r="A147" s="15">
        <v>143.0</v>
      </c>
      <c r="B147" s="16"/>
      <c r="C147" s="16"/>
      <c r="D147" s="17"/>
      <c r="E147" s="17"/>
      <c r="F147" s="18"/>
      <c r="G147" s="18"/>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19">
        <f t="shared" si="4"/>
        <v>0</v>
      </c>
      <c r="AP147" s="20"/>
      <c r="AQ147" s="20"/>
      <c r="AR147" s="21">
        <f t="shared" si="5"/>
        <v>0</v>
      </c>
      <c r="AS147" s="21">
        <f t="shared" si="3"/>
        <v>0</v>
      </c>
    </row>
    <row r="148" ht="14.25" customHeight="1">
      <c r="A148" s="15">
        <v>144.0</v>
      </c>
      <c r="B148" s="16"/>
      <c r="C148" s="16"/>
      <c r="D148" s="17"/>
      <c r="E148" s="17"/>
      <c r="F148" s="18"/>
      <c r="G148" s="18"/>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19">
        <f t="shared" si="4"/>
        <v>0</v>
      </c>
      <c r="AP148" s="20"/>
      <c r="AQ148" s="20"/>
      <c r="AR148" s="21">
        <f t="shared" si="5"/>
        <v>0</v>
      </c>
      <c r="AS148" s="21">
        <f t="shared" si="3"/>
        <v>0</v>
      </c>
    </row>
    <row r="149" ht="14.25" customHeight="1">
      <c r="A149" s="15">
        <v>145.0</v>
      </c>
      <c r="B149" s="16"/>
      <c r="C149" s="16"/>
      <c r="D149" s="17"/>
      <c r="E149" s="17"/>
      <c r="F149" s="18"/>
      <c r="G149" s="18"/>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19">
        <f t="shared" si="4"/>
        <v>0</v>
      </c>
      <c r="AP149" s="20"/>
      <c r="AQ149" s="20"/>
      <c r="AR149" s="21">
        <f t="shared" si="5"/>
        <v>0</v>
      </c>
      <c r="AS149" s="21">
        <f t="shared" si="3"/>
        <v>0</v>
      </c>
    </row>
    <row r="150" ht="14.25" customHeight="1">
      <c r="A150" s="15">
        <v>146.0</v>
      </c>
      <c r="B150" s="16"/>
      <c r="C150" s="16"/>
      <c r="D150" s="17"/>
      <c r="E150" s="17"/>
      <c r="F150" s="18"/>
      <c r="G150" s="18"/>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19">
        <f t="shared" si="4"/>
        <v>0</v>
      </c>
      <c r="AP150" s="20"/>
      <c r="AQ150" s="20"/>
      <c r="AR150" s="21">
        <f t="shared" si="5"/>
        <v>0</v>
      </c>
      <c r="AS150" s="21">
        <f t="shared" si="3"/>
        <v>0</v>
      </c>
    </row>
    <row r="151" ht="14.25" customHeight="1">
      <c r="A151" s="15">
        <v>147.0</v>
      </c>
      <c r="B151" s="16"/>
      <c r="C151" s="16"/>
      <c r="D151" s="17"/>
      <c r="E151" s="17"/>
      <c r="F151" s="18"/>
      <c r="G151" s="18"/>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19">
        <f t="shared" si="4"/>
        <v>0</v>
      </c>
      <c r="AP151" s="20"/>
      <c r="AQ151" s="20"/>
      <c r="AR151" s="21">
        <f t="shared" si="5"/>
        <v>0</v>
      </c>
      <c r="AS151" s="21">
        <f t="shared" si="3"/>
        <v>0</v>
      </c>
    </row>
    <row r="152" ht="14.25" customHeight="1">
      <c r="A152" s="15">
        <v>148.0</v>
      </c>
      <c r="B152" s="16"/>
      <c r="C152" s="16"/>
      <c r="D152" s="17"/>
      <c r="E152" s="17"/>
      <c r="F152" s="18"/>
      <c r="G152" s="18"/>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19">
        <f t="shared" si="4"/>
        <v>0</v>
      </c>
      <c r="AP152" s="20"/>
      <c r="AQ152" s="20"/>
      <c r="AR152" s="21">
        <f t="shared" si="5"/>
        <v>0</v>
      </c>
      <c r="AS152" s="21">
        <f t="shared" si="3"/>
        <v>0</v>
      </c>
    </row>
    <row r="153" ht="14.25" customHeight="1">
      <c r="A153" s="15">
        <v>149.0</v>
      </c>
      <c r="B153" s="16"/>
      <c r="C153" s="16"/>
      <c r="D153" s="17"/>
      <c r="E153" s="17"/>
      <c r="F153" s="18"/>
      <c r="G153" s="18"/>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19">
        <f t="shared" si="4"/>
        <v>0</v>
      </c>
      <c r="AP153" s="20"/>
      <c r="AQ153" s="20"/>
      <c r="AR153" s="21">
        <f t="shared" si="5"/>
        <v>0</v>
      </c>
      <c r="AS153" s="21">
        <f t="shared" si="3"/>
        <v>0</v>
      </c>
    </row>
    <row r="154" ht="14.25" customHeight="1">
      <c r="A154" s="15">
        <v>150.0</v>
      </c>
      <c r="B154" s="16"/>
      <c r="C154" s="16"/>
      <c r="D154" s="17"/>
      <c r="E154" s="17"/>
      <c r="F154" s="18"/>
      <c r="G154" s="18"/>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19">
        <f t="shared" si="4"/>
        <v>0</v>
      </c>
      <c r="AP154" s="20"/>
      <c r="AQ154" s="20"/>
      <c r="AR154" s="21">
        <f t="shared" si="5"/>
        <v>0</v>
      </c>
      <c r="AS154" s="21">
        <f t="shared" si="3"/>
        <v>0</v>
      </c>
    </row>
    <row r="155" ht="45.0" customHeight="1">
      <c r="A155" s="24" t="s">
        <v>151</v>
      </c>
      <c r="B155" s="25"/>
      <c r="C155" s="25"/>
      <c r="D155" s="25"/>
      <c r="E155" s="26">
        <f t="shared" ref="E155:AN155" si="6">SUM(E5:E154)</f>
        <v>131200</v>
      </c>
      <c r="F155" s="27">
        <f t="shared" si="6"/>
        <v>15580.76</v>
      </c>
      <c r="G155" s="27">
        <f t="shared" si="6"/>
        <v>9630</v>
      </c>
      <c r="H155" s="27">
        <f t="shared" si="6"/>
        <v>2400</v>
      </c>
      <c r="I155" s="27">
        <f t="shared" si="6"/>
        <v>9803.78</v>
      </c>
      <c r="J155" s="27">
        <f t="shared" si="6"/>
        <v>0</v>
      </c>
      <c r="K155" s="27">
        <f t="shared" si="6"/>
        <v>0</v>
      </c>
      <c r="L155" s="27">
        <f t="shared" si="6"/>
        <v>16580</v>
      </c>
      <c r="M155" s="27">
        <f t="shared" si="6"/>
        <v>0</v>
      </c>
      <c r="N155" s="27">
        <f t="shared" si="6"/>
        <v>7050</v>
      </c>
      <c r="O155" s="27">
        <f t="shared" si="6"/>
        <v>8223.56</v>
      </c>
      <c r="P155" s="27">
        <f t="shared" si="6"/>
        <v>2500</v>
      </c>
      <c r="Q155" s="27">
        <f t="shared" si="6"/>
        <v>1913.27</v>
      </c>
      <c r="R155" s="27">
        <f t="shared" si="6"/>
        <v>8315</v>
      </c>
      <c r="S155" s="27">
        <f t="shared" si="6"/>
        <v>4482</v>
      </c>
      <c r="T155" s="27">
        <f t="shared" si="6"/>
        <v>0</v>
      </c>
      <c r="U155" s="27">
        <f t="shared" si="6"/>
        <v>12865</v>
      </c>
      <c r="V155" s="27">
        <f t="shared" si="6"/>
        <v>0</v>
      </c>
      <c r="W155" s="27">
        <f t="shared" si="6"/>
        <v>0</v>
      </c>
      <c r="X155" s="27">
        <f t="shared" si="6"/>
        <v>0</v>
      </c>
      <c r="Y155" s="27">
        <f t="shared" si="6"/>
        <v>2080</v>
      </c>
      <c r="Z155" s="27">
        <f t="shared" si="6"/>
        <v>340</v>
      </c>
      <c r="AA155" s="27">
        <f t="shared" si="6"/>
        <v>100</v>
      </c>
      <c r="AB155" s="27">
        <f t="shared" si="6"/>
        <v>700</v>
      </c>
      <c r="AC155" s="27">
        <f t="shared" si="6"/>
        <v>360</v>
      </c>
      <c r="AD155" s="27">
        <f t="shared" si="6"/>
        <v>28057</v>
      </c>
      <c r="AE155" s="27">
        <f t="shared" si="6"/>
        <v>55736</v>
      </c>
      <c r="AF155" s="27">
        <f t="shared" si="6"/>
        <v>11060.38</v>
      </c>
      <c r="AG155" s="27">
        <f t="shared" si="6"/>
        <v>4575</v>
      </c>
      <c r="AH155" s="27">
        <f t="shared" si="6"/>
        <v>4980</v>
      </c>
      <c r="AI155" s="27">
        <f t="shared" si="6"/>
        <v>13263</v>
      </c>
      <c r="AJ155" s="27">
        <f t="shared" si="6"/>
        <v>1942.25</v>
      </c>
      <c r="AK155" s="27">
        <f t="shared" si="6"/>
        <v>1400</v>
      </c>
      <c r="AL155" s="27">
        <f t="shared" si="6"/>
        <v>1350</v>
      </c>
      <c r="AM155" s="27">
        <f t="shared" si="6"/>
        <v>0</v>
      </c>
      <c r="AN155" s="27">
        <f t="shared" si="6"/>
        <v>4548</v>
      </c>
      <c r="AO155" s="19">
        <f t="shared" si="4"/>
        <v>229835</v>
      </c>
      <c r="AP155" s="28"/>
      <c r="AQ155" s="28"/>
      <c r="AR155" s="28"/>
      <c r="AS155" s="28"/>
    </row>
    <row r="156" ht="45.0" customHeight="1">
      <c r="A156" s="24" t="s">
        <v>152</v>
      </c>
      <c r="B156" s="25"/>
      <c r="C156" s="25"/>
      <c r="D156" s="25"/>
      <c r="E156" s="25"/>
      <c r="F156" s="27">
        <f>'IC01'!V231</f>
        <v>15580.76</v>
      </c>
      <c r="G156" s="27">
        <f>'IC02'!L187</f>
        <v>9630</v>
      </c>
      <c r="H156" s="27">
        <f>'IC03'!L28</f>
        <v>2400</v>
      </c>
      <c r="I156" s="27">
        <v>9803.78</v>
      </c>
      <c r="J156" s="27">
        <f>'IC05'!L34</f>
        <v>0</v>
      </c>
      <c r="K156" s="27">
        <f>'IC06'!I38</f>
        <v>0</v>
      </c>
      <c r="L156" s="27">
        <v>16580.0</v>
      </c>
      <c r="M156" s="27">
        <f>'IC08'!I69</f>
        <v>0</v>
      </c>
      <c r="N156" s="27">
        <f>'IC09'!N116</f>
        <v>7050</v>
      </c>
      <c r="O156" s="27">
        <f>'IC10'!M124</f>
        <v>8223.56</v>
      </c>
      <c r="P156" s="27">
        <f>'IC11'!J37</f>
        <v>2500</v>
      </c>
      <c r="Q156" s="27">
        <v>1913.27</v>
      </c>
      <c r="R156" s="27">
        <f>'IC13'!I164</f>
        <v>8315</v>
      </c>
      <c r="S156" s="27">
        <f>'IC14'!O198</f>
        <v>4482</v>
      </c>
      <c r="T156" s="27">
        <f>'IC15'!I79</f>
        <v>0</v>
      </c>
      <c r="U156" s="27">
        <v>12865.0</v>
      </c>
      <c r="V156" s="27">
        <f>'IC17'!I88</f>
        <v>0</v>
      </c>
      <c r="W156" s="27">
        <f>'ID01'!M118</f>
        <v>0</v>
      </c>
      <c r="X156" s="27">
        <f>'ID02'!L78</f>
        <v>0</v>
      </c>
      <c r="Y156" s="27">
        <f>'ID03'!H29</f>
        <v>2080</v>
      </c>
      <c r="Z156" s="27">
        <f>'ID04'!H49</f>
        <v>340</v>
      </c>
      <c r="AA156" s="27">
        <f>'ID05'!H63</f>
        <v>100</v>
      </c>
      <c r="AB156" s="27">
        <v>700.0</v>
      </c>
      <c r="AC156" s="27">
        <f>'ID07'!F70</f>
        <v>360</v>
      </c>
      <c r="AD156" s="27">
        <f>'ID08'!E196</f>
        <v>28057</v>
      </c>
      <c r="AE156" s="27">
        <v>55736.0</v>
      </c>
      <c r="AF156" s="27">
        <v>11060.38</v>
      </c>
      <c r="AG156" s="27">
        <v>4575.0</v>
      </c>
      <c r="AH156" s="27">
        <v>4980.0</v>
      </c>
      <c r="AI156" s="27">
        <v>13263.0</v>
      </c>
      <c r="AJ156" s="27">
        <v>1942.25</v>
      </c>
      <c r="AK156" s="27">
        <v>1400.0</v>
      </c>
      <c r="AL156" s="27">
        <v>1350.0</v>
      </c>
      <c r="AM156" s="27">
        <f>'ID17'!M67</f>
        <v>0</v>
      </c>
      <c r="AN156" s="27">
        <f>'ID18'!E123</f>
        <v>4548</v>
      </c>
      <c r="AO156" s="19">
        <v>229835.0</v>
      </c>
      <c r="AP156" s="28"/>
      <c r="AQ156" s="28"/>
      <c r="AR156" s="28"/>
      <c r="AS156" s="28"/>
    </row>
    <row r="157" ht="45.0" customHeight="1">
      <c r="A157" s="29" t="s">
        <v>153</v>
      </c>
      <c r="B157" s="30"/>
      <c r="C157" s="30"/>
      <c r="D157" s="30"/>
      <c r="E157" s="30"/>
      <c r="F157" s="31">
        <f t="shared" ref="F157:AN157" si="7">F155-F156</f>
        <v>0</v>
      </c>
      <c r="G157" s="31">
        <f t="shared" si="7"/>
        <v>0</v>
      </c>
      <c r="H157" s="31">
        <f t="shared" si="7"/>
        <v>0</v>
      </c>
      <c r="I157" s="31">
        <f t="shared" si="7"/>
        <v>0</v>
      </c>
      <c r="J157" s="31">
        <f t="shared" si="7"/>
        <v>0</v>
      </c>
      <c r="K157" s="31">
        <f t="shared" si="7"/>
        <v>0</v>
      </c>
      <c r="L157" s="31">
        <f t="shared" si="7"/>
        <v>0</v>
      </c>
      <c r="M157" s="31">
        <f t="shared" si="7"/>
        <v>0</v>
      </c>
      <c r="N157" s="31">
        <f t="shared" si="7"/>
        <v>0</v>
      </c>
      <c r="O157" s="31">
        <f t="shared" si="7"/>
        <v>0</v>
      </c>
      <c r="P157" s="31">
        <f t="shared" si="7"/>
        <v>0</v>
      </c>
      <c r="Q157" s="31">
        <f t="shared" si="7"/>
        <v>0</v>
      </c>
      <c r="R157" s="31">
        <f t="shared" si="7"/>
        <v>0</v>
      </c>
      <c r="S157" s="31">
        <f t="shared" si="7"/>
        <v>0</v>
      </c>
      <c r="T157" s="31">
        <f t="shared" si="7"/>
        <v>0</v>
      </c>
      <c r="U157" s="31">
        <f t="shared" si="7"/>
        <v>0</v>
      </c>
      <c r="V157" s="31">
        <f t="shared" si="7"/>
        <v>0</v>
      </c>
      <c r="W157" s="31">
        <f t="shared" si="7"/>
        <v>0</v>
      </c>
      <c r="X157" s="31">
        <f t="shared" si="7"/>
        <v>0</v>
      </c>
      <c r="Y157" s="31">
        <f t="shared" si="7"/>
        <v>0</v>
      </c>
      <c r="Z157" s="31">
        <f t="shared" si="7"/>
        <v>0</v>
      </c>
      <c r="AA157" s="31">
        <f t="shared" si="7"/>
        <v>0</v>
      </c>
      <c r="AB157" s="31">
        <f t="shared" si="7"/>
        <v>0</v>
      </c>
      <c r="AC157" s="31">
        <f t="shared" si="7"/>
        <v>0</v>
      </c>
      <c r="AD157" s="31">
        <f t="shared" si="7"/>
        <v>0</v>
      </c>
      <c r="AE157" s="31">
        <f t="shared" si="7"/>
        <v>0</v>
      </c>
      <c r="AF157" s="31">
        <f t="shared" si="7"/>
        <v>0</v>
      </c>
      <c r="AG157" s="31">
        <f t="shared" si="7"/>
        <v>0</v>
      </c>
      <c r="AH157" s="31">
        <f t="shared" si="7"/>
        <v>0</v>
      </c>
      <c r="AI157" s="31">
        <f t="shared" si="7"/>
        <v>0</v>
      </c>
      <c r="AJ157" s="31">
        <f t="shared" si="7"/>
        <v>0</v>
      </c>
      <c r="AK157" s="31">
        <f t="shared" si="7"/>
        <v>0</v>
      </c>
      <c r="AL157" s="31">
        <f t="shared" si="7"/>
        <v>0</v>
      </c>
      <c r="AM157" s="31">
        <f t="shared" si="7"/>
        <v>0</v>
      </c>
      <c r="AN157" s="31">
        <f t="shared" si="7"/>
        <v>0</v>
      </c>
      <c r="AO157" s="31">
        <f>SUM(F157:AN157)</f>
        <v>0</v>
      </c>
      <c r="AP157" s="32" t="s">
        <v>154</v>
      </c>
      <c r="AQ157" s="33"/>
      <c r="AR157" s="33"/>
      <c r="AS157" s="33"/>
    </row>
    <row r="158" ht="14.2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53.25" customHeight="1">
      <c r="A159" s="1"/>
      <c r="B159" s="34" t="s">
        <v>155</v>
      </c>
      <c r="C159" s="34"/>
      <c r="D159" s="35">
        <v>82.0</v>
      </c>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53.25" customHeight="1">
      <c r="A160" s="1"/>
      <c r="B160" s="36" t="s">
        <v>156</v>
      </c>
      <c r="C160" s="36"/>
      <c r="D160" s="25">
        <f>COUNTA(D5:D154)</f>
        <v>82</v>
      </c>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53.25" customHeight="1">
      <c r="A161" s="1"/>
      <c r="B161" s="37" t="s">
        <v>157</v>
      </c>
      <c r="C161" s="37"/>
      <c r="D161" s="38">
        <f>D159-D160</f>
        <v>0</v>
      </c>
      <c r="E161" s="9" t="s">
        <v>158</v>
      </c>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4.2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4.2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4.2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4.2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4.2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4.2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4.2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4.2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4.2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4.2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4.2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4.2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4.2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4.2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4.2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4.2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4.2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4.2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4.2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4.2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4.2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4.2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4.2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4.2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4.2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4.2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4.2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4.2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4.2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4.2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4.2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4.2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4.2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4.2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4.2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4.2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4.2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4.2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4.2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4.2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4.2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4.2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4.2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4.2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4.2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4.2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4.2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4.2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4.2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4.2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4.2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4.2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4.2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4.2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4.2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4.2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4.2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4.2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4.2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4.2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4.2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4.2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4.2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4.2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4.2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4.2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4.2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4.2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4.2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4.2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4.2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4.2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4.2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4.2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4.2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4.2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4.2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4.2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4.2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4.2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4.2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4.2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4.2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4.2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4.2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4.2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4.2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4.2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4.2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4.2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4.2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4.2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4.2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4.2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4.2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4.2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4.2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4.2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4.2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4.2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4.2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4.2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4.2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4.2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4.2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4.2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4.2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4.2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4.2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4.2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4.2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4.2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4.2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4.2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4.2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4.2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4.2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4.2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4.2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4.2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4.2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4.2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4.2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4.2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4.2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4.2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4.2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4.2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4.2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4.2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4.2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4.2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4.2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4.2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4.2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4.2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4.2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4.2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4.2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4.2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4.2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4.2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4.2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4.2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4.2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4.2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4.2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4.2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4.2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4.2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4.2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4.2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4.2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4.2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4.2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4.2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4.2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4.2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4.2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4.2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4.2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4.2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4.2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4.2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4.2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4.2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4.2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4.2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4.2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4.2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4.2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4.2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4.2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4.2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4.2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4.2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4.2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4.2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4.2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4.2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4.2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4.2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4.2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4.2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4.2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4.2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4.2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4.2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4.2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4.2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4.2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4.2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4.2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4.2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4.2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4.2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4.2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4.2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4.2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4.2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4.2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4.2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4.2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4.2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4.2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4.2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4.2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4.2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4.2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4.2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4.2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4.2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4.2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4.2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4.2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4.2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4.2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4.2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4.2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4.2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4.2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4.2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4.2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4.2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4.2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4.2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4.2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4.2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4.2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4.2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4.2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4.2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4.2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4.2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4.2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4.2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4.2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4.2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4.2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4.2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4.2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4.2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4.2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4.2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4.2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4.2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4.2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4.2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4.2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4.2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4.2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4.2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4.2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4.2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4.2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4.2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4.2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4.2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4.2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4.2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4.2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4.2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4.2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4.2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4.2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4.2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4.2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4.2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4.2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4.2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4.2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4.2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4.2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4.2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4.2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4.2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4.2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4.2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4.2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4.2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4.2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4.2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4.2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4.2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4.2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4.2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4.2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4.2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4.2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4.2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4.2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4.2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4.2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4.2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4.2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4.2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4.2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4.2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4.2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4.2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4.2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4.2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4.2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4.2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4.2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4.2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4.2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4.2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4.2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4.2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4.2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4.2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4.2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4.2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4.2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4.2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4.2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4.2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4.2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4.2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4.2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4.2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4.2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4.2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4.2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4.2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4.2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4.2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4.2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4.2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4.2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4.2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4.2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4.2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4.2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4.2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4.2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4.2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4.2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4.2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4.2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4.2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4.2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4.2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4.2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4.2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4.2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4.2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4.2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4.2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4.2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4.2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4.2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4.2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4.2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4.2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4.2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4.2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4.2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4.2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4.2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4.2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4.2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4.2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4.2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4.2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4.2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4.2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4.2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4.2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4.2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4.2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4.2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4.2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4.2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4.2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4.2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4.2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4.2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4.2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4.2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4.2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4.2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4.2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4.2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4.2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4.2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4.2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4.2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4.2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4.2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4.2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4.2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4.2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4.2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4.2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4.2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4.2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4.2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4.2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4.2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4.2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4.2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4.2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4.2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4.2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4.2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4.2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4.2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4.2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4.2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4.2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4.2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4.2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4.2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4.2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4.2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4.2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4.2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4.2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4.2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4.2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4.2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4.2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4.2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4.2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4.2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4.2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4.2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4.2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4.2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4.2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4.2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4.2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4.2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4.2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4.2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4.2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4.2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4.2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4.2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4.2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4.2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4.2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4.2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4.2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4.2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4.2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4.2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4.2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4.2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4.2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4.2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4.2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4.2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4.2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4.2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4.2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4.2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4.2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4.2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4.2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4.2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4.2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4.2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4.2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4.2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4.2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4.2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4.2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4.2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4.2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4.2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4.2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4.2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4.2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4.2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4.2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4.2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4.2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4.2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4.2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4.2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4.2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4.2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4.2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4.2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4.2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4.2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4.2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4.2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4.2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4.2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4.2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4.2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4.2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4.2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4.2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4.2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4.2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4.2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4.2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4.2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4.2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4.2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4.2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4.2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4.2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4.2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4.2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4.2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4.2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4.2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4.2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4.2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4.2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4.2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4.2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4.2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4.2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4.2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4.2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4.2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4.2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4.2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4.2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4.2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4.2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4.2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4.2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4.2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4.2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4.2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4.2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4.2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4.2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4.2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4.2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4.2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4.2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4.2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4.2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4.2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4.2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4.2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4.2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4.2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4.2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4.2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4.2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4.2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4.2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4.2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4.2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4.2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4.2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4.2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4.2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4.2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4.2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4.2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4.2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4.2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4.2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4.2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4.2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4.2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4.2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4.2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4.2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4.2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4.2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4.2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4.2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4.2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4.2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4.2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4.2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4.2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4.2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4.2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4.2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4.2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4.2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4.2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4.2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4.2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4.2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4.2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4.2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4.2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4.2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4.2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4.2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4.2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4.2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4.2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4.2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4.2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4.2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4.2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4.2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4.2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4.2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4.2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4.2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4.2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4.2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4.2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4.2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4.2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4.2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4.2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4.2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4.2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4.2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4.2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4.2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4.2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4.2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4.2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4.2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4.2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4.2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4.2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4.2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4.2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4.2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4.2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4.2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4.2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4.2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4.2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4.2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4.2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4.2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4.2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4.2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4.2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4.2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4.2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4.2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4.2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4.2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4.2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4.2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4.2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4.2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4.2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4.2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4.2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4.2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4.2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4.2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4.2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4.2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4.2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4.2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4.2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4.2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4.2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4.2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4.2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4.2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4.2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4.2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4.2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4.2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4.2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4.2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4.2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4.2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4.2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4.2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4.2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4.2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4.2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4.2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4.2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4.2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4.2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4.2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4.2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4.2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4.2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4.2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4.2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4.2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4.2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4.2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4.2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4.2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4.2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4.2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4.2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4.2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4.2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4.2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4.2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4.2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4.2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4.2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4.2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4.2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4.2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4.2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4.2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4.2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4.2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4.2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4.2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4.2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4.2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4.2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4.2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4.2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4.2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4.2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4.2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4.2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4.2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4.2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4.2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4.2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4.2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4.2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4.2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4.2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4.2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4.2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4.2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4.2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4.2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4.2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4.2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4.2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4.2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4.2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4.2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4.2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4.2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4.2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4.2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4.2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4.2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4.2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4.2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4.2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4.2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4.2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4.2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4.2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4.2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4.2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4.2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4.2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4.2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4.2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4.2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4.2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4.2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4.2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4.2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4.2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4.2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4.2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4.2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4.2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4.2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4.2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4.2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4.2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4.2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4.2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4.2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4.2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4.2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4.2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4.2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4.2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4.2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4.2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4.2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4.2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4.2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4.2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4.2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4.2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4.2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4.2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4.2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4.2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4.2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4.2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4.2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4.2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4.2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4.2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4.2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4.2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4.2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4.2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4.2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14.2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14.2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14.2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14.2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14.2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14.2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14.2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14.2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14.2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14.2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14.2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14.2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14.2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14.2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14.2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14.2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14.2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14.2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14.2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14.2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14.2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14.2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14.2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14.2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14.2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14.2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14.2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14.2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14.2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14.2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14.2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14.2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14.2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ht="14.2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ht="14.2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ht="14.2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conditionalFormatting sqref="F157:AO157">
    <cfRule type="cellIs" dxfId="0" priority="1" stopIfTrue="1" operator="notEqual">
      <formula>0</formula>
    </cfRule>
  </conditionalFormatting>
  <conditionalFormatting sqref="K5:K154">
    <cfRule type="cellIs" dxfId="1" priority="2" stopIfTrue="1" operator="greaterThan">
      <formula>1500</formula>
    </cfRule>
  </conditionalFormatting>
  <conditionalFormatting sqref="L5:L154">
    <cfRule type="cellIs" dxfId="1" priority="3" stopIfTrue="1" operator="greaterThan">
      <formula>300</formula>
    </cfRule>
  </conditionalFormatting>
  <conditionalFormatting sqref="M5:M154">
    <cfRule type="cellIs" dxfId="1" priority="4" stopIfTrue="1" operator="greaterThan">
      <formula>200</formula>
    </cfRule>
  </conditionalFormatting>
  <conditionalFormatting sqref="P5:P154">
    <cfRule type="cellIs" dxfId="1" priority="5" stopIfTrue="1" operator="greaterThan">
      <formula>600</formula>
    </cfRule>
  </conditionalFormatting>
  <conditionalFormatting sqref="Q5:R154">
    <cfRule type="cellIs" dxfId="1" priority="6" stopIfTrue="1" operator="greaterThan">
      <formula>1000</formula>
    </cfRule>
  </conditionalFormatting>
  <conditionalFormatting sqref="S5:T154">
    <cfRule type="cellIs" dxfId="1" priority="7" stopIfTrue="1" operator="greaterThan">
      <formula>200</formula>
    </cfRule>
  </conditionalFormatting>
  <conditionalFormatting sqref="U5:U154">
    <cfRule type="cellIs" dxfId="1" priority="8" stopIfTrue="1" operator="greaterThan">
      <formula>100</formula>
    </cfRule>
  </conditionalFormatting>
  <conditionalFormatting sqref="AD5:AN154">
    <cfRule type="cellIs" dxfId="1" priority="9" stopIfTrue="1" operator="greaterThan">
      <formula>60</formula>
    </cfRule>
  </conditionalFormatting>
  <conditionalFormatting sqref="D161 AR5:AS154">
    <cfRule type="cellIs" dxfId="0" priority="10"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2.86"/>
    <col customWidth="1" min="7" max="7" width="11.43"/>
    <col customWidth="1" min="8" max="14" width="10.86"/>
    <col customWidth="1" min="15" max="15" width="24.71"/>
    <col customWidth="1" min="16" max="32" width="8.0"/>
  </cols>
  <sheetData>
    <row r="1">
      <c r="A1" s="39"/>
      <c r="B1" s="40"/>
      <c r="C1" s="40"/>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18" t="s">
        <v>1586</v>
      </c>
      <c r="B2" s="42"/>
      <c r="C2" s="42"/>
      <c r="D2" s="42"/>
      <c r="E2" s="42"/>
      <c r="F2" s="42"/>
      <c r="G2" s="42"/>
      <c r="H2" s="42"/>
      <c r="I2" s="42"/>
      <c r="J2" s="42"/>
      <c r="K2" s="42"/>
      <c r="L2" s="42"/>
      <c r="M2" s="42"/>
      <c r="N2" s="43"/>
      <c r="O2" s="45"/>
      <c r="P2" s="45"/>
      <c r="Q2" s="45"/>
      <c r="R2" s="45"/>
      <c r="S2" s="45"/>
      <c r="T2" s="45"/>
      <c r="U2" s="45"/>
      <c r="V2" s="45"/>
      <c r="W2" s="45"/>
      <c r="X2" s="45"/>
      <c r="Y2" s="45"/>
      <c r="Z2" s="45"/>
      <c r="AA2" s="45"/>
      <c r="AB2" s="45"/>
      <c r="AC2" s="45"/>
      <c r="AD2" s="45"/>
      <c r="AE2" s="45"/>
      <c r="AF2" s="45"/>
    </row>
    <row r="3">
      <c r="A3" s="152"/>
      <c r="B3" s="152"/>
      <c r="C3" s="152"/>
      <c r="D3" s="152"/>
      <c r="E3" s="152"/>
      <c r="F3" s="152"/>
      <c r="G3" s="152"/>
      <c r="H3" s="152"/>
      <c r="I3" s="152"/>
      <c r="J3" s="152"/>
      <c r="K3" s="152"/>
      <c r="L3" s="152"/>
      <c r="M3" s="152"/>
      <c r="N3" s="152"/>
      <c r="O3" s="45"/>
      <c r="P3" s="45"/>
      <c r="Q3" s="45"/>
      <c r="R3" s="45"/>
      <c r="S3" s="45"/>
      <c r="T3" s="45"/>
      <c r="U3" s="45"/>
      <c r="V3" s="45"/>
      <c r="W3" s="45"/>
      <c r="X3" s="45"/>
      <c r="Y3" s="45"/>
      <c r="Z3" s="45"/>
      <c r="AA3" s="45"/>
      <c r="AB3" s="45"/>
      <c r="AC3" s="45"/>
      <c r="AD3" s="45"/>
      <c r="AE3" s="45"/>
      <c r="AF3" s="45"/>
    </row>
    <row r="4" ht="28.5" customHeight="1">
      <c r="A4" s="46" t="s">
        <v>1587</v>
      </c>
      <c r="B4" s="42"/>
      <c r="C4" s="42"/>
      <c r="D4" s="42"/>
      <c r="E4" s="42"/>
      <c r="F4" s="42"/>
      <c r="G4" s="42"/>
      <c r="H4" s="42"/>
      <c r="I4" s="42"/>
      <c r="J4" s="42"/>
      <c r="K4" s="42"/>
      <c r="L4" s="42"/>
      <c r="M4" s="42"/>
      <c r="N4" s="43"/>
      <c r="O4" s="45"/>
      <c r="P4" s="45"/>
      <c r="Q4" s="45"/>
      <c r="R4" s="45"/>
      <c r="S4" s="45"/>
      <c r="T4" s="45"/>
      <c r="U4" s="45"/>
      <c r="V4" s="45"/>
      <c r="W4" s="45"/>
      <c r="X4" s="45"/>
      <c r="Y4" s="45"/>
      <c r="Z4" s="45"/>
      <c r="AA4" s="45"/>
      <c r="AB4" s="45"/>
      <c r="AC4" s="45"/>
      <c r="AD4" s="45"/>
      <c r="AE4" s="45"/>
      <c r="AF4" s="45"/>
    </row>
    <row r="5" ht="28.5" customHeight="1">
      <c r="A5" s="46" t="s">
        <v>1588</v>
      </c>
      <c r="B5" s="42"/>
      <c r="C5" s="42"/>
      <c r="D5" s="42"/>
      <c r="E5" s="42"/>
      <c r="F5" s="42"/>
      <c r="G5" s="42"/>
      <c r="H5" s="42"/>
      <c r="I5" s="42"/>
      <c r="J5" s="42"/>
      <c r="K5" s="42"/>
      <c r="L5" s="42"/>
      <c r="M5" s="42"/>
      <c r="N5" s="43"/>
      <c r="O5" s="45"/>
      <c r="P5" s="45"/>
      <c r="Q5" s="45"/>
      <c r="R5" s="45"/>
      <c r="S5" s="45"/>
      <c r="T5" s="45"/>
      <c r="U5" s="45"/>
      <c r="V5" s="45"/>
      <c r="W5" s="45"/>
      <c r="X5" s="45"/>
      <c r="Y5" s="45"/>
      <c r="Z5" s="45"/>
      <c r="AA5" s="45"/>
      <c r="AB5" s="45"/>
      <c r="AC5" s="45"/>
      <c r="AD5" s="45"/>
      <c r="AE5" s="45"/>
      <c r="AF5" s="45"/>
    </row>
    <row r="6" ht="24.0" customHeight="1">
      <c r="A6" s="46" t="s">
        <v>1589</v>
      </c>
      <c r="B6" s="42"/>
      <c r="C6" s="42"/>
      <c r="D6" s="42"/>
      <c r="E6" s="42"/>
      <c r="F6" s="42"/>
      <c r="G6" s="42"/>
      <c r="H6" s="42"/>
      <c r="I6" s="42"/>
      <c r="J6" s="42"/>
      <c r="K6" s="42"/>
      <c r="L6" s="42"/>
      <c r="M6" s="42"/>
      <c r="N6" s="43"/>
      <c r="O6" s="45"/>
      <c r="P6" s="45"/>
      <c r="Q6" s="45"/>
      <c r="R6" s="45"/>
      <c r="S6" s="45"/>
      <c r="T6" s="45"/>
      <c r="U6" s="45"/>
      <c r="V6" s="45"/>
      <c r="W6" s="45"/>
      <c r="X6" s="45"/>
      <c r="Y6" s="45"/>
      <c r="Z6" s="45"/>
      <c r="AA6" s="45"/>
      <c r="AB6" s="45"/>
      <c r="AC6" s="45"/>
      <c r="AD6" s="45"/>
      <c r="AE6" s="45"/>
      <c r="AF6" s="45"/>
    </row>
    <row r="7">
      <c r="A7" s="46" t="s">
        <v>1590</v>
      </c>
      <c r="B7" s="42"/>
      <c r="C7" s="42"/>
      <c r="D7" s="42"/>
      <c r="E7" s="42"/>
      <c r="F7" s="42"/>
      <c r="G7" s="42"/>
      <c r="H7" s="42"/>
      <c r="I7" s="42"/>
      <c r="J7" s="42"/>
      <c r="K7" s="42"/>
      <c r="L7" s="42"/>
      <c r="M7" s="42"/>
      <c r="N7" s="43"/>
      <c r="O7" s="45"/>
      <c r="P7" s="45"/>
      <c r="Q7" s="45"/>
      <c r="R7" s="45"/>
      <c r="S7" s="45"/>
      <c r="T7" s="45"/>
      <c r="U7" s="45"/>
      <c r="V7" s="45"/>
      <c r="W7" s="45"/>
      <c r="X7" s="45"/>
      <c r="Y7" s="45"/>
      <c r="Z7" s="45"/>
      <c r="AA7" s="45"/>
      <c r="AB7" s="45"/>
      <c r="AC7" s="45"/>
      <c r="AD7" s="45"/>
      <c r="AE7" s="45"/>
      <c r="AF7" s="45"/>
    </row>
    <row r="8" ht="88.5" customHeight="1">
      <c r="A8" s="46" t="s">
        <v>1591</v>
      </c>
      <c r="B8" s="42"/>
      <c r="C8" s="42"/>
      <c r="D8" s="42"/>
      <c r="E8" s="42"/>
      <c r="F8" s="42"/>
      <c r="G8" s="42"/>
      <c r="H8" s="42"/>
      <c r="I8" s="42"/>
      <c r="J8" s="42"/>
      <c r="K8" s="42"/>
      <c r="L8" s="42"/>
      <c r="M8" s="42"/>
      <c r="N8" s="43"/>
      <c r="O8" s="45"/>
      <c r="P8" s="45"/>
      <c r="Q8" s="45"/>
      <c r="R8" s="45"/>
      <c r="S8" s="45"/>
      <c r="T8" s="45"/>
      <c r="U8" s="45"/>
      <c r="V8" s="45"/>
      <c r="W8" s="45"/>
      <c r="X8" s="45"/>
      <c r="Y8" s="45"/>
      <c r="Z8" s="45"/>
      <c r="AA8" s="45"/>
      <c r="AB8" s="45"/>
      <c r="AC8" s="45"/>
      <c r="AD8" s="45"/>
      <c r="AE8" s="45"/>
      <c r="AF8" s="45"/>
    </row>
    <row r="9">
      <c r="A9" s="50"/>
      <c r="B9" s="51"/>
      <c r="C9" s="51"/>
      <c r="D9" s="50"/>
      <c r="E9" s="50"/>
      <c r="F9" s="50"/>
      <c r="G9" s="50"/>
      <c r="H9" s="50"/>
      <c r="I9" s="50"/>
      <c r="J9" s="50"/>
      <c r="K9" s="50"/>
      <c r="L9" s="50"/>
      <c r="M9" s="50"/>
      <c r="N9" s="50"/>
      <c r="O9" s="45"/>
      <c r="P9" s="45"/>
      <c r="Q9" s="45"/>
      <c r="R9" s="45"/>
      <c r="S9" s="45"/>
      <c r="T9" s="45"/>
      <c r="U9" s="45"/>
      <c r="V9" s="45"/>
      <c r="W9" s="45"/>
      <c r="X9" s="45"/>
      <c r="Y9" s="45"/>
      <c r="Z9" s="45"/>
      <c r="AA9" s="45"/>
      <c r="AB9" s="45"/>
      <c r="AC9" s="45"/>
      <c r="AD9" s="45"/>
      <c r="AE9" s="45"/>
      <c r="AF9" s="45"/>
    </row>
    <row r="10" ht="51.0" customHeight="1">
      <c r="A10" s="134" t="s">
        <v>1592</v>
      </c>
      <c r="B10" s="296" t="s">
        <v>1593</v>
      </c>
      <c r="C10" s="52" t="s">
        <v>167</v>
      </c>
      <c r="D10" s="54" t="s">
        <v>8</v>
      </c>
      <c r="E10" s="154" t="s">
        <v>1594</v>
      </c>
      <c r="F10" s="296" t="s">
        <v>1595</v>
      </c>
      <c r="G10" s="54" t="s">
        <v>1596</v>
      </c>
      <c r="H10" s="53" t="s">
        <v>175</v>
      </c>
      <c r="I10" s="53" t="s">
        <v>1597</v>
      </c>
      <c r="J10" s="53" t="s">
        <v>180</v>
      </c>
      <c r="K10" s="53" t="s">
        <v>181</v>
      </c>
      <c r="L10" s="53" t="s">
        <v>182</v>
      </c>
      <c r="M10" s="52" t="s">
        <v>183</v>
      </c>
      <c r="N10" s="54" t="s">
        <v>187</v>
      </c>
      <c r="O10" s="57" t="s">
        <v>188</v>
      </c>
      <c r="P10" s="45"/>
      <c r="Q10" s="45"/>
      <c r="R10" s="45"/>
      <c r="S10" s="45"/>
      <c r="T10" s="45"/>
      <c r="U10" s="45"/>
      <c r="V10" s="45"/>
      <c r="W10" s="45"/>
      <c r="X10" s="45"/>
      <c r="Y10" s="45"/>
      <c r="Z10" s="45"/>
      <c r="AA10" s="45"/>
      <c r="AB10" s="45"/>
      <c r="AC10" s="45"/>
      <c r="AD10" s="45"/>
      <c r="AE10" s="45"/>
      <c r="AF10" s="45"/>
    </row>
    <row r="11" ht="11.25" customHeight="1">
      <c r="A11" s="66" t="s">
        <v>1598</v>
      </c>
      <c r="B11" s="68" t="s">
        <v>1599</v>
      </c>
      <c r="C11" s="68" t="s">
        <v>1600</v>
      </c>
      <c r="D11" s="68" t="s">
        <v>52</v>
      </c>
      <c r="E11" s="68" t="s">
        <v>1601</v>
      </c>
      <c r="F11" s="72" t="s">
        <v>1602</v>
      </c>
      <c r="G11" s="69"/>
      <c r="H11" s="69"/>
      <c r="I11" s="69" t="s">
        <v>1603</v>
      </c>
      <c r="J11" s="297">
        <v>1.0</v>
      </c>
      <c r="K11" s="69">
        <v>1.0</v>
      </c>
      <c r="L11" s="297">
        <v>1.0</v>
      </c>
      <c r="M11" s="126">
        <v>150.0</v>
      </c>
      <c r="N11" s="70">
        <v>150.0</v>
      </c>
      <c r="O11" s="95" t="s">
        <v>1600</v>
      </c>
      <c r="P11" s="44"/>
      <c r="Q11" s="44"/>
      <c r="R11" s="44"/>
      <c r="S11" s="44"/>
      <c r="T11" s="44"/>
      <c r="U11" s="44"/>
      <c r="V11" s="44"/>
      <c r="W11" s="44"/>
      <c r="X11" s="44"/>
      <c r="Y11" s="44"/>
      <c r="Z11" s="44"/>
      <c r="AA11" s="44"/>
      <c r="AB11" s="44"/>
      <c r="AC11" s="44"/>
      <c r="AD11" s="44"/>
      <c r="AE11" s="44"/>
      <c r="AF11" s="44"/>
    </row>
    <row r="12" ht="11.25" customHeight="1">
      <c r="A12" s="66" t="s">
        <v>1604</v>
      </c>
      <c r="B12" s="68" t="s">
        <v>1599</v>
      </c>
      <c r="C12" s="68" t="s">
        <v>1605</v>
      </c>
      <c r="D12" s="68" t="s">
        <v>52</v>
      </c>
      <c r="E12" s="68" t="s">
        <v>1606</v>
      </c>
      <c r="F12" s="5" t="s">
        <v>1607</v>
      </c>
      <c r="G12" s="298" t="s">
        <v>1608</v>
      </c>
      <c r="H12" s="69" t="s">
        <v>1609</v>
      </c>
      <c r="I12" s="69" t="s">
        <v>1610</v>
      </c>
      <c r="J12" s="69">
        <v>1.0</v>
      </c>
      <c r="K12" s="69">
        <v>1.0</v>
      </c>
      <c r="L12" s="69">
        <v>1.0</v>
      </c>
      <c r="M12" s="126">
        <v>100.0</v>
      </c>
      <c r="N12" s="70">
        <v>100.0</v>
      </c>
      <c r="O12" s="95" t="s">
        <v>1611</v>
      </c>
      <c r="P12" s="162"/>
      <c r="Q12" s="162"/>
      <c r="R12" s="162"/>
      <c r="S12" s="162"/>
      <c r="T12" s="162"/>
      <c r="U12" s="162"/>
      <c r="V12" s="162"/>
      <c r="W12" s="162"/>
      <c r="X12" s="162"/>
      <c r="Y12" s="162"/>
      <c r="Z12" s="162"/>
      <c r="AA12" s="162"/>
      <c r="AB12" s="162"/>
      <c r="AC12" s="162"/>
      <c r="AD12" s="162"/>
      <c r="AE12" s="162"/>
      <c r="AF12" s="162"/>
    </row>
    <row r="13" ht="11.25" customHeight="1">
      <c r="A13" s="66" t="s">
        <v>1612</v>
      </c>
      <c r="B13" s="68" t="s">
        <v>1599</v>
      </c>
      <c r="C13" s="68" t="s">
        <v>1613</v>
      </c>
      <c r="D13" s="68" t="s">
        <v>52</v>
      </c>
      <c r="E13" s="68" t="s">
        <v>1614</v>
      </c>
      <c r="F13" s="68" t="s">
        <v>1615</v>
      </c>
      <c r="G13" s="69" t="s">
        <v>1616</v>
      </c>
      <c r="H13" s="299" t="s">
        <v>1617</v>
      </c>
      <c r="I13" s="69" t="s">
        <v>1618</v>
      </c>
      <c r="J13" s="69">
        <v>2.0</v>
      </c>
      <c r="K13" s="69">
        <v>1.0</v>
      </c>
      <c r="L13" s="69">
        <v>2.0</v>
      </c>
      <c r="M13" s="126">
        <v>100.0</v>
      </c>
      <c r="N13" s="70">
        <v>50.0</v>
      </c>
      <c r="O13" s="95" t="s">
        <v>1611</v>
      </c>
      <c r="P13" s="162"/>
      <c r="Q13" s="162"/>
      <c r="R13" s="162"/>
      <c r="S13" s="162"/>
      <c r="T13" s="162"/>
      <c r="U13" s="162"/>
      <c r="V13" s="162"/>
      <c r="W13" s="162"/>
      <c r="X13" s="162"/>
      <c r="Y13" s="162"/>
      <c r="Z13" s="162"/>
      <c r="AA13" s="162"/>
      <c r="AB13" s="162"/>
      <c r="AC13" s="162"/>
      <c r="AD13" s="162"/>
      <c r="AE13" s="162"/>
      <c r="AF13" s="162"/>
    </row>
    <row r="14" ht="11.25" customHeight="1">
      <c r="A14" s="66" t="s">
        <v>1619</v>
      </c>
      <c r="B14" s="68" t="s">
        <v>1599</v>
      </c>
      <c r="C14" s="68" t="s">
        <v>1620</v>
      </c>
      <c r="D14" s="68" t="s">
        <v>52</v>
      </c>
      <c r="E14" s="68" t="s">
        <v>1621</v>
      </c>
      <c r="F14" s="68" t="s">
        <v>1622</v>
      </c>
      <c r="G14" s="69" t="s">
        <v>1623</v>
      </c>
      <c r="H14" s="69"/>
      <c r="I14" s="69" t="s">
        <v>1624</v>
      </c>
      <c r="J14" s="69">
        <v>1.0</v>
      </c>
      <c r="K14" s="69">
        <v>1.0</v>
      </c>
      <c r="L14" s="69">
        <v>1.0</v>
      </c>
      <c r="M14" s="126">
        <v>150.0</v>
      </c>
      <c r="N14" s="70">
        <v>150.0</v>
      </c>
      <c r="O14" s="95" t="s">
        <v>1620</v>
      </c>
      <c r="P14" s="162"/>
      <c r="Q14" s="162"/>
      <c r="R14" s="162"/>
      <c r="S14" s="162"/>
      <c r="T14" s="162"/>
      <c r="U14" s="162"/>
      <c r="V14" s="162"/>
      <c r="W14" s="162"/>
      <c r="X14" s="162"/>
      <c r="Y14" s="162"/>
      <c r="Z14" s="162"/>
      <c r="AA14" s="162"/>
      <c r="AB14" s="162"/>
      <c r="AC14" s="162"/>
      <c r="AD14" s="162"/>
      <c r="AE14" s="162"/>
      <c r="AF14" s="162"/>
    </row>
    <row r="15" ht="11.25" customHeight="1">
      <c r="A15" s="66" t="s">
        <v>1625</v>
      </c>
      <c r="B15" s="68" t="s">
        <v>1599</v>
      </c>
      <c r="C15" s="68" t="s">
        <v>1620</v>
      </c>
      <c r="D15" s="68" t="s">
        <v>52</v>
      </c>
      <c r="E15" s="68" t="s">
        <v>1626</v>
      </c>
      <c r="F15" s="68" t="s">
        <v>1627</v>
      </c>
      <c r="G15" s="69">
        <v>43040.0</v>
      </c>
      <c r="H15" s="69"/>
      <c r="I15" s="69" t="s">
        <v>1628</v>
      </c>
      <c r="J15" s="69">
        <v>1.0</v>
      </c>
      <c r="K15" s="69">
        <v>1.0</v>
      </c>
      <c r="L15" s="69">
        <v>1.0</v>
      </c>
      <c r="M15" s="126">
        <v>100.0</v>
      </c>
      <c r="N15" s="70">
        <v>100.0</v>
      </c>
      <c r="O15" s="95" t="s">
        <v>1620</v>
      </c>
      <c r="P15" s="162"/>
      <c r="Q15" s="162"/>
      <c r="R15" s="162"/>
      <c r="S15" s="162"/>
      <c r="T15" s="162"/>
      <c r="U15" s="162"/>
      <c r="V15" s="162"/>
      <c r="W15" s="162"/>
      <c r="X15" s="162"/>
      <c r="Y15" s="162"/>
      <c r="Z15" s="162"/>
      <c r="AA15" s="162"/>
      <c r="AB15" s="162"/>
      <c r="AC15" s="162"/>
      <c r="AD15" s="162"/>
      <c r="AE15" s="162"/>
      <c r="AF15" s="162"/>
    </row>
    <row r="16" ht="11.25" customHeight="1">
      <c r="A16" s="66" t="s">
        <v>1629</v>
      </c>
      <c r="B16" s="68" t="s">
        <v>1599</v>
      </c>
      <c r="C16" s="68" t="s">
        <v>1620</v>
      </c>
      <c r="D16" s="68" t="s">
        <v>52</v>
      </c>
      <c r="E16" s="68" t="s">
        <v>1630</v>
      </c>
      <c r="F16" s="68" t="s">
        <v>1631</v>
      </c>
      <c r="G16" s="69" t="s">
        <v>1632</v>
      </c>
      <c r="H16" s="69"/>
      <c r="I16" s="69" t="s">
        <v>1633</v>
      </c>
      <c r="J16" s="69">
        <v>1.0</v>
      </c>
      <c r="K16" s="69">
        <v>1.0</v>
      </c>
      <c r="L16" s="69">
        <v>1.0</v>
      </c>
      <c r="M16" s="126">
        <v>100.0</v>
      </c>
      <c r="N16" s="70">
        <v>100.0</v>
      </c>
      <c r="O16" s="95" t="s">
        <v>1620</v>
      </c>
      <c r="P16" s="162"/>
      <c r="Q16" s="162"/>
      <c r="R16" s="162"/>
      <c r="S16" s="162"/>
      <c r="T16" s="162"/>
      <c r="U16" s="162"/>
      <c r="V16" s="162"/>
      <c r="W16" s="162"/>
      <c r="X16" s="162"/>
      <c r="Y16" s="162"/>
      <c r="Z16" s="162"/>
      <c r="AA16" s="162"/>
      <c r="AB16" s="162"/>
      <c r="AC16" s="162"/>
      <c r="AD16" s="162"/>
      <c r="AE16" s="162"/>
      <c r="AF16" s="162"/>
    </row>
    <row r="17" ht="11.25" customHeight="1">
      <c r="A17" s="66" t="s">
        <v>1634</v>
      </c>
      <c r="B17" s="68" t="s">
        <v>1599</v>
      </c>
      <c r="C17" s="68" t="s">
        <v>1635</v>
      </c>
      <c r="D17" s="68" t="s">
        <v>52</v>
      </c>
      <c r="E17" s="68" t="s">
        <v>1636</v>
      </c>
      <c r="F17" s="68" t="s">
        <v>1637</v>
      </c>
      <c r="G17" s="69" t="s">
        <v>1638</v>
      </c>
      <c r="H17" s="69"/>
      <c r="I17" s="69" t="s">
        <v>1639</v>
      </c>
      <c r="J17" s="297">
        <v>1.0</v>
      </c>
      <c r="K17" s="69">
        <v>1.0</v>
      </c>
      <c r="L17" s="69">
        <v>1.0</v>
      </c>
      <c r="M17" s="126">
        <v>150.0</v>
      </c>
      <c r="N17" s="70">
        <v>150.0</v>
      </c>
      <c r="O17" s="95" t="s">
        <v>1635</v>
      </c>
      <c r="P17" s="162"/>
      <c r="Q17" s="162"/>
      <c r="R17" s="162"/>
      <c r="S17" s="162"/>
      <c r="T17" s="162"/>
      <c r="U17" s="162"/>
      <c r="V17" s="162"/>
      <c r="W17" s="162"/>
      <c r="X17" s="162"/>
      <c r="Y17" s="162"/>
      <c r="Z17" s="162"/>
      <c r="AA17" s="162"/>
      <c r="AB17" s="162"/>
      <c r="AC17" s="162"/>
      <c r="AD17" s="162"/>
      <c r="AE17" s="162"/>
      <c r="AF17" s="162"/>
    </row>
    <row r="18" ht="11.25" customHeight="1">
      <c r="A18" s="66" t="s">
        <v>1640</v>
      </c>
      <c r="B18" s="68" t="s">
        <v>1599</v>
      </c>
      <c r="C18" s="68" t="s">
        <v>209</v>
      </c>
      <c r="D18" s="68" t="s">
        <v>52</v>
      </c>
      <c r="E18" s="68" t="s">
        <v>1641</v>
      </c>
      <c r="F18" s="68" t="s">
        <v>1642</v>
      </c>
      <c r="G18" s="69" t="s">
        <v>1643</v>
      </c>
      <c r="H18" s="69" t="s">
        <v>1644</v>
      </c>
      <c r="I18" s="69" t="s">
        <v>1645</v>
      </c>
      <c r="J18" s="69">
        <v>1.0</v>
      </c>
      <c r="K18" s="69">
        <v>1.0</v>
      </c>
      <c r="L18" s="69">
        <v>1.0</v>
      </c>
      <c r="M18" s="126">
        <v>100.0</v>
      </c>
      <c r="N18" s="70">
        <v>100.0</v>
      </c>
      <c r="O18" s="95" t="s">
        <v>63</v>
      </c>
      <c r="P18" s="162"/>
      <c r="Q18" s="162"/>
      <c r="R18" s="162"/>
      <c r="S18" s="162"/>
      <c r="T18" s="162"/>
      <c r="U18" s="162"/>
      <c r="V18" s="162"/>
      <c r="W18" s="162"/>
      <c r="X18" s="162"/>
      <c r="Y18" s="162"/>
      <c r="Z18" s="162"/>
      <c r="AA18" s="162"/>
      <c r="AB18" s="162"/>
      <c r="AC18" s="162"/>
      <c r="AD18" s="162"/>
      <c r="AE18" s="162"/>
      <c r="AF18" s="162"/>
    </row>
    <row r="19" ht="11.25" customHeight="1">
      <c r="A19" s="66" t="s">
        <v>1646</v>
      </c>
      <c r="B19" s="68" t="s">
        <v>1647</v>
      </c>
      <c r="C19" s="68" t="s">
        <v>1648</v>
      </c>
      <c r="D19" s="300" t="s">
        <v>52</v>
      </c>
      <c r="E19" s="68" t="s">
        <v>1649</v>
      </c>
      <c r="F19" s="68" t="s">
        <v>1650</v>
      </c>
      <c r="G19" s="69" t="s">
        <v>1651</v>
      </c>
      <c r="H19" s="69" t="s">
        <v>1652</v>
      </c>
      <c r="I19" s="69" t="s">
        <v>1618</v>
      </c>
      <c r="J19" s="69">
        <v>1.0</v>
      </c>
      <c r="K19" s="69">
        <v>1.0</v>
      </c>
      <c r="L19" s="69">
        <v>1.0</v>
      </c>
      <c r="M19" s="126">
        <v>150.0</v>
      </c>
      <c r="N19" s="70">
        <v>150.0</v>
      </c>
      <c r="O19" s="95" t="s">
        <v>67</v>
      </c>
      <c r="P19" s="162"/>
      <c r="Q19" s="162"/>
      <c r="R19" s="162"/>
      <c r="S19" s="162"/>
      <c r="T19" s="162"/>
      <c r="U19" s="162"/>
      <c r="V19" s="162"/>
      <c r="W19" s="162"/>
      <c r="X19" s="162"/>
      <c r="Y19" s="162"/>
      <c r="Z19" s="162"/>
      <c r="AA19" s="162"/>
      <c r="AB19" s="162"/>
      <c r="AC19" s="162"/>
      <c r="AD19" s="162"/>
      <c r="AE19" s="162"/>
      <c r="AF19" s="162"/>
    </row>
    <row r="20" ht="11.25" customHeight="1">
      <c r="A20" s="66" t="s">
        <v>1653</v>
      </c>
      <c r="B20" s="68" t="s">
        <v>1647</v>
      </c>
      <c r="C20" s="68" t="s">
        <v>68</v>
      </c>
      <c r="D20" s="68" t="s">
        <v>52</v>
      </c>
      <c r="E20" s="68" t="s">
        <v>1654</v>
      </c>
      <c r="F20" s="68" t="s">
        <v>1655</v>
      </c>
      <c r="G20" s="69" t="s">
        <v>1656</v>
      </c>
      <c r="H20" s="69" t="s">
        <v>1657</v>
      </c>
      <c r="I20" s="69" t="s">
        <v>1658</v>
      </c>
      <c r="J20" s="69">
        <v>1.0</v>
      </c>
      <c r="K20" s="69">
        <v>1.0</v>
      </c>
      <c r="L20" s="69">
        <v>1.0</v>
      </c>
      <c r="M20" s="126">
        <v>150.0</v>
      </c>
      <c r="N20" s="70">
        <v>150.0</v>
      </c>
      <c r="O20" s="95" t="s">
        <v>68</v>
      </c>
      <c r="P20" s="162"/>
      <c r="Q20" s="162"/>
      <c r="R20" s="162"/>
      <c r="S20" s="162"/>
      <c r="T20" s="162"/>
      <c r="U20" s="162"/>
      <c r="V20" s="162"/>
      <c r="W20" s="162"/>
      <c r="X20" s="162"/>
      <c r="Y20" s="162"/>
      <c r="Z20" s="162"/>
      <c r="AA20" s="162"/>
      <c r="AB20" s="162"/>
      <c r="AC20" s="162"/>
      <c r="AD20" s="162"/>
      <c r="AE20" s="162"/>
      <c r="AF20" s="162"/>
    </row>
    <row r="21" ht="11.25" customHeight="1">
      <c r="A21" s="66" t="s">
        <v>1659</v>
      </c>
      <c r="B21" s="68" t="s">
        <v>1647</v>
      </c>
      <c r="C21" s="68" t="s">
        <v>254</v>
      </c>
      <c r="D21" s="68" t="s">
        <v>52</v>
      </c>
      <c r="E21" s="68" t="s">
        <v>1660</v>
      </c>
      <c r="F21" s="68" t="s">
        <v>1661</v>
      </c>
      <c r="G21" s="69" t="s">
        <v>1662</v>
      </c>
      <c r="H21" s="69" t="s">
        <v>1663</v>
      </c>
      <c r="I21" s="69" t="s">
        <v>1664</v>
      </c>
      <c r="J21" s="69">
        <v>1.0</v>
      </c>
      <c r="K21" s="69">
        <v>1.0</v>
      </c>
      <c r="L21" s="69">
        <v>1.0</v>
      </c>
      <c r="M21" s="126">
        <v>150.0</v>
      </c>
      <c r="N21" s="70">
        <v>150.0</v>
      </c>
      <c r="O21" s="122" t="s">
        <v>698</v>
      </c>
      <c r="P21" s="44"/>
      <c r="Q21" s="44"/>
      <c r="R21" s="44"/>
      <c r="S21" s="44"/>
      <c r="T21" s="44"/>
      <c r="U21" s="44"/>
      <c r="V21" s="44"/>
      <c r="W21" s="44"/>
      <c r="X21" s="44"/>
      <c r="Y21" s="44"/>
      <c r="Z21" s="44"/>
      <c r="AA21" s="44"/>
      <c r="AB21" s="44"/>
      <c r="AC21" s="44"/>
      <c r="AD21" s="44"/>
      <c r="AE21" s="44"/>
      <c r="AF21" s="44"/>
    </row>
    <row r="22" ht="11.25" customHeight="1">
      <c r="A22" s="66" t="s">
        <v>1665</v>
      </c>
      <c r="B22" s="68" t="s">
        <v>1666</v>
      </c>
      <c r="C22" s="68" t="s">
        <v>1667</v>
      </c>
      <c r="D22" s="68" t="s">
        <v>52</v>
      </c>
      <c r="E22" s="68" t="s">
        <v>1668</v>
      </c>
      <c r="F22" s="68" t="s">
        <v>1669</v>
      </c>
      <c r="G22" s="69" t="s">
        <v>1670</v>
      </c>
      <c r="H22" s="69" t="s">
        <v>1671</v>
      </c>
      <c r="I22" s="69" t="s">
        <v>1672</v>
      </c>
      <c r="J22" s="297">
        <v>1.0</v>
      </c>
      <c r="K22" s="69">
        <v>1.0</v>
      </c>
      <c r="L22" s="69">
        <v>1.0</v>
      </c>
      <c r="M22" s="126">
        <v>150.0</v>
      </c>
      <c r="N22" s="70">
        <v>150.0</v>
      </c>
      <c r="O22" s="95" t="s">
        <v>1667</v>
      </c>
      <c r="P22" s="162"/>
      <c r="Q22" s="162"/>
      <c r="R22" s="162"/>
      <c r="S22" s="162"/>
      <c r="T22" s="162"/>
      <c r="U22" s="162"/>
      <c r="V22" s="162"/>
      <c r="W22" s="162"/>
      <c r="X22" s="162"/>
      <c r="Y22" s="162"/>
      <c r="Z22" s="162"/>
      <c r="AA22" s="162"/>
      <c r="AB22" s="162"/>
      <c r="AC22" s="162"/>
      <c r="AD22" s="162"/>
      <c r="AE22" s="162"/>
      <c r="AF22" s="162"/>
    </row>
    <row r="23" ht="11.25" customHeight="1">
      <c r="A23" s="66" t="s">
        <v>1673</v>
      </c>
      <c r="B23" s="68" t="s">
        <v>1599</v>
      </c>
      <c r="C23" s="68" t="s">
        <v>1667</v>
      </c>
      <c r="D23" s="68" t="s">
        <v>52</v>
      </c>
      <c r="E23" s="68" t="s">
        <v>1668</v>
      </c>
      <c r="F23" s="68" t="s">
        <v>1669</v>
      </c>
      <c r="G23" s="69" t="s">
        <v>1674</v>
      </c>
      <c r="H23" s="69" t="s">
        <v>1675</v>
      </c>
      <c r="I23" s="69" t="s">
        <v>1672</v>
      </c>
      <c r="J23" s="297">
        <v>1.0</v>
      </c>
      <c r="K23" s="69">
        <v>1.0</v>
      </c>
      <c r="L23" s="69">
        <v>1.0</v>
      </c>
      <c r="M23" s="126">
        <v>150.0</v>
      </c>
      <c r="N23" s="70">
        <v>150.0</v>
      </c>
      <c r="O23" s="95" t="s">
        <v>1667</v>
      </c>
      <c r="P23" s="162"/>
      <c r="Q23" s="162"/>
      <c r="R23" s="162"/>
      <c r="S23" s="162"/>
      <c r="T23" s="162"/>
      <c r="U23" s="162"/>
      <c r="V23" s="162"/>
      <c r="W23" s="162"/>
      <c r="X23" s="162"/>
      <c r="Y23" s="162"/>
      <c r="Z23" s="162"/>
      <c r="AA23" s="162"/>
      <c r="AB23" s="162"/>
      <c r="AC23" s="162"/>
      <c r="AD23" s="162"/>
      <c r="AE23" s="162"/>
      <c r="AF23" s="162"/>
    </row>
    <row r="24" ht="11.25" customHeight="1">
      <c r="A24" s="66" t="s">
        <v>1676</v>
      </c>
      <c r="B24" s="68" t="s">
        <v>1677</v>
      </c>
      <c r="C24" s="68" t="s">
        <v>1667</v>
      </c>
      <c r="D24" s="300" t="s">
        <v>52</v>
      </c>
      <c r="E24" s="68" t="s">
        <v>1668</v>
      </c>
      <c r="F24" s="68" t="s">
        <v>1669</v>
      </c>
      <c r="G24" s="69" t="s">
        <v>1678</v>
      </c>
      <c r="H24" s="69" t="s">
        <v>1679</v>
      </c>
      <c r="I24" s="69" t="s">
        <v>1672</v>
      </c>
      <c r="J24" s="297">
        <v>1.0</v>
      </c>
      <c r="K24" s="69">
        <v>1.0</v>
      </c>
      <c r="L24" s="69">
        <v>1.0</v>
      </c>
      <c r="M24" s="126">
        <v>25.0</v>
      </c>
      <c r="N24" s="70">
        <v>25.0</v>
      </c>
      <c r="O24" s="95" t="s">
        <v>1667</v>
      </c>
      <c r="P24" s="162"/>
      <c r="Q24" s="162"/>
      <c r="R24" s="162"/>
      <c r="S24" s="162"/>
      <c r="T24" s="162"/>
      <c r="U24" s="162"/>
      <c r="V24" s="162"/>
      <c r="W24" s="162"/>
      <c r="X24" s="162"/>
      <c r="Y24" s="162"/>
      <c r="Z24" s="162"/>
      <c r="AA24" s="162"/>
      <c r="AB24" s="162"/>
      <c r="AC24" s="162"/>
      <c r="AD24" s="162"/>
      <c r="AE24" s="162"/>
      <c r="AF24" s="162"/>
    </row>
    <row r="25" ht="11.25" customHeight="1">
      <c r="A25" s="85" t="s">
        <v>1680</v>
      </c>
      <c r="B25" s="86" t="s">
        <v>1599</v>
      </c>
      <c r="C25" s="86" t="s">
        <v>735</v>
      </c>
      <c r="D25" s="86" t="s">
        <v>52</v>
      </c>
      <c r="E25" s="86" t="s">
        <v>1681</v>
      </c>
      <c r="F25" s="86" t="s">
        <v>1637</v>
      </c>
      <c r="G25" s="87" t="s">
        <v>1682</v>
      </c>
      <c r="H25" s="87" t="s">
        <v>1683</v>
      </c>
      <c r="I25" s="87" t="s">
        <v>1684</v>
      </c>
      <c r="J25" s="87">
        <v>1.0</v>
      </c>
      <c r="K25" s="87">
        <v>1.0</v>
      </c>
      <c r="L25" s="87">
        <v>1.0</v>
      </c>
      <c r="M25" s="301">
        <v>150.0</v>
      </c>
      <c r="N25" s="124">
        <v>150.0</v>
      </c>
      <c r="O25" s="122" t="s">
        <v>1685</v>
      </c>
      <c r="P25" s="44"/>
      <c r="Q25" s="44"/>
      <c r="R25" s="44"/>
      <c r="S25" s="44"/>
      <c r="T25" s="44"/>
      <c r="U25" s="44"/>
      <c r="V25" s="44"/>
      <c r="W25" s="44"/>
      <c r="X25" s="44"/>
      <c r="Y25" s="44"/>
      <c r="Z25" s="44"/>
      <c r="AA25" s="44"/>
      <c r="AB25" s="44"/>
      <c r="AC25" s="44"/>
      <c r="AD25" s="44"/>
      <c r="AE25" s="44"/>
      <c r="AF25" s="44"/>
    </row>
    <row r="26" ht="11.25" customHeight="1">
      <c r="A26" s="85" t="s">
        <v>1686</v>
      </c>
      <c r="B26" s="86" t="s">
        <v>1599</v>
      </c>
      <c r="C26" s="86" t="s">
        <v>735</v>
      </c>
      <c r="D26" s="86" t="s">
        <v>52</v>
      </c>
      <c r="E26" s="86" t="s">
        <v>1687</v>
      </c>
      <c r="F26" s="86" t="s">
        <v>1688</v>
      </c>
      <c r="G26" s="87" t="s">
        <v>1689</v>
      </c>
      <c r="H26" s="87" t="s">
        <v>1690</v>
      </c>
      <c r="I26" s="87" t="s">
        <v>1684</v>
      </c>
      <c r="J26" s="87">
        <v>1.0</v>
      </c>
      <c r="K26" s="87">
        <v>1.0</v>
      </c>
      <c r="L26" s="87">
        <v>1.0</v>
      </c>
      <c r="M26" s="126">
        <v>150.0</v>
      </c>
      <c r="N26" s="124">
        <v>150.0</v>
      </c>
      <c r="O26" s="122" t="s">
        <v>1685</v>
      </c>
      <c r="P26" s="162"/>
      <c r="Q26" s="162"/>
      <c r="R26" s="162"/>
      <c r="S26" s="162"/>
      <c r="T26" s="162"/>
      <c r="U26" s="162"/>
      <c r="V26" s="162"/>
      <c r="W26" s="162"/>
      <c r="X26" s="162"/>
      <c r="Y26" s="162"/>
      <c r="Z26" s="162"/>
      <c r="AA26" s="162"/>
      <c r="AB26" s="162"/>
      <c r="AC26" s="162"/>
      <c r="AD26" s="162"/>
      <c r="AE26" s="162"/>
      <c r="AF26" s="162"/>
    </row>
    <row r="27" ht="11.25" customHeight="1">
      <c r="A27" s="85" t="s">
        <v>1691</v>
      </c>
      <c r="B27" s="86" t="s">
        <v>1599</v>
      </c>
      <c r="C27" s="86" t="s">
        <v>735</v>
      </c>
      <c r="D27" s="86" t="s">
        <v>52</v>
      </c>
      <c r="E27" s="86" t="s">
        <v>1692</v>
      </c>
      <c r="F27" s="86" t="s">
        <v>1693</v>
      </c>
      <c r="G27" s="87" t="s">
        <v>1694</v>
      </c>
      <c r="H27" s="176" t="s">
        <v>1695</v>
      </c>
      <c r="I27" s="87" t="s">
        <v>1633</v>
      </c>
      <c r="J27" s="87">
        <v>1.0</v>
      </c>
      <c r="K27" s="87">
        <v>1.0</v>
      </c>
      <c r="L27" s="87">
        <v>1.0</v>
      </c>
      <c r="M27" s="301">
        <v>100.0</v>
      </c>
      <c r="N27" s="124">
        <v>100.0</v>
      </c>
      <c r="O27" s="122" t="s">
        <v>1685</v>
      </c>
      <c r="P27" s="162"/>
      <c r="Q27" s="162"/>
      <c r="R27" s="162"/>
      <c r="S27" s="162"/>
      <c r="T27" s="162"/>
      <c r="U27" s="162"/>
      <c r="V27" s="162"/>
      <c r="W27" s="162"/>
      <c r="X27" s="162"/>
      <c r="Y27" s="162"/>
      <c r="Z27" s="162"/>
      <c r="AA27" s="162"/>
      <c r="AB27" s="162"/>
      <c r="AC27" s="162"/>
      <c r="AD27" s="162"/>
      <c r="AE27" s="162"/>
      <c r="AF27" s="162"/>
    </row>
    <row r="28" ht="11.25" customHeight="1">
      <c r="A28" s="85" t="s">
        <v>1696</v>
      </c>
      <c r="B28" s="86" t="s">
        <v>1599</v>
      </c>
      <c r="C28" s="86" t="s">
        <v>735</v>
      </c>
      <c r="D28" s="86" t="s">
        <v>52</v>
      </c>
      <c r="E28" s="86" t="s">
        <v>1697</v>
      </c>
      <c r="F28" s="86" t="s">
        <v>1698</v>
      </c>
      <c r="G28" s="87" t="s">
        <v>1699</v>
      </c>
      <c r="H28" s="176"/>
      <c r="I28" s="87"/>
      <c r="J28" s="87">
        <v>1.0</v>
      </c>
      <c r="K28" s="87">
        <v>1.0</v>
      </c>
      <c r="L28" s="87">
        <v>1.0</v>
      </c>
      <c r="M28" s="301">
        <v>100.0</v>
      </c>
      <c r="N28" s="124">
        <v>100.0</v>
      </c>
      <c r="O28" s="122" t="s">
        <v>1685</v>
      </c>
      <c r="P28" s="162"/>
      <c r="Q28" s="162"/>
      <c r="R28" s="162"/>
      <c r="S28" s="162"/>
      <c r="T28" s="162"/>
      <c r="U28" s="162"/>
      <c r="V28" s="162"/>
      <c r="W28" s="162"/>
      <c r="X28" s="162"/>
      <c r="Y28" s="162"/>
      <c r="Z28" s="162"/>
      <c r="AA28" s="162"/>
      <c r="AB28" s="162"/>
      <c r="AC28" s="162"/>
      <c r="AD28" s="162"/>
      <c r="AE28" s="162"/>
      <c r="AF28" s="162"/>
    </row>
    <row r="29" ht="11.25" customHeight="1">
      <c r="A29" s="85" t="s">
        <v>1700</v>
      </c>
      <c r="B29" s="86" t="s">
        <v>1599</v>
      </c>
      <c r="C29" s="86" t="s">
        <v>735</v>
      </c>
      <c r="D29" s="86" t="s">
        <v>52</v>
      </c>
      <c r="E29" s="86" t="s">
        <v>1701</v>
      </c>
      <c r="F29" s="86" t="s">
        <v>1702</v>
      </c>
      <c r="G29" s="87" t="s">
        <v>1703</v>
      </c>
      <c r="H29" s="69"/>
      <c r="I29" s="69" t="s">
        <v>1704</v>
      </c>
      <c r="J29" s="87">
        <v>1.0</v>
      </c>
      <c r="K29" s="87">
        <v>1.0</v>
      </c>
      <c r="L29" s="87">
        <v>1.0</v>
      </c>
      <c r="M29" s="301">
        <v>100.0</v>
      </c>
      <c r="N29" s="124">
        <v>100.0</v>
      </c>
      <c r="O29" s="122" t="s">
        <v>1685</v>
      </c>
      <c r="P29" s="162"/>
      <c r="Q29" s="162"/>
      <c r="R29" s="162"/>
      <c r="S29" s="162"/>
      <c r="T29" s="162"/>
      <c r="U29" s="162"/>
      <c r="V29" s="162"/>
      <c r="W29" s="162"/>
      <c r="X29" s="162"/>
      <c r="Y29" s="162"/>
      <c r="Z29" s="162"/>
      <c r="AA29" s="162"/>
      <c r="AB29" s="162"/>
      <c r="AC29" s="162"/>
      <c r="AD29" s="162"/>
      <c r="AE29" s="162"/>
      <c r="AF29" s="162"/>
    </row>
    <row r="30" ht="11.25" customHeight="1">
      <c r="A30" s="85" t="s">
        <v>1705</v>
      </c>
      <c r="B30" s="86" t="s">
        <v>1706</v>
      </c>
      <c r="C30" s="86" t="s">
        <v>735</v>
      </c>
      <c r="D30" s="86" t="s">
        <v>52</v>
      </c>
      <c r="E30" s="86" t="s">
        <v>1681</v>
      </c>
      <c r="F30" s="86" t="s">
        <v>1637</v>
      </c>
      <c r="G30" s="87" t="s">
        <v>1707</v>
      </c>
      <c r="H30" s="87" t="s">
        <v>1708</v>
      </c>
      <c r="I30" s="87" t="s">
        <v>1684</v>
      </c>
      <c r="J30" s="87">
        <v>1.0</v>
      </c>
      <c r="K30" s="87">
        <v>1.0</v>
      </c>
      <c r="L30" s="87">
        <v>1.0</v>
      </c>
      <c r="M30" s="301">
        <v>25.0</v>
      </c>
      <c r="N30" s="124">
        <v>25.0</v>
      </c>
      <c r="O30" s="122" t="s">
        <v>1685</v>
      </c>
      <c r="P30" s="162"/>
      <c r="Q30" s="162"/>
      <c r="R30" s="162"/>
      <c r="S30" s="162"/>
      <c r="T30" s="162"/>
      <c r="U30" s="162"/>
      <c r="V30" s="162"/>
      <c r="W30" s="162"/>
      <c r="X30" s="162"/>
      <c r="Y30" s="162"/>
      <c r="Z30" s="162"/>
      <c r="AA30" s="162"/>
      <c r="AB30" s="162"/>
      <c r="AC30" s="162"/>
      <c r="AD30" s="162"/>
      <c r="AE30" s="162"/>
      <c r="AF30" s="162"/>
    </row>
    <row r="31" ht="11.25" customHeight="1">
      <c r="A31" s="66" t="s">
        <v>1709</v>
      </c>
      <c r="B31" s="68" t="s">
        <v>1647</v>
      </c>
      <c r="C31" s="68" t="s">
        <v>83</v>
      </c>
      <c r="D31" s="68" t="s">
        <v>52</v>
      </c>
      <c r="E31" s="68" t="s">
        <v>1710</v>
      </c>
      <c r="F31" s="68" t="s">
        <v>1711</v>
      </c>
      <c r="G31" s="69" t="s">
        <v>1712</v>
      </c>
      <c r="H31" s="69"/>
      <c r="I31" s="69" t="s">
        <v>1639</v>
      </c>
      <c r="J31" s="69">
        <v>1.0</v>
      </c>
      <c r="K31" s="69">
        <v>1.0</v>
      </c>
      <c r="L31" s="69">
        <v>1.0</v>
      </c>
      <c r="M31" s="126">
        <v>150.0</v>
      </c>
      <c r="N31" s="70">
        <v>150.0</v>
      </c>
      <c r="O31" s="122" t="s">
        <v>1713</v>
      </c>
      <c r="P31" s="44"/>
      <c r="Q31" s="44"/>
      <c r="R31" s="44"/>
      <c r="S31" s="44"/>
      <c r="T31" s="44"/>
      <c r="U31" s="44"/>
      <c r="V31" s="44"/>
      <c r="W31" s="44"/>
      <c r="X31" s="44"/>
      <c r="Y31" s="44"/>
      <c r="Z31" s="44"/>
      <c r="AA31" s="44"/>
      <c r="AB31" s="44"/>
      <c r="AC31" s="44"/>
      <c r="AD31" s="44"/>
      <c r="AE31" s="44"/>
      <c r="AF31" s="44"/>
    </row>
    <row r="32" ht="11.25" customHeight="1">
      <c r="A32" s="66" t="s">
        <v>1714</v>
      </c>
      <c r="B32" s="68" t="s">
        <v>1647</v>
      </c>
      <c r="C32" s="68" t="s">
        <v>83</v>
      </c>
      <c r="D32" s="68" t="s">
        <v>52</v>
      </c>
      <c r="E32" s="68" t="s">
        <v>1649</v>
      </c>
      <c r="F32" s="68" t="s">
        <v>1715</v>
      </c>
      <c r="G32" s="69" t="s">
        <v>1716</v>
      </c>
      <c r="H32" s="69"/>
      <c r="I32" s="69" t="s">
        <v>1639</v>
      </c>
      <c r="J32" s="69">
        <v>1.0</v>
      </c>
      <c r="K32" s="69">
        <v>1.0</v>
      </c>
      <c r="L32" s="69">
        <v>1.0</v>
      </c>
      <c r="M32" s="126">
        <v>150.0</v>
      </c>
      <c r="N32" s="70">
        <v>150.0</v>
      </c>
      <c r="O32" s="122" t="s">
        <v>1713</v>
      </c>
      <c r="P32" s="162"/>
      <c r="Q32" s="162"/>
      <c r="R32" s="162"/>
      <c r="S32" s="162"/>
      <c r="T32" s="162"/>
      <c r="U32" s="162"/>
      <c r="V32" s="162"/>
      <c r="W32" s="162"/>
      <c r="X32" s="162"/>
      <c r="Y32" s="162"/>
      <c r="Z32" s="162"/>
      <c r="AA32" s="162"/>
      <c r="AB32" s="162"/>
      <c r="AC32" s="162"/>
      <c r="AD32" s="162"/>
      <c r="AE32" s="162"/>
      <c r="AF32" s="162"/>
    </row>
    <row r="33" ht="11.25" customHeight="1">
      <c r="A33" s="66" t="s">
        <v>1717</v>
      </c>
      <c r="B33" s="68" t="s">
        <v>1647</v>
      </c>
      <c r="C33" s="68" t="s">
        <v>1718</v>
      </c>
      <c r="D33" s="68" t="s">
        <v>52</v>
      </c>
      <c r="E33" s="68" t="s">
        <v>1606</v>
      </c>
      <c r="F33" s="68" t="s">
        <v>1607</v>
      </c>
      <c r="G33" s="69" t="s">
        <v>1719</v>
      </c>
      <c r="H33" s="69"/>
      <c r="I33" s="69" t="s">
        <v>1720</v>
      </c>
      <c r="J33" s="69">
        <v>0.0</v>
      </c>
      <c r="K33" s="69">
        <v>1.0</v>
      </c>
      <c r="L33" s="69">
        <v>1.0</v>
      </c>
      <c r="M33" s="126">
        <v>100.0</v>
      </c>
      <c r="N33" s="70">
        <v>100.0</v>
      </c>
      <c r="O33" s="95" t="s">
        <v>86</v>
      </c>
      <c r="P33" s="162"/>
      <c r="Q33" s="162"/>
      <c r="R33" s="162"/>
      <c r="S33" s="162"/>
      <c r="T33" s="162"/>
      <c r="U33" s="162"/>
      <c r="V33" s="162"/>
      <c r="W33" s="162"/>
      <c r="X33" s="162"/>
      <c r="Y33" s="162"/>
      <c r="Z33" s="162"/>
      <c r="AA33" s="162"/>
      <c r="AB33" s="162"/>
      <c r="AC33" s="162"/>
      <c r="AD33" s="162"/>
      <c r="AE33" s="162"/>
      <c r="AF33" s="162"/>
    </row>
    <row r="34" ht="11.25" customHeight="1">
      <c r="A34" s="66" t="s">
        <v>1721</v>
      </c>
      <c r="B34" s="68" t="s">
        <v>1647</v>
      </c>
      <c r="C34" s="68" t="s">
        <v>1718</v>
      </c>
      <c r="D34" s="68" t="s">
        <v>52</v>
      </c>
      <c r="E34" s="68" t="s">
        <v>1606</v>
      </c>
      <c r="F34" s="68" t="s">
        <v>1607</v>
      </c>
      <c r="G34" s="69" t="s">
        <v>1722</v>
      </c>
      <c r="H34" s="69"/>
      <c r="I34" s="69" t="s">
        <v>1720</v>
      </c>
      <c r="J34" s="69">
        <v>0.0</v>
      </c>
      <c r="K34" s="69">
        <v>1.0</v>
      </c>
      <c r="L34" s="69">
        <v>1.0</v>
      </c>
      <c r="M34" s="126">
        <v>100.0</v>
      </c>
      <c r="N34" s="70">
        <v>100.0</v>
      </c>
      <c r="O34" s="95" t="s">
        <v>86</v>
      </c>
      <c r="P34" s="162"/>
      <c r="Q34" s="162"/>
      <c r="R34" s="162"/>
      <c r="S34" s="162"/>
      <c r="T34" s="162"/>
      <c r="U34" s="162"/>
      <c r="V34" s="162"/>
      <c r="W34" s="162"/>
      <c r="X34" s="162"/>
      <c r="Y34" s="162"/>
      <c r="Z34" s="162"/>
      <c r="AA34" s="162"/>
      <c r="AB34" s="162"/>
      <c r="AC34" s="162"/>
      <c r="AD34" s="162"/>
      <c r="AE34" s="162"/>
      <c r="AF34" s="162"/>
    </row>
    <row r="35" ht="11.25" customHeight="1">
      <c r="A35" s="66" t="s">
        <v>1723</v>
      </c>
      <c r="B35" s="68" t="s">
        <v>1599</v>
      </c>
      <c r="C35" s="68" t="s">
        <v>1724</v>
      </c>
      <c r="D35" s="68" t="s">
        <v>88</v>
      </c>
      <c r="E35" s="68" t="s">
        <v>1725</v>
      </c>
      <c r="F35" s="68" t="s">
        <v>1726</v>
      </c>
      <c r="G35" s="69">
        <v>5.0</v>
      </c>
      <c r="H35" s="69"/>
      <c r="I35" s="69"/>
      <c r="J35" s="69">
        <v>1.0</v>
      </c>
      <c r="K35" s="69">
        <v>1.0</v>
      </c>
      <c r="L35" s="69">
        <v>1.0</v>
      </c>
      <c r="M35" s="126">
        <v>25.0</v>
      </c>
      <c r="N35" s="70">
        <v>25.0</v>
      </c>
      <c r="O35" s="122" t="s">
        <v>102</v>
      </c>
      <c r="P35" s="162"/>
      <c r="Q35" s="162"/>
      <c r="R35" s="162"/>
      <c r="S35" s="162"/>
      <c r="T35" s="162"/>
      <c r="U35" s="162"/>
      <c r="V35" s="162"/>
      <c r="W35" s="162"/>
      <c r="X35" s="162"/>
      <c r="Y35" s="162"/>
      <c r="Z35" s="162"/>
      <c r="AA35" s="162"/>
      <c r="AB35" s="162"/>
      <c r="AC35" s="162"/>
      <c r="AD35" s="162"/>
      <c r="AE35" s="162"/>
      <c r="AF35" s="162"/>
    </row>
    <row r="36" ht="11.25" customHeight="1">
      <c r="A36" s="66" t="s">
        <v>1727</v>
      </c>
      <c r="B36" s="68" t="s">
        <v>1599</v>
      </c>
      <c r="C36" s="68" t="s">
        <v>1724</v>
      </c>
      <c r="D36" s="68" t="s">
        <v>88</v>
      </c>
      <c r="E36" s="68" t="s">
        <v>1725</v>
      </c>
      <c r="F36" s="68" t="s">
        <v>1726</v>
      </c>
      <c r="G36" s="69">
        <v>6.0</v>
      </c>
      <c r="H36" s="69"/>
      <c r="I36" s="69"/>
      <c r="J36" s="69">
        <v>1.0</v>
      </c>
      <c r="K36" s="69">
        <v>1.0</v>
      </c>
      <c r="L36" s="69">
        <v>1.0</v>
      </c>
      <c r="M36" s="126">
        <v>25.0</v>
      </c>
      <c r="N36" s="70">
        <v>25.0</v>
      </c>
      <c r="O36" s="122" t="s">
        <v>102</v>
      </c>
      <c r="P36" s="162"/>
      <c r="Q36" s="162"/>
      <c r="R36" s="162"/>
      <c r="S36" s="162"/>
      <c r="T36" s="162"/>
      <c r="U36" s="162"/>
      <c r="V36" s="162"/>
      <c r="W36" s="162"/>
      <c r="X36" s="162"/>
      <c r="Y36" s="162"/>
      <c r="Z36" s="162"/>
      <c r="AA36" s="162"/>
      <c r="AB36" s="162"/>
      <c r="AC36" s="162"/>
      <c r="AD36" s="162"/>
      <c r="AE36" s="162"/>
      <c r="AF36" s="162"/>
    </row>
    <row r="37" ht="11.25" customHeight="1">
      <c r="A37" s="66" t="s">
        <v>1728</v>
      </c>
      <c r="B37" s="68" t="s">
        <v>1599</v>
      </c>
      <c r="C37" s="68" t="s">
        <v>1724</v>
      </c>
      <c r="D37" s="68" t="s">
        <v>88</v>
      </c>
      <c r="E37" s="68" t="s">
        <v>1725</v>
      </c>
      <c r="F37" s="68" t="s">
        <v>1726</v>
      </c>
      <c r="G37" s="69">
        <v>15.0</v>
      </c>
      <c r="H37" s="69"/>
      <c r="I37" s="69"/>
      <c r="J37" s="69">
        <v>1.0</v>
      </c>
      <c r="K37" s="69">
        <v>1.0</v>
      </c>
      <c r="L37" s="69">
        <v>1.0</v>
      </c>
      <c r="M37" s="126">
        <v>25.0</v>
      </c>
      <c r="N37" s="70">
        <v>25.0</v>
      </c>
      <c r="O37" s="122" t="s">
        <v>102</v>
      </c>
      <c r="P37" s="162"/>
      <c r="Q37" s="162"/>
      <c r="R37" s="162"/>
      <c r="S37" s="162"/>
      <c r="T37" s="162"/>
      <c r="U37" s="162"/>
      <c r="V37" s="162"/>
      <c r="W37" s="162"/>
      <c r="X37" s="162"/>
      <c r="Y37" s="162"/>
      <c r="Z37" s="162"/>
      <c r="AA37" s="162"/>
      <c r="AB37" s="162"/>
      <c r="AC37" s="162"/>
      <c r="AD37" s="162"/>
      <c r="AE37" s="162"/>
      <c r="AF37" s="162"/>
    </row>
    <row r="38" ht="11.25" customHeight="1">
      <c r="A38" s="66" t="s">
        <v>1729</v>
      </c>
      <c r="B38" s="68" t="s">
        <v>1599</v>
      </c>
      <c r="C38" s="68" t="s">
        <v>1730</v>
      </c>
      <c r="D38" s="68" t="s">
        <v>88</v>
      </c>
      <c r="E38" s="68" t="s">
        <v>1731</v>
      </c>
      <c r="F38" s="68" t="s">
        <v>1732</v>
      </c>
      <c r="G38" s="69" t="s">
        <v>1733</v>
      </c>
      <c r="H38" s="69"/>
      <c r="I38" s="69" t="s">
        <v>1633</v>
      </c>
      <c r="J38" s="69">
        <v>2.0</v>
      </c>
      <c r="K38" s="69">
        <v>2.0</v>
      </c>
      <c r="L38" s="69">
        <v>2.0</v>
      </c>
      <c r="M38" s="126">
        <v>100.0</v>
      </c>
      <c r="N38" s="70">
        <v>50.0</v>
      </c>
      <c r="O38" s="95" t="s">
        <v>104</v>
      </c>
      <c r="P38" s="162"/>
      <c r="Q38" s="162"/>
      <c r="R38" s="162"/>
      <c r="S38" s="162"/>
      <c r="T38" s="162"/>
      <c r="U38" s="162"/>
      <c r="V38" s="162"/>
      <c r="W38" s="162"/>
      <c r="X38" s="162"/>
      <c r="Y38" s="162"/>
      <c r="Z38" s="162"/>
      <c r="AA38" s="162"/>
      <c r="AB38" s="162"/>
      <c r="AC38" s="162"/>
      <c r="AD38" s="162"/>
      <c r="AE38" s="162"/>
      <c r="AF38" s="162"/>
    </row>
    <row r="39" ht="11.25" customHeight="1">
      <c r="A39" s="66" t="s">
        <v>1734</v>
      </c>
      <c r="B39" s="68" t="s">
        <v>1599</v>
      </c>
      <c r="C39" s="68" t="s">
        <v>1730</v>
      </c>
      <c r="D39" s="68" t="s">
        <v>88</v>
      </c>
      <c r="E39" s="68" t="s">
        <v>1735</v>
      </c>
      <c r="F39" s="68" t="s">
        <v>1736</v>
      </c>
      <c r="G39" s="69" t="s">
        <v>1737</v>
      </c>
      <c r="H39" s="69"/>
      <c r="I39" s="69" t="s">
        <v>1633</v>
      </c>
      <c r="J39" s="69">
        <v>2.0</v>
      </c>
      <c r="K39" s="69">
        <v>2.0</v>
      </c>
      <c r="L39" s="69">
        <v>2.0</v>
      </c>
      <c r="M39" s="126">
        <v>100.0</v>
      </c>
      <c r="N39" s="70">
        <v>50.0</v>
      </c>
      <c r="O39" s="95" t="s">
        <v>104</v>
      </c>
      <c r="P39" s="162"/>
      <c r="Q39" s="162"/>
      <c r="R39" s="162"/>
      <c r="S39" s="162"/>
      <c r="T39" s="162"/>
      <c r="U39" s="162"/>
      <c r="V39" s="162"/>
      <c r="W39" s="162"/>
      <c r="X39" s="162"/>
      <c r="Y39" s="162"/>
      <c r="Z39" s="162"/>
      <c r="AA39" s="162"/>
      <c r="AB39" s="162"/>
      <c r="AC39" s="162"/>
      <c r="AD39" s="162"/>
      <c r="AE39" s="162"/>
      <c r="AF39" s="162"/>
    </row>
    <row r="40" ht="11.25" customHeight="1">
      <c r="A40" s="66" t="s">
        <v>1738</v>
      </c>
      <c r="B40" s="68" t="s">
        <v>1599</v>
      </c>
      <c r="C40" s="68" t="s">
        <v>1739</v>
      </c>
      <c r="D40" s="68" t="s">
        <v>88</v>
      </c>
      <c r="E40" s="68" t="s">
        <v>1740</v>
      </c>
      <c r="F40" s="68" t="s">
        <v>1741</v>
      </c>
      <c r="G40" s="302" t="s">
        <v>1742</v>
      </c>
      <c r="H40" s="69"/>
      <c r="I40" s="69"/>
      <c r="J40" s="297">
        <v>1.0</v>
      </c>
      <c r="K40" s="69">
        <v>1.0</v>
      </c>
      <c r="L40" s="297">
        <v>1.0</v>
      </c>
      <c r="M40" s="126">
        <v>50.0</v>
      </c>
      <c r="N40" s="70">
        <v>50.0</v>
      </c>
      <c r="O40" s="95" t="s">
        <v>104</v>
      </c>
      <c r="P40" s="162"/>
      <c r="Q40" s="162"/>
      <c r="R40" s="162"/>
      <c r="S40" s="162"/>
      <c r="T40" s="162"/>
      <c r="U40" s="162"/>
      <c r="V40" s="162"/>
      <c r="W40" s="162"/>
      <c r="X40" s="162"/>
      <c r="Y40" s="162"/>
      <c r="Z40" s="162"/>
      <c r="AA40" s="162"/>
      <c r="AB40" s="162"/>
      <c r="AC40" s="162"/>
      <c r="AD40" s="162"/>
      <c r="AE40" s="162"/>
      <c r="AF40" s="162"/>
    </row>
    <row r="41" ht="11.25" customHeight="1">
      <c r="A41" s="66" t="s">
        <v>1743</v>
      </c>
      <c r="B41" s="68" t="s">
        <v>1599</v>
      </c>
      <c r="C41" s="68" t="s">
        <v>1739</v>
      </c>
      <c r="D41" s="68" t="s">
        <v>88</v>
      </c>
      <c r="E41" s="68" t="s">
        <v>1744</v>
      </c>
      <c r="F41" s="68" t="s">
        <v>1741</v>
      </c>
      <c r="G41" s="302" t="s">
        <v>1745</v>
      </c>
      <c r="H41" s="69"/>
      <c r="I41" s="69"/>
      <c r="J41" s="297">
        <v>1.0</v>
      </c>
      <c r="K41" s="69">
        <v>1.0</v>
      </c>
      <c r="L41" s="297">
        <v>1.0</v>
      </c>
      <c r="M41" s="126">
        <v>50.0</v>
      </c>
      <c r="N41" s="70">
        <v>50.0</v>
      </c>
      <c r="O41" s="95" t="s">
        <v>104</v>
      </c>
      <c r="P41" s="162"/>
      <c r="Q41" s="162"/>
      <c r="R41" s="162"/>
      <c r="S41" s="162"/>
      <c r="T41" s="162"/>
      <c r="U41" s="162"/>
      <c r="V41" s="162"/>
      <c r="W41" s="162"/>
      <c r="X41" s="162"/>
      <c r="Y41" s="162"/>
      <c r="Z41" s="162"/>
      <c r="AA41" s="162"/>
      <c r="AB41" s="162"/>
      <c r="AC41" s="162"/>
      <c r="AD41" s="162"/>
      <c r="AE41" s="162"/>
      <c r="AF41" s="162"/>
    </row>
    <row r="42" ht="11.25" customHeight="1">
      <c r="A42" s="66" t="s">
        <v>1746</v>
      </c>
      <c r="B42" s="68" t="s">
        <v>1599</v>
      </c>
      <c r="C42" s="68" t="s">
        <v>1739</v>
      </c>
      <c r="D42" s="68" t="s">
        <v>88</v>
      </c>
      <c r="E42" s="68" t="s">
        <v>1747</v>
      </c>
      <c r="F42" s="68" t="s">
        <v>1741</v>
      </c>
      <c r="G42" s="302" t="s">
        <v>1748</v>
      </c>
      <c r="H42" s="69"/>
      <c r="I42" s="69"/>
      <c r="J42" s="297">
        <v>1.0</v>
      </c>
      <c r="K42" s="69">
        <v>1.0</v>
      </c>
      <c r="L42" s="297">
        <v>1.0</v>
      </c>
      <c r="M42" s="126">
        <v>50.0</v>
      </c>
      <c r="N42" s="70">
        <v>50.0</v>
      </c>
      <c r="O42" s="95" t="s">
        <v>104</v>
      </c>
      <c r="P42" s="162"/>
      <c r="Q42" s="162"/>
      <c r="R42" s="162"/>
      <c r="S42" s="162"/>
      <c r="T42" s="162"/>
      <c r="U42" s="162"/>
      <c r="V42" s="162"/>
      <c r="W42" s="162"/>
      <c r="X42" s="162"/>
      <c r="Y42" s="162"/>
      <c r="Z42" s="162"/>
      <c r="AA42" s="162"/>
      <c r="AB42" s="162"/>
      <c r="AC42" s="162"/>
      <c r="AD42" s="162"/>
      <c r="AE42" s="162"/>
      <c r="AF42" s="162"/>
    </row>
    <row r="43" ht="11.25" customHeight="1">
      <c r="A43" s="66" t="s">
        <v>1749</v>
      </c>
      <c r="B43" s="68" t="s">
        <v>1599</v>
      </c>
      <c r="C43" s="68" t="s">
        <v>1739</v>
      </c>
      <c r="D43" s="68" t="s">
        <v>88</v>
      </c>
      <c r="E43" s="68" t="s">
        <v>1750</v>
      </c>
      <c r="F43" s="68" t="s">
        <v>1741</v>
      </c>
      <c r="G43" s="302" t="s">
        <v>1751</v>
      </c>
      <c r="H43" s="69"/>
      <c r="I43" s="69"/>
      <c r="J43" s="297">
        <v>1.0</v>
      </c>
      <c r="K43" s="69">
        <v>1.0</v>
      </c>
      <c r="L43" s="297">
        <v>1.0</v>
      </c>
      <c r="M43" s="126">
        <v>50.0</v>
      </c>
      <c r="N43" s="70">
        <v>50.0</v>
      </c>
      <c r="O43" s="95" t="s">
        <v>104</v>
      </c>
      <c r="P43" s="162"/>
      <c r="Q43" s="162"/>
      <c r="R43" s="162"/>
      <c r="S43" s="162"/>
      <c r="T43" s="162"/>
      <c r="U43" s="162"/>
      <c r="V43" s="162"/>
      <c r="W43" s="162"/>
      <c r="X43" s="162"/>
      <c r="Y43" s="162"/>
      <c r="Z43" s="162"/>
      <c r="AA43" s="162"/>
      <c r="AB43" s="162"/>
      <c r="AC43" s="162"/>
      <c r="AD43" s="162"/>
      <c r="AE43" s="162"/>
      <c r="AF43" s="162"/>
    </row>
    <row r="44" ht="11.25" customHeight="1">
      <c r="A44" s="66" t="s">
        <v>1752</v>
      </c>
      <c r="B44" s="68" t="s">
        <v>1599</v>
      </c>
      <c r="C44" s="68" t="s">
        <v>1739</v>
      </c>
      <c r="D44" s="68" t="s">
        <v>88</v>
      </c>
      <c r="E44" s="68" t="s">
        <v>1753</v>
      </c>
      <c r="F44" s="68" t="s">
        <v>1741</v>
      </c>
      <c r="G44" s="302" t="s">
        <v>1754</v>
      </c>
      <c r="H44" s="69"/>
      <c r="I44" s="69"/>
      <c r="J44" s="297">
        <v>1.0</v>
      </c>
      <c r="K44" s="69">
        <v>1.0</v>
      </c>
      <c r="L44" s="297">
        <v>1.0</v>
      </c>
      <c r="M44" s="126">
        <v>50.0</v>
      </c>
      <c r="N44" s="70">
        <v>50.0</v>
      </c>
      <c r="O44" s="95" t="s">
        <v>104</v>
      </c>
      <c r="P44" s="162"/>
      <c r="Q44" s="162"/>
      <c r="R44" s="162"/>
      <c r="S44" s="162"/>
      <c r="T44" s="162"/>
      <c r="U44" s="162"/>
      <c r="V44" s="162"/>
      <c r="W44" s="162"/>
      <c r="X44" s="162"/>
      <c r="Y44" s="162"/>
      <c r="Z44" s="162"/>
      <c r="AA44" s="162"/>
      <c r="AB44" s="162"/>
      <c r="AC44" s="162"/>
      <c r="AD44" s="162"/>
      <c r="AE44" s="162"/>
      <c r="AF44" s="162"/>
    </row>
    <row r="45" ht="11.25" customHeight="1">
      <c r="A45" s="66" t="s">
        <v>1755</v>
      </c>
      <c r="B45" s="68" t="s">
        <v>1599</v>
      </c>
      <c r="C45" s="68" t="s">
        <v>1739</v>
      </c>
      <c r="D45" s="68" t="s">
        <v>88</v>
      </c>
      <c r="E45" s="68" t="s">
        <v>1756</v>
      </c>
      <c r="F45" s="68" t="s">
        <v>1741</v>
      </c>
      <c r="G45" s="302" t="s">
        <v>1757</v>
      </c>
      <c r="H45" s="69"/>
      <c r="I45" s="69"/>
      <c r="J45" s="297">
        <v>1.0</v>
      </c>
      <c r="K45" s="69">
        <v>1.0</v>
      </c>
      <c r="L45" s="297">
        <v>1.0</v>
      </c>
      <c r="M45" s="126">
        <v>50.0</v>
      </c>
      <c r="N45" s="70">
        <v>50.0</v>
      </c>
      <c r="O45" s="95" t="s">
        <v>104</v>
      </c>
      <c r="P45" s="162"/>
      <c r="Q45" s="162"/>
      <c r="R45" s="162"/>
      <c r="S45" s="162"/>
      <c r="T45" s="162"/>
      <c r="U45" s="162"/>
      <c r="V45" s="162"/>
      <c r="W45" s="162"/>
      <c r="X45" s="162"/>
      <c r="Y45" s="162"/>
      <c r="Z45" s="162"/>
      <c r="AA45" s="162"/>
      <c r="AB45" s="162"/>
      <c r="AC45" s="162"/>
      <c r="AD45" s="162"/>
      <c r="AE45" s="162"/>
      <c r="AF45" s="162"/>
    </row>
    <row r="46" ht="11.25" customHeight="1">
      <c r="A46" s="66" t="s">
        <v>1729</v>
      </c>
      <c r="B46" s="68" t="s">
        <v>1599</v>
      </c>
      <c r="C46" s="68" t="s">
        <v>1730</v>
      </c>
      <c r="D46" s="68" t="s">
        <v>88</v>
      </c>
      <c r="E46" s="68" t="s">
        <v>1731</v>
      </c>
      <c r="F46" s="68" t="s">
        <v>1732</v>
      </c>
      <c r="G46" s="69" t="s">
        <v>1733</v>
      </c>
      <c r="H46" s="69"/>
      <c r="I46" s="69" t="s">
        <v>1633</v>
      </c>
      <c r="J46" s="69">
        <v>2.0</v>
      </c>
      <c r="K46" s="69">
        <v>2.0</v>
      </c>
      <c r="L46" s="69">
        <v>2.0</v>
      </c>
      <c r="M46" s="126">
        <v>100.0</v>
      </c>
      <c r="N46" s="70">
        <v>50.0</v>
      </c>
      <c r="O46" s="95" t="s">
        <v>109</v>
      </c>
      <c r="P46" s="162"/>
      <c r="Q46" s="162"/>
      <c r="R46" s="162"/>
      <c r="S46" s="162"/>
      <c r="T46" s="162"/>
      <c r="U46" s="162"/>
      <c r="V46" s="162"/>
      <c r="W46" s="162"/>
      <c r="X46" s="162"/>
      <c r="Y46" s="162"/>
      <c r="Z46" s="162"/>
      <c r="AA46" s="162"/>
      <c r="AB46" s="162"/>
      <c r="AC46" s="162"/>
      <c r="AD46" s="162"/>
      <c r="AE46" s="162"/>
      <c r="AF46" s="162"/>
    </row>
    <row r="47" ht="11.25" customHeight="1">
      <c r="A47" s="66" t="s">
        <v>1734</v>
      </c>
      <c r="B47" s="68" t="s">
        <v>1599</v>
      </c>
      <c r="C47" s="68" t="s">
        <v>1730</v>
      </c>
      <c r="D47" s="68" t="s">
        <v>88</v>
      </c>
      <c r="E47" s="68" t="s">
        <v>1735</v>
      </c>
      <c r="F47" s="68" t="s">
        <v>1736</v>
      </c>
      <c r="G47" s="69" t="s">
        <v>1737</v>
      </c>
      <c r="H47" s="69"/>
      <c r="I47" s="69" t="s">
        <v>1633</v>
      </c>
      <c r="J47" s="69">
        <v>2.0</v>
      </c>
      <c r="K47" s="69">
        <v>2.0</v>
      </c>
      <c r="L47" s="69">
        <v>2.0</v>
      </c>
      <c r="M47" s="126">
        <v>100.0</v>
      </c>
      <c r="N47" s="70">
        <v>50.0</v>
      </c>
      <c r="O47" s="95" t="s">
        <v>109</v>
      </c>
      <c r="P47" s="162"/>
      <c r="Q47" s="162"/>
      <c r="R47" s="162"/>
      <c r="S47" s="162"/>
      <c r="T47" s="162"/>
      <c r="U47" s="162"/>
      <c r="V47" s="162"/>
      <c r="W47" s="162"/>
      <c r="X47" s="162"/>
      <c r="Y47" s="162"/>
      <c r="Z47" s="162"/>
      <c r="AA47" s="162"/>
      <c r="AB47" s="162"/>
      <c r="AC47" s="162"/>
      <c r="AD47" s="162"/>
      <c r="AE47" s="162"/>
      <c r="AF47" s="162"/>
    </row>
    <row r="48" ht="11.25" customHeight="1">
      <c r="A48" s="66" t="s">
        <v>1758</v>
      </c>
      <c r="B48" s="68" t="s">
        <v>1759</v>
      </c>
      <c r="C48" s="68" t="s">
        <v>1760</v>
      </c>
      <c r="D48" s="68" t="s">
        <v>88</v>
      </c>
      <c r="E48" s="68" t="s">
        <v>1761</v>
      </c>
      <c r="F48" s="68" t="s">
        <v>1762</v>
      </c>
      <c r="G48" s="69">
        <v>45.0</v>
      </c>
      <c r="H48" s="69"/>
      <c r="I48" s="69"/>
      <c r="J48" s="69">
        <v>1.0</v>
      </c>
      <c r="K48" s="69">
        <v>1.0</v>
      </c>
      <c r="L48" s="69">
        <v>1.0</v>
      </c>
      <c r="M48" s="126">
        <v>25.0</v>
      </c>
      <c r="N48" s="70">
        <v>25.0</v>
      </c>
      <c r="O48" s="95" t="s">
        <v>109</v>
      </c>
      <c r="P48" s="162"/>
      <c r="Q48" s="162"/>
      <c r="R48" s="162"/>
      <c r="S48" s="162"/>
      <c r="T48" s="162"/>
      <c r="U48" s="162"/>
      <c r="V48" s="162"/>
      <c r="W48" s="162"/>
      <c r="X48" s="162"/>
      <c r="Y48" s="162"/>
      <c r="Z48" s="162"/>
      <c r="AA48" s="162"/>
      <c r="AB48" s="162"/>
      <c r="AC48" s="162"/>
      <c r="AD48" s="162"/>
      <c r="AE48" s="162"/>
      <c r="AF48" s="162"/>
    </row>
    <row r="49" ht="11.25" customHeight="1">
      <c r="A49" s="100" t="s">
        <v>1763</v>
      </c>
      <c r="B49" s="102" t="s">
        <v>1599</v>
      </c>
      <c r="C49" s="102" t="s">
        <v>1764</v>
      </c>
      <c r="D49" s="102" t="s">
        <v>88</v>
      </c>
      <c r="E49" s="102" t="s">
        <v>1765</v>
      </c>
      <c r="F49" s="102" t="s">
        <v>1766</v>
      </c>
      <c r="G49" s="103" t="s">
        <v>1767</v>
      </c>
      <c r="H49" s="103" t="s">
        <v>1768</v>
      </c>
      <c r="I49" s="103" t="s">
        <v>1769</v>
      </c>
      <c r="J49" s="103">
        <v>1.0</v>
      </c>
      <c r="K49" s="103">
        <v>1.0</v>
      </c>
      <c r="L49" s="103">
        <v>1.0</v>
      </c>
      <c r="M49" s="303">
        <v>100.0</v>
      </c>
      <c r="N49" s="104">
        <v>100.0</v>
      </c>
      <c r="O49" s="100" t="s">
        <v>1764</v>
      </c>
      <c r="P49" s="162"/>
      <c r="Q49" s="162"/>
      <c r="R49" s="162"/>
      <c r="S49" s="162"/>
      <c r="T49" s="162"/>
      <c r="U49" s="162"/>
      <c r="V49" s="162"/>
      <c r="W49" s="162"/>
      <c r="X49" s="162"/>
      <c r="Y49" s="162"/>
      <c r="Z49" s="162"/>
      <c r="AA49" s="162"/>
      <c r="AB49" s="162"/>
      <c r="AC49" s="162"/>
      <c r="AD49" s="162"/>
      <c r="AE49" s="162"/>
      <c r="AF49" s="162"/>
    </row>
    <row r="50" ht="11.25" customHeight="1">
      <c r="A50" s="100" t="s">
        <v>1770</v>
      </c>
      <c r="B50" s="102" t="s">
        <v>1599</v>
      </c>
      <c r="C50" s="102" t="s">
        <v>1764</v>
      </c>
      <c r="D50" s="102" t="s">
        <v>88</v>
      </c>
      <c r="E50" s="102" t="s">
        <v>1771</v>
      </c>
      <c r="F50" s="102" t="s">
        <v>1772</v>
      </c>
      <c r="G50" s="103" t="s">
        <v>1773</v>
      </c>
      <c r="H50" s="304" t="s">
        <v>1774</v>
      </c>
      <c r="I50" s="103" t="s">
        <v>1775</v>
      </c>
      <c r="J50" s="103">
        <v>1.0</v>
      </c>
      <c r="K50" s="103">
        <v>1.0</v>
      </c>
      <c r="L50" s="103">
        <v>1.0</v>
      </c>
      <c r="M50" s="303">
        <v>100.0</v>
      </c>
      <c r="N50" s="104">
        <v>100.0</v>
      </c>
      <c r="O50" s="100" t="s">
        <v>1764</v>
      </c>
      <c r="P50" s="162"/>
      <c r="Q50" s="162"/>
      <c r="R50" s="162"/>
      <c r="S50" s="162"/>
      <c r="T50" s="162"/>
      <c r="U50" s="162"/>
      <c r="V50" s="162"/>
      <c r="W50" s="162"/>
      <c r="X50" s="162"/>
      <c r="Y50" s="162"/>
      <c r="Z50" s="162"/>
      <c r="AA50" s="162"/>
      <c r="AB50" s="162"/>
      <c r="AC50" s="162"/>
      <c r="AD50" s="162"/>
      <c r="AE50" s="162"/>
      <c r="AF50" s="162"/>
    </row>
    <row r="51" ht="11.25" customHeight="1">
      <c r="A51" s="100" t="s">
        <v>1776</v>
      </c>
      <c r="B51" s="102" t="s">
        <v>1599</v>
      </c>
      <c r="C51" s="102" t="s">
        <v>1764</v>
      </c>
      <c r="D51" s="102" t="s">
        <v>88</v>
      </c>
      <c r="E51" s="102" t="s">
        <v>1777</v>
      </c>
      <c r="F51" s="102" t="s">
        <v>1778</v>
      </c>
      <c r="G51" s="103">
        <v>16.0</v>
      </c>
      <c r="H51" s="304" t="s">
        <v>1354</v>
      </c>
      <c r="I51" s="103"/>
      <c r="J51" s="103">
        <v>1.0</v>
      </c>
      <c r="K51" s="103">
        <v>1.0</v>
      </c>
      <c r="L51" s="103">
        <v>1.0</v>
      </c>
      <c r="M51" s="303">
        <v>50.0</v>
      </c>
      <c r="N51" s="104">
        <v>50.0</v>
      </c>
      <c r="O51" s="100" t="s">
        <v>1764</v>
      </c>
      <c r="P51" s="162"/>
      <c r="Q51" s="162"/>
      <c r="R51" s="162"/>
      <c r="S51" s="162"/>
      <c r="T51" s="162"/>
      <c r="U51" s="162"/>
      <c r="V51" s="162"/>
      <c r="W51" s="162"/>
      <c r="X51" s="162"/>
      <c r="Y51" s="162"/>
      <c r="Z51" s="162"/>
      <c r="AA51" s="162"/>
      <c r="AB51" s="162"/>
      <c r="AC51" s="162"/>
      <c r="AD51" s="162"/>
      <c r="AE51" s="162"/>
      <c r="AF51" s="162"/>
    </row>
    <row r="52" ht="11.25" customHeight="1">
      <c r="A52" s="100" t="s">
        <v>1779</v>
      </c>
      <c r="B52" s="102" t="s">
        <v>1599</v>
      </c>
      <c r="C52" s="102" t="s">
        <v>1764</v>
      </c>
      <c r="D52" s="102" t="s">
        <v>88</v>
      </c>
      <c r="E52" s="102" t="s">
        <v>1780</v>
      </c>
      <c r="F52" s="102" t="s">
        <v>1778</v>
      </c>
      <c r="G52" s="103">
        <v>16.0</v>
      </c>
      <c r="H52" s="304" t="s">
        <v>1354</v>
      </c>
      <c r="I52" s="103"/>
      <c r="J52" s="103">
        <v>1.0</v>
      </c>
      <c r="K52" s="103">
        <v>1.0</v>
      </c>
      <c r="L52" s="103">
        <v>1.0</v>
      </c>
      <c r="M52" s="303">
        <v>50.0</v>
      </c>
      <c r="N52" s="104">
        <v>50.0</v>
      </c>
      <c r="O52" s="100" t="s">
        <v>1764</v>
      </c>
      <c r="P52" s="162"/>
      <c r="Q52" s="162"/>
      <c r="R52" s="162"/>
      <c r="S52" s="162"/>
      <c r="T52" s="162"/>
      <c r="U52" s="162"/>
      <c r="V52" s="162"/>
      <c r="W52" s="162"/>
      <c r="X52" s="162"/>
      <c r="Y52" s="162"/>
      <c r="Z52" s="162"/>
      <c r="AA52" s="162"/>
      <c r="AB52" s="162"/>
      <c r="AC52" s="162"/>
      <c r="AD52" s="162"/>
      <c r="AE52" s="162"/>
      <c r="AF52" s="162"/>
    </row>
    <row r="53" ht="11.25" customHeight="1">
      <c r="A53" s="100" t="s">
        <v>1781</v>
      </c>
      <c r="B53" s="102" t="s">
        <v>1599</v>
      </c>
      <c r="C53" s="102" t="s">
        <v>1764</v>
      </c>
      <c r="D53" s="102" t="s">
        <v>88</v>
      </c>
      <c r="E53" s="102" t="s">
        <v>1782</v>
      </c>
      <c r="F53" s="102" t="s">
        <v>1778</v>
      </c>
      <c r="G53" s="103">
        <v>11.0</v>
      </c>
      <c r="H53" s="304" t="s">
        <v>1354</v>
      </c>
      <c r="I53" s="103"/>
      <c r="J53" s="103">
        <v>1.0</v>
      </c>
      <c r="K53" s="103">
        <v>1.0</v>
      </c>
      <c r="L53" s="103">
        <v>1.0</v>
      </c>
      <c r="M53" s="303">
        <v>50.0</v>
      </c>
      <c r="N53" s="104">
        <v>50.0</v>
      </c>
      <c r="O53" s="100" t="s">
        <v>1764</v>
      </c>
      <c r="P53" s="162"/>
      <c r="Q53" s="162"/>
      <c r="R53" s="162"/>
      <c r="S53" s="162"/>
      <c r="T53" s="162"/>
      <c r="U53" s="162"/>
      <c r="V53" s="162"/>
      <c r="W53" s="162"/>
      <c r="X53" s="162"/>
      <c r="Y53" s="162"/>
      <c r="Z53" s="162"/>
      <c r="AA53" s="162"/>
      <c r="AB53" s="162"/>
      <c r="AC53" s="162"/>
      <c r="AD53" s="162"/>
      <c r="AE53" s="162"/>
      <c r="AF53" s="162"/>
    </row>
    <row r="54" ht="11.25" customHeight="1">
      <c r="A54" s="100" t="s">
        <v>1783</v>
      </c>
      <c r="B54" s="102" t="s">
        <v>1599</v>
      </c>
      <c r="C54" s="102" t="s">
        <v>1764</v>
      </c>
      <c r="D54" s="102" t="s">
        <v>88</v>
      </c>
      <c r="E54" s="102" t="s">
        <v>1784</v>
      </c>
      <c r="F54" s="102" t="s">
        <v>1778</v>
      </c>
      <c r="G54" s="103">
        <v>10.0</v>
      </c>
      <c r="H54" s="304" t="s">
        <v>1354</v>
      </c>
      <c r="I54" s="103"/>
      <c r="J54" s="103">
        <v>1.0</v>
      </c>
      <c r="K54" s="103">
        <v>1.0</v>
      </c>
      <c r="L54" s="103">
        <v>1.0</v>
      </c>
      <c r="M54" s="303">
        <v>50.0</v>
      </c>
      <c r="N54" s="104">
        <v>50.0</v>
      </c>
      <c r="O54" s="100" t="s">
        <v>1764</v>
      </c>
      <c r="P54" s="162"/>
      <c r="Q54" s="162"/>
      <c r="R54" s="162"/>
      <c r="S54" s="162"/>
      <c r="T54" s="162"/>
      <c r="U54" s="162"/>
      <c r="V54" s="162"/>
      <c r="W54" s="162"/>
      <c r="X54" s="162"/>
      <c r="Y54" s="162"/>
      <c r="Z54" s="162"/>
      <c r="AA54" s="162"/>
      <c r="AB54" s="162"/>
      <c r="AC54" s="162"/>
      <c r="AD54" s="162"/>
      <c r="AE54" s="162"/>
      <c r="AF54" s="162"/>
    </row>
    <row r="55" ht="11.25" customHeight="1">
      <c r="A55" s="100" t="s">
        <v>1785</v>
      </c>
      <c r="B55" s="102" t="s">
        <v>1599</v>
      </c>
      <c r="C55" s="102" t="s">
        <v>1764</v>
      </c>
      <c r="D55" s="102" t="s">
        <v>88</v>
      </c>
      <c r="E55" s="102" t="s">
        <v>1786</v>
      </c>
      <c r="F55" s="102" t="s">
        <v>1778</v>
      </c>
      <c r="G55" s="103">
        <v>4.0</v>
      </c>
      <c r="H55" s="304" t="s">
        <v>1354</v>
      </c>
      <c r="I55" s="103"/>
      <c r="J55" s="103">
        <v>1.0</v>
      </c>
      <c r="K55" s="103">
        <v>1.0</v>
      </c>
      <c r="L55" s="103">
        <v>1.0</v>
      </c>
      <c r="M55" s="303">
        <v>50.0</v>
      </c>
      <c r="N55" s="104">
        <v>50.0</v>
      </c>
      <c r="O55" s="100" t="s">
        <v>1764</v>
      </c>
      <c r="P55" s="162"/>
      <c r="Q55" s="162"/>
      <c r="R55" s="162"/>
      <c r="S55" s="162"/>
      <c r="T55" s="162"/>
      <c r="U55" s="162"/>
      <c r="V55" s="162"/>
      <c r="W55" s="162"/>
      <c r="X55" s="162"/>
      <c r="Y55" s="162"/>
      <c r="Z55" s="162"/>
      <c r="AA55" s="162"/>
      <c r="AB55" s="162"/>
      <c r="AC55" s="162"/>
      <c r="AD55" s="162"/>
      <c r="AE55" s="162"/>
      <c r="AF55" s="162"/>
    </row>
    <row r="56" ht="11.25" customHeight="1">
      <c r="A56" s="100" t="s">
        <v>1787</v>
      </c>
      <c r="B56" s="102" t="s">
        <v>1599</v>
      </c>
      <c r="C56" s="102" t="s">
        <v>1764</v>
      </c>
      <c r="D56" s="102" t="s">
        <v>88</v>
      </c>
      <c r="E56" s="102" t="s">
        <v>1788</v>
      </c>
      <c r="F56" s="102" t="s">
        <v>1778</v>
      </c>
      <c r="G56" s="103">
        <v>9.0</v>
      </c>
      <c r="H56" s="304" t="s">
        <v>1354</v>
      </c>
      <c r="I56" s="103"/>
      <c r="J56" s="103">
        <v>1.0</v>
      </c>
      <c r="K56" s="103">
        <v>1.0</v>
      </c>
      <c r="L56" s="103">
        <v>1.0</v>
      </c>
      <c r="M56" s="303">
        <v>50.0</v>
      </c>
      <c r="N56" s="104">
        <v>50.0</v>
      </c>
      <c r="O56" s="100" t="s">
        <v>1764</v>
      </c>
      <c r="P56" s="162"/>
      <c r="Q56" s="162"/>
      <c r="R56" s="162"/>
      <c r="S56" s="162"/>
      <c r="T56" s="162"/>
      <c r="U56" s="162"/>
      <c r="V56" s="162"/>
      <c r="W56" s="162"/>
      <c r="X56" s="162"/>
      <c r="Y56" s="162"/>
      <c r="Z56" s="162"/>
      <c r="AA56" s="162"/>
      <c r="AB56" s="162"/>
      <c r="AC56" s="162"/>
      <c r="AD56" s="162"/>
      <c r="AE56" s="162"/>
      <c r="AF56" s="162"/>
    </row>
    <row r="57" ht="11.25" customHeight="1">
      <c r="A57" s="100" t="s">
        <v>1789</v>
      </c>
      <c r="B57" s="102" t="s">
        <v>1599</v>
      </c>
      <c r="C57" s="102" t="s">
        <v>1764</v>
      </c>
      <c r="D57" s="102" t="s">
        <v>88</v>
      </c>
      <c r="E57" s="102" t="s">
        <v>1790</v>
      </c>
      <c r="F57" s="102" t="s">
        <v>1778</v>
      </c>
      <c r="G57" s="103">
        <v>7.0</v>
      </c>
      <c r="H57" s="304" t="s">
        <v>1354</v>
      </c>
      <c r="I57" s="103"/>
      <c r="J57" s="103">
        <v>1.0</v>
      </c>
      <c r="K57" s="103">
        <v>1.0</v>
      </c>
      <c r="L57" s="103">
        <v>1.0</v>
      </c>
      <c r="M57" s="303">
        <v>50.0</v>
      </c>
      <c r="N57" s="104">
        <v>50.0</v>
      </c>
      <c r="O57" s="100" t="s">
        <v>1764</v>
      </c>
      <c r="P57" s="162"/>
      <c r="Q57" s="162"/>
      <c r="R57" s="162"/>
      <c r="S57" s="162"/>
      <c r="T57" s="162"/>
      <c r="U57" s="162"/>
      <c r="V57" s="162"/>
      <c r="W57" s="162"/>
      <c r="X57" s="162"/>
      <c r="Y57" s="162"/>
      <c r="Z57" s="162"/>
      <c r="AA57" s="162"/>
      <c r="AB57" s="162"/>
      <c r="AC57" s="162"/>
      <c r="AD57" s="162"/>
      <c r="AE57" s="162"/>
      <c r="AF57" s="162"/>
    </row>
    <row r="58" ht="11.25" customHeight="1">
      <c r="A58" s="100" t="s">
        <v>1791</v>
      </c>
      <c r="B58" s="102" t="s">
        <v>1599</v>
      </c>
      <c r="C58" s="102" t="s">
        <v>1764</v>
      </c>
      <c r="D58" s="102" t="s">
        <v>88</v>
      </c>
      <c r="E58" s="102" t="s">
        <v>1792</v>
      </c>
      <c r="F58" s="102" t="s">
        <v>1778</v>
      </c>
      <c r="G58" s="103">
        <v>7.0</v>
      </c>
      <c r="H58" s="304" t="s">
        <v>1354</v>
      </c>
      <c r="I58" s="103"/>
      <c r="J58" s="103">
        <v>1.0</v>
      </c>
      <c r="K58" s="103">
        <v>1.0</v>
      </c>
      <c r="L58" s="103">
        <v>1.0</v>
      </c>
      <c r="M58" s="303">
        <v>50.0</v>
      </c>
      <c r="N58" s="104">
        <v>50.0</v>
      </c>
      <c r="O58" s="100" t="s">
        <v>1764</v>
      </c>
      <c r="P58" s="162"/>
      <c r="Q58" s="162"/>
      <c r="R58" s="162"/>
      <c r="S58" s="162"/>
      <c r="T58" s="162"/>
      <c r="U58" s="162"/>
      <c r="V58" s="162"/>
      <c r="W58" s="162"/>
      <c r="X58" s="162"/>
      <c r="Y58" s="162"/>
      <c r="Z58" s="162"/>
      <c r="AA58" s="162"/>
      <c r="AB58" s="162"/>
      <c r="AC58" s="162"/>
      <c r="AD58" s="162"/>
      <c r="AE58" s="162"/>
      <c r="AF58" s="162"/>
    </row>
    <row r="59" ht="11.25" customHeight="1">
      <c r="A59" s="100" t="s">
        <v>1793</v>
      </c>
      <c r="B59" s="102" t="s">
        <v>1599</v>
      </c>
      <c r="C59" s="102" t="s">
        <v>1764</v>
      </c>
      <c r="D59" s="102" t="s">
        <v>88</v>
      </c>
      <c r="E59" s="102" t="s">
        <v>1794</v>
      </c>
      <c r="F59" s="102" t="s">
        <v>1795</v>
      </c>
      <c r="G59" s="103">
        <v>16.0</v>
      </c>
      <c r="H59" s="304" t="s">
        <v>1796</v>
      </c>
      <c r="I59" s="103"/>
      <c r="J59" s="103">
        <v>1.0</v>
      </c>
      <c r="K59" s="103">
        <v>1.0</v>
      </c>
      <c r="L59" s="103">
        <v>1.0</v>
      </c>
      <c r="M59" s="303">
        <v>50.0</v>
      </c>
      <c r="N59" s="104">
        <v>50.0</v>
      </c>
      <c r="O59" s="100" t="s">
        <v>1764</v>
      </c>
      <c r="P59" s="162"/>
      <c r="Q59" s="162"/>
      <c r="R59" s="162"/>
      <c r="S59" s="162"/>
      <c r="T59" s="162"/>
      <c r="U59" s="162"/>
      <c r="V59" s="162"/>
      <c r="W59" s="162"/>
      <c r="X59" s="162"/>
      <c r="Y59" s="162"/>
      <c r="Z59" s="162"/>
      <c r="AA59" s="162"/>
      <c r="AB59" s="162"/>
      <c r="AC59" s="162"/>
      <c r="AD59" s="162"/>
      <c r="AE59" s="162"/>
      <c r="AF59" s="162"/>
    </row>
    <row r="60" ht="11.25" customHeight="1">
      <c r="A60" s="66" t="s">
        <v>1797</v>
      </c>
      <c r="B60" s="68" t="s">
        <v>1599</v>
      </c>
      <c r="C60" s="68" t="s">
        <v>111</v>
      </c>
      <c r="D60" s="68" t="s">
        <v>88</v>
      </c>
      <c r="E60" s="68" t="s">
        <v>1731</v>
      </c>
      <c r="F60" s="68" t="s">
        <v>1798</v>
      </c>
      <c r="G60" s="69" t="s">
        <v>1799</v>
      </c>
      <c r="H60" s="69"/>
      <c r="I60" s="69" t="s">
        <v>1800</v>
      </c>
      <c r="J60" s="69">
        <v>1.0</v>
      </c>
      <c r="K60" s="69">
        <v>1.0</v>
      </c>
      <c r="L60" s="69">
        <v>1.0</v>
      </c>
      <c r="M60" s="126">
        <v>100.0</v>
      </c>
      <c r="N60" s="70">
        <v>100.0</v>
      </c>
      <c r="O60" s="66" t="s">
        <v>111</v>
      </c>
      <c r="P60" s="162"/>
      <c r="Q60" s="162"/>
      <c r="R60" s="162"/>
      <c r="S60" s="162"/>
      <c r="T60" s="162"/>
      <c r="U60" s="162"/>
      <c r="V60" s="162"/>
      <c r="W60" s="162"/>
      <c r="X60" s="162"/>
      <c r="Y60" s="162"/>
      <c r="Z60" s="162"/>
      <c r="AA60" s="162"/>
      <c r="AB60" s="162"/>
      <c r="AC60" s="162"/>
      <c r="AD60" s="162"/>
      <c r="AE60" s="162"/>
      <c r="AF60" s="162"/>
    </row>
    <row r="61" ht="11.25" customHeight="1">
      <c r="A61" s="66" t="s">
        <v>1801</v>
      </c>
      <c r="B61" s="68" t="s">
        <v>1647</v>
      </c>
      <c r="C61" s="68" t="s">
        <v>538</v>
      </c>
      <c r="D61" s="68" t="s">
        <v>88</v>
      </c>
      <c r="E61" s="68" t="s">
        <v>1802</v>
      </c>
      <c r="F61" s="68" t="s">
        <v>1803</v>
      </c>
      <c r="G61" s="69" t="s">
        <v>1804</v>
      </c>
      <c r="H61" s="69"/>
      <c r="I61" s="69"/>
      <c r="J61" s="297">
        <v>1.0</v>
      </c>
      <c r="K61" s="69">
        <v>1.0</v>
      </c>
      <c r="L61" s="69">
        <v>1.0</v>
      </c>
      <c r="M61" s="126">
        <v>50.0</v>
      </c>
      <c r="N61" s="70">
        <v>50.0</v>
      </c>
      <c r="O61" s="95" t="s">
        <v>112</v>
      </c>
      <c r="P61" s="162"/>
      <c r="Q61" s="162"/>
      <c r="R61" s="162"/>
      <c r="S61" s="162"/>
      <c r="T61" s="162"/>
      <c r="U61" s="162"/>
      <c r="V61" s="162"/>
      <c r="W61" s="162"/>
      <c r="X61" s="162"/>
      <c r="Y61" s="162"/>
      <c r="Z61" s="162"/>
      <c r="AA61" s="162"/>
      <c r="AB61" s="162"/>
      <c r="AC61" s="162"/>
      <c r="AD61" s="162"/>
      <c r="AE61" s="162"/>
      <c r="AF61" s="162"/>
    </row>
    <row r="62" ht="11.25" customHeight="1">
      <c r="A62" s="66" t="s">
        <v>1805</v>
      </c>
      <c r="B62" s="68" t="s">
        <v>1647</v>
      </c>
      <c r="C62" s="68" t="s">
        <v>120</v>
      </c>
      <c r="D62" s="68" t="s">
        <v>118</v>
      </c>
      <c r="E62" s="68" t="s">
        <v>1806</v>
      </c>
      <c r="F62" s="68" t="s">
        <v>1807</v>
      </c>
      <c r="G62" s="69" t="s">
        <v>1808</v>
      </c>
      <c r="H62" s="69" t="s">
        <v>1809</v>
      </c>
      <c r="I62" s="69" t="s">
        <v>1810</v>
      </c>
      <c r="J62" s="69">
        <v>1.0</v>
      </c>
      <c r="K62" s="69">
        <v>1.0</v>
      </c>
      <c r="L62" s="69">
        <v>1.0</v>
      </c>
      <c r="M62" s="126">
        <v>150.0</v>
      </c>
      <c r="N62" s="70">
        <v>150.0</v>
      </c>
      <c r="O62" s="305" t="s">
        <v>120</v>
      </c>
      <c r="P62" s="162"/>
      <c r="Q62" s="162"/>
      <c r="R62" s="162"/>
      <c r="S62" s="162"/>
      <c r="T62" s="162"/>
      <c r="U62" s="162"/>
      <c r="V62" s="162"/>
      <c r="W62" s="162"/>
      <c r="X62" s="162"/>
      <c r="Y62" s="162"/>
      <c r="Z62" s="162"/>
      <c r="AA62" s="162"/>
      <c r="AB62" s="162"/>
      <c r="AC62" s="162"/>
      <c r="AD62" s="162"/>
      <c r="AE62" s="162"/>
      <c r="AF62" s="162"/>
    </row>
    <row r="63" ht="11.25" customHeight="1">
      <c r="A63" s="66" t="s">
        <v>1811</v>
      </c>
      <c r="B63" s="68" t="s">
        <v>1647</v>
      </c>
      <c r="C63" s="68" t="s">
        <v>120</v>
      </c>
      <c r="D63" s="68" t="s">
        <v>118</v>
      </c>
      <c r="E63" s="68" t="s">
        <v>1812</v>
      </c>
      <c r="F63" s="68" t="s">
        <v>1813</v>
      </c>
      <c r="G63" s="69" t="s">
        <v>1814</v>
      </c>
      <c r="H63" s="69" t="s">
        <v>1815</v>
      </c>
      <c r="I63" s="69" t="s">
        <v>1816</v>
      </c>
      <c r="J63" s="69">
        <v>1.0</v>
      </c>
      <c r="K63" s="69">
        <v>1.0</v>
      </c>
      <c r="L63" s="69">
        <v>1.0</v>
      </c>
      <c r="M63" s="126">
        <v>100.0</v>
      </c>
      <c r="N63" s="70">
        <v>100.0</v>
      </c>
      <c r="O63" s="305" t="s">
        <v>120</v>
      </c>
      <c r="P63" s="162"/>
      <c r="Q63" s="162"/>
      <c r="R63" s="162"/>
      <c r="S63" s="162"/>
      <c r="T63" s="162"/>
      <c r="U63" s="162"/>
      <c r="V63" s="162"/>
      <c r="W63" s="162"/>
      <c r="X63" s="162"/>
      <c r="Y63" s="162"/>
      <c r="Z63" s="162"/>
      <c r="AA63" s="162"/>
      <c r="AB63" s="162"/>
      <c r="AC63" s="162"/>
      <c r="AD63" s="162"/>
      <c r="AE63" s="162"/>
      <c r="AF63" s="162"/>
    </row>
    <row r="64" ht="11.25" customHeight="1">
      <c r="A64" s="188" t="s">
        <v>1817</v>
      </c>
      <c r="B64" s="68" t="s">
        <v>1599</v>
      </c>
      <c r="C64" s="68" t="s">
        <v>1818</v>
      </c>
      <c r="D64" s="68" t="s">
        <v>118</v>
      </c>
      <c r="E64" s="306" t="s">
        <v>1819</v>
      </c>
      <c r="F64" s="68" t="s">
        <v>1820</v>
      </c>
      <c r="G64" s="69" t="s">
        <v>1821</v>
      </c>
      <c r="H64" s="69"/>
      <c r="I64" s="69" t="s">
        <v>1610</v>
      </c>
      <c r="J64" s="69">
        <v>2.0</v>
      </c>
      <c r="K64" s="69">
        <v>1.0</v>
      </c>
      <c r="L64" s="69">
        <v>2.0</v>
      </c>
      <c r="M64" s="126">
        <v>100.0</v>
      </c>
      <c r="N64" s="70">
        <v>50.0</v>
      </c>
      <c r="O64" s="305" t="s">
        <v>126</v>
      </c>
      <c r="P64" s="162"/>
      <c r="Q64" s="162"/>
      <c r="R64" s="162"/>
      <c r="S64" s="162"/>
      <c r="T64" s="162"/>
      <c r="U64" s="162"/>
      <c r="V64" s="162"/>
      <c r="W64" s="162"/>
      <c r="X64" s="162"/>
      <c r="Y64" s="162"/>
      <c r="Z64" s="162"/>
      <c r="AA64" s="162"/>
      <c r="AB64" s="162"/>
      <c r="AC64" s="162"/>
      <c r="AD64" s="162"/>
      <c r="AE64" s="162"/>
      <c r="AF64" s="162"/>
    </row>
    <row r="65" ht="11.25" customHeight="1">
      <c r="A65" s="66" t="s">
        <v>1822</v>
      </c>
      <c r="B65" s="68" t="s">
        <v>1647</v>
      </c>
      <c r="C65" s="68" t="s">
        <v>1823</v>
      </c>
      <c r="D65" s="68" t="s">
        <v>118</v>
      </c>
      <c r="E65" s="68" t="s">
        <v>1824</v>
      </c>
      <c r="F65" s="68" t="s">
        <v>1825</v>
      </c>
      <c r="G65" s="69" t="s">
        <v>1826</v>
      </c>
      <c r="H65" s="69"/>
      <c r="I65" s="69"/>
      <c r="J65" s="297">
        <v>1.0</v>
      </c>
      <c r="K65" s="69">
        <v>1.0</v>
      </c>
      <c r="L65" s="69">
        <v>1.0</v>
      </c>
      <c r="M65" s="126">
        <v>50.0</v>
      </c>
      <c r="N65" s="70">
        <v>50.0</v>
      </c>
      <c r="O65" s="305" t="s">
        <v>1823</v>
      </c>
      <c r="P65" s="162"/>
      <c r="Q65" s="162"/>
      <c r="R65" s="162"/>
      <c r="S65" s="162"/>
      <c r="T65" s="162"/>
      <c r="U65" s="162"/>
      <c r="V65" s="162"/>
      <c r="W65" s="162"/>
      <c r="X65" s="162"/>
      <c r="Y65" s="162"/>
      <c r="Z65" s="162"/>
      <c r="AA65" s="162"/>
      <c r="AB65" s="162"/>
      <c r="AC65" s="162"/>
      <c r="AD65" s="162"/>
      <c r="AE65" s="162"/>
      <c r="AF65" s="162"/>
    </row>
    <row r="66" ht="11.25" customHeight="1">
      <c r="A66" s="66" t="s">
        <v>1827</v>
      </c>
      <c r="B66" s="68" t="s">
        <v>1647</v>
      </c>
      <c r="C66" s="68" t="s">
        <v>1823</v>
      </c>
      <c r="D66" s="68" t="s">
        <v>118</v>
      </c>
      <c r="E66" s="68" t="s">
        <v>1824</v>
      </c>
      <c r="F66" s="68" t="s">
        <v>1825</v>
      </c>
      <c r="G66" s="69" t="s">
        <v>1828</v>
      </c>
      <c r="H66" s="69"/>
      <c r="I66" s="69"/>
      <c r="J66" s="297">
        <v>1.0</v>
      </c>
      <c r="K66" s="69">
        <v>1.0</v>
      </c>
      <c r="L66" s="69">
        <v>1.0</v>
      </c>
      <c r="M66" s="126">
        <v>50.0</v>
      </c>
      <c r="N66" s="70">
        <v>50.0</v>
      </c>
      <c r="O66" s="305" t="s">
        <v>1823</v>
      </c>
      <c r="P66" s="162"/>
      <c r="Q66" s="162"/>
      <c r="R66" s="162"/>
      <c r="S66" s="162"/>
      <c r="T66" s="162"/>
      <c r="U66" s="162"/>
      <c r="V66" s="162"/>
      <c r="W66" s="162"/>
      <c r="X66" s="162"/>
      <c r="Y66" s="162"/>
      <c r="Z66" s="162"/>
      <c r="AA66" s="162"/>
      <c r="AB66" s="162"/>
      <c r="AC66" s="162"/>
      <c r="AD66" s="162"/>
      <c r="AE66" s="162"/>
      <c r="AF66" s="162"/>
    </row>
    <row r="67" ht="11.25" customHeight="1">
      <c r="A67" s="66" t="s">
        <v>1829</v>
      </c>
      <c r="B67" s="68" t="s">
        <v>1647</v>
      </c>
      <c r="C67" s="68" t="s">
        <v>1823</v>
      </c>
      <c r="D67" s="68" t="s">
        <v>118</v>
      </c>
      <c r="E67" s="113" t="s">
        <v>1830</v>
      </c>
      <c r="F67" s="307" t="s">
        <v>1831</v>
      </c>
      <c r="G67" s="69" t="s">
        <v>1832</v>
      </c>
      <c r="H67" s="308"/>
      <c r="I67" s="69"/>
      <c r="J67" s="297">
        <v>1.0</v>
      </c>
      <c r="K67" s="69">
        <v>1.0</v>
      </c>
      <c r="L67" s="69">
        <v>1.0</v>
      </c>
      <c r="M67" s="126">
        <v>100.0</v>
      </c>
      <c r="N67" s="70">
        <v>100.0</v>
      </c>
      <c r="O67" s="305" t="s">
        <v>1823</v>
      </c>
      <c r="P67" s="162"/>
      <c r="Q67" s="162"/>
      <c r="R67" s="162"/>
      <c r="S67" s="162"/>
      <c r="T67" s="162"/>
      <c r="U67" s="162"/>
      <c r="V67" s="162"/>
      <c r="W67" s="162"/>
      <c r="X67" s="162"/>
      <c r="Y67" s="162"/>
      <c r="Z67" s="162"/>
      <c r="AA67" s="162"/>
      <c r="AB67" s="162"/>
      <c r="AC67" s="162"/>
      <c r="AD67" s="162"/>
      <c r="AE67" s="162"/>
      <c r="AF67" s="162"/>
    </row>
    <row r="68" ht="11.25" customHeight="1">
      <c r="A68" s="66" t="s">
        <v>1833</v>
      </c>
      <c r="B68" s="68" t="s">
        <v>1647</v>
      </c>
      <c r="C68" s="68" t="s">
        <v>1823</v>
      </c>
      <c r="D68" s="68" t="s">
        <v>118</v>
      </c>
      <c r="E68" s="68" t="s">
        <v>1834</v>
      </c>
      <c r="F68" s="68" t="s">
        <v>1835</v>
      </c>
      <c r="G68" s="69" t="s">
        <v>1836</v>
      </c>
      <c r="H68" s="69"/>
      <c r="I68" s="69"/>
      <c r="J68" s="297">
        <v>1.0</v>
      </c>
      <c r="K68" s="69">
        <v>1.0</v>
      </c>
      <c r="L68" s="69">
        <v>1.0</v>
      </c>
      <c r="M68" s="126">
        <v>100.0</v>
      </c>
      <c r="N68" s="70">
        <v>100.0</v>
      </c>
      <c r="O68" s="305" t="s">
        <v>1823</v>
      </c>
      <c r="P68" s="162"/>
      <c r="Q68" s="162"/>
      <c r="R68" s="162"/>
      <c r="S68" s="162"/>
      <c r="T68" s="162"/>
      <c r="U68" s="162"/>
      <c r="V68" s="162"/>
      <c r="W68" s="162"/>
      <c r="X68" s="162"/>
      <c r="Y68" s="162"/>
      <c r="Z68" s="162"/>
      <c r="AA68" s="162"/>
      <c r="AB68" s="162"/>
      <c r="AC68" s="162"/>
      <c r="AD68" s="162"/>
      <c r="AE68" s="162"/>
      <c r="AF68" s="162"/>
    </row>
    <row r="69" ht="11.25" customHeight="1">
      <c r="A69" s="66" t="s">
        <v>1837</v>
      </c>
      <c r="B69" s="68" t="s">
        <v>1838</v>
      </c>
      <c r="C69" s="68" t="s">
        <v>543</v>
      </c>
      <c r="D69" s="68" t="s">
        <v>118</v>
      </c>
      <c r="E69" s="68" t="s">
        <v>1839</v>
      </c>
      <c r="F69" s="68" t="s">
        <v>1840</v>
      </c>
      <c r="G69" s="69" t="s">
        <v>1841</v>
      </c>
      <c r="H69" s="69" t="s">
        <v>1842</v>
      </c>
      <c r="I69" s="69" t="s">
        <v>1843</v>
      </c>
      <c r="J69" s="69">
        <v>1.0</v>
      </c>
      <c r="K69" s="69">
        <v>1.0</v>
      </c>
      <c r="L69" s="69">
        <v>1.0</v>
      </c>
      <c r="M69" s="126">
        <v>25.0</v>
      </c>
      <c r="N69" s="70">
        <v>50.0</v>
      </c>
      <c r="O69" s="305" t="s">
        <v>1823</v>
      </c>
      <c r="P69" s="162"/>
      <c r="Q69" s="162"/>
      <c r="R69" s="162"/>
      <c r="S69" s="162"/>
      <c r="T69" s="162"/>
      <c r="U69" s="162"/>
      <c r="V69" s="162"/>
      <c r="W69" s="162"/>
      <c r="X69" s="162"/>
      <c r="Y69" s="162"/>
      <c r="Z69" s="162"/>
      <c r="AA69" s="162"/>
      <c r="AB69" s="162"/>
      <c r="AC69" s="162"/>
      <c r="AD69" s="162"/>
      <c r="AE69" s="162"/>
      <c r="AF69" s="162"/>
    </row>
    <row r="70" ht="11.25" customHeight="1">
      <c r="A70" s="66" t="s">
        <v>1844</v>
      </c>
      <c r="B70" s="68" t="s">
        <v>1838</v>
      </c>
      <c r="C70" s="68" t="s">
        <v>543</v>
      </c>
      <c r="D70" s="68" t="s">
        <v>118</v>
      </c>
      <c r="E70" s="68" t="s">
        <v>1839</v>
      </c>
      <c r="F70" s="68" t="s">
        <v>1840</v>
      </c>
      <c r="G70" s="69">
        <v>382.0</v>
      </c>
      <c r="H70" s="69" t="s">
        <v>1842</v>
      </c>
      <c r="I70" s="69" t="s">
        <v>1843</v>
      </c>
      <c r="J70" s="69">
        <v>1.0</v>
      </c>
      <c r="K70" s="69">
        <v>1.0</v>
      </c>
      <c r="L70" s="69">
        <v>1.0</v>
      </c>
      <c r="M70" s="126">
        <v>25.0</v>
      </c>
      <c r="N70" s="70">
        <v>50.0</v>
      </c>
      <c r="O70" s="305" t="s">
        <v>543</v>
      </c>
      <c r="P70" s="162"/>
      <c r="Q70" s="162"/>
      <c r="R70" s="162"/>
      <c r="S70" s="162"/>
      <c r="T70" s="162"/>
      <c r="U70" s="162"/>
      <c r="V70" s="162"/>
      <c r="W70" s="162"/>
      <c r="X70" s="162"/>
      <c r="Y70" s="162"/>
      <c r="Z70" s="162"/>
      <c r="AA70" s="162"/>
      <c r="AB70" s="162"/>
      <c r="AC70" s="162"/>
      <c r="AD70" s="162"/>
      <c r="AE70" s="162"/>
      <c r="AF70" s="162"/>
    </row>
    <row r="71" ht="11.25" customHeight="1">
      <c r="A71" s="66" t="s">
        <v>1845</v>
      </c>
      <c r="B71" s="68" t="s">
        <v>1846</v>
      </c>
      <c r="C71" s="68" t="s">
        <v>555</v>
      </c>
      <c r="D71" s="68" t="s">
        <v>118</v>
      </c>
      <c r="E71" s="68" t="s">
        <v>1847</v>
      </c>
      <c r="F71" s="68" t="s">
        <v>1848</v>
      </c>
      <c r="G71" s="69" t="s">
        <v>1849</v>
      </c>
      <c r="H71" s="69" t="s">
        <v>1850</v>
      </c>
      <c r="I71" s="69" t="s">
        <v>1843</v>
      </c>
      <c r="J71" s="69">
        <v>1.0</v>
      </c>
      <c r="K71" s="69">
        <v>1.0</v>
      </c>
      <c r="L71" s="69">
        <v>1.0</v>
      </c>
      <c r="M71" s="126">
        <v>50.0</v>
      </c>
      <c r="N71" s="70">
        <v>50.0</v>
      </c>
      <c r="O71" s="305" t="s">
        <v>543</v>
      </c>
      <c r="P71" s="162"/>
      <c r="Q71" s="162"/>
      <c r="R71" s="162"/>
      <c r="S71" s="162"/>
      <c r="T71" s="162"/>
      <c r="U71" s="162"/>
      <c r="V71" s="162"/>
      <c r="W71" s="162"/>
      <c r="X71" s="162"/>
      <c r="Y71" s="162"/>
      <c r="Z71" s="162"/>
      <c r="AA71" s="162"/>
      <c r="AB71" s="162"/>
      <c r="AC71" s="162"/>
      <c r="AD71" s="162"/>
      <c r="AE71" s="162"/>
      <c r="AF71" s="162"/>
    </row>
    <row r="72" ht="11.25" customHeight="1">
      <c r="A72" s="66" t="s">
        <v>1851</v>
      </c>
      <c r="B72" s="68" t="s">
        <v>1846</v>
      </c>
      <c r="C72" s="68" t="s">
        <v>555</v>
      </c>
      <c r="D72" s="68" t="s">
        <v>118</v>
      </c>
      <c r="E72" s="68" t="s">
        <v>1852</v>
      </c>
      <c r="F72" s="68" t="s">
        <v>1853</v>
      </c>
      <c r="G72" s="69" t="s">
        <v>1854</v>
      </c>
      <c r="H72" s="69" t="s">
        <v>1855</v>
      </c>
      <c r="I72" s="69" t="s">
        <v>1843</v>
      </c>
      <c r="J72" s="69">
        <v>1.0</v>
      </c>
      <c r="K72" s="69">
        <v>1.0</v>
      </c>
      <c r="L72" s="69">
        <v>1.0</v>
      </c>
      <c r="M72" s="126">
        <v>50.0</v>
      </c>
      <c r="N72" s="70">
        <v>50.0</v>
      </c>
      <c r="O72" s="305" t="s">
        <v>543</v>
      </c>
      <c r="P72" s="162"/>
      <c r="Q72" s="162"/>
      <c r="R72" s="162"/>
      <c r="S72" s="162"/>
      <c r="T72" s="162"/>
      <c r="U72" s="162"/>
      <c r="V72" s="162"/>
      <c r="W72" s="162"/>
      <c r="X72" s="162"/>
      <c r="Y72" s="162"/>
      <c r="Z72" s="162"/>
      <c r="AA72" s="162"/>
      <c r="AB72" s="162"/>
      <c r="AC72" s="162"/>
      <c r="AD72" s="162"/>
      <c r="AE72" s="162"/>
      <c r="AF72" s="162"/>
    </row>
    <row r="73" ht="11.25" customHeight="1">
      <c r="A73" s="66" t="s">
        <v>1856</v>
      </c>
      <c r="B73" s="68" t="s">
        <v>1846</v>
      </c>
      <c r="C73" s="68" t="s">
        <v>555</v>
      </c>
      <c r="D73" s="68" t="s">
        <v>118</v>
      </c>
      <c r="E73" s="68" t="s">
        <v>1857</v>
      </c>
      <c r="F73" s="68" t="s">
        <v>1858</v>
      </c>
      <c r="G73" s="69" t="s">
        <v>1859</v>
      </c>
      <c r="H73" s="69"/>
      <c r="I73" s="69"/>
      <c r="J73" s="69">
        <v>1.0</v>
      </c>
      <c r="K73" s="69">
        <v>1.0</v>
      </c>
      <c r="L73" s="69">
        <v>1.0</v>
      </c>
      <c r="M73" s="126">
        <v>25.0</v>
      </c>
      <c r="N73" s="70">
        <v>25.0</v>
      </c>
      <c r="O73" s="305" t="s">
        <v>543</v>
      </c>
      <c r="P73" s="162"/>
      <c r="Q73" s="162"/>
      <c r="R73" s="162"/>
      <c r="S73" s="162"/>
      <c r="T73" s="162"/>
      <c r="U73" s="162"/>
      <c r="V73" s="162"/>
      <c r="W73" s="162"/>
      <c r="X73" s="162"/>
      <c r="Y73" s="162"/>
      <c r="Z73" s="162"/>
      <c r="AA73" s="162"/>
      <c r="AB73" s="162"/>
      <c r="AC73" s="162"/>
      <c r="AD73" s="162"/>
      <c r="AE73" s="162"/>
      <c r="AF73" s="162"/>
    </row>
    <row r="74" ht="11.25" customHeight="1">
      <c r="A74" s="66" t="s">
        <v>1860</v>
      </c>
      <c r="B74" s="68" t="s">
        <v>1861</v>
      </c>
      <c r="C74" s="68" t="s">
        <v>555</v>
      </c>
      <c r="D74" s="68" t="s">
        <v>942</v>
      </c>
      <c r="E74" s="68" t="s">
        <v>1862</v>
      </c>
      <c r="F74" s="68" t="s">
        <v>1848</v>
      </c>
      <c r="G74" s="69" t="s">
        <v>1863</v>
      </c>
      <c r="H74" s="69" t="s">
        <v>1850</v>
      </c>
      <c r="I74" s="69" t="s">
        <v>1843</v>
      </c>
      <c r="J74" s="69">
        <v>1.0</v>
      </c>
      <c r="K74" s="69">
        <v>1.0</v>
      </c>
      <c r="L74" s="69">
        <v>1.0</v>
      </c>
      <c r="M74" s="126">
        <v>50.0</v>
      </c>
      <c r="N74" s="70">
        <v>50.0</v>
      </c>
      <c r="O74" s="305" t="s">
        <v>543</v>
      </c>
      <c r="P74" s="162"/>
      <c r="Q74" s="162"/>
      <c r="R74" s="162"/>
      <c r="S74" s="162"/>
      <c r="T74" s="162"/>
      <c r="U74" s="162"/>
      <c r="V74" s="162"/>
      <c r="W74" s="162"/>
      <c r="X74" s="162"/>
      <c r="Y74" s="162"/>
      <c r="Z74" s="162"/>
      <c r="AA74" s="162"/>
      <c r="AB74" s="162"/>
      <c r="AC74" s="162"/>
      <c r="AD74" s="162"/>
      <c r="AE74" s="162"/>
      <c r="AF74" s="162"/>
    </row>
    <row r="75" ht="11.25" customHeight="1">
      <c r="A75" s="239" t="s">
        <v>1864</v>
      </c>
      <c r="B75" s="68" t="s">
        <v>1861</v>
      </c>
      <c r="C75" s="68" t="s">
        <v>555</v>
      </c>
      <c r="D75" s="68" t="s">
        <v>118</v>
      </c>
      <c r="E75" s="68" t="s">
        <v>1865</v>
      </c>
      <c r="F75" s="68" t="s">
        <v>1848</v>
      </c>
      <c r="G75" s="69" t="s">
        <v>1866</v>
      </c>
      <c r="H75" s="69" t="s">
        <v>1867</v>
      </c>
      <c r="I75" s="69" t="s">
        <v>1843</v>
      </c>
      <c r="J75" s="69">
        <v>1.0</v>
      </c>
      <c r="K75" s="69">
        <v>1.0</v>
      </c>
      <c r="L75" s="69">
        <v>1.0</v>
      </c>
      <c r="M75" s="126">
        <v>50.0</v>
      </c>
      <c r="N75" s="70">
        <v>50.0</v>
      </c>
      <c r="O75" s="305" t="s">
        <v>543</v>
      </c>
      <c r="P75" s="162"/>
      <c r="Q75" s="162"/>
      <c r="R75" s="162"/>
      <c r="S75" s="162"/>
      <c r="T75" s="162"/>
      <c r="U75" s="162"/>
      <c r="V75" s="162"/>
      <c r="W75" s="162"/>
      <c r="X75" s="162"/>
      <c r="Y75" s="162"/>
      <c r="Z75" s="162"/>
      <c r="AA75" s="162"/>
      <c r="AB75" s="162"/>
      <c r="AC75" s="162"/>
      <c r="AD75" s="162"/>
      <c r="AE75" s="162"/>
      <c r="AF75" s="162"/>
    </row>
    <row r="76" ht="11.25" customHeight="1">
      <c r="A76" s="239" t="s">
        <v>1868</v>
      </c>
      <c r="B76" s="68" t="s">
        <v>1861</v>
      </c>
      <c r="C76" s="68" t="s">
        <v>555</v>
      </c>
      <c r="D76" s="68" t="s">
        <v>118</v>
      </c>
      <c r="E76" s="68" t="s">
        <v>1869</v>
      </c>
      <c r="F76" s="68" t="s">
        <v>1853</v>
      </c>
      <c r="G76" s="69" t="s">
        <v>1870</v>
      </c>
      <c r="H76" s="69" t="s">
        <v>1855</v>
      </c>
      <c r="I76" s="69" t="s">
        <v>1843</v>
      </c>
      <c r="J76" s="69">
        <v>1.0</v>
      </c>
      <c r="K76" s="69">
        <v>1.0</v>
      </c>
      <c r="L76" s="69">
        <v>1.0</v>
      </c>
      <c r="M76" s="126">
        <v>50.0</v>
      </c>
      <c r="N76" s="70">
        <v>50.0</v>
      </c>
      <c r="O76" s="305" t="s">
        <v>543</v>
      </c>
      <c r="P76" s="162"/>
      <c r="Q76" s="162"/>
      <c r="R76" s="162"/>
      <c r="S76" s="162"/>
      <c r="T76" s="162"/>
      <c r="U76" s="162"/>
      <c r="V76" s="162"/>
      <c r="W76" s="162"/>
      <c r="X76" s="162"/>
      <c r="Y76" s="162"/>
      <c r="Z76" s="162"/>
      <c r="AA76" s="162"/>
      <c r="AB76" s="162"/>
      <c r="AC76" s="162"/>
      <c r="AD76" s="162"/>
      <c r="AE76" s="162"/>
      <c r="AF76" s="162"/>
    </row>
    <row r="77" ht="11.25" customHeight="1">
      <c r="A77" s="239" t="s">
        <v>1871</v>
      </c>
      <c r="B77" s="68" t="s">
        <v>1861</v>
      </c>
      <c r="C77" s="68" t="s">
        <v>555</v>
      </c>
      <c r="D77" s="68" t="s">
        <v>118</v>
      </c>
      <c r="E77" s="68" t="s">
        <v>1872</v>
      </c>
      <c r="F77" s="68" t="s">
        <v>1853</v>
      </c>
      <c r="G77" s="69" t="s">
        <v>1873</v>
      </c>
      <c r="H77" s="69" t="s">
        <v>1855</v>
      </c>
      <c r="I77" s="69" t="s">
        <v>1843</v>
      </c>
      <c r="J77" s="69">
        <v>1.0</v>
      </c>
      <c r="K77" s="69">
        <v>1.0</v>
      </c>
      <c r="L77" s="69">
        <v>1.0</v>
      </c>
      <c r="M77" s="126">
        <v>50.0</v>
      </c>
      <c r="N77" s="70">
        <v>50.0</v>
      </c>
      <c r="O77" s="305" t="s">
        <v>543</v>
      </c>
      <c r="P77" s="162"/>
      <c r="Q77" s="162"/>
      <c r="R77" s="162"/>
      <c r="S77" s="162"/>
      <c r="T77" s="162"/>
      <c r="U77" s="162"/>
      <c r="V77" s="162"/>
      <c r="W77" s="162"/>
      <c r="X77" s="162"/>
      <c r="Y77" s="162"/>
      <c r="Z77" s="162"/>
      <c r="AA77" s="162"/>
      <c r="AB77" s="162"/>
      <c r="AC77" s="162"/>
      <c r="AD77" s="162"/>
      <c r="AE77" s="162"/>
      <c r="AF77" s="162"/>
    </row>
    <row r="78" ht="11.25" customHeight="1">
      <c r="A78" s="239" t="s">
        <v>1874</v>
      </c>
      <c r="B78" s="68" t="s">
        <v>1875</v>
      </c>
      <c r="C78" s="68" t="s">
        <v>555</v>
      </c>
      <c r="D78" s="68" t="s">
        <v>118</v>
      </c>
      <c r="E78" s="68" t="s">
        <v>1876</v>
      </c>
      <c r="F78" s="68" t="s">
        <v>1877</v>
      </c>
      <c r="G78" s="69" t="s">
        <v>1878</v>
      </c>
      <c r="H78" s="69"/>
      <c r="I78" s="69"/>
      <c r="J78" s="69">
        <v>1.0</v>
      </c>
      <c r="K78" s="69">
        <v>1.0</v>
      </c>
      <c r="L78" s="69">
        <v>1.0</v>
      </c>
      <c r="M78" s="126">
        <v>25.0</v>
      </c>
      <c r="N78" s="70">
        <v>25.0</v>
      </c>
      <c r="O78" s="305" t="s">
        <v>543</v>
      </c>
      <c r="P78" s="162"/>
      <c r="Q78" s="162"/>
      <c r="R78" s="162"/>
      <c r="S78" s="162"/>
      <c r="T78" s="162"/>
      <c r="U78" s="162"/>
      <c r="V78" s="162"/>
      <c r="W78" s="162"/>
      <c r="X78" s="162"/>
      <c r="Y78" s="162"/>
      <c r="Z78" s="162"/>
      <c r="AA78" s="162"/>
      <c r="AB78" s="162"/>
      <c r="AC78" s="162"/>
      <c r="AD78" s="162"/>
      <c r="AE78" s="162"/>
      <c r="AF78" s="162"/>
    </row>
    <row r="79" ht="11.25" customHeight="1">
      <c r="A79" s="100" t="s">
        <v>1879</v>
      </c>
      <c r="B79" s="102" t="s">
        <v>1647</v>
      </c>
      <c r="C79" s="102" t="s">
        <v>394</v>
      </c>
      <c r="D79" s="102" t="s">
        <v>118</v>
      </c>
      <c r="E79" s="102" t="s">
        <v>1880</v>
      </c>
      <c r="F79" s="102" t="s">
        <v>1881</v>
      </c>
      <c r="G79" s="103" t="s">
        <v>1882</v>
      </c>
      <c r="H79" s="103" t="s">
        <v>1883</v>
      </c>
      <c r="I79" s="103" t="s">
        <v>1810</v>
      </c>
      <c r="J79" s="103">
        <v>1.0</v>
      </c>
      <c r="K79" s="103">
        <v>1.0</v>
      </c>
      <c r="L79" s="103">
        <v>1.0</v>
      </c>
      <c r="M79" s="303" t="s">
        <v>1884</v>
      </c>
      <c r="N79" s="104">
        <v>150.0</v>
      </c>
      <c r="O79" s="305" t="s">
        <v>543</v>
      </c>
      <c r="P79" s="162"/>
      <c r="Q79" s="162"/>
      <c r="R79" s="162"/>
      <c r="S79" s="162"/>
      <c r="T79" s="162"/>
      <c r="U79" s="162"/>
      <c r="V79" s="162"/>
      <c r="W79" s="162"/>
      <c r="X79" s="162"/>
      <c r="Y79" s="162"/>
      <c r="Z79" s="162"/>
      <c r="AA79" s="162"/>
      <c r="AB79" s="162"/>
      <c r="AC79" s="162"/>
      <c r="AD79" s="162"/>
      <c r="AE79" s="162"/>
      <c r="AF79" s="162"/>
    </row>
    <row r="80" ht="11.25" customHeight="1">
      <c r="A80" s="100" t="s">
        <v>1885</v>
      </c>
      <c r="B80" s="102" t="s">
        <v>1647</v>
      </c>
      <c r="C80" s="102" t="s">
        <v>394</v>
      </c>
      <c r="D80" s="102" t="s">
        <v>118</v>
      </c>
      <c r="E80" s="102" t="s">
        <v>1886</v>
      </c>
      <c r="F80" s="102" t="s">
        <v>1881</v>
      </c>
      <c r="G80" s="103" t="s">
        <v>1887</v>
      </c>
      <c r="H80" s="103" t="s">
        <v>1888</v>
      </c>
      <c r="I80" s="103" t="s">
        <v>1810</v>
      </c>
      <c r="J80" s="103">
        <v>1.0</v>
      </c>
      <c r="K80" s="103">
        <v>1.0</v>
      </c>
      <c r="L80" s="103">
        <v>1.0</v>
      </c>
      <c r="M80" s="303" t="s">
        <v>1884</v>
      </c>
      <c r="N80" s="104">
        <v>150.0</v>
      </c>
      <c r="O80" s="305" t="s">
        <v>1889</v>
      </c>
      <c r="P80" s="162"/>
      <c r="Q80" s="162"/>
      <c r="R80" s="162"/>
      <c r="S80" s="162"/>
      <c r="T80" s="162"/>
      <c r="U80" s="162"/>
      <c r="V80" s="162"/>
      <c r="W80" s="162"/>
      <c r="X80" s="162"/>
      <c r="Y80" s="162"/>
      <c r="Z80" s="162"/>
      <c r="AA80" s="162"/>
      <c r="AB80" s="162"/>
      <c r="AC80" s="162"/>
      <c r="AD80" s="162"/>
      <c r="AE80" s="162"/>
      <c r="AF80" s="162"/>
    </row>
    <row r="81" ht="11.25" customHeight="1">
      <c r="A81" s="100" t="s">
        <v>1890</v>
      </c>
      <c r="B81" s="102" t="s">
        <v>1647</v>
      </c>
      <c r="C81" s="102" t="s">
        <v>394</v>
      </c>
      <c r="D81" s="102" t="s">
        <v>118</v>
      </c>
      <c r="E81" s="102" t="s">
        <v>1891</v>
      </c>
      <c r="F81" s="102" t="s">
        <v>1892</v>
      </c>
      <c r="G81" s="103" t="s">
        <v>1893</v>
      </c>
      <c r="H81" s="103" t="s">
        <v>1894</v>
      </c>
      <c r="I81" s="103" t="s">
        <v>1895</v>
      </c>
      <c r="J81" s="103">
        <v>1.0</v>
      </c>
      <c r="K81" s="103">
        <v>1.0</v>
      </c>
      <c r="L81" s="103">
        <v>1.0</v>
      </c>
      <c r="M81" s="303" t="s">
        <v>1896</v>
      </c>
      <c r="N81" s="104">
        <v>100.0</v>
      </c>
      <c r="O81" s="305" t="s">
        <v>1889</v>
      </c>
      <c r="P81" s="162"/>
      <c r="Q81" s="162"/>
      <c r="R81" s="162"/>
      <c r="S81" s="162"/>
      <c r="T81" s="162"/>
      <c r="U81" s="162"/>
      <c r="V81" s="162"/>
      <c r="W81" s="162"/>
      <c r="X81" s="162"/>
      <c r="Y81" s="162"/>
      <c r="Z81" s="162"/>
      <c r="AA81" s="162"/>
      <c r="AB81" s="162"/>
      <c r="AC81" s="162"/>
      <c r="AD81" s="162"/>
      <c r="AE81" s="162"/>
      <c r="AF81" s="162"/>
    </row>
    <row r="82" ht="11.25" customHeight="1">
      <c r="A82" s="100" t="s">
        <v>1897</v>
      </c>
      <c r="B82" s="102" t="s">
        <v>1647</v>
      </c>
      <c r="C82" s="102" t="s">
        <v>394</v>
      </c>
      <c r="D82" s="102" t="s">
        <v>118</v>
      </c>
      <c r="E82" s="102" t="s">
        <v>1898</v>
      </c>
      <c r="F82" s="102" t="s">
        <v>1892</v>
      </c>
      <c r="G82" s="103" t="s">
        <v>1899</v>
      </c>
      <c r="H82" s="103" t="s">
        <v>1900</v>
      </c>
      <c r="I82" s="103" t="s">
        <v>1895</v>
      </c>
      <c r="J82" s="103">
        <v>1.0</v>
      </c>
      <c r="K82" s="103">
        <v>1.0</v>
      </c>
      <c r="L82" s="103">
        <v>1.0</v>
      </c>
      <c r="M82" s="303" t="s">
        <v>1896</v>
      </c>
      <c r="N82" s="104">
        <v>100.0</v>
      </c>
      <c r="O82" s="305" t="s">
        <v>1889</v>
      </c>
      <c r="P82" s="162"/>
      <c r="Q82" s="162"/>
      <c r="R82" s="162"/>
      <c r="S82" s="162"/>
      <c r="T82" s="162"/>
      <c r="U82" s="162"/>
      <c r="V82" s="162"/>
      <c r="W82" s="162"/>
      <c r="X82" s="162"/>
      <c r="Y82" s="162"/>
      <c r="Z82" s="162"/>
      <c r="AA82" s="162"/>
      <c r="AB82" s="162"/>
      <c r="AC82" s="162"/>
      <c r="AD82" s="162"/>
      <c r="AE82" s="162"/>
      <c r="AF82" s="162"/>
    </row>
    <row r="83" ht="11.25" customHeight="1">
      <c r="A83" s="100" t="s">
        <v>1901</v>
      </c>
      <c r="B83" s="102" t="s">
        <v>1647</v>
      </c>
      <c r="C83" s="102" t="s">
        <v>394</v>
      </c>
      <c r="D83" s="102" t="s">
        <v>118</v>
      </c>
      <c r="E83" s="102" t="s">
        <v>1898</v>
      </c>
      <c r="F83" s="102" t="s">
        <v>1892</v>
      </c>
      <c r="G83" s="103" t="s">
        <v>1902</v>
      </c>
      <c r="H83" s="103" t="s">
        <v>1903</v>
      </c>
      <c r="I83" s="103" t="s">
        <v>1895</v>
      </c>
      <c r="J83" s="103">
        <v>1.0</v>
      </c>
      <c r="K83" s="103">
        <v>1.0</v>
      </c>
      <c r="L83" s="103">
        <v>1.0</v>
      </c>
      <c r="M83" s="303" t="s">
        <v>1896</v>
      </c>
      <c r="N83" s="104">
        <v>100.0</v>
      </c>
      <c r="O83" s="305" t="s">
        <v>1889</v>
      </c>
      <c r="P83" s="162"/>
      <c r="Q83" s="162"/>
      <c r="R83" s="162"/>
      <c r="S83" s="162"/>
      <c r="T83" s="162"/>
      <c r="U83" s="162"/>
      <c r="V83" s="162"/>
      <c r="W83" s="162"/>
      <c r="X83" s="162"/>
      <c r="Y83" s="162"/>
      <c r="Z83" s="162"/>
      <c r="AA83" s="162"/>
      <c r="AB83" s="162"/>
      <c r="AC83" s="162"/>
      <c r="AD83" s="162"/>
      <c r="AE83" s="162"/>
      <c r="AF83" s="162"/>
    </row>
    <row r="84" ht="11.25" customHeight="1">
      <c r="A84" s="100" t="s">
        <v>1904</v>
      </c>
      <c r="B84" s="102" t="s">
        <v>1647</v>
      </c>
      <c r="C84" s="102" t="s">
        <v>394</v>
      </c>
      <c r="D84" s="102" t="s">
        <v>118</v>
      </c>
      <c r="E84" s="102" t="s">
        <v>1905</v>
      </c>
      <c r="F84" s="102" t="s">
        <v>1906</v>
      </c>
      <c r="G84" s="103" t="s">
        <v>1907</v>
      </c>
      <c r="H84" s="103"/>
      <c r="I84" s="103" t="s">
        <v>1610</v>
      </c>
      <c r="J84" s="103">
        <v>1.0</v>
      </c>
      <c r="K84" s="103">
        <v>1.0</v>
      </c>
      <c r="L84" s="103">
        <v>1.0</v>
      </c>
      <c r="M84" s="303" t="s">
        <v>949</v>
      </c>
      <c r="N84" s="104">
        <v>50.0</v>
      </c>
      <c r="O84" s="305" t="s">
        <v>1889</v>
      </c>
      <c r="P84" s="162"/>
      <c r="Q84" s="162"/>
      <c r="R84" s="162"/>
      <c r="S84" s="162"/>
      <c r="T84" s="162"/>
      <c r="U84" s="162"/>
      <c r="V84" s="162"/>
      <c r="W84" s="162"/>
      <c r="X84" s="162"/>
      <c r="Y84" s="162"/>
      <c r="Z84" s="162"/>
      <c r="AA84" s="162"/>
      <c r="AB84" s="162"/>
      <c r="AC84" s="162"/>
      <c r="AD84" s="162"/>
      <c r="AE84" s="162"/>
      <c r="AF84" s="162"/>
    </row>
    <row r="85" ht="11.25" customHeight="1">
      <c r="A85" s="100" t="s">
        <v>1908</v>
      </c>
      <c r="B85" s="102" t="s">
        <v>1647</v>
      </c>
      <c r="C85" s="102" t="s">
        <v>394</v>
      </c>
      <c r="D85" s="102" t="s">
        <v>118</v>
      </c>
      <c r="E85" s="102" t="s">
        <v>1909</v>
      </c>
      <c r="F85" s="102" t="s">
        <v>1906</v>
      </c>
      <c r="G85" s="103" t="s">
        <v>1910</v>
      </c>
      <c r="H85" s="103"/>
      <c r="I85" s="103" t="s">
        <v>1610</v>
      </c>
      <c r="J85" s="103">
        <v>1.0</v>
      </c>
      <c r="K85" s="103">
        <v>1.0</v>
      </c>
      <c r="L85" s="103">
        <v>1.0</v>
      </c>
      <c r="M85" s="303" t="s">
        <v>949</v>
      </c>
      <c r="N85" s="104">
        <v>50.0</v>
      </c>
      <c r="O85" s="305" t="s">
        <v>1889</v>
      </c>
      <c r="P85" s="162"/>
      <c r="Q85" s="162"/>
      <c r="R85" s="162"/>
      <c r="S85" s="162"/>
      <c r="T85" s="162"/>
      <c r="U85" s="162"/>
      <c r="V85" s="162"/>
      <c r="W85" s="162"/>
      <c r="X85" s="162"/>
      <c r="Y85" s="162"/>
      <c r="Z85" s="162"/>
      <c r="AA85" s="162"/>
      <c r="AB85" s="162"/>
      <c r="AC85" s="162"/>
      <c r="AD85" s="162"/>
      <c r="AE85" s="162"/>
      <c r="AF85" s="162"/>
    </row>
    <row r="86" ht="11.25" customHeight="1">
      <c r="A86" s="100" t="s">
        <v>1911</v>
      </c>
      <c r="B86" s="102" t="s">
        <v>1647</v>
      </c>
      <c r="C86" s="102" t="s">
        <v>394</v>
      </c>
      <c r="D86" s="102" t="s">
        <v>118</v>
      </c>
      <c r="E86" s="102" t="s">
        <v>1912</v>
      </c>
      <c r="F86" s="102" t="s">
        <v>1906</v>
      </c>
      <c r="G86" s="103" t="s">
        <v>1913</v>
      </c>
      <c r="H86" s="103"/>
      <c r="I86" s="103" t="s">
        <v>1610</v>
      </c>
      <c r="J86" s="103">
        <v>1.0</v>
      </c>
      <c r="K86" s="103">
        <v>1.0</v>
      </c>
      <c r="L86" s="103">
        <v>1.0</v>
      </c>
      <c r="M86" s="303" t="s">
        <v>949</v>
      </c>
      <c r="N86" s="104">
        <v>50.0</v>
      </c>
      <c r="O86" s="305" t="s">
        <v>1889</v>
      </c>
      <c r="P86" s="162"/>
      <c r="Q86" s="162"/>
      <c r="R86" s="162"/>
      <c r="S86" s="162"/>
      <c r="T86" s="162"/>
      <c r="U86" s="162"/>
      <c r="V86" s="162"/>
      <c r="W86" s="162"/>
      <c r="X86" s="162"/>
      <c r="Y86" s="162"/>
      <c r="Z86" s="162"/>
      <c r="AA86" s="162"/>
      <c r="AB86" s="162"/>
      <c r="AC86" s="162"/>
      <c r="AD86" s="162"/>
      <c r="AE86" s="162"/>
      <c r="AF86" s="162"/>
    </row>
    <row r="87" ht="11.25" customHeight="1">
      <c r="A87" s="100" t="s">
        <v>1914</v>
      </c>
      <c r="B87" s="102" t="s">
        <v>1647</v>
      </c>
      <c r="C87" s="102" t="s">
        <v>394</v>
      </c>
      <c r="D87" s="102" t="s">
        <v>118</v>
      </c>
      <c r="E87" s="102" t="s">
        <v>1915</v>
      </c>
      <c r="F87" s="102" t="s">
        <v>1906</v>
      </c>
      <c r="G87" s="103" t="s">
        <v>1916</v>
      </c>
      <c r="H87" s="103"/>
      <c r="I87" s="103" t="s">
        <v>1610</v>
      </c>
      <c r="J87" s="103">
        <v>1.0</v>
      </c>
      <c r="K87" s="103">
        <v>1.0</v>
      </c>
      <c r="L87" s="103">
        <v>1.0</v>
      </c>
      <c r="M87" s="303" t="s">
        <v>949</v>
      </c>
      <c r="N87" s="104">
        <v>50.0</v>
      </c>
      <c r="O87" s="305" t="s">
        <v>1889</v>
      </c>
      <c r="P87" s="162"/>
      <c r="Q87" s="162"/>
      <c r="R87" s="162"/>
      <c r="S87" s="162"/>
      <c r="T87" s="162"/>
      <c r="U87" s="162"/>
      <c r="V87" s="162"/>
      <c r="W87" s="162"/>
      <c r="X87" s="162"/>
      <c r="Y87" s="162"/>
      <c r="Z87" s="162"/>
      <c r="AA87" s="162"/>
      <c r="AB87" s="162"/>
      <c r="AC87" s="162"/>
      <c r="AD87" s="162"/>
      <c r="AE87" s="162"/>
      <c r="AF87" s="162"/>
    </row>
    <row r="88" ht="11.25" customHeight="1">
      <c r="A88" s="100" t="s">
        <v>1917</v>
      </c>
      <c r="B88" s="102" t="s">
        <v>1647</v>
      </c>
      <c r="C88" s="102" t="s">
        <v>394</v>
      </c>
      <c r="D88" s="102" t="s">
        <v>118</v>
      </c>
      <c r="E88" s="102" t="s">
        <v>1918</v>
      </c>
      <c r="F88" s="102" t="s">
        <v>1906</v>
      </c>
      <c r="G88" s="103" t="s">
        <v>1919</v>
      </c>
      <c r="H88" s="103"/>
      <c r="I88" s="103" t="s">
        <v>1610</v>
      </c>
      <c r="J88" s="103">
        <v>1.0</v>
      </c>
      <c r="K88" s="103">
        <v>1.0</v>
      </c>
      <c r="L88" s="103">
        <v>1.0</v>
      </c>
      <c r="M88" s="303" t="s">
        <v>949</v>
      </c>
      <c r="N88" s="104">
        <v>50.0</v>
      </c>
      <c r="O88" s="305" t="s">
        <v>1889</v>
      </c>
      <c r="P88" s="162"/>
      <c r="Q88" s="162"/>
      <c r="R88" s="162"/>
      <c r="S88" s="162"/>
      <c r="T88" s="162"/>
      <c r="U88" s="162"/>
      <c r="V88" s="162"/>
      <c r="W88" s="162"/>
      <c r="X88" s="162"/>
      <c r="Y88" s="162"/>
      <c r="Z88" s="162"/>
      <c r="AA88" s="162"/>
      <c r="AB88" s="162"/>
      <c r="AC88" s="162"/>
      <c r="AD88" s="162"/>
      <c r="AE88" s="162"/>
      <c r="AF88" s="162"/>
    </row>
    <row r="89" ht="11.25" customHeight="1">
      <c r="A89" s="100" t="s">
        <v>1920</v>
      </c>
      <c r="B89" s="102" t="s">
        <v>1647</v>
      </c>
      <c r="C89" s="102" t="s">
        <v>394</v>
      </c>
      <c r="D89" s="102" t="s">
        <v>118</v>
      </c>
      <c r="E89" s="102" t="s">
        <v>1921</v>
      </c>
      <c r="F89" s="102" t="s">
        <v>1906</v>
      </c>
      <c r="G89" s="103" t="s">
        <v>1922</v>
      </c>
      <c r="H89" s="103"/>
      <c r="I89" s="103" t="s">
        <v>1610</v>
      </c>
      <c r="J89" s="103">
        <v>1.0</v>
      </c>
      <c r="K89" s="103">
        <v>1.0</v>
      </c>
      <c r="L89" s="103">
        <v>1.0</v>
      </c>
      <c r="M89" s="303" t="s">
        <v>1923</v>
      </c>
      <c r="N89" s="104">
        <v>25.0</v>
      </c>
      <c r="O89" s="305" t="s">
        <v>1889</v>
      </c>
      <c r="P89" s="162"/>
      <c r="Q89" s="162"/>
      <c r="R89" s="162"/>
      <c r="S89" s="162"/>
      <c r="T89" s="162"/>
      <c r="U89" s="162"/>
      <c r="V89" s="162"/>
      <c r="W89" s="162"/>
      <c r="X89" s="162"/>
      <c r="Y89" s="162"/>
      <c r="Z89" s="162"/>
      <c r="AA89" s="162"/>
      <c r="AB89" s="162"/>
      <c r="AC89" s="162"/>
      <c r="AD89" s="162"/>
      <c r="AE89" s="162"/>
      <c r="AF89" s="162"/>
    </row>
    <row r="90" ht="11.25" customHeight="1">
      <c r="A90" s="100" t="s">
        <v>1924</v>
      </c>
      <c r="B90" s="102" t="s">
        <v>1647</v>
      </c>
      <c r="C90" s="102" t="s">
        <v>394</v>
      </c>
      <c r="D90" s="102" t="s">
        <v>118</v>
      </c>
      <c r="E90" s="102" t="s">
        <v>1925</v>
      </c>
      <c r="F90" s="102" t="s">
        <v>1926</v>
      </c>
      <c r="G90" s="103" t="s">
        <v>1927</v>
      </c>
      <c r="H90" s="103"/>
      <c r="I90" s="103"/>
      <c r="J90" s="103">
        <v>1.0</v>
      </c>
      <c r="K90" s="103">
        <v>1.0</v>
      </c>
      <c r="L90" s="103">
        <v>1.0</v>
      </c>
      <c r="M90" s="303" t="s">
        <v>1923</v>
      </c>
      <c r="N90" s="104">
        <v>25.0</v>
      </c>
      <c r="O90" s="305" t="s">
        <v>1889</v>
      </c>
      <c r="P90" s="162"/>
      <c r="Q90" s="162"/>
      <c r="R90" s="162"/>
      <c r="S90" s="162"/>
      <c r="T90" s="162"/>
      <c r="U90" s="162"/>
      <c r="V90" s="162"/>
      <c r="W90" s="162"/>
      <c r="X90" s="162"/>
      <c r="Y90" s="162"/>
      <c r="Z90" s="162"/>
      <c r="AA90" s="162"/>
      <c r="AB90" s="162"/>
      <c r="AC90" s="162"/>
      <c r="AD90" s="162"/>
      <c r="AE90" s="162"/>
      <c r="AF90" s="162"/>
    </row>
    <row r="91" ht="11.25" customHeight="1">
      <c r="A91" s="100" t="s">
        <v>1928</v>
      </c>
      <c r="B91" s="102" t="s">
        <v>1647</v>
      </c>
      <c r="C91" s="102" t="s">
        <v>394</v>
      </c>
      <c r="D91" s="102" t="s">
        <v>118</v>
      </c>
      <c r="E91" s="102" t="s">
        <v>1925</v>
      </c>
      <c r="F91" s="102" t="s">
        <v>1926</v>
      </c>
      <c r="G91" s="103" t="s">
        <v>1929</v>
      </c>
      <c r="H91" s="103"/>
      <c r="I91" s="103"/>
      <c r="J91" s="103">
        <v>1.0</v>
      </c>
      <c r="K91" s="103">
        <v>1.0</v>
      </c>
      <c r="L91" s="103">
        <v>1.0</v>
      </c>
      <c r="M91" s="303" t="s">
        <v>1923</v>
      </c>
      <c r="N91" s="104">
        <v>25.0</v>
      </c>
      <c r="O91" s="305" t="s">
        <v>1889</v>
      </c>
      <c r="P91" s="162"/>
      <c r="Q91" s="162"/>
      <c r="R91" s="162"/>
      <c r="S91" s="162"/>
      <c r="T91" s="162"/>
      <c r="U91" s="162"/>
      <c r="V91" s="162"/>
      <c r="W91" s="162"/>
      <c r="X91" s="162"/>
      <c r="Y91" s="162"/>
      <c r="Z91" s="162"/>
      <c r="AA91" s="162"/>
      <c r="AB91" s="162"/>
      <c r="AC91" s="162"/>
      <c r="AD91" s="162"/>
      <c r="AE91" s="162"/>
      <c r="AF91" s="162"/>
    </row>
    <row r="92" ht="11.25" customHeight="1">
      <c r="A92" s="66" t="s">
        <v>1930</v>
      </c>
      <c r="B92" s="68" t="s">
        <v>1599</v>
      </c>
      <c r="C92" s="68" t="s">
        <v>1931</v>
      </c>
      <c r="D92" s="68" t="s">
        <v>118</v>
      </c>
      <c r="E92" s="68" t="s">
        <v>1932</v>
      </c>
      <c r="F92" s="5" t="s">
        <v>1607</v>
      </c>
      <c r="G92" s="69" t="s">
        <v>1933</v>
      </c>
      <c r="H92" s="69"/>
      <c r="I92" s="69" t="s">
        <v>1934</v>
      </c>
      <c r="J92" s="69">
        <v>2.0</v>
      </c>
      <c r="K92" s="69">
        <v>2.0</v>
      </c>
      <c r="L92" s="69">
        <v>2.0</v>
      </c>
      <c r="M92" s="126">
        <v>100.0</v>
      </c>
      <c r="N92" s="70">
        <v>50.0</v>
      </c>
      <c r="O92" s="305" t="s">
        <v>1935</v>
      </c>
      <c r="P92" s="162"/>
      <c r="Q92" s="162"/>
      <c r="R92" s="162"/>
      <c r="S92" s="162"/>
      <c r="T92" s="162"/>
      <c r="U92" s="162"/>
      <c r="V92" s="162"/>
      <c r="W92" s="162"/>
      <c r="X92" s="162"/>
      <c r="Y92" s="162"/>
      <c r="Z92" s="162"/>
      <c r="AA92" s="162"/>
      <c r="AB92" s="162"/>
      <c r="AC92" s="162"/>
      <c r="AD92" s="162"/>
      <c r="AE92" s="162"/>
      <c r="AF92" s="162"/>
    </row>
    <row r="93" ht="11.25" customHeight="1">
      <c r="A93" s="66" t="s">
        <v>1936</v>
      </c>
      <c r="B93" s="68" t="s">
        <v>1647</v>
      </c>
      <c r="C93" s="68" t="s">
        <v>1937</v>
      </c>
      <c r="D93" s="68" t="s">
        <v>118</v>
      </c>
      <c r="E93" s="68" t="s">
        <v>1938</v>
      </c>
      <c r="F93" s="68" t="s">
        <v>1939</v>
      </c>
      <c r="G93" s="69" t="s">
        <v>1940</v>
      </c>
      <c r="H93" s="69" t="s">
        <v>1941</v>
      </c>
      <c r="I93" s="69" t="s">
        <v>1810</v>
      </c>
      <c r="J93" s="69">
        <v>2.0</v>
      </c>
      <c r="K93" s="69">
        <v>2.0</v>
      </c>
      <c r="L93" s="69">
        <v>2.0</v>
      </c>
      <c r="M93" s="126">
        <v>150.0</v>
      </c>
      <c r="N93" s="70">
        <v>75.0</v>
      </c>
      <c r="O93" s="305" t="s">
        <v>1942</v>
      </c>
      <c r="P93" s="162"/>
      <c r="Q93" s="162"/>
      <c r="R93" s="162"/>
      <c r="S93" s="162"/>
      <c r="T93" s="162"/>
      <c r="U93" s="162"/>
      <c r="V93" s="162"/>
      <c r="W93" s="162"/>
      <c r="X93" s="162"/>
      <c r="Y93" s="162"/>
      <c r="Z93" s="162"/>
      <c r="AA93" s="162"/>
      <c r="AB93" s="162"/>
      <c r="AC93" s="162"/>
      <c r="AD93" s="162"/>
      <c r="AE93" s="162"/>
      <c r="AF93" s="162"/>
    </row>
    <row r="94" ht="11.25" customHeight="1">
      <c r="A94" s="309" t="s">
        <v>1943</v>
      </c>
      <c r="B94" s="68" t="s">
        <v>1647</v>
      </c>
      <c r="C94" s="68" t="s">
        <v>1944</v>
      </c>
      <c r="D94" s="68" t="s">
        <v>118</v>
      </c>
      <c r="E94" s="68" t="s">
        <v>1945</v>
      </c>
      <c r="F94" s="68" t="s">
        <v>1946</v>
      </c>
      <c r="G94" s="68" t="s">
        <v>1947</v>
      </c>
      <c r="H94" s="69"/>
      <c r="I94" s="69" t="s">
        <v>1948</v>
      </c>
      <c r="J94" s="69">
        <v>1.0</v>
      </c>
      <c r="K94" s="69">
        <v>1.0</v>
      </c>
      <c r="L94" s="69">
        <v>1.0</v>
      </c>
      <c r="M94" s="126">
        <v>150.0</v>
      </c>
      <c r="N94" s="70">
        <v>150.0</v>
      </c>
      <c r="O94" s="305" t="s">
        <v>142</v>
      </c>
      <c r="P94" s="162"/>
      <c r="Q94" s="162"/>
      <c r="R94" s="162"/>
      <c r="S94" s="162"/>
      <c r="T94" s="162"/>
      <c r="U94" s="162"/>
      <c r="V94" s="162"/>
      <c r="W94" s="162"/>
      <c r="X94" s="162"/>
      <c r="Y94" s="162"/>
      <c r="Z94" s="162"/>
      <c r="AA94" s="162"/>
      <c r="AB94" s="162"/>
      <c r="AC94" s="162"/>
      <c r="AD94" s="162"/>
      <c r="AE94" s="162"/>
      <c r="AF94" s="162"/>
    </row>
    <row r="95" ht="11.25" customHeight="1">
      <c r="A95" s="66" t="s">
        <v>1949</v>
      </c>
      <c r="B95" s="68" t="s">
        <v>1599</v>
      </c>
      <c r="C95" s="68" t="s">
        <v>1950</v>
      </c>
      <c r="D95" s="68" t="s">
        <v>118</v>
      </c>
      <c r="E95" s="298" t="s">
        <v>1951</v>
      </c>
      <c r="F95" s="68" t="s">
        <v>1952</v>
      </c>
      <c r="G95" s="69" t="s">
        <v>1953</v>
      </c>
      <c r="H95" s="69"/>
      <c r="I95" s="69" t="s">
        <v>1810</v>
      </c>
      <c r="J95" s="297">
        <v>1.0</v>
      </c>
      <c r="K95" s="69">
        <v>1.0</v>
      </c>
      <c r="L95" s="69">
        <v>1.0</v>
      </c>
      <c r="M95" s="126">
        <v>150.0</v>
      </c>
      <c r="N95" s="70">
        <v>150.0</v>
      </c>
      <c r="O95" s="305" t="s">
        <v>1954</v>
      </c>
      <c r="P95" s="162"/>
      <c r="Q95" s="162"/>
      <c r="R95" s="162"/>
      <c r="S95" s="162"/>
      <c r="T95" s="162"/>
      <c r="U95" s="162"/>
      <c r="V95" s="162"/>
      <c r="W95" s="162"/>
      <c r="X95" s="162"/>
      <c r="Y95" s="162"/>
      <c r="Z95" s="162"/>
      <c r="AA95" s="162"/>
      <c r="AB95" s="162"/>
      <c r="AC95" s="162"/>
      <c r="AD95" s="162"/>
      <c r="AE95" s="162"/>
      <c r="AF95" s="162"/>
    </row>
    <row r="96" ht="11.25" customHeight="1">
      <c r="A96" s="66" t="s">
        <v>1955</v>
      </c>
      <c r="B96" s="68" t="s">
        <v>1599</v>
      </c>
      <c r="C96" s="68" t="s">
        <v>1956</v>
      </c>
      <c r="D96" s="68" t="s">
        <v>118</v>
      </c>
      <c r="E96" s="68" t="s">
        <v>1601</v>
      </c>
      <c r="F96" s="68" t="s">
        <v>1957</v>
      </c>
      <c r="G96" s="69"/>
      <c r="H96" s="69"/>
      <c r="I96" s="69" t="s">
        <v>1958</v>
      </c>
      <c r="J96" s="69">
        <v>1.0</v>
      </c>
      <c r="K96" s="69">
        <v>1.0</v>
      </c>
      <c r="L96" s="69">
        <v>1.0</v>
      </c>
      <c r="M96" s="126">
        <v>150.0</v>
      </c>
      <c r="N96" s="70">
        <v>150.0</v>
      </c>
      <c r="O96" s="305" t="s">
        <v>145</v>
      </c>
      <c r="P96" s="162"/>
      <c r="Q96" s="162"/>
      <c r="R96" s="162"/>
      <c r="S96" s="162"/>
      <c r="T96" s="162"/>
      <c r="U96" s="162"/>
      <c r="V96" s="162"/>
      <c r="W96" s="162"/>
      <c r="X96" s="162"/>
      <c r="Y96" s="162"/>
      <c r="Z96" s="162"/>
      <c r="AA96" s="162"/>
      <c r="AB96" s="162"/>
      <c r="AC96" s="162"/>
      <c r="AD96" s="162"/>
      <c r="AE96" s="162"/>
      <c r="AF96" s="162"/>
    </row>
    <row r="97" ht="11.25" customHeight="1">
      <c r="A97" s="66" t="s">
        <v>1959</v>
      </c>
      <c r="B97" s="68" t="s">
        <v>1599</v>
      </c>
      <c r="C97" s="68" t="s">
        <v>146</v>
      </c>
      <c r="D97" s="68" t="s">
        <v>1067</v>
      </c>
      <c r="E97" s="68" t="s">
        <v>1960</v>
      </c>
      <c r="F97" s="68" t="s">
        <v>1961</v>
      </c>
      <c r="G97" s="69" t="s">
        <v>1962</v>
      </c>
      <c r="H97" s="299" t="s">
        <v>1963</v>
      </c>
      <c r="I97" s="69" t="s">
        <v>1810</v>
      </c>
      <c r="J97" s="69">
        <v>1.0</v>
      </c>
      <c r="K97" s="69">
        <v>1.0</v>
      </c>
      <c r="L97" s="69">
        <v>1.0</v>
      </c>
      <c r="M97" s="126">
        <v>150.0</v>
      </c>
      <c r="N97" s="70">
        <v>150.0</v>
      </c>
      <c r="O97" s="305" t="s">
        <v>146</v>
      </c>
      <c r="P97" s="162"/>
      <c r="Q97" s="162"/>
      <c r="R97" s="162"/>
      <c r="S97" s="162"/>
      <c r="T97" s="162"/>
      <c r="U97" s="162"/>
      <c r="V97" s="162"/>
      <c r="W97" s="162"/>
      <c r="X97" s="162"/>
      <c r="Y97" s="162"/>
      <c r="Z97" s="162"/>
      <c r="AA97" s="162"/>
      <c r="AB97" s="162"/>
      <c r="AC97" s="162"/>
      <c r="AD97" s="162"/>
      <c r="AE97" s="162"/>
      <c r="AF97" s="162"/>
    </row>
    <row r="98" ht="11.25" customHeight="1">
      <c r="A98" s="66" t="s">
        <v>1964</v>
      </c>
      <c r="B98" s="68" t="s">
        <v>1647</v>
      </c>
      <c r="C98" s="68" t="s">
        <v>1239</v>
      </c>
      <c r="D98" s="68" t="s">
        <v>913</v>
      </c>
      <c r="E98" s="68" t="s">
        <v>1965</v>
      </c>
      <c r="F98" s="68" t="s">
        <v>1602</v>
      </c>
      <c r="G98" s="69" t="s">
        <v>1966</v>
      </c>
      <c r="H98" s="69" t="s">
        <v>480</v>
      </c>
      <c r="I98" s="69" t="s">
        <v>1639</v>
      </c>
      <c r="J98" s="69">
        <v>1.0</v>
      </c>
      <c r="K98" s="69">
        <v>1.0</v>
      </c>
      <c r="L98" s="69">
        <v>1.0</v>
      </c>
      <c r="M98" s="126">
        <v>150.0</v>
      </c>
      <c r="N98" s="70">
        <v>150.0</v>
      </c>
      <c r="O98" s="305" t="s">
        <v>1967</v>
      </c>
      <c r="P98" s="162"/>
      <c r="Q98" s="162"/>
      <c r="R98" s="162"/>
      <c r="S98" s="162"/>
      <c r="T98" s="162"/>
      <c r="U98" s="162"/>
      <c r="V98" s="162"/>
      <c r="W98" s="162"/>
      <c r="X98" s="162"/>
      <c r="Y98" s="162"/>
      <c r="Z98" s="162"/>
      <c r="AA98" s="162"/>
      <c r="AB98" s="162"/>
      <c r="AC98" s="162"/>
      <c r="AD98" s="162"/>
      <c r="AE98" s="162"/>
      <c r="AF98" s="162"/>
    </row>
    <row r="99" ht="11.25" customHeight="1">
      <c r="A99" s="66"/>
      <c r="B99" s="66"/>
      <c r="C99" s="68"/>
      <c r="D99" s="68"/>
      <c r="E99" s="68"/>
      <c r="F99" s="68"/>
      <c r="G99" s="126"/>
      <c r="H99" s="69"/>
      <c r="I99" s="69"/>
      <c r="J99" s="69"/>
      <c r="K99" s="69"/>
      <c r="L99" s="69"/>
      <c r="M99" s="69"/>
      <c r="N99" s="70"/>
      <c r="O99" s="95"/>
      <c r="P99" s="162"/>
      <c r="Q99" s="162"/>
      <c r="R99" s="162"/>
      <c r="S99" s="162"/>
      <c r="T99" s="162"/>
      <c r="U99" s="162"/>
      <c r="V99" s="162"/>
      <c r="W99" s="162"/>
      <c r="X99" s="162"/>
      <c r="Y99" s="162"/>
      <c r="Z99" s="162"/>
      <c r="AA99" s="162"/>
      <c r="AB99" s="162"/>
      <c r="AC99" s="162"/>
      <c r="AD99" s="162"/>
      <c r="AE99" s="162"/>
      <c r="AF99" s="162"/>
    </row>
    <row r="100" ht="11.25" customHeight="1">
      <c r="A100" s="66"/>
      <c r="B100" s="66"/>
      <c r="C100" s="68"/>
      <c r="D100" s="68"/>
      <c r="E100" s="68"/>
      <c r="F100" s="68"/>
      <c r="G100" s="126"/>
      <c r="H100" s="69"/>
      <c r="I100" s="69"/>
      <c r="J100" s="69"/>
      <c r="K100" s="69"/>
      <c r="L100" s="69"/>
      <c r="M100" s="69"/>
      <c r="N100" s="70"/>
      <c r="O100" s="95"/>
      <c r="P100" s="162"/>
      <c r="Q100" s="162"/>
      <c r="R100" s="162"/>
      <c r="S100" s="162"/>
      <c r="T100" s="162"/>
      <c r="U100" s="162"/>
      <c r="V100" s="162"/>
      <c r="W100" s="162"/>
      <c r="X100" s="162"/>
      <c r="Y100" s="162"/>
      <c r="Z100" s="162"/>
      <c r="AA100" s="162"/>
      <c r="AB100" s="162"/>
      <c r="AC100" s="162"/>
      <c r="AD100" s="162"/>
      <c r="AE100" s="162"/>
      <c r="AF100" s="162"/>
    </row>
    <row r="101" ht="11.25" customHeight="1">
      <c r="A101" s="66"/>
      <c r="B101" s="66"/>
      <c r="C101" s="68"/>
      <c r="D101" s="68"/>
      <c r="E101" s="68"/>
      <c r="F101" s="68"/>
      <c r="G101" s="126"/>
      <c r="H101" s="69"/>
      <c r="I101" s="69"/>
      <c r="J101" s="69"/>
      <c r="K101" s="69"/>
      <c r="L101" s="69"/>
      <c r="M101" s="69"/>
      <c r="N101" s="70"/>
      <c r="O101" s="95"/>
      <c r="P101" s="162"/>
      <c r="Q101" s="162"/>
      <c r="R101" s="162"/>
      <c r="S101" s="162"/>
      <c r="T101" s="162"/>
      <c r="U101" s="162"/>
      <c r="V101" s="162"/>
      <c r="W101" s="162"/>
      <c r="X101" s="162"/>
      <c r="Y101" s="162"/>
      <c r="Z101" s="162"/>
      <c r="AA101" s="162"/>
      <c r="AB101" s="162"/>
      <c r="AC101" s="162"/>
      <c r="AD101" s="162"/>
      <c r="AE101" s="162"/>
      <c r="AF101" s="162"/>
    </row>
    <row r="102" ht="11.25" customHeight="1">
      <c r="A102" s="66"/>
      <c r="B102" s="66"/>
      <c r="C102" s="68"/>
      <c r="D102" s="68"/>
      <c r="E102" s="68"/>
      <c r="F102" s="68"/>
      <c r="G102" s="126"/>
      <c r="H102" s="69"/>
      <c r="I102" s="69"/>
      <c r="J102" s="69"/>
      <c r="K102" s="69"/>
      <c r="L102" s="69"/>
      <c r="M102" s="69"/>
      <c r="N102" s="70"/>
      <c r="O102" s="95"/>
      <c r="P102" s="162"/>
      <c r="Q102" s="162"/>
      <c r="R102" s="162"/>
      <c r="S102" s="162"/>
      <c r="T102" s="162"/>
      <c r="U102" s="162"/>
      <c r="V102" s="162"/>
      <c r="W102" s="162"/>
      <c r="X102" s="162"/>
      <c r="Y102" s="162"/>
      <c r="Z102" s="162"/>
      <c r="AA102" s="162"/>
      <c r="AB102" s="162"/>
      <c r="AC102" s="162"/>
      <c r="AD102" s="162"/>
      <c r="AE102" s="162"/>
      <c r="AF102" s="162"/>
    </row>
    <row r="103" ht="11.25" customHeight="1">
      <c r="A103" s="66"/>
      <c r="B103" s="66"/>
      <c r="C103" s="68"/>
      <c r="D103" s="68"/>
      <c r="E103" s="68"/>
      <c r="F103" s="68"/>
      <c r="G103" s="126"/>
      <c r="H103" s="69"/>
      <c r="I103" s="69"/>
      <c r="J103" s="69"/>
      <c r="K103" s="69"/>
      <c r="L103" s="69"/>
      <c r="M103" s="69"/>
      <c r="N103" s="70"/>
      <c r="O103" s="95"/>
      <c r="P103" s="162"/>
      <c r="Q103" s="162"/>
      <c r="R103" s="162"/>
      <c r="S103" s="162"/>
      <c r="T103" s="162"/>
      <c r="U103" s="162"/>
      <c r="V103" s="162"/>
      <c r="W103" s="162"/>
      <c r="X103" s="162"/>
      <c r="Y103" s="162"/>
      <c r="Z103" s="162"/>
      <c r="AA103" s="162"/>
      <c r="AB103" s="162"/>
      <c r="AC103" s="162"/>
      <c r="AD103" s="162"/>
      <c r="AE103" s="162"/>
      <c r="AF103" s="162"/>
    </row>
    <row r="104" ht="11.25" customHeight="1">
      <c r="A104" s="66"/>
      <c r="B104" s="66"/>
      <c r="C104" s="68"/>
      <c r="D104" s="68"/>
      <c r="E104" s="68"/>
      <c r="F104" s="68"/>
      <c r="G104" s="126"/>
      <c r="H104" s="69"/>
      <c r="I104" s="69"/>
      <c r="J104" s="69"/>
      <c r="K104" s="69"/>
      <c r="L104" s="69"/>
      <c r="M104" s="69"/>
      <c r="N104" s="70"/>
      <c r="O104" s="95"/>
      <c r="P104" s="162"/>
      <c r="Q104" s="162"/>
      <c r="R104" s="162"/>
      <c r="S104" s="162"/>
      <c r="T104" s="162"/>
      <c r="U104" s="162"/>
      <c r="V104" s="162"/>
      <c r="W104" s="162"/>
      <c r="X104" s="162"/>
      <c r="Y104" s="162"/>
      <c r="Z104" s="162"/>
      <c r="AA104" s="162"/>
      <c r="AB104" s="162"/>
      <c r="AC104" s="162"/>
      <c r="AD104" s="162"/>
      <c r="AE104" s="162"/>
      <c r="AF104" s="162"/>
    </row>
    <row r="105" ht="11.25" customHeight="1">
      <c r="A105" s="66"/>
      <c r="B105" s="66"/>
      <c r="C105" s="68"/>
      <c r="D105" s="68"/>
      <c r="E105" s="68"/>
      <c r="F105" s="68"/>
      <c r="G105" s="126"/>
      <c r="H105" s="69"/>
      <c r="I105" s="69"/>
      <c r="J105" s="69"/>
      <c r="K105" s="69"/>
      <c r="L105" s="69"/>
      <c r="M105" s="69"/>
      <c r="N105" s="70"/>
      <c r="O105" s="95"/>
      <c r="P105" s="162"/>
      <c r="Q105" s="162"/>
      <c r="R105" s="162"/>
      <c r="S105" s="162"/>
      <c r="T105" s="162"/>
      <c r="U105" s="162"/>
      <c r="V105" s="162"/>
      <c r="W105" s="162"/>
      <c r="X105" s="162"/>
      <c r="Y105" s="162"/>
      <c r="Z105" s="162"/>
      <c r="AA105" s="162"/>
      <c r="AB105" s="162"/>
      <c r="AC105" s="162"/>
      <c r="AD105" s="162"/>
      <c r="AE105" s="162"/>
      <c r="AF105" s="162"/>
    </row>
    <row r="106" ht="11.25" customHeight="1">
      <c r="A106" s="66"/>
      <c r="B106" s="66"/>
      <c r="C106" s="68"/>
      <c r="D106" s="68"/>
      <c r="E106" s="68"/>
      <c r="F106" s="68"/>
      <c r="G106" s="126"/>
      <c r="H106" s="69"/>
      <c r="I106" s="69"/>
      <c r="J106" s="69"/>
      <c r="K106" s="69"/>
      <c r="L106" s="69"/>
      <c r="M106" s="69"/>
      <c r="N106" s="70"/>
      <c r="O106" s="95"/>
      <c r="P106" s="162"/>
      <c r="Q106" s="162"/>
      <c r="R106" s="162"/>
      <c r="S106" s="162"/>
      <c r="T106" s="162"/>
      <c r="U106" s="162"/>
      <c r="V106" s="162"/>
      <c r="W106" s="162"/>
      <c r="X106" s="162"/>
      <c r="Y106" s="162"/>
      <c r="Z106" s="162"/>
      <c r="AA106" s="162"/>
      <c r="AB106" s="162"/>
      <c r="AC106" s="162"/>
      <c r="AD106" s="162"/>
      <c r="AE106" s="162"/>
      <c r="AF106" s="162"/>
    </row>
    <row r="107" ht="11.25" customHeight="1">
      <c r="A107" s="66"/>
      <c r="B107" s="66"/>
      <c r="C107" s="68"/>
      <c r="D107" s="68"/>
      <c r="E107" s="68"/>
      <c r="F107" s="68"/>
      <c r="G107" s="126"/>
      <c r="H107" s="69"/>
      <c r="I107" s="69"/>
      <c r="J107" s="69"/>
      <c r="K107" s="69"/>
      <c r="L107" s="69"/>
      <c r="M107" s="69"/>
      <c r="N107" s="70"/>
      <c r="O107" s="95"/>
      <c r="P107" s="162"/>
      <c r="Q107" s="162"/>
      <c r="R107" s="162"/>
      <c r="S107" s="162"/>
      <c r="T107" s="162"/>
      <c r="U107" s="162"/>
      <c r="V107" s="162"/>
      <c r="W107" s="162"/>
      <c r="X107" s="162"/>
      <c r="Y107" s="162"/>
      <c r="Z107" s="162"/>
      <c r="AA107" s="162"/>
      <c r="AB107" s="162"/>
      <c r="AC107" s="162"/>
      <c r="AD107" s="162"/>
      <c r="AE107" s="162"/>
      <c r="AF107" s="162"/>
    </row>
    <row r="108" ht="11.25" customHeight="1">
      <c r="A108" s="66"/>
      <c r="B108" s="66"/>
      <c r="C108" s="68"/>
      <c r="D108" s="68"/>
      <c r="E108" s="68"/>
      <c r="F108" s="68"/>
      <c r="G108" s="126"/>
      <c r="H108" s="69"/>
      <c r="I108" s="69"/>
      <c r="J108" s="69"/>
      <c r="K108" s="69"/>
      <c r="L108" s="69"/>
      <c r="M108" s="69"/>
      <c r="N108" s="70"/>
      <c r="O108" s="95"/>
      <c r="P108" s="162"/>
      <c r="Q108" s="162"/>
      <c r="R108" s="162"/>
      <c r="S108" s="162"/>
      <c r="T108" s="162"/>
      <c r="U108" s="162"/>
      <c r="V108" s="162"/>
      <c r="W108" s="162"/>
      <c r="X108" s="162"/>
      <c r="Y108" s="162"/>
      <c r="Z108" s="162"/>
      <c r="AA108" s="162"/>
      <c r="AB108" s="162"/>
      <c r="AC108" s="162"/>
      <c r="AD108" s="162"/>
      <c r="AE108" s="162"/>
      <c r="AF108" s="162"/>
    </row>
    <row r="109" ht="11.25" customHeight="1">
      <c r="A109" s="66"/>
      <c r="B109" s="66"/>
      <c r="C109" s="68"/>
      <c r="D109" s="68"/>
      <c r="E109" s="68"/>
      <c r="F109" s="68"/>
      <c r="G109" s="126"/>
      <c r="H109" s="69"/>
      <c r="I109" s="69"/>
      <c r="J109" s="69"/>
      <c r="K109" s="69"/>
      <c r="L109" s="69"/>
      <c r="M109" s="69"/>
      <c r="N109" s="70"/>
      <c r="O109" s="95"/>
      <c r="P109" s="162"/>
      <c r="Q109" s="162"/>
      <c r="R109" s="162"/>
      <c r="S109" s="162"/>
      <c r="T109" s="162"/>
      <c r="U109" s="162"/>
      <c r="V109" s="162"/>
      <c r="W109" s="162"/>
      <c r="X109" s="162"/>
      <c r="Y109" s="162"/>
      <c r="Z109" s="162"/>
      <c r="AA109" s="162"/>
      <c r="AB109" s="162"/>
      <c r="AC109" s="162"/>
      <c r="AD109" s="162"/>
      <c r="AE109" s="162"/>
      <c r="AF109" s="162"/>
    </row>
    <row r="110" ht="11.25" customHeight="1">
      <c r="A110" s="66"/>
      <c r="B110" s="66"/>
      <c r="C110" s="68"/>
      <c r="D110" s="68"/>
      <c r="E110" s="68"/>
      <c r="F110" s="68"/>
      <c r="G110" s="126"/>
      <c r="H110" s="69"/>
      <c r="I110" s="69"/>
      <c r="J110" s="69"/>
      <c r="K110" s="69"/>
      <c r="L110" s="69"/>
      <c r="M110" s="69"/>
      <c r="N110" s="70"/>
      <c r="O110" s="95"/>
      <c r="P110" s="162"/>
      <c r="Q110" s="162"/>
      <c r="R110" s="162"/>
      <c r="S110" s="162"/>
      <c r="T110" s="162"/>
      <c r="U110" s="162"/>
      <c r="V110" s="162"/>
      <c r="W110" s="162"/>
      <c r="X110" s="162"/>
      <c r="Y110" s="162"/>
      <c r="Z110" s="162"/>
      <c r="AA110" s="162"/>
      <c r="AB110" s="162"/>
      <c r="AC110" s="162"/>
      <c r="AD110" s="162"/>
      <c r="AE110" s="162"/>
      <c r="AF110" s="162"/>
    </row>
    <row r="111" ht="11.25" customHeight="1">
      <c r="A111" s="66"/>
      <c r="B111" s="66"/>
      <c r="C111" s="68"/>
      <c r="D111" s="68"/>
      <c r="E111" s="68"/>
      <c r="F111" s="68"/>
      <c r="G111" s="126"/>
      <c r="H111" s="69"/>
      <c r="I111" s="69"/>
      <c r="J111" s="69"/>
      <c r="K111" s="69"/>
      <c r="L111" s="69"/>
      <c r="M111" s="69"/>
      <c r="N111" s="70"/>
      <c r="O111" s="95"/>
      <c r="P111" s="162"/>
      <c r="Q111" s="162"/>
      <c r="R111" s="162"/>
      <c r="S111" s="162"/>
      <c r="T111" s="162"/>
      <c r="U111" s="162"/>
      <c r="V111" s="162"/>
      <c r="W111" s="162"/>
      <c r="X111" s="162"/>
      <c r="Y111" s="162"/>
      <c r="Z111" s="162"/>
      <c r="AA111" s="162"/>
      <c r="AB111" s="162"/>
      <c r="AC111" s="162"/>
      <c r="AD111" s="162"/>
      <c r="AE111" s="162"/>
      <c r="AF111" s="162"/>
    </row>
    <row r="112" ht="11.25" customHeight="1">
      <c r="A112" s="66"/>
      <c r="B112" s="66"/>
      <c r="C112" s="68"/>
      <c r="D112" s="68"/>
      <c r="E112" s="68"/>
      <c r="F112" s="68"/>
      <c r="G112" s="126"/>
      <c r="H112" s="69"/>
      <c r="I112" s="69"/>
      <c r="J112" s="69"/>
      <c r="K112" s="69"/>
      <c r="L112" s="69"/>
      <c r="M112" s="69"/>
      <c r="N112" s="70"/>
      <c r="O112" s="95"/>
      <c r="P112" s="162"/>
      <c r="Q112" s="162"/>
      <c r="R112" s="162"/>
      <c r="S112" s="162"/>
      <c r="T112" s="162"/>
      <c r="U112" s="162"/>
      <c r="V112" s="162"/>
      <c r="W112" s="162"/>
      <c r="X112" s="162"/>
      <c r="Y112" s="162"/>
      <c r="Z112" s="162"/>
      <c r="AA112" s="162"/>
      <c r="AB112" s="162"/>
      <c r="AC112" s="162"/>
      <c r="AD112" s="162"/>
      <c r="AE112" s="162"/>
      <c r="AF112" s="162"/>
    </row>
    <row r="113" ht="11.25" customHeight="1">
      <c r="A113" s="66"/>
      <c r="B113" s="66"/>
      <c r="C113" s="68"/>
      <c r="D113" s="68"/>
      <c r="E113" s="68"/>
      <c r="F113" s="68"/>
      <c r="G113" s="126"/>
      <c r="H113" s="69"/>
      <c r="I113" s="69"/>
      <c r="J113" s="69"/>
      <c r="K113" s="69"/>
      <c r="L113" s="69"/>
      <c r="M113" s="69"/>
      <c r="N113" s="70"/>
      <c r="O113" s="95"/>
      <c r="P113" s="162"/>
      <c r="Q113" s="162"/>
      <c r="R113" s="162"/>
      <c r="S113" s="162"/>
      <c r="T113" s="162"/>
      <c r="U113" s="162"/>
      <c r="V113" s="162"/>
      <c r="W113" s="162"/>
      <c r="X113" s="162"/>
      <c r="Y113" s="162"/>
      <c r="Z113" s="162"/>
      <c r="AA113" s="162"/>
      <c r="AB113" s="162"/>
      <c r="AC113" s="162"/>
      <c r="AD113" s="162"/>
      <c r="AE113" s="162"/>
      <c r="AF113" s="162"/>
    </row>
    <row r="114" ht="11.25" customHeight="1">
      <c r="A114" s="66"/>
      <c r="B114" s="66"/>
      <c r="C114" s="68"/>
      <c r="D114" s="68"/>
      <c r="E114" s="68"/>
      <c r="F114" s="68"/>
      <c r="G114" s="126"/>
      <c r="H114" s="69"/>
      <c r="I114" s="69"/>
      <c r="J114" s="69"/>
      <c r="K114" s="69"/>
      <c r="L114" s="69"/>
      <c r="M114" s="69"/>
      <c r="N114" s="70"/>
      <c r="O114" s="95"/>
      <c r="P114" s="162"/>
      <c r="Q114" s="162"/>
      <c r="R114" s="162"/>
      <c r="S114" s="162"/>
      <c r="T114" s="162"/>
      <c r="U114" s="162"/>
      <c r="V114" s="162"/>
      <c r="W114" s="162"/>
      <c r="X114" s="162"/>
      <c r="Y114" s="162"/>
      <c r="Z114" s="162"/>
      <c r="AA114" s="162"/>
      <c r="AB114" s="162"/>
      <c r="AC114" s="162"/>
      <c r="AD114" s="162"/>
      <c r="AE114" s="162"/>
      <c r="AF114" s="162"/>
    </row>
    <row r="115" ht="11.25" customHeight="1">
      <c r="O115" s="3"/>
      <c r="P115" s="3"/>
      <c r="Q115" s="3"/>
      <c r="R115" s="3"/>
      <c r="S115" s="3"/>
      <c r="T115" s="3"/>
      <c r="U115" s="3"/>
      <c r="V115" s="3"/>
      <c r="W115" s="3"/>
      <c r="X115" s="3"/>
      <c r="Y115" s="3"/>
      <c r="Z115" s="3"/>
      <c r="AA115" s="3"/>
      <c r="AB115" s="3"/>
      <c r="AC115" s="3"/>
      <c r="AD115" s="3"/>
      <c r="AE115" s="3"/>
      <c r="AF115" s="3"/>
    </row>
    <row r="116" ht="11.25" customHeight="1">
      <c r="A116" s="114" t="s">
        <v>151</v>
      </c>
      <c r="B116" s="40"/>
      <c r="C116" s="40"/>
      <c r="D116" s="1"/>
      <c r="E116" s="1"/>
      <c r="F116" s="1"/>
      <c r="G116" s="44"/>
      <c r="H116" s="115"/>
      <c r="I116" s="115"/>
      <c r="J116" s="115"/>
      <c r="K116" s="115"/>
      <c r="L116" s="115"/>
      <c r="M116" s="115"/>
      <c r="N116" s="115">
        <f>SUM(N11:N114)</f>
        <v>7050</v>
      </c>
      <c r="O116" s="3"/>
      <c r="P116" s="3"/>
      <c r="Q116" s="3"/>
      <c r="R116" s="3"/>
      <c r="S116" s="3"/>
      <c r="T116" s="3"/>
      <c r="U116" s="3"/>
      <c r="V116" s="3"/>
      <c r="W116" s="3"/>
      <c r="X116" s="3"/>
      <c r="Y116" s="3"/>
      <c r="Z116" s="3"/>
      <c r="AA116" s="3"/>
      <c r="AB116" s="3"/>
      <c r="AC116" s="3"/>
      <c r="AD116" s="3"/>
      <c r="AE116" s="3"/>
      <c r="AF116" s="3"/>
    </row>
    <row r="117" ht="11.25" customHeight="1">
      <c r="A117" s="39"/>
      <c r="B117" s="40"/>
      <c r="C117" s="40"/>
      <c r="D117" s="1"/>
      <c r="E117" s="1"/>
      <c r="F117" s="1"/>
      <c r="G117" s="1"/>
      <c r="H117" s="1"/>
      <c r="I117" s="1"/>
      <c r="J117" s="1"/>
      <c r="K117" s="1"/>
      <c r="L117" s="1"/>
      <c r="M117" s="1"/>
      <c r="N117" s="1"/>
      <c r="O117" s="3"/>
      <c r="P117" s="3"/>
      <c r="Q117" s="3"/>
      <c r="R117" s="3"/>
      <c r="S117" s="3"/>
      <c r="T117" s="3"/>
      <c r="U117" s="3"/>
      <c r="V117" s="3"/>
      <c r="W117" s="3"/>
      <c r="X117" s="3"/>
      <c r="Y117" s="3"/>
      <c r="Z117" s="3"/>
      <c r="AA117" s="3"/>
      <c r="AB117" s="3"/>
      <c r="AC117" s="3"/>
      <c r="AD117" s="3"/>
      <c r="AE117" s="3"/>
      <c r="AF117" s="3"/>
    </row>
    <row r="118" ht="11.25" customHeight="1">
      <c r="A118" s="116" t="s">
        <v>500</v>
      </c>
      <c r="B118" s="117"/>
      <c r="C118" s="117"/>
      <c r="D118" s="117"/>
      <c r="E118" s="117"/>
      <c r="F118" s="117"/>
      <c r="G118" s="117"/>
      <c r="H118" s="117"/>
      <c r="I118" s="117"/>
      <c r="J118" s="117"/>
      <c r="K118" s="117"/>
      <c r="L118" s="117"/>
      <c r="M118" s="117"/>
      <c r="N118" s="117"/>
      <c r="O118" s="3"/>
      <c r="P118" s="3"/>
      <c r="Q118" s="3"/>
      <c r="R118" s="3"/>
      <c r="S118" s="3"/>
      <c r="T118" s="3"/>
      <c r="U118" s="3"/>
      <c r="V118" s="3"/>
      <c r="W118" s="3"/>
      <c r="X118" s="3"/>
      <c r="Y118" s="3"/>
      <c r="Z118" s="3"/>
      <c r="AA118" s="3"/>
      <c r="AB118" s="3"/>
      <c r="AC118" s="3"/>
      <c r="AD118" s="3"/>
      <c r="AE118" s="3"/>
      <c r="AF118" s="3"/>
    </row>
    <row r="119" ht="15.75" customHeight="1">
      <c r="A119" s="39"/>
      <c r="B119" s="40"/>
      <c r="C119" s="40"/>
      <c r="D119" s="1"/>
      <c r="E119" s="1"/>
      <c r="F119" s="1"/>
      <c r="G119" s="1"/>
      <c r="H119" s="1"/>
      <c r="I119" s="1"/>
      <c r="J119" s="1"/>
      <c r="K119" s="1"/>
      <c r="L119" s="1"/>
      <c r="M119" s="1"/>
      <c r="N119" s="1"/>
      <c r="O119" s="3"/>
      <c r="P119" s="3"/>
      <c r="Q119" s="3"/>
      <c r="R119" s="3"/>
      <c r="S119" s="3"/>
      <c r="T119" s="3"/>
      <c r="U119" s="3"/>
      <c r="V119" s="3"/>
      <c r="W119" s="3"/>
      <c r="X119" s="3"/>
      <c r="Y119" s="3"/>
      <c r="Z119" s="3"/>
      <c r="AA119" s="3"/>
      <c r="AB119" s="3"/>
      <c r="AC119" s="3"/>
      <c r="AD119" s="3"/>
      <c r="AE119" s="3"/>
      <c r="AF119" s="3"/>
    </row>
    <row r="120" ht="15.75" customHeight="1">
      <c r="A120" s="39"/>
      <c r="B120" s="40"/>
      <c r="C120" s="40"/>
      <c r="D120" s="1"/>
      <c r="E120" s="1"/>
      <c r="F120" s="1"/>
      <c r="G120" s="1"/>
      <c r="H120" s="1"/>
      <c r="I120" s="1"/>
      <c r="J120" s="1"/>
      <c r="K120" s="1"/>
      <c r="L120" s="1"/>
      <c r="M120" s="1"/>
      <c r="N120" s="1"/>
      <c r="O120" s="3"/>
      <c r="P120" s="3"/>
      <c r="Q120" s="3"/>
      <c r="R120" s="3"/>
      <c r="S120" s="3"/>
      <c r="T120" s="3"/>
      <c r="U120" s="3"/>
      <c r="V120" s="3"/>
      <c r="W120" s="3"/>
      <c r="X120" s="3"/>
      <c r="Y120" s="3"/>
      <c r="Z120" s="3"/>
      <c r="AA120" s="3"/>
      <c r="AB120" s="3"/>
      <c r="AC120" s="3"/>
      <c r="AD120" s="3"/>
      <c r="AE120" s="3"/>
      <c r="AF120" s="3"/>
    </row>
    <row r="121" ht="15.75" customHeight="1">
      <c r="A121" s="39"/>
      <c r="B121" s="40"/>
      <c r="C121" s="40"/>
      <c r="D121" s="1"/>
      <c r="E121" s="1"/>
      <c r="F121" s="1"/>
      <c r="G121" s="1"/>
      <c r="H121" s="1"/>
      <c r="I121" s="1"/>
      <c r="J121" s="1"/>
      <c r="K121" s="1"/>
      <c r="L121" s="1"/>
      <c r="M121" s="1"/>
      <c r="N121" s="1"/>
      <c r="O121" s="3"/>
      <c r="P121" s="3"/>
      <c r="Q121" s="3"/>
      <c r="R121" s="3"/>
      <c r="S121" s="3"/>
      <c r="T121" s="3"/>
      <c r="U121" s="3"/>
      <c r="V121" s="3"/>
      <c r="W121" s="3"/>
      <c r="X121" s="3"/>
      <c r="Y121" s="3"/>
      <c r="Z121" s="3"/>
      <c r="AA121" s="3"/>
      <c r="AB121" s="3"/>
      <c r="AC121" s="3"/>
      <c r="AD121" s="3"/>
      <c r="AE121" s="3"/>
      <c r="AF121" s="3"/>
    </row>
    <row r="122" ht="15.75" customHeight="1">
      <c r="A122" s="39"/>
      <c r="B122" s="40"/>
      <c r="C122" s="40"/>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row>
    <row r="123" ht="15.75" customHeight="1">
      <c r="A123" s="39"/>
      <c r="B123" s="40"/>
      <c r="C123" s="40"/>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row>
    <row r="124" ht="15.75" customHeight="1">
      <c r="A124" s="39"/>
      <c r="B124" s="40"/>
      <c r="C124" s="40"/>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row>
    <row r="125" ht="15.75" customHeight="1">
      <c r="A125" s="39"/>
      <c r="B125" s="40"/>
      <c r="C125" s="40"/>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row>
    <row r="126" ht="15.75" customHeight="1">
      <c r="A126" s="39"/>
      <c r="B126" s="40"/>
      <c r="C126" s="40"/>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row>
    <row r="127" ht="15.75" customHeight="1">
      <c r="A127" s="39"/>
      <c r="B127" s="40"/>
      <c r="C127" s="40"/>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row>
    <row r="128" ht="15.75" customHeight="1">
      <c r="A128" s="39"/>
      <c r="B128" s="40"/>
      <c r="C128" s="40"/>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row>
    <row r="129" ht="15.75" customHeight="1">
      <c r="A129" s="39"/>
      <c r="B129" s="40"/>
      <c r="C129" s="40"/>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row>
    <row r="130" ht="15.75" customHeight="1">
      <c r="A130" s="39"/>
      <c r="B130" s="40"/>
      <c r="C130" s="40"/>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row>
    <row r="131" ht="15.75" customHeight="1">
      <c r="A131" s="39"/>
      <c r="B131" s="40"/>
      <c r="C131" s="40"/>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row>
    <row r="132" ht="15.75" customHeight="1">
      <c r="A132" s="39"/>
      <c r="B132" s="40"/>
      <c r="C132" s="40"/>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row>
    <row r="133" ht="15.75" customHeight="1">
      <c r="A133" s="39"/>
      <c r="B133" s="40"/>
      <c r="C133" s="40"/>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row>
    <row r="134" ht="15.75" customHeight="1">
      <c r="A134" s="39"/>
      <c r="B134" s="40"/>
      <c r="C134" s="40"/>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row>
    <row r="135" ht="15.75" customHeight="1">
      <c r="A135" s="39"/>
      <c r="B135" s="40"/>
      <c r="C135" s="40"/>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row>
    <row r="136" ht="15.75" customHeight="1">
      <c r="A136" s="39"/>
      <c r="B136" s="40"/>
      <c r="C136" s="40"/>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row>
    <row r="137" ht="15.75" customHeight="1">
      <c r="A137" s="39"/>
      <c r="B137" s="40"/>
      <c r="C137" s="40"/>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row>
    <row r="138" ht="15.75" customHeight="1">
      <c r="A138" s="39"/>
      <c r="B138" s="40"/>
      <c r="C138" s="40"/>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row>
    <row r="139" ht="15.75" customHeight="1">
      <c r="A139" s="39"/>
      <c r="B139" s="40"/>
      <c r="C139" s="40"/>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row>
    <row r="140" ht="15.75" customHeight="1">
      <c r="A140" s="39"/>
      <c r="B140" s="40"/>
      <c r="C140" s="40"/>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row>
    <row r="141" ht="15.75" customHeight="1">
      <c r="A141" s="39"/>
      <c r="B141" s="40"/>
      <c r="C141" s="40"/>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row>
    <row r="142" ht="15.75" customHeight="1">
      <c r="A142" s="39"/>
      <c r="B142" s="40"/>
      <c r="C142" s="40"/>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row>
    <row r="143" ht="15.75" customHeight="1">
      <c r="A143" s="39"/>
      <c r="B143" s="40"/>
      <c r="C143" s="40"/>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row>
    <row r="144" ht="15.75" customHeight="1">
      <c r="A144" s="39"/>
      <c r="B144" s="40"/>
      <c r="C144" s="40"/>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row>
    <row r="145" ht="15.75" customHeight="1">
      <c r="A145" s="39"/>
      <c r="B145" s="40"/>
      <c r="C145" s="40"/>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row>
    <row r="146" ht="15.75" customHeight="1">
      <c r="A146" s="39"/>
      <c r="B146" s="40"/>
      <c r="C146" s="40"/>
      <c r="D146" s="1"/>
      <c r="E146" s="1"/>
      <c r="F146" s="1"/>
      <c r="G146" s="1"/>
      <c r="H146" s="1"/>
      <c r="I146" s="1"/>
      <c r="J146" s="1"/>
      <c r="K146" s="1"/>
      <c r="L146" s="1"/>
      <c r="M146" s="1"/>
      <c r="N146" s="1"/>
      <c r="O146" s="3"/>
      <c r="P146" s="3"/>
      <c r="Q146" s="3"/>
      <c r="R146" s="3"/>
      <c r="S146" s="3"/>
      <c r="T146" s="3"/>
      <c r="U146" s="3"/>
      <c r="V146" s="3"/>
      <c r="W146" s="3"/>
      <c r="X146" s="3"/>
      <c r="Y146" s="3"/>
      <c r="Z146" s="3"/>
      <c r="AA146" s="3"/>
      <c r="AB146" s="3"/>
      <c r="AC146" s="3"/>
      <c r="AD146" s="3"/>
      <c r="AE146" s="3"/>
      <c r="AF146" s="3"/>
    </row>
    <row r="147" ht="15.75" customHeight="1">
      <c r="A147" s="39"/>
      <c r="B147" s="40"/>
      <c r="C147" s="40"/>
      <c r="D147" s="1"/>
      <c r="E147" s="1"/>
      <c r="F147" s="1"/>
      <c r="G147" s="1"/>
      <c r="H147" s="1"/>
      <c r="I147" s="1"/>
      <c r="J147" s="1"/>
      <c r="K147" s="1"/>
      <c r="L147" s="1"/>
      <c r="M147" s="1"/>
      <c r="N147" s="1"/>
      <c r="O147" s="3"/>
      <c r="P147" s="3"/>
      <c r="Q147" s="3"/>
      <c r="R147" s="3"/>
      <c r="S147" s="3"/>
      <c r="T147" s="3"/>
      <c r="U147" s="3"/>
      <c r="V147" s="3"/>
      <c r="W147" s="3"/>
      <c r="X147" s="3"/>
      <c r="Y147" s="3"/>
      <c r="Z147" s="3"/>
      <c r="AA147" s="3"/>
      <c r="AB147" s="3"/>
      <c r="AC147" s="3"/>
      <c r="AD147" s="3"/>
      <c r="AE147" s="3"/>
      <c r="AF147" s="3"/>
    </row>
    <row r="148" ht="15.75" customHeight="1">
      <c r="A148" s="39"/>
      <c r="B148" s="40"/>
      <c r="C148" s="40"/>
      <c r="D148" s="1"/>
      <c r="E148" s="1"/>
      <c r="F148" s="1"/>
      <c r="G148" s="1"/>
      <c r="H148" s="1"/>
      <c r="I148" s="1"/>
      <c r="J148" s="1"/>
      <c r="K148" s="1"/>
      <c r="L148" s="1"/>
      <c r="M148" s="1"/>
      <c r="N148" s="1"/>
      <c r="O148" s="3"/>
      <c r="P148" s="3"/>
      <c r="Q148" s="3"/>
      <c r="R148" s="3"/>
      <c r="S148" s="3"/>
      <c r="T148" s="3"/>
      <c r="U148" s="3"/>
      <c r="V148" s="3"/>
      <c r="W148" s="3"/>
      <c r="X148" s="3"/>
      <c r="Y148" s="3"/>
      <c r="Z148" s="3"/>
      <c r="AA148" s="3"/>
      <c r="AB148" s="3"/>
      <c r="AC148" s="3"/>
      <c r="AD148" s="3"/>
      <c r="AE148" s="3"/>
      <c r="AF148" s="3"/>
    </row>
    <row r="149" ht="15.75" customHeight="1">
      <c r="A149" s="39"/>
      <c r="B149" s="40"/>
      <c r="C149" s="40"/>
      <c r="D149" s="1"/>
      <c r="E149" s="1"/>
      <c r="F149" s="1"/>
      <c r="G149" s="1"/>
      <c r="H149" s="1"/>
      <c r="I149" s="1"/>
      <c r="J149" s="1"/>
      <c r="K149" s="1"/>
      <c r="L149" s="1"/>
      <c r="M149" s="1"/>
      <c r="N149" s="1"/>
      <c r="O149" s="3"/>
      <c r="P149" s="3"/>
      <c r="Q149" s="3"/>
      <c r="R149" s="3"/>
      <c r="S149" s="3"/>
      <c r="T149" s="3"/>
      <c r="U149" s="3"/>
      <c r="V149" s="3"/>
      <c r="W149" s="3"/>
      <c r="X149" s="3"/>
      <c r="Y149" s="3"/>
      <c r="Z149" s="3"/>
      <c r="AA149" s="3"/>
      <c r="AB149" s="3"/>
      <c r="AC149" s="3"/>
      <c r="AD149" s="3"/>
      <c r="AE149" s="3"/>
      <c r="AF149" s="3"/>
    </row>
    <row r="150" ht="15.75" customHeight="1">
      <c r="A150" s="39"/>
      <c r="B150" s="40"/>
      <c r="C150" s="40"/>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ht="15.75" customHeight="1">
      <c r="A151" s="39"/>
      <c r="B151" s="40"/>
      <c r="C151" s="40"/>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ht="15.75" customHeight="1">
      <c r="A152" s="39"/>
      <c r="B152" s="40"/>
      <c r="C152" s="40"/>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ht="15.75" customHeight="1">
      <c r="A153" s="39"/>
      <c r="B153" s="40"/>
      <c r="C153" s="40"/>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ht="15.75" customHeight="1">
      <c r="A154" s="39"/>
      <c r="B154" s="40"/>
      <c r="C154" s="40"/>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ht="15.75" customHeight="1">
      <c r="A155" s="39"/>
      <c r="B155" s="40"/>
      <c r="C155" s="40"/>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39"/>
      <c r="B156" s="40"/>
      <c r="C156" s="40"/>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39"/>
      <c r="B157" s="40"/>
      <c r="C157" s="40"/>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39"/>
      <c r="B158" s="40"/>
      <c r="C158" s="40"/>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39"/>
      <c r="B159" s="40"/>
      <c r="C159" s="40"/>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39"/>
      <c r="B160" s="40"/>
      <c r="C160" s="40"/>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39"/>
      <c r="B161" s="40"/>
      <c r="C161" s="40"/>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39"/>
      <c r="B162" s="40"/>
      <c r="C162" s="40"/>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39"/>
      <c r="B163" s="40"/>
      <c r="C163" s="40"/>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39"/>
      <c r="B164" s="40"/>
      <c r="C164" s="40"/>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39"/>
      <c r="B165" s="40"/>
      <c r="C165" s="40"/>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39"/>
      <c r="B166" s="40"/>
      <c r="C166" s="40"/>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39"/>
      <c r="B167" s="40"/>
      <c r="C167" s="40"/>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39"/>
      <c r="B168" s="40"/>
      <c r="C168" s="40"/>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39"/>
      <c r="B169" s="40"/>
      <c r="C169" s="40"/>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39"/>
      <c r="B170" s="40"/>
      <c r="C170" s="40"/>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39"/>
      <c r="B171" s="40"/>
      <c r="C171" s="40"/>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39"/>
      <c r="B172" s="40"/>
      <c r="C172" s="40"/>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39"/>
      <c r="B173" s="40"/>
      <c r="C173" s="40"/>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39"/>
      <c r="B174" s="40"/>
      <c r="C174" s="40"/>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39"/>
      <c r="B175" s="40"/>
      <c r="C175" s="40"/>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39"/>
      <c r="B176" s="40"/>
      <c r="C176" s="40"/>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39"/>
      <c r="B177" s="40"/>
      <c r="C177" s="40"/>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39"/>
      <c r="B178" s="40"/>
      <c r="C178" s="40"/>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39"/>
      <c r="B179" s="40"/>
      <c r="C179" s="40"/>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39"/>
      <c r="B180" s="40"/>
      <c r="C180" s="40"/>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39"/>
      <c r="B181" s="40"/>
      <c r="C181" s="40"/>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39"/>
      <c r="B182" s="40"/>
      <c r="C182" s="40"/>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39"/>
      <c r="B183" s="40"/>
      <c r="C183" s="40"/>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39"/>
      <c r="B184" s="40"/>
      <c r="C184" s="40"/>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39"/>
      <c r="B185" s="40"/>
      <c r="C185" s="40"/>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39"/>
      <c r="B186" s="40"/>
      <c r="C186" s="40"/>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39"/>
      <c r="B187" s="40"/>
      <c r="C187" s="40"/>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39"/>
      <c r="B188" s="40"/>
      <c r="C188" s="40"/>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39"/>
      <c r="B189" s="40"/>
      <c r="C189" s="40"/>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39"/>
      <c r="B190" s="40"/>
      <c r="C190" s="40"/>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39"/>
      <c r="B191" s="40"/>
      <c r="C191" s="40"/>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39"/>
      <c r="B192" s="40"/>
      <c r="C192" s="40"/>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39"/>
      <c r="B193" s="40"/>
      <c r="C193" s="40"/>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39"/>
      <c r="B194" s="40"/>
      <c r="C194" s="40"/>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39"/>
      <c r="B195" s="40"/>
      <c r="C195" s="40"/>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39"/>
      <c r="B196" s="40"/>
      <c r="C196" s="40"/>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39"/>
      <c r="B197" s="40"/>
      <c r="C197" s="40"/>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39"/>
      <c r="B198" s="40"/>
      <c r="C198" s="40"/>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39"/>
      <c r="B199" s="40"/>
      <c r="C199" s="40"/>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39"/>
      <c r="B200" s="40"/>
      <c r="C200" s="40"/>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39"/>
      <c r="B201" s="40"/>
      <c r="C201" s="40"/>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39"/>
      <c r="B202" s="40"/>
      <c r="C202" s="40"/>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39"/>
      <c r="B203" s="40"/>
      <c r="C203" s="40"/>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39"/>
      <c r="B204" s="40"/>
      <c r="C204" s="40"/>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39"/>
      <c r="B205" s="40"/>
      <c r="C205" s="40"/>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39"/>
      <c r="B206" s="40"/>
      <c r="C206" s="40"/>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39"/>
      <c r="B207" s="40"/>
      <c r="C207" s="40"/>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39"/>
      <c r="B208" s="40"/>
      <c r="C208" s="40"/>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39"/>
      <c r="B209" s="40"/>
      <c r="C209" s="40"/>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39"/>
      <c r="B210" s="40"/>
      <c r="C210" s="40"/>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39"/>
      <c r="B211" s="40"/>
      <c r="C211" s="40"/>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39"/>
      <c r="B212" s="40"/>
      <c r="C212" s="40"/>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39"/>
      <c r="B213" s="40"/>
      <c r="C213" s="40"/>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39"/>
      <c r="B214" s="40"/>
      <c r="C214" s="40"/>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39"/>
      <c r="B215" s="40"/>
      <c r="C215" s="40"/>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39"/>
      <c r="B216" s="40"/>
      <c r="C216" s="40"/>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39"/>
      <c r="B217" s="40"/>
      <c r="C217" s="40"/>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39"/>
      <c r="B218" s="40"/>
      <c r="C218" s="40"/>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39"/>
      <c r="B219" s="40"/>
      <c r="C219" s="40"/>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39"/>
      <c r="B220" s="40"/>
      <c r="C220" s="40"/>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39"/>
      <c r="B221" s="40"/>
      <c r="C221" s="40"/>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39"/>
      <c r="B222" s="40"/>
      <c r="C222" s="40"/>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39"/>
      <c r="B223" s="40"/>
      <c r="C223" s="40"/>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39"/>
      <c r="B224" s="40"/>
      <c r="C224" s="40"/>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39"/>
      <c r="B225" s="40"/>
      <c r="C225" s="40"/>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39"/>
      <c r="B226" s="40"/>
      <c r="C226" s="40"/>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39"/>
      <c r="B227" s="40"/>
      <c r="C227" s="40"/>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39"/>
      <c r="B228" s="40"/>
      <c r="C228" s="40"/>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39"/>
      <c r="B229" s="40"/>
      <c r="C229" s="40"/>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39"/>
      <c r="B230" s="40"/>
      <c r="C230" s="40"/>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39"/>
      <c r="B231" s="40"/>
      <c r="C231" s="40"/>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39"/>
      <c r="B232" s="40"/>
      <c r="C232" s="40"/>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39"/>
      <c r="B233" s="40"/>
      <c r="C233" s="40"/>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39"/>
      <c r="B234" s="40"/>
      <c r="C234" s="40"/>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39"/>
      <c r="B235" s="40"/>
      <c r="C235" s="40"/>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39"/>
      <c r="B236" s="40"/>
      <c r="C236" s="40"/>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39"/>
      <c r="B237" s="40"/>
      <c r="C237" s="40"/>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39"/>
      <c r="B238" s="40"/>
      <c r="C238" s="40"/>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39"/>
      <c r="B239" s="40"/>
      <c r="C239" s="40"/>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39"/>
      <c r="B240" s="40"/>
      <c r="C240" s="40"/>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39"/>
      <c r="B241" s="40"/>
      <c r="C241" s="40"/>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39"/>
      <c r="B242" s="40"/>
      <c r="C242" s="40"/>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39"/>
      <c r="B243" s="40"/>
      <c r="C243" s="40"/>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39"/>
      <c r="B244" s="40"/>
      <c r="C244" s="40"/>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39"/>
      <c r="B245" s="40"/>
      <c r="C245" s="40"/>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39"/>
      <c r="B246" s="40"/>
      <c r="C246" s="40"/>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39"/>
      <c r="B247" s="40"/>
      <c r="C247" s="40"/>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39"/>
      <c r="B248" s="40"/>
      <c r="C248" s="40"/>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39"/>
      <c r="B249" s="40"/>
      <c r="C249" s="40"/>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39"/>
      <c r="B250" s="40"/>
      <c r="C250" s="40"/>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39"/>
      <c r="B251" s="40"/>
      <c r="C251" s="40"/>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39"/>
      <c r="B252" s="40"/>
      <c r="C252" s="40"/>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39"/>
      <c r="B253" s="40"/>
      <c r="C253" s="40"/>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39"/>
      <c r="B254" s="40"/>
      <c r="C254" s="40"/>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39"/>
      <c r="B255" s="40"/>
      <c r="C255" s="40"/>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39"/>
      <c r="B256" s="40"/>
      <c r="C256" s="40"/>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39"/>
      <c r="B257" s="40"/>
      <c r="C257" s="40"/>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39"/>
      <c r="B258" s="40"/>
      <c r="C258" s="40"/>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39"/>
      <c r="B259" s="40"/>
      <c r="C259" s="40"/>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39"/>
      <c r="B260" s="40"/>
      <c r="C260" s="40"/>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39"/>
      <c r="B261" s="40"/>
      <c r="C261" s="40"/>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39"/>
      <c r="B262" s="40"/>
      <c r="C262" s="40"/>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39"/>
      <c r="B263" s="40"/>
      <c r="C263" s="40"/>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39"/>
      <c r="B264" s="40"/>
      <c r="C264" s="40"/>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39"/>
      <c r="B265" s="40"/>
      <c r="C265" s="40"/>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39"/>
      <c r="B266" s="40"/>
      <c r="C266" s="40"/>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c r="A267" s="39"/>
      <c r="B267" s="40"/>
      <c r="C267" s="40"/>
      <c r="D267" s="1"/>
      <c r="E267" s="1"/>
      <c r="F267" s="1"/>
      <c r="G267" s="1"/>
      <c r="H267" s="1"/>
      <c r="I267" s="1"/>
      <c r="J267" s="1"/>
      <c r="K267" s="1"/>
      <c r="L267" s="1"/>
      <c r="M267" s="1"/>
      <c r="N267" s="1"/>
      <c r="O267" s="3"/>
      <c r="P267" s="3"/>
      <c r="Q267" s="3"/>
      <c r="R267" s="3"/>
      <c r="S267" s="3"/>
      <c r="T267" s="3"/>
      <c r="U267" s="3"/>
      <c r="V267" s="3"/>
      <c r="W267" s="3"/>
      <c r="X267" s="3"/>
      <c r="Y267" s="3"/>
      <c r="Z267" s="3"/>
      <c r="AA267" s="3"/>
      <c r="AB267" s="3"/>
      <c r="AC267" s="3"/>
      <c r="AD267" s="3"/>
      <c r="AE267" s="3"/>
      <c r="AF267" s="3"/>
    </row>
    <row r="268" ht="15.75" customHeight="1">
      <c r="A268" s="39"/>
      <c r="B268" s="40"/>
      <c r="C268" s="40"/>
      <c r="D268" s="1"/>
      <c r="E268" s="1"/>
      <c r="F268" s="1"/>
      <c r="G268" s="1"/>
      <c r="H268" s="1"/>
      <c r="I268" s="1"/>
      <c r="J268" s="1"/>
      <c r="K268" s="1"/>
      <c r="L268" s="1"/>
      <c r="M268" s="1"/>
      <c r="N268" s="1"/>
      <c r="O268" s="3"/>
      <c r="P268" s="3"/>
      <c r="Q268" s="3"/>
      <c r="R268" s="3"/>
      <c r="S268" s="3"/>
      <c r="T268" s="3"/>
      <c r="U268" s="3"/>
      <c r="V268" s="3"/>
      <c r="W268" s="3"/>
      <c r="X268" s="3"/>
      <c r="Y268" s="3"/>
      <c r="Z268" s="3"/>
      <c r="AA268" s="3"/>
      <c r="AB268" s="3"/>
      <c r="AC268" s="3"/>
      <c r="AD268" s="3"/>
      <c r="AE268" s="3"/>
      <c r="AF268" s="3"/>
    </row>
    <row r="269" ht="15.75" customHeight="1">
      <c r="A269" s="39"/>
      <c r="B269" s="40"/>
      <c r="C269" s="40"/>
      <c r="D269" s="1"/>
      <c r="E269" s="1"/>
      <c r="F269" s="1"/>
      <c r="G269" s="1"/>
      <c r="H269" s="1"/>
      <c r="I269" s="1"/>
      <c r="J269" s="1"/>
      <c r="K269" s="1"/>
      <c r="L269" s="1"/>
      <c r="M269" s="1"/>
      <c r="N269" s="1"/>
      <c r="O269" s="3"/>
      <c r="P269" s="3"/>
      <c r="Q269" s="3"/>
      <c r="R269" s="3"/>
      <c r="S269" s="3"/>
      <c r="T269" s="3"/>
      <c r="U269" s="3"/>
      <c r="V269" s="3"/>
      <c r="W269" s="3"/>
      <c r="X269" s="3"/>
      <c r="Y269" s="3"/>
      <c r="Z269" s="3"/>
      <c r="AA269" s="3"/>
      <c r="AB269" s="3"/>
      <c r="AC269" s="3"/>
      <c r="AD269" s="3"/>
      <c r="AE269" s="3"/>
      <c r="AF269" s="3"/>
    </row>
    <row r="270" ht="15.75" customHeight="1">
      <c r="A270" s="39"/>
      <c r="B270" s="40"/>
      <c r="C270" s="40"/>
      <c r="D270" s="1"/>
      <c r="E270" s="1"/>
      <c r="F270" s="1"/>
      <c r="G270" s="1"/>
      <c r="H270" s="1"/>
      <c r="I270" s="1"/>
      <c r="J270" s="1"/>
      <c r="K270" s="1"/>
      <c r="L270" s="1"/>
      <c r="M270" s="1"/>
      <c r="N270" s="1"/>
      <c r="O270" s="3"/>
      <c r="P270" s="3"/>
      <c r="Q270" s="3"/>
      <c r="R270" s="3"/>
      <c r="S270" s="3"/>
      <c r="T270" s="3"/>
      <c r="U270" s="3"/>
      <c r="V270" s="3"/>
      <c r="W270" s="3"/>
      <c r="X270" s="3"/>
      <c r="Y270" s="3"/>
      <c r="Z270" s="3"/>
      <c r="AA270" s="3"/>
      <c r="AB270" s="3"/>
      <c r="AC270" s="3"/>
      <c r="AD270" s="3"/>
      <c r="AE270" s="3"/>
      <c r="AF270" s="3"/>
    </row>
    <row r="271" ht="15.75" customHeight="1">
      <c r="A271" s="39"/>
      <c r="B271" s="40"/>
      <c r="C271" s="40"/>
      <c r="D271" s="1"/>
      <c r="E271" s="1"/>
      <c r="F271" s="1"/>
      <c r="G271" s="1"/>
      <c r="H271" s="1"/>
      <c r="I271" s="1"/>
      <c r="J271" s="1"/>
      <c r="K271" s="1"/>
      <c r="L271" s="1"/>
      <c r="M271" s="1"/>
      <c r="N271" s="1"/>
      <c r="O271" s="3"/>
      <c r="P271" s="3"/>
      <c r="Q271" s="3"/>
      <c r="R271" s="3"/>
      <c r="S271" s="3"/>
      <c r="T271" s="3"/>
      <c r="U271" s="3"/>
      <c r="V271" s="3"/>
      <c r="W271" s="3"/>
      <c r="X271" s="3"/>
      <c r="Y271" s="3"/>
      <c r="Z271" s="3"/>
      <c r="AA271" s="3"/>
      <c r="AB271" s="3"/>
      <c r="AC271" s="3"/>
      <c r="AD271" s="3"/>
      <c r="AE271" s="3"/>
      <c r="AF271" s="3"/>
    </row>
    <row r="272" ht="15.75" customHeight="1">
      <c r="A272" s="39"/>
      <c r="B272" s="40"/>
      <c r="C272" s="40"/>
      <c r="D272" s="1"/>
      <c r="E272" s="1"/>
      <c r="F272" s="1"/>
      <c r="G272" s="1"/>
      <c r="H272" s="1"/>
      <c r="I272" s="1"/>
      <c r="J272" s="1"/>
      <c r="K272" s="1"/>
      <c r="L272" s="1"/>
      <c r="M272" s="1"/>
      <c r="N272" s="1"/>
      <c r="O272" s="3"/>
      <c r="P272" s="3"/>
      <c r="Q272" s="3"/>
      <c r="R272" s="3"/>
      <c r="S272" s="3"/>
      <c r="T272" s="3"/>
      <c r="U272" s="3"/>
      <c r="V272" s="3"/>
      <c r="W272" s="3"/>
      <c r="X272" s="3"/>
      <c r="Y272" s="3"/>
      <c r="Z272" s="3"/>
      <c r="AA272" s="3"/>
      <c r="AB272" s="3"/>
      <c r="AC272" s="3"/>
      <c r="AD272" s="3"/>
      <c r="AE272" s="3"/>
      <c r="AF272" s="3"/>
    </row>
    <row r="273" ht="15.75" customHeight="1">
      <c r="A273" s="39"/>
      <c r="B273" s="40"/>
      <c r="C273" s="40"/>
      <c r="D273" s="1"/>
      <c r="E273" s="1"/>
      <c r="F273" s="1"/>
      <c r="G273" s="1"/>
      <c r="H273" s="1"/>
      <c r="I273" s="1"/>
      <c r="J273" s="1"/>
      <c r="K273" s="1"/>
      <c r="L273" s="1"/>
      <c r="M273" s="1"/>
      <c r="N273" s="1"/>
      <c r="O273" s="3"/>
      <c r="P273" s="3"/>
      <c r="Q273" s="3"/>
      <c r="R273" s="3"/>
      <c r="S273" s="3"/>
      <c r="T273" s="3"/>
      <c r="U273" s="3"/>
      <c r="V273" s="3"/>
      <c r="W273" s="3"/>
      <c r="X273" s="3"/>
      <c r="Y273" s="3"/>
      <c r="Z273" s="3"/>
      <c r="AA273" s="3"/>
      <c r="AB273" s="3"/>
      <c r="AC273" s="3"/>
      <c r="AD273" s="3"/>
      <c r="AE273" s="3"/>
      <c r="AF273" s="3"/>
    </row>
    <row r="274" ht="15.75" customHeight="1">
      <c r="A274" s="39"/>
      <c r="B274" s="40"/>
      <c r="C274" s="40"/>
      <c r="D274" s="1"/>
      <c r="E274" s="1"/>
      <c r="F274" s="1"/>
      <c r="G274" s="1"/>
      <c r="H274" s="1"/>
      <c r="I274" s="1"/>
      <c r="J274" s="1"/>
      <c r="K274" s="1"/>
      <c r="L274" s="1"/>
      <c r="M274" s="1"/>
      <c r="N274" s="1"/>
      <c r="O274" s="3"/>
      <c r="P274" s="3"/>
      <c r="Q274" s="3"/>
      <c r="R274" s="3"/>
      <c r="S274" s="3"/>
      <c r="T274" s="3"/>
      <c r="U274" s="3"/>
      <c r="V274" s="3"/>
      <c r="W274" s="3"/>
      <c r="X274" s="3"/>
      <c r="Y274" s="3"/>
      <c r="Z274" s="3"/>
      <c r="AA274" s="3"/>
      <c r="AB274" s="3"/>
      <c r="AC274" s="3"/>
      <c r="AD274" s="3"/>
      <c r="AE274" s="3"/>
      <c r="AF274" s="3"/>
    </row>
    <row r="275" ht="15.75" customHeight="1">
      <c r="A275" s="39"/>
      <c r="B275" s="40"/>
      <c r="C275" s="40"/>
      <c r="D275" s="1"/>
      <c r="E275" s="1"/>
      <c r="F275" s="1"/>
      <c r="G275" s="1"/>
      <c r="H275" s="1"/>
      <c r="I275" s="1"/>
      <c r="J275" s="1"/>
      <c r="K275" s="1"/>
      <c r="L275" s="1"/>
      <c r="M275" s="1"/>
      <c r="N275" s="1"/>
      <c r="O275" s="3"/>
      <c r="P275" s="3"/>
      <c r="Q275" s="3"/>
      <c r="R275" s="3"/>
      <c r="S275" s="3"/>
      <c r="T275" s="3"/>
      <c r="U275" s="3"/>
      <c r="V275" s="3"/>
      <c r="W275" s="3"/>
      <c r="X275" s="3"/>
      <c r="Y275" s="3"/>
      <c r="Z275" s="3"/>
      <c r="AA275" s="3"/>
      <c r="AB275" s="3"/>
      <c r="AC275" s="3"/>
      <c r="AD275" s="3"/>
      <c r="AE275" s="3"/>
      <c r="AF275" s="3"/>
    </row>
    <row r="276" ht="15.75" customHeight="1">
      <c r="A276" s="39"/>
      <c r="B276" s="40"/>
      <c r="C276" s="40"/>
      <c r="D276" s="1"/>
      <c r="E276" s="1"/>
      <c r="F276" s="1"/>
      <c r="G276" s="1"/>
      <c r="H276" s="1"/>
      <c r="I276" s="1"/>
      <c r="J276" s="1"/>
      <c r="K276" s="1"/>
      <c r="L276" s="1"/>
      <c r="M276" s="1"/>
      <c r="N276" s="1"/>
      <c r="O276" s="3"/>
      <c r="P276" s="3"/>
      <c r="Q276" s="3"/>
      <c r="R276" s="3"/>
      <c r="S276" s="3"/>
      <c r="T276" s="3"/>
      <c r="U276" s="3"/>
      <c r="V276" s="3"/>
      <c r="W276" s="3"/>
      <c r="X276" s="3"/>
      <c r="Y276" s="3"/>
      <c r="Z276" s="3"/>
      <c r="AA276" s="3"/>
      <c r="AB276" s="3"/>
      <c r="AC276" s="3"/>
      <c r="AD276" s="3"/>
      <c r="AE276" s="3"/>
      <c r="AF276" s="3"/>
    </row>
    <row r="277" ht="15.75" customHeight="1">
      <c r="A277" s="39"/>
      <c r="B277" s="40"/>
      <c r="C277" s="40"/>
      <c r="D277" s="1"/>
      <c r="E277" s="1"/>
      <c r="F277" s="1"/>
      <c r="G277" s="1"/>
      <c r="H277" s="1"/>
      <c r="I277" s="1"/>
      <c r="J277" s="1"/>
      <c r="K277" s="1"/>
      <c r="L277" s="1"/>
      <c r="M277" s="1"/>
      <c r="N277" s="1"/>
      <c r="O277" s="3"/>
      <c r="P277" s="3"/>
      <c r="Q277" s="3"/>
      <c r="R277" s="3"/>
      <c r="S277" s="3"/>
      <c r="T277" s="3"/>
      <c r="U277" s="3"/>
      <c r="V277" s="3"/>
      <c r="W277" s="3"/>
      <c r="X277" s="3"/>
      <c r="Y277" s="3"/>
      <c r="Z277" s="3"/>
      <c r="AA277" s="3"/>
      <c r="AB277" s="3"/>
      <c r="AC277" s="3"/>
      <c r="AD277" s="3"/>
      <c r="AE277" s="3"/>
      <c r="AF277" s="3"/>
    </row>
    <row r="278" ht="15.75" customHeight="1">
      <c r="A278" s="39"/>
      <c r="B278" s="40"/>
      <c r="C278" s="40"/>
      <c r="D278" s="1"/>
      <c r="E278" s="1"/>
      <c r="F278" s="1"/>
      <c r="G278" s="1"/>
      <c r="H278" s="1"/>
      <c r="I278" s="1"/>
      <c r="J278" s="1"/>
      <c r="K278" s="1"/>
      <c r="L278" s="1"/>
      <c r="M278" s="1"/>
      <c r="N278" s="1"/>
      <c r="O278" s="3"/>
      <c r="P278" s="3"/>
      <c r="Q278" s="3"/>
      <c r="R278" s="3"/>
      <c r="S278" s="3"/>
      <c r="T278" s="3"/>
      <c r="U278" s="3"/>
      <c r="V278" s="3"/>
      <c r="W278" s="3"/>
      <c r="X278" s="3"/>
      <c r="Y278" s="3"/>
      <c r="Z278" s="3"/>
      <c r="AA278" s="3"/>
      <c r="AB278" s="3"/>
      <c r="AC278" s="3"/>
      <c r="AD278" s="3"/>
      <c r="AE278" s="3"/>
      <c r="AF278" s="3"/>
    </row>
    <row r="279" ht="15.75" customHeight="1">
      <c r="A279" s="39"/>
      <c r="B279" s="40"/>
      <c r="C279" s="40"/>
      <c r="D279" s="1"/>
      <c r="E279" s="1"/>
      <c r="F279" s="1"/>
      <c r="G279" s="1"/>
      <c r="H279" s="1"/>
      <c r="I279" s="1"/>
      <c r="J279" s="1"/>
      <c r="K279" s="1"/>
      <c r="L279" s="1"/>
      <c r="M279" s="1"/>
      <c r="N279" s="1"/>
      <c r="O279" s="3"/>
      <c r="P279" s="3"/>
      <c r="Q279" s="3"/>
      <c r="R279" s="3"/>
      <c r="S279" s="3"/>
      <c r="T279" s="3"/>
      <c r="U279" s="3"/>
      <c r="V279" s="3"/>
      <c r="W279" s="3"/>
      <c r="X279" s="3"/>
      <c r="Y279" s="3"/>
      <c r="Z279" s="3"/>
      <c r="AA279" s="3"/>
      <c r="AB279" s="3"/>
      <c r="AC279" s="3"/>
      <c r="AD279" s="3"/>
      <c r="AE279" s="3"/>
      <c r="AF279" s="3"/>
    </row>
    <row r="280" ht="15.75" customHeight="1">
      <c r="A280" s="39"/>
      <c r="B280" s="40"/>
      <c r="C280" s="40"/>
      <c r="D280" s="1"/>
      <c r="E280" s="1"/>
      <c r="F280" s="1"/>
      <c r="G280" s="1"/>
      <c r="H280" s="1"/>
      <c r="I280" s="1"/>
      <c r="J280" s="1"/>
      <c r="K280" s="1"/>
      <c r="L280" s="1"/>
      <c r="M280" s="1"/>
      <c r="N280" s="1"/>
      <c r="O280" s="3"/>
      <c r="P280" s="3"/>
      <c r="Q280" s="3"/>
      <c r="R280" s="3"/>
      <c r="S280" s="3"/>
      <c r="T280" s="3"/>
      <c r="U280" s="3"/>
      <c r="V280" s="3"/>
      <c r="W280" s="3"/>
      <c r="X280" s="3"/>
      <c r="Y280" s="3"/>
      <c r="Z280" s="3"/>
      <c r="AA280" s="3"/>
      <c r="AB280" s="3"/>
      <c r="AC280" s="3"/>
      <c r="AD280" s="3"/>
      <c r="AE280" s="3"/>
      <c r="AF280" s="3"/>
    </row>
    <row r="281" ht="15.75" customHeight="1">
      <c r="A281" s="39"/>
      <c r="B281" s="40"/>
      <c r="C281" s="40"/>
      <c r="D281" s="1"/>
      <c r="E281" s="1"/>
      <c r="F281" s="1"/>
      <c r="G281" s="1"/>
      <c r="H281" s="1"/>
      <c r="I281" s="1"/>
      <c r="J281" s="1"/>
      <c r="K281" s="1"/>
      <c r="L281" s="1"/>
      <c r="M281" s="1"/>
      <c r="N281" s="1"/>
      <c r="O281" s="3"/>
      <c r="P281" s="3"/>
      <c r="Q281" s="3"/>
      <c r="R281" s="3"/>
      <c r="S281" s="3"/>
      <c r="T281" s="3"/>
      <c r="U281" s="3"/>
      <c r="V281" s="3"/>
      <c r="W281" s="3"/>
      <c r="X281" s="3"/>
      <c r="Y281" s="3"/>
      <c r="Z281" s="3"/>
      <c r="AA281" s="3"/>
      <c r="AB281" s="3"/>
      <c r="AC281" s="3"/>
      <c r="AD281" s="3"/>
      <c r="AE281" s="3"/>
      <c r="AF281" s="3"/>
    </row>
    <row r="282" ht="15.75" customHeight="1">
      <c r="A282" s="39"/>
      <c r="B282" s="40"/>
      <c r="C282" s="40"/>
      <c r="D282" s="1"/>
      <c r="E282" s="1"/>
      <c r="F282" s="1"/>
      <c r="G282" s="1"/>
      <c r="H282" s="1"/>
      <c r="I282" s="1"/>
      <c r="J282" s="1"/>
      <c r="K282" s="1"/>
      <c r="L282" s="1"/>
      <c r="M282" s="1"/>
      <c r="N282" s="1"/>
      <c r="O282" s="3"/>
      <c r="P282" s="3"/>
      <c r="Q282" s="3"/>
      <c r="R282" s="3"/>
      <c r="S282" s="3"/>
      <c r="T282" s="3"/>
      <c r="U282" s="3"/>
      <c r="V282" s="3"/>
      <c r="W282" s="3"/>
      <c r="X282" s="3"/>
      <c r="Y282" s="3"/>
      <c r="Z282" s="3"/>
      <c r="AA282" s="3"/>
      <c r="AB282" s="3"/>
      <c r="AC282" s="3"/>
      <c r="AD282" s="3"/>
      <c r="AE282" s="3"/>
      <c r="AF282" s="3"/>
    </row>
    <row r="283" ht="15.75" customHeight="1">
      <c r="A283" s="39"/>
      <c r="B283" s="40"/>
      <c r="C283" s="40"/>
      <c r="D283" s="1"/>
      <c r="E283" s="1"/>
      <c r="F283" s="1"/>
      <c r="G283" s="1"/>
      <c r="H283" s="1"/>
      <c r="I283" s="1"/>
      <c r="J283" s="1"/>
      <c r="K283" s="1"/>
      <c r="L283" s="1"/>
      <c r="M283" s="1"/>
      <c r="N283" s="1"/>
      <c r="O283" s="3"/>
      <c r="P283" s="3"/>
      <c r="Q283" s="3"/>
      <c r="R283" s="3"/>
      <c r="S283" s="3"/>
      <c r="T283" s="3"/>
      <c r="U283" s="3"/>
      <c r="V283" s="3"/>
      <c r="W283" s="3"/>
      <c r="X283" s="3"/>
      <c r="Y283" s="3"/>
      <c r="Z283" s="3"/>
      <c r="AA283" s="3"/>
      <c r="AB283" s="3"/>
      <c r="AC283" s="3"/>
      <c r="AD283" s="3"/>
      <c r="AE283" s="3"/>
      <c r="AF283" s="3"/>
    </row>
    <row r="284" ht="15.75" customHeight="1">
      <c r="A284" s="39"/>
      <c r="B284" s="40"/>
      <c r="C284" s="40"/>
      <c r="D284" s="1"/>
      <c r="E284" s="1"/>
      <c r="F284" s="1"/>
      <c r="G284" s="1"/>
      <c r="H284" s="1"/>
      <c r="I284" s="1"/>
      <c r="J284" s="1"/>
      <c r="K284" s="1"/>
      <c r="L284" s="1"/>
      <c r="M284" s="1"/>
      <c r="N284" s="1"/>
      <c r="O284" s="3"/>
      <c r="P284" s="3"/>
      <c r="Q284" s="3"/>
      <c r="R284" s="3"/>
      <c r="S284" s="3"/>
      <c r="T284" s="3"/>
      <c r="U284" s="3"/>
      <c r="V284" s="3"/>
      <c r="W284" s="3"/>
      <c r="X284" s="3"/>
      <c r="Y284" s="3"/>
      <c r="Z284" s="3"/>
      <c r="AA284" s="3"/>
      <c r="AB284" s="3"/>
      <c r="AC284" s="3"/>
      <c r="AD284" s="3"/>
      <c r="AE284" s="3"/>
      <c r="AF284" s="3"/>
    </row>
    <row r="285" ht="15.75" customHeight="1">
      <c r="A285" s="39"/>
      <c r="B285" s="40"/>
      <c r="C285" s="40"/>
      <c r="D285" s="1"/>
      <c r="E285" s="1"/>
      <c r="F285" s="1"/>
      <c r="G285" s="1"/>
      <c r="H285" s="1"/>
      <c r="I285" s="1"/>
      <c r="J285" s="1"/>
      <c r="K285" s="1"/>
      <c r="L285" s="1"/>
      <c r="M285" s="1"/>
      <c r="N285" s="1"/>
      <c r="O285" s="3"/>
      <c r="P285" s="3"/>
      <c r="Q285" s="3"/>
      <c r="R285" s="3"/>
      <c r="S285" s="3"/>
      <c r="T285" s="3"/>
      <c r="U285" s="3"/>
      <c r="V285" s="3"/>
      <c r="W285" s="3"/>
      <c r="X285" s="3"/>
      <c r="Y285" s="3"/>
      <c r="Z285" s="3"/>
      <c r="AA285" s="3"/>
      <c r="AB285" s="3"/>
      <c r="AC285" s="3"/>
      <c r="AD285" s="3"/>
      <c r="AE285" s="3"/>
      <c r="AF285" s="3"/>
    </row>
    <row r="286" ht="15.75" customHeight="1">
      <c r="A286" s="39"/>
      <c r="B286" s="40"/>
      <c r="C286" s="40"/>
      <c r="D286" s="1"/>
      <c r="E286" s="1"/>
      <c r="F286" s="1"/>
      <c r="G286" s="1"/>
      <c r="H286" s="1"/>
      <c r="I286" s="1"/>
      <c r="J286" s="1"/>
      <c r="K286" s="1"/>
      <c r="L286" s="1"/>
      <c r="M286" s="1"/>
      <c r="N286" s="1"/>
      <c r="O286" s="3"/>
      <c r="P286" s="3"/>
      <c r="Q286" s="3"/>
      <c r="R286" s="3"/>
      <c r="S286" s="3"/>
      <c r="T286" s="3"/>
      <c r="U286" s="3"/>
      <c r="V286" s="3"/>
      <c r="W286" s="3"/>
      <c r="X286" s="3"/>
      <c r="Y286" s="3"/>
      <c r="Z286" s="3"/>
      <c r="AA286" s="3"/>
      <c r="AB286" s="3"/>
      <c r="AC286" s="3"/>
      <c r="AD286" s="3"/>
      <c r="AE286" s="3"/>
      <c r="AF286" s="3"/>
    </row>
    <row r="287" ht="15.75" customHeight="1">
      <c r="A287" s="39"/>
      <c r="B287" s="40"/>
      <c r="C287" s="40"/>
      <c r="D287" s="1"/>
      <c r="E287" s="1"/>
      <c r="F287" s="1"/>
      <c r="G287" s="1"/>
      <c r="H287" s="1"/>
      <c r="I287" s="1"/>
      <c r="J287" s="1"/>
      <c r="K287" s="1"/>
      <c r="L287" s="1"/>
      <c r="M287" s="1"/>
      <c r="N287" s="1"/>
      <c r="O287" s="3"/>
      <c r="P287" s="3"/>
      <c r="Q287" s="3"/>
      <c r="R287" s="3"/>
      <c r="S287" s="3"/>
      <c r="T287" s="3"/>
      <c r="U287" s="3"/>
      <c r="V287" s="3"/>
      <c r="W287" s="3"/>
      <c r="X287" s="3"/>
      <c r="Y287" s="3"/>
      <c r="Z287" s="3"/>
      <c r="AA287" s="3"/>
      <c r="AB287" s="3"/>
      <c r="AC287" s="3"/>
      <c r="AD287" s="3"/>
      <c r="AE287" s="3"/>
      <c r="AF287" s="3"/>
    </row>
    <row r="288" ht="15.75" customHeight="1">
      <c r="A288" s="39"/>
      <c r="B288" s="40"/>
      <c r="C288" s="40"/>
      <c r="D288" s="1"/>
      <c r="E288" s="1"/>
      <c r="F288" s="1"/>
      <c r="G288" s="1"/>
      <c r="H288" s="1"/>
      <c r="I288" s="1"/>
      <c r="J288" s="1"/>
      <c r="K288" s="1"/>
      <c r="L288" s="1"/>
      <c r="M288" s="1"/>
      <c r="N288" s="1"/>
      <c r="O288" s="3"/>
      <c r="P288" s="3"/>
      <c r="Q288" s="3"/>
      <c r="R288" s="3"/>
      <c r="S288" s="3"/>
      <c r="T288" s="3"/>
      <c r="U288" s="3"/>
      <c r="V288" s="3"/>
      <c r="W288" s="3"/>
      <c r="X288" s="3"/>
      <c r="Y288" s="3"/>
      <c r="Z288" s="3"/>
      <c r="AA288" s="3"/>
      <c r="AB288" s="3"/>
      <c r="AC288" s="3"/>
      <c r="AD288" s="3"/>
      <c r="AE288" s="3"/>
      <c r="AF288" s="3"/>
    </row>
    <row r="289" ht="15.75" customHeight="1">
      <c r="A289" s="39"/>
      <c r="B289" s="40"/>
      <c r="C289" s="40"/>
      <c r="D289" s="1"/>
      <c r="E289" s="1"/>
      <c r="F289" s="1"/>
      <c r="G289" s="1"/>
      <c r="H289" s="1"/>
      <c r="I289" s="1"/>
      <c r="J289" s="1"/>
      <c r="K289" s="1"/>
      <c r="L289" s="1"/>
      <c r="M289" s="1"/>
      <c r="N289" s="1"/>
      <c r="O289" s="3"/>
      <c r="P289" s="3"/>
      <c r="Q289" s="3"/>
      <c r="R289" s="3"/>
      <c r="S289" s="3"/>
      <c r="T289" s="3"/>
      <c r="U289" s="3"/>
      <c r="V289" s="3"/>
      <c r="W289" s="3"/>
      <c r="X289" s="3"/>
      <c r="Y289" s="3"/>
      <c r="Z289" s="3"/>
      <c r="AA289" s="3"/>
      <c r="AB289" s="3"/>
      <c r="AC289" s="3"/>
      <c r="AD289" s="3"/>
      <c r="AE289" s="3"/>
      <c r="AF289" s="3"/>
    </row>
    <row r="290" ht="15.75" customHeight="1">
      <c r="A290" s="39"/>
      <c r="B290" s="40"/>
      <c r="C290" s="40"/>
      <c r="D290" s="1"/>
      <c r="E290" s="1"/>
      <c r="F290" s="1"/>
      <c r="G290" s="1"/>
      <c r="H290" s="1"/>
      <c r="I290" s="1"/>
      <c r="J290" s="1"/>
      <c r="K290" s="1"/>
      <c r="L290" s="1"/>
      <c r="M290" s="1"/>
      <c r="N290" s="1"/>
      <c r="O290" s="3"/>
      <c r="P290" s="3"/>
      <c r="Q290" s="3"/>
      <c r="R290" s="3"/>
      <c r="S290" s="3"/>
      <c r="T290" s="3"/>
      <c r="U290" s="3"/>
      <c r="V290" s="3"/>
      <c r="W290" s="3"/>
      <c r="X290" s="3"/>
      <c r="Y290" s="3"/>
      <c r="Z290" s="3"/>
      <c r="AA290" s="3"/>
      <c r="AB290" s="3"/>
      <c r="AC290" s="3"/>
      <c r="AD290" s="3"/>
      <c r="AE290" s="3"/>
      <c r="AF290" s="3"/>
    </row>
    <row r="291" ht="15.75" customHeight="1">
      <c r="A291" s="39"/>
      <c r="B291" s="40"/>
      <c r="C291" s="40"/>
      <c r="D291" s="1"/>
      <c r="E291" s="1"/>
      <c r="F291" s="1"/>
      <c r="G291" s="1"/>
      <c r="H291" s="1"/>
      <c r="I291" s="1"/>
      <c r="J291" s="1"/>
      <c r="K291" s="1"/>
      <c r="L291" s="1"/>
      <c r="M291" s="1"/>
      <c r="N291" s="1"/>
      <c r="O291" s="3"/>
      <c r="P291" s="3"/>
      <c r="Q291" s="3"/>
      <c r="R291" s="3"/>
      <c r="S291" s="3"/>
      <c r="T291" s="3"/>
      <c r="U291" s="3"/>
      <c r="V291" s="3"/>
      <c r="W291" s="3"/>
      <c r="X291" s="3"/>
      <c r="Y291" s="3"/>
      <c r="Z291" s="3"/>
      <c r="AA291" s="3"/>
      <c r="AB291" s="3"/>
      <c r="AC291" s="3"/>
      <c r="AD291" s="3"/>
      <c r="AE291" s="3"/>
      <c r="AF291" s="3"/>
    </row>
    <row r="292" ht="15.75" customHeight="1">
      <c r="A292" s="39"/>
      <c r="B292" s="40"/>
      <c r="C292" s="40"/>
      <c r="D292" s="1"/>
      <c r="E292" s="1"/>
      <c r="F292" s="1"/>
      <c r="G292" s="1"/>
      <c r="H292" s="1"/>
      <c r="I292" s="1"/>
      <c r="J292" s="1"/>
      <c r="K292" s="1"/>
      <c r="L292" s="1"/>
      <c r="M292" s="1"/>
      <c r="N292" s="1"/>
      <c r="O292" s="3"/>
      <c r="P292" s="3"/>
      <c r="Q292" s="3"/>
      <c r="R292" s="3"/>
      <c r="S292" s="3"/>
      <c r="T292" s="3"/>
      <c r="U292" s="3"/>
      <c r="V292" s="3"/>
      <c r="W292" s="3"/>
      <c r="X292" s="3"/>
      <c r="Y292" s="3"/>
      <c r="Z292" s="3"/>
      <c r="AA292" s="3"/>
      <c r="AB292" s="3"/>
      <c r="AC292" s="3"/>
      <c r="AD292" s="3"/>
      <c r="AE292" s="3"/>
      <c r="AF292" s="3"/>
    </row>
    <row r="293" ht="15.75" customHeight="1">
      <c r="A293" s="39"/>
      <c r="B293" s="40"/>
      <c r="C293" s="40"/>
      <c r="D293" s="1"/>
      <c r="E293" s="1"/>
      <c r="F293" s="1"/>
      <c r="G293" s="1"/>
      <c r="H293" s="1"/>
      <c r="I293" s="1"/>
      <c r="J293" s="1"/>
      <c r="K293" s="1"/>
      <c r="L293" s="1"/>
      <c r="M293" s="1"/>
      <c r="N293" s="1"/>
      <c r="O293" s="3"/>
      <c r="P293" s="3"/>
      <c r="Q293" s="3"/>
      <c r="R293" s="3"/>
      <c r="S293" s="3"/>
      <c r="T293" s="3"/>
      <c r="U293" s="3"/>
      <c r="V293" s="3"/>
      <c r="W293" s="3"/>
      <c r="X293" s="3"/>
      <c r="Y293" s="3"/>
      <c r="Z293" s="3"/>
      <c r="AA293" s="3"/>
      <c r="AB293" s="3"/>
      <c r="AC293" s="3"/>
      <c r="AD293" s="3"/>
      <c r="AE293" s="3"/>
      <c r="AF293" s="3"/>
    </row>
    <row r="294" ht="15.75" customHeight="1">
      <c r="A294" s="39"/>
      <c r="B294" s="40"/>
      <c r="C294" s="40"/>
      <c r="D294" s="1"/>
      <c r="E294" s="1"/>
      <c r="F294" s="1"/>
      <c r="G294" s="1"/>
      <c r="H294" s="1"/>
      <c r="I294" s="1"/>
      <c r="J294" s="1"/>
      <c r="K294" s="1"/>
      <c r="L294" s="1"/>
      <c r="M294" s="1"/>
      <c r="N294" s="1"/>
      <c r="O294" s="3"/>
      <c r="P294" s="3"/>
      <c r="Q294" s="3"/>
      <c r="R294" s="3"/>
      <c r="S294" s="3"/>
      <c r="T294" s="3"/>
      <c r="U294" s="3"/>
      <c r="V294" s="3"/>
      <c r="W294" s="3"/>
      <c r="X294" s="3"/>
      <c r="Y294" s="3"/>
      <c r="Z294" s="3"/>
      <c r="AA294" s="3"/>
      <c r="AB294" s="3"/>
      <c r="AC294" s="3"/>
      <c r="AD294" s="3"/>
      <c r="AE294" s="3"/>
      <c r="AF294" s="3"/>
    </row>
    <row r="295" ht="15.75" customHeight="1">
      <c r="A295" s="39"/>
      <c r="B295" s="40"/>
      <c r="C295" s="40"/>
      <c r="D295" s="1"/>
      <c r="E295" s="1"/>
      <c r="F295" s="1"/>
      <c r="G295" s="1"/>
      <c r="H295" s="1"/>
      <c r="I295" s="1"/>
      <c r="J295" s="1"/>
      <c r="K295" s="1"/>
      <c r="L295" s="1"/>
      <c r="M295" s="1"/>
      <c r="N295" s="1"/>
      <c r="O295" s="3"/>
      <c r="P295" s="3"/>
      <c r="Q295" s="3"/>
      <c r="R295" s="3"/>
      <c r="S295" s="3"/>
      <c r="T295" s="3"/>
      <c r="U295" s="3"/>
      <c r="V295" s="3"/>
      <c r="W295" s="3"/>
      <c r="X295" s="3"/>
      <c r="Y295" s="3"/>
      <c r="Z295" s="3"/>
      <c r="AA295" s="3"/>
      <c r="AB295" s="3"/>
      <c r="AC295" s="3"/>
      <c r="AD295" s="3"/>
      <c r="AE295" s="3"/>
      <c r="AF295" s="3"/>
    </row>
    <row r="296" ht="15.75" customHeight="1">
      <c r="A296" s="39"/>
      <c r="B296" s="40"/>
      <c r="C296" s="40"/>
      <c r="D296" s="1"/>
      <c r="E296" s="1"/>
      <c r="F296" s="1"/>
      <c r="G296" s="1"/>
      <c r="H296" s="1"/>
      <c r="I296" s="1"/>
      <c r="J296" s="1"/>
      <c r="K296" s="1"/>
      <c r="L296" s="1"/>
      <c r="M296" s="1"/>
      <c r="N296" s="1"/>
      <c r="O296" s="3"/>
      <c r="P296" s="3"/>
      <c r="Q296" s="3"/>
      <c r="R296" s="3"/>
      <c r="S296" s="3"/>
      <c r="T296" s="3"/>
      <c r="U296" s="3"/>
      <c r="V296" s="3"/>
      <c r="W296" s="3"/>
      <c r="X296" s="3"/>
      <c r="Y296" s="3"/>
      <c r="Z296" s="3"/>
      <c r="AA296" s="3"/>
      <c r="AB296" s="3"/>
      <c r="AC296" s="3"/>
      <c r="AD296" s="3"/>
      <c r="AE296" s="3"/>
      <c r="AF296" s="3"/>
    </row>
    <row r="297" ht="15.75" customHeight="1">
      <c r="A297" s="39"/>
      <c r="B297" s="40"/>
      <c r="C297" s="40"/>
      <c r="D297" s="1"/>
      <c r="E297" s="1"/>
      <c r="F297" s="1"/>
      <c r="G297" s="1"/>
      <c r="H297" s="1"/>
      <c r="I297" s="1"/>
      <c r="J297" s="1"/>
      <c r="K297" s="1"/>
      <c r="L297" s="1"/>
      <c r="M297" s="1"/>
      <c r="N297" s="1"/>
      <c r="O297" s="3"/>
      <c r="P297" s="3"/>
      <c r="Q297" s="3"/>
      <c r="R297" s="3"/>
      <c r="S297" s="3"/>
      <c r="T297" s="3"/>
      <c r="U297" s="3"/>
      <c r="V297" s="3"/>
      <c r="W297" s="3"/>
      <c r="X297" s="3"/>
      <c r="Y297" s="3"/>
      <c r="Z297" s="3"/>
      <c r="AA297" s="3"/>
      <c r="AB297" s="3"/>
      <c r="AC297" s="3"/>
      <c r="AD297" s="3"/>
      <c r="AE297" s="3"/>
      <c r="AF297" s="3"/>
    </row>
    <row r="298" ht="15.75" customHeight="1">
      <c r="A298" s="39"/>
      <c r="B298" s="40"/>
      <c r="C298" s="40"/>
      <c r="D298" s="1"/>
      <c r="E298" s="1"/>
      <c r="F298" s="1"/>
      <c r="G298" s="1"/>
      <c r="H298" s="1"/>
      <c r="I298" s="1"/>
      <c r="J298" s="1"/>
      <c r="K298" s="1"/>
      <c r="L298" s="1"/>
      <c r="M298" s="1"/>
      <c r="N298" s="1"/>
      <c r="O298" s="3"/>
      <c r="P298" s="3"/>
      <c r="Q298" s="3"/>
      <c r="R298" s="3"/>
      <c r="S298" s="3"/>
      <c r="T298" s="3"/>
      <c r="U298" s="3"/>
      <c r="V298" s="3"/>
      <c r="W298" s="3"/>
      <c r="X298" s="3"/>
      <c r="Y298" s="3"/>
      <c r="Z298" s="3"/>
      <c r="AA298" s="3"/>
      <c r="AB298" s="3"/>
      <c r="AC298" s="3"/>
      <c r="AD298" s="3"/>
      <c r="AE298" s="3"/>
      <c r="AF298" s="3"/>
    </row>
    <row r="299" ht="15.75" customHeight="1">
      <c r="A299" s="39"/>
      <c r="B299" s="40"/>
      <c r="C299" s="40"/>
      <c r="D299" s="1"/>
      <c r="E299" s="1"/>
      <c r="F299" s="1"/>
      <c r="G299" s="1"/>
      <c r="H299" s="1"/>
      <c r="I299" s="1"/>
      <c r="J299" s="1"/>
      <c r="K299" s="1"/>
      <c r="L299" s="1"/>
      <c r="M299" s="1"/>
      <c r="N299" s="1"/>
      <c r="O299" s="3"/>
      <c r="P299" s="3"/>
      <c r="Q299" s="3"/>
      <c r="R299" s="3"/>
      <c r="S299" s="3"/>
      <c r="T299" s="3"/>
      <c r="U299" s="3"/>
      <c r="V299" s="3"/>
      <c r="W299" s="3"/>
      <c r="X299" s="3"/>
      <c r="Y299" s="3"/>
      <c r="Z299" s="3"/>
      <c r="AA299" s="3"/>
      <c r="AB299" s="3"/>
      <c r="AC299" s="3"/>
      <c r="AD299" s="3"/>
      <c r="AE299" s="3"/>
      <c r="AF299" s="3"/>
    </row>
    <row r="300" ht="15.75" customHeight="1">
      <c r="A300" s="39"/>
      <c r="B300" s="40"/>
      <c r="C300" s="40"/>
      <c r="D300" s="1"/>
      <c r="E300" s="1"/>
      <c r="F300" s="1"/>
      <c r="G300" s="1"/>
      <c r="H300" s="1"/>
      <c r="I300" s="1"/>
      <c r="J300" s="1"/>
      <c r="K300" s="1"/>
      <c r="L300" s="1"/>
      <c r="M300" s="1"/>
      <c r="N300" s="1"/>
      <c r="O300" s="3"/>
      <c r="P300" s="3"/>
      <c r="Q300" s="3"/>
      <c r="R300" s="3"/>
      <c r="S300" s="3"/>
      <c r="T300" s="3"/>
      <c r="U300" s="3"/>
      <c r="V300" s="3"/>
      <c r="W300" s="3"/>
      <c r="X300" s="3"/>
      <c r="Y300" s="3"/>
      <c r="Z300" s="3"/>
      <c r="AA300" s="3"/>
      <c r="AB300" s="3"/>
      <c r="AC300" s="3"/>
      <c r="AD300" s="3"/>
      <c r="AE300" s="3"/>
      <c r="AF300" s="3"/>
    </row>
    <row r="301" ht="15.75" customHeight="1">
      <c r="A301" s="39"/>
      <c r="B301" s="40"/>
      <c r="C301" s="40"/>
      <c r="D301" s="1"/>
      <c r="E301" s="1"/>
      <c r="F301" s="1"/>
      <c r="G301" s="1"/>
      <c r="H301" s="1"/>
      <c r="I301" s="1"/>
      <c r="J301" s="1"/>
      <c r="K301" s="1"/>
      <c r="L301" s="1"/>
      <c r="M301" s="1"/>
      <c r="N301" s="1"/>
      <c r="O301" s="3"/>
      <c r="P301" s="3"/>
      <c r="Q301" s="3"/>
      <c r="R301" s="3"/>
      <c r="S301" s="3"/>
      <c r="T301" s="3"/>
      <c r="U301" s="3"/>
      <c r="V301" s="3"/>
      <c r="W301" s="3"/>
      <c r="X301" s="3"/>
      <c r="Y301" s="3"/>
      <c r="Z301" s="3"/>
      <c r="AA301" s="3"/>
      <c r="AB301" s="3"/>
      <c r="AC301" s="3"/>
      <c r="AD301" s="3"/>
      <c r="AE301" s="3"/>
      <c r="AF301" s="3"/>
    </row>
    <row r="302" ht="15.75" customHeight="1">
      <c r="A302" s="39"/>
      <c r="B302" s="40"/>
      <c r="C302" s="40"/>
      <c r="D302" s="1"/>
      <c r="E302" s="1"/>
      <c r="F302" s="1"/>
      <c r="G302" s="1"/>
      <c r="H302" s="1"/>
      <c r="I302" s="1"/>
      <c r="J302" s="1"/>
      <c r="K302" s="1"/>
      <c r="L302" s="1"/>
      <c r="M302" s="1"/>
      <c r="N302" s="1"/>
      <c r="O302" s="3"/>
      <c r="P302" s="3"/>
      <c r="Q302" s="3"/>
      <c r="R302" s="3"/>
      <c r="S302" s="3"/>
      <c r="T302" s="3"/>
      <c r="U302" s="3"/>
      <c r="V302" s="3"/>
      <c r="W302" s="3"/>
      <c r="X302" s="3"/>
      <c r="Y302" s="3"/>
      <c r="Z302" s="3"/>
      <c r="AA302" s="3"/>
      <c r="AB302" s="3"/>
      <c r="AC302" s="3"/>
      <c r="AD302" s="3"/>
      <c r="AE302" s="3"/>
      <c r="AF302" s="3"/>
    </row>
    <row r="303" ht="15.75" customHeight="1">
      <c r="A303" s="39"/>
      <c r="B303" s="40"/>
      <c r="C303" s="40"/>
      <c r="D303" s="1"/>
      <c r="E303" s="1"/>
      <c r="F303" s="1"/>
      <c r="G303" s="1"/>
      <c r="H303" s="1"/>
      <c r="I303" s="1"/>
      <c r="J303" s="1"/>
      <c r="K303" s="1"/>
      <c r="L303" s="1"/>
      <c r="M303" s="1"/>
      <c r="N303" s="1"/>
      <c r="O303" s="3"/>
      <c r="P303" s="3"/>
      <c r="Q303" s="3"/>
      <c r="R303" s="3"/>
      <c r="S303" s="3"/>
      <c r="T303" s="3"/>
      <c r="U303" s="3"/>
      <c r="V303" s="3"/>
      <c r="W303" s="3"/>
      <c r="X303" s="3"/>
      <c r="Y303" s="3"/>
      <c r="Z303" s="3"/>
      <c r="AA303" s="3"/>
      <c r="AB303" s="3"/>
      <c r="AC303" s="3"/>
      <c r="AD303" s="3"/>
      <c r="AE303" s="3"/>
      <c r="AF303" s="3"/>
    </row>
    <row r="304" ht="15.75" customHeight="1">
      <c r="A304" s="39"/>
      <c r="B304" s="40"/>
      <c r="C304" s="40"/>
      <c r="D304" s="1"/>
      <c r="E304" s="1"/>
      <c r="F304" s="1"/>
      <c r="G304" s="1"/>
      <c r="H304" s="1"/>
      <c r="I304" s="1"/>
      <c r="J304" s="1"/>
      <c r="K304" s="1"/>
      <c r="L304" s="1"/>
      <c r="M304" s="1"/>
      <c r="N304" s="1"/>
      <c r="O304" s="3"/>
      <c r="P304" s="3"/>
      <c r="Q304" s="3"/>
      <c r="R304" s="3"/>
      <c r="S304" s="3"/>
      <c r="T304" s="3"/>
      <c r="U304" s="3"/>
      <c r="V304" s="3"/>
      <c r="W304" s="3"/>
      <c r="X304" s="3"/>
      <c r="Y304" s="3"/>
      <c r="Z304" s="3"/>
      <c r="AA304" s="3"/>
      <c r="AB304" s="3"/>
      <c r="AC304" s="3"/>
      <c r="AD304" s="3"/>
      <c r="AE304" s="3"/>
      <c r="AF304" s="3"/>
    </row>
    <row r="305" ht="15.75" customHeight="1">
      <c r="A305" s="39"/>
      <c r="B305" s="40"/>
      <c r="C305" s="40"/>
      <c r="D305" s="1"/>
      <c r="E305" s="1"/>
      <c r="F305" s="1"/>
      <c r="G305" s="1"/>
      <c r="H305" s="1"/>
      <c r="I305" s="1"/>
      <c r="J305" s="1"/>
      <c r="K305" s="1"/>
      <c r="L305" s="1"/>
      <c r="M305" s="1"/>
      <c r="N305" s="1"/>
      <c r="O305" s="3"/>
      <c r="P305" s="3"/>
      <c r="Q305" s="3"/>
      <c r="R305" s="3"/>
      <c r="S305" s="3"/>
      <c r="T305" s="3"/>
      <c r="U305" s="3"/>
      <c r="V305" s="3"/>
      <c r="W305" s="3"/>
      <c r="X305" s="3"/>
      <c r="Y305" s="3"/>
      <c r="Z305" s="3"/>
      <c r="AA305" s="3"/>
      <c r="AB305" s="3"/>
      <c r="AC305" s="3"/>
      <c r="AD305" s="3"/>
      <c r="AE305" s="3"/>
      <c r="AF305" s="3"/>
    </row>
    <row r="306" ht="15.75" customHeight="1">
      <c r="A306" s="39"/>
      <c r="B306" s="40"/>
      <c r="C306" s="40"/>
      <c r="D306" s="1"/>
      <c r="E306" s="1"/>
      <c r="F306" s="1"/>
      <c r="G306" s="1"/>
      <c r="H306" s="1"/>
      <c r="I306" s="1"/>
      <c r="J306" s="1"/>
      <c r="K306" s="1"/>
      <c r="L306" s="1"/>
      <c r="M306" s="1"/>
      <c r="N306" s="1"/>
      <c r="O306" s="3"/>
      <c r="P306" s="3"/>
      <c r="Q306" s="3"/>
      <c r="R306" s="3"/>
      <c r="S306" s="3"/>
      <c r="T306" s="3"/>
      <c r="U306" s="3"/>
      <c r="V306" s="3"/>
      <c r="W306" s="3"/>
      <c r="X306" s="3"/>
      <c r="Y306" s="3"/>
      <c r="Z306" s="3"/>
      <c r="AA306" s="3"/>
      <c r="AB306" s="3"/>
      <c r="AC306" s="3"/>
      <c r="AD306" s="3"/>
      <c r="AE306" s="3"/>
      <c r="AF306" s="3"/>
    </row>
    <row r="307" ht="15.75" customHeight="1">
      <c r="A307" s="39"/>
      <c r="B307" s="40"/>
      <c r="C307" s="40"/>
      <c r="D307" s="1"/>
      <c r="E307" s="1"/>
      <c r="F307" s="1"/>
      <c r="G307" s="1"/>
      <c r="H307" s="1"/>
      <c r="I307" s="1"/>
      <c r="J307" s="1"/>
      <c r="K307" s="1"/>
      <c r="L307" s="1"/>
      <c r="M307" s="1"/>
      <c r="N307" s="1"/>
      <c r="O307" s="3"/>
      <c r="P307" s="3"/>
      <c r="Q307" s="3"/>
      <c r="R307" s="3"/>
      <c r="S307" s="3"/>
      <c r="T307" s="3"/>
      <c r="U307" s="3"/>
      <c r="V307" s="3"/>
      <c r="W307" s="3"/>
      <c r="X307" s="3"/>
      <c r="Y307" s="3"/>
      <c r="Z307" s="3"/>
      <c r="AA307" s="3"/>
      <c r="AB307" s="3"/>
      <c r="AC307" s="3"/>
      <c r="AD307" s="3"/>
      <c r="AE307" s="3"/>
      <c r="AF307" s="3"/>
    </row>
    <row r="308" ht="15.75" customHeight="1">
      <c r="A308" s="39"/>
      <c r="B308" s="40"/>
      <c r="C308" s="40"/>
      <c r="D308" s="1"/>
      <c r="E308" s="1"/>
      <c r="F308" s="1"/>
      <c r="G308" s="1"/>
      <c r="H308" s="1"/>
      <c r="I308" s="1"/>
      <c r="J308" s="1"/>
      <c r="K308" s="1"/>
      <c r="L308" s="1"/>
      <c r="M308" s="1"/>
      <c r="N308" s="1"/>
      <c r="O308" s="3"/>
      <c r="P308" s="3"/>
      <c r="Q308" s="3"/>
      <c r="R308" s="3"/>
      <c r="S308" s="3"/>
      <c r="T308" s="3"/>
      <c r="U308" s="3"/>
      <c r="V308" s="3"/>
      <c r="W308" s="3"/>
      <c r="X308" s="3"/>
      <c r="Y308" s="3"/>
      <c r="Z308" s="3"/>
      <c r="AA308" s="3"/>
      <c r="AB308" s="3"/>
      <c r="AC308" s="3"/>
      <c r="AD308" s="3"/>
      <c r="AE308" s="3"/>
      <c r="AF308" s="3"/>
    </row>
    <row r="309" ht="15.75" customHeight="1">
      <c r="A309" s="39"/>
      <c r="B309" s="40"/>
      <c r="C309" s="40"/>
      <c r="D309" s="1"/>
      <c r="E309" s="1"/>
      <c r="F309" s="1"/>
      <c r="G309" s="1"/>
      <c r="H309" s="1"/>
      <c r="I309" s="1"/>
      <c r="J309" s="1"/>
      <c r="K309" s="1"/>
      <c r="L309" s="1"/>
      <c r="M309" s="1"/>
      <c r="N309" s="1"/>
      <c r="O309" s="3"/>
      <c r="P309" s="3"/>
      <c r="Q309" s="3"/>
      <c r="R309" s="3"/>
      <c r="S309" s="3"/>
      <c r="T309" s="3"/>
      <c r="U309" s="3"/>
      <c r="V309" s="3"/>
      <c r="W309" s="3"/>
      <c r="X309" s="3"/>
      <c r="Y309" s="3"/>
      <c r="Z309" s="3"/>
      <c r="AA309" s="3"/>
      <c r="AB309" s="3"/>
      <c r="AC309" s="3"/>
      <c r="AD309" s="3"/>
      <c r="AE309" s="3"/>
      <c r="AF309" s="3"/>
    </row>
    <row r="310" ht="15.75" customHeight="1">
      <c r="A310" s="39"/>
      <c r="B310" s="40"/>
      <c r="C310" s="40"/>
      <c r="D310" s="1"/>
      <c r="E310" s="1"/>
      <c r="F310" s="1"/>
      <c r="G310" s="1"/>
      <c r="H310" s="1"/>
      <c r="I310" s="1"/>
      <c r="J310" s="1"/>
      <c r="K310" s="1"/>
      <c r="L310" s="1"/>
      <c r="M310" s="1"/>
      <c r="N310" s="1"/>
      <c r="O310" s="3"/>
      <c r="P310" s="3"/>
      <c r="Q310" s="3"/>
      <c r="R310" s="3"/>
      <c r="S310" s="3"/>
      <c r="T310" s="3"/>
      <c r="U310" s="3"/>
      <c r="V310" s="3"/>
      <c r="W310" s="3"/>
      <c r="X310" s="3"/>
      <c r="Y310" s="3"/>
      <c r="Z310" s="3"/>
      <c r="AA310" s="3"/>
      <c r="AB310" s="3"/>
      <c r="AC310" s="3"/>
      <c r="AD310" s="3"/>
      <c r="AE310" s="3"/>
      <c r="AF310" s="3"/>
    </row>
    <row r="311" ht="15.75" customHeight="1">
      <c r="A311" s="39"/>
      <c r="B311" s="40"/>
      <c r="C311" s="40"/>
      <c r="D311" s="1"/>
      <c r="E311" s="1"/>
      <c r="F311" s="1"/>
      <c r="G311" s="1"/>
      <c r="H311" s="1"/>
      <c r="I311" s="1"/>
      <c r="J311" s="1"/>
      <c r="K311" s="1"/>
      <c r="L311" s="1"/>
      <c r="M311" s="1"/>
      <c r="N311" s="1"/>
      <c r="O311" s="3"/>
      <c r="P311" s="3"/>
      <c r="Q311" s="3"/>
      <c r="R311" s="3"/>
      <c r="S311" s="3"/>
      <c r="T311" s="3"/>
      <c r="U311" s="3"/>
      <c r="V311" s="3"/>
      <c r="W311" s="3"/>
      <c r="X311" s="3"/>
      <c r="Y311" s="3"/>
      <c r="Z311" s="3"/>
      <c r="AA311" s="3"/>
      <c r="AB311" s="3"/>
      <c r="AC311" s="3"/>
      <c r="AD311" s="3"/>
      <c r="AE311" s="3"/>
      <c r="AF311" s="3"/>
    </row>
    <row r="312" ht="15.75" customHeight="1">
      <c r="A312" s="39"/>
      <c r="B312" s="40"/>
      <c r="C312" s="40"/>
      <c r="D312" s="1"/>
      <c r="E312" s="1"/>
      <c r="F312" s="1"/>
      <c r="G312" s="1"/>
      <c r="H312" s="1"/>
      <c r="I312" s="1"/>
      <c r="J312" s="1"/>
      <c r="K312" s="1"/>
      <c r="L312" s="1"/>
      <c r="M312" s="1"/>
      <c r="N312" s="1"/>
      <c r="O312" s="3"/>
      <c r="P312" s="3"/>
      <c r="Q312" s="3"/>
      <c r="R312" s="3"/>
      <c r="S312" s="3"/>
      <c r="T312" s="3"/>
      <c r="U312" s="3"/>
      <c r="V312" s="3"/>
      <c r="W312" s="3"/>
      <c r="X312" s="3"/>
      <c r="Y312" s="3"/>
      <c r="Z312" s="3"/>
      <c r="AA312" s="3"/>
      <c r="AB312" s="3"/>
      <c r="AC312" s="3"/>
      <c r="AD312" s="3"/>
      <c r="AE312" s="3"/>
      <c r="AF312" s="3"/>
    </row>
    <row r="313" ht="15.75" customHeight="1">
      <c r="A313" s="39"/>
      <c r="B313" s="40"/>
      <c r="C313" s="40"/>
      <c r="D313" s="1"/>
      <c r="E313" s="1"/>
      <c r="F313" s="1"/>
      <c r="G313" s="1"/>
      <c r="H313" s="1"/>
      <c r="I313" s="1"/>
      <c r="J313" s="1"/>
      <c r="K313" s="1"/>
      <c r="L313" s="1"/>
      <c r="M313" s="1"/>
      <c r="N313" s="1"/>
      <c r="O313" s="3"/>
      <c r="P313" s="3"/>
      <c r="Q313" s="3"/>
      <c r="R313" s="3"/>
      <c r="S313" s="3"/>
      <c r="T313" s="3"/>
      <c r="U313" s="3"/>
      <c r="V313" s="3"/>
      <c r="W313" s="3"/>
      <c r="X313" s="3"/>
      <c r="Y313" s="3"/>
      <c r="Z313" s="3"/>
      <c r="AA313" s="3"/>
      <c r="AB313" s="3"/>
      <c r="AC313" s="3"/>
      <c r="AD313" s="3"/>
      <c r="AE313" s="3"/>
      <c r="AF313" s="3"/>
    </row>
    <row r="314" ht="15.75" customHeight="1">
      <c r="A314" s="39"/>
      <c r="B314" s="40"/>
      <c r="C314" s="40"/>
      <c r="D314" s="1"/>
      <c r="E314" s="1"/>
      <c r="F314" s="1"/>
      <c r="G314" s="1"/>
      <c r="H314" s="1"/>
      <c r="I314" s="1"/>
      <c r="J314" s="1"/>
      <c r="K314" s="1"/>
      <c r="L314" s="1"/>
      <c r="M314" s="1"/>
      <c r="N314" s="1"/>
      <c r="O314" s="3"/>
      <c r="P314" s="3"/>
      <c r="Q314" s="3"/>
      <c r="R314" s="3"/>
      <c r="S314" s="3"/>
      <c r="T314" s="3"/>
      <c r="U314" s="3"/>
      <c r="V314" s="3"/>
      <c r="W314" s="3"/>
      <c r="X314" s="3"/>
      <c r="Y314" s="3"/>
      <c r="Z314" s="3"/>
      <c r="AA314" s="3"/>
      <c r="AB314" s="3"/>
      <c r="AC314" s="3"/>
      <c r="AD314" s="3"/>
      <c r="AE314" s="3"/>
      <c r="AF314" s="3"/>
    </row>
    <row r="315" ht="15.75" customHeight="1">
      <c r="A315" s="39"/>
      <c r="B315" s="40"/>
      <c r="C315" s="40"/>
      <c r="D315" s="1"/>
      <c r="E315" s="1"/>
      <c r="F315" s="1"/>
      <c r="G315" s="1"/>
      <c r="H315" s="1"/>
      <c r="I315" s="1"/>
      <c r="J315" s="1"/>
      <c r="K315" s="1"/>
      <c r="L315" s="1"/>
      <c r="M315" s="1"/>
      <c r="N315" s="1"/>
      <c r="O315" s="3"/>
      <c r="P315" s="3"/>
      <c r="Q315" s="3"/>
      <c r="R315" s="3"/>
      <c r="S315" s="3"/>
      <c r="T315" s="3"/>
      <c r="U315" s="3"/>
      <c r="V315" s="3"/>
      <c r="W315" s="3"/>
      <c r="X315" s="3"/>
      <c r="Y315" s="3"/>
      <c r="Z315" s="3"/>
      <c r="AA315" s="3"/>
      <c r="AB315" s="3"/>
      <c r="AC315" s="3"/>
      <c r="AD315" s="3"/>
      <c r="AE315" s="3"/>
      <c r="AF315" s="3"/>
    </row>
    <row r="316" ht="15.75" customHeight="1">
      <c r="A316" s="39"/>
      <c r="B316" s="40"/>
      <c r="C316" s="40"/>
      <c r="D316" s="1"/>
      <c r="E316" s="1"/>
      <c r="F316" s="1"/>
      <c r="G316" s="1"/>
      <c r="H316" s="1"/>
      <c r="I316" s="1"/>
      <c r="J316" s="1"/>
      <c r="K316" s="1"/>
      <c r="L316" s="1"/>
      <c r="M316" s="1"/>
      <c r="N316" s="1"/>
      <c r="O316" s="3"/>
      <c r="P316" s="3"/>
      <c r="Q316" s="3"/>
      <c r="R316" s="3"/>
      <c r="S316" s="3"/>
      <c r="T316" s="3"/>
      <c r="U316" s="3"/>
      <c r="V316" s="3"/>
      <c r="W316" s="3"/>
      <c r="X316" s="3"/>
      <c r="Y316" s="3"/>
      <c r="Z316" s="3"/>
      <c r="AA316" s="3"/>
      <c r="AB316" s="3"/>
      <c r="AC316" s="3"/>
      <c r="AD316" s="3"/>
      <c r="AE316" s="3"/>
      <c r="AF316" s="3"/>
    </row>
    <row r="317" ht="15.75" customHeight="1">
      <c r="A317" s="39"/>
      <c r="B317" s="40"/>
      <c r="C317" s="40"/>
      <c r="D317" s="1"/>
      <c r="E317" s="1"/>
      <c r="F317" s="1"/>
      <c r="G317" s="1"/>
      <c r="H317" s="1"/>
      <c r="I317" s="1"/>
      <c r="J317" s="1"/>
      <c r="K317" s="1"/>
      <c r="L317" s="1"/>
      <c r="M317" s="1"/>
      <c r="N317" s="1"/>
      <c r="O317" s="3"/>
      <c r="P317" s="3"/>
      <c r="Q317" s="3"/>
      <c r="R317" s="3"/>
      <c r="S317" s="3"/>
      <c r="T317" s="3"/>
      <c r="U317" s="3"/>
      <c r="V317" s="3"/>
      <c r="W317" s="3"/>
      <c r="X317" s="3"/>
      <c r="Y317" s="3"/>
      <c r="Z317" s="3"/>
      <c r="AA317" s="3"/>
      <c r="AB317" s="3"/>
      <c r="AC317" s="3"/>
      <c r="AD317" s="3"/>
      <c r="AE317" s="3"/>
      <c r="AF317" s="3"/>
    </row>
    <row r="318" ht="15.75" customHeight="1">
      <c r="A318" s="39"/>
      <c r="B318" s="40"/>
      <c r="C318" s="40"/>
      <c r="D318" s="1"/>
      <c r="E318" s="1"/>
      <c r="F318" s="1"/>
      <c r="G318" s="1"/>
      <c r="H318" s="1"/>
      <c r="I318" s="1"/>
      <c r="J318" s="1"/>
      <c r="K318" s="1"/>
      <c r="L318" s="1"/>
      <c r="M318" s="1"/>
      <c r="N318" s="1"/>
      <c r="O318" s="3"/>
      <c r="P318" s="3"/>
      <c r="Q318" s="3"/>
      <c r="R318" s="3"/>
      <c r="S318" s="3"/>
      <c r="T318" s="3"/>
      <c r="U318" s="3"/>
      <c r="V318" s="3"/>
      <c r="W318" s="3"/>
      <c r="X318" s="3"/>
      <c r="Y318" s="3"/>
      <c r="Z318" s="3"/>
      <c r="AA318" s="3"/>
      <c r="AB318" s="3"/>
      <c r="AC318" s="3"/>
      <c r="AD318" s="3"/>
      <c r="AE318" s="3"/>
      <c r="AF318" s="3"/>
    </row>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N2"/>
    <mergeCell ref="A4:N4"/>
    <mergeCell ref="A5:N5"/>
    <mergeCell ref="A6:N6"/>
    <mergeCell ref="A7:N7"/>
    <mergeCell ref="A8:N8"/>
    <mergeCell ref="A118:N118"/>
  </mergeCells>
  <hyperlinks>
    <hyperlink r:id="rId1" ref="H13"/>
    <hyperlink r:id="rId2" ref="G40"/>
    <hyperlink r:id="rId3" ref="G41"/>
    <hyperlink r:id="rId4" ref="G42"/>
    <hyperlink r:id="rId5" ref="G43"/>
    <hyperlink r:id="rId6" ref="G44"/>
    <hyperlink r:id="rId7" ref="G45"/>
    <hyperlink r:id="rId8" ref="H50"/>
    <hyperlink r:id="rId9" ref="H51"/>
    <hyperlink r:id="rId10" ref="H52"/>
    <hyperlink r:id="rId11" ref="H53"/>
    <hyperlink r:id="rId12" ref="H54"/>
    <hyperlink r:id="rId13" ref="H55"/>
    <hyperlink r:id="rId14" ref="H56"/>
    <hyperlink r:id="rId15" ref="H57"/>
    <hyperlink r:id="rId16" ref="H58"/>
    <hyperlink r:id="rId17" ref="H59"/>
    <hyperlink r:id="rId18" ref="H97"/>
  </hyperlinks>
  <printOptions/>
  <pageMargins bottom="0.75" footer="0.0" header="0.0" left="0.7" right="0.7" top="0.75"/>
  <pageSetup orientation="landscape"/>
  <drawing r:id="rId19"/>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4.0"/>
    <col customWidth="1" min="6" max="6" width="10.57"/>
    <col customWidth="1" min="7" max="7" width="10.43"/>
    <col customWidth="1" min="8" max="8" width="9.86"/>
    <col customWidth="1" min="10" max="10" width="6.29"/>
    <col customWidth="1" min="11" max="11" width="8.14"/>
    <col customWidth="1" min="12" max="13" width="8.86"/>
    <col customWidth="1" min="14" max="14" width="24.43"/>
    <col customWidth="1" min="15" max="31" width="8.0"/>
  </cols>
  <sheetData>
    <row r="1" ht="9.0" customHeight="1">
      <c r="A1" s="39"/>
      <c r="B1" s="40"/>
      <c r="C1" s="40"/>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310" t="s">
        <v>1968</v>
      </c>
      <c r="B2" s="117"/>
      <c r="C2" s="117"/>
      <c r="D2" s="117"/>
      <c r="E2" s="117"/>
      <c r="F2" s="117"/>
      <c r="G2" s="117"/>
      <c r="H2" s="117"/>
      <c r="I2" s="117"/>
      <c r="J2" s="117"/>
      <c r="K2" s="117"/>
      <c r="L2" s="117"/>
      <c r="M2" s="117"/>
      <c r="N2" s="45"/>
      <c r="O2" s="45"/>
      <c r="P2" s="45"/>
      <c r="Q2" s="45"/>
      <c r="R2" s="45"/>
      <c r="S2" s="45"/>
      <c r="T2" s="45"/>
      <c r="U2" s="45"/>
      <c r="V2" s="45"/>
      <c r="W2" s="45"/>
      <c r="X2" s="45"/>
      <c r="Y2" s="45"/>
      <c r="Z2" s="45"/>
      <c r="AA2" s="45"/>
      <c r="AB2" s="45"/>
      <c r="AC2" s="45"/>
      <c r="AD2" s="45"/>
      <c r="AE2" s="45"/>
    </row>
    <row r="3">
      <c r="A3" s="152"/>
      <c r="B3" s="152"/>
      <c r="C3" s="152"/>
      <c r="D3" s="152"/>
      <c r="E3" s="152"/>
      <c r="F3" s="152"/>
      <c r="G3" s="152"/>
      <c r="H3" s="152"/>
      <c r="I3" s="152"/>
      <c r="J3" s="152"/>
      <c r="K3" s="152"/>
      <c r="L3" s="44"/>
      <c r="M3" s="44"/>
      <c r="N3" s="45"/>
      <c r="O3" s="45"/>
      <c r="P3" s="45"/>
      <c r="Q3" s="45"/>
      <c r="R3" s="45"/>
      <c r="S3" s="45"/>
      <c r="T3" s="45"/>
      <c r="U3" s="45"/>
      <c r="V3" s="45"/>
      <c r="W3" s="45"/>
      <c r="X3" s="45"/>
      <c r="Y3" s="45"/>
      <c r="Z3" s="45"/>
      <c r="AA3" s="45"/>
      <c r="AB3" s="45"/>
      <c r="AC3" s="45"/>
      <c r="AD3" s="45"/>
      <c r="AE3" s="45"/>
    </row>
    <row r="4" ht="25.5" customHeight="1">
      <c r="A4" s="46" t="s">
        <v>1969</v>
      </c>
      <c r="B4" s="42"/>
      <c r="C4" s="42"/>
      <c r="D4" s="42"/>
      <c r="E4" s="42"/>
      <c r="F4" s="42"/>
      <c r="G4" s="42"/>
      <c r="H4" s="42"/>
      <c r="I4" s="42"/>
      <c r="J4" s="42"/>
      <c r="K4" s="42"/>
      <c r="L4" s="42"/>
      <c r="M4" s="43"/>
      <c r="N4" s="311"/>
      <c r="O4" s="311"/>
      <c r="P4" s="311"/>
      <c r="Q4" s="311"/>
      <c r="R4" s="311"/>
      <c r="S4" s="311"/>
      <c r="T4" s="311"/>
      <c r="U4" s="311"/>
      <c r="V4" s="311"/>
      <c r="W4" s="311"/>
      <c r="X4" s="311"/>
      <c r="Y4" s="311"/>
      <c r="Z4" s="311"/>
      <c r="AA4" s="311"/>
      <c r="AB4" s="311"/>
      <c r="AC4" s="311"/>
      <c r="AD4" s="311"/>
      <c r="AE4" s="311"/>
    </row>
    <row r="5" ht="29.25" customHeight="1">
      <c r="A5" s="46" t="s">
        <v>1970</v>
      </c>
      <c r="B5" s="42"/>
      <c r="C5" s="42"/>
      <c r="D5" s="42"/>
      <c r="E5" s="42"/>
      <c r="F5" s="42"/>
      <c r="G5" s="42"/>
      <c r="H5" s="42"/>
      <c r="I5" s="42"/>
      <c r="J5" s="42"/>
      <c r="K5" s="42"/>
      <c r="L5" s="42"/>
      <c r="M5" s="43"/>
      <c r="N5" s="311"/>
      <c r="O5" s="311"/>
      <c r="P5" s="311"/>
      <c r="Q5" s="311"/>
      <c r="R5" s="311"/>
      <c r="S5" s="311"/>
      <c r="T5" s="311"/>
      <c r="U5" s="311"/>
      <c r="V5" s="311"/>
      <c r="W5" s="311"/>
      <c r="X5" s="311"/>
      <c r="Y5" s="311"/>
      <c r="Z5" s="311"/>
      <c r="AA5" s="311"/>
      <c r="AB5" s="311"/>
      <c r="AC5" s="311"/>
      <c r="AD5" s="311"/>
      <c r="AE5" s="311"/>
    </row>
    <row r="6" ht="18.75" customHeight="1">
      <c r="A6" s="46" t="s">
        <v>1971</v>
      </c>
      <c r="B6" s="42"/>
      <c r="C6" s="42"/>
      <c r="D6" s="42"/>
      <c r="E6" s="42"/>
      <c r="F6" s="42"/>
      <c r="G6" s="42"/>
      <c r="H6" s="42"/>
      <c r="I6" s="42"/>
      <c r="J6" s="42"/>
      <c r="K6" s="42"/>
      <c r="L6" s="42"/>
      <c r="M6" s="43"/>
      <c r="N6" s="311"/>
      <c r="O6" s="311"/>
      <c r="P6" s="311"/>
      <c r="Q6" s="311"/>
      <c r="R6" s="311"/>
      <c r="S6" s="311"/>
      <c r="T6" s="311"/>
      <c r="U6" s="311"/>
      <c r="V6" s="311"/>
      <c r="W6" s="311"/>
      <c r="X6" s="311"/>
      <c r="Y6" s="311"/>
      <c r="Z6" s="311"/>
      <c r="AA6" s="311"/>
      <c r="AB6" s="311"/>
      <c r="AC6" s="311"/>
      <c r="AD6" s="311"/>
      <c r="AE6" s="311"/>
    </row>
    <row r="7" ht="16.5" customHeight="1">
      <c r="A7" s="46" t="s">
        <v>1972</v>
      </c>
      <c r="B7" s="42"/>
      <c r="C7" s="42"/>
      <c r="D7" s="42"/>
      <c r="E7" s="42"/>
      <c r="F7" s="42"/>
      <c r="G7" s="42"/>
      <c r="H7" s="42"/>
      <c r="I7" s="42"/>
      <c r="J7" s="42"/>
      <c r="K7" s="42"/>
      <c r="L7" s="42"/>
      <c r="M7" s="43"/>
      <c r="N7" s="311"/>
      <c r="O7" s="311"/>
      <c r="P7" s="311"/>
      <c r="Q7" s="311"/>
      <c r="R7" s="311"/>
      <c r="S7" s="311"/>
      <c r="T7" s="311"/>
      <c r="U7" s="311"/>
      <c r="V7" s="311"/>
      <c r="W7" s="311"/>
      <c r="X7" s="311"/>
      <c r="Y7" s="311"/>
      <c r="Z7" s="311"/>
      <c r="AA7" s="311"/>
      <c r="AB7" s="311"/>
      <c r="AC7" s="311"/>
      <c r="AD7" s="311"/>
      <c r="AE7" s="311"/>
    </row>
    <row r="8" ht="14.25" customHeight="1">
      <c r="A8" s="46" t="s">
        <v>1973</v>
      </c>
      <c r="B8" s="42"/>
      <c r="C8" s="42"/>
      <c r="D8" s="42"/>
      <c r="E8" s="42"/>
      <c r="F8" s="42"/>
      <c r="G8" s="42"/>
      <c r="H8" s="42"/>
      <c r="I8" s="42"/>
      <c r="J8" s="42"/>
      <c r="K8" s="42"/>
      <c r="L8" s="42"/>
      <c r="M8" s="43"/>
      <c r="N8" s="311"/>
      <c r="O8" s="311"/>
      <c r="P8" s="311"/>
      <c r="Q8" s="311"/>
      <c r="R8" s="311"/>
      <c r="S8" s="311"/>
      <c r="T8" s="311"/>
      <c r="U8" s="311"/>
      <c r="V8" s="311"/>
      <c r="W8" s="311"/>
      <c r="X8" s="311"/>
      <c r="Y8" s="311"/>
      <c r="Z8" s="311"/>
      <c r="AA8" s="311"/>
      <c r="AB8" s="311"/>
      <c r="AC8" s="311"/>
      <c r="AD8" s="311"/>
      <c r="AE8" s="311"/>
    </row>
    <row r="9" ht="15.75" customHeight="1">
      <c r="A9" s="46" t="s">
        <v>1974</v>
      </c>
      <c r="B9" s="42"/>
      <c r="C9" s="42"/>
      <c r="D9" s="42"/>
      <c r="E9" s="42"/>
      <c r="F9" s="42"/>
      <c r="G9" s="42"/>
      <c r="H9" s="42"/>
      <c r="I9" s="42"/>
      <c r="J9" s="42"/>
      <c r="K9" s="42"/>
      <c r="L9" s="42"/>
      <c r="M9" s="43"/>
      <c r="N9" s="311"/>
      <c r="O9" s="311"/>
      <c r="P9" s="311"/>
      <c r="Q9" s="311"/>
      <c r="R9" s="311"/>
      <c r="S9" s="311"/>
      <c r="T9" s="311"/>
      <c r="U9" s="311"/>
      <c r="V9" s="311"/>
      <c r="W9" s="311"/>
      <c r="X9" s="311"/>
      <c r="Y9" s="311"/>
      <c r="Z9" s="311"/>
      <c r="AA9" s="311"/>
      <c r="AB9" s="311"/>
      <c r="AC9" s="311"/>
      <c r="AD9" s="311"/>
      <c r="AE9" s="311"/>
    </row>
    <row r="10" ht="26.25" customHeight="1">
      <c r="A10" s="46" t="s">
        <v>1975</v>
      </c>
      <c r="B10" s="42"/>
      <c r="C10" s="42"/>
      <c r="D10" s="42"/>
      <c r="E10" s="42"/>
      <c r="F10" s="42"/>
      <c r="G10" s="42"/>
      <c r="H10" s="42"/>
      <c r="I10" s="42"/>
      <c r="J10" s="42"/>
      <c r="K10" s="42"/>
      <c r="L10" s="42"/>
      <c r="M10" s="43"/>
      <c r="N10" s="311"/>
      <c r="O10" s="311"/>
      <c r="P10" s="311"/>
      <c r="Q10" s="311"/>
      <c r="R10" s="311"/>
      <c r="S10" s="311"/>
      <c r="T10" s="311"/>
      <c r="U10" s="311"/>
      <c r="V10" s="311"/>
      <c r="W10" s="311"/>
      <c r="X10" s="311"/>
      <c r="Y10" s="311"/>
      <c r="Z10" s="311"/>
      <c r="AA10" s="311"/>
      <c r="AB10" s="311"/>
      <c r="AC10" s="311"/>
      <c r="AD10" s="311"/>
      <c r="AE10" s="311"/>
    </row>
    <row r="11" ht="79.5" customHeight="1">
      <c r="A11" s="49" t="s">
        <v>1976</v>
      </c>
      <c r="B11" s="42"/>
      <c r="C11" s="42"/>
      <c r="D11" s="42"/>
      <c r="E11" s="42"/>
      <c r="F11" s="42"/>
      <c r="G11" s="42"/>
      <c r="H11" s="42"/>
      <c r="I11" s="42"/>
      <c r="J11" s="42"/>
      <c r="K11" s="42"/>
      <c r="L11" s="42"/>
      <c r="M11" s="43"/>
      <c r="N11" s="45"/>
      <c r="O11" s="45"/>
      <c r="P11" s="45"/>
      <c r="Q11" s="45"/>
      <c r="R11" s="45"/>
      <c r="S11" s="45"/>
      <c r="T11" s="45"/>
      <c r="U11" s="45"/>
      <c r="V11" s="45"/>
      <c r="W11" s="45"/>
      <c r="X11" s="45"/>
      <c r="Y11" s="45"/>
      <c r="Z11" s="45"/>
      <c r="AA11" s="45"/>
      <c r="AB11" s="45"/>
      <c r="AC11" s="45"/>
      <c r="AD11" s="45"/>
      <c r="AE11" s="45"/>
    </row>
    <row r="12">
      <c r="A12" s="50"/>
      <c r="B12" s="51"/>
      <c r="C12" s="51"/>
      <c r="D12" s="50"/>
      <c r="E12" s="50"/>
      <c r="F12" s="50"/>
      <c r="G12" s="50"/>
      <c r="H12" s="50"/>
      <c r="I12" s="50"/>
      <c r="J12" s="50"/>
      <c r="K12" s="50"/>
      <c r="L12" s="1"/>
      <c r="M12" s="1"/>
      <c r="N12" s="3"/>
      <c r="O12" s="3"/>
      <c r="P12" s="3"/>
      <c r="Q12" s="3"/>
      <c r="R12" s="3"/>
      <c r="S12" s="3"/>
      <c r="T12" s="3"/>
      <c r="U12" s="3"/>
      <c r="V12" s="3"/>
      <c r="W12" s="3"/>
      <c r="X12" s="3"/>
      <c r="Y12" s="3"/>
      <c r="Z12" s="3"/>
      <c r="AA12" s="3"/>
      <c r="AB12" s="3"/>
      <c r="AC12" s="3"/>
      <c r="AD12" s="3"/>
      <c r="AE12" s="3"/>
    </row>
    <row r="13">
      <c r="A13" s="39"/>
      <c r="B13" s="40"/>
      <c r="C13" s="40"/>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296" t="s">
        <v>508</v>
      </c>
      <c r="B14" s="155" t="s">
        <v>1977</v>
      </c>
      <c r="C14" s="54" t="s">
        <v>8</v>
      </c>
      <c r="D14" s="154" t="s">
        <v>1978</v>
      </c>
      <c r="E14" s="155" t="s">
        <v>1979</v>
      </c>
      <c r="F14" s="155" t="s">
        <v>178</v>
      </c>
      <c r="G14" s="155" t="s">
        <v>1980</v>
      </c>
      <c r="H14" s="312" t="s">
        <v>1981</v>
      </c>
      <c r="I14" s="53" t="s">
        <v>180</v>
      </c>
      <c r="J14" s="53" t="s">
        <v>181</v>
      </c>
      <c r="K14" s="53" t="s">
        <v>182</v>
      </c>
      <c r="L14" s="296" t="s">
        <v>183</v>
      </c>
      <c r="M14" s="296" t="s">
        <v>187</v>
      </c>
      <c r="N14" s="57" t="s">
        <v>188</v>
      </c>
      <c r="O14" s="3"/>
      <c r="P14" s="3"/>
      <c r="Q14" s="3"/>
      <c r="R14" s="3"/>
      <c r="S14" s="3"/>
      <c r="T14" s="3"/>
      <c r="U14" s="3"/>
      <c r="V14" s="3"/>
      <c r="W14" s="3"/>
      <c r="X14" s="3"/>
      <c r="Y14" s="3"/>
      <c r="Z14" s="3"/>
      <c r="AA14" s="3"/>
      <c r="AB14" s="3"/>
      <c r="AC14" s="3"/>
      <c r="AD14" s="3"/>
      <c r="AE14" s="3"/>
    </row>
    <row r="15" ht="11.25" customHeight="1">
      <c r="A15" s="66" t="s">
        <v>1982</v>
      </c>
      <c r="B15" s="66" t="s">
        <v>1983</v>
      </c>
      <c r="C15" s="68" t="s">
        <v>52</v>
      </c>
      <c r="D15" s="113" t="s">
        <v>1984</v>
      </c>
      <c r="E15" s="307" t="s">
        <v>1985</v>
      </c>
      <c r="F15" s="69">
        <v>2024.0</v>
      </c>
      <c r="G15" s="69"/>
      <c r="H15" s="308">
        <v>11.0</v>
      </c>
      <c r="I15" s="308">
        <v>1.0</v>
      </c>
      <c r="J15" s="313">
        <v>1.0</v>
      </c>
      <c r="K15" s="313">
        <v>1.0</v>
      </c>
      <c r="L15" s="5">
        <v>2.0</v>
      </c>
      <c r="M15" s="5">
        <v>22.0</v>
      </c>
      <c r="N15" s="95" t="s">
        <v>54</v>
      </c>
      <c r="O15" s="3"/>
      <c r="P15" s="3"/>
      <c r="Q15" s="3"/>
      <c r="R15" s="3"/>
      <c r="S15" s="3"/>
      <c r="T15" s="3"/>
      <c r="U15" s="3"/>
      <c r="V15" s="3"/>
      <c r="W15" s="3"/>
      <c r="X15" s="3"/>
      <c r="Y15" s="3"/>
      <c r="Z15" s="3"/>
      <c r="AA15" s="3"/>
      <c r="AB15" s="3"/>
      <c r="AC15" s="3"/>
      <c r="AD15" s="3"/>
      <c r="AE15" s="3"/>
    </row>
    <row r="16" ht="11.25" customHeight="1">
      <c r="A16" s="62" t="s">
        <v>1986</v>
      </c>
      <c r="B16" s="66" t="s">
        <v>1983</v>
      </c>
      <c r="C16" s="68" t="s">
        <v>52</v>
      </c>
      <c r="D16" s="61" t="s">
        <v>1987</v>
      </c>
      <c r="E16" s="61" t="s">
        <v>1988</v>
      </c>
      <c r="F16" s="68">
        <v>2024.0</v>
      </c>
      <c r="G16" s="69"/>
      <c r="H16" s="308">
        <v>12.0</v>
      </c>
      <c r="I16" s="314">
        <v>1.0</v>
      </c>
      <c r="J16" s="313">
        <v>1.0</v>
      </c>
      <c r="K16" s="313">
        <v>1.0</v>
      </c>
      <c r="L16" s="5">
        <v>2.0</v>
      </c>
      <c r="M16" s="5">
        <v>24.0</v>
      </c>
      <c r="N16" s="95" t="s">
        <v>54</v>
      </c>
      <c r="O16" s="3"/>
      <c r="P16" s="3"/>
      <c r="Q16" s="3"/>
      <c r="R16" s="3"/>
      <c r="S16" s="3"/>
      <c r="T16" s="3"/>
      <c r="U16" s="3"/>
      <c r="V16" s="3"/>
      <c r="W16" s="3"/>
      <c r="X16" s="3"/>
      <c r="Y16" s="3"/>
      <c r="Z16" s="3"/>
      <c r="AA16" s="3"/>
      <c r="AB16" s="3"/>
      <c r="AC16" s="3"/>
      <c r="AD16" s="3"/>
      <c r="AE16" s="3"/>
    </row>
    <row r="17" ht="11.25" customHeight="1">
      <c r="A17" s="62" t="s">
        <v>1989</v>
      </c>
      <c r="B17" s="66" t="s">
        <v>1983</v>
      </c>
      <c r="C17" s="68" t="s">
        <v>52</v>
      </c>
      <c r="D17" s="61" t="s">
        <v>1987</v>
      </c>
      <c r="E17" s="61" t="s">
        <v>1990</v>
      </c>
      <c r="F17" s="68">
        <v>2024.0</v>
      </c>
      <c r="G17" s="69"/>
      <c r="H17" s="308">
        <v>14.0</v>
      </c>
      <c r="I17" s="314">
        <v>1.0</v>
      </c>
      <c r="J17" s="313">
        <v>1.0</v>
      </c>
      <c r="K17" s="313">
        <v>1.0</v>
      </c>
      <c r="L17" s="5">
        <v>2.0</v>
      </c>
      <c r="M17" s="5">
        <v>28.0</v>
      </c>
      <c r="N17" s="95" t="s">
        <v>54</v>
      </c>
      <c r="O17" s="3"/>
      <c r="P17" s="3"/>
      <c r="Q17" s="3"/>
      <c r="R17" s="3"/>
      <c r="S17" s="3"/>
      <c r="T17" s="3"/>
      <c r="U17" s="3"/>
      <c r="V17" s="3"/>
      <c r="W17" s="3"/>
      <c r="X17" s="3"/>
      <c r="Y17" s="3"/>
      <c r="Z17" s="3"/>
      <c r="AA17" s="3"/>
      <c r="AB17" s="3"/>
      <c r="AC17" s="3"/>
      <c r="AD17" s="3"/>
      <c r="AE17" s="3"/>
    </row>
    <row r="18" ht="11.25" customHeight="1">
      <c r="A18" s="66" t="s">
        <v>1991</v>
      </c>
      <c r="B18" s="66" t="s">
        <v>1992</v>
      </c>
      <c r="C18" s="68" t="s">
        <v>52</v>
      </c>
      <c r="D18" s="113" t="s">
        <v>1993</v>
      </c>
      <c r="E18" s="307" t="s">
        <v>1994</v>
      </c>
      <c r="F18" s="69">
        <v>2024.0</v>
      </c>
      <c r="G18" s="69" t="s">
        <v>1995</v>
      </c>
      <c r="H18" s="308">
        <v>121.0</v>
      </c>
      <c r="I18" s="308">
        <v>2.0</v>
      </c>
      <c r="J18" s="313">
        <v>1.0</v>
      </c>
      <c r="K18" s="313">
        <v>2.0</v>
      </c>
      <c r="L18" s="5" t="s">
        <v>1996</v>
      </c>
      <c r="M18" s="5">
        <v>121.0</v>
      </c>
      <c r="N18" s="95" t="s">
        <v>1620</v>
      </c>
      <c r="O18" s="3"/>
      <c r="P18" s="3"/>
      <c r="Q18" s="3"/>
      <c r="R18" s="3"/>
      <c r="S18" s="3"/>
      <c r="T18" s="3"/>
      <c r="U18" s="3"/>
      <c r="V18" s="3"/>
      <c r="W18" s="3"/>
      <c r="X18" s="3"/>
      <c r="Y18" s="3"/>
      <c r="Z18" s="3"/>
      <c r="AA18" s="3"/>
      <c r="AB18" s="3"/>
      <c r="AC18" s="3"/>
      <c r="AD18" s="3"/>
      <c r="AE18" s="3"/>
    </row>
    <row r="19" ht="11.25" customHeight="1">
      <c r="A19" s="66" t="s">
        <v>1997</v>
      </c>
      <c r="B19" s="66" t="s">
        <v>1998</v>
      </c>
      <c r="C19" s="68" t="s">
        <v>52</v>
      </c>
      <c r="D19" s="113" t="s">
        <v>1993</v>
      </c>
      <c r="E19" s="307" t="s">
        <v>1999</v>
      </c>
      <c r="F19" s="69">
        <v>2024.0</v>
      </c>
      <c r="G19" s="69" t="s">
        <v>1995</v>
      </c>
      <c r="H19" s="308">
        <v>35.0</v>
      </c>
      <c r="I19" s="308">
        <v>1.0</v>
      </c>
      <c r="J19" s="313">
        <v>1.0</v>
      </c>
      <c r="K19" s="313">
        <v>1.0</v>
      </c>
      <c r="L19" s="5" t="s">
        <v>1996</v>
      </c>
      <c r="M19" s="5">
        <v>35.0</v>
      </c>
      <c r="N19" s="95" t="s">
        <v>1620</v>
      </c>
      <c r="O19" s="3"/>
      <c r="P19" s="3"/>
      <c r="Q19" s="3"/>
      <c r="R19" s="3"/>
      <c r="S19" s="3"/>
      <c r="T19" s="3"/>
      <c r="U19" s="3"/>
      <c r="V19" s="3"/>
      <c r="W19" s="3"/>
      <c r="X19" s="3"/>
      <c r="Y19" s="3"/>
      <c r="Z19" s="3"/>
      <c r="AA19" s="3"/>
      <c r="AB19" s="3"/>
      <c r="AC19" s="3"/>
      <c r="AD19" s="3"/>
      <c r="AE19" s="3"/>
    </row>
    <row r="20" ht="11.25" customHeight="1">
      <c r="A20" s="66" t="s">
        <v>1997</v>
      </c>
      <c r="B20" s="66" t="s">
        <v>1998</v>
      </c>
      <c r="C20" s="68" t="s">
        <v>52</v>
      </c>
      <c r="D20" s="113" t="s">
        <v>2000</v>
      </c>
      <c r="E20" s="307" t="s">
        <v>2001</v>
      </c>
      <c r="F20" s="69">
        <v>2024.0</v>
      </c>
      <c r="G20" s="69" t="s">
        <v>1995</v>
      </c>
      <c r="H20" s="308">
        <v>47.0</v>
      </c>
      <c r="I20" s="308">
        <v>1.0</v>
      </c>
      <c r="J20" s="313">
        <v>1.0</v>
      </c>
      <c r="K20" s="313">
        <v>1.0</v>
      </c>
      <c r="L20" s="5" t="s">
        <v>1996</v>
      </c>
      <c r="M20" s="5">
        <v>47.0</v>
      </c>
      <c r="N20" s="95" t="s">
        <v>1620</v>
      </c>
      <c r="O20" s="3"/>
      <c r="P20" s="3"/>
      <c r="Q20" s="3"/>
      <c r="R20" s="3"/>
      <c r="S20" s="3"/>
      <c r="T20" s="3"/>
      <c r="U20" s="3"/>
      <c r="V20" s="3"/>
      <c r="W20" s="3"/>
      <c r="X20" s="3"/>
      <c r="Y20" s="3"/>
      <c r="Z20" s="3"/>
      <c r="AA20" s="3"/>
      <c r="AB20" s="3"/>
      <c r="AC20" s="3"/>
      <c r="AD20" s="3"/>
      <c r="AE20" s="3"/>
    </row>
    <row r="21" ht="11.25" customHeight="1">
      <c r="A21" s="62" t="s">
        <v>2002</v>
      </c>
      <c r="B21" s="62" t="s">
        <v>2003</v>
      </c>
      <c r="C21" s="5" t="s">
        <v>52</v>
      </c>
      <c r="D21" s="61" t="s">
        <v>2004</v>
      </c>
      <c r="E21" s="61" t="s">
        <v>2005</v>
      </c>
      <c r="F21" s="5">
        <v>2024.0</v>
      </c>
      <c r="G21" s="68"/>
      <c r="H21" s="113" t="s">
        <v>2006</v>
      </c>
      <c r="I21" s="69">
        <v>1.0</v>
      </c>
      <c r="J21" s="126">
        <v>1.0</v>
      </c>
      <c r="K21" s="313">
        <v>2.0</v>
      </c>
      <c r="L21" s="5">
        <v>26.0</v>
      </c>
      <c r="M21" s="5">
        <v>26.0</v>
      </c>
      <c r="N21" s="95" t="s">
        <v>614</v>
      </c>
      <c r="O21" s="3"/>
      <c r="P21" s="3"/>
      <c r="Q21" s="3"/>
      <c r="R21" s="3"/>
      <c r="S21" s="3"/>
      <c r="T21" s="3"/>
      <c r="U21" s="3"/>
      <c r="V21" s="3"/>
      <c r="W21" s="3"/>
      <c r="X21" s="3"/>
      <c r="Y21" s="3"/>
      <c r="Z21" s="3"/>
      <c r="AA21" s="3"/>
      <c r="AB21" s="3"/>
      <c r="AC21" s="3"/>
      <c r="AD21" s="3"/>
      <c r="AE21" s="3"/>
    </row>
    <row r="22" ht="11.25" customHeight="1">
      <c r="A22" s="66" t="s">
        <v>2007</v>
      </c>
      <c r="B22" s="66" t="s">
        <v>68</v>
      </c>
      <c r="C22" s="68" t="s">
        <v>52</v>
      </c>
      <c r="D22" s="113" t="s">
        <v>1987</v>
      </c>
      <c r="E22" s="307" t="s">
        <v>2008</v>
      </c>
      <c r="F22" s="69">
        <v>2024.0</v>
      </c>
      <c r="G22" s="69" t="s">
        <v>455</v>
      </c>
      <c r="H22" s="308">
        <v>205.0</v>
      </c>
      <c r="I22" s="308">
        <v>1.0</v>
      </c>
      <c r="J22" s="313">
        <v>1.0</v>
      </c>
      <c r="K22" s="313">
        <v>1.0</v>
      </c>
      <c r="L22" s="5">
        <v>410.0</v>
      </c>
      <c r="M22" s="5">
        <v>410.0</v>
      </c>
      <c r="N22" s="95" t="s">
        <v>68</v>
      </c>
      <c r="O22" s="3"/>
      <c r="P22" s="3"/>
      <c r="Q22" s="3"/>
      <c r="R22" s="3"/>
      <c r="S22" s="3"/>
      <c r="T22" s="3"/>
      <c r="U22" s="3"/>
      <c r="V22" s="3"/>
      <c r="W22" s="3"/>
      <c r="X22" s="3"/>
      <c r="Y22" s="3"/>
      <c r="Z22" s="3"/>
      <c r="AA22" s="3"/>
      <c r="AB22" s="3"/>
      <c r="AC22" s="3"/>
      <c r="AD22" s="3"/>
      <c r="AE22" s="3"/>
    </row>
    <row r="23" ht="11.25" customHeight="1">
      <c r="A23" s="66" t="s">
        <v>2009</v>
      </c>
      <c r="B23" s="66" t="s">
        <v>2010</v>
      </c>
      <c r="C23" s="68" t="s">
        <v>2011</v>
      </c>
      <c r="D23" s="113" t="s">
        <v>2012</v>
      </c>
      <c r="E23" s="307" t="s">
        <v>2013</v>
      </c>
      <c r="F23" s="69">
        <v>2024.0</v>
      </c>
      <c r="G23" s="69" t="s">
        <v>2014</v>
      </c>
      <c r="H23" s="308">
        <v>12.0</v>
      </c>
      <c r="I23" s="308">
        <v>17.0</v>
      </c>
      <c r="J23" s="313">
        <v>1.0</v>
      </c>
      <c r="K23" s="313">
        <v>18.0</v>
      </c>
      <c r="L23" s="5" t="s">
        <v>2015</v>
      </c>
      <c r="M23" s="5">
        <v>24.0</v>
      </c>
      <c r="N23" s="95" t="s">
        <v>2010</v>
      </c>
      <c r="O23" s="3"/>
      <c r="P23" s="3"/>
      <c r="Q23" s="3"/>
      <c r="R23" s="3"/>
      <c r="S23" s="3"/>
      <c r="T23" s="3"/>
      <c r="U23" s="3"/>
      <c r="V23" s="3"/>
      <c r="W23" s="3"/>
      <c r="X23" s="3"/>
      <c r="Y23" s="3"/>
      <c r="Z23" s="3"/>
      <c r="AA23" s="3"/>
      <c r="AB23" s="3"/>
      <c r="AC23" s="3"/>
      <c r="AD23" s="3"/>
      <c r="AE23" s="3"/>
    </row>
    <row r="24" ht="11.25" customHeight="1">
      <c r="A24" s="66" t="s">
        <v>2016</v>
      </c>
      <c r="B24" s="66" t="s">
        <v>2010</v>
      </c>
      <c r="C24" s="68" t="s">
        <v>2011</v>
      </c>
      <c r="D24" s="113" t="s">
        <v>2017</v>
      </c>
      <c r="E24" s="307" t="s">
        <v>2018</v>
      </c>
      <c r="F24" s="69">
        <v>2024.0</v>
      </c>
      <c r="G24" s="69" t="s">
        <v>2014</v>
      </c>
      <c r="H24" s="308">
        <v>10.0</v>
      </c>
      <c r="I24" s="308">
        <v>10.0</v>
      </c>
      <c r="J24" s="313">
        <v>1.0</v>
      </c>
      <c r="K24" s="313">
        <v>11.0</v>
      </c>
      <c r="L24" s="5" t="s">
        <v>2019</v>
      </c>
      <c r="M24" s="5">
        <v>20.0</v>
      </c>
      <c r="N24" s="95" t="s">
        <v>2010</v>
      </c>
      <c r="O24" s="3"/>
      <c r="P24" s="3"/>
      <c r="Q24" s="3"/>
      <c r="R24" s="3"/>
      <c r="S24" s="3"/>
      <c r="T24" s="3"/>
      <c r="U24" s="3"/>
      <c r="V24" s="3"/>
      <c r="W24" s="3"/>
      <c r="X24" s="3"/>
      <c r="Y24" s="3"/>
      <c r="Z24" s="3"/>
      <c r="AA24" s="3"/>
      <c r="AB24" s="3"/>
      <c r="AC24" s="3"/>
      <c r="AD24" s="3"/>
      <c r="AE24" s="3"/>
    </row>
    <row r="25" ht="11.25" customHeight="1">
      <c r="A25" s="66" t="s">
        <v>2020</v>
      </c>
      <c r="B25" s="66" t="s">
        <v>2021</v>
      </c>
      <c r="C25" s="68" t="s">
        <v>52</v>
      </c>
      <c r="D25" s="113" t="s">
        <v>2022</v>
      </c>
      <c r="E25" s="307" t="s">
        <v>2023</v>
      </c>
      <c r="F25" s="69">
        <v>2024.0</v>
      </c>
      <c r="G25" s="69" t="s">
        <v>2024</v>
      </c>
      <c r="H25" s="308">
        <v>216.0</v>
      </c>
      <c r="I25" s="308">
        <v>1.0</v>
      </c>
      <c r="J25" s="313">
        <v>1.0</v>
      </c>
      <c r="K25" s="313">
        <v>1.0</v>
      </c>
      <c r="L25" s="157" t="s">
        <v>2025</v>
      </c>
      <c r="M25" s="157">
        <v>432.0</v>
      </c>
      <c r="N25" s="95" t="s">
        <v>2021</v>
      </c>
      <c r="O25" s="3"/>
      <c r="P25" s="3"/>
      <c r="Q25" s="3"/>
      <c r="R25" s="3"/>
      <c r="S25" s="3"/>
      <c r="T25" s="3"/>
      <c r="U25" s="3"/>
      <c r="V25" s="3"/>
      <c r="W25" s="3"/>
      <c r="X25" s="3"/>
      <c r="Y25" s="3"/>
      <c r="Z25" s="3"/>
      <c r="AA25" s="3"/>
      <c r="AB25" s="3"/>
      <c r="AC25" s="3"/>
      <c r="AD25" s="3"/>
      <c r="AE25" s="3"/>
    </row>
    <row r="26" ht="11.25" customHeight="1">
      <c r="A26" s="66" t="s">
        <v>2026</v>
      </c>
      <c r="B26" s="66" t="s">
        <v>2027</v>
      </c>
      <c r="C26" s="68" t="s">
        <v>52</v>
      </c>
      <c r="D26" s="113" t="s">
        <v>2028</v>
      </c>
      <c r="E26" s="307">
        <v>9.786309502919E12</v>
      </c>
      <c r="F26" s="69">
        <v>2024.0</v>
      </c>
      <c r="G26" s="69"/>
      <c r="H26" s="308">
        <v>18.0</v>
      </c>
      <c r="I26" s="308">
        <v>2.0</v>
      </c>
      <c r="J26" s="313">
        <v>2.0</v>
      </c>
      <c r="K26" s="313">
        <v>2.0</v>
      </c>
      <c r="L26" s="5">
        <v>2.0</v>
      </c>
      <c r="M26" s="5">
        <v>18.0</v>
      </c>
      <c r="N26" s="95" t="s">
        <v>72</v>
      </c>
      <c r="O26" s="3"/>
      <c r="P26" s="3"/>
      <c r="Q26" s="3"/>
      <c r="R26" s="3"/>
      <c r="S26" s="3"/>
      <c r="T26" s="3"/>
      <c r="U26" s="3"/>
      <c r="V26" s="3"/>
      <c r="W26" s="3"/>
      <c r="X26" s="3"/>
      <c r="Y26" s="3"/>
      <c r="Z26" s="3"/>
      <c r="AA26" s="3"/>
      <c r="AB26" s="3"/>
      <c r="AC26" s="3"/>
      <c r="AD26" s="3"/>
      <c r="AE26" s="3"/>
    </row>
    <row r="27" ht="11.25" customHeight="1">
      <c r="A27" s="66" t="s">
        <v>2029</v>
      </c>
      <c r="B27" s="66" t="s">
        <v>2030</v>
      </c>
      <c r="C27" s="68" t="s">
        <v>52</v>
      </c>
      <c r="D27" s="113" t="s">
        <v>2031</v>
      </c>
      <c r="E27" s="307" t="s">
        <v>2032</v>
      </c>
      <c r="F27" s="69">
        <v>2024.0</v>
      </c>
      <c r="G27" s="69"/>
      <c r="H27" s="308">
        <v>288.0</v>
      </c>
      <c r="I27" s="308">
        <v>1.0</v>
      </c>
      <c r="J27" s="313">
        <v>1.0</v>
      </c>
      <c r="K27" s="313">
        <v>1.0</v>
      </c>
      <c r="L27" s="5">
        <v>288.0</v>
      </c>
      <c r="M27" s="5">
        <v>576.0</v>
      </c>
      <c r="N27" s="95" t="s">
        <v>281</v>
      </c>
      <c r="O27" s="3"/>
      <c r="P27" s="3"/>
      <c r="Q27" s="3"/>
      <c r="R27" s="3"/>
      <c r="S27" s="3"/>
      <c r="T27" s="3"/>
      <c r="U27" s="3"/>
      <c r="V27" s="3"/>
      <c r="W27" s="3"/>
      <c r="X27" s="3"/>
      <c r="Y27" s="3"/>
      <c r="Z27" s="3"/>
      <c r="AA27" s="3"/>
      <c r="AB27" s="3"/>
      <c r="AC27" s="3"/>
      <c r="AD27" s="3"/>
      <c r="AE27" s="3"/>
    </row>
    <row r="28" ht="11.25" customHeight="1">
      <c r="A28" s="66" t="s">
        <v>2033</v>
      </c>
      <c r="B28" s="66" t="s">
        <v>2030</v>
      </c>
      <c r="C28" s="68" t="s">
        <v>52</v>
      </c>
      <c r="D28" s="113" t="s">
        <v>2034</v>
      </c>
      <c r="E28" s="307" t="s">
        <v>2035</v>
      </c>
      <c r="F28" s="69">
        <v>2024.0</v>
      </c>
      <c r="G28" s="69"/>
      <c r="H28" s="308">
        <v>57.0</v>
      </c>
      <c r="I28" s="308">
        <v>1.0</v>
      </c>
      <c r="J28" s="313">
        <v>1.0</v>
      </c>
      <c r="K28" s="313">
        <v>1.0</v>
      </c>
      <c r="L28" s="5">
        <v>57.0</v>
      </c>
      <c r="M28" s="5">
        <v>114.0</v>
      </c>
      <c r="N28" s="95" t="s">
        <v>281</v>
      </c>
      <c r="O28" s="3"/>
      <c r="P28" s="3"/>
      <c r="Q28" s="3"/>
      <c r="R28" s="3"/>
      <c r="S28" s="3"/>
      <c r="T28" s="3"/>
      <c r="U28" s="3"/>
      <c r="V28" s="3"/>
      <c r="W28" s="3"/>
      <c r="X28" s="3"/>
      <c r="Y28" s="3"/>
      <c r="Z28" s="3"/>
      <c r="AA28" s="3"/>
      <c r="AB28" s="3"/>
      <c r="AC28" s="3"/>
      <c r="AD28" s="3"/>
      <c r="AE28" s="3"/>
    </row>
    <row r="29" ht="11.25" customHeight="1">
      <c r="A29" s="66" t="s">
        <v>2036</v>
      </c>
      <c r="B29" s="66" t="s">
        <v>93</v>
      </c>
      <c r="C29" s="68" t="s">
        <v>88</v>
      </c>
      <c r="D29" s="113" t="s">
        <v>2037</v>
      </c>
      <c r="E29" s="307" t="s">
        <v>2038</v>
      </c>
      <c r="F29" s="69">
        <v>2024.0</v>
      </c>
      <c r="G29" s="69" t="s">
        <v>2039</v>
      </c>
      <c r="H29" s="308">
        <v>20.0</v>
      </c>
      <c r="I29" s="308">
        <v>1.0</v>
      </c>
      <c r="J29" s="313">
        <v>1.0</v>
      </c>
      <c r="K29" s="313">
        <v>1.0</v>
      </c>
      <c r="L29" s="5">
        <v>40.0</v>
      </c>
      <c r="M29" s="5">
        <v>40.0</v>
      </c>
      <c r="N29" s="66" t="s">
        <v>93</v>
      </c>
      <c r="O29" s="3"/>
      <c r="P29" s="3"/>
      <c r="Q29" s="3"/>
      <c r="R29" s="3"/>
      <c r="S29" s="3"/>
      <c r="T29" s="3"/>
      <c r="U29" s="3"/>
      <c r="V29" s="3"/>
      <c r="W29" s="3"/>
      <c r="X29" s="3"/>
      <c r="Y29" s="3"/>
      <c r="Z29" s="3"/>
      <c r="AA29" s="3"/>
      <c r="AB29" s="3"/>
      <c r="AC29" s="3"/>
      <c r="AD29" s="3"/>
      <c r="AE29" s="3"/>
    </row>
    <row r="30" ht="11.25" customHeight="1">
      <c r="A30" s="66" t="s">
        <v>2040</v>
      </c>
      <c r="B30" s="66" t="s">
        <v>2041</v>
      </c>
      <c r="C30" s="68" t="s">
        <v>88</v>
      </c>
      <c r="D30" s="113" t="s">
        <v>2042</v>
      </c>
      <c r="E30" s="307" t="s">
        <v>2043</v>
      </c>
      <c r="F30" s="69">
        <v>2024.0</v>
      </c>
      <c r="G30" s="69" t="s">
        <v>2014</v>
      </c>
      <c r="H30" s="308">
        <v>215.0</v>
      </c>
      <c r="I30" s="308">
        <v>2.0</v>
      </c>
      <c r="J30" s="313">
        <v>2.0</v>
      </c>
      <c r="K30" s="313">
        <v>2.0</v>
      </c>
      <c r="L30" s="5">
        <v>215.0</v>
      </c>
      <c r="M30" s="5">
        <v>107.0</v>
      </c>
      <c r="N30" s="66" t="s">
        <v>2041</v>
      </c>
      <c r="O30" s="3"/>
      <c r="P30" s="3"/>
      <c r="Q30" s="3"/>
      <c r="R30" s="3"/>
      <c r="S30" s="3"/>
      <c r="T30" s="3"/>
      <c r="U30" s="3"/>
      <c r="V30" s="3"/>
      <c r="W30" s="3"/>
      <c r="X30" s="3"/>
      <c r="Y30" s="3"/>
      <c r="Z30" s="3"/>
      <c r="AA30" s="3"/>
      <c r="AB30" s="3"/>
      <c r="AC30" s="3"/>
      <c r="AD30" s="3"/>
      <c r="AE30" s="3"/>
    </row>
    <row r="31" ht="11.25" customHeight="1">
      <c r="A31" s="66" t="s">
        <v>2044</v>
      </c>
      <c r="B31" s="66" t="s">
        <v>95</v>
      </c>
      <c r="C31" s="68" t="s">
        <v>1319</v>
      </c>
      <c r="D31" s="113" t="s">
        <v>2045</v>
      </c>
      <c r="E31" s="307" t="s">
        <v>2046</v>
      </c>
      <c r="F31" s="69">
        <v>2024.0</v>
      </c>
      <c r="G31" s="69" t="s">
        <v>2047</v>
      </c>
      <c r="H31" s="308">
        <v>79.0</v>
      </c>
      <c r="I31" s="308">
        <v>1.0</v>
      </c>
      <c r="J31" s="313">
        <v>1.0</v>
      </c>
      <c r="K31" s="313">
        <v>1.0</v>
      </c>
      <c r="L31" s="5">
        <v>158.0</v>
      </c>
      <c r="M31" s="5">
        <v>158.0</v>
      </c>
      <c r="N31" s="66" t="s">
        <v>95</v>
      </c>
      <c r="O31" s="3"/>
      <c r="P31" s="3"/>
      <c r="Q31" s="3"/>
      <c r="R31" s="3"/>
      <c r="S31" s="3"/>
      <c r="T31" s="3"/>
      <c r="U31" s="3"/>
      <c r="V31" s="3"/>
      <c r="W31" s="3"/>
      <c r="X31" s="3"/>
      <c r="Y31" s="3"/>
      <c r="Z31" s="3"/>
      <c r="AA31" s="3"/>
      <c r="AB31" s="3"/>
      <c r="AC31" s="3"/>
      <c r="AD31" s="3"/>
      <c r="AE31" s="3"/>
    </row>
    <row r="32" ht="11.25" customHeight="1">
      <c r="A32" s="66" t="s">
        <v>2048</v>
      </c>
      <c r="B32" s="66" t="s">
        <v>2049</v>
      </c>
      <c r="C32" s="68" t="s">
        <v>88</v>
      </c>
      <c r="D32" s="113" t="s">
        <v>2050</v>
      </c>
      <c r="E32" s="69" t="s">
        <v>2051</v>
      </c>
      <c r="F32" s="69">
        <v>2024.0</v>
      </c>
      <c r="G32" s="69" t="s">
        <v>2047</v>
      </c>
      <c r="H32" s="308">
        <v>750.0</v>
      </c>
      <c r="I32" s="308">
        <v>1.0</v>
      </c>
      <c r="J32" s="313">
        <v>1.0</v>
      </c>
      <c r="K32" s="313">
        <v>1.0</v>
      </c>
      <c r="L32" s="5">
        <v>750.0</v>
      </c>
      <c r="M32" s="5">
        <v>750.0</v>
      </c>
      <c r="N32" s="66" t="s">
        <v>2052</v>
      </c>
      <c r="O32" s="3"/>
      <c r="P32" s="3"/>
      <c r="Q32" s="3"/>
      <c r="R32" s="3"/>
      <c r="S32" s="3"/>
      <c r="T32" s="3"/>
      <c r="U32" s="3"/>
      <c r="V32" s="3"/>
      <c r="W32" s="3"/>
      <c r="X32" s="3"/>
      <c r="Y32" s="3"/>
      <c r="Z32" s="3"/>
      <c r="AA32" s="3"/>
      <c r="AB32" s="3"/>
      <c r="AC32" s="3"/>
      <c r="AD32" s="3"/>
      <c r="AE32" s="3"/>
    </row>
    <row r="33" ht="11.25" customHeight="1">
      <c r="A33" s="66" t="s">
        <v>2053</v>
      </c>
      <c r="B33" s="66" t="s">
        <v>2054</v>
      </c>
      <c r="C33" s="68" t="s">
        <v>88</v>
      </c>
      <c r="D33" s="113" t="s">
        <v>2050</v>
      </c>
      <c r="E33" s="69" t="s">
        <v>2055</v>
      </c>
      <c r="F33" s="69">
        <v>2024.0</v>
      </c>
      <c r="G33" s="69" t="s">
        <v>2047</v>
      </c>
      <c r="H33" s="308">
        <v>300.0</v>
      </c>
      <c r="I33" s="308">
        <v>1.0</v>
      </c>
      <c r="J33" s="313">
        <v>1.0</v>
      </c>
      <c r="K33" s="313">
        <v>1.0</v>
      </c>
      <c r="L33" s="5">
        <v>300.0</v>
      </c>
      <c r="M33" s="5">
        <v>300.0</v>
      </c>
      <c r="N33" s="66" t="s">
        <v>2052</v>
      </c>
      <c r="O33" s="3"/>
      <c r="P33" s="3"/>
      <c r="Q33" s="3"/>
      <c r="R33" s="3"/>
      <c r="S33" s="3"/>
      <c r="T33" s="3"/>
      <c r="U33" s="3"/>
      <c r="V33" s="3"/>
      <c r="W33" s="3"/>
      <c r="X33" s="3"/>
      <c r="Y33" s="3"/>
      <c r="Z33" s="3"/>
      <c r="AA33" s="3"/>
      <c r="AB33" s="3"/>
      <c r="AC33" s="3"/>
      <c r="AD33" s="3"/>
      <c r="AE33" s="3"/>
    </row>
    <row r="34" ht="11.25" customHeight="1">
      <c r="A34" s="62" t="s">
        <v>2056</v>
      </c>
      <c r="B34" s="62" t="s">
        <v>2057</v>
      </c>
      <c r="C34" s="61" t="s">
        <v>88</v>
      </c>
      <c r="D34" s="61" t="s">
        <v>2058</v>
      </c>
      <c r="E34" s="61" t="s">
        <v>2059</v>
      </c>
      <c r="F34" s="68">
        <v>2024.0</v>
      </c>
      <c r="G34" s="69"/>
      <c r="H34" s="68">
        <v>99.0</v>
      </c>
      <c r="I34" s="314">
        <v>1.0</v>
      </c>
      <c r="J34" s="313">
        <v>1.0</v>
      </c>
      <c r="K34" s="313">
        <v>2.0</v>
      </c>
      <c r="L34" s="69">
        <v>99.0</v>
      </c>
      <c r="M34" s="69">
        <v>99.0</v>
      </c>
      <c r="N34" s="66" t="s">
        <v>101</v>
      </c>
      <c r="O34" s="3"/>
      <c r="P34" s="3"/>
      <c r="Q34" s="3"/>
      <c r="R34" s="3"/>
      <c r="S34" s="3"/>
      <c r="T34" s="3"/>
      <c r="U34" s="3"/>
      <c r="V34" s="3"/>
      <c r="W34" s="3"/>
      <c r="X34" s="3"/>
      <c r="Y34" s="3"/>
      <c r="Z34" s="3"/>
      <c r="AA34" s="3"/>
      <c r="AB34" s="3"/>
      <c r="AC34" s="3"/>
      <c r="AD34" s="3"/>
      <c r="AE34" s="3"/>
    </row>
    <row r="35" ht="11.25" customHeight="1">
      <c r="A35" s="66" t="s">
        <v>2060</v>
      </c>
      <c r="B35" s="66" t="s">
        <v>2061</v>
      </c>
      <c r="C35" s="68" t="s">
        <v>88</v>
      </c>
      <c r="D35" s="113" t="s">
        <v>2058</v>
      </c>
      <c r="E35" s="113" t="s">
        <v>2062</v>
      </c>
      <c r="F35" s="69">
        <v>2024.0</v>
      </c>
      <c r="G35" s="69" t="s">
        <v>2047</v>
      </c>
      <c r="H35" s="308">
        <v>222.0</v>
      </c>
      <c r="I35" s="308">
        <v>2.0</v>
      </c>
      <c r="J35" s="313">
        <v>2.0</v>
      </c>
      <c r="K35" s="313">
        <v>2.0</v>
      </c>
      <c r="L35" s="5">
        <v>222.0</v>
      </c>
      <c r="M35" s="5">
        <v>111.0</v>
      </c>
      <c r="N35" s="66" t="s">
        <v>104</v>
      </c>
      <c r="O35" s="3"/>
      <c r="P35" s="3"/>
      <c r="Q35" s="3"/>
      <c r="R35" s="3"/>
      <c r="S35" s="3"/>
      <c r="T35" s="3"/>
      <c r="U35" s="3"/>
      <c r="V35" s="3"/>
      <c r="W35" s="3"/>
      <c r="X35" s="3"/>
      <c r="Y35" s="3"/>
      <c r="Z35" s="3"/>
      <c r="AA35" s="3"/>
      <c r="AB35" s="3"/>
      <c r="AC35" s="3"/>
      <c r="AD35" s="3"/>
      <c r="AE35" s="3"/>
    </row>
    <row r="36" ht="11.25" customHeight="1">
      <c r="A36" s="66" t="s">
        <v>2063</v>
      </c>
      <c r="B36" s="66" t="s">
        <v>2064</v>
      </c>
      <c r="C36" s="68" t="s">
        <v>88</v>
      </c>
      <c r="D36" s="113" t="s">
        <v>2065</v>
      </c>
      <c r="E36" s="113" t="s">
        <v>2066</v>
      </c>
      <c r="F36" s="69">
        <v>2024.0</v>
      </c>
      <c r="G36" s="69"/>
      <c r="H36" s="308">
        <v>107.0</v>
      </c>
      <c r="I36" s="314">
        <v>1.0</v>
      </c>
      <c r="J36" s="315">
        <v>1.0</v>
      </c>
      <c r="K36" s="313">
        <v>4.0</v>
      </c>
      <c r="L36" s="5">
        <v>107.0</v>
      </c>
      <c r="M36" s="5">
        <v>26.75</v>
      </c>
      <c r="N36" s="66" t="s">
        <v>104</v>
      </c>
      <c r="O36" s="3"/>
      <c r="P36" s="3"/>
      <c r="Q36" s="3"/>
      <c r="R36" s="3"/>
      <c r="S36" s="3"/>
      <c r="T36" s="3"/>
      <c r="U36" s="3"/>
      <c r="V36" s="3"/>
      <c r="W36" s="3"/>
      <c r="X36" s="3"/>
      <c r="Y36" s="3"/>
      <c r="Z36" s="3"/>
      <c r="AA36" s="3"/>
      <c r="AB36" s="3"/>
      <c r="AC36" s="3"/>
      <c r="AD36" s="3"/>
      <c r="AE36" s="3"/>
    </row>
    <row r="37" ht="11.25" customHeight="1">
      <c r="A37" s="66" t="s">
        <v>2067</v>
      </c>
      <c r="B37" s="66" t="s">
        <v>2064</v>
      </c>
      <c r="C37" s="68" t="s">
        <v>88</v>
      </c>
      <c r="D37" s="113" t="s">
        <v>2058</v>
      </c>
      <c r="E37" s="113" t="s">
        <v>2068</v>
      </c>
      <c r="F37" s="69">
        <v>2024.0</v>
      </c>
      <c r="G37" s="69"/>
      <c r="H37" s="308">
        <v>54.0</v>
      </c>
      <c r="I37" s="314">
        <v>1.0</v>
      </c>
      <c r="J37" s="315">
        <v>1.0</v>
      </c>
      <c r="K37" s="313">
        <v>7.0</v>
      </c>
      <c r="L37" s="5">
        <v>54.0</v>
      </c>
      <c r="M37" s="5">
        <v>7.71</v>
      </c>
      <c r="N37" s="66" t="s">
        <v>104</v>
      </c>
      <c r="O37" s="3"/>
      <c r="P37" s="3"/>
      <c r="Q37" s="3"/>
      <c r="R37" s="3"/>
      <c r="S37" s="3"/>
      <c r="T37" s="3"/>
      <c r="U37" s="3"/>
      <c r="V37" s="3"/>
      <c r="W37" s="3"/>
      <c r="X37" s="3"/>
      <c r="Y37" s="3"/>
      <c r="Z37" s="3"/>
      <c r="AA37" s="3"/>
      <c r="AB37" s="3"/>
      <c r="AC37" s="3"/>
      <c r="AD37" s="3"/>
      <c r="AE37" s="3"/>
    </row>
    <row r="38" ht="11.25" customHeight="1">
      <c r="A38" s="66" t="s">
        <v>2069</v>
      </c>
      <c r="B38" s="66" t="s">
        <v>2070</v>
      </c>
      <c r="C38" s="68" t="s">
        <v>88</v>
      </c>
      <c r="D38" s="113" t="s">
        <v>2058</v>
      </c>
      <c r="E38" s="113" t="s">
        <v>2059</v>
      </c>
      <c r="F38" s="69">
        <v>2024.0</v>
      </c>
      <c r="G38" s="69" t="s">
        <v>2071</v>
      </c>
      <c r="H38" s="308">
        <v>99.0</v>
      </c>
      <c r="I38" s="308">
        <v>2.0</v>
      </c>
      <c r="J38" s="313">
        <v>2.0</v>
      </c>
      <c r="K38" s="313">
        <v>3.0</v>
      </c>
      <c r="L38" s="5">
        <v>99.0</v>
      </c>
      <c r="M38" s="5">
        <v>33.0</v>
      </c>
      <c r="N38" s="66" t="s">
        <v>104</v>
      </c>
      <c r="O38" s="3"/>
      <c r="P38" s="3"/>
      <c r="Q38" s="3"/>
      <c r="R38" s="3"/>
      <c r="S38" s="3"/>
      <c r="T38" s="3"/>
      <c r="U38" s="3"/>
      <c r="V38" s="3"/>
      <c r="W38" s="3"/>
      <c r="X38" s="3"/>
      <c r="Y38" s="3"/>
      <c r="Z38" s="3"/>
      <c r="AA38" s="3"/>
      <c r="AB38" s="3"/>
      <c r="AC38" s="3"/>
      <c r="AD38" s="3"/>
      <c r="AE38" s="3"/>
    </row>
    <row r="39" ht="11.25" customHeight="1">
      <c r="A39" s="66" t="s">
        <v>2072</v>
      </c>
      <c r="B39" s="66" t="s">
        <v>2073</v>
      </c>
      <c r="C39" s="68" t="s">
        <v>88</v>
      </c>
      <c r="D39" s="316" t="s">
        <v>2074</v>
      </c>
      <c r="E39" s="307" t="s">
        <v>2075</v>
      </c>
      <c r="F39" s="69">
        <v>2024.0</v>
      </c>
      <c r="G39" s="69"/>
      <c r="H39" s="308">
        <v>232.0</v>
      </c>
      <c r="I39" s="314">
        <v>1.0</v>
      </c>
      <c r="J39" s="313">
        <v>1.0</v>
      </c>
      <c r="K39" s="313">
        <v>38.0</v>
      </c>
      <c r="L39" s="5">
        <v>232.0</v>
      </c>
      <c r="M39" s="5">
        <v>6.1</v>
      </c>
      <c r="N39" s="66" t="s">
        <v>104</v>
      </c>
      <c r="O39" s="3"/>
      <c r="P39" s="3"/>
      <c r="Q39" s="3"/>
      <c r="R39" s="3"/>
      <c r="S39" s="3"/>
      <c r="T39" s="3"/>
      <c r="U39" s="3"/>
      <c r="V39" s="3"/>
      <c r="W39" s="3"/>
      <c r="X39" s="3"/>
      <c r="Y39" s="3"/>
      <c r="Z39" s="3"/>
      <c r="AA39" s="3"/>
      <c r="AB39" s="3"/>
      <c r="AC39" s="3"/>
      <c r="AD39" s="3"/>
      <c r="AE39" s="3"/>
    </row>
    <row r="40" ht="11.25" customHeight="1">
      <c r="A40" s="66" t="s">
        <v>2060</v>
      </c>
      <c r="B40" s="66" t="s">
        <v>2061</v>
      </c>
      <c r="C40" s="68" t="s">
        <v>88</v>
      </c>
      <c r="D40" s="113" t="s">
        <v>2058</v>
      </c>
      <c r="E40" s="307" t="s">
        <v>2062</v>
      </c>
      <c r="F40" s="69">
        <v>2024.0</v>
      </c>
      <c r="G40" s="69" t="s">
        <v>2047</v>
      </c>
      <c r="H40" s="308">
        <v>222.0</v>
      </c>
      <c r="I40" s="308">
        <v>2.0</v>
      </c>
      <c r="J40" s="313">
        <v>2.0</v>
      </c>
      <c r="K40" s="313">
        <v>2.0</v>
      </c>
      <c r="L40" s="5">
        <v>222.0</v>
      </c>
      <c r="M40" s="5">
        <v>111.0</v>
      </c>
      <c r="N40" s="66" t="s">
        <v>109</v>
      </c>
      <c r="O40" s="3"/>
      <c r="P40" s="3"/>
      <c r="Q40" s="3"/>
      <c r="R40" s="3"/>
      <c r="S40" s="3"/>
      <c r="T40" s="3"/>
      <c r="U40" s="3"/>
      <c r="V40" s="3"/>
      <c r="W40" s="3"/>
      <c r="X40" s="3"/>
      <c r="Y40" s="3"/>
      <c r="Z40" s="3"/>
      <c r="AA40" s="3"/>
      <c r="AB40" s="3"/>
      <c r="AC40" s="3"/>
      <c r="AD40" s="3"/>
      <c r="AE40" s="3"/>
    </row>
    <row r="41" ht="11.25" customHeight="1">
      <c r="A41" s="66" t="s">
        <v>2076</v>
      </c>
      <c r="B41" s="66" t="s">
        <v>109</v>
      </c>
      <c r="C41" s="68" t="s">
        <v>88</v>
      </c>
      <c r="D41" s="113" t="s">
        <v>2058</v>
      </c>
      <c r="E41" s="307" t="s">
        <v>2077</v>
      </c>
      <c r="F41" s="69">
        <v>2024.0</v>
      </c>
      <c r="G41" s="69" t="s">
        <v>2014</v>
      </c>
      <c r="H41" s="308">
        <v>267.0</v>
      </c>
      <c r="I41" s="308">
        <v>1.0</v>
      </c>
      <c r="J41" s="313">
        <v>1.0</v>
      </c>
      <c r="K41" s="313">
        <v>1.0</v>
      </c>
      <c r="L41" s="5">
        <v>534.0</v>
      </c>
      <c r="M41" s="5">
        <v>534.0</v>
      </c>
      <c r="N41" s="66" t="s">
        <v>109</v>
      </c>
      <c r="O41" s="3"/>
      <c r="P41" s="3"/>
      <c r="Q41" s="3"/>
      <c r="R41" s="3"/>
      <c r="S41" s="3"/>
      <c r="T41" s="3"/>
      <c r="U41" s="3"/>
      <c r="V41" s="3"/>
      <c r="W41" s="3"/>
      <c r="X41" s="3"/>
      <c r="Y41" s="3"/>
      <c r="Z41" s="3"/>
      <c r="AA41" s="3"/>
      <c r="AB41" s="3"/>
      <c r="AC41" s="3"/>
      <c r="AD41" s="3"/>
      <c r="AE41" s="3"/>
    </row>
    <row r="42" ht="11.25" customHeight="1">
      <c r="A42" s="100" t="s">
        <v>2078</v>
      </c>
      <c r="B42" s="100" t="s">
        <v>112</v>
      </c>
      <c r="C42" s="102" t="s">
        <v>88</v>
      </c>
      <c r="D42" s="317" t="s">
        <v>2045</v>
      </c>
      <c r="E42" s="307" t="s">
        <v>2079</v>
      </c>
      <c r="F42" s="69">
        <v>2024.0</v>
      </c>
      <c r="G42" s="69" t="s">
        <v>2080</v>
      </c>
      <c r="H42" s="308">
        <v>267.0</v>
      </c>
      <c r="I42" s="308">
        <v>1.0</v>
      </c>
      <c r="J42" s="313">
        <v>1.0</v>
      </c>
      <c r="K42" s="313">
        <v>2.0</v>
      </c>
      <c r="L42" s="5"/>
      <c r="M42" s="5">
        <v>133.0</v>
      </c>
      <c r="N42" s="100" t="s">
        <v>112</v>
      </c>
      <c r="O42" s="3"/>
      <c r="P42" s="3"/>
      <c r="Q42" s="3"/>
      <c r="R42" s="3"/>
      <c r="S42" s="3"/>
      <c r="T42" s="3"/>
      <c r="U42" s="3"/>
      <c r="V42" s="3"/>
      <c r="W42" s="3"/>
      <c r="X42" s="3"/>
      <c r="Y42" s="3"/>
      <c r="Z42" s="3"/>
      <c r="AA42" s="3"/>
      <c r="AB42" s="3"/>
      <c r="AC42" s="3"/>
      <c r="AD42" s="3"/>
      <c r="AE42" s="3"/>
    </row>
    <row r="43" ht="11.25" customHeight="1">
      <c r="A43" s="66" t="s">
        <v>2081</v>
      </c>
      <c r="B43" s="100" t="s">
        <v>112</v>
      </c>
      <c r="C43" s="102" t="s">
        <v>88</v>
      </c>
      <c r="D43" s="317" t="s">
        <v>2045</v>
      </c>
      <c r="E43" s="307" t="s">
        <v>2082</v>
      </c>
      <c r="F43" s="69">
        <v>2024.0</v>
      </c>
      <c r="G43" s="69" t="s">
        <v>2080</v>
      </c>
      <c r="H43" s="308">
        <v>477.0</v>
      </c>
      <c r="I43" s="308">
        <v>1.0</v>
      </c>
      <c r="J43" s="313">
        <v>1.0</v>
      </c>
      <c r="K43" s="313">
        <v>1.0</v>
      </c>
      <c r="L43" s="5"/>
      <c r="M43" s="5">
        <v>477.0</v>
      </c>
      <c r="N43" s="100" t="s">
        <v>112</v>
      </c>
      <c r="O43" s="3"/>
      <c r="P43" s="3"/>
      <c r="Q43" s="3"/>
      <c r="R43" s="3"/>
      <c r="S43" s="3"/>
      <c r="T43" s="3"/>
      <c r="U43" s="3"/>
      <c r="V43" s="3"/>
      <c r="W43" s="3"/>
      <c r="X43" s="3"/>
      <c r="Y43" s="3"/>
      <c r="Z43" s="3"/>
      <c r="AA43" s="3"/>
      <c r="AB43" s="3"/>
      <c r="AC43" s="3"/>
      <c r="AD43" s="3"/>
      <c r="AE43" s="3"/>
    </row>
    <row r="44" ht="11.25" customHeight="1">
      <c r="A44" s="66" t="s">
        <v>2083</v>
      </c>
      <c r="B44" s="100" t="s">
        <v>112</v>
      </c>
      <c r="C44" s="102" t="s">
        <v>88</v>
      </c>
      <c r="D44" s="113" t="s">
        <v>2084</v>
      </c>
      <c r="E44" s="307" t="s">
        <v>2085</v>
      </c>
      <c r="F44" s="69">
        <v>2024.0</v>
      </c>
      <c r="G44" s="69" t="s">
        <v>2014</v>
      </c>
      <c r="H44" s="308">
        <v>250.0</v>
      </c>
      <c r="I44" s="308">
        <v>15.0</v>
      </c>
      <c r="J44" s="313">
        <v>1.0</v>
      </c>
      <c r="K44" s="313">
        <v>1.0</v>
      </c>
      <c r="L44" s="5"/>
      <c r="M44" s="5">
        <v>10.0</v>
      </c>
      <c r="N44" s="100" t="s">
        <v>112</v>
      </c>
      <c r="O44" s="3"/>
      <c r="P44" s="3"/>
      <c r="Q44" s="3"/>
      <c r="R44" s="3"/>
      <c r="S44" s="3"/>
      <c r="T44" s="3"/>
      <c r="U44" s="3"/>
      <c r="V44" s="3"/>
      <c r="W44" s="3"/>
      <c r="X44" s="3"/>
      <c r="Y44" s="3"/>
      <c r="Z44" s="3"/>
      <c r="AA44" s="3"/>
      <c r="AB44" s="3"/>
      <c r="AC44" s="3"/>
      <c r="AD44" s="3"/>
      <c r="AE44" s="3"/>
    </row>
    <row r="45" ht="11.25" customHeight="1">
      <c r="A45" s="66" t="s">
        <v>2086</v>
      </c>
      <c r="B45" s="66" t="s">
        <v>2087</v>
      </c>
      <c r="C45" s="68" t="s">
        <v>118</v>
      </c>
      <c r="D45" s="113" t="s">
        <v>2088</v>
      </c>
      <c r="E45" s="307" t="s">
        <v>2089</v>
      </c>
      <c r="F45" s="69">
        <v>2024.0</v>
      </c>
      <c r="G45" s="69" t="s">
        <v>1995</v>
      </c>
      <c r="H45" s="308">
        <v>30.0</v>
      </c>
      <c r="I45" s="308">
        <v>1.0</v>
      </c>
      <c r="J45" s="313">
        <v>1.0</v>
      </c>
      <c r="K45" s="313">
        <v>1.0</v>
      </c>
      <c r="L45" s="5">
        <v>2.0</v>
      </c>
      <c r="M45" s="5">
        <v>60.0</v>
      </c>
      <c r="N45" s="305" t="s">
        <v>2087</v>
      </c>
      <c r="O45" s="3"/>
      <c r="P45" s="3"/>
      <c r="Q45" s="3"/>
      <c r="R45" s="3"/>
      <c r="S45" s="3"/>
      <c r="T45" s="3"/>
      <c r="U45" s="3"/>
      <c r="V45" s="3"/>
      <c r="W45" s="3"/>
      <c r="X45" s="3"/>
      <c r="Y45" s="3"/>
      <c r="Z45" s="3"/>
      <c r="AA45" s="3"/>
      <c r="AB45" s="3"/>
      <c r="AC45" s="3"/>
      <c r="AD45" s="3"/>
      <c r="AE45" s="3"/>
    </row>
    <row r="46" ht="11.25" customHeight="1">
      <c r="A46" s="66" t="s">
        <v>2090</v>
      </c>
      <c r="B46" s="66" t="s">
        <v>120</v>
      </c>
      <c r="C46" s="68" t="s">
        <v>118</v>
      </c>
      <c r="D46" s="113" t="s">
        <v>2091</v>
      </c>
      <c r="E46" s="307" t="s">
        <v>2092</v>
      </c>
      <c r="F46" s="69">
        <v>2024.0</v>
      </c>
      <c r="G46" s="69" t="s">
        <v>2014</v>
      </c>
      <c r="H46" s="308">
        <v>16.0</v>
      </c>
      <c r="I46" s="308">
        <v>1.0</v>
      </c>
      <c r="J46" s="313">
        <v>1.0</v>
      </c>
      <c r="K46" s="313">
        <v>1.0</v>
      </c>
      <c r="L46" s="157">
        <v>32.0</v>
      </c>
      <c r="M46" s="157">
        <v>32.0</v>
      </c>
      <c r="N46" s="66" t="s">
        <v>120</v>
      </c>
      <c r="O46" s="3"/>
      <c r="P46" s="3"/>
      <c r="Q46" s="3"/>
      <c r="R46" s="3"/>
      <c r="S46" s="3"/>
      <c r="T46" s="3"/>
      <c r="U46" s="3"/>
      <c r="V46" s="3"/>
      <c r="W46" s="3"/>
      <c r="X46" s="3"/>
      <c r="Y46" s="3"/>
      <c r="Z46" s="3"/>
      <c r="AA46" s="3"/>
      <c r="AB46" s="3"/>
      <c r="AC46" s="3"/>
      <c r="AD46" s="3"/>
      <c r="AE46" s="3"/>
    </row>
    <row r="47" ht="11.25" customHeight="1">
      <c r="A47" s="66" t="s">
        <v>2093</v>
      </c>
      <c r="B47" s="66" t="s">
        <v>120</v>
      </c>
      <c r="C47" s="68" t="s">
        <v>118</v>
      </c>
      <c r="D47" s="113" t="s">
        <v>2094</v>
      </c>
      <c r="E47" s="307" t="s">
        <v>2095</v>
      </c>
      <c r="F47" s="69">
        <v>2024.0</v>
      </c>
      <c r="G47" s="69" t="s">
        <v>2080</v>
      </c>
      <c r="H47" s="308">
        <v>136.0</v>
      </c>
      <c r="I47" s="308">
        <v>1.0</v>
      </c>
      <c r="J47" s="313">
        <v>1.0</v>
      </c>
      <c r="K47" s="313">
        <v>1.0</v>
      </c>
      <c r="L47" s="157">
        <v>136.0</v>
      </c>
      <c r="M47" s="157">
        <v>136.0</v>
      </c>
      <c r="N47" s="66" t="s">
        <v>120</v>
      </c>
      <c r="O47" s="3"/>
      <c r="P47" s="3"/>
      <c r="Q47" s="3"/>
      <c r="R47" s="3"/>
      <c r="S47" s="3"/>
      <c r="T47" s="3"/>
      <c r="U47" s="3"/>
      <c r="V47" s="3"/>
      <c r="W47" s="3"/>
      <c r="X47" s="3"/>
      <c r="Y47" s="3"/>
      <c r="Z47" s="3"/>
      <c r="AA47" s="3"/>
      <c r="AB47" s="3"/>
      <c r="AC47" s="3"/>
      <c r="AD47" s="3"/>
      <c r="AE47" s="3"/>
    </row>
    <row r="48" ht="11.25" customHeight="1">
      <c r="A48" s="66" t="s">
        <v>2096</v>
      </c>
      <c r="B48" s="66" t="s">
        <v>120</v>
      </c>
      <c r="C48" s="68" t="s">
        <v>118</v>
      </c>
      <c r="D48" s="113" t="s">
        <v>2094</v>
      </c>
      <c r="E48" s="307" t="s">
        <v>2097</v>
      </c>
      <c r="F48" s="69">
        <v>2024.0</v>
      </c>
      <c r="G48" s="69" t="s">
        <v>2080</v>
      </c>
      <c r="H48" s="308">
        <v>160.0</v>
      </c>
      <c r="I48" s="308">
        <v>1.0</v>
      </c>
      <c r="J48" s="313">
        <v>1.0</v>
      </c>
      <c r="K48" s="313">
        <v>1.0</v>
      </c>
      <c r="L48" s="157">
        <v>160.0</v>
      </c>
      <c r="M48" s="157">
        <v>160.0</v>
      </c>
      <c r="N48" s="66" t="s">
        <v>120</v>
      </c>
      <c r="O48" s="3"/>
      <c r="P48" s="3"/>
      <c r="Q48" s="3"/>
      <c r="R48" s="3"/>
      <c r="S48" s="3"/>
      <c r="T48" s="3"/>
      <c r="U48" s="3"/>
      <c r="V48" s="3"/>
      <c r="W48" s="3"/>
      <c r="X48" s="3"/>
      <c r="Y48" s="3"/>
      <c r="Z48" s="3"/>
      <c r="AA48" s="3"/>
      <c r="AB48" s="3"/>
      <c r="AC48" s="3"/>
      <c r="AD48" s="3"/>
      <c r="AE48" s="3"/>
    </row>
    <row r="49" ht="11.25" customHeight="1">
      <c r="A49" s="66" t="s">
        <v>2098</v>
      </c>
      <c r="B49" s="66" t="s">
        <v>2099</v>
      </c>
      <c r="C49" s="68" t="s">
        <v>118</v>
      </c>
      <c r="D49" s="113" t="s">
        <v>2100</v>
      </c>
      <c r="E49" s="307" t="s">
        <v>2101</v>
      </c>
      <c r="F49" s="69">
        <v>2024.0</v>
      </c>
      <c r="G49" s="69" t="s">
        <v>2102</v>
      </c>
      <c r="H49" s="308">
        <v>194.0</v>
      </c>
      <c r="I49" s="308">
        <v>1.0</v>
      </c>
      <c r="J49" s="313">
        <v>1.0</v>
      </c>
      <c r="K49" s="313">
        <v>1.0</v>
      </c>
      <c r="L49" s="157">
        <v>1.0</v>
      </c>
      <c r="M49" s="157">
        <v>110.0</v>
      </c>
      <c r="N49" s="305" t="s">
        <v>123</v>
      </c>
      <c r="O49" s="3"/>
      <c r="P49" s="3"/>
      <c r="Q49" s="3"/>
      <c r="R49" s="3"/>
      <c r="S49" s="3"/>
      <c r="T49" s="3"/>
      <c r="U49" s="3"/>
      <c r="V49" s="3"/>
      <c r="W49" s="3"/>
      <c r="X49" s="3"/>
      <c r="Y49" s="3"/>
      <c r="Z49" s="3"/>
      <c r="AA49" s="3"/>
      <c r="AB49" s="3"/>
      <c r="AC49" s="3"/>
      <c r="AD49" s="3"/>
      <c r="AE49" s="3"/>
    </row>
    <row r="50" ht="11.25" customHeight="1">
      <c r="A50" s="66" t="s">
        <v>2103</v>
      </c>
      <c r="B50" s="66" t="s">
        <v>1823</v>
      </c>
      <c r="C50" s="68" t="s">
        <v>118</v>
      </c>
      <c r="D50" s="113" t="s">
        <v>2104</v>
      </c>
      <c r="E50" s="307" t="s">
        <v>2105</v>
      </c>
      <c r="F50" s="318"/>
      <c r="G50" s="69"/>
      <c r="H50" s="308"/>
      <c r="I50" s="314">
        <v>1.0</v>
      </c>
      <c r="J50" s="313">
        <v>1.0</v>
      </c>
      <c r="K50" s="313">
        <v>1.0</v>
      </c>
      <c r="L50" s="5" t="s">
        <v>2106</v>
      </c>
      <c r="M50" s="5">
        <v>20.0</v>
      </c>
      <c r="N50" s="305" t="s">
        <v>1823</v>
      </c>
      <c r="O50" s="3"/>
      <c r="P50" s="3"/>
      <c r="Q50" s="3"/>
      <c r="R50" s="3"/>
      <c r="S50" s="3"/>
      <c r="T50" s="3"/>
      <c r="U50" s="3"/>
      <c r="V50" s="3"/>
      <c r="W50" s="3"/>
      <c r="X50" s="3"/>
      <c r="Y50" s="3"/>
      <c r="Z50" s="3"/>
      <c r="AA50" s="3"/>
      <c r="AB50" s="3"/>
      <c r="AC50" s="3"/>
      <c r="AD50" s="3"/>
      <c r="AE50" s="3"/>
    </row>
    <row r="51" ht="11.25" customHeight="1">
      <c r="A51" s="66" t="s">
        <v>2107</v>
      </c>
      <c r="B51" s="66" t="s">
        <v>2108</v>
      </c>
      <c r="C51" s="68" t="s">
        <v>118</v>
      </c>
      <c r="D51" s="113" t="s">
        <v>2109</v>
      </c>
      <c r="E51" s="307" t="s">
        <v>2110</v>
      </c>
      <c r="F51" s="69">
        <v>2024.0</v>
      </c>
      <c r="G51" s="69" t="s">
        <v>2014</v>
      </c>
      <c r="H51" s="308">
        <v>750.0</v>
      </c>
      <c r="I51" s="314">
        <v>1.0</v>
      </c>
      <c r="J51" s="313">
        <v>1.0</v>
      </c>
      <c r="K51" s="313">
        <v>2.0</v>
      </c>
      <c r="L51" s="5" t="s">
        <v>2111</v>
      </c>
      <c r="M51" s="5">
        <v>40.0</v>
      </c>
      <c r="N51" s="305" t="s">
        <v>133</v>
      </c>
      <c r="O51" s="3"/>
      <c r="P51" s="3"/>
      <c r="Q51" s="3"/>
      <c r="R51" s="3"/>
      <c r="S51" s="3"/>
      <c r="T51" s="3"/>
      <c r="U51" s="3"/>
      <c r="V51" s="3"/>
      <c r="W51" s="3"/>
      <c r="X51" s="3"/>
      <c r="Y51" s="3"/>
      <c r="Z51" s="3"/>
      <c r="AA51" s="3"/>
      <c r="AB51" s="3"/>
      <c r="AC51" s="3"/>
      <c r="AD51" s="3"/>
      <c r="AE51" s="3"/>
    </row>
    <row r="52" ht="11.25" customHeight="1">
      <c r="A52" s="100" t="s">
        <v>2112</v>
      </c>
      <c r="B52" s="100" t="s">
        <v>135</v>
      </c>
      <c r="C52" s="102" t="s">
        <v>118</v>
      </c>
      <c r="D52" s="317" t="s">
        <v>2113</v>
      </c>
      <c r="E52" s="319" t="s">
        <v>2114</v>
      </c>
      <c r="F52" s="103">
        <v>2024.0</v>
      </c>
      <c r="G52" s="103" t="s">
        <v>2071</v>
      </c>
      <c r="H52" s="320" t="s">
        <v>2115</v>
      </c>
      <c r="I52" s="320">
        <v>1.0</v>
      </c>
      <c r="J52" s="321">
        <v>1.0</v>
      </c>
      <c r="K52" s="321">
        <v>1.0</v>
      </c>
      <c r="L52" s="72" t="s">
        <v>2116</v>
      </c>
      <c r="M52" s="72">
        <v>30.0</v>
      </c>
      <c r="N52" s="100" t="s">
        <v>135</v>
      </c>
      <c r="O52" s="3"/>
      <c r="P52" s="3"/>
      <c r="Q52" s="3"/>
      <c r="R52" s="3"/>
      <c r="S52" s="3"/>
      <c r="T52" s="3"/>
      <c r="U52" s="3"/>
      <c r="V52" s="3"/>
      <c r="W52" s="3"/>
      <c r="X52" s="3"/>
      <c r="Y52" s="3"/>
      <c r="Z52" s="3"/>
      <c r="AA52" s="3"/>
      <c r="AB52" s="3"/>
      <c r="AC52" s="3"/>
      <c r="AD52" s="3"/>
      <c r="AE52" s="3"/>
    </row>
    <row r="53" ht="11.25" customHeight="1">
      <c r="A53" s="100" t="s">
        <v>2117</v>
      </c>
      <c r="B53" s="100" t="s">
        <v>135</v>
      </c>
      <c r="C53" s="102" t="s">
        <v>118</v>
      </c>
      <c r="D53" s="317" t="s">
        <v>2118</v>
      </c>
      <c r="E53" s="319" t="s">
        <v>2119</v>
      </c>
      <c r="F53" s="103">
        <v>2024.0</v>
      </c>
      <c r="G53" s="103" t="s">
        <v>2102</v>
      </c>
      <c r="H53" s="320" t="s">
        <v>2120</v>
      </c>
      <c r="I53" s="320">
        <v>1.0</v>
      </c>
      <c r="J53" s="321">
        <v>1.0</v>
      </c>
      <c r="K53" s="321">
        <v>1.0</v>
      </c>
      <c r="L53" s="72" t="s">
        <v>2121</v>
      </c>
      <c r="M53" s="72">
        <v>16.0</v>
      </c>
      <c r="N53" s="100" t="s">
        <v>135</v>
      </c>
      <c r="O53" s="3"/>
      <c r="P53" s="3"/>
      <c r="Q53" s="3"/>
      <c r="R53" s="3"/>
      <c r="S53" s="3"/>
      <c r="T53" s="3"/>
      <c r="U53" s="3"/>
      <c r="V53" s="3"/>
      <c r="W53" s="3"/>
      <c r="X53" s="3"/>
      <c r="Y53" s="3"/>
      <c r="Z53" s="3"/>
      <c r="AA53" s="3"/>
      <c r="AB53" s="3"/>
      <c r="AC53" s="3"/>
      <c r="AD53" s="3"/>
      <c r="AE53" s="3"/>
    </row>
    <row r="54" ht="11.25" customHeight="1">
      <c r="A54" s="98" t="s">
        <v>2122</v>
      </c>
      <c r="B54" s="100" t="s">
        <v>135</v>
      </c>
      <c r="C54" s="102" t="s">
        <v>118</v>
      </c>
      <c r="D54" s="317" t="s">
        <v>2123</v>
      </c>
      <c r="E54" s="72" t="s">
        <v>2124</v>
      </c>
      <c r="F54" s="103">
        <v>2024.0</v>
      </c>
      <c r="G54" s="103" t="s">
        <v>2125</v>
      </c>
      <c r="H54" s="320" t="s">
        <v>2126</v>
      </c>
      <c r="I54" s="320">
        <v>1.0</v>
      </c>
      <c r="J54" s="321">
        <v>1.0</v>
      </c>
      <c r="K54" s="321">
        <v>1.0</v>
      </c>
      <c r="L54" s="72" t="s">
        <v>2127</v>
      </c>
      <c r="M54" s="72">
        <v>524.0</v>
      </c>
      <c r="N54" s="100" t="s">
        <v>135</v>
      </c>
      <c r="O54" s="3"/>
      <c r="P54" s="3"/>
      <c r="Q54" s="3"/>
      <c r="R54" s="3"/>
      <c r="S54" s="3"/>
      <c r="T54" s="3"/>
      <c r="U54" s="3"/>
      <c r="V54" s="3"/>
      <c r="W54" s="3"/>
      <c r="X54" s="3"/>
      <c r="Y54" s="3"/>
      <c r="Z54" s="3"/>
      <c r="AA54" s="3"/>
      <c r="AB54" s="3"/>
      <c r="AC54" s="3"/>
      <c r="AD54" s="3"/>
      <c r="AE54" s="3"/>
    </row>
    <row r="55" ht="11.25" customHeight="1">
      <c r="A55" s="66" t="s">
        <v>2128</v>
      </c>
      <c r="B55" s="66" t="s">
        <v>1935</v>
      </c>
      <c r="C55" s="68" t="s">
        <v>118</v>
      </c>
      <c r="D55" s="113" t="s">
        <v>2129</v>
      </c>
      <c r="E55" s="307" t="s">
        <v>2130</v>
      </c>
      <c r="F55" s="69">
        <v>2024.0</v>
      </c>
      <c r="G55" s="69" t="s">
        <v>2131</v>
      </c>
      <c r="H55" s="308">
        <v>230.0</v>
      </c>
      <c r="I55" s="308">
        <v>1.0</v>
      </c>
      <c r="J55" s="313">
        <v>1.0</v>
      </c>
      <c r="K55" s="313">
        <v>1.0</v>
      </c>
      <c r="L55" s="5" t="s">
        <v>2132</v>
      </c>
      <c r="M55" s="5">
        <v>460.0</v>
      </c>
      <c r="N55" s="305" t="s">
        <v>1935</v>
      </c>
      <c r="O55" s="3"/>
      <c r="P55" s="3"/>
      <c r="Q55" s="3"/>
      <c r="R55" s="3"/>
      <c r="S55" s="3"/>
      <c r="T55" s="3"/>
      <c r="U55" s="3"/>
      <c r="V55" s="3"/>
      <c r="W55" s="3"/>
      <c r="X55" s="3"/>
      <c r="Y55" s="3"/>
      <c r="Z55" s="3"/>
      <c r="AA55" s="3"/>
      <c r="AB55" s="3"/>
      <c r="AC55" s="3"/>
      <c r="AD55" s="3"/>
      <c r="AE55" s="3"/>
    </row>
    <row r="56" ht="11.25" customHeight="1">
      <c r="A56" s="66" t="s">
        <v>2133</v>
      </c>
      <c r="B56" s="66" t="s">
        <v>2134</v>
      </c>
      <c r="C56" s="68" t="s">
        <v>118</v>
      </c>
      <c r="D56" s="113" t="s">
        <v>2135</v>
      </c>
      <c r="E56" s="307" t="s">
        <v>2136</v>
      </c>
      <c r="F56" s="69">
        <v>2024.0</v>
      </c>
      <c r="G56" s="69" t="s">
        <v>2137</v>
      </c>
      <c r="H56" s="308">
        <v>248.0</v>
      </c>
      <c r="I56" s="308">
        <v>1.0</v>
      </c>
      <c r="J56" s="313">
        <v>1.0</v>
      </c>
      <c r="K56" s="313">
        <v>1.0</v>
      </c>
      <c r="L56" s="5" t="s">
        <v>2138</v>
      </c>
      <c r="M56" s="5">
        <v>248.0</v>
      </c>
      <c r="N56" s="305" t="s">
        <v>2139</v>
      </c>
      <c r="O56" s="3"/>
      <c r="P56" s="3"/>
      <c r="Q56" s="3"/>
      <c r="R56" s="3"/>
      <c r="S56" s="3"/>
      <c r="T56" s="3"/>
      <c r="U56" s="3"/>
      <c r="V56" s="3"/>
      <c r="W56" s="3"/>
      <c r="X56" s="3"/>
      <c r="Y56" s="3"/>
      <c r="Z56" s="3"/>
      <c r="AA56" s="3"/>
      <c r="AB56" s="3"/>
      <c r="AC56" s="3"/>
      <c r="AD56" s="3"/>
      <c r="AE56" s="3"/>
    </row>
    <row r="57" ht="11.25" customHeight="1">
      <c r="A57" s="66" t="s">
        <v>2140</v>
      </c>
      <c r="B57" s="66" t="s">
        <v>2139</v>
      </c>
      <c r="C57" s="68" t="s">
        <v>118</v>
      </c>
      <c r="D57" s="113" t="s">
        <v>2135</v>
      </c>
      <c r="E57" s="307" t="s">
        <v>2141</v>
      </c>
      <c r="F57" s="69">
        <v>2024.0</v>
      </c>
      <c r="G57" s="69" t="s">
        <v>2137</v>
      </c>
      <c r="H57" s="308">
        <v>232.0</v>
      </c>
      <c r="I57" s="308">
        <v>1.0</v>
      </c>
      <c r="J57" s="313">
        <v>1.0</v>
      </c>
      <c r="K57" s="313">
        <v>1.0</v>
      </c>
      <c r="L57" s="5" t="s">
        <v>2138</v>
      </c>
      <c r="M57" s="5">
        <v>232.0</v>
      </c>
      <c r="N57" s="305" t="s">
        <v>2139</v>
      </c>
      <c r="O57" s="3"/>
      <c r="P57" s="3"/>
      <c r="Q57" s="3"/>
      <c r="R57" s="3"/>
      <c r="S57" s="3"/>
      <c r="T57" s="3"/>
      <c r="U57" s="3"/>
      <c r="V57" s="3"/>
      <c r="W57" s="3"/>
      <c r="X57" s="3"/>
      <c r="Y57" s="3"/>
      <c r="Z57" s="3"/>
      <c r="AA57" s="3"/>
      <c r="AB57" s="3"/>
      <c r="AC57" s="3"/>
      <c r="AD57" s="3"/>
      <c r="AE57" s="3"/>
    </row>
    <row r="58" ht="11.25" customHeight="1">
      <c r="A58" s="66" t="s">
        <v>2142</v>
      </c>
      <c r="B58" s="66" t="s">
        <v>2143</v>
      </c>
      <c r="C58" s="68" t="s">
        <v>118</v>
      </c>
      <c r="D58" s="113" t="s">
        <v>2058</v>
      </c>
      <c r="E58" s="307" t="s">
        <v>2144</v>
      </c>
      <c r="F58" s="69">
        <v>2024.0</v>
      </c>
      <c r="G58" s="69">
        <v>11.0</v>
      </c>
      <c r="H58" s="308">
        <v>400.0</v>
      </c>
      <c r="I58" s="308">
        <v>4.0</v>
      </c>
      <c r="J58" s="313">
        <v>4.0</v>
      </c>
      <c r="K58" s="313">
        <v>7.0</v>
      </c>
      <c r="L58" s="5">
        <v>400.0</v>
      </c>
      <c r="M58" s="5">
        <v>100.0</v>
      </c>
      <c r="N58" s="305" t="s">
        <v>2145</v>
      </c>
      <c r="O58" s="3"/>
      <c r="P58" s="3"/>
      <c r="Q58" s="3"/>
      <c r="R58" s="3"/>
      <c r="S58" s="3"/>
      <c r="T58" s="3"/>
      <c r="U58" s="3"/>
      <c r="V58" s="3"/>
      <c r="W58" s="3"/>
      <c r="X58" s="3"/>
      <c r="Y58" s="3"/>
      <c r="Z58" s="3"/>
      <c r="AA58" s="3"/>
      <c r="AB58" s="3"/>
      <c r="AC58" s="3"/>
      <c r="AD58" s="3"/>
      <c r="AE58" s="3"/>
    </row>
    <row r="59" ht="11.25" customHeight="1">
      <c r="A59" s="66" t="s">
        <v>2146</v>
      </c>
      <c r="B59" s="66" t="s">
        <v>144</v>
      </c>
      <c r="C59" s="68" t="s">
        <v>118</v>
      </c>
      <c r="D59" s="113" t="s">
        <v>2147</v>
      </c>
      <c r="E59" s="307" t="s">
        <v>2148</v>
      </c>
      <c r="F59" s="69">
        <v>2024.0</v>
      </c>
      <c r="G59" s="69" t="s">
        <v>2149</v>
      </c>
      <c r="H59" s="308">
        <v>440.0</v>
      </c>
      <c r="I59" s="308">
        <v>1.0</v>
      </c>
      <c r="J59" s="313">
        <v>1.0</v>
      </c>
      <c r="K59" s="313">
        <v>1.0</v>
      </c>
      <c r="L59" s="5">
        <v>880.0</v>
      </c>
      <c r="M59" s="5">
        <v>880.0</v>
      </c>
      <c r="N59" s="305" t="s">
        <v>144</v>
      </c>
      <c r="O59" s="3"/>
      <c r="P59" s="3"/>
      <c r="Q59" s="3"/>
      <c r="R59" s="3"/>
      <c r="S59" s="3"/>
      <c r="T59" s="3"/>
      <c r="U59" s="3"/>
      <c r="V59" s="3"/>
      <c r="W59" s="3"/>
      <c r="X59" s="3"/>
      <c r="Y59" s="3"/>
      <c r="Z59" s="3"/>
      <c r="AA59" s="3"/>
      <c r="AB59" s="3"/>
      <c r="AC59" s="3"/>
      <c r="AD59" s="3"/>
      <c r="AE59" s="3"/>
    </row>
    <row r="60" ht="11.25" customHeight="1">
      <c r="A60" s="66" t="s">
        <v>1103</v>
      </c>
      <c r="B60" s="66" t="s">
        <v>2150</v>
      </c>
      <c r="C60" s="68" t="s">
        <v>118</v>
      </c>
      <c r="D60" s="113" t="s">
        <v>2151</v>
      </c>
      <c r="E60" s="157" t="s">
        <v>2089</v>
      </c>
      <c r="F60" s="69">
        <v>2024.0</v>
      </c>
      <c r="G60" s="69" t="s">
        <v>2102</v>
      </c>
      <c r="H60" s="308">
        <v>536.0</v>
      </c>
      <c r="I60" s="308">
        <v>2.0</v>
      </c>
      <c r="J60" s="313">
        <v>1.0</v>
      </c>
      <c r="K60" s="313">
        <v>3.0</v>
      </c>
      <c r="L60" s="5">
        <v>536.0</v>
      </c>
      <c r="M60" s="5">
        <v>268.0</v>
      </c>
      <c r="N60" s="305" t="s">
        <v>2152</v>
      </c>
      <c r="O60" s="3"/>
      <c r="P60" s="3"/>
      <c r="Q60" s="3"/>
      <c r="R60" s="3"/>
      <c r="S60" s="3"/>
      <c r="T60" s="3"/>
      <c r="U60" s="3"/>
      <c r="V60" s="3"/>
      <c r="W60" s="3"/>
      <c r="X60" s="3"/>
      <c r="Y60" s="3"/>
      <c r="Z60" s="3"/>
      <c r="AA60" s="3"/>
      <c r="AB60" s="3"/>
      <c r="AC60" s="3"/>
      <c r="AD60" s="3"/>
      <c r="AE60" s="3"/>
    </row>
    <row r="61" ht="11.25" customHeight="1">
      <c r="A61" s="66" t="s">
        <v>2153</v>
      </c>
      <c r="B61" s="66" t="s">
        <v>2150</v>
      </c>
      <c r="C61" s="68" t="s">
        <v>118</v>
      </c>
      <c r="D61" s="113" t="s">
        <v>2151</v>
      </c>
      <c r="E61" s="307" t="s">
        <v>2089</v>
      </c>
      <c r="F61" s="69">
        <v>2024.0</v>
      </c>
      <c r="G61" s="69" t="s">
        <v>2102</v>
      </c>
      <c r="H61" s="308">
        <v>27.0</v>
      </c>
      <c r="I61" s="308">
        <v>2.0</v>
      </c>
      <c r="J61" s="313">
        <v>1.0</v>
      </c>
      <c r="K61" s="313">
        <v>3.0</v>
      </c>
      <c r="L61" s="157">
        <v>54.0</v>
      </c>
      <c r="M61" s="157">
        <v>27.0</v>
      </c>
      <c r="N61" s="305" t="s">
        <v>2152</v>
      </c>
      <c r="O61" s="3"/>
      <c r="P61" s="3"/>
      <c r="Q61" s="3"/>
      <c r="R61" s="3"/>
      <c r="S61" s="3"/>
      <c r="T61" s="3"/>
      <c r="U61" s="3"/>
      <c r="V61" s="3"/>
      <c r="W61" s="3"/>
      <c r="X61" s="3"/>
      <c r="Y61" s="3"/>
      <c r="Z61" s="3"/>
      <c r="AA61" s="3"/>
      <c r="AB61" s="3"/>
      <c r="AC61" s="3"/>
      <c r="AD61" s="3"/>
      <c r="AE61" s="3"/>
    </row>
    <row r="62" ht="11.25" customHeight="1">
      <c r="A62" s="66" t="s">
        <v>2154</v>
      </c>
      <c r="B62" s="66" t="s">
        <v>484</v>
      </c>
      <c r="C62" s="68" t="s">
        <v>118</v>
      </c>
      <c r="D62" s="113" t="s">
        <v>2151</v>
      </c>
      <c r="E62" s="307" t="s">
        <v>2089</v>
      </c>
      <c r="F62" s="69">
        <v>2024.0</v>
      </c>
      <c r="G62" s="69" t="s">
        <v>2102</v>
      </c>
      <c r="H62" s="308">
        <v>40.0</v>
      </c>
      <c r="I62" s="308">
        <v>1.0</v>
      </c>
      <c r="J62" s="313">
        <v>1.0</v>
      </c>
      <c r="K62" s="313">
        <v>1.0</v>
      </c>
      <c r="L62" s="157">
        <v>80.0</v>
      </c>
      <c r="M62" s="157">
        <v>80.0</v>
      </c>
      <c r="N62" s="305" t="s">
        <v>147</v>
      </c>
      <c r="O62" s="3"/>
      <c r="P62" s="3"/>
      <c r="Q62" s="3"/>
      <c r="R62" s="3"/>
      <c r="S62" s="3"/>
      <c r="T62" s="3"/>
      <c r="U62" s="3"/>
      <c r="V62" s="3"/>
      <c r="W62" s="3"/>
      <c r="X62" s="3"/>
      <c r="Y62" s="3"/>
      <c r="Z62" s="3"/>
      <c r="AA62" s="3"/>
      <c r="AB62" s="3"/>
      <c r="AC62" s="3"/>
      <c r="AD62" s="3"/>
      <c r="AE62" s="3"/>
    </row>
    <row r="63" ht="11.25" customHeight="1">
      <c r="A63" s="65"/>
      <c r="B63" s="65"/>
      <c r="C63" s="68"/>
      <c r="D63" s="113"/>
      <c r="E63" s="294"/>
      <c r="F63" s="69"/>
      <c r="G63" s="69"/>
      <c r="H63" s="313"/>
      <c r="I63" s="313"/>
      <c r="J63" s="313"/>
      <c r="K63" s="313"/>
      <c r="L63" s="73"/>
      <c r="M63" s="73"/>
      <c r="N63" s="73"/>
      <c r="O63" s="3"/>
      <c r="P63" s="3"/>
      <c r="Q63" s="3"/>
      <c r="R63" s="3"/>
      <c r="S63" s="3"/>
      <c r="T63" s="3"/>
      <c r="U63" s="3"/>
      <c r="V63" s="3"/>
      <c r="W63" s="3"/>
      <c r="X63" s="3"/>
      <c r="Y63" s="3"/>
      <c r="Z63" s="3"/>
      <c r="AA63" s="3"/>
      <c r="AB63" s="3"/>
      <c r="AC63" s="3"/>
      <c r="AD63" s="3"/>
      <c r="AE63" s="3"/>
    </row>
    <row r="64" ht="11.25" customHeight="1">
      <c r="A64" s="65"/>
      <c r="B64" s="65"/>
      <c r="C64" s="68"/>
      <c r="D64" s="113"/>
      <c r="E64" s="294"/>
      <c r="F64" s="69"/>
      <c r="G64" s="69"/>
      <c r="H64" s="313"/>
      <c r="I64" s="313"/>
      <c r="J64" s="313"/>
      <c r="K64" s="313"/>
      <c r="L64" s="73"/>
      <c r="M64" s="73"/>
      <c r="N64" s="73"/>
      <c r="O64" s="3"/>
      <c r="P64" s="3"/>
      <c r="Q64" s="3"/>
      <c r="R64" s="3"/>
      <c r="S64" s="3"/>
      <c r="T64" s="3"/>
      <c r="U64" s="3"/>
      <c r="V64" s="3"/>
      <c r="W64" s="3"/>
      <c r="X64" s="3"/>
      <c r="Y64" s="3"/>
      <c r="Z64" s="3"/>
      <c r="AA64" s="3"/>
      <c r="AB64" s="3"/>
      <c r="AC64" s="3"/>
      <c r="AD64" s="3"/>
      <c r="AE64" s="3"/>
    </row>
    <row r="65" ht="11.25" customHeight="1">
      <c r="A65" s="65"/>
      <c r="B65" s="65"/>
      <c r="C65" s="68"/>
      <c r="D65" s="113"/>
      <c r="E65" s="294"/>
      <c r="F65" s="69"/>
      <c r="G65" s="69"/>
      <c r="H65" s="313"/>
      <c r="I65" s="313"/>
      <c r="J65" s="313"/>
      <c r="K65" s="313"/>
      <c r="L65" s="73"/>
      <c r="M65" s="73"/>
      <c r="N65" s="73"/>
      <c r="O65" s="3"/>
      <c r="P65" s="3"/>
      <c r="Q65" s="3"/>
      <c r="R65" s="3"/>
      <c r="S65" s="3"/>
      <c r="T65" s="3"/>
      <c r="U65" s="3"/>
      <c r="V65" s="3"/>
      <c r="W65" s="3"/>
      <c r="X65" s="3"/>
      <c r="Y65" s="3"/>
      <c r="Z65" s="3"/>
      <c r="AA65" s="3"/>
      <c r="AB65" s="3"/>
      <c r="AC65" s="3"/>
      <c r="AD65" s="3"/>
      <c r="AE65" s="3"/>
    </row>
    <row r="66" ht="11.25" customHeight="1">
      <c r="A66" s="65"/>
      <c r="B66" s="65"/>
      <c r="C66" s="68"/>
      <c r="D66" s="113"/>
      <c r="E66" s="294"/>
      <c r="F66" s="69"/>
      <c r="G66" s="69"/>
      <c r="H66" s="313"/>
      <c r="I66" s="313"/>
      <c r="J66" s="313"/>
      <c r="K66" s="313"/>
      <c r="L66" s="73"/>
      <c r="M66" s="73"/>
      <c r="N66" s="73"/>
      <c r="O66" s="3"/>
      <c r="P66" s="3"/>
      <c r="Q66" s="3"/>
      <c r="R66" s="3"/>
      <c r="S66" s="3"/>
      <c r="T66" s="3"/>
      <c r="U66" s="3"/>
      <c r="V66" s="3"/>
      <c r="W66" s="3"/>
      <c r="X66" s="3"/>
      <c r="Y66" s="3"/>
      <c r="Z66" s="3"/>
      <c r="AA66" s="3"/>
      <c r="AB66" s="3"/>
      <c r="AC66" s="3"/>
      <c r="AD66" s="3"/>
      <c r="AE66" s="3"/>
    </row>
    <row r="67" ht="11.25" customHeight="1">
      <c r="A67" s="65"/>
      <c r="B67" s="65"/>
      <c r="C67" s="68"/>
      <c r="D67" s="113"/>
      <c r="E67" s="294"/>
      <c r="F67" s="69"/>
      <c r="G67" s="69"/>
      <c r="H67" s="313"/>
      <c r="I67" s="313"/>
      <c r="J67" s="313"/>
      <c r="K67" s="313"/>
      <c r="L67" s="73"/>
      <c r="M67" s="73"/>
      <c r="N67" s="73"/>
      <c r="O67" s="3"/>
      <c r="P67" s="3"/>
      <c r="Q67" s="3"/>
      <c r="R67" s="3"/>
      <c r="S67" s="3"/>
      <c r="T67" s="3"/>
      <c r="U67" s="3"/>
      <c r="V67" s="3"/>
      <c r="W67" s="3"/>
      <c r="X67" s="3"/>
      <c r="Y67" s="3"/>
      <c r="Z67" s="3"/>
      <c r="AA67" s="3"/>
      <c r="AB67" s="3"/>
      <c r="AC67" s="3"/>
      <c r="AD67" s="3"/>
      <c r="AE67" s="3"/>
    </row>
    <row r="68" ht="11.25" customHeight="1">
      <c r="A68" s="65"/>
      <c r="B68" s="65"/>
      <c r="C68" s="68"/>
      <c r="D68" s="113"/>
      <c r="E68" s="294"/>
      <c r="F68" s="69"/>
      <c r="G68" s="69"/>
      <c r="H68" s="313"/>
      <c r="I68" s="313"/>
      <c r="J68" s="313"/>
      <c r="K68" s="313"/>
      <c r="L68" s="73"/>
      <c r="M68" s="73"/>
      <c r="N68" s="73"/>
      <c r="O68" s="3"/>
      <c r="P68" s="3"/>
      <c r="Q68" s="3"/>
      <c r="R68" s="3"/>
      <c r="S68" s="3"/>
      <c r="T68" s="3"/>
      <c r="U68" s="3"/>
      <c r="V68" s="3"/>
      <c r="W68" s="3"/>
      <c r="X68" s="3"/>
      <c r="Y68" s="3"/>
      <c r="Z68" s="3"/>
      <c r="AA68" s="3"/>
      <c r="AB68" s="3"/>
      <c r="AC68" s="3"/>
      <c r="AD68" s="3"/>
      <c r="AE68" s="3"/>
    </row>
    <row r="69" ht="11.25" customHeight="1">
      <c r="A69" s="65"/>
      <c r="B69" s="65"/>
      <c r="C69" s="68"/>
      <c r="D69" s="113"/>
      <c r="E69" s="294"/>
      <c r="F69" s="69"/>
      <c r="G69" s="69"/>
      <c r="H69" s="313"/>
      <c r="I69" s="313"/>
      <c r="J69" s="313"/>
      <c r="K69" s="313"/>
      <c r="L69" s="73"/>
      <c r="M69" s="73"/>
      <c r="N69" s="73"/>
      <c r="O69" s="3"/>
      <c r="P69" s="3"/>
      <c r="Q69" s="3"/>
      <c r="R69" s="3"/>
      <c r="S69" s="3"/>
      <c r="T69" s="3"/>
      <c r="U69" s="3"/>
      <c r="V69" s="3"/>
      <c r="W69" s="3"/>
      <c r="X69" s="3"/>
      <c r="Y69" s="3"/>
      <c r="Z69" s="3"/>
      <c r="AA69" s="3"/>
      <c r="AB69" s="3"/>
      <c r="AC69" s="3"/>
      <c r="AD69" s="3"/>
      <c r="AE69" s="3"/>
    </row>
    <row r="70" ht="11.25" customHeight="1">
      <c r="A70" s="65"/>
      <c r="B70" s="65"/>
      <c r="C70" s="68"/>
      <c r="D70" s="113"/>
      <c r="E70" s="294"/>
      <c r="F70" s="69"/>
      <c r="G70" s="69"/>
      <c r="H70" s="313"/>
      <c r="I70" s="313"/>
      <c r="J70" s="313"/>
      <c r="K70" s="313"/>
      <c r="L70" s="73"/>
      <c r="M70" s="73"/>
      <c r="N70" s="73"/>
      <c r="O70" s="3"/>
      <c r="P70" s="3"/>
      <c r="Q70" s="3"/>
      <c r="R70" s="3"/>
      <c r="S70" s="3"/>
      <c r="T70" s="3"/>
      <c r="U70" s="3"/>
      <c r="V70" s="3"/>
      <c r="W70" s="3"/>
      <c r="X70" s="3"/>
      <c r="Y70" s="3"/>
      <c r="Z70" s="3"/>
      <c r="AA70" s="3"/>
      <c r="AB70" s="3"/>
      <c r="AC70" s="3"/>
      <c r="AD70" s="3"/>
      <c r="AE70" s="3"/>
    </row>
    <row r="71" ht="11.25" customHeight="1">
      <c r="A71" s="65"/>
      <c r="B71" s="65"/>
      <c r="C71" s="68"/>
      <c r="D71" s="113"/>
      <c r="E71" s="294"/>
      <c r="F71" s="69"/>
      <c r="G71" s="69"/>
      <c r="H71" s="313"/>
      <c r="I71" s="313"/>
      <c r="J71" s="313"/>
      <c r="K71" s="313"/>
      <c r="L71" s="73"/>
      <c r="M71" s="73"/>
      <c r="N71" s="73"/>
      <c r="O71" s="3"/>
      <c r="P71" s="3"/>
      <c r="Q71" s="3"/>
      <c r="R71" s="3"/>
      <c r="S71" s="3"/>
      <c r="T71" s="3"/>
      <c r="U71" s="3"/>
      <c r="V71" s="3"/>
      <c r="W71" s="3"/>
      <c r="X71" s="3"/>
      <c r="Y71" s="3"/>
      <c r="Z71" s="3"/>
      <c r="AA71" s="3"/>
      <c r="AB71" s="3"/>
      <c r="AC71" s="3"/>
      <c r="AD71" s="3"/>
      <c r="AE71" s="3"/>
    </row>
    <row r="72" ht="11.25" customHeight="1">
      <c r="A72" s="65"/>
      <c r="B72" s="65"/>
      <c r="C72" s="68"/>
      <c r="D72" s="113"/>
      <c r="E72" s="294"/>
      <c r="F72" s="69"/>
      <c r="G72" s="69"/>
      <c r="H72" s="313"/>
      <c r="I72" s="313"/>
      <c r="J72" s="313"/>
      <c r="K72" s="313"/>
      <c r="L72" s="73"/>
      <c r="M72" s="73"/>
      <c r="N72" s="73"/>
      <c r="O72" s="3"/>
      <c r="P72" s="3"/>
      <c r="Q72" s="3"/>
      <c r="R72" s="3"/>
      <c r="S72" s="3"/>
      <c r="T72" s="3"/>
      <c r="U72" s="3"/>
      <c r="V72" s="3"/>
      <c r="W72" s="3"/>
      <c r="X72" s="3"/>
      <c r="Y72" s="3"/>
      <c r="Z72" s="3"/>
      <c r="AA72" s="3"/>
      <c r="AB72" s="3"/>
      <c r="AC72" s="3"/>
      <c r="AD72" s="3"/>
      <c r="AE72" s="3"/>
    </row>
    <row r="73" ht="11.25" customHeight="1">
      <c r="A73" s="65"/>
      <c r="B73" s="65"/>
      <c r="C73" s="68"/>
      <c r="D73" s="113"/>
      <c r="E73" s="294"/>
      <c r="F73" s="69"/>
      <c r="G73" s="69"/>
      <c r="H73" s="313"/>
      <c r="I73" s="313"/>
      <c r="J73" s="313"/>
      <c r="K73" s="313"/>
      <c r="L73" s="73"/>
      <c r="M73" s="73"/>
      <c r="N73" s="73"/>
      <c r="O73" s="3"/>
      <c r="P73" s="3"/>
      <c r="Q73" s="3"/>
      <c r="R73" s="3"/>
      <c r="S73" s="3"/>
      <c r="T73" s="3"/>
      <c r="U73" s="3"/>
      <c r="V73" s="3"/>
      <c r="W73" s="3"/>
      <c r="X73" s="3"/>
      <c r="Y73" s="3"/>
      <c r="Z73" s="3"/>
      <c r="AA73" s="3"/>
      <c r="AB73" s="3"/>
      <c r="AC73" s="3"/>
      <c r="AD73" s="3"/>
      <c r="AE73" s="3"/>
    </row>
    <row r="74" ht="11.25" customHeight="1">
      <c r="A74" s="65"/>
      <c r="B74" s="65"/>
      <c r="C74" s="68"/>
      <c r="D74" s="113"/>
      <c r="E74" s="294"/>
      <c r="F74" s="69"/>
      <c r="G74" s="69"/>
      <c r="H74" s="313"/>
      <c r="I74" s="313"/>
      <c r="J74" s="313"/>
      <c r="K74" s="313"/>
      <c r="L74" s="73"/>
      <c r="M74" s="73"/>
      <c r="N74" s="73"/>
      <c r="O74" s="3"/>
      <c r="P74" s="3"/>
      <c r="Q74" s="3"/>
      <c r="R74" s="3"/>
      <c r="S74" s="3"/>
      <c r="T74" s="3"/>
      <c r="U74" s="3"/>
      <c r="V74" s="3"/>
      <c r="W74" s="3"/>
      <c r="X74" s="3"/>
      <c r="Y74" s="3"/>
      <c r="Z74" s="3"/>
      <c r="AA74" s="3"/>
      <c r="AB74" s="3"/>
      <c r="AC74" s="3"/>
      <c r="AD74" s="3"/>
      <c r="AE74" s="3"/>
    </row>
    <row r="75" ht="11.25" customHeight="1">
      <c r="A75" s="65"/>
      <c r="B75" s="65"/>
      <c r="C75" s="68"/>
      <c r="D75" s="113"/>
      <c r="E75" s="294"/>
      <c r="F75" s="69"/>
      <c r="G75" s="69"/>
      <c r="H75" s="313"/>
      <c r="I75" s="313"/>
      <c r="J75" s="313"/>
      <c r="K75" s="313"/>
      <c r="L75" s="73"/>
      <c r="M75" s="73"/>
      <c r="N75" s="73"/>
      <c r="O75" s="3"/>
      <c r="P75" s="3"/>
      <c r="Q75" s="3"/>
      <c r="R75" s="3"/>
      <c r="S75" s="3"/>
      <c r="T75" s="3"/>
      <c r="U75" s="3"/>
      <c r="V75" s="3"/>
      <c r="W75" s="3"/>
      <c r="X75" s="3"/>
      <c r="Y75" s="3"/>
      <c r="Z75" s="3"/>
      <c r="AA75" s="3"/>
      <c r="AB75" s="3"/>
      <c r="AC75" s="3"/>
      <c r="AD75" s="3"/>
      <c r="AE75" s="3"/>
    </row>
    <row r="76" ht="11.25" customHeight="1">
      <c r="A76" s="65"/>
      <c r="B76" s="65"/>
      <c r="C76" s="68"/>
      <c r="D76" s="113"/>
      <c r="E76" s="294"/>
      <c r="F76" s="69"/>
      <c r="G76" s="69"/>
      <c r="H76" s="313"/>
      <c r="I76" s="313"/>
      <c r="J76" s="313"/>
      <c r="K76" s="313"/>
      <c r="L76" s="73"/>
      <c r="M76" s="73"/>
      <c r="N76" s="73"/>
      <c r="O76" s="3"/>
      <c r="P76" s="3"/>
      <c r="Q76" s="3"/>
      <c r="R76" s="3"/>
      <c r="S76" s="3"/>
      <c r="T76" s="3"/>
      <c r="U76" s="3"/>
      <c r="V76" s="3"/>
      <c r="W76" s="3"/>
      <c r="X76" s="3"/>
      <c r="Y76" s="3"/>
      <c r="Z76" s="3"/>
      <c r="AA76" s="3"/>
      <c r="AB76" s="3"/>
      <c r="AC76" s="3"/>
      <c r="AD76" s="3"/>
      <c r="AE76" s="3"/>
    </row>
    <row r="77" ht="11.25" customHeight="1">
      <c r="A77" s="65"/>
      <c r="B77" s="65"/>
      <c r="C77" s="68"/>
      <c r="D77" s="113"/>
      <c r="E77" s="294"/>
      <c r="F77" s="69"/>
      <c r="G77" s="69"/>
      <c r="H77" s="313"/>
      <c r="I77" s="313"/>
      <c r="J77" s="313"/>
      <c r="K77" s="313"/>
      <c r="L77" s="73"/>
      <c r="M77" s="73"/>
      <c r="N77" s="73"/>
      <c r="O77" s="3"/>
      <c r="P77" s="3"/>
      <c r="Q77" s="3"/>
      <c r="R77" s="3"/>
      <c r="S77" s="3"/>
      <c r="T77" s="3"/>
      <c r="U77" s="3"/>
      <c r="V77" s="3"/>
      <c r="W77" s="3"/>
      <c r="X77" s="3"/>
      <c r="Y77" s="3"/>
      <c r="Z77" s="3"/>
      <c r="AA77" s="3"/>
      <c r="AB77" s="3"/>
      <c r="AC77" s="3"/>
      <c r="AD77" s="3"/>
      <c r="AE77" s="3"/>
    </row>
    <row r="78" ht="11.25" customHeight="1">
      <c r="A78" s="65"/>
      <c r="B78" s="65"/>
      <c r="C78" s="68"/>
      <c r="D78" s="113"/>
      <c r="E78" s="294"/>
      <c r="F78" s="69"/>
      <c r="G78" s="69"/>
      <c r="H78" s="313"/>
      <c r="I78" s="313"/>
      <c r="J78" s="313"/>
      <c r="K78" s="313"/>
      <c r="L78" s="73"/>
      <c r="M78" s="73"/>
      <c r="N78" s="73"/>
      <c r="O78" s="3"/>
      <c r="P78" s="3"/>
      <c r="Q78" s="3"/>
      <c r="R78" s="3"/>
      <c r="S78" s="3"/>
      <c r="T78" s="3"/>
      <c r="U78" s="3"/>
      <c r="V78" s="3"/>
      <c r="W78" s="3"/>
      <c r="X78" s="3"/>
      <c r="Y78" s="3"/>
      <c r="Z78" s="3"/>
      <c r="AA78" s="3"/>
      <c r="AB78" s="3"/>
      <c r="AC78" s="3"/>
      <c r="AD78" s="3"/>
      <c r="AE78" s="3"/>
    </row>
    <row r="79" ht="11.25" customHeight="1">
      <c r="A79" s="65"/>
      <c r="B79" s="65"/>
      <c r="C79" s="68"/>
      <c r="D79" s="113"/>
      <c r="E79" s="294"/>
      <c r="F79" s="69"/>
      <c r="G79" s="69"/>
      <c r="H79" s="313"/>
      <c r="I79" s="313"/>
      <c r="J79" s="313"/>
      <c r="K79" s="313"/>
      <c r="L79" s="73"/>
      <c r="M79" s="73"/>
      <c r="N79" s="73"/>
      <c r="O79" s="3"/>
      <c r="P79" s="3"/>
      <c r="Q79" s="3"/>
      <c r="R79" s="3"/>
      <c r="S79" s="3"/>
      <c r="T79" s="3"/>
      <c r="U79" s="3"/>
      <c r="V79" s="3"/>
      <c r="W79" s="3"/>
      <c r="X79" s="3"/>
      <c r="Y79" s="3"/>
      <c r="Z79" s="3"/>
      <c r="AA79" s="3"/>
      <c r="AB79" s="3"/>
      <c r="AC79" s="3"/>
      <c r="AD79" s="3"/>
      <c r="AE79" s="3"/>
    </row>
    <row r="80" ht="11.25" customHeight="1">
      <c r="A80" s="65"/>
      <c r="B80" s="65"/>
      <c r="C80" s="68"/>
      <c r="D80" s="113"/>
      <c r="E80" s="294"/>
      <c r="F80" s="69"/>
      <c r="G80" s="69"/>
      <c r="H80" s="313"/>
      <c r="I80" s="313"/>
      <c r="J80" s="313"/>
      <c r="K80" s="313"/>
      <c r="L80" s="73"/>
      <c r="M80" s="73"/>
      <c r="N80" s="73"/>
      <c r="O80" s="3"/>
      <c r="P80" s="3"/>
      <c r="Q80" s="3"/>
      <c r="R80" s="3"/>
      <c r="S80" s="3"/>
      <c r="T80" s="3"/>
      <c r="U80" s="3"/>
      <c r="V80" s="3"/>
      <c r="W80" s="3"/>
      <c r="X80" s="3"/>
      <c r="Y80" s="3"/>
      <c r="Z80" s="3"/>
      <c r="AA80" s="3"/>
      <c r="AB80" s="3"/>
      <c r="AC80" s="3"/>
      <c r="AD80" s="3"/>
      <c r="AE80" s="3"/>
    </row>
    <row r="81" ht="11.25" customHeight="1">
      <c r="A81" s="65"/>
      <c r="B81" s="65"/>
      <c r="C81" s="68"/>
      <c r="D81" s="113"/>
      <c r="E81" s="294"/>
      <c r="F81" s="69"/>
      <c r="G81" s="69"/>
      <c r="H81" s="313"/>
      <c r="I81" s="313"/>
      <c r="J81" s="313"/>
      <c r="K81" s="313"/>
      <c r="L81" s="73"/>
      <c r="M81" s="73"/>
      <c r="N81" s="73"/>
      <c r="O81" s="3"/>
      <c r="P81" s="3"/>
      <c r="Q81" s="3"/>
      <c r="R81" s="3"/>
      <c r="S81" s="3"/>
      <c r="T81" s="3"/>
      <c r="U81" s="3"/>
      <c r="V81" s="3"/>
      <c r="W81" s="3"/>
      <c r="X81" s="3"/>
      <c r="Y81" s="3"/>
      <c r="Z81" s="3"/>
      <c r="AA81" s="3"/>
      <c r="AB81" s="3"/>
      <c r="AC81" s="3"/>
      <c r="AD81" s="3"/>
      <c r="AE81" s="3"/>
    </row>
    <row r="82" ht="11.25" customHeight="1">
      <c r="A82" s="65"/>
      <c r="B82" s="65"/>
      <c r="C82" s="68"/>
      <c r="D82" s="113"/>
      <c r="E82" s="294"/>
      <c r="F82" s="69"/>
      <c r="G82" s="69"/>
      <c r="H82" s="313"/>
      <c r="I82" s="313"/>
      <c r="J82" s="313"/>
      <c r="K82" s="313"/>
      <c r="L82" s="73"/>
      <c r="M82" s="73"/>
      <c r="N82" s="73"/>
      <c r="O82" s="3"/>
      <c r="P82" s="3"/>
      <c r="Q82" s="3"/>
      <c r="R82" s="3"/>
      <c r="S82" s="3"/>
      <c r="T82" s="3"/>
      <c r="U82" s="3"/>
      <c r="V82" s="3"/>
      <c r="W82" s="3"/>
      <c r="X82" s="3"/>
      <c r="Y82" s="3"/>
      <c r="Z82" s="3"/>
      <c r="AA82" s="3"/>
      <c r="AB82" s="3"/>
      <c r="AC82" s="3"/>
      <c r="AD82" s="3"/>
      <c r="AE82" s="3"/>
    </row>
    <row r="83" ht="11.25" customHeight="1">
      <c r="A83" s="65"/>
      <c r="B83" s="65"/>
      <c r="C83" s="68"/>
      <c r="D83" s="113"/>
      <c r="E83" s="294"/>
      <c r="F83" s="69"/>
      <c r="G83" s="69"/>
      <c r="H83" s="313"/>
      <c r="I83" s="313"/>
      <c r="J83" s="313"/>
      <c r="K83" s="313"/>
      <c r="L83" s="73"/>
      <c r="M83" s="73"/>
      <c r="N83" s="73"/>
      <c r="O83" s="3"/>
      <c r="P83" s="3"/>
      <c r="Q83" s="3"/>
      <c r="R83" s="3"/>
      <c r="S83" s="3"/>
      <c r="T83" s="3"/>
      <c r="U83" s="3"/>
      <c r="V83" s="3"/>
      <c r="W83" s="3"/>
      <c r="X83" s="3"/>
      <c r="Y83" s="3"/>
      <c r="Z83" s="3"/>
      <c r="AA83" s="3"/>
      <c r="AB83" s="3"/>
      <c r="AC83" s="3"/>
      <c r="AD83" s="3"/>
      <c r="AE83" s="3"/>
    </row>
    <row r="84" ht="11.25" customHeight="1">
      <c r="A84" s="65"/>
      <c r="B84" s="65"/>
      <c r="C84" s="68"/>
      <c r="D84" s="113"/>
      <c r="E84" s="294"/>
      <c r="F84" s="69"/>
      <c r="G84" s="69"/>
      <c r="H84" s="313"/>
      <c r="I84" s="313"/>
      <c r="J84" s="313"/>
      <c r="K84" s="313"/>
      <c r="L84" s="73"/>
      <c r="M84" s="73"/>
      <c r="N84" s="73"/>
      <c r="O84" s="3"/>
      <c r="P84" s="3"/>
      <c r="Q84" s="3"/>
      <c r="R84" s="3"/>
      <c r="S84" s="3"/>
      <c r="T84" s="3"/>
      <c r="U84" s="3"/>
      <c r="V84" s="3"/>
      <c r="W84" s="3"/>
      <c r="X84" s="3"/>
      <c r="Y84" s="3"/>
      <c r="Z84" s="3"/>
      <c r="AA84" s="3"/>
      <c r="AB84" s="3"/>
      <c r="AC84" s="3"/>
      <c r="AD84" s="3"/>
      <c r="AE84" s="3"/>
    </row>
    <row r="85" ht="11.25" customHeight="1">
      <c r="A85" s="65"/>
      <c r="B85" s="65"/>
      <c r="C85" s="68"/>
      <c r="D85" s="113"/>
      <c r="E85" s="294"/>
      <c r="F85" s="69"/>
      <c r="G85" s="69"/>
      <c r="H85" s="313"/>
      <c r="I85" s="313"/>
      <c r="J85" s="313"/>
      <c r="K85" s="313"/>
      <c r="L85" s="73"/>
      <c r="M85" s="73"/>
      <c r="N85" s="73"/>
      <c r="O85" s="3"/>
      <c r="P85" s="3"/>
      <c r="Q85" s="3"/>
      <c r="R85" s="3"/>
      <c r="S85" s="3"/>
      <c r="T85" s="3"/>
      <c r="U85" s="3"/>
      <c r="V85" s="3"/>
      <c r="W85" s="3"/>
      <c r="X85" s="3"/>
      <c r="Y85" s="3"/>
      <c r="Z85" s="3"/>
      <c r="AA85" s="3"/>
      <c r="AB85" s="3"/>
      <c r="AC85" s="3"/>
      <c r="AD85" s="3"/>
      <c r="AE85" s="3"/>
    </row>
    <row r="86" ht="11.25" customHeight="1">
      <c r="A86" s="65"/>
      <c r="B86" s="65"/>
      <c r="C86" s="68"/>
      <c r="D86" s="113"/>
      <c r="E86" s="294"/>
      <c r="F86" s="69"/>
      <c r="G86" s="69"/>
      <c r="H86" s="313"/>
      <c r="I86" s="313"/>
      <c r="J86" s="313"/>
      <c r="K86" s="313"/>
      <c r="L86" s="73"/>
      <c r="M86" s="73"/>
      <c r="N86" s="73"/>
      <c r="O86" s="3"/>
      <c r="P86" s="3"/>
      <c r="Q86" s="3"/>
      <c r="R86" s="3"/>
      <c r="S86" s="3"/>
      <c r="T86" s="3"/>
      <c r="U86" s="3"/>
      <c r="V86" s="3"/>
      <c r="W86" s="3"/>
      <c r="X86" s="3"/>
      <c r="Y86" s="3"/>
      <c r="Z86" s="3"/>
      <c r="AA86" s="3"/>
      <c r="AB86" s="3"/>
      <c r="AC86" s="3"/>
      <c r="AD86" s="3"/>
      <c r="AE86" s="3"/>
    </row>
    <row r="87" ht="11.25" customHeight="1">
      <c r="A87" s="65"/>
      <c r="B87" s="65"/>
      <c r="C87" s="68"/>
      <c r="D87" s="113"/>
      <c r="E87" s="294"/>
      <c r="F87" s="69"/>
      <c r="G87" s="69"/>
      <c r="H87" s="313"/>
      <c r="I87" s="313"/>
      <c r="J87" s="313"/>
      <c r="K87" s="313"/>
      <c r="L87" s="73"/>
      <c r="M87" s="73"/>
      <c r="N87" s="73"/>
      <c r="O87" s="3"/>
      <c r="P87" s="3"/>
      <c r="Q87" s="3"/>
      <c r="R87" s="3"/>
      <c r="S87" s="3"/>
      <c r="T87" s="3"/>
      <c r="U87" s="3"/>
      <c r="V87" s="3"/>
      <c r="W87" s="3"/>
      <c r="X87" s="3"/>
      <c r="Y87" s="3"/>
      <c r="Z87" s="3"/>
      <c r="AA87" s="3"/>
      <c r="AB87" s="3"/>
      <c r="AC87" s="3"/>
      <c r="AD87" s="3"/>
      <c r="AE87" s="3"/>
    </row>
    <row r="88" ht="11.25" customHeight="1">
      <c r="A88" s="65"/>
      <c r="B88" s="65"/>
      <c r="C88" s="68"/>
      <c r="D88" s="113"/>
      <c r="E88" s="294"/>
      <c r="F88" s="69"/>
      <c r="G88" s="69"/>
      <c r="H88" s="313"/>
      <c r="I88" s="313"/>
      <c r="J88" s="313"/>
      <c r="K88" s="313"/>
      <c r="L88" s="73"/>
      <c r="M88" s="73"/>
      <c r="N88" s="73"/>
      <c r="O88" s="3"/>
      <c r="P88" s="3"/>
      <c r="Q88" s="3"/>
      <c r="R88" s="3"/>
      <c r="S88" s="3"/>
      <c r="T88" s="3"/>
      <c r="U88" s="3"/>
      <c r="V88" s="3"/>
      <c r="W88" s="3"/>
      <c r="X88" s="3"/>
      <c r="Y88" s="3"/>
      <c r="Z88" s="3"/>
      <c r="AA88" s="3"/>
      <c r="AB88" s="3"/>
      <c r="AC88" s="3"/>
      <c r="AD88" s="3"/>
      <c r="AE88" s="3"/>
    </row>
    <row r="89" ht="11.25" customHeight="1">
      <c r="A89" s="65"/>
      <c r="B89" s="65"/>
      <c r="C89" s="68"/>
      <c r="D89" s="113"/>
      <c r="E89" s="294"/>
      <c r="F89" s="69"/>
      <c r="G89" s="69"/>
      <c r="H89" s="313"/>
      <c r="I89" s="313"/>
      <c r="J89" s="313"/>
      <c r="K89" s="313"/>
      <c r="L89" s="73"/>
      <c r="M89" s="73"/>
      <c r="N89" s="73"/>
      <c r="O89" s="3"/>
      <c r="P89" s="3"/>
      <c r="Q89" s="3"/>
      <c r="R89" s="3"/>
      <c r="S89" s="3"/>
      <c r="T89" s="3"/>
      <c r="U89" s="3"/>
      <c r="V89" s="3"/>
      <c r="W89" s="3"/>
      <c r="X89" s="3"/>
      <c r="Y89" s="3"/>
      <c r="Z89" s="3"/>
      <c r="AA89" s="3"/>
      <c r="AB89" s="3"/>
      <c r="AC89" s="3"/>
      <c r="AD89" s="3"/>
      <c r="AE89" s="3"/>
    </row>
    <row r="90" ht="11.25" customHeight="1">
      <c r="A90" s="65"/>
      <c r="B90" s="65"/>
      <c r="C90" s="68"/>
      <c r="D90" s="113"/>
      <c r="E90" s="294"/>
      <c r="F90" s="69"/>
      <c r="G90" s="69"/>
      <c r="H90" s="313"/>
      <c r="I90" s="313"/>
      <c r="J90" s="313"/>
      <c r="K90" s="313"/>
      <c r="L90" s="73"/>
      <c r="M90" s="73"/>
      <c r="N90" s="73"/>
      <c r="O90" s="3"/>
      <c r="P90" s="3"/>
      <c r="Q90" s="3"/>
      <c r="R90" s="3"/>
      <c r="S90" s="3"/>
      <c r="T90" s="3"/>
      <c r="U90" s="3"/>
      <c r="V90" s="3"/>
      <c r="W90" s="3"/>
      <c r="X90" s="3"/>
      <c r="Y90" s="3"/>
      <c r="Z90" s="3"/>
      <c r="AA90" s="3"/>
      <c r="AB90" s="3"/>
      <c r="AC90" s="3"/>
      <c r="AD90" s="3"/>
      <c r="AE90" s="3"/>
    </row>
    <row r="91" ht="11.25" customHeight="1">
      <c r="A91" s="65"/>
      <c r="B91" s="65"/>
      <c r="C91" s="68"/>
      <c r="D91" s="113"/>
      <c r="E91" s="294"/>
      <c r="F91" s="69"/>
      <c r="G91" s="69"/>
      <c r="H91" s="313"/>
      <c r="I91" s="313"/>
      <c r="J91" s="313"/>
      <c r="K91" s="313"/>
      <c r="L91" s="73"/>
      <c r="M91" s="73"/>
      <c r="N91" s="73"/>
      <c r="O91" s="3"/>
      <c r="P91" s="3"/>
      <c r="Q91" s="3"/>
      <c r="R91" s="3"/>
      <c r="S91" s="3"/>
      <c r="T91" s="3"/>
      <c r="U91" s="3"/>
      <c r="V91" s="3"/>
      <c r="W91" s="3"/>
      <c r="X91" s="3"/>
      <c r="Y91" s="3"/>
      <c r="Z91" s="3"/>
      <c r="AA91" s="3"/>
      <c r="AB91" s="3"/>
      <c r="AC91" s="3"/>
      <c r="AD91" s="3"/>
      <c r="AE91" s="3"/>
    </row>
    <row r="92" ht="11.25" customHeight="1">
      <c r="A92" s="65"/>
      <c r="B92" s="65"/>
      <c r="C92" s="68"/>
      <c r="D92" s="113"/>
      <c r="E92" s="294"/>
      <c r="F92" s="69"/>
      <c r="G92" s="69"/>
      <c r="H92" s="313"/>
      <c r="I92" s="313"/>
      <c r="J92" s="313"/>
      <c r="K92" s="313"/>
      <c r="L92" s="73"/>
      <c r="M92" s="73"/>
      <c r="N92" s="73"/>
      <c r="O92" s="3"/>
      <c r="P92" s="3"/>
      <c r="Q92" s="3"/>
      <c r="R92" s="3"/>
      <c r="S92" s="3"/>
      <c r="T92" s="3"/>
      <c r="U92" s="3"/>
      <c r="V92" s="3"/>
      <c r="W92" s="3"/>
      <c r="X92" s="3"/>
      <c r="Y92" s="3"/>
      <c r="Z92" s="3"/>
      <c r="AA92" s="3"/>
      <c r="AB92" s="3"/>
      <c r="AC92" s="3"/>
      <c r="AD92" s="3"/>
      <c r="AE92" s="3"/>
    </row>
    <row r="93" ht="11.25" customHeight="1">
      <c r="A93" s="65"/>
      <c r="B93" s="65"/>
      <c r="C93" s="68"/>
      <c r="D93" s="113"/>
      <c r="E93" s="294"/>
      <c r="F93" s="69"/>
      <c r="G93" s="69"/>
      <c r="H93" s="313"/>
      <c r="I93" s="313"/>
      <c r="J93" s="313"/>
      <c r="K93" s="313"/>
      <c r="L93" s="73"/>
      <c r="M93" s="73"/>
      <c r="N93" s="73"/>
      <c r="O93" s="3"/>
      <c r="P93" s="3"/>
      <c r="Q93" s="3"/>
      <c r="R93" s="3"/>
      <c r="S93" s="3"/>
      <c r="T93" s="3"/>
      <c r="U93" s="3"/>
      <c r="V93" s="3"/>
      <c r="W93" s="3"/>
      <c r="X93" s="3"/>
      <c r="Y93" s="3"/>
      <c r="Z93" s="3"/>
      <c r="AA93" s="3"/>
      <c r="AB93" s="3"/>
      <c r="AC93" s="3"/>
      <c r="AD93" s="3"/>
      <c r="AE93" s="3"/>
    </row>
    <row r="94" ht="11.25" customHeight="1">
      <c r="A94" s="65"/>
      <c r="B94" s="65"/>
      <c r="C94" s="68"/>
      <c r="D94" s="113"/>
      <c r="E94" s="294"/>
      <c r="F94" s="69"/>
      <c r="G94" s="69"/>
      <c r="H94" s="313"/>
      <c r="I94" s="313"/>
      <c r="J94" s="313"/>
      <c r="K94" s="313"/>
      <c r="L94" s="73"/>
      <c r="M94" s="73"/>
      <c r="N94" s="73"/>
      <c r="O94" s="3"/>
      <c r="P94" s="3"/>
      <c r="Q94" s="3"/>
      <c r="R94" s="3"/>
      <c r="S94" s="3"/>
      <c r="T94" s="3"/>
      <c r="U94" s="3"/>
      <c r="V94" s="3"/>
      <c r="W94" s="3"/>
      <c r="X94" s="3"/>
      <c r="Y94" s="3"/>
      <c r="Z94" s="3"/>
      <c r="AA94" s="3"/>
      <c r="AB94" s="3"/>
      <c r="AC94" s="3"/>
      <c r="AD94" s="3"/>
      <c r="AE94" s="3"/>
    </row>
    <row r="95" ht="11.25" customHeight="1">
      <c r="A95" s="65"/>
      <c r="B95" s="65"/>
      <c r="C95" s="68"/>
      <c r="D95" s="113"/>
      <c r="E95" s="294"/>
      <c r="F95" s="69"/>
      <c r="G95" s="69"/>
      <c r="H95" s="313"/>
      <c r="I95" s="313"/>
      <c r="J95" s="313"/>
      <c r="K95" s="313"/>
      <c r="L95" s="73"/>
      <c r="M95" s="73"/>
      <c r="N95" s="73"/>
      <c r="O95" s="3"/>
      <c r="P95" s="3"/>
      <c r="Q95" s="3"/>
      <c r="R95" s="3"/>
      <c r="S95" s="3"/>
      <c r="T95" s="3"/>
      <c r="U95" s="3"/>
      <c r="V95" s="3"/>
      <c r="W95" s="3"/>
      <c r="X95" s="3"/>
      <c r="Y95" s="3"/>
      <c r="Z95" s="3"/>
      <c r="AA95" s="3"/>
      <c r="AB95" s="3"/>
      <c r="AC95" s="3"/>
      <c r="AD95" s="3"/>
      <c r="AE95" s="3"/>
    </row>
    <row r="96" ht="11.25" customHeight="1">
      <c r="A96" s="65"/>
      <c r="B96" s="65"/>
      <c r="C96" s="68"/>
      <c r="D96" s="113"/>
      <c r="E96" s="294"/>
      <c r="F96" s="69"/>
      <c r="G96" s="69"/>
      <c r="H96" s="313"/>
      <c r="I96" s="313"/>
      <c r="J96" s="313"/>
      <c r="K96" s="313"/>
      <c r="L96" s="73"/>
      <c r="M96" s="73"/>
      <c r="N96" s="73"/>
      <c r="O96" s="3"/>
      <c r="P96" s="3"/>
      <c r="Q96" s="3"/>
      <c r="R96" s="3"/>
      <c r="S96" s="3"/>
      <c r="T96" s="3"/>
      <c r="U96" s="3"/>
      <c r="V96" s="3"/>
      <c r="W96" s="3"/>
      <c r="X96" s="3"/>
      <c r="Y96" s="3"/>
      <c r="Z96" s="3"/>
      <c r="AA96" s="3"/>
      <c r="AB96" s="3"/>
      <c r="AC96" s="3"/>
      <c r="AD96" s="3"/>
      <c r="AE96" s="3"/>
    </row>
    <row r="97" ht="11.25" customHeight="1">
      <c r="A97" s="65"/>
      <c r="B97" s="65"/>
      <c r="C97" s="68"/>
      <c r="D97" s="113"/>
      <c r="E97" s="294"/>
      <c r="F97" s="69"/>
      <c r="G97" s="69"/>
      <c r="H97" s="313"/>
      <c r="I97" s="313"/>
      <c r="J97" s="313"/>
      <c r="K97" s="313"/>
      <c r="L97" s="73"/>
      <c r="M97" s="73"/>
      <c r="N97" s="73"/>
      <c r="O97" s="3"/>
      <c r="P97" s="3"/>
      <c r="Q97" s="3"/>
      <c r="R97" s="3"/>
      <c r="S97" s="3"/>
      <c r="T97" s="3"/>
      <c r="U97" s="3"/>
      <c r="V97" s="3"/>
      <c r="W97" s="3"/>
      <c r="X97" s="3"/>
      <c r="Y97" s="3"/>
      <c r="Z97" s="3"/>
      <c r="AA97" s="3"/>
      <c r="AB97" s="3"/>
      <c r="AC97" s="3"/>
      <c r="AD97" s="3"/>
      <c r="AE97" s="3"/>
    </row>
    <row r="98" ht="11.25" customHeight="1">
      <c r="A98" s="65"/>
      <c r="B98" s="65"/>
      <c r="C98" s="68"/>
      <c r="D98" s="113"/>
      <c r="E98" s="294"/>
      <c r="F98" s="69"/>
      <c r="G98" s="69"/>
      <c r="H98" s="313"/>
      <c r="I98" s="313"/>
      <c r="J98" s="313"/>
      <c r="K98" s="313"/>
      <c r="L98" s="73"/>
      <c r="M98" s="73"/>
      <c r="N98" s="73"/>
      <c r="O98" s="3"/>
      <c r="P98" s="3"/>
      <c r="Q98" s="3"/>
      <c r="R98" s="3"/>
      <c r="S98" s="3"/>
      <c r="T98" s="3"/>
      <c r="U98" s="3"/>
      <c r="V98" s="3"/>
      <c r="W98" s="3"/>
      <c r="X98" s="3"/>
      <c r="Y98" s="3"/>
      <c r="Z98" s="3"/>
      <c r="AA98" s="3"/>
      <c r="AB98" s="3"/>
      <c r="AC98" s="3"/>
      <c r="AD98" s="3"/>
      <c r="AE98" s="3"/>
    </row>
    <row r="99" ht="11.25" customHeight="1">
      <c r="A99" s="65"/>
      <c r="B99" s="65"/>
      <c r="C99" s="68"/>
      <c r="D99" s="113"/>
      <c r="E99" s="294"/>
      <c r="F99" s="69"/>
      <c r="G99" s="69"/>
      <c r="H99" s="313"/>
      <c r="I99" s="313"/>
      <c r="J99" s="313"/>
      <c r="K99" s="313"/>
      <c r="L99" s="73"/>
      <c r="M99" s="73"/>
      <c r="N99" s="73"/>
      <c r="O99" s="3"/>
      <c r="P99" s="3"/>
      <c r="Q99" s="3"/>
      <c r="R99" s="3"/>
      <c r="S99" s="3"/>
      <c r="T99" s="3"/>
      <c r="U99" s="3"/>
      <c r="V99" s="3"/>
      <c r="W99" s="3"/>
      <c r="X99" s="3"/>
      <c r="Y99" s="3"/>
      <c r="Z99" s="3"/>
      <c r="AA99" s="3"/>
      <c r="AB99" s="3"/>
      <c r="AC99" s="3"/>
      <c r="AD99" s="3"/>
      <c r="AE99" s="3"/>
    </row>
    <row r="100" ht="11.25" customHeight="1">
      <c r="A100" s="65"/>
      <c r="B100" s="65"/>
      <c r="C100" s="68"/>
      <c r="D100" s="113"/>
      <c r="E100" s="294"/>
      <c r="F100" s="69"/>
      <c r="G100" s="69"/>
      <c r="H100" s="313"/>
      <c r="I100" s="313"/>
      <c r="J100" s="313"/>
      <c r="K100" s="313"/>
      <c r="L100" s="73"/>
      <c r="M100" s="73"/>
      <c r="N100" s="73"/>
      <c r="O100" s="3"/>
      <c r="P100" s="3"/>
      <c r="Q100" s="3"/>
      <c r="R100" s="3"/>
      <c r="S100" s="3"/>
      <c r="T100" s="3"/>
      <c r="U100" s="3"/>
      <c r="V100" s="3"/>
      <c r="W100" s="3"/>
      <c r="X100" s="3"/>
      <c r="Y100" s="3"/>
      <c r="Z100" s="3"/>
      <c r="AA100" s="3"/>
      <c r="AB100" s="3"/>
      <c r="AC100" s="3"/>
      <c r="AD100" s="3"/>
      <c r="AE100" s="3"/>
    </row>
    <row r="101" ht="11.25" customHeight="1">
      <c r="A101" s="65"/>
      <c r="B101" s="65"/>
      <c r="C101" s="68"/>
      <c r="D101" s="113"/>
      <c r="E101" s="294"/>
      <c r="F101" s="69"/>
      <c r="G101" s="69"/>
      <c r="H101" s="313"/>
      <c r="I101" s="313"/>
      <c r="J101" s="313"/>
      <c r="K101" s="313"/>
      <c r="L101" s="73"/>
      <c r="M101" s="73"/>
      <c r="N101" s="73"/>
      <c r="O101" s="3"/>
      <c r="P101" s="3"/>
      <c r="Q101" s="3"/>
      <c r="R101" s="3"/>
      <c r="S101" s="3"/>
      <c r="T101" s="3"/>
      <c r="U101" s="3"/>
      <c r="V101" s="3"/>
      <c r="W101" s="3"/>
      <c r="X101" s="3"/>
      <c r="Y101" s="3"/>
      <c r="Z101" s="3"/>
      <c r="AA101" s="3"/>
      <c r="AB101" s="3"/>
      <c r="AC101" s="3"/>
      <c r="AD101" s="3"/>
      <c r="AE101" s="3"/>
    </row>
    <row r="102" ht="11.25" customHeight="1">
      <c r="A102" s="65"/>
      <c r="B102" s="65"/>
      <c r="C102" s="68"/>
      <c r="D102" s="113"/>
      <c r="E102" s="294"/>
      <c r="F102" s="69"/>
      <c r="G102" s="69"/>
      <c r="H102" s="313"/>
      <c r="I102" s="313"/>
      <c r="J102" s="313"/>
      <c r="K102" s="313"/>
      <c r="L102" s="73"/>
      <c r="M102" s="73"/>
      <c r="N102" s="73"/>
      <c r="O102" s="3"/>
      <c r="P102" s="3"/>
      <c r="Q102" s="3"/>
      <c r="R102" s="3"/>
      <c r="S102" s="3"/>
      <c r="T102" s="3"/>
      <c r="U102" s="3"/>
      <c r="V102" s="3"/>
      <c r="W102" s="3"/>
      <c r="X102" s="3"/>
      <c r="Y102" s="3"/>
      <c r="Z102" s="3"/>
      <c r="AA102" s="3"/>
      <c r="AB102" s="3"/>
      <c r="AC102" s="3"/>
      <c r="AD102" s="3"/>
      <c r="AE102" s="3"/>
    </row>
    <row r="103" ht="11.25" customHeight="1">
      <c r="A103" s="65"/>
      <c r="B103" s="65"/>
      <c r="C103" s="68"/>
      <c r="D103" s="113"/>
      <c r="E103" s="294"/>
      <c r="F103" s="69"/>
      <c r="G103" s="69"/>
      <c r="H103" s="313"/>
      <c r="I103" s="313"/>
      <c r="J103" s="313"/>
      <c r="K103" s="313"/>
      <c r="L103" s="73"/>
      <c r="M103" s="73"/>
      <c r="N103" s="73"/>
      <c r="O103" s="3"/>
      <c r="P103" s="3"/>
      <c r="Q103" s="3"/>
      <c r="R103" s="3"/>
      <c r="S103" s="3"/>
      <c r="T103" s="3"/>
      <c r="U103" s="3"/>
      <c r="V103" s="3"/>
      <c r="W103" s="3"/>
      <c r="X103" s="3"/>
      <c r="Y103" s="3"/>
      <c r="Z103" s="3"/>
      <c r="AA103" s="3"/>
      <c r="AB103" s="3"/>
      <c r="AC103" s="3"/>
      <c r="AD103" s="3"/>
      <c r="AE103" s="3"/>
    </row>
    <row r="104" ht="11.25" customHeight="1">
      <c r="A104" s="65"/>
      <c r="B104" s="65"/>
      <c r="C104" s="68"/>
      <c r="D104" s="113"/>
      <c r="E104" s="294"/>
      <c r="F104" s="69"/>
      <c r="G104" s="69"/>
      <c r="H104" s="313"/>
      <c r="I104" s="313"/>
      <c r="J104" s="313"/>
      <c r="K104" s="313"/>
      <c r="L104" s="73"/>
      <c r="M104" s="73"/>
      <c r="N104" s="73"/>
      <c r="O104" s="3"/>
      <c r="P104" s="3"/>
      <c r="Q104" s="3"/>
      <c r="R104" s="3"/>
      <c r="S104" s="3"/>
      <c r="T104" s="3"/>
      <c r="U104" s="3"/>
      <c r="V104" s="3"/>
      <c r="W104" s="3"/>
      <c r="X104" s="3"/>
      <c r="Y104" s="3"/>
      <c r="Z104" s="3"/>
      <c r="AA104" s="3"/>
      <c r="AB104" s="3"/>
      <c r="AC104" s="3"/>
      <c r="AD104" s="3"/>
      <c r="AE104" s="3"/>
    </row>
    <row r="105" ht="11.25" customHeight="1">
      <c r="A105" s="65"/>
      <c r="B105" s="65"/>
      <c r="C105" s="68"/>
      <c r="D105" s="113"/>
      <c r="E105" s="294"/>
      <c r="F105" s="69"/>
      <c r="G105" s="69"/>
      <c r="H105" s="313"/>
      <c r="I105" s="313"/>
      <c r="J105" s="313"/>
      <c r="K105" s="313"/>
      <c r="L105" s="73"/>
      <c r="M105" s="73"/>
      <c r="N105" s="73"/>
      <c r="O105" s="3"/>
      <c r="P105" s="3"/>
      <c r="Q105" s="3"/>
      <c r="R105" s="3"/>
      <c r="S105" s="3"/>
      <c r="T105" s="3"/>
      <c r="U105" s="3"/>
      <c r="V105" s="3"/>
      <c r="W105" s="3"/>
      <c r="X105" s="3"/>
      <c r="Y105" s="3"/>
      <c r="Z105" s="3"/>
      <c r="AA105" s="3"/>
      <c r="AB105" s="3"/>
      <c r="AC105" s="3"/>
      <c r="AD105" s="3"/>
      <c r="AE105" s="3"/>
    </row>
    <row r="106" ht="11.25" customHeight="1">
      <c r="A106" s="65"/>
      <c r="B106" s="65"/>
      <c r="C106" s="68"/>
      <c r="D106" s="113"/>
      <c r="E106" s="294"/>
      <c r="F106" s="69"/>
      <c r="G106" s="69"/>
      <c r="H106" s="313"/>
      <c r="I106" s="313"/>
      <c r="J106" s="313"/>
      <c r="K106" s="313"/>
      <c r="L106" s="73"/>
      <c r="M106" s="73"/>
      <c r="N106" s="73"/>
      <c r="O106" s="3"/>
      <c r="P106" s="3"/>
      <c r="Q106" s="3"/>
      <c r="R106" s="3"/>
      <c r="S106" s="3"/>
      <c r="T106" s="3"/>
      <c r="U106" s="3"/>
      <c r="V106" s="3"/>
      <c r="W106" s="3"/>
      <c r="X106" s="3"/>
      <c r="Y106" s="3"/>
      <c r="Z106" s="3"/>
      <c r="AA106" s="3"/>
      <c r="AB106" s="3"/>
      <c r="AC106" s="3"/>
      <c r="AD106" s="3"/>
      <c r="AE106" s="3"/>
    </row>
    <row r="107" ht="11.25" customHeight="1">
      <c r="A107" s="65"/>
      <c r="B107" s="65"/>
      <c r="C107" s="68"/>
      <c r="D107" s="113"/>
      <c r="E107" s="294"/>
      <c r="F107" s="69"/>
      <c r="G107" s="69"/>
      <c r="H107" s="313"/>
      <c r="I107" s="313"/>
      <c r="J107" s="313"/>
      <c r="K107" s="313"/>
      <c r="L107" s="73"/>
      <c r="M107" s="73"/>
      <c r="N107" s="73"/>
      <c r="O107" s="3"/>
      <c r="P107" s="3"/>
      <c r="Q107" s="3"/>
      <c r="R107" s="3"/>
      <c r="S107" s="3"/>
      <c r="T107" s="3"/>
      <c r="U107" s="3"/>
      <c r="V107" s="3"/>
      <c r="W107" s="3"/>
      <c r="X107" s="3"/>
      <c r="Y107" s="3"/>
      <c r="Z107" s="3"/>
      <c r="AA107" s="3"/>
      <c r="AB107" s="3"/>
      <c r="AC107" s="3"/>
      <c r="AD107" s="3"/>
      <c r="AE107" s="3"/>
    </row>
    <row r="108" ht="11.25" customHeight="1">
      <c r="A108" s="65"/>
      <c r="B108" s="65"/>
      <c r="C108" s="68"/>
      <c r="D108" s="113"/>
      <c r="E108" s="294"/>
      <c r="F108" s="69"/>
      <c r="G108" s="69"/>
      <c r="H108" s="313"/>
      <c r="I108" s="313"/>
      <c r="J108" s="313"/>
      <c r="K108" s="313"/>
      <c r="L108" s="73"/>
      <c r="M108" s="73"/>
      <c r="N108" s="73"/>
      <c r="O108" s="3"/>
      <c r="P108" s="3"/>
      <c r="Q108" s="3"/>
      <c r="R108" s="3"/>
      <c r="S108" s="3"/>
      <c r="T108" s="3"/>
      <c r="U108" s="3"/>
      <c r="V108" s="3"/>
      <c r="W108" s="3"/>
      <c r="X108" s="3"/>
      <c r="Y108" s="3"/>
      <c r="Z108" s="3"/>
      <c r="AA108" s="3"/>
      <c r="AB108" s="3"/>
      <c r="AC108" s="3"/>
      <c r="AD108" s="3"/>
      <c r="AE108" s="3"/>
    </row>
    <row r="109" ht="11.25" customHeight="1">
      <c r="A109" s="65"/>
      <c r="B109" s="65"/>
      <c r="C109" s="68"/>
      <c r="D109" s="113"/>
      <c r="E109" s="294"/>
      <c r="F109" s="69"/>
      <c r="G109" s="69"/>
      <c r="H109" s="313"/>
      <c r="I109" s="313"/>
      <c r="J109" s="313"/>
      <c r="K109" s="313"/>
      <c r="L109" s="73"/>
      <c r="M109" s="73"/>
      <c r="N109" s="73"/>
      <c r="O109" s="3"/>
      <c r="P109" s="3"/>
      <c r="Q109" s="3"/>
      <c r="R109" s="3"/>
      <c r="S109" s="3"/>
      <c r="T109" s="3"/>
      <c r="U109" s="3"/>
      <c r="V109" s="3"/>
      <c r="W109" s="3"/>
      <c r="X109" s="3"/>
      <c r="Y109" s="3"/>
      <c r="Z109" s="3"/>
      <c r="AA109" s="3"/>
      <c r="AB109" s="3"/>
      <c r="AC109" s="3"/>
      <c r="AD109" s="3"/>
      <c r="AE109" s="3"/>
    </row>
    <row r="110" ht="11.25" customHeight="1">
      <c r="A110" s="65"/>
      <c r="B110" s="65"/>
      <c r="C110" s="68"/>
      <c r="D110" s="113"/>
      <c r="E110" s="294"/>
      <c r="F110" s="69"/>
      <c r="G110" s="69"/>
      <c r="H110" s="313"/>
      <c r="I110" s="313"/>
      <c r="J110" s="313"/>
      <c r="K110" s="313"/>
      <c r="L110" s="73"/>
      <c r="M110" s="73"/>
      <c r="N110" s="73"/>
      <c r="O110" s="3"/>
      <c r="P110" s="3"/>
      <c r="Q110" s="3"/>
      <c r="R110" s="3"/>
      <c r="S110" s="3"/>
      <c r="T110" s="3"/>
      <c r="U110" s="3"/>
      <c r="V110" s="3"/>
      <c r="W110" s="3"/>
      <c r="X110" s="3"/>
      <c r="Y110" s="3"/>
      <c r="Z110" s="3"/>
      <c r="AA110" s="3"/>
      <c r="AB110" s="3"/>
      <c r="AC110" s="3"/>
      <c r="AD110" s="3"/>
      <c r="AE110" s="3"/>
    </row>
    <row r="111" ht="11.25" customHeight="1">
      <c r="A111" s="65"/>
      <c r="B111" s="65"/>
      <c r="C111" s="68"/>
      <c r="D111" s="113"/>
      <c r="E111" s="294"/>
      <c r="F111" s="69"/>
      <c r="G111" s="69"/>
      <c r="H111" s="313"/>
      <c r="I111" s="313"/>
      <c r="J111" s="313"/>
      <c r="K111" s="313"/>
      <c r="L111" s="73"/>
      <c r="M111" s="73"/>
      <c r="N111" s="73"/>
      <c r="O111" s="3"/>
      <c r="P111" s="3"/>
      <c r="Q111" s="3"/>
      <c r="R111" s="3"/>
      <c r="S111" s="3"/>
      <c r="T111" s="3"/>
      <c r="U111" s="3"/>
      <c r="V111" s="3"/>
      <c r="W111" s="3"/>
      <c r="X111" s="3"/>
      <c r="Y111" s="3"/>
      <c r="Z111" s="3"/>
      <c r="AA111" s="3"/>
      <c r="AB111" s="3"/>
      <c r="AC111" s="3"/>
      <c r="AD111" s="3"/>
      <c r="AE111" s="3"/>
    </row>
    <row r="112" ht="11.25" customHeight="1">
      <c r="A112" s="65"/>
      <c r="B112" s="65"/>
      <c r="C112" s="68"/>
      <c r="D112" s="113"/>
      <c r="E112" s="294"/>
      <c r="F112" s="69"/>
      <c r="G112" s="69"/>
      <c r="H112" s="313"/>
      <c r="I112" s="313"/>
      <c r="J112" s="313"/>
      <c r="K112" s="313"/>
      <c r="L112" s="73"/>
      <c r="M112" s="73"/>
      <c r="N112" s="73"/>
      <c r="O112" s="3"/>
      <c r="P112" s="3"/>
      <c r="Q112" s="3"/>
      <c r="R112" s="3"/>
      <c r="S112" s="3"/>
      <c r="T112" s="3"/>
      <c r="U112" s="3"/>
      <c r="V112" s="3"/>
      <c r="W112" s="3"/>
      <c r="X112" s="3"/>
      <c r="Y112" s="3"/>
      <c r="Z112" s="3"/>
      <c r="AA112" s="3"/>
      <c r="AB112" s="3"/>
      <c r="AC112" s="3"/>
      <c r="AD112" s="3"/>
      <c r="AE112" s="3"/>
    </row>
    <row r="113" ht="11.25" customHeight="1">
      <c r="A113" s="65"/>
      <c r="B113" s="65"/>
      <c r="C113" s="68"/>
      <c r="D113" s="113"/>
      <c r="E113" s="294"/>
      <c r="F113" s="69"/>
      <c r="G113" s="69"/>
      <c r="H113" s="313"/>
      <c r="I113" s="313"/>
      <c r="J113" s="313"/>
      <c r="K113" s="313"/>
      <c r="L113" s="73"/>
      <c r="M113" s="73"/>
      <c r="N113" s="73"/>
      <c r="O113" s="3"/>
      <c r="P113" s="3"/>
      <c r="Q113" s="3"/>
      <c r="R113" s="3"/>
      <c r="S113" s="3"/>
      <c r="T113" s="3"/>
      <c r="U113" s="3"/>
      <c r="V113" s="3"/>
      <c r="W113" s="3"/>
      <c r="X113" s="3"/>
      <c r="Y113" s="3"/>
      <c r="Z113" s="3"/>
      <c r="AA113" s="3"/>
      <c r="AB113" s="3"/>
      <c r="AC113" s="3"/>
      <c r="AD113" s="3"/>
      <c r="AE113" s="3"/>
    </row>
    <row r="114" ht="11.25" customHeight="1">
      <c r="A114" s="65"/>
      <c r="B114" s="65"/>
      <c r="C114" s="68"/>
      <c r="D114" s="113"/>
      <c r="E114" s="294"/>
      <c r="F114" s="69"/>
      <c r="G114" s="69"/>
      <c r="H114" s="313"/>
      <c r="I114" s="313"/>
      <c r="J114" s="313"/>
      <c r="K114" s="313"/>
      <c r="L114" s="73"/>
      <c r="M114" s="73"/>
      <c r="N114" s="73"/>
      <c r="O114" s="3"/>
      <c r="P114" s="3"/>
      <c r="Q114" s="3"/>
      <c r="R114" s="3"/>
      <c r="S114" s="3"/>
      <c r="T114" s="3"/>
      <c r="U114" s="3"/>
      <c r="V114" s="3"/>
      <c r="W114" s="3"/>
      <c r="X114" s="3"/>
      <c r="Y114" s="3"/>
      <c r="Z114" s="3"/>
      <c r="AA114" s="3"/>
      <c r="AB114" s="3"/>
      <c r="AC114" s="3"/>
      <c r="AD114" s="3"/>
      <c r="AE114" s="3"/>
    </row>
    <row r="115" ht="11.25" customHeight="1">
      <c r="A115" s="65"/>
      <c r="B115" s="65"/>
      <c r="C115" s="68"/>
      <c r="D115" s="113"/>
      <c r="E115" s="294"/>
      <c r="F115" s="69"/>
      <c r="G115" s="69"/>
      <c r="H115" s="313"/>
      <c r="I115" s="313"/>
      <c r="J115" s="313"/>
      <c r="K115" s="313"/>
      <c r="L115" s="73"/>
      <c r="M115" s="73"/>
      <c r="N115" s="73"/>
      <c r="O115" s="3"/>
      <c r="P115" s="3"/>
      <c r="Q115" s="3"/>
      <c r="R115" s="3"/>
      <c r="S115" s="3"/>
      <c r="T115" s="3"/>
      <c r="U115" s="3"/>
      <c r="V115" s="3"/>
      <c r="W115" s="3"/>
      <c r="X115" s="3"/>
      <c r="Y115" s="3"/>
      <c r="Z115" s="3"/>
      <c r="AA115" s="3"/>
      <c r="AB115" s="3"/>
      <c r="AC115" s="3"/>
      <c r="AD115" s="3"/>
      <c r="AE115" s="3"/>
    </row>
    <row r="116" ht="11.25" customHeight="1">
      <c r="A116" s="65"/>
      <c r="B116" s="65"/>
      <c r="C116" s="68"/>
      <c r="D116" s="113"/>
      <c r="E116" s="294"/>
      <c r="F116" s="69"/>
      <c r="G116" s="69"/>
      <c r="H116" s="313"/>
      <c r="I116" s="313"/>
      <c r="J116" s="313"/>
      <c r="K116" s="313"/>
      <c r="L116" s="73"/>
      <c r="M116" s="73"/>
      <c r="N116" s="73"/>
      <c r="O116" s="3"/>
      <c r="P116" s="3"/>
      <c r="Q116" s="3"/>
      <c r="R116" s="3"/>
      <c r="S116" s="3"/>
      <c r="T116" s="3"/>
      <c r="U116" s="3"/>
      <c r="V116" s="3"/>
      <c r="W116" s="3"/>
      <c r="X116" s="3"/>
      <c r="Y116" s="3"/>
      <c r="Z116" s="3"/>
      <c r="AA116" s="3"/>
      <c r="AB116" s="3"/>
      <c r="AC116" s="3"/>
      <c r="AD116" s="3"/>
      <c r="AE116" s="3"/>
    </row>
    <row r="117" ht="11.25" customHeight="1">
      <c r="A117" s="65"/>
      <c r="B117" s="65"/>
      <c r="C117" s="68"/>
      <c r="D117" s="113"/>
      <c r="E117" s="294"/>
      <c r="F117" s="69"/>
      <c r="G117" s="69"/>
      <c r="H117" s="313"/>
      <c r="I117" s="313"/>
      <c r="J117" s="313"/>
      <c r="K117" s="313"/>
      <c r="L117" s="73"/>
      <c r="M117" s="73"/>
      <c r="N117" s="73"/>
      <c r="O117" s="3"/>
      <c r="P117" s="3"/>
      <c r="Q117" s="3"/>
      <c r="R117" s="3"/>
      <c r="S117" s="3"/>
      <c r="T117" s="3"/>
      <c r="U117" s="3"/>
      <c r="V117" s="3"/>
      <c r="W117" s="3"/>
      <c r="X117" s="3"/>
      <c r="Y117" s="3"/>
      <c r="Z117" s="3"/>
      <c r="AA117" s="3"/>
      <c r="AB117" s="3"/>
      <c r="AC117" s="3"/>
      <c r="AD117" s="3"/>
      <c r="AE117" s="3"/>
    </row>
    <row r="118" ht="11.25" customHeight="1">
      <c r="A118" s="65"/>
      <c r="B118" s="65"/>
      <c r="C118" s="68"/>
      <c r="D118" s="113"/>
      <c r="E118" s="294"/>
      <c r="F118" s="69"/>
      <c r="G118" s="69"/>
      <c r="H118" s="313"/>
      <c r="I118" s="313"/>
      <c r="J118" s="313"/>
      <c r="K118" s="313"/>
      <c r="L118" s="73"/>
      <c r="M118" s="73"/>
      <c r="N118" s="73"/>
      <c r="O118" s="3"/>
      <c r="P118" s="3"/>
      <c r="Q118" s="3"/>
      <c r="R118" s="3"/>
      <c r="S118" s="3"/>
      <c r="T118" s="3"/>
      <c r="U118" s="3"/>
      <c r="V118" s="3"/>
      <c r="W118" s="3"/>
      <c r="X118" s="3"/>
      <c r="Y118" s="3"/>
      <c r="Z118" s="3"/>
      <c r="AA118" s="3"/>
      <c r="AB118" s="3"/>
      <c r="AC118" s="3"/>
      <c r="AD118" s="3"/>
      <c r="AE118" s="3"/>
    </row>
    <row r="119" ht="11.25" customHeight="1">
      <c r="A119" s="65"/>
      <c r="B119" s="65"/>
      <c r="C119" s="68"/>
      <c r="D119" s="113"/>
      <c r="E119" s="294"/>
      <c r="F119" s="69"/>
      <c r="G119" s="69"/>
      <c r="H119" s="313"/>
      <c r="I119" s="313"/>
      <c r="J119" s="313"/>
      <c r="K119" s="313"/>
      <c r="L119" s="73"/>
      <c r="M119" s="73"/>
      <c r="N119" s="73"/>
      <c r="O119" s="3"/>
      <c r="P119" s="3"/>
      <c r="Q119" s="3"/>
      <c r="R119" s="3"/>
      <c r="S119" s="3"/>
      <c r="T119" s="3"/>
      <c r="U119" s="3"/>
      <c r="V119" s="3"/>
      <c r="W119" s="3"/>
      <c r="X119" s="3"/>
      <c r="Y119" s="3"/>
      <c r="Z119" s="3"/>
      <c r="AA119" s="3"/>
      <c r="AB119" s="3"/>
      <c r="AC119" s="3"/>
      <c r="AD119" s="3"/>
      <c r="AE119" s="3"/>
    </row>
    <row r="120" ht="11.25" customHeight="1">
      <c r="A120" s="65"/>
      <c r="B120" s="65"/>
      <c r="C120" s="68"/>
      <c r="D120" s="113"/>
      <c r="E120" s="294"/>
      <c r="F120" s="69"/>
      <c r="G120" s="69"/>
      <c r="H120" s="313"/>
      <c r="I120" s="313"/>
      <c r="J120" s="313"/>
      <c r="K120" s="313"/>
      <c r="L120" s="73"/>
      <c r="M120" s="73"/>
      <c r="N120" s="73"/>
      <c r="O120" s="3"/>
      <c r="P120" s="3"/>
      <c r="Q120" s="3"/>
      <c r="R120" s="3"/>
      <c r="S120" s="3"/>
      <c r="T120" s="3"/>
      <c r="U120" s="3"/>
      <c r="V120" s="3"/>
      <c r="W120" s="3"/>
      <c r="X120" s="3"/>
      <c r="Y120" s="3"/>
      <c r="Z120" s="3"/>
      <c r="AA120" s="3"/>
      <c r="AB120" s="3"/>
      <c r="AC120" s="3"/>
      <c r="AD120" s="3"/>
      <c r="AE120" s="3"/>
    </row>
    <row r="121" ht="11.25" customHeight="1">
      <c r="A121" s="65"/>
      <c r="B121" s="65"/>
      <c r="C121" s="68"/>
      <c r="D121" s="113"/>
      <c r="E121" s="294"/>
      <c r="F121" s="69"/>
      <c r="G121" s="69"/>
      <c r="H121" s="313"/>
      <c r="I121" s="313"/>
      <c r="J121" s="313"/>
      <c r="K121" s="313"/>
      <c r="L121" s="73"/>
      <c r="M121" s="73"/>
      <c r="N121" s="73"/>
      <c r="O121" s="3"/>
      <c r="P121" s="3"/>
      <c r="Q121" s="3"/>
      <c r="R121" s="3"/>
      <c r="S121" s="3"/>
      <c r="T121" s="3"/>
      <c r="U121" s="3"/>
      <c r="V121" s="3"/>
      <c r="W121" s="3"/>
      <c r="X121" s="3"/>
      <c r="Y121" s="3"/>
      <c r="Z121" s="3"/>
      <c r="AA121" s="3"/>
      <c r="AB121" s="3"/>
      <c r="AC121" s="3"/>
      <c r="AD121" s="3"/>
      <c r="AE121" s="3"/>
    </row>
    <row r="122" ht="11.25" customHeight="1">
      <c r="A122" s="65"/>
      <c r="B122" s="65"/>
      <c r="C122" s="68"/>
      <c r="D122" s="113"/>
      <c r="E122" s="294"/>
      <c r="F122" s="69"/>
      <c r="G122" s="69"/>
      <c r="H122" s="313"/>
      <c r="I122" s="313"/>
      <c r="J122" s="313"/>
      <c r="K122" s="313"/>
      <c r="L122" s="73"/>
      <c r="M122" s="73"/>
      <c r="N122" s="73"/>
      <c r="O122" s="3"/>
      <c r="P122" s="3"/>
      <c r="Q122" s="3"/>
      <c r="R122" s="3"/>
      <c r="S122" s="3"/>
      <c r="T122" s="3"/>
      <c r="U122" s="3"/>
      <c r="V122" s="3"/>
      <c r="W122" s="3"/>
      <c r="X122" s="3"/>
      <c r="Y122" s="3"/>
      <c r="Z122" s="3"/>
      <c r="AA122" s="3"/>
      <c r="AB122" s="3"/>
      <c r="AC122" s="3"/>
      <c r="AD122" s="3"/>
      <c r="AE122" s="3"/>
    </row>
    <row r="123" ht="11.25" customHeight="1"/>
    <row r="124" ht="11.25" customHeight="1">
      <c r="A124" s="114" t="s">
        <v>151</v>
      </c>
      <c r="B124" s="40"/>
      <c r="C124" s="40"/>
      <c r="D124" s="40"/>
      <c r="E124" s="44"/>
      <c r="F124" s="322"/>
      <c r="G124" s="322"/>
      <c r="H124" s="3"/>
      <c r="I124" s="3"/>
      <c r="J124" s="3"/>
      <c r="K124" s="3"/>
      <c r="L124" s="3"/>
      <c r="M124" s="322">
        <f>SUM(M15:M122)</f>
        <v>8223.56</v>
      </c>
      <c r="N124" s="3"/>
      <c r="O124" s="3"/>
      <c r="P124" s="3"/>
      <c r="Q124" s="3"/>
      <c r="R124" s="3"/>
      <c r="S124" s="3"/>
      <c r="T124" s="3"/>
      <c r="U124" s="3"/>
      <c r="V124" s="3"/>
      <c r="W124" s="3"/>
      <c r="X124" s="3"/>
      <c r="Y124" s="3"/>
      <c r="Z124" s="3"/>
      <c r="AA124" s="3"/>
      <c r="AB124" s="3"/>
      <c r="AC124" s="3"/>
      <c r="AD124" s="3"/>
      <c r="AE124" s="3"/>
    </row>
    <row r="125" ht="11.25" customHeight="1">
      <c r="A125" s="39"/>
      <c r="B125" s="40"/>
      <c r="C125" s="40"/>
      <c r="D125" s="40"/>
      <c r="E125" s="40"/>
      <c r="F125" s="40"/>
      <c r="G125" s="40"/>
      <c r="H125" s="40"/>
      <c r="I125" s="40"/>
      <c r="J125" s="40"/>
      <c r="K125" s="40"/>
      <c r="L125" s="3"/>
      <c r="M125" s="3"/>
      <c r="N125" s="3"/>
      <c r="O125" s="3"/>
      <c r="P125" s="3"/>
      <c r="Q125" s="3"/>
      <c r="R125" s="3"/>
      <c r="S125" s="3"/>
      <c r="T125" s="3"/>
      <c r="U125" s="3"/>
      <c r="V125" s="3"/>
      <c r="W125" s="3"/>
      <c r="X125" s="3"/>
      <c r="Y125" s="3"/>
      <c r="Z125" s="3"/>
      <c r="AA125" s="3"/>
      <c r="AB125" s="3"/>
      <c r="AC125" s="3"/>
      <c r="AD125" s="3"/>
      <c r="AE125" s="3"/>
    </row>
    <row r="126" ht="11.25" customHeight="1">
      <c r="A126" s="323" t="s">
        <v>500</v>
      </c>
      <c r="B126" s="117"/>
      <c r="C126" s="117"/>
      <c r="D126" s="117"/>
      <c r="E126" s="117"/>
      <c r="F126" s="117"/>
      <c r="G126" s="117"/>
      <c r="H126" s="117"/>
      <c r="I126" s="3"/>
      <c r="J126" s="3"/>
      <c r="K126" s="3"/>
      <c r="L126" s="3"/>
      <c r="M126" s="3"/>
      <c r="N126" s="3"/>
      <c r="O126" s="3"/>
      <c r="P126" s="3"/>
      <c r="Q126" s="3"/>
      <c r="R126" s="3"/>
      <c r="S126" s="3"/>
      <c r="T126" s="3"/>
      <c r="U126" s="3"/>
      <c r="V126" s="3"/>
      <c r="W126" s="3"/>
      <c r="X126" s="3"/>
      <c r="Y126" s="3"/>
      <c r="Z126" s="3"/>
      <c r="AA126" s="3"/>
      <c r="AB126" s="3"/>
      <c r="AC126" s="3"/>
      <c r="AD126" s="3"/>
      <c r="AE126" s="3"/>
    </row>
    <row r="127" ht="15.75" customHeight="1">
      <c r="A127" s="39"/>
      <c r="B127" s="40"/>
      <c r="C127" s="40"/>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39"/>
      <c r="B128" s="40"/>
      <c r="C128" s="40"/>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39"/>
      <c r="B129" s="40"/>
      <c r="C129" s="40"/>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39"/>
      <c r="B130" s="40"/>
      <c r="C130" s="40"/>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39"/>
      <c r="B131" s="40"/>
      <c r="C131" s="40"/>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39"/>
      <c r="B132" s="40"/>
      <c r="C132" s="40"/>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39"/>
      <c r="B133" s="40"/>
      <c r="C133" s="40"/>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39"/>
      <c r="B134" s="40"/>
      <c r="C134" s="40"/>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39"/>
      <c r="B135" s="40"/>
      <c r="C135" s="40"/>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39"/>
      <c r="B136" s="40"/>
      <c r="C136" s="40"/>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39"/>
      <c r="B137" s="40"/>
      <c r="C137" s="40"/>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39"/>
      <c r="B138" s="40"/>
      <c r="C138" s="40"/>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39"/>
      <c r="B139" s="40"/>
      <c r="C139" s="40"/>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39"/>
      <c r="B140" s="40"/>
      <c r="C140" s="40"/>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39"/>
      <c r="B141" s="40"/>
      <c r="C141" s="40"/>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39"/>
      <c r="B142" s="40"/>
      <c r="C142" s="40"/>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39"/>
      <c r="B143" s="40"/>
      <c r="C143" s="40"/>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39"/>
      <c r="B144" s="40"/>
      <c r="C144" s="40"/>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39"/>
      <c r="B145" s="40"/>
      <c r="C145" s="40"/>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39"/>
      <c r="B146" s="40"/>
      <c r="C146" s="40"/>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39"/>
      <c r="B147" s="40"/>
      <c r="C147" s="40"/>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39"/>
      <c r="B148" s="40"/>
      <c r="C148" s="40"/>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39"/>
      <c r="B149" s="40"/>
      <c r="C149" s="40"/>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39"/>
      <c r="B150" s="40"/>
      <c r="C150" s="40"/>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39"/>
      <c r="B151" s="40"/>
      <c r="C151" s="40"/>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39"/>
      <c r="B152" s="40"/>
      <c r="C152" s="40"/>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39"/>
      <c r="B153" s="40"/>
      <c r="C153" s="40"/>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39"/>
      <c r="B154" s="40"/>
      <c r="C154" s="40"/>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39"/>
      <c r="B155" s="40"/>
      <c r="C155" s="40"/>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39"/>
      <c r="B156" s="40"/>
      <c r="C156" s="40"/>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39"/>
      <c r="B157" s="40"/>
      <c r="C157" s="40"/>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39"/>
      <c r="B158" s="40"/>
      <c r="C158" s="40"/>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39"/>
      <c r="B159" s="40"/>
      <c r="C159" s="40"/>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39"/>
      <c r="B160" s="40"/>
      <c r="C160" s="40"/>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39"/>
      <c r="B161" s="40"/>
      <c r="C161" s="40"/>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39"/>
      <c r="B162" s="40"/>
      <c r="C162" s="40"/>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39"/>
      <c r="B163" s="40"/>
      <c r="C163" s="40"/>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39"/>
      <c r="B164" s="40"/>
      <c r="C164" s="40"/>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39"/>
      <c r="B165" s="40"/>
      <c r="C165" s="40"/>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39"/>
      <c r="B166" s="40"/>
      <c r="C166" s="40"/>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39"/>
      <c r="B167" s="40"/>
      <c r="C167" s="40"/>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39"/>
      <c r="B168" s="40"/>
      <c r="C168" s="40"/>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39"/>
      <c r="B169" s="40"/>
      <c r="C169" s="40"/>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39"/>
      <c r="B170" s="40"/>
      <c r="C170" s="40"/>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39"/>
      <c r="B171" s="40"/>
      <c r="C171" s="40"/>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39"/>
      <c r="B172" s="40"/>
      <c r="C172" s="40"/>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39"/>
      <c r="B173" s="40"/>
      <c r="C173" s="40"/>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39"/>
      <c r="B174" s="40"/>
      <c r="C174" s="40"/>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39"/>
      <c r="B175" s="40"/>
      <c r="C175" s="40"/>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39"/>
      <c r="B176" s="40"/>
      <c r="C176" s="40"/>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39"/>
      <c r="B177" s="40"/>
      <c r="C177" s="40"/>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39"/>
      <c r="B178" s="40"/>
      <c r="C178" s="40"/>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39"/>
      <c r="B179" s="40"/>
      <c r="C179" s="40"/>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39"/>
      <c r="B180" s="40"/>
      <c r="C180" s="40"/>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39"/>
      <c r="B181" s="40"/>
      <c r="C181" s="40"/>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39"/>
      <c r="B182" s="40"/>
      <c r="C182" s="40"/>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39"/>
      <c r="B183" s="40"/>
      <c r="C183" s="40"/>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39"/>
      <c r="B184" s="40"/>
      <c r="C184" s="40"/>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39"/>
      <c r="B185" s="40"/>
      <c r="C185" s="40"/>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39"/>
      <c r="B186" s="40"/>
      <c r="C186" s="40"/>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39"/>
      <c r="B187" s="40"/>
      <c r="C187" s="40"/>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39"/>
      <c r="B188" s="40"/>
      <c r="C188" s="40"/>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39"/>
      <c r="B189" s="40"/>
      <c r="C189" s="40"/>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39"/>
      <c r="B190" s="40"/>
      <c r="C190" s="40"/>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39"/>
      <c r="B191" s="40"/>
      <c r="C191" s="40"/>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39"/>
      <c r="B192" s="40"/>
      <c r="C192" s="40"/>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39"/>
      <c r="B193" s="40"/>
      <c r="C193" s="40"/>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39"/>
      <c r="B194" s="40"/>
      <c r="C194" s="40"/>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39"/>
      <c r="B195" s="40"/>
      <c r="C195" s="40"/>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39"/>
      <c r="B196" s="40"/>
      <c r="C196" s="40"/>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39"/>
      <c r="B197" s="40"/>
      <c r="C197" s="40"/>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39"/>
      <c r="B198" s="40"/>
      <c r="C198" s="40"/>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39"/>
      <c r="B199" s="40"/>
      <c r="C199" s="40"/>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39"/>
      <c r="B200" s="40"/>
      <c r="C200" s="40"/>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39"/>
      <c r="B201" s="40"/>
      <c r="C201" s="40"/>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39"/>
      <c r="B202" s="40"/>
      <c r="C202" s="40"/>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39"/>
      <c r="B203" s="40"/>
      <c r="C203" s="40"/>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39"/>
      <c r="B204" s="40"/>
      <c r="C204" s="40"/>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39"/>
      <c r="B205" s="40"/>
      <c r="C205" s="40"/>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39"/>
      <c r="B206" s="40"/>
      <c r="C206" s="40"/>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39"/>
      <c r="B207" s="40"/>
      <c r="C207" s="40"/>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39"/>
      <c r="B208" s="40"/>
      <c r="C208" s="40"/>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39"/>
      <c r="B209" s="40"/>
      <c r="C209" s="40"/>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39"/>
      <c r="B210" s="40"/>
      <c r="C210" s="40"/>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39"/>
      <c r="B211" s="40"/>
      <c r="C211" s="40"/>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39"/>
      <c r="B212" s="40"/>
      <c r="C212" s="40"/>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39"/>
      <c r="B213" s="40"/>
      <c r="C213" s="40"/>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39"/>
      <c r="B214" s="40"/>
      <c r="C214" s="40"/>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39"/>
      <c r="B215" s="40"/>
      <c r="C215" s="40"/>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39"/>
      <c r="B216" s="40"/>
      <c r="C216" s="40"/>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39"/>
      <c r="B217" s="40"/>
      <c r="C217" s="40"/>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39"/>
      <c r="B218" s="40"/>
      <c r="C218" s="40"/>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39"/>
      <c r="B219" s="40"/>
      <c r="C219" s="40"/>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39"/>
      <c r="B220" s="40"/>
      <c r="C220" s="40"/>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39"/>
      <c r="B221" s="40"/>
      <c r="C221" s="40"/>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39"/>
      <c r="B222" s="40"/>
      <c r="C222" s="40"/>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39"/>
      <c r="B223" s="40"/>
      <c r="C223" s="40"/>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c r="A224" s="39"/>
      <c r="B224" s="40"/>
      <c r="C224" s="40"/>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ht="15.75" customHeight="1">
      <c r="A225" s="39"/>
      <c r="B225" s="40"/>
      <c r="C225" s="40"/>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ht="15.75" customHeight="1">
      <c r="A226" s="39"/>
      <c r="B226" s="40"/>
      <c r="C226" s="40"/>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ht="15.75" customHeight="1">
      <c r="A227" s="39"/>
      <c r="B227" s="40"/>
      <c r="C227" s="40"/>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ht="15.75" customHeight="1">
      <c r="A228" s="39"/>
      <c r="B228" s="40"/>
      <c r="C228" s="40"/>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ht="15.75" customHeight="1">
      <c r="A229" s="39"/>
      <c r="B229" s="40"/>
      <c r="C229" s="40"/>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ht="15.75" customHeight="1">
      <c r="A230" s="39"/>
      <c r="B230" s="40"/>
      <c r="C230" s="40"/>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ht="15.75" customHeight="1">
      <c r="A231" s="39"/>
      <c r="B231" s="40"/>
      <c r="C231" s="40"/>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ht="15.75" customHeight="1">
      <c r="A232" s="39"/>
      <c r="B232" s="40"/>
      <c r="C232" s="40"/>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ht="15.75" customHeight="1">
      <c r="A233" s="39"/>
      <c r="B233" s="40"/>
      <c r="C233" s="40"/>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ht="15.75" customHeight="1">
      <c r="A234" s="39"/>
      <c r="B234" s="40"/>
      <c r="C234" s="40"/>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ht="15.75" customHeight="1">
      <c r="A235" s="39"/>
      <c r="B235" s="40"/>
      <c r="C235" s="40"/>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ht="15.75" customHeight="1">
      <c r="A236" s="39"/>
      <c r="B236" s="40"/>
      <c r="C236" s="40"/>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ht="15.75" customHeight="1">
      <c r="A237" s="39"/>
      <c r="B237" s="40"/>
      <c r="C237" s="40"/>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ht="15.75" customHeight="1">
      <c r="A238" s="39"/>
      <c r="B238" s="40"/>
      <c r="C238" s="40"/>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ht="15.75" customHeight="1">
      <c r="A239" s="39"/>
      <c r="B239" s="40"/>
      <c r="C239" s="40"/>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ht="15.75" customHeight="1">
      <c r="A240" s="39"/>
      <c r="B240" s="40"/>
      <c r="C240" s="40"/>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ht="15.75" customHeight="1">
      <c r="A241" s="39"/>
      <c r="B241" s="40"/>
      <c r="C241" s="40"/>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ht="15.75" customHeight="1">
      <c r="A242" s="39"/>
      <c r="B242" s="40"/>
      <c r="C242" s="40"/>
      <c r="D242" s="1"/>
      <c r="E242" s="1"/>
      <c r="F242" s="1"/>
      <c r="G242" s="1"/>
      <c r="H242" s="1"/>
      <c r="I242" s="1"/>
      <c r="J242" s="1"/>
      <c r="K242" s="1"/>
      <c r="L242" s="3"/>
      <c r="M242" s="3"/>
      <c r="N242" s="3"/>
      <c r="O242" s="3"/>
      <c r="P242" s="3"/>
      <c r="Q242" s="3"/>
      <c r="R242" s="3"/>
      <c r="S242" s="3"/>
      <c r="T242" s="3"/>
      <c r="U242" s="3"/>
      <c r="V242" s="3"/>
      <c r="W242" s="3"/>
      <c r="X242" s="3"/>
      <c r="Y242" s="3"/>
      <c r="Z242" s="3"/>
      <c r="AA242" s="3"/>
      <c r="AB242" s="3"/>
      <c r="AC242" s="3"/>
      <c r="AD242" s="3"/>
      <c r="AE242" s="3"/>
    </row>
    <row r="243" ht="15.75" customHeight="1">
      <c r="A243" s="39"/>
      <c r="B243" s="40"/>
      <c r="C243" s="40"/>
      <c r="D243" s="1"/>
      <c r="E243" s="1"/>
      <c r="F243" s="1"/>
      <c r="G243" s="1"/>
      <c r="H243" s="1"/>
      <c r="I243" s="1"/>
      <c r="J243" s="1"/>
      <c r="K243" s="1"/>
      <c r="L243" s="3"/>
      <c r="M243" s="3"/>
      <c r="N243" s="3"/>
      <c r="O243" s="3"/>
      <c r="P243" s="3"/>
      <c r="Q243" s="3"/>
      <c r="R243" s="3"/>
      <c r="S243" s="3"/>
      <c r="T243" s="3"/>
      <c r="U243" s="3"/>
      <c r="V243" s="3"/>
      <c r="W243" s="3"/>
      <c r="X243" s="3"/>
      <c r="Y243" s="3"/>
      <c r="Z243" s="3"/>
      <c r="AA243" s="3"/>
      <c r="AB243" s="3"/>
      <c r="AC243" s="3"/>
      <c r="AD243" s="3"/>
      <c r="AE243" s="3"/>
    </row>
    <row r="244" ht="15.75" customHeight="1">
      <c r="A244" s="39"/>
      <c r="B244" s="40"/>
      <c r="C244" s="40"/>
      <c r="D244" s="1"/>
      <c r="E244" s="1"/>
      <c r="F244" s="1"/>
      <c r="G244" s="1"/>
      <c r="H244" s="1"/>
      <c r="I244" s="1"/>
      <c r="J244" s="1"/>
      <c r="K244" s="1"/>
      <c r="L244" s="3"/>
      <c r="M244" s="3"/>
      <c r="N244" s="3"/>
      <c r="O244" s="3"/>
      <c r="P244" s="3"/>
      <c r="Q244" s="3"/>
      <c r="R244" s="3"/>
      <c r="S244" s="3"/>
      <c r="T244" s="3"/>
      <c r="U244" s="3"/>
      <c r="V244" s="3"/>
      <c r="W244" s="3"/>
      <c r="X244" s="3"/>
      <c r="Y244" s="3"/>
      <c r="Z244" s="3"/>
      <c r="AA244" s="3"/>
      <c r="AB244" s="3"/>
      <c r="AC244" s="3"/>
      <c r="AD244" s="3"/>
      <c r="AE244" s="3"/>
    </row>
    <row r="245" ht="15.75" customHeight="1">
      <c r="A245" s="39"/>
      <c r="B245" s="40"/>
      <c r="C245" s="40"/>
      <c r="D245" s="1"/>
      <c r="E245" s="1"/>
      <c r="F245" s="1"/>
      <c r="G245" s="1"/>
      <c r="H245" s="1"/>
      <c r="I245" s="1"/>
      <c r="J245" s="1"/>
      <c r="K245" s="1"/>
      <c r="L245" s="3"/>
      <c r="M245" s="3"/>
      <c r="N245" s="3"/>
      <c r="O245" s="3"/>
      <c r="P245" s="3"/>
      <c r="Q245" s="3"/>
      <c r="R245" s="3"/>
      <c r="S245" s="3"/>
      <c r="T245" s="3"/>
      <c r="U245" s="3"/>
      <c r="V245" s="3"/>
      <c r="W245" s="3"/>
      <c r="X245" s="3"/>
      <c r="Y245" s="3"/>
      <c r="Z245" s="3"/>
      <c r="AA245" s="3"/>
      <c r="AB245" s="3"/>
      <c r="AC245" s="3"/>
      <c r="AD245" s="3"/>
      <c r="AE245" s="3"/>
    </row>
    <row r="246" ht="15.75" customHeight="1">
      <c r="A246" s="39"/>
      <c r="B246" s="40"/>
      <c r="C246" s="40"/>
      <c r="D246" s="1"/>
      <c r="E246" s="1"/>
      <c r="F246" s="1"/>
      <c r="G246" s="1"/>
      <c r="H246" s="1"/>
      <c r="I246" s="1"/>
      <c r="J246" s="1"/>
      <c r="K246" s="1"/>
      <c r="L246" s="3"/>
      <c r="M246" s="3"/>
      <c r="N246" s="3"/>
      <c r="O246" s="3"/>
      <c r="P246" s="3"/>
      <c r="Q246" s="3"/>
      <c r="R246" s="3"/>
      <c r="S246" s="3"/>
      <c r="T246" s="3"/>
      <c r="U246" s="3"/>
      <c r="V246" s="3"/>
      <c r="W246" s="3"/>
      <c r="X246" s="3"/>
      <c r="Y246" s="3"/>
      <c r="Z246" s="3"/>
      <c r="AA246" s="3"/>
      <c r="AB246" s="3"/>
      <c r="AC246" s="3"/>
      <c r="AD246" s="3"/>
      <c r="AE246" s="3"/>
    </row>
    <row r="247" ht="15.75" customHeight="1">
      <c r="A247" s="39"/>
      <c r="B247" s="40"/>
      <c r="C247" s="40"/>
      <c r="D247" s="1"/>
      <c r="E247" s="1"/>
      <c r="F247" s="1"/>
      <c r="G247" s="1"/>
      <c r="H247" s="1"/>
      <c r="I247" s="1"/>
      <c r="J247" s="1"/>
      <c r="K247" s="1"/>
      <c r="L247" s="3"/>
      <c r="M247" s="3"/>
      <c r="N247" s="3"/>
      <c r="O247" s="3"/>
      <c r="P247" s="3"/>
      <c r="Q247" s="3"/>
      <c r="R247" s="3"/>
      <c r="S247" s="3"/>
      <c r="T247" s="3"/>
      <c r="U247" s="3"/>
      <c r="V247" s="3"/>
      <c r="W247" s="3"/>
      <c r="X247" s="3"/>
      <c r="Y247" s="3"/>
      <c r="Z247" s="3"/>
      <c r="AA247" s="3"/>
      <c r="AB247" s="3"/>
      <c r="AC247" s="3"/>
      <c r="AD247" s="3"/>
      <c r="AE247" s="3"/>
    </row>
    <row r="248" ht="15.75" customHeight="1">
      <c r="A248" s="39"/>
      <c r="B248" s="40"/>
      <c r="C248" s="40"/>
      <c r="D248" s="1"/>
      <c r="E248" s="1"/>
      <c r="F248" s="1"/>
      <c r="G248" s="1"/>
      <c r="H248" s="1"/>
      <c r="I248" s="1"/>
      <c r="J248" s="1"/>
      <c r="K248" s="1"/>
      <c r="L248" s="3"/>
      <c r="M248" s="3"/>
      <c r="N248" s="3"/>
      <c r="O248" s="3"/>
      <c r="P248" s="3"/>
      <c r="Q248" s="3"/>
      <c r="R248" s="3"/>
      <c r="S248" s="3"/>
      <c r="T248" s="3"/>
      <c r="U248" s="3"/>
      <c r="V248" s="3"/>
      <c r="W248" s="3"/>
      <c r="X248" s="3"/>
      <c r="Y248" s="3"/>
      <c r="Z248" s="3"/>
      <c r="AA248" s="3"/>
      <c r="AB248" s="3"/>
      <c r="AC248" s="3"/>
      <c r="AD248" s="3"/>
      <c r="AE248" s="3"/>
    </row>
    <row r="249" ht="15.75" customHeight="1">
      <c r="A249" s="39"/>
      <c r="B249" s="40"/>
      <c r="C249" s="40"/>
      <c r="D249" s="1"/>
      <c r="E249" s="1"/>
      <c r="F249" s="1"/>
      <c r="G249" s="1"/>
      <c r="H249" s="1"/>
      <c r="I249" s="1"/>
      <c r="J249" s="1"/>
      <c r="K249" s="1"/>
      <c r="L249" s="3"/>
      <c r="M249" s="3"/>
      <c r="N249" s="3"/>
      <c r="O249" s="3"/>
      <c r="P249" s="3"/>
      <c r="Q249" s="3"/>
      <c r="R249" s="3"/>
      <c r="S249" s="3"/>
      <c r="T249" s="3"/>
      <c r="U249" s="3"/>
      <c r="V249" s="3"/>
      <c r="W249" s="3"/>
      <c r="X249" s="3"/>
      <c r="Y249" s="3"/>
      <c r="Z249" s="3"/>
      <c r="AA249" s="3"/>
      <c r="AB249" s="3"/>
      <c r="AC249" s="3"/>
      <c r="AD249" s="3"/>
      <c r="AE249" s="3"/>
    </row>
    <row r="250" ht="15.75" customHeight="1">
      <c r="A250" s="39"/>
      <c r="B250" s="40"/>
      <c r="C250" s="40"/>
      <c r="D250" s="1"/>
      <c r="E250" s="1"/>
      <c r="F250" s="1"/>
      <c r="G250" s="1"/>
      <c r="H250" s="1"/>
      <c r="I250" s="1"/>
      <c r="J250" s="1"/>
      <c r="K250" s="1"/>
      <c r="L250" s="3"/>
      <c r="M250" s="3"/>
      <c r="N250" s="3"/>
      <c r="O250" s="3"/>
      <c r="P250" s="3"/>
      <c r="Q250" s="3"/>
      <c r="R250" s="3"/>
      <c r="S250" s="3"/>
      <c r="T250" s="3"/>
      <c r="U250" s="3"/>
      <c r="V250" s="3"/>
      <c r="W250" s="3"/>
      <c r="X250" s="3"/>
      <c r="Y250" s="3"/>
      <c r="Z250" s="3"/>
      <c r="AA250" s="3"/>
      <c r="AB250" s="3"/>
      <c r="AC250" s="3"/>
      <c r="AD250" s="3"/>
      <c r="AE250" s="3"/>
    </row>
    <row r="251" ht="15.75" customHeight="1">
      <c r="A251" s="39"/>
      <c r="B251" s="40"/>
      <c r="C251" s="40"/>
      <c r="D251" s="1"/>
      <c r="E251" s="1"/>
      <c r="F251" s="1"/>
      <c r="G251" s="1"/>
      <c r="H251" s="1"/>
      <c r="I251" s="1"/>
      <c r="J251" s="1"/>
      <c r="K251" s="1"/>
      <c r="L251" s="3"/>
      <c r="M251" s="3"/>
      <c r="N251" s="3"/>
      <c r="O251" s="3"/>
      <c r="P251" s="3"/>
      <c r="Q251" s="3"/>
      <c r="R251" s="3"/>
      <c r="S251" s="3"/>
      <c r="T251" s="3"/>
      <c r="U251" s="3"/>
      <c r="V251" s="3"/>
      <c r="W251" s="3"/>
      <c r="X251" s="3"/>
      <c r="Y251" s="3"/>
      <c r="Z251" s="3"/>
      <c r="AA251" s="3"/>
      <c r="AB251" s="3"/>
      <c r="AC251" s="3"/>
      <c r="AD251" s="3"/>
      <c r="AE251" s="3"/>
    </row>
    <row r="252" ht="15.75" customHeight="1">
      <c r="A252" s="39"/>
      <c r="B252" s="40"/>
      <c r="C252" s="40"/>
      <c r="D252" s="1"/>
      <c r="E252" s="1"/>
      <c r="F252" s="1"/>
      <c r="G252" s="1"/>
      <c r="H252" s="1"/>
      <c r="I252" s="1"/>
      <c r="J252" s="1"/>
      <c r="K252" s="1"/>
      <c r="L252" s="3"/>
      <c r="M252" s="3"/>
      <c r="N252" s="3"/>
      <c r="O252" s="3"/>
      <c r="P252" s="3"/>
      <c r="Q252" s="3"/>
      <c r="R252" s="3"/>
      <c r="S252" s="3"/>
      <c r="T252" s="3"/>
      <c r="U252" s="3"/>
      <c r="V252" s="3"/>
      <c r="W252" s="3"/>
      <c r="X252" s="3"/>
      <c r="Y252" s="3"/>
      <c r="Z252" s="3"/>
      <c r="AA252" s="3"/>
      <c r="AB252" s="3"/>
      <c r="AC252" s="3"/>
      <c r="AD252" s="3"/>
      <c r="AE252" s="3"/>
    </row>
    <row r="253" ht="15.75" customHeight="1">
      <c r="A253" s="39"/>
      <c r="B253" s="40"/>
      <c r="C253" s="40"/>
      <c r="D253" s="1"/>
      <c r="E253" s="1"/>
      <c r="F253" s="1"/>
      <c r="G253" s="1"/>
      <c r="H253" s="1"/>
      <c r="I253" s="1"/>
      <c r="J253" s="1"/>
      <c r="K253" s="1"/>
      <c r="L253" s="3"/>
      <c r="M253" s="3"/>
      <c r="N253" s="3"/>
      <c r="O253" s="3"/>
      <c r="P253" s="3"/>
      <c r="Q253" s="3"/>
      <c r="R253" s="3"/>
      <c r="S253" s="3"/>
      <c r="T253" s="3"/>
      <c r="U253" s="3"/>
      <c r="V253" s="3"/>
      <c r="W253" s="3"/>
      <c r="X253" s="3"/>
      <c r="Y253" s="3"/>
      <c r="Z253" s="3"/>
      <c r="AA253" s="3"/>
      <c r="AB253" s="3"/>
      <c r="AC253" s="3"/>
      <c r="AD253" s="3"/>
      <c r="AE253" s="3"/>
    </row>
    <row r="254" ht="15.75" customHeight="1">
      <c r="A254" s="39"/>
      <c r="B254" s="40"/>
      <c r="C254" s="40"/>
      <c r="D254" s="1"/>
      <c r="E254" s="1"/>
      <c r="F254" s="1"/>
      <c r="G254" s="1"/>
      <c r="H254" s="1"/>
      <c r="I254" s="1"/>
      <c r="J254" s="1"/>
      <c r="K254" s="1"/>
      <c r="L254" s="3"/>
      <c r="M254" s="3"/>
      <c r="N254" s="3"/>
      <c r="O254" s="3"/>
      <c r="P254" s="3"/>
      <c r="Q254" s="3"/>
      <c r="R254" s="3"/>
      <c r="S254" s="3"/>
      <c r="T254" s="3"/>
      <c r="U254" s="3"/>
      <c r="V254" s="3"/>
      <c r="W254" s="3"/>
      <c r="X254" s="3"/>
      <c r="Y254" s="3"/>
      <c r="Z254" s="3"/>
      <c r="AA254" s="3"/>
      <c r="AB254" s="3"/>
      <c r="AC254" s="3"/>
      <c r="AD254" s="3"/>
      <c r="AE254" s="3"/>
    </row>
    <row r="255" ht="15.75" customHeight="1">
      <c r="A255" s="39"/>
      <c r="B255" s="40"/>
      <c r="C255" s="40"/>
      <c r="D255" s="1"/>
      <c r="E255" s="1"/>
      <c r="F255" s="1"/>
      <c r="G255" s="1"/>
      <c r="H255" s="1"/>
      <c r="I255" s="1"/>
      <c r="J255" s="1"/>
      <c r="K255" s="1"/>
      <c r="L255" s="3"/>
      <c r="M255" s="3"/>
      <c r="N255" s="3"/>
      <c r="O255" s="3"/>
      <c r="P255" s="3"/>
      <c r="Q255" s="3"/>
      <c r="R255" s="3"/>
      <c r="S255" s="3"/>
      <c r="T255" s="3"/>
      <c r="U255" s="3"/>
      <c r="V255" s="3"/>
      <c r="W255" s="3"/>
      <c r="X255" s="3"/>
      <c r="Y255" s="3"/>
      <c r="Z255" s="3"/>
      <c r="AA255" s="3"/>
      <c r="AB255" s="3"/>
      <c r="AC255" s="3"/>
      <c r="AD255" s="3"/>
      <c r="AE255" s="3"/>
    </row>
    <row r="256" ht="15.75" customHeight="1">
      <c r="A256" s="39"/>
      <c r="B256" s="40"/>
      <c r="C256" s="40"/>
      <c r="D256" s="1"/>
      <c r="E256" s="1"/>
      <c r="F256" s="1"/>
      <c r="G256" s="1"/>
      <c r="H256" s="1"/>
      <c r="I256" s="1"/>
      <c r="J256" s="1"/>
      <c r="K256" s="1"/>
      <c r="L256" s="3"/>
      <c r="M256" s="3"/>
      <c r="N256" s="3"/>
      <c r="O256" s="3"/>
      <c r="P256" s="3"/>
      <c r="Q256" s="3"/>
      <c r="R256" s="3"/>
      <c r="S256" s="3"/>
      <c r="T256" s="3"/>
      <c r="U256" s="3"/>
      <c r="V256" s="3"/>
      <c r="W256" s="3"/>
      <c r="X256" s="3"/>
      <c r="Y256" s="3"/>
      <c r="Z256" s="3"/>
      <c r="AA256" s="3"/>
      <c r="AB256" s="3"/>
      <c r="AC256" s="3"/>
      <c r="AD256" s="3"/>
      <c r="AE256" s="3"/>
    </row>
    <row r="257" ht="15.75" customHeight="1">
      <c r="A257" s="39"/>
      <c r="B257" s="40"/>
      <c r="C257" s="40"/>
      <c r="D257" s="1"/>
      <c r="E257" s="1"/>
      <c r="F257" s="1"/>
      <c r="G257" s="1"/>
      <c r="H257" s="1"/>
      <c r="I257" s="1"/>
      <c r="J257" s="1"/>
      <c r="K257" s="1"/>
      <c r="L257" s="3"/>
      <c r="M257" s="3"/>
      <c r="N257" s="3"/>
      <c r="O257" s="3"/>
      <c r="P257" s="3"/>
      <c r="Q257" s="3"/>
      <c r="R257" s="3"/>
      <c r="S257" s="3"/>
      <c r="T257" s="3"/>
      <c r="U257" s="3"/>
      <c r="V257" s="3"/>
      <c r="W257" s="3"/>
      <c r="X257" s="3"/>
      <c r="Y257" s="3"/>
      <c r="Z257" s="3"/>
      <c r="AA257" s="3"/>
      <c r="AB257" s="3"/>
      <c r="AC257" s="3"/>
      <c r="AD257" s="3"/>
      <c r="AE257" s="3"/>
    </row>
    <row r="258" ht="15.75" customHeight="1">
      <c r="A258" s="39"/>
      <c r="B258" s="40"/>
      <c r="C258" s="40"/>
      <c r="D258" s="1"/>
      <c r="E258" s="1"/>
      <c r="F258" s="1"/>
      <c r="G258" s="1"/>
      <c r="H258" s="1"/>
      <c r="I258" s="1"/>
      <c r="J258" s="1"/>
      <c r="K258" s="1"/>
      <c r="L258" s="3"/>
      <c r="M258" s="3"/>
      <c r="N258" s="3"/>
      <c r="O258" s="3"/>
      <c r="P258" s="3"/>
      <c r="Q258" s="3"/>
      <c r="R258" s="3"/>
      <c r="S258" s="3"/>
      <c r="T258" s="3"/>
      <c r="U258" s="3"/>
      <c r="V258" s="3"/>
      <c r="W258" s="3"/>
      <c r="X258" s="3"/>
      <c r="Y258" s="3"/>
      <c r="Z258" s="3"/>
      <c r="AA258" s="3"/>
      <c r="AB258" s="3"/>
      <c r="AC258" s="3"/>
      <c r="AD258" s="3"/>
      <c r="AE258" s="3"/>
    </row>
    <row r="259" ht="15.75" customHeight="1">
      <c r="A259" s="39"/>
      <c r="B259" s="40"/>
      <c r="C259" s="40"/>
      <c r="D259" s="1"/>
      <c r="E259" s="1"/>
      <c r="F259" s="1"/>
      <c r="G259" s="1"/>
      <c r="H259" s="1"/>
      <c r="I259" s="1"/>
      <c r="J259" s="1"/>
      <c r="K259" s="1"/>
      <c r="L259" s="3"/>
      <c r="M259" s="3"/>
      <c r="N259" s="3"/>
      <c r="O259" s="3"/>
      <c r="P259" s="3"/>
      <c r="Q259" s="3"/>
      <c r="R259" s="3"/>
      <c r="S259" s="3"/>
      <c r="T259" s="3"/>
      <c r="U259" s="3"/>
      <c r="V259" s="3"/>
      <c r="W259" s="3"/>
      <c r="X259" s="3"/>
      <c r="Y259" s="3"/>
      <c r="Z259" s="3"/>
      <c r="AA259" s="3"/>
      <c r="AB259" s="3"/>
      <c r="AC259" s="3"/>
      <c r="AD259" s="3"/>
      <c r="AE259" s="3"/>
    </row>
    <row r="260" ht="15.75" customHeight="1">
      <c r="A260" s="39"/>
      <c r="B260" s="40"/>
      <c r="C260" s="40"/>
      <c r="D260" s="1"/>
      <c r="E260" s="1"/>
      <c r="F260" s="1"/>
      <c r="G260" s="1"/>
      <c r="H260" s="1"/>
      <c r="I260" s="1"/>
      <c r="J260" s="1"/>
      <c r="K260" s="1"/>
      <c r="L260" s="3"/>
      <c r="M260" s="3"/>
      <c r="N260" s="3"/>
      <c r="O260" s="3"/>
      <c r="P260" s="3"/>
      <c r="Q260" s="3"/>
      <c r="R260" s="3"/>
      <c r="S260" s="3"/>
      <c r="T260" s="3"/>
      <c r="U260" s="3"/>
      <c r="V260" s="3"/>
      <c r="W260" s="3"/>
      <c r="X260" s="3"/>
      <c r="Y260" s="3"/>
      <c r="Z260" s="3"/>
      <c r="AA260" s="3"/>
      <c r="AB260" s="3"/>
      <c r="AC260" s="3"/>
      <c r="AD260" s="3"/>
      <c r="AE260" s="3"/>
    </row>
    <row r="261" ht="15.75" customHeight="1">
      <c r="A261" s="39"/>
      <c r="B261" s="40"/>
      <c r="C261" s="40"/>
      <c r="D261" s="1"/>
      <c r="E261" s="1"/>
      <c r="F261" s="1"/>
      <c r="G261" s="1"/>
      <c r="H261" s="1"/>
      <c r="I261" s="1"/>
      <c r="J261" s="1"/>
      <c r="K261" s="1"/>
      <c r="L261" s="3"/>
      <c r="M261" s="3"/>
      <c r="N261" s="3"/>
      <c r="O261" s="3"/>
      <c r="P261" s="3"/>
      <c r="Q261" s="3"/>
      <c r="R261" s="3"/>
      <c r="S261" s="3"/>
      <c r="T261" s="3"/>
      <c r="U261" s="3"/>
      <c r="V261" s="3"/>
      <c r="W261" s="3"/>
      <c r="X261" s="3"/>
      <c r="Y261" s="3"/>
      <c r="Z261" s="3"/>
      <c r="AA261" s="3"/>
      <c r="AB261" s="3"/>
      <c r="AC261" s="3"/>
      <c r="AD261" s="3"/>
      <c r="AE261" s="3"/>
    </row>
    <row r="262" ht="15.75" customHeight="1">
      <c r="A262" s="39"/>
      <c r="B262" s="40"/>
      <c r="C262" s="40"/>
      <c r="D262" s="1"/>
      <c r="E262" s="1"/>
      <c r="F262" s="1"/>
      <c r="G262" s="1"/>
      <c r="H262" s="1"/>
      <c r="I262" s="1"/>
      <c r="J262" s="1"/>
      <c r="K262" s="1"/>
      <c r="L262" s="3"/>
      <c r="M262" s="3"/>
      <c r="N262" s="3"/>
      <c r="O262" s="3"/>
      <c r="P262" s="3"/>
      <c r="Q262" s="3"/>
      <c r="R262" s="3"/>
      <c r="S262" s="3"/>
      <c r="T262" s="3"/>
      <c r="U262" s="3"/>
      <c r="V262" s="3"/>
      <c r="W262" s="3"/>
      <c r="X262" s="3"/>
      <c r="Y262" s="3"/>
      <c r="Z262" s="3"/>
      <c r="AA262" s="3"/>
      <c r="AB262" s="3"/>
      <c r="AC262" s="3"/>
      <c r="AD262" s="3"/>
      <c r="AE262" s="3"/>
    </row>
    <row r="263" ht="15.75" customHeight="1">
      <c r="A263" s="39"/>
      <c r="B263" s="40"/>
      <c r="C263" s="40"/>
      <c r="D263" s="1"/>
      <c r="E263" s="1"/>
      <c r="F263" s="1"/>
      <c r="G263" s="1"/>
      <c r="H263" s="1"/>
      <c r="I263" s="1"/>
      <c r="J263" s="1"/>
      <c r="K263" s="1"/>
      <c r="L263" s="3"/>
      <c r="M263" s="3"/>
      <c r="N263" s="3"/>
      <c r="O263" s="3"/>
      <c r="P263" s="3"/>
      <c r="Q263" s="3"/>
      <c r="R263" s="3"/>
      <c r="S263" s="3"/>
      <c r="T263" s="3"/>
      <c r="U263" s="3"/>
      <c r="V263" s="3"/>
      <c r="W263" s="3"/>
      <c r="X263" s="3"/>
      <c r="Y263" s="3"/>
      <c r="Z263" s="3"/>
      <c r="AA263" s="3"/>
      <c r="AB263" s="3"/>
      <c r="AC263" s="3"/>
      <c r="AD263" s="3"/>
      <c r="AE263" s="3"/>
    </row>
    <row r="264" ht="15.75" customHeight="1">
      <c r="A264" s="39"/>
      <c r="B264" s="40"/>
      <c r="C264" s="40"/>
      <c r="D264" s="1"/>
      <c r="E264" s="1"/>
      <c r="F264" s="1"/>
      <c r="G264" s="1"/>
      <c r="H264" s="1"/>
      <c r="I264" s="1"/>
      <c r="J264" s="1"/>
      <c r="K264" s="1"/>
      <c r="L264" s="3"/>
      <c r="M264" s="3"/>
      <c r="N264" s="3"/>
      <c r="O264" s="3"/>
      <c r="P264" s="3"/>
      <c r="Q264" s="3"/>
      <c r="R264" s="3"/>
      <c r="S264" s="3"/>
      <c r="T264" s="3"/>
      <c r="U264" s="3"/>
      <c r="V264" s="3"/>
      <c r="W264" s="3"/>
      <c r="X264" s="3"/>
      <c r="Y264" s="3"/>
      <c r="Z264" s="3"/>
      <c r="AA264" s="3"/>
      <c r="AB264" s="3"/>
      <c r="AC264" s="3"/>
      <c r="AD264" s="3"/>
      <c r="AE264" s="3"/>
    </row>
    <row r="265" ht="15.75" customHeight="1">
      <c r="A265" s="39"/>
      <c r="B265" s="40"/>
      <c r="C265" s="40"/>
      <c r="D265" s="1"/>
      <c r="E265" s="1"/>
      <c r="F265" s="1"/>
      <c r="G265" s="1"/>
      <c r="H265" s="1"/>
      <c r="I265" s="1"/>
      <c r="J265" s="1"/>
      <c r="K265" s="1"/>
      <c r="L265" s="3"/>
      <c r="M265" s="3"/>
      <c r="N265" s="3"/>
      <c r="O265" s="3"/>
      <c r="P265" s="3"/>
      <c r="Q265" s="3"/>
      <c r="R265" s="3"/>
      <c r="S265" s="3"/>
      <c r="T265" s="3"/>
      <c r="U265" s="3"/>
      <c r="V265" s="3"/>
      <c r="W265" s="3"/>
      <c r="X265" s="3"/>
      <c r="Y265" s="3"/>
      <c r="Z265" s="3"/>
      <c r="AA265" s="3"/>
      <c r="AB265" s="3"/>
      <c r="AC265" s="3"/>
      <c r="AD265" s="3"/>
      <c r="AE265" s="3"/>
    </row>
    <row r="266" ht="15.75" customHeight="1">
      <c r="A266" s="39"/>
      <c r="B266" s="40"/>
      <c r="C266" s="40"/>
      <c r="D266" s="1"/>
      <c r="E266" s="1"/>
      <c r="F266" s="1"/>
      <c r="G266" s="1"/>
      <c r="H266" s="1"/>
      <c r="I266" s="1"/>
      <c r="J266" s="1"/>
      <c r="K266" s="1"/>
      <c r="L266" s="3"/>
      <c r="M266" s="3"/>
      <c r="N266" s="3"/>
      <c r="O266" s="3"/>
      <c r="P266" s="3"/>
      <c r="Q266" s="3"/>
      <c r="R266" s="3"/>
      <c r="S266" s="3"/>
      <c r="T266" s="3"/>
      <c r="U266" s="3"/>
      <c r="V266" s="3"/>
      <c r="W266" s="3"/>
      <c r="X266" s="3"/>
      <c r="Y266" s="3"/>
      <c r="Z266" s="3"/>
      <c r="AA266" s="3"/>
      <c r="AB266" s="3"/>
      <c r="AC266" s="3"/>
      <c r="AD266" s="3"/>
      <c r="AE266" s="3"/>
    </row>
    <row r="267" ht="15.75" customHeight="1">
      <c r="A267" s="39"/>
      <c r="B267" s="40"/>
      <c r="C267" s="40"/>
      <c r="D267" s="1"/>
      <c r="E267" s="1"/>
      <c r="F267" s="1"/>
      <c r="G267" s="1"/>
      <c r="H267" s="1"/>
      <c r="I267" s="1"/>
      <c r="J267" s="1"/>
      <c r="K267" s="1"/>
      <c r="L267" s="3"/>
      <c r="M267" s="3"/>
      <c r="N267" s="3"/>
      <c r="O267" s="3"/>
      <c r="P267" s="3"/>
      <c r="Q267" s="3"/>
      <c r="R267" s="3"/>
      <c r="S267" s="3"/>
      <c r="T267" s="3"/>
      <c r="U267" s="3"/>
      <c r="V267" s="3"/>
      <c r="W267" s="3"/>
      <c r="X267" s="3"/>
      <c r="Y267" s="3"/>
      <c r="Z267" s="3"/>
      <c r="AA267" s="3"/>
      <c r="AB267" s="3"/>
      <c r="AC267" s="3"/>
      <c r="AD267" s="3"/>
      <c r="AE267" s="3"/>
    </row>
    <row r="268" ht="15.75" customHeight="1">
      <c r="A268" s="39"/>
      <c r="B268" s="40"/>
      <c r="C268" s="40"/>
      <c r="D268" s="1"/>
      <c r="E268" s="1"/>
      <c r="F268" s="1"/>
      <c r="G268" s="1"/>
      <c r="H268" s="1"/>
      <c r="I268" s="1"/>
      <c r="J268" s="1"/>
      <c r="K268" s="1"/>
      <c r="L268" s="3"/>
      <c r="M268" s="3"/>
      <c r="N268" s="3"/>
      <c r="O268" s="3"/>
      <c r="P268" s="3"/>
      <c r="Q268" s="3"/>
      <c r="R268" s="3"/>
      <c r="S268" s="3"/>
      <c r="T268" s="3"/>
      <c r="U268" s="3"/>
      <c r="V268" s="3"/>
      <c r="W268" s="3"/>
      <c r="X268" s="3"/>
      <c r="Y268" s="3"/>
      <c r="Z268" s="3"/>
      <c r="AA268" s="3"/>
      <c r="AB268" s="3"/>
      <c r="AC268" s="3"/>
      <c r="AD268" s="3"/>
      <c r="AE268" s="3"/>
    </row>
    <row r="269" ht="15.75" customHeight="1">
      <c r="A269" s="39"/>
      <c r="B269" s="40"/>
      <c r="C269" s="40"/>
      <c r="D269" s="1"/>
      <c r="E269" s="1"/>
      <c r="F269" s="1"/>
      <c r="G269" s="1"/>
      <c r="H269" s="1"/>
      <c r="I269" s="1"/>
      <c r="J269" s="1"/>
      <c r="K269" s="1"/>
      <c r="L269" s="3"/>
      <c r="M269" s="3"/>
      <c r="N269" s="3"/>
      <c r="O269" s="3"/>
      <c r="P269" s="3"/>
      <c r="Q269" s="3"/>
      <c r="R269" s="3"/>
      <c r="S269" s="3"/>
      <c r="T269" s="3"/>
      <c r="U269" s="3"/>
      <c r="V269" s="3"/>
      <c r="W269" s="3"/>
      <c r="X269" s="3"/>
      <c r="Y269" s="3"/>
      <c r="Z269" s="3"/>
      <c r="AA269" s="3"/>
      <c r="AB269" s="3"/>
      <c r="AC269" s="3"/>
      <c r="AD269" s="3"/>
      <c r="AE269" s="3"/>
    </row>
    <row r="270" ht="15.75" customHeight="1">
      <c r="A270" s="39"/>
      <c r="B270" s="40"/>
      <c r="C270" s="40"/>
      <c r="D270" s="1"/>
      <c r="E270" s="1"/>
      <c r="F270" s="1"/>
      <c r="G270" s="1"/>
      <c r="H270" s="1"/>
      <c r="I270" s="1"/>
      <c r="J270" s="1"/>
      <c r="K270" s="1"/>
      <c r="L270" s="3"/>
      <c r="M270" s="3"/>
      <c r="N270" s="3"/>
      <c r="O270" s="3"/>
      <c r="P270" s="3"/>
      <c r="Q270" s="3"/>
      <c r="R270" s="3"/>
      <c r="S270" s="3"/>
      <c r="T270" s="3"/>
      <c r="U270" s="3"/>
      <c r="V270" s="3"/>
      <c r="W270" s="3"/>
      <c r="X270" s="3"/>
      <c r="Y270" s="3"/>
      <c r="Z270" s="3"/>
      <c r="AA270" s="3"/>
      <c r="AB270" s="3"/>
      <c r="AC270" s="3"/>
      <c r="AD270" s="3"/>
      <c r="AE270" s="3"/>
    </row>
    <row r="271" ht="15.75" customHeight="1">
      <c r="A271" s="39"/>
      <c r="B271" s="40"/>
      <c r="C271" s="40"/>
      <c r="D271" s="1"/>
      <c r="E271" s="1"/>
      <c r="F271" s="1"/>
      <c r="G271" s="1"/>
      <c r="H271" s="1"/>
      <c r="I271" s="1"/>
      <c r="J271" s="1"/>
      <c r="K271" s="1"/>
      <c r="L271" s="3"/>
      <c r="M271" s="3"/>
      <c r="N271" s="3"/>
      <c r="O271" s="3"/>
      <c r="P271" s="3"/>
      <c r="Q271" s="3"/>
      <c r="R271" s="3"/>
      <c r="S271" s="3"/>
      <c r="T271" s="3"/>
      <c r="U271" s="3"/>
      <c r="V271" s="3"/>
      <c r="W271" s="3"/>
      <c r="X271" s="3"/>
      <c r="Y271" s="3"/>
      <c r="Z271" s="3"/>
      <c r="AA271" s="3"/>
      <c r="AB271" s="3"/>
      <c r="AC271" s="3"/>
      <c r="AD271" s="3"/>
      <c r="AE271" s="3"/>
    </row>
    <row r="272" ht="15.75" customHeight="1">
      <c r="A272" s="39"/>
      <c r="B272" s="40"/>
      <c r="C272" s="40"/>
      <c r="D272" s="1"/>
      <c r="E272" s="1"/>
      <c r="F272" s="1"/>
      <c r="G272" s="1"/>
      <c r="H272" s="1"/>
      <c r="I272" s="1"/>
      <c r="J272" s="1"/>
      <c r="K272" s="1"/>
      <c r="L272" s="3"/>
      <c r="M272" s="3"/>
      <c r="N272" s="3"/>
      <c r="O272" s="3"/>
      <c r="P272" s="3"/>
      <c r="Q272" s="3"/>
      <c r="R272" s="3"/>
      <c r="S272" s="3"/>
      <c r="T272" s="3"/>
      <c r="U272" s="3"/>
      <c r="V272" s="3"/>
      <c r="W272" s="3"/>
      <c r="X272" s="3"/>
      <c r="Y272" s="3"/>
      <c r="Z272" s="3"/>
      <c r="AA272" s="3"/>
      <c r="AB272" s="3"/>
      <c r="AC272" s="3"/>
      <c r="AD272" s="3"/>
      <c r="AE272" s="3"/>
    </row>
    <row r="273" ht="15.75" customHeight="1">
      <c r="A273" s="39"/>
      <c r="B273" s="40"/>
      <c r="C273" s="40"/>
      <c r="D273" s="1"/>
      <c r="E273" s="1"/>
      <c r="F273" s="1"/>
      <c r="G273" s="1"/>
      <c r="H273" s="1"/>
      <c r="I273" s="1"/>
      <c r="J273" s="1"/>
      <c r="K273" s="1"/>
      <c r="L273" s="3"/>
      <c r="M273" s="3"/>
      <c r="N273" s="3"/>
      <c r="O273" s="3"/>
      <c r="P273" s="3"/>
      <c r="Q273" s="3"/>
      <c r="R273" s="3"/>
      <c r="S273" s="3"/>
      <c r="T273" s="3"/>
      <c r="U273" s="3"/>
      <c r="V273" s="3"/>
      <c r="W273" s="3"/>
      <c r="X273" s="3"/>
      <c r="Y273" s="3"/>
      <c r="Z273" s="3"/>
      <c r="AA273" s="3"/>
      <c r="AB273" s="3"/>
      <c r="AC273" s="3"/>
      <c r="AD273" s="3"/>
      <c r="AE273" s="3"/>
    </row>
    <row r="274" ht="15.75" customHeight="1">
      <c r="A274" s="39"/>
      <c r="B274" s="40"/>
      <c r="C274" s="40"/>
      <c r="D274" s="1"/>
      <c r="E274" s="1"/>
      <c r="F274" s="1"/>
      <c r="G274" s="1"/>
      <c r="H274" s="1"/>
      <c r="I274" s="1"/>
      <c r="J274" s="1"/>
      <c r="K274" s="1"/>
      <c r="L274" s="3"/>
      <c r="M274" s="3"/>
      <c r="N274" s="3"/>
      <c r="O274" s="3"/>
      <c r="P274" s="3"/>
      <c r="Q274" s="3"/>
      <c r="R274" s="3"/>
      <c r="S274" s="3"/>
      <c r="T274" s="3"/>
      <c r="U274" s="3"/>
      <c r="V274" s="3"/>
      <c r="W274" s="3"/>
      <c r="X274" s="3"/>
      <c r="Y274" s="3"/>
      <c r="Z274" s="3"/>
      <c r="AA274" s="3"/>
      <c r="AB274" s="3"/>
      <c r="AC274" s="3"/>
      <c r="AD274" s="3"/>
      <c r="AE274" s="3"/>
    </row>
    <row r="275" ht="15.75" customHeight="1">
      <c r="A275" s="39"/>
      <c r="B275" s="40"/>
      <c r="C275" s="40"/>
      <c r="D275" s="1"/>
      <c r="E275" s="1"/>
      <c r="F275" s="1"/>
      <c r="G275" s="1"/>
      <c r="H275" s="1"/>
      <c r="I275" s="1"/>
      <c r="J275" s="1"/>
      <c r="K275" s="1"/>
      <c r="L275" s="3"/>
      <c r="M275" s="3"/>
      <c r="N275" s="3"/>
      <c r="O275" s="3"/>
      <c r="P275" s="3"/>
      <c r="Q275" s="3"/>
      <c r="R275" s="3"/>
      <c r="S275" s="3"/>
      <c r="T275" s="3"/>
      <c r="U275" s="3"/>
      <c r="V275" s="3"/>
      <c r="W275" s="3"/>
      <c r="X275" s="3"/>
      <c r="Y275" s="3"/>
      <c r="Z275" s="3"/>
      <c r="AA275" s="3"/>
      <c r="AB275" s="3"/>
      <c r="AC275" s="3"/>
      <c r="AD275" s="3"/>
      <c r="AE275" s="3"/>
    </row>
    <row r="276" ht="15.75" customHeight="1">
      <c r="A276" s="39"/>
      <c r="B276" s="40"/>
      <c r="C276" s="40"/>
      <c r="D276" s="1"/>
      <c r="E276" s="1"/>
      <c r="F276" s="1"/>
      <c r="G276" s="1"/>
      <c r="H276" s="1"/>
      <c r="I276" s="1"/>
      <c r="J276" s="1"/>
      <c r="K276" s="1"/>
      <c r="L276" s="3"/>
      <c r="M276" s="3"/>
      <c r="N276" s="3"/>
      <c r="O276" s="3"/>
      <c r="P276" s="3"/>
      <c r="Q276" s="3"/>
      <c r="R276" s="3"/>
      <c r="S276" s="3"/>
      <c r="T276" s="3"/>
      <c r="U276" s="3"/>
      <c r="V276" s="3"/>
      <c r="W276" s="3"/>
      <c r="X276" s="3"/>
      <c r="Y276" s="3"/>
      <c r="Z276" s="3"/>
      <c r="AA276" s="3"/>
      <c r="AB276" s="3"/>
      <c r="AC276" s="3"/>
      <c r="AD276" s="3"/>
      <c r="AE276" s="3"/>
    </row>
    <row r="277" ht="15.75" customHeight="1">
      <c r="A277" s="39"/>
      <c r="B277" s="40"/>
      <c r="C277" s="40"/>
      <c r="D277" s="1"/>
      <c r="E277" s="1"/>
      <c r="F277" s="1"/>
      <c r="G277" s="1"/>
      <c r="H277" s="1"/>
      <c r="I277" s="1"/>
      <c r="J277" s="1"/>
      <c r="K277" s="1"/>
      <c r="L277" s="3"/>
      <c r="M277" s="3"/>
      <c r="N277" s="3"/>
      <c r="O277" s="3"/>
      <c r="P277" s="3"/>
      <c r="Q277" s="3"/>
      <c r="R277" s="3"/>
      <c r="S277" s="3"/>
      <c r="T277" s="3"/>
      <c r="U277" s="3"/>
      <c r="V277" s="3"/>
      <c r="W277" s="3"/>
      <c r="X277" s="3"/>
      <c r="Y277" s="3"/>
      <c r="Z277" s="3"/>
      <c r="AA277" s="3"/>
      <c r="AB277" s="3"/>
      <c r="AC277" s="3"/>
      <c r="AD277" s="3"/>
      <c r="AE277" s="3"/>
    </row>
    <row r="278" ht="15.75" customHeight="1">
      <c r="A278" s="39"/>
      <c r="B278" s="40"/>
      <c r="C278" s="40"/>
      <c r="D278" s="1"/>
      <c r="E278" s="1"/>
      <c r="F278" s="1"/>
      <c r="G278" s="1"/>
      <c r="H278" s="1"/>
      <c r="I278" s="1"/>
      <c r="J278" s="1"/>
      <c r="K278" s="1"/>
      <c r="L278" s="3"/>
      <c r="M278" s="3"/>
      <c r="N278" s="3"/>
      <c r="O278" s="3"/>
      <c r="P278" s="3"/>
      <c r="Q278" s="3"/>
      <c r="R278" s="3"/>
      <c r="S278" s="3"/>
      <c r="T278" s="3"/>
      <c r="U278" s="3"/>
      <c r="V278" s="3"/>
      <c r="W278" s="3"/>
      <c r="X278" s="3"/>
      <c r="Y278" s="3"/>
      <c r="Z278" s="3"/>
      <c r="AA278" s="3"/>
      <c r="AB278" s="3"/>
      <c r="AC278" s="3"/>
      <c r="AD278" s="3"/>
      <c r="AE278" s="3"/>
    </row>
    <row r="279" ht="15.75" customHeight="1">
      <c r="A279" s="39"/>
      <c r="B279" s="40"/>
      <c r="C279" s="40"/>
      <c r="D279" s="1"/>
      <c r="E279" s="1"/>
      <c r="F279" s="1"/>
      <c r="G279" s="1"/>
      <c r="H279" s="1"/>
      <c r="I279" s="1"/>
      <c r="J279" s="1"/>
      <c r="K279" s="1"/>
      <c r="L279" s="3"/>
      <c r="M279" s="3"/>
      <c r="N279" s="3"/>
      <c r="O279" s="3"/>
      <c r="P279" s="3"/>
      <c r="Q279" s="3"/>
      <c r="R279" s="3"/>
      <c r="S279" s="3"/>
      <c r="T279" s="3"/>
      <c r="U279" s="3"/>
      <c r="V279" s="3"/>
      <c r="W279" s="3"/>
      <c r="X279" s="3"/>
      <c r="Y279" s="3"/>
      <c r="Z279" s="3"/>
      <c r="AA279" s="3"/>
      <c r="AB279" s="3"/>
      <c r="AC279" s="3"/>
      <c r="AD279" s="3"/>
      <c r="AE279" s="3"/>
    </row>
    <row r="280" ht="15.75" customHeight="1">
      <c r="A280" s="39"/>
      <c r="B280" s="40"/>
      <c r="C280" s="40"/>
      <c r="D280" s="1"/>
      <c r="E280" s="1"/>
      <c r="F280" s="1"/>
      <c r="G280" s="1"/>
      <c r="H280" s="1"/>
      <c r="I280" s="1"/>
      <c r="J280" s="1"/>
      <c r="K280" s="1"/>
      <c r="L280" s="3"/>
      <c r="M280" s="3"/>
      <c r="N280" s="3"/>
      <c r="O280" s="3"/>
      <c r="P280" s="3"/>
      <c r="Q280" s="3"/>
      <c r="R280" s="3"/>
      <c r="S280" s="3"/>
      <c r="T280" s="3"/>
      <c r="U280" s="3"/>
      <c r="V280" s="3"/>
      <c r="W280" s="3"/>
      <c r="X280" s="3"/>
      <c r="Y280" s="3"/>
      <c r="Z280" s="3"/>
      <c r="AA280" s="3"/>
      <c r="AB280" s="3"/>
      <c r="AC280" s="3"/>
      <c r="AD280" s="3"/>
      <c r="AE280" s="3"/>
    </row>
    <row r="281" ht="15.75" customHeight="1">
      <c r="A281" s="39"/>
      <c r="B281" s="40"/>
      <c r="C281" s="40"/>
      <c r="D281" s="1"/>
      <c r="E281" s="1"/>
      <c r="F281" s="1"/>
      <c r="G281" s="1"/>
      <c r="H281" s="1"/>
      <c r="I281" s="1"/>
      <c r="J281" s="1"/>
      <c r="K281" s="1"/>
      <c r="L281" s="3"/>
      <c r="M281" s="3"/>
      <c r="N281" s="3"/>
      <c r="O281" s="3"/>
      <c r="P281" s="3"/>
      <c r="Q281" s="3"/>
      <c r="R281" s="3"/>
      <c r="S281" s="3"/>
      <c r="T281" s="3"/>
      <c r="U281" s="3"/>
      <c r="V281" s="3"/>
      <c r="W281" s="3"/>
      <c r="X281" s="3"/>
      <c r="Y281" s="3"/>
      <c r="Z281" s="3"/>
      <c r="AA281" s="3"/>
      <c r="AB281" s="3"/>
      <c r="AC281" s="3"/>
      <c r="AD281" s="3"/>
      <c r="AE281" s="3"/>
    </row>
    <row r="282" ht="15.75" customHeight="1">
      <c r="A282" s="39"/>
      <c r="B282" s="40"/>
      <c r="C282" s="40"/>
      <c r="D282" s="1"/>
      <c r="E282" s="1"/>
      <c r="F282" s="1"/>
      <c r="G282" s="1"/>
      <c r="H282" s="1"/>
      <c r="I282" s="1"/>
      <c r="J282" s="1"/>
      <c r="K282" s="1"/>
      <c r="L282" s="3"/>
      <c r="M282" s="3"/>
      <c r="N282" s="3"/>
      <c r="O282" s="3"/>
      <c r="P282" s="3"/>
      <c r="Q282" s="3"/>
      <c r="R282" s="3"/>
      <c r="S282" s="3"/>
      <c r="T282" s="3"/>
      <c r="U282" s="3"/>
      <c r="V282" s="3"/>
      <c r="W282" s="3"/>
      <c r="X282" s="3"/>
      <c r="Y282" s="3"/>
      <c r="Z282" s="3"/>
      <c r="AA282" s="3"/>
      <c r="AB282" s="3"/>
      <c r="AC282" s="3"/>
      <c r="AD282" s="3"/>
      <c r="AE282" s="3"/>
    </row>
    <row r="283" ht="15.75" customHeight="1">
      <c r="A283" s="39"/>
      <c r="B283" s="40"/>
      <c r="C283" s="40"/>
      <c r="D283" s="1"/>
      <c r="E283" s="1"/>
      <c r="F283" s="1"/>
      <c r="G283" s="1"/>
      <c r="H283" s="1"/>
      <c r="I283" s="1"/>
      <c r="J283" s="1"/>
      <c r="K283" s="1"/>
      <c r="L283" s="3"/>
      <c r="M283" s="3"/>
      <c r="N283" s="3"/>
      <c r="O283" s="3"/>
      <c r="P283" s="3"/>
      <c r="Q283" s="3"/>
      <c r="R283" s="3"/>
      <c r="S283" s="3"/>
      <c r="T283" s="3"/>
      <c r="U283" s="3"/>
      <c r="V283" s="3"/>
      <c r="W283" s="3"/>
      <c r="X283" s="3"/>
      <c r="Y283" s="3"/>
      <c r="Z283" s="3"/>
      <c r="AA283" s="3"/>
      <c r="AB283" s="3"/>
      <c r="AC283" s="3"/>
      <c r="AD283" s="3"/>
      <c r="AE283" s="3"/>
    </row>
    <row r="284" ht="15.75" customHeight="1">
      <c r="A284" s="39"/>
      <c r="B284" s="40"/>
      <c r="C284" s="40"/>
      <c r="D284" s="1"/>
      <c r="E284" s="1"/>
      <c r="F284" s="1"/>
      <c r="G284" s="1"/>
      <c r="H284" s="1"/>
      <c r="I284" s="1"/>
      <c r="J284" s="1"/>
      <c r="K284" s="1"/>
      <c r="L284" s="3"/>
      <c r="M284" s="3"/>
      <c r="N284" s="3"/>
      <c r="O284" s="3"/>
      <c r="P284" s="3"/>
      <c r="Q284" s="3"/>
      <c r="R284" s="3"/>
      <c r="S284" s="3"/>
      <c r="T284" s="3"/>
      <c r="U284" s="3"/>
      <c r="V284" s="3"/>
      <c r="W284" s="3"/>
      <c r="X284" s="3"/>
      <c r="Y284" s="3"/>
      <c r="Z284" s="3"/>
      <c r="AA284" s="3"/>
      <c r="AB284" s="3"/>
      <c r="AC284" s="3"/>
      <c r="AD284" s="3"/>
      <c r="AE284" s="3"/>
    </row>
    <row r="285" ht="15.75" customHeight="1">
      <c r="A285" s="39"/>
      <c r="B285" s="40"/>
      <c r="C285" s="40"/>
      <c r="D285" s="1"/>
      <c r="E285" s="1"/>
      <c r="F285" s="1"/>
      <c r="G285" s="1"/>
      <c r="H285" s="1"/>
      <c r="I285" s="1"/>
      <c r="J285" s="1"/>
      <c r="K285" s="1"/>
      <c r="L285" s="3"/>
      <c r="M285" s="3"/>
      <c r="N285" s="3"/>
      <c r="O285" s="3"/>
      <c r="P285" s="3"/>
      <c r="Q285" s="3"/>
      <c r="R285" s="3"/>
      <c r="S285" s="3"/>
      <c r="T285" s="3"/>
      <c r="U285" s="3"/>
      <c r="V285" s="3"/>
      <c r="W285" s="3"/>
      <c r="X285" s="3"/>
      <c r="Y285" s="3"/>
      <c r="Z285" s="3"/>
      <c r="AA285" s="3"/>
      <c r="AB285" s="3"/>
      <c r="AC285" s="3"/>
      <c r="AD285" s="3"/>
      <c r="AE285" s="3"/>
    </row>
    <row r="286" ht="15.75" customHeight="1">
      <c r="A286" s="39"/>
      <c r="B286" s="40"/>
      <c r="C286" s="40"/>
      <c r="D286" s="1"/>
      <c r="E286" s="1"/>
      <c r="F286" s="1"/>
      <c r="G286" s="1"/>
      <c r="H286" s="1"/>
      <c r="I286" s="1"/>
      <c r="J286" s="1"/>
      <c r="K286" s="1"/>
      <c r="L286" s="3"/>
      <c r="M286" s="3"/>
      <c r="N286" s="3"/>
      <c r="O286" s="3"/>
      <c r="P286" s="3"/>
      <c r="Q286" s="3"/>
      <c r="R286" s="3"/>
      <c r="S286" s="3"/>
      <c r="T286" s="3"/>
      <c r="U286" s="3"/>
      <c r="V286" s="3"/>
      <c r="W286" s="3"/>
      <c r="X286" s="3"/>
      <c r="Y286" s="3"/>
      <c r="Z286" s="3"/>
      <c r="AA286" s="3"/>
      <c r="AB286" s="3"/>
      <c r="AC286" s="3"/>
      <c r="AD286" s="3"/>
      <c r="AE286" s="3"/>
    </row>
    <row r="287" ht="15.75" customHeight="1">
      <c r="A287" s="39"/>
      <c r="B287" s="40"/>
      <c r="C287" s="40"/>
      <c r="D287" s="1"/>
      <c r="E287" s="1"/>
      <c r="F287" s="1"/>
      <c r="G287" s="1"/>
      <c r="H287" s="1"/>
      <c r="I287" s="1"/>
      <c r="J287" s="1"/>
      <c r="K287" s="1"/>
      <c r="L287" s="3"/>
      <c r="M287" s="3"/>
      <c r="N287" s="3"/>
      <c r="O287" s="3"/>
      <c r="P287" s="3"/>
      <c r="Q287" s="3"/>
      <c r="R287" s="3"/>
      <c r="S287" s="3"/>
      <c r="T287" s="3"/>
      <c r="U287" s="3"/>
      <c r="V287" s="3"/>
      <c r="W287" s="3"/>
      <c r="X287" s="3"/>
      <c r="Y287" s="3"/>
      <c r="Z287" s="3"/>
      <c r="AA287" s="3"/>
      <c r="AB287" s="3"/>
      <c r="AC287" s="3"/>
      <c r="AD287" s="3"/>
      <c r="AE287" s="3"/>
    </row>
    <row r="288" ht="15.75" customHeight="1">
      <c r="A288" s="39"/>
      <c r="B288" s="40"/>
      <c r="C288" s="40"/>
      <c r="D288" s="1"/>
      <c r="E288" s="1"/>
      <c r="F288" s="1"/>
      <c r="G288" s="1"/>
      <c r="H288" s="1"/>
      <c r="I288" s="1"/>
      <c r="J288" s="1"/>
      <c r="K288" s="1"/>
      <c r="L288" s="3"/>
      <c r="M288" s="3"/>
      <c r="N288" s="3"/>
      <c r="O288" s="3"/>
      <c r="P288" s="3"/>
      <c r="Q288" s="3"/>
      <c r="R288" s="3"/>
      <c r="S288" s="3"/>
      <c r="T288" s="3"/>
      <c r="U288" s="3"/>
      <c r="V288" s="3"/>
      <c r="W288" s="3"/>
      <c r="X288" s="3"/>
      <c r="Y288" s="3"/>
      <c r="Z288" s="3"/>
      <c r="AA288" s="3"/>
      <c r="AB288" s="3"/>
      <c r="AC288" s="3"/>
      <c r="AD288" s="3"/>
      <c r="AE288" s="3"/>
    </row>
    <row r="289" ht="15.75" customHeight="1">
      <c r="A289" s="39"/>
      <c r="B289" s="40"/>
      <c r="C289" s="40"/>
      <c r="D289" s="1"/>
      <c r="E289" s="1"/>
      <c r="F289" s="1"/>
      <c r="G289" s="1"/>
      <c r="H289" s="1"/>
      <c r="I289" s="1"/>
      <c r="J289" s="1"/>
      <c r="K289" s="1"/>
      <c r="L289" s="3"/>
      <c r="M289" s="3"/>
      <c r="N289" s="3"/>
      <c r="O289" s="3"/>
      <c r="P289" s="3"/>
      <c r="Q289" s="3"/>
      <c r="R289" s="3"/>
      <c r="S289" s="3"/>
      <c r="T289" s="3"/>
      <c r="U289" s="3"/>
      <c r="V289" s="3"/>
      <c r="W289" s="3"/>
      <c r="X289" s="3"/>
      <c r="Y289" s="3"/>
      <c r="Z289" s="3"/>
      <c r="AA289" s="3"/>
      <c r="AB289" s="3"/>
      <c r="AC289" s="3"/>
      <c r="AD289" s="3"/>
      <c r="AE289" s="3"/>
    </row>
    <row r="290" ht="15.75" customHeight="1">
      <c r="A290" s="39"/>
      <c r="B290" s="40"/>
      <c r="C290" s="40"/>
      <c r="D290" s="1"/>
      <c r="E290" s="1"/>
      <c r="F290" s="1"/>
      <c r="G290" s="1"/>
      <c r="H290" s="1"/>
      <c r="I290" s="1"/>
      <c r="J290" s="1"/>
      <c r="K290" s="1"/>
      <c r="L290" s="3"/>
      <c r="M290" s="3"/>
      <c r="N290" s="3"/>
      <c r="O290" s="3"/>
      <c r="P290" s="3"/>
      <c r="Q290" s="3"/>
      <c r="R290" s="3"/>
      <c r="S290" s="3"/>
      <c r="T290" s="3"/>
      <c r="U290" s="3"/>
      <c r="V290" s="3"/>
      <c r="W290" s="3"/>
      <c r="X290" s="3"/>
      <c r="Y290" s="3"/>
      <c r="Z290" s="3"/>
      <c r="AA290" s="3"/>
      <c r="AB290" s="3"/>
      <c r="AC290" s="3"/>
      <c r="AD290" s="3"/>
      <c r="AE290" s="3"/>
    </row>
    <row r="291" ht="15.75" customHeight="1">
      <c r="A291" s="39"/>
      <c r="B291" s="40"/>
      <c r="C291" s="40"/>
      <c r="D291" s="1"/>
      <c r="E291" s="1"/>
      <c r="F291" s="1"/>
      <c r="G291" s="1"/>
      <c r="H291" s="1"/>
      <c r="I291" s="1"/>
      <c r="J291" s="1"/>
      <c r="K291" s="1"/>
      <c r="L291" s="3"/>
      <c r="M291" s="3"/>
      <c r="N291" s="3"/>
      <c r="O291" s="3"/>
      <c r="P291" s="3"/>
      <c r="Q291" s="3"/>
      <c r="R291" s="3"/>
      <c r="S291" s="3"/>
      <c r="T291" s="3"/>
      <c r="U291" s="3"/>
      <c r="V291" s="3"/>
      <c r="W291" s="3"/>
      <c r="X291" s="3"/>
      <c r="Y291" s="3"/>
      <c r="Z291" s="3"/>
      <c r="AA291" s="3"/>
      <c r="AB291" s="3"/>
      <c r="AC291" s="3"/>
      <c r="AD291" s="3"/>
      <c r="AE291" s="3"/>
    </row>
    <row r="292" ht="15.75" customHeight="1">
      <c r="A292" s="39"/>
      <c r="B292" s="40"/>
      <c r="C292" s="40"/>
      <c r="D292" s="1"/>
      <c r="E292" s="1"/>
      <c r="F292" s="1"/>
      <c r="G292" s="1"/>
      <c r="H292" s="1"/>
      <c r="I292" s="1"/>
      <c r="J292" s="1"/>
      <c r="K292" s="1"/>
      <c r="L292" s="3"/>
      <c r="M292" s="3"/>
      <c r="N292" s="3"/>
      <c r="O292" s="3"/>
      <c r="P292" s="3"/>
      <c r="Q292" s="3"/>
      <c r="R292" s="3"/>
      <c r="S292" s="3"/>
      <c r="T292" s="3"/>
      <c r="U292" s="3"/>
      <c r="V292" s="3"/>
      <c r="W292" s="3"/>
      <c r="X292" s="3"/>
      <c r="Y292" s="3"/>
      <c r="Z292" s="3"/>
      <c r="AA292" s="3"/>
      <c r="AB292" s="3"/>
      <c r="AC292" s="3"/>
      <c r="AD292" s="3"/>
      <c r="AE292" s="3"/>
    </row>
    <row r="293" ht="15.75" customHeight="1">
      <c r="A293" s="39"/>
      <c r="B293" s="40"/>
      <c r="C293" s="40"/>
      <c r="D293" s="1"/>
      <c r="E293" s="1"/>
      <c r="F293" s="1"/>
      <c r="G293" s="1"/>
      <c r="H293" s="1"/>
      <c r="I293" s="1"/>
      <c r="J293" s="1"/>
      <c r="K293" s="1"/>
      <c r="L293" s="3"/>
      <c r="M293" s="3"/>
      <c r="N293" s="3"/>
      <c r="O293" s="3"/>
      <c r="P293" s="3"/>
      <c r="Q293" s="3"/>
      <c r="R293" s="3"/>
      <c r="S293" s="3"/>
      <c r="T293" s="3"/>
      <c r="U293" s="3"/>
      <c r="V293" s="3"/>
      <c r="W293" s="3"/>
      <c r="X293" s="3"/>
      <c r="Y293" s="3"/>
      <c r="Z293" s="3"/>
      <c r="AA293" s="3"/>
      <c r="AB293" s="3"/>
      <c r="AC293" s="3"/>
      <c r="AD293" s="3"/>
      <c r="AE293" s="3"/>
    </row>
    <row r="294" ht="15.75" customHeight="1">
      <c r="A294" s="39"/>
      <c r="B294" s="40"/>
      <c r="C294" s="40"/>
      <c r="D294" s="1"/>
      <c r="E294" s="1"/>
      <c r="F294" s="1"/>
      <c r="G294" s="1"/>
      <c r="H294" s="1"/>
      <c r="I294" s="1"/>
      <c r="J294" s="1"/>
      <c r="K294" s="1"/>
      <c r="L294" s="3"/>
      <c r="M294" s="3"/>
      <c r="N294" s="3"/>
      <c r="O294" s="3"/>
      <c r="P294" s="3"/>
      <c r="Q294" s="3"/>
      <c r="R294" s="3"/>
      <c r="S294" s="3"/>
      <c r="T294" s="3"/>
      <c r="U294" s="3"/>
      <c r="V294" s="3"/>
      <c r="W294" s="3"/>
      <c r="X294" s="3"/>
      <c r="Y294" s="3"/>
      <c r="Z294" s="3"/>
      <c r="AA294" s="3"/>
      <c r="AB294" s="3"/>
      <c r="AC294" s="3"/>
      <c r="AD294" s="3"/>
      <c r="AE294" s="3"/>
    </row>
    <row r="295" ht="15.75" customHeight="1">
      <c r="A295" s="39"/>
      <c r="B295" s="40"/>
      <c r="C295" s="40"/>
      <c r="D295" s="1"/>
      <c r="E295" s="1"/>
      <c r="F295" s="1"/>
      <c r="G295" s="1"/>
      <c r="H295" s="1"/>
      <c r="I295" s="1"/>
      <c r="J295" s="1"/>
      <c r="K295" s="1"/>
      <c r="L295" s="3"/>
      <c r="M295" s="3"/>
      <c r="N295" s="3"/>
      <c r="O295" s="3"/>
      <c r="P295" s="3"/>
      <c r="Q295" s="3"/>
      <c r="R295" s="3"/>
      <c r="S295" s="3"/>
      <c r="T295" s="3"/>
      <c r="U295" s="3"/>
      <c r="V295" s="3"/>
      <c r="W295" s="3"/>
      <c r="X295" s="3"/>
      <c r="Y295" s="3"/>
      <c r="Z295" s="3"/>
      <c r="AA295" s="3"/>
      <c r="AB295" s="3"/>
      <c r="AC295" s="3"/>
      <c r="AD295" s="3"/>
      <c r="AE295" s="3"/>
    </row>
    <row r="296" ht="15.75" customHeight="1">
      <c r="A296" s="39"/>
      <c r="B296" s="40"/>
      <c r="C296" s="40"/>
      <c r="D296" s="1"/>
      <c r="E296" s="1"/>
      <c r="F296" s="1"/>
      <c r="G296" s="1"/>
      <c r="H296" s="1"/>
      <c r="I296" s="1"/>
      <c r="J296" s="1"/>
      <c r="K296" s="1"/>
      <c r="L296" s="3"/>
      <c r="M296" s="3"/>
      <c r="N296" s="3"/>
      <c r="O296" s="3"/>
      <c r="P296" s="3"/>
      <c r="Q296" s="3"/>
      <c r="R296" s="3"/>
      <c r="S296" s="3"/>
      <c r="T296" s="3"/>
      <c r="U296" s="3"/>
      <c r="V296" s="3"/>
      <c r="W296" s="3"/>
      <c r="X296" s="3"/>
      <c r="Y296" s="3"/>
      <c r="Z296" s="3"/>
      <c r="AA296" s="3"/>
      <c r="AB296" s="3"/>
      <c r="AC296" s="3"/>
      <c r="AD296" s="3"/>
      <c r="AE296" s="3"/>
    </row>
    <row r="297" ht="15.75" customHeight="1">
      <c r="A297" s="39"/>
      <c r="B297" s="40"/>
      <c r="C297" s="40"/>
      <c r="D297" s="1"/>
      <c r="E297" s="1"/>
      <c r="F297" s="1"/>
      <c r="G297" s="1"/>
      <c r="H297" s="1"/>
      <c r="I297" s="1"/>
      <c r="J297" s="1"/>
      <c r="K297" s="1"/>
      <c r="L297" s="3"/>
      <c r="M297" s="3"/>
      <c r="N297" s="3"/>
      <c r="O297" s="3"/>
      <c r="P297" s="3"/>
      <c r="Q297" s="3"/>
      <c r="R297" s="3"/>
      <c r="S297" s="3"/>
      <c r="T297" s="3"/>
      <c r="U297" s="3"/>
      <c r="V297" s="3"/>
      <c r="W297" s="3"/>
      <c r="X297" s="3"/>
      <c r="Y297" s="3"/>
      <c r="Z297" s="3"/>
      <c r="AA297" s="3"/>
      <c r="AB297" s="3"/>
      <c r="AC297" s="3"/>
      <c r="AD297" s="3"/>
      <c r="AE297" s="3"/>
    </row>
    <row r="298" ht="15.75" customHeight="1">
      <c r="A298" s="39"/>
      <c r="B298" s="40"/>
      <c r="C298" s="40"/>
      <c r="D298" s="1"/>
      <c r="E298" s="1"/>
      <c r="F298" s="1"/>
      <c r="G298" s="1"/>
      <c r="H298" s="1"/>
      <c r="I298" s="1"/>
      <c r="J298" s="1"/>
      <c r="K298" s="1"/>
      <c r="L298" s="3"/>
      <c r="M298" s="3"/>
      <c r="N298" s="3"/>
      <c r="O298" s="3"/>
      <c r="P298" s="3"/>
      <c r="Q298" s="3"/>
      <c r="R298" s="3"/>
      <c r="S298" s="3"/>
      <c r="T298" s="3"/>
      <c r="U298" s="3"/>
      <c r="V298" s="3"/>
      <c r="W298" s="3"/>
      <c r="X298" s="3"/>
      <c r="Y298" s="3"/>
      <c r="Z298" s="3"/>
      <c r="AA298" s="3"/>
      <c r="AB298" s="3"/>
      <c r="AC298" s="3"/>
      <c r="AD298" s="3"/>
      <c r="AE298" s="3"/>
    </row>
    <row r="299" ht="15.75" customHeight="1">
      <c r="A299" s="39"/>
      <c r="B299" s="40"/>
      <c r="C299" s="40"/>
      <c r="D299" s="1"/>
      <c r="E299" s="1"/>
      <c r="F299" s="1"/>
      <c r="G299" s="1"/>
      <c r="H299" s="1"/>
      <c r="I299" s="1"/>
      <c r="J299" s="1"/>
      <c r="K299" s="1"/>
      <c r="L299" s="3"/>
      <c r="M299" s="3"/>
      <c r="N299" s="3"/>
      <c r="O299" s="3"/>
      <c r="P299" s="3"/>
      <c r="Q299" s="3"/>
      <c r="R299" s="3"/>
      <c r="S299" s="3"/>
      <c r="T299" s="3"/>
      <c r="U299" s="3"/>
      <c r="V299" s="3"/>
      <c r="W299" s="3"/>
      <c r="X299" s="3"/>
      <c r="Y299" s="3"/>
      <c r="Z299" s="3"/>
      <c r="AA299" s="3"/>
      <c r="AB299" s="3"/>
      <c r="AC299" s="3"/>
      <c r="AD299" s="3"/>
      <c r="AE299" s="3"/>
    </row>
    <row r="300" ht="15.75" customHeight="1">
      <c r="A300" s="39"/>
      <c r="B300" s="40"/>
      <c r="C300" s="40"/>
      <c r="D300" s="1"/>
      <c r="E300" s="1"/>
      <c r="F300" s="1"/>
      <c r="G300" s="1"/>
      <c r="H300" s="1"/>
      <c r="I300" s="1"/>
      <c r="J300" s="1"/>
      <c r="K300" s="1"/>
      <c r="L300" s="3"/>
      <c r="M300" s="3"/>
      <c r="N300" s="3"/>
      <c r="O300" s="3"/>
      <c r="P300" s="3"/>
      <c r="Q300" s="3"/>
      <c r="R300" s="3"/>
      <c r="S300" s="3"/>
      <c r="T300" s="3"/>
      <c r="U300" s="3"/>
      <c r="V300" s="3"/>
      <c r="W300" s="3"/>
      <c r="X300" s="3"/>
      <c r="Y300" s="3"/>
      <c r="Z300" s="3"/>
      <c r="AA300" s="3"/>
      <c r="AB300" s="3"/>
      <c r="AC300" s="3"/>
      <c r="AD300" s="3"/>
      <c r="AE300" s="3"/>
    </row>
    <row r="301" ht="15.75" customHeight="1">
      <c r="A301" s="39"/>
      <c r="B301" s="40"/>
      <c r="C301" s="40"/>
      <c r="D301" s="1"/>
      <c r="E301" s="1"/>
      <c r="F301" s="1"/>
      <c r="G301" s="1"/>
      <c r="H301" s="1"/>
      <c r="I301" s="1"/>
      <c r="J301" s="1"/>
      <c r="K301" s="1"/>
      <c r="L301" s="3"/>
      <c r="M301" s="3"/>
      <c r="N301" s="3"/>
      <c r="O301" s="3"/>
      <c r="P301" s="3"/>
      <c r="Q301" s="3"/>
      <c r="R301" s="3"/>
      <c r="S301" s="3"/>
      <c r="T301" s="3"/>
      <c r="U301" s="3"/>
      <c r="V301" s="3"/>
      <c r="W301" s="3"/>
      <c r="X301" s="3"/>
      <c r="Y301" s="3"/>
      <c r="Z301" s="3"/>
      <c r="AA301" s="3"/>
      <c r="AB301" s="3"/>
      <c r="AC301" s="3"/>
      <c r="AD301" s="3"/>
      <c r="AE301" s="3"/>
    </row>
    <row r="302" ht="15.75" customHeight="1">
      <c r="A302" s="39"/>
      <c r="B302" s="40"/>
      <c r="C302" s="40"/>
      <c r="D302" s="1"/>
      <c r="E302" s="1"/>
      <c r="F302" s="1"/>
      <c r="G302" s="1"/>
      <c r="H302" s="1"/>
      <c r="I302" s="1"/>
      <c r="J302" s="1"/>
      <c r="K302" s="1"/>
      <c r="L302" s="3"/>
      <c r="M302" s="3"/>
      <c r="N302" s="3"/>
      <c r="O302" s="3"/>
      <c r="P302" s="3"/>
      <c r="Q302" s="3"/>
      <c r="R302" s="3"/>
      <c r="S302" s="3"/>
      <c r="T302" s="3"/>
      <c r="U302" s="3"/>
      <c r="V302" s="3"/>
      <c r="W302" s="3"/>
      <c r="X302" s="3"/>
      <c r="Y302" s="3"/>
      <c r="Z302" s="3"/>
      <c r="AA302" s="3"/>
      <c r="AB302" s="3"/>
      <c r="AC302" s="3"/>
      <c r="AD302" s="3"/>
      <c r="AE302" s="3"/>
    </row>
    <row r="303" ht="15.75" customHeight="1">
      <c r="A303" s="39"/>
      <c r="B303" s="40"/>
      <c r="C303" s="40"/>
      <c r="D303" s="1"/>
      <c r="E303" s="1"/>
      <c r="F303" s="1"/>
      <c r="G303" s="1"/>
      <c r="H303" s="1"/>
      <c r="I303" s="1"/>
      <c r="J303" s="1"/>
      <c r="K303" s="1"/>
      <c r="L303" s="3"/>
      <c r="M303" s="3"/>
      <c r="N303" s="3"/>
      <c r="O303" s="3"/>
      <c r="P303" s="3"/>
      <c r="Q303" s="3"/>
      <c r="R303" s="3"/>
      <c r="S303" s="3"/>
      <c r="T303" s="3"/>
      <c r="U303" s="3"/>
      <c r="V303" s="3"/>
      <c r="W303" s="3"/>
      <c r="X303" s="3"/>
      <c r="Y303" s="3"/>
      <c r="Z303" s="3"/>
      <c r="AA303" s="3"/>
      <c r="AB303" s="3"/>
      <c r="AC303" s="3"/>
      <c r="AD303" s="3"/>
      <c r="AE303" s="3"/>
    </row>
    <row r="304" ht="15.75" customHeight="1">
      <c r="A304" s="39"/>
      <c r="B304" s="40"/>
      <c r="C304" s="40"/>
      <c r="D304" s="1"/>
      <c r="E304" s="1"/>
      <c r="F304" s="1"/>
      <c r="G304" s="1"/>
      <c r="H304" s="1"/>
      <c r="I304" s="1"/>
      <c r="J304" s="1"/>
      <c r="K304" s="1"/>
      <c r="L304" s="3"/>
      <c r="M304" s="3"/>
      <c r="N304" s="3"/>
      <c r="O304" s="3"/>
      <c r="P304" s="3"/>
      <c r="Q304" s="3"/>
      <c r="R304" s="3"/>
      <c r="S304" s="3"/>
      <c r="T304" s="3"/>
      <c r="U304" s="3"/>
      <c r="V304" s="3"/>
      <c r="W304" s="3"/>
      <c r="X304" s="3"/>
      <c r="Y304" s="3"/>
      <c r="Z304" s="3"/>
      <c r="AA304" s="3"/>
      <c r="AB304" s="3"/>
      <c r="AC304" s="3"/>
      <c r="AD304" s="3"/>
      <c r="AE304" s="3"/>
    </row>
    <row r="305" ht="15.75" customHeight="1">
      <c r="A305" s="39"/>
      <c r="B305" s="40"/>
      <c r="C305" s="40"/>
      <c r="D305" s="1"/>
      <c r="E305" s="1"/>
      <c r="F305" s="1"/>
      <c r="G305" s="1"/>
      <c r="H305" s="1"/>
      <c r="I305" s="1"/>
      <c r="J305" s="1"/>
      <c r="K305" s="1"/>
      <c r="L305" s="3"/>
      <c r="M305" s="3"/>
      <c r="N305" s="3"/>
      <c r="O305" s="3"/>
      <c r="P305" s="3"/>
      <c r="Q305" s="3"/>
      <c r="R305" s="3"/>
      <c r="S305" s="3"/>
      <c r="T305" s="3"/>
      <c r="U305" s="3"/>
      <c r="V305" s="3"/>
      <c r="W305" s="3"/>
      <c r="X305" s="3"/>
      <c r="Y305" s="3"/>
      <c r="Z305" s="3"/>
      <c r="AA305" s="3"/>
      <c r="AB305" s="3"/>
      <c r="AC305" s="3"/>
      <c r="AD305" s="3"/>
      <c r="AE305" s="3"/>
    </row>
    <row r="306" ht="15.75" customHeight="1">
      <c r="A306" s="39"/>
      <c r="B306" s="40"/>
      <c r="C306" s="40"/>
      <c r="D306" s="1"/>
      <c r="E306" s="1"/>
      <c r="F306" s="1"/>
      <c r="G306" s="1"/>
      <c r="H306" s="1"/>
      <c r="I306" s="1"/>
      <c r="J306" s="1"/>
      <c r="K306" s="1"/>
      <c r="L306" s="3"/>
      <c r="M306" s="3"/>
      <c r="N306" s="3"/>
      <c r="O306" s="3"/>
      <c r="P306" s="3"/>
      <c r="Q306" s="3"/>
      <c r="R306" s="3"/>
      <c r="S306" s="3"/>
      <c r="T306" s="3"/>
      <c r="U306" s="3"/>
      <c r="V306" s="3"/>
      <c r="W306" s="3"/>
      <c r="X306" s="3"/>
      <c r="Y306" s="3"/>
      <c r="Z306" s="3"/>
      <c r="AA306" s="3"/>
      <c r="AB306" s="3"/>
      <c r="AC306" s="3"/>
      <c r="AD306" s="3"/>
      <c r="AE306" s="3"/>
    </row>
    <row r="307" ht="15.75" customHeight="1">
      <c r="A307" s="39"/>
      <c r="B307" s="40"/>
      <c r="C307" s="40"/>
      <c r="D307" s="1"/>
      <c r="E307" s="1"/>
      <c r="F307" s="1"/>
      <c r="G307" s="1"/>
      <c r="H307" s="1"/>
      <c r="I307" s="1"/>
      <c r="J307" s="1"/>
      <c r="K307" s="1"/>
      <c r="L307" s="3"/>
      <c r="M307" s="3"/>
      <c r="N307" s="3"/>
      <c r="O307" s="3"/>
      <c r="P307" s="3"/>
      <c r="Q307" s="3"/>
      <c r="R307" s="3"/>
      <c r="S307" s="3"/>
      <c r="T307" s="3"/>
      <c r="U307" s="3"/>
      <c r="V307" s="3"/>
      <c r="W307" s="3"/>
      <c r="X307" s="3"/>
      <c r="Y307" s="3"/>
      <c r="Z307" s="3"/>
      <c r="AA307" s="3"/>
      <c r="AB307" s="3"/>
      <c r="AC307" s="3"/>
      <c r="AD307" s="3"/>
      <c r="AE307" s="3"/>
    </row>
    <row r="308" ht="15.75" customHeight="1">
      <c r="A308" s="39"/>
      <c r="B308" s="40"/>
      <c r="C308" s="40"/>
      <c r="D308" s="1"/>
      <c r="E308" s="1"/>
      <c r="F308" s="1"/>
      <c r="G308" s="1"/>
      <c r="H308" s="1"/>
      <c r="I308" s="1"/>
      <c r="J308" s="1"/>
      <c r="K308" s="1"/>
      <c r="L308" s="3"/>
      <c r="M308" s="3"/>
      <c r="N308" s="3"/>
      <c r="O308" s="3"/>
      <c r="P308" s="3"/>
      <c r="Q308" s="3"/>
      <c r="R308" s="3"/>
      <c r="S308" s="3"/>
      <c r="T308" s="3"/>
      <c r="U308" s="3"/>
      <c r="V308" s="3"/>
      <c r="W308" s="3"/>
      <c r="X308" s="3"/>
      <c r="Y308" s="3"/>
      <c r="Z308" s="3"/>
      <c r="AA308" s="3"/>
      <c r="AB308" s="3"/>
      <c r="AC308" s="3"/>
      <c r="AD308" s="3"/>
      <c r="AE308" s="3"/>
    </row>
    <row r="309" ht="15.75" customHeight="1">
      <c r="A309" s="39"/>
      <c r="B309" s="40"/>
      <c r="C309" s="40"/>
      <c r="D309" s="1"/>
      <c r="E309" s="1"/>
      <c r="F309" s="1"/>
      <c r="G309" s="1"/>
      <c r="H309" s="1"/>
      <c r="I309" s="1"/>
      <c r="J309" s="1"/>
      <c r="K309" s="1"/>
      <c r="L309" s="3"/>
      <c r="M309" s="3"/>
      <c r="N309" s="3"/>
      <c r="O309" s="3"/>
      <c r="P309" s="3"/>
      <c r="Q309" s="3"/>
      <c r="R309" s="3"/>
      <c r="S309" s="3"/>
      <c r="T309" s="3"/>
      <c r="U309" s="3"/>
      <c r="V309" s="3"/>
      <c r="W309" s="3"/>
      <c r="X309" s="3"/>
      <c r="Y309" s="3"/>
      <c r="Z309" s="3"/>
      <c r="AA309" s="3"/>
      <c r="AB309" s="3"/>
      <c r="AC309" s="3"/>
      <c r="AD309" s="3"/>
      <c r="AE309" s="3"/>
    </row>
    <row r="310" ht="15.75" customHeight="1">
      <c r="A310" s="39"/>
      <c r="B310" s="40"/>
      <c r="C310" s="40"/>
      <c r="D310" s="1"/>
      <c r="E310" s="1"/>
      <c r="F310" s="1"/>
      <c r="G310" s="1"/>
      <c r="H310" s="1"/>
      <c r="I310" s="1"/>
      <c r="J310" s="1"/>
      <c r="K310" s="1"/>
      <c r="L310" s="3"/>
      <c r="M310" s="3"/>
      <c r="N310" s="3"/>
      <c r="O310" s="3"/>
      <c r="P310" s="3"/>
      <c r="Q310" s="3"/>
      <c r="R310" s="3"/>
      <c r="S310" s="3"/>
      <c r="T310" s="3"/>
      <c r="U310" s="3"/>
      <c r="V310" s="3"/>
      <c r="W310" s="3"/>
      <c r="X310" s="3"/>
      <c r="Y310" s="3"/>
      <c r="Z310" s="3"/>
      <c r="AA310" s="3"/>
      <c r="AB310" s="3"/>
      <c r="AC310" s="3"/>
      <c r="AD310" s="3"/>
      <c r="AE310" s="3"/>
    </row>
    <row r="311" ht="15.75" customHeight="1">
      <c r="A311" s="39"/>
      <c r="B311" s="40"/>
      <c r="C311" s="40"/>
      <c r="D311" s="1"/>
      <c r="E311" s="1"/>
      <c r="F311" s="1"/>
      <c r="G311" s="1"/>
      <c r="H311" s="1"/>
      <c r="I311" s="1"/>
      <c r="J311" s="1"/>
      <c r="K311" s="1"/>
      <c r="L311" s="3"/>
      <c r="M311" s="3"/>
      <c r="N311" s="3"/>
      <c r="O311" s="3"/>
      <c r="P311" s="3"/>
      <c r="Q311" s="3"/>
      <c r="R311" s="3"/>
      <c r="S311" s="3"/>
      <c r="T311" s="3"/>
      <c r="U311" s="3"/>
      <c r="V311" s="3"/>
      <c r="W311" s="3"/>
      <c r="X311" s="3"/>
      <c r="Y311" s="3"/>
      <c r="Z311" s="3"/>
      <c r="AA311" s="3"/>
      <c r="AB311" s="3"/>
      <c r="AC311" s="3"/>
      <c r="AD311" s="3"/>
      <c r="AE311" s="3"/>
    </row>
    <row r="312" ht="15.75" customHeight="1">
      <c r="A312" s="39"/>
      <c r="B312" s="40"/>
      <c r="C312" s="40"/>
      <c r="D312" s="1"/>
      <c r="E312" s="1"/>
      <c r="F312" s="1"/>
      <c r="G312" s="1"/>
      <c r="H312" s="1"/>
      <c r="I312" s="1"/>
      <c r="J312" s="1"/>
      <c r="K312" s="1"/>
      <c r="L312" s="3"/>
      <c r="M312" s="3"/>
      <c r="N312" s="3"/>
      <c r="O312" s="3"/>
      <c r="P312" s="3"/>
      <c r="Q312" s="3"/>
      <c r="R312" s="3"/>
      <c r="S312" s="3"/>
      <c r="T312" s="3"/>
      <c r="U312" s="3"/>
      <c r="V312" s="3"/>
      <c r="W312" s="3"/>
      <c r="X312" s="3"/>
      <c r="Y312" s="3"/>
      <c r="Z312" s="3"/>
      <c r="AA312" s="3"/>
      <c r="AB312" s="3"/>
      <c r="AC312" s="3"/>
      <c r="AD312" s="3"/>
      <c r="AE312" s="3"/>
    </row>
    <row r="313" ht="15.75" customHeight="1">
      <c r="A313" s="39"/>
      <c r="B313" s="40"/>
      <c r="C313" s="40"/>
      <c r="D313" s="1"/>
      <c r="E313" s="1"/>
      <c r="F313" s="1"/>
      <c r="G313" s="1"/>
      <c r="H313" s="1"/>
      <c r="I313" s="1"/>
      <c r="J313" s="1"/>
      <c r="K313" s="1"/>
      <c r="L313" s="3"/>
      <c r="M313" s="3"/>
      <c r="N313" s="3"/>
      <c r="O313" s="3"/>
      <c r="P313" s="3"/>
      <c r="Q313" s="3"/>
      <c r="R313" s="3"/>
      <c r="S313" s="3"/>
      <c r="T313" s="3"/>
      <c r="U313" s="3"/>
      <c r="V313" s="3"/>
      <c r="W313" s="3"/>
      <c r="X313" s="3"/>
      <c r="Y313" s="3"/>
      <c r="Z313" s="3"/>
      <c r="AA313" s="3"/>
      <c r="AB313" s="3"/>
      <c r="AC313" s="3"/>
      <c r="AD313" s="3"/>
      <c r="AE313" s="3"/>
    </row>
    <row r="314" ht="15.75" customHeight="1">
      <c r="A314" s="39"/>
      <c r="B314" s="40"/>
      <c r="C314" s="40"/>
      <c r="D314" s="1"/>
      <c r="E314" s="1"/>
      <c r="F314" s="1"/>
      <c r="G314" s="1"/>
      <c r="H314" s="1"/>
      <c r="I314" s="1"/>
      <c r="J314" s="1"/>
      <c r="K314" s="1"/>
      <c r="L314" s="3"/>
      <c r="M314" s="3"/>
      <c r="N314" s="3"/>
      <c r="O314" s="3"/>
      <c r="P314" s="3"/>
      <c r="Q314" s="3"/>
      <c r="R314" s="3"/>
      <c r="S314" s="3"/>
      <c r="T314" s="3"/>
      <c r="U314" s="3"/>
      <c r="V314" s="3"/>
      <c r="W314" s="3"/>
      <c r="X314" s="3"/>
      <c r="Y314" s="3"/>
      <c r="Z314" s="3"/>
      <c r="AA314" s="3"/>
      <c r="AB314" s="3"/>
      <c r="AC314" s="3"/>
      <c r="AD314" s="3"/>
      <c r="AE314" s="3"/>
    </row>
    <row r="315" ht="15.75" customHeight="1">
      <c r="A315" s="39"/>
      <c r="B315" s="40"/>
      <c r="C315" s="40"/>
      <c r="D315" s="1"/>
      <c r="E315" s="1"/>
      <c r="F315" s="1"/>
      <c r="G315" s="1"/>
      <c r="H315" s="1"/>
      <c r="I315" s="1"/>
      <c r="J315" s="1"/>
      <c r="K315" s="1"/>
      <c r="L315" s="3"/>
      <c r="M315" s="3"/>
      <c r="N315" s="3"/>
      <c r="O315" s="3"/>
      <c r="P315" s="3"/>
      <c r="Q315" s="3"/>
      <c r="R315" s="3"/>
      <c r="S315" s="3"/>
      <c r="T315" s="3"/>
      <c r="U315" s="3"/>
      <c r="V315" s="3"/>
      <c r="W315" s="3"/>
      <c r="X315" s="3"/>
      <c r="Y315" s="3"/>
      <c r="Z315" s="3"/>
      <c r="AA315" s="3"/>
      <c r="AB315" s="3"/>
      <c r="AC315" s="3"/>
      <c r="AD315" s="3"/>
      <c r="AE315" s="3"/>
    </row>
    <row r="316" ht="15.75" customHeight="1">
      <c r="A316" s="39"/>
      <c r="B316" s="40"/>
      <c r="C316" s="40"/>
      <c r="D316" s="1"/>
      <c r="E316" s="1"/>
      <c r="F316" s="1"/>
      <c r="G316" s="1"/>
      <c r="H316" s="1"/>
      <c r="I316" s="1"/>
      <c r="J316" s="1"/>
      <c r="K316" s="1"/>
      <c r="L316" s="3"/>
      <c r="M316" s="3"/>
      <c r="N316" s="3"/>
      <c r="O316" s="3"/>
      <c r="P316" s="3"/>
      <c r="Q316" s="3"/>
      <c r="R316" s="3"/>
      <c r="S316" s="3"/>
      <c r="T316" s="3"/>
      <c r="U316" s="3"/>
      <c r="V316" s="3"/>
      <c r="W316" s="3"/>
      <c r="X316" s="3"/>
      <c r="Y316" s="3"/>
      <c r="Z316" s="3"/>
      <c r="AA316" s="3"/>
      <c r="AB316" s="3"/>
      <c r="AC316" s="3"/>
      <c r="AD316" s="3"/>
      <c r="AE316" s="3"/>
    </row>
    <row r="317" ht="15.75" customHeight="1">
      <c r="A317" s="39"/>
      <c r="B317" s="40"/>
      <c r="C317" s="40"/>
      <c r="D317" s="1"/>
      <c r="E317" s="1"/>
      <c r="F317" s="1"/>
      <c r="G317" s="1"/>
      <c r="H317" s="1"/>
      <c r="I317" s="1"/>
      <c r="J317" s="1"/>
      <c r="K317" s="1"/>
      <c r="L317" s="3"/>
      <c r="M317" s="3"/>
      <c r="N317" s="3"/>
      <c r="O317" s="3"/>
      <c r="P317" s="3"/>
      <c r="Q317" s="3"/>
      <c r="R317" s="3"/>
      <c r="S317" s="3"/>
      <c r="T317" s="3"/>
      <c r="U317" s="3"/>
      <c r="V317" s="3"/>
      <c r="W317" s="3"/>
      <c r="X317" s="3"/>
      <c r="Y317" s="3"/>
      <c r="Z317" s="3"/>
      <c r="AA317" s="3"/>
      <c r="AB317" s="3"/>
      <c r="AC317" s="3"/>
      <c r="AD317" s="3"/>
      <c r="AE317" s="3"/>
    </row>
    <row r="318" ht="15.75" customHeight="1">
      <c r="A318" s="39"/>
      <c r="B318" s="40"/>
      <c r="C318" s="40"/>
      <c r="D318" s="1"/>
      <c r="E318" s="1"/>
      <c r="F318" s="1"/>
      <c r="G318" s="1"/>
      <c r="H318" s="1"/>
      <c r="I318" s="1"/>
      <c r="J318" s="1"/>
      <c r="K318" s="1"/>
      <c r="L318" s="3"/>
      <c r="M318" s="3"/>
      <c r="N318" s="3"/>
      <c r="O318" s="3"/>
      <c r="P318" s="3"/>
      <c r="Q318" s="3"/>
      <c r="R318" s="3"/>
      <c r="S318" s="3"/>
      <c r="T318" s="3"/>
      <c r="U318" s="3"/>
      <c r="V318" s="3"/>
      <c r="W318" s="3"/>
      <c r="X318" s="3"/>
      <c r="Y318" s="3"/>
      <c r="Z318" s="3"/>
      <c r="AA318" s="3"/>
      <c r="AB318" s="3"/>
      <c r="AC318" s="3"/>
      <c r="AD318" s="3"/>
      <c r="AE318" s="3"/>
    </row>
    <row r="319" ht="15.75" customHeight="1">
      <c r="A319" s="39"/>
      <c r="B319" s="40"/>
      <c r="C319" s="40"/>
      <c r="D319" s="1"/>
      <c r="E319" s="1"/>
      <c r="F319" s="1"/>
      <c r="G319" s="1"/>
      <c r="H319" s="1"/>
      <c r="I319" s="1"/>
      <c r="J319" s="1"/>
      <c r="K319" s="1"/>
      <c r="L319" s="3"/>
      <c r="M319" s="3"/>
      <c r="N319" s="3"/>
      <c r="O319" s="3"/>
      <c r="P319" s="3"/>
      <c r="Q319" s="3"/>
      <c r="R319" s="3"/>
      <c r="S319" s="3"/>
      <c r="T319" s="3"/>
      <c r="U319" s="3"/>
      <c r="V319" s="3"/>
      <c r="W319" s="3"/>
      <c r="X319" s="3"/>
      <c r="Y319" s="3"/>
      <c r="Z319" s="3"/>
      <c r="AA319" s="3"/>
      <c r="AB319" s="3"/>
      <c r="AC319" s="3"/>
      <c r="AD319" s="3"/>
      <c r="AE319" s="3"/>
    </row>
    <row r="320" ht="15.75" customHeight="1">
      <c r="A320" s="39"/>
      <c r="B320" s="40"/>
      <c r="C320" s="40"/>
      <c r="D320" s="1"/>
      <c r="E320" s="1"/>
      <c r="F320" s="1"/>
      <c r="G320" s="1"/>
      <c r="H320" s="1"/>
      <c r="I320" s="1"/>
      <c r="J320" s="1"/>
      <c r="K320" s="1"/>
      <c r="L320" s="3"/>
      <c r="M320" s="3"/>
      <c r="N320" s="3"/>
      <c r="O320" s="3"/>
      <c r="P320" s="3"/>
      <c r="Q320" s="3"/>
      <c r="R320" s="3"/>
      <c r="S320" s="3"/>
      <c r="T320" s="3"/>
      <c r="U320" s="3"/>
      <c r="V320" s="3"/>
      <c r="W320" s="3"/>
      <c r="X320" s="3"/>
      <c r="Y320" s="3"/>
      <c r="Z320" s="3"/>
      <c r="AA320" s="3"/>
      <c r="AB320" s="3"/>
      <c r="AC320" s="3"/>
      <c r="AD320" s="3"/>
      <c r="AE320" s="3"/>
    </row>
    <row r="321" ht="15.75" customHeight="1">
      <c r="A321" s="39"/>
      <c r="B321" s="40"/>
      <c r="C321" s="40"/>
      <c r="D321" s="1"/>
      <c r="E321" s="1"/>
      <c r="F321" s="1"/>
      <c r="G321" s="1"/>
      <c r="H321" s="1"/>
      <c r="I321" s="1"/>
      <c r="J321" s="1"/>
      <c r="K321" s="1"/>
      <c r="L321" s="3"/>
      <c r="M321" s="3"/>
      <c r="N321" s="3"/>
      <c r="O321" s="3"/>
      <c r="P321" s="3"/>
      <c r="Q321" s="3"/>
      <c r="R321" s="3"/>
      <c r="S321" s="3"/>
      <c r="T321" s="3"/>
      <c r="U321" s="3"/>
      <c r="V321" s="3"/>
      <c r="W321" s="3"/>
      <c r="X321" s="3"/>
      <c r="Y321" s="3"/>
      <c r="Z321" s="3"/>
      <c r="AA321" s="3"/>
      <c r="AB321" s="3"/>
      <c r="AC321" s="3"/>
      <c r="AD321" s="3"/>
      <c r="AE321" s="3"/>
    </row>
    <row r="322" ht="15.75" customHeight="1">
      <c r="A322" s="39"/>
      <c r="B322" s="40"/>
      <c r="C322" s="40"/>
      <c r="D322" s="1"/>
      <c r="E322" s="1"/>
      <c r="F322" s="1"/>
      <c r="G322" s="1"/>
      <c r="H322" s="1"/>
      <c r="I322" s="1"/>
      <c r="J322" s="1"/>
      <c r="K322" s="1"/>
      <c r="L322" s="3"/>
      <c r="M322" s="3"/>
      <c r="N322" s="3"/>
      <c r="O322" s="3"/>
      <c r="P322" s="3"/>
      <c r="Q322" s="3"/>
      <c r="R322" s="3"/>
      <c r="S322" s="3"/>
      <c r="T322" s="3"/>
      <c r="U322" s="3"/>
      <c r="V322" s="3"/>
      <c r="W322" s="3"/>
      <c r="X322" s="3"/>
      <c r="Y322" s="3"/>
      <c r="Z322" s="3"/>
      <c r="AA322" s="3"/>
      <c r="AB322" s="3"/>
      <c r="AC322" s="3"/>
      <c r="AD322" s="3"/>
      <c r="AE322" s="3"/>
    </row>
    <row r="323" ht="15.75" customHeight="1">
      <c r="A323" s="39"/>
      <c r="B323" s="40"/>
      <c r="C323" s="40"/>
      <c r="D323" s="1"/>
      <c r="E323" s="1"/>
      <c r="F323" s="1"/>
      <c r="G323" s="1"/>
      <c r="H323" s="1"/>
      <c r="I323" s="1"/>
      <c r="J323" s="1"/>
      <c r="K323" s="1"/>
      <c r="L323" s="3"/>
      <c r="M323" s="3"/>
      <c r="N323" s="3"/>
      <c r="O323" s="3"/>
      <c r="P323" s="3"/>
      <c r="Q323" s="3"/>
      <c r="R323" s="3"/>
      <c r="S323" s="3"/>
      <c r="T323" s="3"/>
      <c r="U323" s="3"/>
      <c r="V323" s="3"/>
      <c r="W323" s="3"/>
      <c r="X323" s="3"/>
      <c r="Y323" s="3"/>
      <c r="Z323" s="3"/>
      <c r="AA323" s="3"/>
      <c r="AB323" s="3"/>
      <c r="AC323" s="3"/>
      <c r="AD323" s="3"/>
      <c r="AE323" s="3"/>
    </row>
    <row r="324" ht="15.75" customHeight="1">
      <c r="A324" s="39"/>
      <c r="B324" s="40"/>
      <c r="C324" s="40"/>
      <c r="D324" s="1"/>
      <c r="E324" s="1"/>
      <c r="F324" s="1"/>
      <c r="G324" s="1"/>
      <c r="H324" s="1"/>
      <c r="I324" s="1"/>
      <c r="J324" s="1"/>
      <c r="K324" s="1"/>
      <c r="L324" s="3"/>
      <c r="M324" s="3"/>
      <c r="N324" s="3"/>
      <c r="O324" s="3"/>
      <c r="P324" s="3"/>
      <c r="Q324" s="3"/>
      <c r="R324" s="3"/>
      <c r="S324" s="3"/>
      <c r="T324" s="3"/>
      <c r="U324" s="3"/>
      <c r="V324" s="3"/>
      <c r="W324" s="3"/>
      <c r="X324" s="3"/>
      <c r="Y324" s="3"/>
      <c r="Z324" s="3"/>
      <c r="AA324" s="3"/>
      <c r="AB324" s="3"/>
      <c r="AC324" s="3"/>
      <c r="AD324" s="3"/>
      <c r="AE324" s="3"/>
    </row>
    <row r="325" ht="15.75" customHeight="1">
      <c r="A325" s="39"/>
      <c r="B325" s="40"/>
      <c r="C325" s="40"/>
      <c r="D325" s="1"/>
      <c r="E325" s="1"/>
      <c r="F325" s="1"/>
      <c r="G325" s="1"/>
      <c r="H325" s="1"/>
      <c r="I325" s="1"/>
      <c r="J325" s="1"/>
      <c r="K325" s="1"/>
      <c r="L325" s="3"/>
      <c r="M325" s="3"/>
      <c r="N325" s="3"/>
      <c r="O325" s="3"/>
      <c r="P325" s="3"/>
      <c r="Q325" s="3"/>
      <c r="R325" s="3"/>
      <c r="S325" s="3"/>
      <c r="T325" s="3"/>
      <c r="U325" s="3"/>
      <c r="V325" s="3"/>
      <c r="W325" s="3"/>
      <c r="X325" s="3"/>
      <c r="Y325" s="3"/>
      <c r="Z325" s="3"/>
      <c r="AA325" s="3"/>
      <c r="AB325" s="3"/>
      <c r="AC325" s="3"/>
      <c r="AD325" s="3"/>
      <c r="AE325" s="3"/>
    </row>
    <row r="326" ht="15.75" customHeight="1">
      <c r="A326" s="39"/>
      <c r="B326" s="40"/>
      <c r="C326" s="40"/>
      <c r="D326" s="1"/>
      <c r="E326" s="1"/>
      <c r="F326" s="1"/>
      <c r="G326" s="1"/>
      <c r="H326" s="1"/>
      <c r="I326" s="1"/>
      <c r="J326" s="1"/>
      <c r="K326" s="1"/>
      <c r="L326" s="3"/>
      <c r="M326" s="3"/>
      <c r="N326" s="3"/>
      <c r="O326" s="3"/>
      <c r="P326" s="3"/>
      <c r="Q326" s="3"/>
      <c r="R326" s="3"/>
      <c r="S326" s="3"/>
      <c r="T326" s="3"/>
      <c r="U326" s="3"/>
      <c r="V326" s="3"/>
      <c r="W326" s="3"/>
      <c r="X326" s="3"/>
      <c r="Y326" s="3"/>
      <c r="Z326" s="3"/>
      <c r="AA326" s="3"/>
      <c r="AB326" s="3"/>
      <c r="AC326" s="3"/>
      <c r="AD326" s="3"/>
      <c r="AE326" s="3"/>
    </row>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126:H126"/>
    <mergeCell ref="A2:M2"/>
    <mergeCell ref="A4:M4"/>
    <mergeCell ref="A5:M5"/>
    <mergeCell ref="A6:M6"/>
    <mergeCell ref="A7:M7"/>
    <mergeCell ref="A8:M8"/>
    <mergeCell ref="A9:M9"/>
  </mergeCell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14.0"/>
    <col customWidth="1" min="12" max="26" width="8.0"/>
  </cols>
  <sheetData>
    <row r="1">
      <c r="A1" s="39"/>
      <c r="B1" s="40"/>
      <c r="C1" s="40"/>
      <c r="D1" s="40"/>
      <c r="E1" s="1"/>
      <c r="F1" s="1"/>
      <c r="G1" s="3"/>
      <c r="H1" s="3"/>
      <c r="I1" s="3"/>
      <c r="J1" s="3"/>
      <c r="K1" s="3"/>
      <c r="L1" s="3"/>
      <c r="M1" s="3"/>
      <c r="N1" s="3"/>
      <c r="O1" s="3"/>
      <c r="P1" s="3"/>
      <c r="Q1" s="3"/>
      <c r="R1" s="3"/>
      <c r="S1" s="3"/>
      <c r="T1" s="3"/>
      <c r="U1" s="3"/>
      <c r="V1" s="3"/>
      <c r="W1" s="3"/>
      <c r="X1" s="3"/>
      <c r="Y1" s="3"/>
      <c r="Z1" s="3"/>
    </row>
    <row r="2" ht="29.25" customHeight="1">
      <c r="A2" s="310" t="s">
        <v>2155</v>
      </c>
      <c r="B2" s="117"/>
      <c r="C2" s="117"/>
      <c r="D2" s="117"/>
      <c r="E2" s="117"/>
      <c r="F2" s="117"/>
      <c r="G2" s="117"/>
      <c r="H2" s="117"/>
      <c r="I2" s="117"/>
      <c r="J2" s="117"/>
      <c r="K2" s="45"/>
      <c r="L2" s="45"/>
      <c r="M2" s="45"/>
      <c r="N2" s="45"/>
      <c r="O2" s="45"/>
      <c r="P2" s="45"/>
      <c r="Q2" s="45"/>
      <c r="R2" s="45"/>
      <c r="S2" s="45"/>
      <c r="T2" s="45"/>
      <c r="U2" s="45"/>
      <c r="V2" s="45"/>
      <c r="W2" s="45"/>
      <c r="X2" s="45"/>
      <c r="Y2" s="45"/>
      <c r="Z2" s="45"/>
    </row>
    <row r="3">
      <c r="A3" s="130"/>
      <c r="B3" s="130"/>
      <c r="C3" s="130"/>
      <c r="D3" s="130"/>
      <c r="E3" s="130"/>
      <c r="F3" s="44"/>
      <c r="G3" s="45"/>
      <c r="H3" s="45"/>
      <c r="I3" s="45"/>
      <c r="J3" s="45"/>
      <c r="K3" s="45"/>
      <c r="L3" s="45"/>
      <c r="M3" s="45"/>
      <c r="N3" s="45"/>
      <c r="O3" s="45"/>
      <c r="P3" s="45"/>
      <c r="Q3" s="45"/>
      <c r="R3" s="45"/>
      <c r="S3" s="45"/>
      <c r="T3" s="45"/>
      <c r="U3" s="45"/>
      <c r="V3" s="45"/>
      <c r="W3" s="45"/>
      <c r="X3" s="45"/>
      <c r="Y3" s="45"/>
      <c r="Z3" s="45"/>
    </row>
    <row r="4" ht="42.75" customHeight="1">
      <c r="A4" s="46" t="s">
        <v>2156</v>
      </c>
      <c r="B4" s="42"/>
      <c r="C4" s="42"/>
      <c r="D4" s="42"/>
      <c r="E4" s="42"/>
      <c r="F4" s="42"/>
      <c r="G4" s="42"/>
      <c r="H4" s="42"/>
      <c r="I4" s="42"/>
      <c r="J4" s="43"/>
      <c r="K4" s="45"/>
      <c r="L4" s="45"/>
      <c r="M4" s="45"/>
      <c r="N4" s="45"/>
      <c r="O4" s="45"/>
      <c r="P4" s="45"/>
      <c r="Q4" s="45"/>
      <c r="R4" s="45"/>
      <c r="S4" s="45"/>
      <c r="T4" s="45"/>
      <c r="U4" s="45"/>
      <c r="V4" s="45"/>
      <c r="W4" s="45"/>
      <c r="X4" s="45"/>
      <c r="Y4" s="45"/>
      <c r="Z4" s="45"/>
    </row>
    <row r="5" ht="16.5" customHeight="1">
      <c r="A5" s="46" t="s">
        <v>2157</v>
      </c>
      <c r="B5" s="42"/>
      <c r="C5" s="42"/>
      <c r="D5" s="42"/>
      <c r="E5" s="42"/>
      <c r="F5" s="42"/>
      <c r="G5" s="42"/>
      <c r="H5" s="42"/>
      <c r="I5" s="42"/>
      <c r="J5" s="43"/>
      <c r="K5" s="45"/>
      <c r="L5" s="45"/>
      <c r="M5" s="45"/>
      <c r="N5" s="45"/>
      <c r="O5" s="45"/>
      <c r="P5" s="45"/>
      <c r="Q5" s="45"/>
      <c r="R5" s="45"/>
      <c r="S5" s="45"/>
      <c r="T5" s="45"/>
      <c r="U5" s="45"/>
      <c r="V5" s="45"/>
      <c r="W5" s="45"/>
      <c r="X5" s="45"/>
      <c r="Y5" s="45"/>
      <c r="Z5" s="45"/>
    </row>
    <row r="6" ht="14.25" customHeight="1">
      <c r="A6" s="46" t="s">
        <v>2158</v>
      </c>
      <c r="B6" s="42"/>
      <c r="C6" s="42"/>
      <c r="D6" s="42"/>
      <c r="E6" s="42"/>
      <c r="F6" s="42"/>
      <c r="G6" s="42"/>
      <c r="H6" s="42"/>
      <c r="I6" s="42"/>
      <c r="J6" s="43"/>
      <c r="K6" s="45"/>
      <c r="L6" s="45"/>
      <c r="M6" s="45"/>
      <c r="N6" s="45"/>
      <c r="O6" s="45"/>
      <c r="P6" s="45"/>
      <c r="Q6" s="45"/>
      <c r="R6" s="45"/>
      <c r="S6" s="45"/>
      <c r="T6" s="45"/>
      <c r="U6" s="45"/>
      <c r="V6" s="45"/>
      <c r="W6" s="45"/>
      <c r="X6" s="45"/>
      <c r="Y6" s="45"/>
      <c r="Z6" s="45"/>
    </row>
    <row r="7" ht="32.25" customHeight="1">
      <c r="A7" s="46" t="s">
        <v>2159</v>
      </c>
      <c r="B7" s="42"/>
      <c r="C7" s="42"/>
      <c r="D7" s="42"/>
      <c r="E7" s="42"/>
      <c r="F7" s="42"/>
      <c r="G7" s="42"/>
      <c r="H7" s="42"/>
      <c r="I7" s="42"/>
      <c r="J7" s="43"/>
      <c r="K7" s="45"/>
      <c r="L7" s="45"/>
      <c r="M7" s="45"/>
      <c r="N7" s="45"/>
      <c r="O7" s="45"/>
      <c r="P7" s="45"/>
      <c r="Q7" s="45"/>
      <c r="R7" s="45"/>
      <c r="S7" s="45"/>
      <c r="T7" s="45"/>
      <c r="U7" s="45"/>
      <c r="V7" s="45"/>
      <c r="W7" s="45"/>
      <c r="X7" s="45"/>
      <c r="Y7" s="45"/>
      <c r="Z7" s="45"/>
    </row>
    <row r="8" ht="15.0" customHeight="1">
      <c r="A8" s="46" t="s">
        <v>2160</v>
      </c>
      <c r="B8" s="42"/>
      <c r="C8" s="42"/>
      <c r="D8" s="42"/>
      <c r="E8" s="42"/>
      <c r="F8" s="42"/>
      <c r="G8" s="42"/>
      <c r="H8" s="42"/>
      <c r="I8" s="42"/>
      <c r="J8" s="43"/>
      <c r="K8" s="45"/>
      <c r="L8" s="45"/>
      <c r="M8" s="45"/>
      <c r="N8" s="45"/>
      <c r="O8" s="45"/>
      <c r="P8" s="45"/>
      <c r="Q8" s="45"/>
      <c r="R8" s="45"/>
      <c r="S8" s="45"/>
      <c r="T8" s="45"/>
      <c r="U8" s="45"/>
      <c r="V8" s="45"/>
      <c r="W8" s="45"/>
      <c r="X8" s="45"/>
      <c r="Y8" s="45"/>
      <c r="Z8" s="45"/>
    </row>
    <row r="9" ht="19.5" customHeight="1">
      <c r="A9" s="46" t="s">
        <v>2161</v>
      </c>
      <c r="B9" s="42"/>
      <c r="C9" s="42"/>
      <c r="D9" s="42"/>
      <c r="E9" s="42"/>
      <c r="F9" s="42"/>
      <c r="G9" s="42"/>
      <c r="H9" s="42"/>
      <c r="I9" s="42"/>
      <c r="J9" s="43"/>
      <c r="K9" s="45"/>
      <c r="L9" s="45"/>
      <c r="M9" s="45"/>
      <c r="N9" s="45"/>
      <c r="O9" s="45"/>
      <c r="P9" s="45"/>
      <c r="Q9" s="45"/>
      <c r="R9" s="45"/>
      <c r="S9" s="45"/>
      <c r="T9" s="45"/>
      <c r="U9" s="45"/>
      <c r="V9" s="45"/>
      <c r="W9" s="45"/>
      <c r="X9" s="45"/>
      <c r="Y9" s="45"/>
      <c r="Z9" s="45"/>
    </row>
    <row r="10" ht="72.75" customHeight="1">
      <c r="A10" s="49" t="s">
        <v>2162</v>
      </c>
      <c r="B10" s="42"/>
      <c r="C10" s="42"/>
      <c r="D10" s="42"/>
      <c r="E10" s="42"/>
      <c r="F10" s="42"/>
      <c r="G10" s="42"/>
      <c r="H10" s="42"/>
      <c r="I10" s="42"/>
      <c r="J10" s="43"/>
      <c r="K10" s="45"/>
      <c r="L10" s="45"/>
      <c r="M10" s="45"/>
      <c r="N10" s="45"/>
      <c r="O10" s="45"/>
      <c r="P10" s="45"/>
      <c r="Q10" s="45"/>
      <c r="R10" s="45"/>
      <c r="S10" s="45"/>
      <c r="T10" s="45"/>
      <c r="U10" s="45"/>
      <c r="V10" s="45"/>
      <c r="W10" s="45"/>
      <c r="X10" s="45"/>
      <c r="Y10" s="45"/>
      <c r="Z10" s="45"/>
    </row>
    <row r="11">
      <c r="A11" s="39"/>
      <c r="B11" s="40"/>
      <c r="C11" s="40"/>
      <c r="D11" s="40"/>
      <c r="E11" s="1"/>
      <c r="F11" s="1"/>
      <c r="G11" s="45"/>
      <c r="H11" s="45"/>
      <c r="I11" s="45"/>
      <c r="J11" s="45"/>
      <c r="K11" s="45"/>
      <c r="L11" s="45"/>
      <c r="M11" s="45"/>
      <c r="N11" s="45"/>
      <c r="O11" s="45"/>
      <c r="P11" s="45"/>
      <c r="Q11" s="45"/>
      <c r="R11" s="45"/>
      <c r="S11" s="45"/>
      <c r="T11" s="45"/>
      <c r="U11" s="45"/>
      <c r="V11" s="45"/>
      <c r="W11" s="45"/>
      <c r="X11" s="45"/>
      <c r="Y11" s="45"/>
      <c r="Z11" s="45"/>
    </row>
    <row r="12" ht="38.25" customHeight="1">
      <c r="A12" s="155" t="s">
        <v>7</v>
      </c>
      <c r="B12" s="56" t="s">
        <v>567</v>
      </c>
      <c r="C12" s="56" t="s">
        <v>2163</v>
      </c>
      <c r="D12" s="56" t="s">
        <v>570</v>
      </c>
      <c r="E12" s="54" t="s">
        <v>8</v>
      </c>
      <c r="F12" s="56" t="s">
        <v>2164</v>
      </c>
      <c r="G12" s="52" t="s">
        <v>2165</v>
      </c>
      <c r="H12" s="52" t="s">
        <v>2166</v>
      </c>
      <c r="I12" s="52" t="s">
        <v>575</v>
      </c>
      <c r="J12" s="52" t="s">
        <v>187</v>
      </c>
      <c r="K12" s="57" t="s">
        <v>188</v>
      </c>
      <c r="L12" s="3"/>
      <c r="M12" s="3"/>
      <c r="N12" s="3"/>
      <c r="O12" s="3"/>
      <c r="P12" s="3"/>
      <c r="Q12" s="3"/>
      <c r="R12" s="3"/>
      <c r="S12" s="3"/>
      <c r="T12" s="3"/>
      <c r="U12" s="3"/>
      <c r="V12" s="3"/>
      <c r="W12" s="3"/>
      <c r="X12" s="3"/>
      <c r="Y12" s="3"/>
      <c r="Z12" s="3"/>
    </row>
    <row r="13" ht="11.25" customHeight="1">
      <c r="A13" s="66" t="s">
        <v>281</v>
      </c>
      <c r="B13" s="66" t="s">
        <v>2167</v>
      </c>
      <c r="C13" s="66" t="s">
        <v>2168</v>
      </c>
      <c r="D13" s="67" t="s">
        <v>281</v>
      </c>
      <c r="E13" s="324" t="s">
        <v>228</v>
      </c>
      <c r="F13" s="325" t="s">
        <v>2169</v>
      </c>
      <c r="G13" s="95" t="s">
        <v>2170</v>
      </c>
      <c r="H13" s="95" t="s">
        <v>2170</v>
      </c>
      <c r="I13" s="95">
        <v>200.0</v>
      </c>
      <c r="J13" s="95">
        <v>200.0</v>
      </c>
      <c r="K13" s="95" t="s">
        <v>281</v>
      </c>
      <c r="L13" s="162"/>
      <c r="M13" s="162"/>
      <c r="N13" s="162"/>
      <c r="O13" s="162"/>
      <c r="P13" s="162"/>
      <c r="Q13" s="162"/>
      <c r="R13" s="162"/>
      <c r="S13" s="162"/>
      <c r="T13" s="162"/>
      <c r="U13" s="162"/>
      <c r="V13" s="162"/>
      <c r="W13" s="162"/>
      <c r="X13" s="162"/>
      <c r="Y13" s="162"/>
      <c r="Z13" s="162"/>
    </row>
    <row r="14" ht="11.25" customHeight="1">
      <c r="A14" s="67" t="s">
        <v>2171</v>
      </c>
      <c r="B14" s="66" t="s">
        <v>2172</v>
      </c>
      <c r="C14" s="66" t="s">
        <v>2173</v>
      </c>
      <c r="D14" s="67" t="s">
        <v>2171</v>
      </c>
      <c r="E14" s="85" t="s">
        <v>88</v>
      </c>
      <c r="F14" s="325" t="s">
        <v>2174</v>
      </c>
      <c r="G14" s="326">
        <v>10000.0</v>
      </c>
      <c r="H14" s="326">
        <v>10000.0</v>
      </c>
      <c r="I14" s="95">
        <v>200.0</v>
      </c>
      <c r="J14" s="95">
        <v>200.0</v>
      </c>
      <c r="K14" s="67" t="s">
        <v>2171</v>
      </c>
      <c r="L14" s="162"/>
      <c r="M14" s="162"/>
      <c r="N14" s="162"/>
      <c r="O14" s="162"/>
      <c r="P14" s="162"/>
      <c r="Q14" s="162"/>
      <c r="R14" s="162"/>
      <c r="S14" s="162"/>
      <c r="T14" s="162"/>
      <c r="U14" s="162"/>
      <c r="V14" s="162"/>
      <c r="W14" s="162"/>
      <c r="X14" s="162"/>
      <c r="Y14" s="162"/>
      <c r="Z14" s="162"/>
    </row>
    <row r="15" ht="11.25" customHeight="1">
      <c r="A15" s="67" t="s">
        <v>2171</v>
      </c>
      <c r="B15" s="66" t="s">
        <v>2175</v>
      </c>
      <c r="C15" s="66" t="s">
        <v>2173</v>
      </c>
      <c r="D15" s="67" t="s">
        <v>2171</v>
      </c>
      <c r="E15" s="85" t="s">
        <v>88</v>
      </c>
      <c r="F15" s="325" t="s">
        <v>2176</v>
      </c>
      <c r="G15" s="326">
        <v>10000.0</v>
      </c>
      <c r="H15" s="326">
        <v>10000.0</v>
      </c>
      <c r="I15" s="95">
        <v>200.0</v>
      </c>
      <c r="J15" s="95">
        <v>200.0</v>
      </c>
      <c r="K15" s="67" t="s">
        <v>2171</v>
      </c>
      <c r="L15" s="162"/>
      <c r="M15" s="162"/>
      <c r="N15" s="162"/>
      <c r="O15" s="162"/>
      <c r="P15" s="162"/>
      <c r="Q15" s="162"/>
      <c r="R15" s="162"/>
      <c r="S15" s="162"/>
      <c r="T15" s="162"/>
      <c r="U15" s="162"/>
      <c r="V15" s="162"/>
      <c r="W15" s="162"/>
      <c r="X15" s="162"/>
      <c r="Y15" s="162"/>
      <c r="Z15" s="162"/>
    </row>
    <row r="16" ht="11.25" customHeight="1">
      <c r="A16" s="67" t="s">
        <v>2171</v>
      </c>
      <c r="B16" s="66" t="s">
        <v>2175</v>
      </c>
      <c r="C16" s="66" t="s">
        <v>2177</v>
      </c>
      <c r="D16" s="67" t="s">
        <v>2171</v>
      </c>
      <c r="E16" s="85" t="s">
        <v>88</v>
      </c>
      <c r="F16" s="325" t="s">
        <v>2178</v>
      </c>
      <c r="G16" s="326">
        <v>20000.0</v>
      </c>
      <c r="H16" s="326">
        <v>20000.0</v>
      </c>
      <c r="I16" s="95">
        <v>200.0</v>
      </c>
      <c r="J16" s="95">
        <v>200.0</v>
      </c>
      <c r="K16" s="67" t="s">
        <v>2171</v>
      </c>
      <c r="L16" s="162"/>
      <c r="M16" s="162"/>
      <c r="N16" s="162"/>
      <c r="O16" s="162"/>
      <c r="P16" s="162"/>
      <c r="Q16" s="162"/>
      <c r="R16" s="162"/>
      <c r="S16" s="162"/>
      <c r="T16" s="162"/>
      <c r="U16" s="162"/>
      <c r="V16" s="162"/>
      <c r="W16" s="162"/>
      <c r="X16" s="162"/>
      <c r="Y16" s="162"/>
      <c r="Z16" s="162"/>
    </row>
    <row r="17" ht="11.25" customHeight="1">
      <c r="A17" s="66" t="s">
        <v>1371</v>
      </c>
      <c r="B17" s="66" t="s">
        <v>2179</v>
      </c>
      <c r="C17" s="66" t="s">
        <v>2180</v>
      </c>
      <c r="D17" s="66" t="s">
        <v>1371</v>
      </c>
      <c r="E17" s="324" t="s">
        <v>1319</v>
      </c>
      <c r="F17" s="325" t="s">
        <v>2181</v>
      </c>
      <c r="G17" s="95">
        <v>149000.0</v>
      </c>
      <c r="H17" s="95">
        <v>149000.0</v>
      </c>
      <c r="I17" s="95">
        <v>300.0</v>
      </c>
      <c r="J17" s="95">
        <v>300.0</v>
      </c>
      <c r="K17" s="66" t="s">
        <v>1371</v>
      </c>
      <c r="L17" s="162"/>
      <c r="M17" s="162"/>
      <c r="N17" s="162"/>
      <c r="O17" s="162"/>
      <c r="P17" s="162"/>
      <c r="Q17" s="162"/>
      <c r="R17" s="162"/>
      <c r="S17" s="162"/>
      <c r="T17" s="162"/>
      <c r="U17" s="162"/>
      <c r="V17" s="162"/>
      <c r="W17" s="162"/>
      <c r="X17" s="162"/>
      <c r="Y17" s="162"/>
      <c r="Z17" s="162"/>
    </row>
    <row r="18" ht="11.25" customHeight="1">
      <c r="A18" s="66" t="s">
        <v>2182</v>
      </c>
      <c r="B18" s="66" t="s">
        <v>2183</v>
      </c>
      <c r="C18" s="66" t="s">
        <v>2184</v>
      </c>
      <c r="D18" s="67" t="s">
        <v>2185</v>
      </c>
      <c r="E18" s="324" t="s">
        <v>88</v>
      </c>
      <c r="F18" s="325" t="s">
        <v>2186</v>
      </c>
      <c r="G18" s="67" t="s">
        <v>2187</v>
      </c>
      <c r="H18" s="95"/>
      <c r="I18" s="95">
        <v>400.0</v>
      </c>
      <c r="J18" s="95">
        <v>400.0</v>
      </c>
      <c r="K18" s="95" t="s">
        <v>104</v>
      </c>
      <c r="L18" s="162"/>
      <c r="M18" s="162"/>
      <c r="N18" s="162"/>
      <c r="O18" s="162"/>
      <c r="P18" s="162"/>
      <c r="Q18" s="162"/>
      <c r="R18" s="162"/>
      <c r="S18" s="162"/>
      <c r="T18" s="162"/>
      <c r="U18" s="162"/>
      <c r="V18" s="162"/>
      <c r="W18" s="162"/>
      <c r="X18" s="162"/>
      <c r="Y18" s="162"/>
      <c r="Z18" s="162"/>
    </row>
    <row r="19" ht="11.25" customHeight="1">
      <c r="A19" s="66" t="s">
        <v>120</v>
      </c>
      <c r="B19" s="66" t="s">
        <v>2188</v>
      </c>
      <c r="C19" s="66" t="s">
        <v>2189</v>
      </c>
      <c r="D19" s="67" t="s">
        <v>120</v>
      </c>
      <c r="E19" s="324" t="s">
        <v>118</v>
      </c>
      <c r="F19" s="325" t="s">
        <v>2190</v>
      </c>
      <c r="G19" s="327">
        <v>17380.0</v>
      </c>
      <c r="H19" s="327">
        <v>17380.0</v>
      </c>
      <c r="I19" s="216">
        <v>200.0</v>
      </c>
      <c r="J19" s="216">
        <v>200.0</v>
      </c>
      <c r="K19" s="305" t="s">
        <v>120</v>
      </c>
      <c r="L19" s="162"/>
      <c r="M19" s="162"/>
      <c r="N19" s="162"/>
      <c r="O19" s="162"/>
      <c r="P19" s="162"/>
      <c r="Q19" s="162"/>
      <c r="R19" s="162"/>
      <c r="S19" s="162"/>
      <c r="T19" s="162"/>
      <c r="U19" s="162"/>
      <c r="V19" s="162"/>
      <c r="W19" s="162"/>
      <c r="X19" s="162"/>
      <c r="Y19" s="162"/>
      <c r="Z19" s="162"/>
    </row>
    <row r="20" ht="11.25" customHeight="1">
      <c r="A20" s="66" t="s">
        <v>140</v>
      </c>
      <c r="B20" s="66" t="s">
        <v>2191</v>
      </c>
      <c r="C20" s="66" t="s">
        <v>2180</v>
      </c>
      <c r="D20" s="67" t="s">
        <v>140</v>
      </c>
      <c r="E20" s="324" t="s">
        <v>118</v>
      </c>
      <c r="F20" s="325" t="s">
        <v>2192</v>
      </c>
      <c r="G20" s="326">
        <v>40000.0</v>
      </c>
      <c r="H20" s="326">
        <v>40000.0</v>
      </c>
      <c r="I20" s="95">
        <v>200.0</v>
      </c>
      <c r="J20" s="95">
        <v>200.0</v>
      </c>
      <c r="K20" s="66" t="s">
        <v>140</v>
      </c>
      <c r="L20" s="162"/>
      <c r="M20" s="162"/>
      <c r="N20" s="162"/>
      <c r="O20" s="162"/>
      <c r="P20" s="162"/>
      <c r="Q20" s="162"/>
      <c r="R20" s="162"/>
      <c r="S20" s="162"/>
      <c r="T20" s="162"/>
      <c r="U20" s="162"/>
      <c r="V20" s="162"/>
      <c r="W20" s="162"/>
      <c r="X20" s="162"/>
      <c r="Y20" s="162"/>
      <c r="Z20" s="162"/>
    </row>
    <row r="21" ht="11.25" customHeight="1">
      <c r="A21" s="66" t="s">
        <v>140</v>
      </c>
      <c r="B21" s="66" t="s">
        <v>2193</v>
      </c>
      <c r="C21" s="66" t="s">
        <v>2180</v>
      </c>
      <c r="D21" s="67" t="s">
        <v>140</v>
      </c>
      <c r="E21" s="324" t="s">
        <v>118</v>
      </c>
      <c r="F21" s="325" t="s">
        <v>2192</v>
      </c>
      <c r="G21" s="95">
        <v>65000.0</v>
      </c>
      <c r="H21" s="95">
        <v>65000.0</v>
      </c>
      <c r="I21" s="95">
        <v>200.0</v>
      </c>
      <c r="J21" s="95">
        <v>200.0</v>
      </c>
      <c r="K21" s="66" t="s">
        <v>140</v>
      </c>
      <c r="L21" s="162"/>
      <c r="M21" s="162"/>
      <c r="N21" s="162"/>
      <c r="O21" s="162"/>
      <c r="P21" s="162"/>
      <c r="Q21" s="162"/>
      <c r="R21" s="162"/>
      <c r="S21" s="162"/>
      <c r="T21" s="162"/>
      <c r="U21" s="162"/>
      <c r="V21" s="162"/>
      <c r="W21" s="162"/>
      <c r="X21" s="162"/>
      <c r="Y21" s="162"/>
      <c r="Z21" s="162"/>
    </row>
    <row r="22" ht="11.25" customHeight="1">
      <c r="A22" s="66" t="s">
        <v>582</v>
      </c>
      <c r="B22" s="66" t="s">
        <v>2194</v>
      </c>
      <c r="C22" s="66" t="s">
        <v>2195</v>
      </c>
      <c r="D22" s="67" t="s">
        <v>582</v>
      </c>
      <c r="E22" s="324" t="s">
        <v>118</v>
      </c>
      <c r="F22" s="325" t="s">
        <v>2196</v>
      </c>
      <c r="G22" s="326">
        <v>22000.0</v>
      </c>
      <c r="H22" s="326">
        <v>22000.0</v>
      </c>
      <c r="I22" s="95">
        <v>200.0</v>
      </c>
      <c r="J22" s="95">
        <v>200.0</v>
      </c>
      <c r="K22" s="305" t="s">
        <v>147</v>
      </c>
      <c r="L22" s="162"/>
      <c r="M22" s="162"/>
      <c r="N22" s="162"/>
      <c r="O22" s="162"/>
      <c r="P22" s="162"/>
      <c r="Q22" s="162"/>
      <c r="R22" s="162"/>
      <c r="S22" s="162"/>
      <c r="T22" s="162"/>
      <c r="U22" s="162"/>
      <c r="V22" s="162"/>
      <c r="W22" s="162"/>
      <c r="X22" s="162"/>
      <c r="Y22" s="162"/>
      <c r="Z22" s="162"/>
    </row>
    <row r="23" ht="11.25" customHeight="1">
      <c r="A23" s="66" t="s">
        <v>586</v>
      </c>
      <c r="B23" s="66" t="s">
        <v>2197</v>
      </c>
      <c r="C23" s="66" t="s">
        <v>2195</v>
      </c>
      <c r="D23" s="66" t="s">
        <v>586</v>
      </c>
      <c r="E23" s="66" t="s">
        <v>118</v>
      </c>
      <c r="F23" s="328" t="s">
        <v>2196</v>
      </c>
      <c r="G23" s="324">
        <v>22000.0</v>
      </c>
      <c r="H23" s="324">
        <v>22000.0</v>
      </c>
      <c r="I23" s="66">
        <v>200.0</v>
      </c>
      <c r="J23" s="66">
        <v>200.0</v>
      </c>
      <c r="K23" s="305" t="s">
        <v>1967</v>
      </c>
      <c r="L23" s="162"/>
      <c r="M23" s="162"/>
      <c r="N23" s="162"/>
      <c r="O23" s="162"/>
      <c r="P23" s="162"/>
      <c r="Q23" s="162"/>
      <c r="R23" s="162"/>
      <c r="S23" s="162"/>
      <c r="T23" s="162"/>
      <c r="U23" s="162"/>
      <c r="V23" s="162"/>
      <c r="W23" s="162"/>
      <c r="X23" s="162"/>
      <c r="Y23" s="162"/>
      <c r="Z23" s="162"/>
    </row>
    <row r="24" ht="11.25" customHeight="1">
      <c r="A24" s="65"/>
      <c r="B24" s="65"/>
      <c r="C24" s="66"/>
      <c r="D24" s="67"/>
      <c r="E24" s="329"/>
      <c r="F24" s="325"/>
      <c r="G24" s="95"/>
      <c r="H24" s="95"/>
      <c r="I24" s="95"/>
      <c r="J24" s="95"/>
      <c r="K24" s="73"/>
      <c r="L24" s="162"/>
      <c r="M24" s="162"/>
      <c r="N24" s="162"/>
      <c r="O24" s="162"/>
      <c r="P24" s="162"/>
      <c r="Q24" s="162"/>
      <c r="R24" s="162"/>
      <c r="S24" s="162"/>
      <c r="T24" s="162"/>
      <c r="U24" s="162"/>
      <c r="V24" s="162"/>
      <c r="W24" s="162"/>
      <c r="X24" s="162"/>
      <c r="Y24" s="162"/>
      <c r="Z24" s="162"/>
    </row>
    <row r="25" ht="11.25" customHeight="1">
      <c r="A25" s="65"/>
      <c r="B25" s="65"/>
      <c r="C25" s="68"/>
      <c r="D25" s="113"/>
      <c r="E25" s="294"/>
      <c r="F25" s="313"/>
      <c r="G25" s="73"/>
      <c r="H25" s="73"/>
      <c r="I25" s="73"/>
      <c r="J25" s="73"/>
      <c r="K25" s="73"/>
      <c r="L25" s="162"/>
      <c r="M25" s="162"/>
      <c r="N25" s="162"/>
      <c r="O25" s="162"/>
      <c r="P25" s="162"/>
      <c r="Q25" s="162"/>
      <c r="R25" s="162"/>
      <c r="S25" s="162"/>
      <c r="T25" s="162"/>
      <c r="U25" s="162"/>
      <c r="V25" s="162"/>
      <c r="W25" s="162"/>
      <c r="X25" s="162"/>
      <c r="Y25" s="162"/>
      <c r="Z25" s="162"/>
    </row>
    <row r="26" ht="11.25" customHeight="1">
      <c r="A26" s="65"/>
      <c r="B26" s="65"/>
      <c r="C26" s="68"/>
      <c r="D26" s="113"/>
      <c r="E26" s="294"/>
      <c r="F26" s="313"/>
      <c r="G26" s="73"/>
      <c r="H26" s="73"/>
      <c r="I26" s="73"/>
      <c r="J26" s="73"/>
      <c r="K26" s="73"/>
      <c r="L26" s="162"/>
      <c r="M26" s="162"/>
      <c r="N26" s="162"/>
      <c r="O26" s="162"/>
      <c r="P26" s="162"/>
      <c r="Q26" s="162"/>
      <c r="R26" s="162"/>
      <c r="S26" s="162"/>
      <c r="T26" s="162"/>
      <c r="U26" s="162"/>
      <c r="V26" s="162"/>
      <c r="W26" s="162"/>
      <c r="X26" s="162"/>
      <c r="Y26" s="162"/>
      <c r="Z26" s="162"/>
    </row>
    <row r="27" ht="11.25" customHeight="1">
      <c r="A27" s="65"/>
      <c r="B27" s="65"/>
      <c r="C27" s="68"/>
      <c r="D27" s="113"/>
      <c r="E27" s="294"/>
      <c r="F27" s="313"/>
      <c r="G27" s="73"/>
      <c r="H27" s="73"/>
      <c r="I27" s="73"/>
      <c r="J27" s="73"/>
      <c r="K27" s="73"/>
      <c r="L27" s="162"/>
      <c r="M27" s="162"/>
      <c r="N27" s="162"/>
      <c r="O27" s="162"/>
      <c r="P27" s="162"/>
      <c r="Q27" s="162"/>
      <c r="R27" s="162"/>
      <c r="S27" s="162"/>
      <c r="T27" s="162"/>
      <c r="U27" s="162"/>
      <c r="V27" s="162"/>
      <c r="W27" s="162"/>
      <c r="X27" s="162"/>
      <c r="Y27" s="162"/>
      <c r="Z27" s="162"/>
    </row>
    <row r="28" ht="11.25" customHeight="1">
      <c r="A28" s="65"/>
      <c r="B28" s="65"/>
      <c r="C28" s="68"/>
      <c r="D28" s="113"/>
      <c r="E28" s="294"/>
      <c r="F28" s="313"/>
      <c r="G28" s="73"/>
      <c r="H28" s="73"/>
      <c r="I28" s="73"/>
      <c r="J28" s="73"/>
      <c r="K28" s="73"/>
      <c r="L28" s="162"/>
      <c r="M28" s="162"/>
      <c r="N28" s="162"/>
      <c r="O28" s="162"/>
      <c r="P28" s="162"/>
      <c r="Q28" s="162"/>
      <c r="R28" s="162"/>
      <c r="S28" s="162"/>
      <c r="T28" s="162"/>
      <c r="U28" s="162"/>
      <c r="V28" s="162"/>
      <c r="W28" s="162"/>
      <c r="X28" s="162"/>
      <c r="Y28" s="162"/>
      <c r="Z28" s="162"/>
    </row>
    <row r="29" ht="11.25" customHeight="1">
      <c r="A29" s="65"/>
      <c r="B29" s="65"/>
      <c r="C29" s="68"/>
      <c r="D29" s="113"/>
      <c r="E29" s="294"/>
      <c r="F29" s="313"/>
      <c r="G29" s="73"/>
      <c r="H29" s="73"/>
      <c r="I29" s="73"/>
      <c r="J29" s="73"/>
      <c r="K29" s="73"/>
      <c r="L29" s="162"/>
      <c r="M29" s="162"/>
      <c r="N29" s="162"/>
      <c r="O29" s="162"/>
      <c r="P29" s="162"/>
      <c r="Q29" s="162"/>
      <c r="R29" s="162"/>
      <c r="S29" s="162"/>
      <c r="T29" s="162"/>
      <c r="U29" s="162"/>
      <c r="V29" s="162"/>
      <c r="W29" s="162"/>
      <c r="X29" s="162"/>
      <c r="Y29" s="162"/>
      <c r="Z29" s="162"/>
    </row>
    <row r="30" ht="11.25" customHeight="1">
      <c r="A30" s="65"/>
      <c r="B30" s="65"/>
      <c r="C30" s="68"/>
      <c r="D30" s="113"/>
      <c r="E30" s="294"/>
      <c r="F30" s="313"/>
      <c r="G30" s="73"/>
      <c r="H30" s="73"/>
      <c r="I30" s="73"/>
      <c r="J30" s="73"/>
      <c r="K30" s="73"/>
      <c r="L30" s="162"/>
      <c r="M30" s="162"/>
      <c r="N30" s="162"/>
      <c r="O30" s="162"/>
      <c r="P30" s="162"/>
      <c r="Q30" s="162"/>
      <c r="R30" s="162"/>
      <c r="S30" s="162"/>
      <c r="T30" s="162"/>
      <c r="U30" s="162"/>
      <c r="V30" s="162"/>
      <c r="W30" s="162"/>
      <c r="X30" s="162"/>
      <c r="Y30" s="162"/>
      <c r="Z30" s="162"/>
    </row>
    <row r="31" ht="11.25" customHeight="1">
      <c r="A31" s="65"/>
      <c r="B31" s="65"/>
      <c r="C31" s="68"/>
      <c r="D31" s="113"/>
      <c r="E31" s="294"/>
      <c r="F31" s="313"/>
      <c r="G31" s="73"/>
      <c r="H31" s="73"/>
      <c r="I31" s="73"/>
      <c r="J31" s="73"/>
      <c r="K31" s="73"/>
      <c r="L31" s="162"/>
      <c r="M31" s="162"/>
      <c r="N31" s="162"/>
      <c r="O31" s="162"/>
      <c r="P31" s="162"/>
      <c r="Q31" s="162"/>
      <c r="R31" s="162"/>
      <c r="S31" s="162"/>
      <c r="T31" s="162"/>
      <c r="U31" s="162"/>
      <c r="V31" s="162"/>
      <c r="W31" s="162"/>
      <c r="X31" s="162"/>
      <c r="Y31" s="162"/>
      <c r="Z31" s="162"/>
    </row>
    <row r="32" ht="11.25" customHeight="1">
      <c r="A32" s="65"/>
      <c r="B32" s="65"/>
      <c r="C32" s="68"/>
      <c r="D32" s="113"/>
      <c r="E32" s="294"/>
      <c r="F32" s="313"/>
      <c r="G32" s="73"/>
      <c r="H32" s="73"/>
      <c r="I32" s="73"/>
      <c r="J32" s="73"/>
      <c r="K32" s="73"/>
      <c r="L32" s="162"/>
      <c r="M32" s="162"/>
      <c r="N32" s="162"/>
      <c r="O32" s="162"/>
      <c r="P32" s="162"/>
      <c r="Q32" s="162"/>
      <c r="R32" s="162"/>
      <c r="S32" s="162"/>
      <c r="T32" s="162"/>
      <c r="U32" s="162"/>
      <c r="V32" s="162"/>
      <c r="W32" s="162"/>
      <c r="X32" s="162"/>
      <c r="Y32" s="162"/>
      <c r="Z32" s="162"/>
    </row>
    <row r="33" ht="11.25" customHeight="1">
      <c r="A33" s="65"/>
      <c r="B33" s="65"/>
      <c r="C33" s="68"/>
      <c r="D33" s="113"/>
      <c r="E33" s="294"/>
      <c r="F33" s="313"/>
      <c r="G33" s="73"/>
      <c r="H33" s="73"/>
      <c r="I33" s="73"/>
      <c r="J33" s="73"/>
      <c r="K33" s="73"/>
      <c r="L33" s="162"/>
      <c r="M33" s="162"/>
      <c r="N33" s="162"/>
      <c r="O33" s="162"/>
      <c r="P33" s="162"/>
      <c r="Q33" s="162"/>
      <c r="R33" s="162"/>
      <c r="S33" s="162"/>
      <c r="T33" s="162"/>
      <c r="U33" s="162"/>
      <c r="V33" s="162"/>
      <c r="W33" s="162"/>
      <c r="X33" s="162"/>
      <c r="Y33" s="162"/>
      <c r="Z33" s="162"/>
    </row>
    <row r="34" ht="11.25" customHeight="1">
      <c r="A34" s="65"/>
      <c r="B34" s="65"/>
      <c r="C34" s="68"/>
      <c r="D34" s="113"/>
      <c r="E34" s="294"/>
      <c r="F34" s="313"/>
      <c r="G34" s="73"/>
      <c r="H34" s="73"/>
      <c r="I34" s="73"/>
      <c r="J34" s="73"/>
      <c r="K34" s="73"/>
      <c r="L34" s="162"/>
      <c r="M34" s="162"/>
      <c r="N34" s="162"/>
      <c r="O34" s="162"/>
      <c r="P34" s="162"/>
      <c r="Q34" s="162"/>
      <c r="R34" s="162"/>
      <c r="S34" s="162"/>
      <c r="T34" s="162"/>
      <c r="U34" s="162"/>
      <c r="V34" s="162"/>
      <c r="W34" s="162"/>
      <c r="X34" s="162"/>
      <c r="Y34" s="162"/>
      <c r="Z34" s="162"/>
    </row>
    <row r="35" ht="11.25" customHeight="1">
      <c r="A35" s="65"/>
      <c r="B35" s="65"/>
      <c r="C35" s="68"/>
      <c r="D35" s="113"/>
      <c r="E35" s="294"/>
      <c r="F35" s="313"/>
      <c r="G35" s="73"/>
      <c r="H35" s="73"/>
      <c r="I35" s="73"/>
      <c r="J35" s="73"/>
      <c r="K35" s="73"/>
      <c r="L35" s="162"/>
      <c r="M35" s="162"/>
      <c r="N35" s="162"/>
      <c r="O35" s="162"/>
      <c r="P35" s="162"/>
      <c r="Q35" s="162"/>
      <c r="R35" s="162"/>
      <c r="S35" s="162"/>
      <c r="T35" s="162"/>
      <c r="U35" s="162"/>
      <c r="V35" s="162"/>
      <c r="W35" s="162"/>
      <c r="X35" s="162"/>
      <c r="Y35" s="162"/>
      <c r="Z35" s="162"/>
    </row>
    <row r="36" ht="11.25" customHeight="1">
      <c r="A36" s="65"/>
      <c r="B36" s="65"/>
      <c r="C36" s="68"/>
      <c r="D36" s="113"/>
      <c r="E36" s="294"/>
      <c r="F36" s="313"/>
      <c r="G36" s="73"/>
      <c r="H36" s="73"/>
      <c r="I36" s="73"/>
      <c r="J36" s="73"/>
      <c r="K36" s="73"/>
      <c r="L36" s="162"/>
      <c r="M36" s="162"/>
      <c r="N36" s="162"/>
      <c r="O36" s="162"/>
      <c r="P36" s="162"/>
      <c r="Q36" s="162"/>
      <c r="R36" s="162"/>
      <c r="S36" s="162"/>
      <c r="T36" s="162"/>
      <c r="U36" s="162"/>
      <c r="V36" s="162"/>
      <c r="W36" s="162"/>
      <c r="X36" s="162"/>
      <c r="Y36" s="162"/>
      <c r="Z36" s="162"/>
    </row>
    <row r="37" ht="11.25" customHeight="1">
      <c r="A37" s="114" t="s">
        <v>151</v>
      </c>
      <c r="B37" s="40"/>
      <c r="C37" s="40"/>
      <c r="D37" s="40"/>
      <c r="E37" s="44"/>
      <c r="F37" s="162"/>
      <c r="G37" s="162"/>
      <c r="H37" s="162"/>
      <c r="I37" s="162"/>
      <c r="J37" s="322">
        <f>SUM(J13:J36)</f>
        <v>2500</v>
      </c>
      <c r="K37" s="162"/>
      <c r="L37" s="162"/>
      <c r="M37" s="162"/>
      <c r="N37" s="162"/>
      <c r="O37" s="162"/>
      <c r="P37" s="162"/>
      <c r="Q37" s="162"/>
      <c r="R37" s="162"/>
      <c r="S37" s="162"/>
      <c r="T37" s="162"/>
      <c r="U37" s="162"/>
      <c r="V37" s="162"/>
      <c r="W37" s="162"/>
      <c r="X37" s="162"/>
      <c r="Y37" s="162"/>
      <c r="Z37" s="162"/>
    </row>
    <row r="38" ht="15.75" customHeight="1">
      <c r="A38" s="39"/>
      <c r="B38" s="40"/>
      <c r="C38" s="40"/>
      <c r="D38" s="40"/>
      <c r="E38" s="1"/>
      <c r="F38" s="1"/>
      <c r="G38" s="3"/>
      <c r="H38" s="3"/>
      <c r="I38" s="3"/>
      <c r="J38" s="3"/>
      <c r="K38" s="3"/>
      <c r="L38" s="3"/>
      <c r="M38" s="3"/>
      <c r="N38" s="3"/>
      <c r="O38" s="3"/>
      <c r="P38" s="3"/>
      <c r="Q38" s="3"/>
      <c r="R38" s="3"/>
      <c r="S38" s="3"/>
      <c r="T38" s="3"/>
      <c r="U38" s="3"/>
      <c r="V38" s="3"/>
      <c r="W38" s="3"/>
      <c r="X38" s="3"/>
      <c r="Y38" s="3"/>
      <c r="Z38" s="3"/>
    </row>
    <row r="39" ht="15.75" customHeight="1">
      <c r="A39" s="323" t="s">
        <v>500</v>
      </c>
      <c r="B39" s="117"/>
      <c r="C39" s="117"/>
      <c r="D39" s="117"/>
      <c r="E39" s="117"/>
      <c r="F39" s="117"/>
      <c r="G39" s="3"/>
      <c r="H39" s="3"/>
      <c r="I39" s="3"/>
      <c r="J39" s="3"/>
      <c r="K39" s="3"/>
      <c r="L39" s="3"/>
      <c r="M39" s="3"/>
      <c r="N39" s="3"/>
      <c r="O39" s="3"/>
      <c r="P39" s="3"/>
      <c r="Q39" s="3"/>
      <c r="R39" s="3"/>
      <c r="S39" s="3"/>
      <c r="T39" s="3"/>
      <c r="U39" s="3"/>
      <c r="V39" s="3"/>
      <c r="W39" s="3"/>
      <c r="X39" s="3"/>
      <c r="Y39" s="3"/>
      <c r="Z39" s="3"/>
    </row>
    <row r="40" ht="15.75" customHeight="1">
      <c r="A40" s="39"/>
      <c r="B40" s="40"/>
      <c r="C40" s="40"/>
      <c r="D40" s="40"/>
      <c r="E40" s="1"/>
      <c r="F40" s="1"/>
      <c r="G40" s="3"/>
      <c r="H40" s="3"/>
      <c r="I40" s="3"/>
      <c r="J40" s="3"/>
      <c r="K40" s="3"/>
      <c r="L40" s="3"/>
      <c r="M40" s="3"/>
      <c r="N40" s="3"/>
      <c r="O40" s="3"/>
      <c r="P40" s="3"/>
      <c r="Q40" s="3"/>
      <c r="R40" s="3"/>
      <c r="S40" s="3"/>
      <c r="T40" s="3"/>
      <c r="U40" s="3"/>
      <c r="V40" s="3"/>
      <c r="W40" s="3"/>
      <c r="X40" s="3"/>
      <c r="Y40" s="3"/>
      <c r="Z40" s="3"/>
    </row>
    <row r="41" ht="15.75" customHeight="1">
      <c r="A41" s="39"/>
      <c r="B41" s="40"/>
      <c r="C41" s="40"/>
      <c r="D41" s="40"/>
      <c r="E41" s="1"/>
      <c r="F41" s="1"/>
      <c r="G41" s="3"/>
      <c r="H41" s="3"/>
      <c r="I41" s="3"/>
      <c r="J41" s="3"/>
      <c r="K41" s="3"/>
      <c r="L41" s="3"/>
      <c r="M41" s="3"/>
      <c r="N41" s="3"/>
      <c r="O41" s="3"/>
      <c r="P41" s="3"/>
      <c r="Q41" s="3"/>
      <c r="R41" s="3"/>
      <c r="S41" s="3"/>
      <c r="T41" s="3"/>
      <c r="U41" s="3"/>
      <c r="V41" s="3"/>
      <c r="W41" s="3"/>
      <c r="X41" s="3"/>
      <c r="Y41" s="3"/>
      <c r="Z41" s="3"/>
    </row>
    <row r="42" ht="15.75" customHeight="1">
      <c r="A42" s="39"/>
      <c r="B42" s="40"/>
      <c r="C42" s="40"/>
      <c r="D42" s="40"/>
      <c r="E42" s="1"/>
      <c r="F42" s="1"/>
      <c r="G42" s="3"/>
      <c r="H42" s="3"/>
      <c r="I42" s="3"/>
      <c r="J42" s="3"/>
      <c r="K42" s="3"/>
      <c r="L42" s="3"/>
      <c r="M42" s="3"/>
      <c r="N42" s="3"/>
      <c r="O42" s="3"/>
      <c r="P42" s="3"/>
      <c r="Q42" s="3"/>
      <c r="R42" s="3"/>
      <c r="S42" s="3"/>
      <c r="T42" s="3"/>
      <c r="U42" s="3"/>
      <c r="V42" s="3"/>
      <c r="W42" s="3"/>
      <c r="X42" s="3"/>
      <c r="Y42" s="3"/>
      <c r="Z42" s="3"/>
    </row>
    <row r="43" ht="15.75" customHeight="1">
      <c r="A43" s="39"/>
      <c r="B43" s="40"/>
      <c r="C43" s="40"/>
      <c r="D43" s="40"/>
      <c r="E43" s="1"/>
      <c r="F43" s="1"/>
      <c r="G43" s="3"/>
      <c r="H43" s="3"/>
      <c r="I43" s="3"/>
      <c r="J43" s="3"/>
      <c r="K43" s="3"/>
      <c r="L43" s="3"/>
      <c r="M43" s="3"/>
      <c r="N43" s="3"/>
      <c r="O43" s="3"/>
      <c r="P43" s="3"/>
      <c r="Q43" s="3"/>
      <c r="R43" s="3"/>
      <c r="S43" s="3"/>
      <c r="T43" s="3"/>
      <c r="U43" s="3"/>
      <c r="V43" s="3"/>
      <c r="W43" s="3"/>
      <c r="X43" s="3"/>
      <c r="Y43" s="3"/>
      <c r="Z43" s="3"/>
    </row>
    <row r="44" ht="15.75" customHeight="1">
      <c r="A44" s="39"/>
      <c r="B44" s="40"/>
      <c r="C44" s="40"/>
      <c r="D44" s="40"/>
      <c r="E44" s="1"/>
      <c r="F44" s="1"/>
      <c r="G44" s="3"/>
      <c r="H44" s="3"/>
      <c r="I44" s="3"/>
      <c r="J44" s="3"/>
      <c r="K44" s="3"/>
      <c r="L44" s="3"/>
      <c r="M44" s="3"/>
      <c r="N44" s="3"/>
      <c r="O44" s="3"/>
      <c r="P44" s="3"/>
      <c r="Q44" s="3"/>
      <c r="R44" s="3"/>
      <c r="S44" s="3"/>
      <c r="T44" s="3"/>
      <c r="U44" s="3"/>
      <c r="V44" s="3"/>
      <c r="W44" s="3"/>
      <c r="X44" s="3"/>
      <c r="Y44" s="3"/>
      <c r="Z44" s="3"/>
    </row>
    <row r="45" ht="15.75" customHeight="1">
      <c r="A45" s="39"/>
      <c r="B45" s="40"/>
      <c r="C45" s="40"/>
      <c r="D45" s="40"/>
      <c r="E45" s="1"/>
      <c r="F45" s="1"/>
      <c r="G45" s="3"/>
      <c r="H45" s="3"/>
      <c r="I45" s="3"/>
      <c r="J45" s="3"/>
      <c r="K45" s="3"/>
      <c r="L45" s="3"/>
      <c r="M45" s="3"/>
      <c r="N45" s="3"/>
      <c r="O45" s="3"/>
      <c r="P45" s="3"/>
      <c r="Q45" s="3"/>
      <c r="R45" s="3"/>
      <c r="S45" s="3"/>
      <c r="T45" s="3"/>
      <c r="U45" s="3"/>
      <c r="V45" s="3"/>
      <c r="W45" s="3"/>
      <c r="X45" s="3"/>
      <c r="Y45" s="3"/>
      <c r="Z45" s="3"/>
    </row>
    <row r="46" ht="15.75" customHeight="1">
      <c r="A46" s="39"/>
      <c r="B46" s="40"/>
      <c r="C46" s="40"/>
      <c r="D46" s="40"/>
      <c r="E46" s="1"/>
      <c r="F46" s="1"/>
      <c r="G46" s="3"/>
      <c r="H46" s="3"/>
      <c r="I46" s="3"/>
      <c r="J46" s="3"/>
      <c r="K46" s="3"/>
      <c r="L46" s="3"/>
      <c r="M46" s="3"/>
      <c r="N46" s="3"/>
      <c r="O46" s="3"/>
      <c r="P46" s="3"/>
      <c r="Q46" s="3"/>
      <c r="R46" s="3"/>
      <c r="S46" s="3"/>
      <c r="T46" s="3"/>
      <c r="U46" s="3"/>
      <c r="V46" s="3"/>
      <c r="W46" s="3"/>
      <c r="X46" s="3"/>
      <c r="Y46" s="3"/>
      <c r="Z46" s="3"/>
    </row>
    <row r="47" ht="15.75" customHeight="1">
      <c r="A47" s="39"/>
      <c r="B47" s="40"/>
      <c r="C47" s="40"/>
      <c r="D47" s="40"/>
      <c r="E47" s="1"/>
      <c r="F47" s="1"/>
      <c r="G47" s="3"/>
      <c r="H47" s="3"/>
      <c r="I47" s="3"/>
      <c r="J47" s="3"/>
      <c r="K47" s="3"/>
      <c r="L47" s="3"/>
      <c r="M47" s="3"/>
      <c r="N47" s="3"/>
      <c r="O47" s="3"/>
      <c r="P47" s="3"/>
      <c r="Q47" s="3"/>
      <c r="R47" s="3"/>
      <c r="S47" s="3"/>
      <c r="T47" s="3"/>
      <c r="U47" s="3"/>
      <c r="V47" s="3"/>
      <c r="W47" s="3"/>
      <c r="X47" s="3"/>
      <c r="Y47" s="3"/>
      <c r="Z47" s="3"/>
    </row>
    <row r="48" ht="15.75" customHeight="1">
      <c r="A48" s="39"/>
      <c r="B48" s="40"/>
      <c r="C48" s="40"/>
      <c r="D48" s="40"/>
      <c r="E48" s="1"/>
      <c r="F48" s="1"/>
      <c r="G48" s="3"/>
      <c r="H48" s="3"/>
      <c r="I48" s="3"/>
      <c r="J48" s="3"/>
      <c r="K48" s="3"/>
      <c r="L48" s="3"/>
      <c r="M48" s="3"/>
      <c r="N48" s="3"/>
      <c r="O48" s="3"/>
      <c r="P48" s="3"/>
      <c r="Q48" s="3"/>
      <c r="R48" s="3"/>
      <c r="S48" s="3"/>
      <c r="T48" s="3"/>
      <c r="U48" s="3"/>
      <c r="V48" s="3"/>
      <c r="W48" s="3"/>
      <c r="X48" s="3"/>
      <c r="Y48" s="3"/>
      <c r="Z48" s="3"/>
    </row>
    <row r="49" ht="15.75" customHeight="1">
      <c r="A49" s="39"/>
      <c r="B49" s="40"/>
      <c r="C49" s="40"/>
      <c r="D49" s="40"/>
      <c r="E49" s="1"/>
      <c r="F49" s="1"/>
      <c r="G49" s="3"/>
      <c r="H49" s="3"/>
      <c r="I49" s="3"/>
      <c r="J49" s="3"/>
      <c r="K49" s="3"/>
      <c r="L49" s="3"/>
      <c r="M49" s="3"/>
      <c r="N49" s="3"/>
      <c r="O49" s="3"/>
      <c r="P49" s="3"/>
      <c r="Q49" s="3"/>
      <c r="R49" s="3"/>
      <c r="S49" s="3"/>
      <c r="T49" s="3"/>
      <c r="U49" s="3"/>
      <c r="V49" s="3"/>
      <c r="W49" s="3"/>
      <c r="X49" s="3"/>
      <c r="Y49" s="3"/>
      <c r="Z49" s="3"/>
    </row>
    <row r="50" ht="15.75" customHeight="1">
      <c r="A50" s="39"/>
      <c r="B50" s="40"/>
      <c r="C50" s="40"/>
      <c r="D50" s="40"/>
      <c r="E50" s="1"/>
      <c r="F50" s="1"/>
      <c r="G50" s="3"/>
      <c r="H50" s="3"/>
      <c r="I50" s="3"/>
      <c r="J50" s="3"/>
      <c r="K50" s="3"/>
      <c r="L50" s="3"/>
      <c r="M50" s="3"/>
      <c r="N50" s="3"/>
      <c r="O50" s="3"/>
      <c r="P50" s="3"/>
      <c r="Q50" s="3"/>
      <c r="R50" s="3"/>
      <c r="S50" s="3"/>
      <c r="T50" s="3"/>
      <c r="U50" s="3"/>
      <c r="V50" s="3"/>
      <c r="W50" s="3"/>
      <c r="X50" s="3"/>
      <c r="Y50" s="3"/>
      <c r="Z50" s="3"/>
    </row>
    <row r="51" ht="15.75" customHeight="1">
      <c r="A51" s="39"/>
      <c r="B51" s="40"/>
      <c r="C51" s="40"/>
      <c r="D51" s="40"/>
      <c r="E51" s="1"/>
      <c r="F51" s="1"/>
      <c r="G51" s="3"/>
      <c r="H51" s="3"/>
      <c r="I51" s="3"/>
      <c r="J51" s="3"/>
      <c r="K51" s="3"/>
      <c r="L51" s="3"/>
      <c r="M51" s="3"/>
      <c r="N51" s="3"/>
      <c r="O51" s="3"/>
      <c r="P51" s="3"/>
      <c r="Q51" s="3"/>
      <c r="R51" s="3"/>
      <c r="S51" s="3"/>
      <c r="T51" s="3"/>
      <c r="U51" s="3"/>
      <c r="V51" s="3"/>
      <c r="W51" s="3"/>
      <c r="X51" s="3"/>
      <c r="Y51" s="3"/>
      <c r="Z51" s="3"/>
    </row>
    <row r="52" ht="15.75" customHeight="1">
      <c r="A52" s="39"/>
      <c r="B52" s="40"/>
      <c r="C52" s="40"/>
      <c r="D52" s="40"/>
      <c r="E52" s="1"/>
      <c r="F52" s="1"/>
      <c r="G52" s="3"/>
      <c r="H52" s="3"/>
      <c r="I52" s="3"/>
      <c r="J52" s="3"/>
      <c r="K52" s="3"/>
      <c r="L52" s="3"/>
      <c r="M52" s="3"/>
      <c r="N52" s="3"/>
      <c r="O52" s="3"/>
      <c r="P52" s="3"/>
      <c r="Q52" s="3"/>
      <c r="R52" s="3"/>
      <c r="S52" s="3"/>
      <c r="T52" s="3"/>
      <c r="U52" s="3"/>
      <c r="V52" s="3"/>
      <c r="W52" s="3"/>
      <c r="X52" s="3"/>
      <c r="Y52" s="3"/>
      <c r="Z52" s="3"/>
    </row>
    <row r="53" ht="15.75" customHeight="1">
      <c r="A53" s="39"/>
      <c r="B53" s="40"/>
      <c r="C53" s="40"/>
      <c r="D53" s="40"/>
      <c r="E53" s="1"/>
      <c r="F53" s="1"/>
      <c r="G53" s="3"/>
      <c r="H53" s="3"/>
      <c r="I53" s="3"/>
      <c r="J53" s="3"/>
      <c r="K53" s="3"/>
      <c r="L53" s="3"/>
      <c r="M53" s="3"/>
      <c r="N53" s="3"/>
      <c r="O53" s="3"/>
      <c r="P53" s="3"/>
      <c r="Q53" s="3"/>
      <c r="R53" s="3"/>
      <c r="S53" s="3"/>
      <c r="T53" s="3"/>
      <c r="U53" s="3"/>
      <c r="V53" s="3"/>
      <c r="W53" s="3"/>
      <c r="X53" s="3"/>
      <c r="Y53" s="3"/>
      <c r="Z53" s="3"/>
    </row>
    <row r="54" ht="15.75" customHeight="1">
      <c r="A54" s="39"/>
      <c r="B54" s="40"/>
      <c r="C54" s="40"/>
      <c r="D54" s="40"/>
      <c r="E54" s="1"/>
      <c r="F54" s="1"/>
      <c r="G54" s="3"/>
      <c r="H54" s="3"/>
      <c r="I54" s="3"/>
      <c r="J54" s="3"/>
      <c r="K54" s="3"/>
      <c r="L54" s="3"/>
      <c r="M54" s="3"/>
      <c r="N54" s="3"/>
      <c r="O54" s="3"/>
      <c r="P54" s="3"/>
      <c r="Q54" s="3"/>
      <c r="R54" s="3"/>
      <c r="S54" s="3"/>
      <c r="T54" s="3"/>
      <c r="U54" s="3"/>
      <c r="V54" s="3"/>
      <c r="W54" s="3"/>
      <c r="X54" s="3"/>
      <c r="Y54" s="3"/>
      <c r="Z54" s="3"/>
    </row>
    <row r="55" ht="15.75" customHeight="1">
      <c r="A55" s="39"/>
      <c r="B55" s="40"/>
      <c r="C55" s="40"/>
      <c r="D55" s="40"/>
      <c r="E55" s="1"/>
      <c r="F55" s="1"/>
      <c r="G55" s="3"/>
      <c r="H55" s="3"/>
      <c r="I55" s="3"/>
      <c r="J55" s="3"/>
      <c r="K55" s="3"/>
      <c r="L55" s="3"/>
      <c r="M55" s="3"/>
      <c r="N55" s="3"/>
      <c r="O55" s="3"/>
      <c r="P55" s="3"/>
      <c r="Q55" s="3"/>
      <c r="R55" s="3"/>
      <c r="S55" s="3"/>
      <c r="T55" s="3"/>
      <c r="U55" s="3"/>
      <c r="V55" s="3"/>
      <c r="W55" s="3"/>
      <c r="X55" s="3"/>
      <c r="Y55" s="3"/>
      <c r="Z55" s="3"/>
    </row>
    <row r="56" ht="15.75" customHeight="1">
      <c r="A56" s="39"/>
      <c r="B56" s="40"/>
      <c r="C56" s="40"/>
      <c r="D56" s="40"/>
      <c r="E56" s="1"/>
      <c r="F56" s="1"/>
      <c r="G56" s="3"/>
      <c r="H56" s="3"/>
      <c r="I56" s="3"/>
      <c r="J56" s="3"/>
      <c r="K56" s="3"/>
      <c r="L56" s="3"/>
      <c r="M56" s="3"/>
      <c r="N56" s="3"/>
      <c r="O56" s="3"/>
      <c r="P56" s="3"/>
      <c r="Q56" s="3"/>
      <c r="R56" s="3"/>
      <c r="S56" s="3"/>
      <c r="T56" s="3"/>
      <c r="U56" s="3"/>
      <c r="V56" s="3"/>
      <c r="W56" s="3"/>
      <c r="X56" s="3"/>
      <c r="Y56" s="3"/>
      <c r="Z56" s="3"/>
    </row>
    <row r="57" ht="15.75" customHeight="1">
      <c r="A57" s="39"/>
      <c r="B57" s="40"/>
      <c r="C57" s="40"/>
      <c r="D57" s="40"/>
      <c r="E57" s="1"/>
      <c r="F57" s="1"/>
      <c r="G57" s="3"/>
      <c r="H57" s="3"/>
      <c r="I57" s="3"/>
      <c r="J57" s="3"/>
      <c r="K57" s="3"/>
      <c r="L57" s="3"/>
      <c r="M57" s="3"/>
      <c r="N57" s="3"/>
      <c r="O57" s="3"/>
      <c r="P57" s="3"/>
      <c r="Q57" s="3"/>
      <c r="R57" s="3"/>
      <c r="S57" s="3"/>
      <c r="T57" s="3"/>
      <c r="U57" s="3"/>
      <c r="V57" s="3"/>
      <c r="W57" s="3"/>
      <c r="X57" s="3"/>
      <c r="Y57" s="3"/>
      <c r="Z57" s="3"/>
    </row>
    <row r="58" ht="15.75" customHeight="1">
      <c r="A58" s="39"/>
      <c r="B58" s="40"/>
      <c r="C58" s="40"/>
      <c r="D58" s="40"/>
      <c r="E58" s="1"/>
      <c r="F58" s="1"/>
      <c r="G58" s="3"/>
      <c r="H58" s="3"/>
      <c r="I58" s="3"/>
      <c r="J58" s="3"/>
      <c r="K58" s="3"/>
      <c r="L58" s="3"/>
      <c r="M58" s="3"/>
      <c r="N58" s="3"/>
      <c r="O58" s="3"/>
      <c r="P58" s="3"/>
      <c r="Q58" s="3"/>
      <c r="R58" s="3"/>
      <c r="S58" s="3"/>
      <c r="T58" s="3"/>
      <c r="U58" s="3"/>
      <c r="V58" s="3"/>
      <c r="W58" s="3"/>
      <c r="X58" s="3"/>
      <c r="Y58" s="3"/>
      <c r="Z58" s="3"/>
    </row>
    <row r="59" ht="15.75" customHeight="1">
      <c r="A59" s="39"/>
      <c r="B59" s="40"/>
      <c r="C59" s="40"/>
      <c r="D59" s="40"/>
      <c r="E59" s="1"/>
      <c r="F59" s="1"/>
      <c r="G59" s="3"/>
      <c r="H59" s="3"/>
      <c r="I59" s="3"/>
      <c r="J59" s="3"/>
      <c r="K59" s="3"/>
      <c r="L59" s="3"/>
      <c r="M59" s="3"/>
      <c r="N59" s="3"/>
      <c r="O59" s="3"/>
      <c r="P59" s="3"/>
      <c r="Q59" s="3"/>
      <c r="R59" s="3"/>
      <c r="S59" s="3"/>
      <c r="T59" s="3"/>
      <c r="U59" s="3"/>
      <c r="V59" s="3"/>
      <c r="W59" s="3"/>
      <c r="X59" s="3"/>
      <c r="Y59" s="3"/>
      <c r="Z59" s="3"/>
    </row>
    <row r="60" ht="15.75" customHeight="1">
      <c r="A60" s="39"/>
      <c r="B60" s="40"/>
      <c r="C60" s="40"/>
      <c r="D60" s="40"/>
      <c r="E60" s="1"/>
      <c r="F60" s="1"/>
      <c r="G60" s="3"/>
      <c r="H60" s="3"/>
      <c r="I60" s="3"/>
      <c r="J60" s="3"/>
      <c r="K60" s="3"/>
      <c r="L60" s="3"/>
      <c r="M60" s="3"/>
      <c r="N60" s="3"/>
      <c r="O60" s="3"/>
      <c r="P60" s="3"/>
      <c r="Q60" s="3"/>
      <c r="R60" s="3"/>
      <c r="S60" s="3"/>
      <c r="T60" s="3"/>
      <c r="U60" s="3"/>
      <c r="V60" s="3"/>
      <c r="W60" s="3"/>
      <c r="X60" s="3"/>
      <c r="Y60" s="3"/>
      <c r="Z60" s="3"/>
    </row>
    <row r="61" ht="15.75" customHeight="1">
      <c r="A61" s="39"/>
      <c r="B61" s="40"/>
      <c r="C61" s="40"/>
      <c r="D61" s="40"/>
      <c r="E61" s="1"/>
      <c r="F61" s="1"/>
      <c r="G61" s="3"/>
      <c r="H61" s="3"/>
      <c r="I61" s="3"/>
      <c r="J61" s="3"/>
      <c r="K61" s="3"/>
      <c r="L61" s="3"/>
      <c r="M61" s="3"/>
      <c r="N61" s="3"/>
      <c r="O61" s="3"/>
      <c r="P61" s="3"/>
      <c r="Q61" s="3"/>
      <c r="R61" s="3"/>
      <c r="S61" s="3"/>
      <c r="T61" s="3"/>
      <c r="U61" s="3"/>
      <c r="V61" s="3"/>
      <c r="W61" s="3"/>
      <c r="X61" s="3"/>
      <c r="Y61" s="3"/>
      <c r="Z61" s="3"/>
    </row>
    <row r="62" ht="15.75" customHeight="1">
      <c r="A62" s="39"/>
      <c r="B62" s="40"/>
      <c r="C62" s="40"/>
      <c r="D62" s="40"/>
      <c r="E62" s="1"/>
      <c r="F62" s="1"/>
      <c r="G62" s="3"/>
      <c r="H62" s="3"/>
      <c r="I62" s="3"/>
      <c r="J62" s="3"/>
      <c r="K62" s="3"/>
      <c r="L62" s="3"/>
      <c r="M62" s="3"/>
      <c r="N62" s="3"/>
      <c r="O62" s="3"/>
      <c r="P62" s="3"/>
      <c r="Q62" s="3"/>
      <c r="R62" s="3"/>
      <c r="S62" s="3"/>
      <c r="T62" s="3"/>
      <c r="U62" s="3"/>
      <c r="V62" s="3"/>
      <c r="W62" s="3"/>
      <c r="X62" s="3"/>
      <c r="Y62" s="3"/>
      <c r="Z62" s="3"/>
    </row>
    <row r="63" ht="15.75" customHeight="1">
      <c r="A63" s="39"/>
      <c r="B63" s="40"/>
      <c r="C63" s="40"/>
      <c r="D63" s="40"/>
      <c r="E63" s="1"/>
      <c r="F63" s="1"/>
      <c r="G63" s="3"/>
      <c r="H63" s="3"/>
      <c r="I63" s="3"/>
      <c r="J63" s="3"/>
      <c r="K63" s="3"/>
      <c r="L63" s="3"/>
      <c r="M63" s="3"/>
      <c r="N63" s="3"/>
      <c r="O63" s="3"/>
      <c r="P63" s="3"/>
      <c r="Q63" s="3"/>
      <c r="R63" s="3"/>
      <c r="S63" s="3"/>
      <c r="T63" s="3"/>
      <c r="U63" s="3"/>
      <c r="V63" s="3"/>
      <c r="W63" s="3"/>
      <c r="X63" s="3"/>
      <c r="Y63" s="3"/>
      <c r="Z63" s="3"/>
    </row>
    <row r="64" ht="15.75" customHeight="1">
      <c r="A64" s="39"/>
      <c r="B64" s="40"/>
      <c r="C64" s="40"/>
      <c r="D64" s="40"/>
      <c r="E64" s="1"/>
      <c r="F64" s="1"/>
      <c r="G64" s="3"/>
      <c r="H64" s="3"/>
      <c r="I64" s="3"/>
      <c r="J64" s="3"/>
      <c r="K64" s="3"/>
      <c r="L64" s="3"/>
      <c r="M64" s="3"/>
      <c r="N64" s="3"/>
      <c r="O64" s="3"/>
      <c r="P64" s="3"/>
      <c r="Q64" s="3"/>
      <c r="R64" s="3"/>
      <c r="S64" s="3"/>
      <c r="T64" s="3"/>
      <c r="U64" s="3"/>
      <c r="V64" s="3"/>
      <c r="W64" s="3"/>
      <c r="X64" s="3"/>
      <c r="Y64" s="3"/>
      <c r="Z64" s="3"/>
    </row>
    <row r="65" ht="15.75" customHeight="1">
      <c r="A65" s="39"/>
      <c r="B65" s="40"/>
      <c r="C65" s="40"/>
      <c r="D65" s="40"/>
      <c r="E65" s="1"/>
      <c r="F65" s="1"/>
      <c r="G65" s="3"/>
      <c r="H65" s="3"/>
      <c r="I65" s="3"/>
      <c r="J65" s="3"/>
      <c r="K65" s="3"/>
      <c r="L65" s="3"/>
      <c r="M65" s="3"/>
      <c r="N65" s="3"/>
      <c r="O65" s="3"/>
      <c r="P65" s="3"/>
      <c r="Q65" s="3"/>
      <c r="R65" s="3"/>
      <c r="S65" s="3"/>
      <c r="T65" s="3"/>
      <c r="U65" s="3"/>
      <c r="V65" s="3"/>
      <c r="W65" s="3"/>
      <c r="X65" s="3"/>
      <c r="Y65" s="3"/>
      <c r="Z65" s="3"/>
    </row>
    <row r="66" ht="15.75" customHeight="1">
      <c r="A66" s="39"/>
      <c r="B66" s="40"/>
      <c r="C66" s="40"/>
      <c r="D66" s="40"/>
      <c r="E66" s="1"/>
      <c r="F66" s="1"/>
      <c r="G66" s="3"/>
      <c r="H66" s="3"/>
      <c r="I66" s="3"/>
      <c r="J66" s="3"/>
      <c r="K66" s="3"/>
      <c r="L66" s="3"/>
      <c r="M66" s="3"/>
      <c r="N66" s="3"/>
      <c r="O66" s="3"/>
      <c r="P66" s="3"/>
      <c r="Q66" s="3"/>
      <c r="R66" s="3"/>
      <c r="S66" s="3"/>
      <c r="T66" s="3"/>
      <c r="U66" s="3"/>
      <c r="V66" s="3"/>
      <c r="W66" s="3"/>
      <c r="X66" s="3"/>
      <c r="Y66" s="3"/>
      <c r="Z66" s="3"/>
    </row>
    <row r="67" ht="15.75" customHeight="1">
      <c r="A67" s="39"/>
      <c r="B67" s="40"/>
      <c r="C67" s="40"/>
      <c r="D67" s="40"/>
      <c r="E67" s="1"/>
      <c r="F67" s="1"/>
      <c r="G67" s="3"/>
      <c r="H67" s="3"/>
      <c r="I67" s="3"/>
      <c r="J67" s="3"/>
      <c r="K67" s="3"/>
      <c r="L67" s="3"/>
      <c r="M67" s="3"/>
      <c r="N67" s="3"/>
      <c r="O67" s="3"/>
      <c r="P67" s="3"/>
      <c r="Q67" s="3"/>
      <c r="R67" s="3"/>
      <c r="S67" s="3"/>
      <c r="T67" s="3"/>
      <c r="U67" s="3"/>
      <c r="V67" s="3"/>
      <c r="W67" s="3"/>
      <c r="X67" s="3"/>
      <c r="Y67" s="3"/>
      <c r="Z67" s="3"/>
    </row>
    <row r="68" ht="15.75" customHeight="1">
      <c r="A68" s="39"/>
      <c r="B68" s="40"/>
      <c r="C68" s="40"/>
      <c r="D68" s="40"/>
      <c r="E68" s="1"/>
      <c r="F68" s="1"/>
      <c r="G68" s="3"/>
      <c r="H68" s="3"/>
      <c r="I68" s="3"/>
      <c r="J68" s="3"/>
      <c r="K68" s="3"/>
      <c r="L68" s="3"/>
      <c r="M68" s="3"/>
      <c r="N68" s="3"/>
      <c r="O68" s="3"/>
      <c r="P68" s="3"/>
      <c r="Q68" s="3"/>
      <c r="R68" s="3"/>
      <c r="S68" s="3"/>
      <c r="T68" s="3"/>
      <c r="U68" s="3"/>
      <c r="V68" s="3"/>
      <c r="W68" s="3"/>
      <c r="X68" s="3"/>
      <c r="Y68" s="3"/>
      <c r="Z68" s="3"/>
    </row>
    <row r="69" ht="15.75" customHeight="1">
      <c r="A69" s="39"/>
      <c r="B69" s="40"/>
      <c r="C69" s="40"/>
      <c r="D69" s="40"/>
      <c r="E69" s="1"/>
      <c r="F69" s="1"/>
      <c r="G69" s="3"/>
      <c r="H69" s="3"/>
      <c r="I69" s="3"/>
      <c r="J69" s="3"/>
      <c r="K69" s="3"/>
      <c r="L69" s="3"/>
      <c r="M69" s="3"/>
      <c r="N69" s="3"/>
      <c r="O69" s="3"/>
      <c r="P69" s="3"/>
      <c r="Q69" s="3"/>
      <c r="R69" s="3"/>
      <c r="S69" s="3"/>
      <c r="T69" s="3"/>
      <c r="U69" s="3"/>
      <c r="V69" s="3"/>
      <c r="W69" s="3"/>
      <c r="X69" s="3"/>
      <c r="Y69" s="3"/>
      <c r="Z69" s="3"/>
    </row>
    <row r="70" ht="15.75" customHeight="1">
      <c r="A70" s="39"/>
      <c r="B70" s="40"/>
      <c r="C70" s="40"/>
      <c r="D70" s="40"/>
      <c r="E70" s="1"/>
      <c r="F70" s="1"/>
      <c r="G70" s="3"/>
      <c r="H70" s="3"/>
      <c r="I70" s="3"/>
      <c r="J70" s="3"/>
      <c r="K70" s="3"/>
      <c r="L70" s="3"/>
      <c r="M70" s="3"/>
      <c r="N70" s="3"/>
      <c r="O70" s="3"/>
      <c r="P70" s="3"/>
      <c r="Q70" s="3"/>
      <c r="R70" s="3"/>
      <c r="S70" s="3"/>
      <c r="T70" s="3"/>
      <c r="U70" s="3"/>
      <c r="V70" s="3"/>
      <c r="W70" s="3"/>
      <c r="X70" s="3"/>
      <c r="Y70" s="3"/>
      <c r="Z70" s="3"/>
    </row>
    <row r="71" ht="15.75" customHeight="1">
      <c r="A71" s="39"/>
      <c r="B71" s="40"/>
      <c r="C71" s="40"/>
      <c r="D71" s="40"/>
      <c r="E71" s="1"/>
      <c r="F71" s="1"/>
      <c r="G71" s="3"/>
      <c r="H71" s="3"/>
      <c r="I71" s="3"/>
      <c r="J71" s="3"/>
      <c r="K71" s="3"/>
      <c r="L71" s="3"/>
      <c r="M71" s="3"/>
      <c r="N71" s="3"/>
      <c r="O71" s="3"/>
      <c r="P71" s="3"/>
      <c r="Q71" s="3"/>
      <c r="R71" s="3"/>
      <c r="S71" s="3"/>
      <c r="T71" s="3"/>
      <c r="U71" s="3"/>
      <c r="V71" s="3"/>
      <c r="W71" s="3"/>
      <c r="X71" s="3"/>
      <c r="Y71" s="3"/>
      <c r="Z71" s="3"/>
    </row>
    <row r="72" ht="15.75" customHeight="1">
      <c r="A72" s="39"/>
      <c r="B72" s="40"/>
      <c r="C72" s="40"/>
      <c r="D72" s="40"/>
      <c r="E72" s="1"/>
      <c r="F72" s="1"/>
      <c r="G72" s="3"/>
      <c r="H72" s="3"/>
      <c r="I72" s="3"/>
      <c r="J72" s="3"/>
      <c r="K72" s="3"/>
      <c r="L72" s="3"/>
      <c r="M72" s="3"/>
      <c r="N72" s="3"/>
      <c r="O72" s="3"/>
      <c r="P72" s="3"/>
      <c r="Q72" s="3"/>
      <c r="R72" s="3"/>
      <c r="S72" s="3"/>
      <c r="T72" s="3"/>
      <c r="U72" s="3"/>
      <c r="V72" s="3"/>
      <c r="W72" s="3"/>
      <c r="X72" s="3"/>
      <c r="Y72" s="3"/>
      <c r="Z72" s="3"/>
    </row>
    <row r="73" ht="15.75" customHeight="1">
      <c r="A73" s="39"/>
      <c r="B73" s="40"/>
      <c r="C73" s="40"/>
      <c r="D73" s="40"/>
      <c r="E73" s="1"/>
      <c r="F73" s="1"/>
      <c r="G73" s="3"/>
      <c r="H73" s="3"/>
      <c r="I73" s="3"/>
      <c r="J73" s="3"/>
      <c r="K73" s="3"/>
      <c r="L73" s="3"/>
      <c r="M73" s="3"/>
      <c r="N73" s="3"/>
      <c r="O73" s="3"/>
      <c r="P73" s="3"/>
      <c r="Q73" s="3"/>
      <c r="R73" s="3"/>
      <c r="S73" s="3"/>
      <c r="T73" s="3"/>
      <c r="U73" s="3"/>
      <c r="V73" s="3"/>
      <c r="W73" s="3"/>
      <c r="X73" s="3"/>
      <c r="Y73" s="3"/>
      <c r="Z73" s="3"/>
    </row>
    <row r="74" ht="15.75" customHeight="1">
      <c r="A74" s="39"/>
      <c r="B74" s="40"/>
      <c r="C74" s="40"/>
      <c r="D74" s="40"/>
      <c r="E74" s="1"/>
      <c r="F74" s="1"/>
      <c r="G74" s="3"/>
      <c r="H74" s="3"/>
      <c r="I74" s="3"/>
      <c r="J74" s="3"/>
      <c r="K74" s="3"/>
      <c r="L74" s="3"/>
      <c r="M74" s="3"/>
      <c r="N74" s="3"/>
      <c r="O74" s="3"/>
      <c r="P74" s="3"/>
      <c r="Q74" s="3"/>
      <c r="R74" s="3"/>
      <c r="S74" s="3"/>
      <c r="T74" s="3"/>
      <c r="U74" s="3"/>
      <c r="V74" s="3"/>
      <c r="W74" s="3"/>
      <c r="X74" s="3"/>
      <c r="Y74" s="3"/>
      <c r="Z74" s="3"/>
    </row>
    <row r="75" ht="15.75" customHeight="1">
      <c r="A75" s="39"/>
      <c r="B75" s="40"/>
      <c r="C75" s="40"/>
      <c r="D75" s="40"/>
      <c r="E75" s="1"/>
      <c r="F75" s="1"/>
      <c r="G75" s="3"/>
      <c r="H75" s="3"/>
      <c r="I75" s="3"/>
      <c r="J75" s="3"/>
      <c r="K75" s="3"/>
      <c r="L75" s="3"/>
      <c r="M75" s="3"/>
      <c r="N75" s="3"/>
      <c r="O75" s="3"/>
      <c r="P75" s="3"/>
      <c r="Q75" s="3"/>
      <c r="R75" s="3"/>
      <c r="S75" s="3"/>
      <c r="T75" s="3"/>
      <c r="U75" s="3"/>
      <c r="V75" s="3"/>
      <c r="W75" s="3"/>
      <c r="X75" s="3"/>
      <c r="Y75" s="3"/>
      <c r="Z75" s="3"/>
    </row>
    <row r="76" ht="15.75" customHeight="1">
      <c r="A76" s="39"/>
      <c r="B76" s="40"/>
      <c r="C76" s="40"/>
      <c r="D76" s="40"/>
      <c r="E76" s="1"/>
      <c r="F76" s="1"/>
      <c r="G76" s="3"/>
      <c r="H76" s="3"/>
      <c r="I76" s="3"/>
      <c r="J76" s="3"/>
      <c r="K76" s="3"/>
      <c r="L76" s="3"/>
      <c r="M76" s="3"/>
      <c r="N76" s="3"/>
      <c r="O76" s="3"/>
      <c r="P76" s="3"/>
      <c r="Q76" s="3"/>
      <c r="R76" s="3"/>
      <c r="S76" s="3"/>
      <c r="T76" s="3"/>
      <c r="U76" s="3"/>
      <c r="V76" s="3"/>
      <c r="W76" s="3"/>
      <c r="X76" s="3"/>
      <c r="Y76" s="3"/>
      <c r="Z76" s="3"/>
    </row>
    <row r="77" ht="15.75" customHeight="1">
      <c r="A77" s="39"/>
      <c r="B77" s="40"/>
      <c r="C77" s="40"/>
      <c r="D77" s="40"/>
      <c r="E77" s="1"/>
      <c r="F77" s="1"/>
      <c r="G77" s="3"/>
      <c r="H77" s="3"/>
      <c r="I77" s="3"/>
      <c r="J77" s="3"/>
      <c r="K77" s="3"/>
      <c r="L77" s="3"/>
      <c r="M77" s="3"/>
      <c r="N77" s="3"/>
      <c r="O77" s="3"/>
      <c r="P77" s="3"/>
      <c r="Q77" s="3"/>
      <c r="R77" s="3"/>
      <c r="S77" s="3"/>
      <c r="T77" s="3"/>
      <c r="U77" s="3"/>
      <c r="V77" s="3"/>
      <c r="W77" s="3"/>
      <c r="X77" s="3"/>
      <c r="Y77" s="3"/>
      <c r="Z77" s="3"/>
    </row>
    <row r="78" ht="15.75" customHeight="1">
      <c r="A78" s="39"/>
      <c r="B78" s="40"/>
      <c r="C78" s="40"/>
      <c r="D78" s="40"/>
      <c r="E78" s="1"/>
      <c r="F78" s="1"/>
      <c r="G78" s="3"/>
      <c r="H78" s="3"/>
      <c r="I78" s="3"/>
      <c r="J78" s="3"/>
      <c r="K78" s="3"/>
      <c r="L78" s="3"/>
      <c r="M78" s="3"/>
      <c r="N78" s="3"/>
      <c r="O78" s="3"/>
      <c r="P78" s="3"/>
      <c r="Q78" s="3"/>
      <c r="R78" s="3"/>
      <c r="S78" s="3"/>
      <c r="T78" s="3"/>
      <c r="U78" s="3"/>
      <c r="V78" s="3"/>
      <c r="W78" s="3"/>
      <c r="X78" s="3"/>
      <c r="Y78" s="3"/>
      <c r="Z78" s="3"/>
    </row>
    <row r="79" ht="15.75" customHeight="1">
      <c r="A79" s="39"/>
      <c r="B79" s="40"/>
      <c r="C79" s="40"/>
      <c r="D79" s="40"/>
      <c r="E79" s="1"/>
      <c r="F79" s="1"/>
      <c r="G79" s="3"/>
      <c r="H79" s="3"/>
      <c r="I79" s="3"/>
      <c r="J79" s="3"/>
      <c r="K79" s="3"/>
      <c r="L79" s="3"/>
      <c r="M79" s="3"/>
      <c r="N79" s="3"/>
      <c r="O79" s="3"/>
      <c r="P79" s="3"/>
      <c r="Q79" s="3"/>
      <c r="R79" s="3"/>
      <c r="S79" s="3"/>
      <c r="T79" s="3"/>
      <c r="U79" s="3"/>
      <c r="V79" s="3"/>
      <c r="W79" s="3"/>
      <c r="X79" s="3"/>
      <c r="Y79" s="3"/>
      <c r="Z79" s="3"/>
    </row>
    <row r="80" ht="15.75" customHeight="1">
      <c r="A80" s="39"/>
      <c r="B80" s="40"/>
      <c r="C80" s="40"/>
      <c r="D80" s="40"/>
      <c r="E80" s="1"/>
      <c r="F80" s="1"/>
      <c r="G80" s="3"/>
      <c r="H80" s="3"/>
      <c r="I80" s="3"/>
      <c r="J80" s="3"/>
      <c r="K80" s="3"/>
      <c r="L80" s="3"/>
      <c r="M80" s="3"/>
      <c r="N80" s="3"/>
      <c r="O80" s="3"/>
      <c r="P80" s="3"/>
      <c r="Q80" s="3"/>
      <c r="R80" s="3"/>
      <c r="S80" s="3"/>
      <c r="T80" s="3"/>
      <c r="U80" s="3"/>
      <c r="V80" s="3"/>
      <c r="W80" s="3"/>
      <c r="X80" s="3"/>
      <c r="Y80" s="3"/>
      <c r="Z80" s="3"/>
    </row>
    <row r="81" ht="15.75" customHeight="1">
      <c r="A81" s="39"/>
      <c r="B81" s="40"/>
      <c r="C81" s="40"/>
      <c r="D81" s="40"/>
      <c r="E81" s="1"/>
      <c r="F81" s="1"/>
      <c r="G81" s="3"/>
      <c r="H81" s="3"/>
      <c r="I81" s="3"/>
      <c r="J81" s="3"/>
      <c r="K81" s="3"/>
      <c r="L81" s="3"/>
      <c r="M81" s="3"/>
      <c r="N81" s="3"/>
      <c r="O81" s="3"/>
      <c r="P81" s="3"/>
      <c r="Q81" s="3"/>
      <c r="R81" s="3"/>
      <c r="S81" s="3"/>
      <c r="T81" s="3"/>
      <c r="U81" s="3"/>
      <c r="V81" s="3"/>
      <c r="W81" s="3"/>
      <c r="X81" s="3"/>
      <c r="Y81" s="3"/>
      <c r="Z81" s="3"/>
    </row>
    <row r="82" ht="15.75" customHeight="1">
      <c r="A82" s="39"/>
      <c r="B82" s="40"/>
      <c r="C82" s="40"/>
      <c r="D82" s="40"/>
      <c r="E82" s="1"/>
      <c r="F82" s="1"/>
      <c r="G82" s="3"/>
      <c r="H82" s="3"/>
      <c r="I82" s="3"/>
      <c r="J82" s="3"/>
      <c r="K82" s="3"/>
      <c r="L82" s="3"/>
      <c r="M82" s="3"/>
      <c r="N82" s="3"/>
      <c r="O82" s="3"/>
      <c r="P82" s="3"/>
      <c r="Q82" s="3"/>
      <c r="R82" s="3"/>
      <c r="S82" s="3"/>
      <c r="T82" s="3"/>
      <c r="U82" s="3"/>
      <c r="V82" s="3"/>
      <c r="W82" s="3"/>
      <c r="X82" s="3"/>
      <c r="Y82" s="3"/>
      <c r="Z82" s="3"/>
    </row>
    <row r="83" ht="15.75" customHeight="1">
      <c r="A83" s="39"/>
      <c r="B83" s="40"/>
      <c r="C83" s="40"/>
      <c r="D83" s="40"/>
      <c r="E83" s="1"/>
      <c r="F83" s="1"/>
      <c r="G83" s="3"/>
      <c r="H83" s="3"/>
      <c r="I83" s="3"/>
      <c r="J83" s="3"/>
      <c r="K83" s="3"/>
      <c r="L83" s="3"/>
      <c r="M83" s="3"/>
      <c r="N83" s="3"/>
      <c r="O83" s="3"/>
      <c r="P83" s="3"/>
      <c r="Q83" s="3"/>
      <c r="R83" s="3"/>
      <c r="S83" s="3"/>
      <c r="T83" s="3"/>
      <c r="U83" s="3"/>
      <c r="V83" s="3"/>
      <c r="W83" s="3"/>
      <c r="X83" s="3"/>
      <c r="Y83" s="3"/>
      <c r="Z83" s="3"/>
    </row>
    <row r="84" ht="15.75" customHeight="1">
      <c r="A84" s="39"/>
      <c r="B84" s="40"/>
      <c r="C84" s="40"/>
      <c r="D84" s="40"/>
      <c r="E84" s="1"/>
      <c r="F84" s="1"/>
      <c r="G84" s="3"/>
      <c r="H84" s="3"/>
      <c r="I84" s="3"/>
      <c r="J84" s="3"/>
      <c r="K84" s="3"/>
      <c r="L84" s="3"/>
      <c r="M84" s="3"/>
      <c r="N84" s="3"/>
      <c r="O84" s="3"/>
      <c r="P84" s="3"/>
      <c r="Q84" s="3"/>
      <c r="R84" s="3"/>
      <c r="S84" s="3"/>
      <c r="T84" s="3"/>
      <c r="U84" s="3"/>
      <c r="V84" s="3"/>
      <c r="W84" s="3"/>
      <c r="X84" s="3"/>
      <c r="Y84" s="3"/>
      <c r="Z84" s="3"/>
    </row>
    <row r="85" ht="15.75" customHeight="1">
      <c r="A85" s="39"/>
      <c r="B85" s="40"/>
      <c r="C85" s="40"/>
      <c r="D85" s="40"/>
      <c r="E85" s="1"/>
      <c r="F85" s="1"/>
      <c r="G85" s="3"/>
      <c r="H85" s="3"/>
      <c r="I85" s="3"/>
      <c r="J85" s="3"/>
      <c r="K85" s="3"/>
      <c r="L85" s="3"/>
      <c r="M85" s="3"/>
      <c r="N85" s="3"/>
      <c r="O85" s="3"/>
      <c r="P85" s="3"/>
      <c r="Q85" s="3"/>
      <c r="R85" s="3"/>
      <c r="S85" s="3"/>
      <c r="T85" s="3"/>
      <c r="U85" s="3"/>
      <c r="V85" s="3"/>
      <c r="W85" s="3"/>
      <c r="X85" s="3"/>
      <c r="Y85" s="3"/>
      <c r="Z85" s="3"/>
    </row>
    <row r="86" ht="15.75" customHeight="1">
      <c r="A86" s="39"/>
      <c r="B86" s="40"/>
      <c r="C86" s="40"/>
      <c r="D86" s="40"/>
      <c r="E86" s="1"/>
      <c r="F86" s="1"/>
      <c r="G86" s="3"/>
      <c r="H86" s="3"/>
      <c r="I86" s="3"/>
      <c r="J86" s="3"/>
      <c r="K86" s="3"/>
      <c r="L86" s="3"/>
      <c r="M86" s="3"/>
      <c r="N86" s="3"/>
      <c r="O86" s="3"/>
      <c r="P86" s="3"/>
      <c r="Q86" s="3"/>
      <c r="R86" s="3"/>
      <c r="S86" s="3"/>
      <c r="T86" s="3"/>
      <c r="U86" s="3"/>
      <c r="V86" s="3"/>
      <c r="W86" s="3"/>
      <c r="X86" s="3"/>
      <c r="Y86" s="3"/>
      <c r="Z86" s="3"/>
    </row>
    <row r="87" ht="15.75" customHeight="1">
      <c r="A87" s="39"/>
      <c r="B87" s="40"/>
      <c r="C87" s="40"/>
      <c r="D87" s="40"/>
      <c r="E87" s="1"/>
      <c r="F87" s="1"/>
      <c r="G87" s="3"/>
      <c r="H87" s="3"/>
      <c r="I87" s="3"/>
      <c r="J87" s="3"/>
      <c r="K87" s="3"/>
      <c r="L87" s="3"/>
      <c r="M87" s="3"/>
      <c r="N87" s="3"/>
      <c r="O87" s="3"/>
      <c r="P87" s="3"/>
      <c r="Q87" s="3"/>
      <c r="R87" s="3"/>
      <c r="S87" s="3"/>
      <c r="T87" s="3"/>
      <c r="U87" s="3"/>
      <c r="V87" s="3"/>
      <c r="W87" s="3"/>
      <c r="X87" s="3"/>
      <c r="Y87" s="3"/>
      <c r="Z87" s="3"/>
    </row>
    <row r="88" ht="15.75" customHeight="1">
      <c r="A88" s="39"/>
      <c r="B88" s="40"/>
      <c r="C88" s="40"/>
      <c r="D88" s="40"/>
      <c r="E88" s="1"/>
      <c r="F88" s="1"/>
      <c r="G88" s="3"/>
      <c r="H88" s="3"/>
      <c r="I88" s="3"/>
      <c r="J88" s="3"/>
      <c r="K88" s="3"/>
      <c r="L88" s="3"/>
      <c r="M88" s="3"/>
      <c r="N88" s="3"/>
      <c r="O88" s="3"/>
      <c r="P88" s="3"/>
      <c r="Q88" s="3"/>
      <c r="R88" s="3"/>
      <c r="S88" s="3"/>
      <c r="T88" s="3"/>
      <c r="U88" s="3"/>
      <c r="V88" s="3"/>
      <c r="W88" s="3"/>
      <c r="X88" s="3"/>
      <c r="Y88" s="3"/>
      <c r="Z88" s="3"/>
    </row>
    <row r="89" ht="15.75" customHeight="1">
      <c r="A89" s="39"/>
      <c r="B89" s="40"/>
      <c r="C89" s="40"/>
      <c r="D89" s="40"/>
      <c r="E89" s="1"/>
      <c r="F89" s="1"/>
      <c r="G89" s="3"/>
      <c r="H89" s="3"/>
      <c r="I89" s="3"/>
      <c r="J89" s="3"/>
      <c r="K89" s="3"/>
      <c r="L89" s="3"/>
      <c r="M89" s="3"/>
      <c r="N89" s="3"/>
      <c r="O89" s="3"/>
      <c r="P89" s="3"/>
      <c r="Q89" s="3"/>
      <c r="R89" s="3"/>
      <c r="S89" s="3"/>
      <c r="T89" s="3"/>
      <c r="U89" s="3"/>
      <c r="V89" s="3"/>
      <c r="W89" s="3"/>
      <c r="X89" s="3"/>
      <c r="Y89" s="3"/>
      <c r="Z89" s="3"/>
    </row>
    <row r="90" ht="15.75" customHeight="1">
      <c r="A90" s="39"/>
      <c r="B90" s="40"/>
      <c r="C90" s="40"/>
      <c r="D90" s="40"/>
      <c r="E90" s="1"/>
      <c r="F90" s="1"/>
      <c r="G90" s="3"/>
      <c r="H90" s="3"/>
      <c r="I90" s="3"/>
      <c r="J90" s="3"/>
      <c r="K90" s="3"/>
      <c r="L90" s="3"/>
      <c r="M90" s="3"/>
      <c r="N90" s="3"/>
      <c r="O90" s="3"/>
      <c r="P90" s="3"/>
      <c r="Q90" s="3"/>
      <c r="R90" s="3"/>
      <c r="S90" s="3"/>
      <c r="T90" s="3"/>
      <c r="U90" s="3"/>
      <c r="V90" s="3"/>
      <c r="W90" s="3"/>
      <c r="X90" s="3"/>
      <c r="Y90" s="3"/>
      <c r="Z90" s="3"/>
    </row>
    <row r="91" ht="15.75" customHeight="1">
      <c r="A91" s="39"/>
      <c r="B91" s="40"/>
      <c r="C91" s="40"/>
      <c r="D91" s="40"/>
      <c r="E91" s="1"/>
      <c r="F91" s="1"/>
      <c r="G91" s="3"/>
      <c r="H91" s="3"/>
      <c r="I91" s="3"/>
      <c r="J91" s="3"/>
      <c r="K91" s="3"/>
      <c r="L91" s="3"/>
      <c r="M91" s="3"/>
      <c r="N91" s="3"/>
      <c r="O91" s="3"/>
      <c r="P91" s="3"/>
      <c r="Q91" s="3"/>
      <c r="R91" s="3"/>
      <c r="S91" s="3"/>
      <c r="T91" s="3"/>
      <c r="U91" s="3"/>
      <c r="V91" s="3"/>
      <c r="W91" s="3"/>
      <c r="X91" s="3"/>
      <c r="Y91" s="3"/>
      <c r="Z91" s="3"/>
    </row>
    <row r="92" ht="15.75" customHeight="1">
      <c r="A92" s="39"/>
      <c r="B92" s="40"/>
      <c r="C92" s="40"/>
      <c r="D92" s="40"/>
      <c r="E92" s="1"/>
      <c r="F92" s="1"/>
      <c r="G92" s="3"/>
      <c r="H92" s="3"/>
      <c r="I92" s="3"/>
      <c r="J92" s="3"/>
      <c r="K92" s="3"/>
      <c r="L92" s="3"/>
      <c r="M92" s="3"/>
      <c r="N92" s="3"/>
      <c r="O92" s="3"/>
      <c r="P92" s="3"/>
      <c r="Q92" s="3"/>
      <c r="R92" s="3"/>
      <c r="S92" s="3"/>
      <c r="T92" s="3"/>
      <c r="U92" s="3"/>
      <c r="V92" s="3"/>
      <c r="W92" s="3"/>
      <c r="X92" s="3"/>
      <c r="Y92" s="3"/>
      <c r="Z92" s="3"/>
    </row>
    <row r="93" ht="15.75" customHeight="1">
      <c r="A93" s="39"/>
      <c r="B93" s="40"/>
      <c r="C93" s="40"/>
      <c r="D93" s="40"/>
      <c r="E93" s="1"/>
      <c r="F93" s="1"/>
      <c r="G93" s="3"/>
      <c r="H93" s="3"/>
      <c r="I93" s="3"/>
      <c r="J93" s="3"/>
      <c r="K93" s="3"/>
      <c r="L93" s="3"/>
      <c r="M93" s="3"/>
      <c r="N93" s="3"/>
      <c r="O93" s="3"/>
      <c r="P93" s="3"/>
      <c r="Q93" s="3"/>
      <c r="R93" s="3"/>
      <c r="S93" s="3"/>
      <c r="T93" s="3"/>
      <c r="U93" s="3"/>
      <c r="V93" s="3"/>
      <c r="W93" s="3"/>
      <c r="X93" s="3"/>
      <c r="Y93" s="3"/>
      <c r="Z93" s="3"/>
    </row>
    <row r="94" ht="15.75" customHeight="1">
      <c r="A94" s="39"/>
      <c r="B94" s="40"/>
      <c r="C94" s="40"/>
      <c r="D94" s="40"/>
      <c r="E94" s="1"/>
      <c r="F94" s="1"/>
      <c r="G94" s="3"/>
      <c r="H94" s="3"/>
      <c r="I94" s="3"/>
      <c r="J94" s="3"/>
      <c r="K94" s="3"/>
      <c r="L94" s="3"/>
      <c r="M94" s="3"/>
      <c r="N94" s="3"/>
      <c r="O94" s="3"/>
      <c r="P94" s="3"/>
      <c r="Q94" s="3"/>
      <c r="R94" s="3"/>
      <c r="S94" s="3"/>
      <c r="T94" s="3"/>
      <c r="U94" s="3"/>
      <c r="V94" s="3"/>
      <c r="W94" s="3"/>
      <c r="X94" s="3"/>
      <c r="Y94" s="3"/>
      <c r="Z94" s="3"/>
    </row>
    <row r="95" ht="15.75" customHeight="1">
      <c r="A95" s="39"/>
      <c r="B95" s="40"/>
      <c r="C95" s="40"/>
      <c r="D95" s="40"/>
      <c r="E95" s="1"/>
      <c r="F95" s="1"/>
      <c r="G95" s="3"/>
      <c r="H95" s="3"/>
      <c r="I95" s="3"/>
      <c r="J95" s="3"/>
      <c r="K95" s="3"/>
      <c r="L95" s="3"/>
      <c r="M95" s="3"/>
      <c r="N95" s="3"/>
      <c r="O95" s="3"/>
      <c r="P95" s="3"/>
      <c r="Q95" s="3"/>
      <c r="R95" s="3"/>
      <c r="S95" s="3"/>
      <c r="T95" s="3"/>
      <c r="U95" s="3"/>
      <c r="V95" s="3"/>
      <c r="W95" s="3"/>
      <c r="X95" s="3"/>
      <c r="Y95" s="3"/>
      <c r="Z95" s="3"/>
    </row>
    <row r="96" ht="15.75" customHeight="1">
      <c r="A96" s="39"/>
      <c r="B96" s="40"/>
      <c r="C96" s="40"/>
      <c r="D96" s="40"/>
      <c r="E96" s="1"/>
      <c r="F96" s="1"/>
      <c r="G96" s="3"/>
      <c r="H96" s="3"/>
      <c r="I96" s="3"/>
      <c r="J96" s="3"/>
      <c r="K96" s="3"/>
      <c r="L96" s="3"/>
      <c r="M96" s="3"/>
      <c r="N96" s="3"/>
      <c r="O96" s="3"/>
      <c r="P96" s="3"/>
      <c r="Q96" s="3"/>
      <c r="R96" s="3"/>
      <c r="S96" s="3"/>
      <c r="T96" s="3"/>
      <c r="U96" s="3"/>
      <c r="V96" s="3"/>
      <c r="W96" s="3"/>
      <c r="X96" s="3"/>
      <c r="Y96" s="3"/>
      <c r="Z96" s="3"/>
    </row>
    <row r="97" ht="15.75" customHeight="1">
      <c r="A97" s="39"/>
      <c r="B97" s="40"/>
      <c r="C97" s="40"/>
      <c r="D97" s="40"/>
      <c r="E97" s="1"/>
      <c r="F97" s="1"/>
      <c r="G97" s="3"/>
      <c r="H97" s="3"/>
      <c r="I97" s="3"/>
      <c r="J97" s="3"/>
      <c r="K97" s="3"/>
      <c r="L97" s="3"/>
      <c r="M97" s="3"/>
      <c r="N97" s="3"/>
      <c r="O97" s="3"/>
      <c r="P97" s="3"/>
      <c r="Q97" s="3"/>
      <c r="R97" s="3"/>
      <c r="S97" s="3"/>
      <c r="T97" s="3"/>
      <c r="U97" s="3"/>
      <c r="V97" s="3"/>
      <c r="W97" s="3"/>
      <c r="X97" s="3"/>
      <c r="Y97" s="3"/>
      <c r="Z97" s="3"/>
    </row>
    <row r="98" ht="15.75" customHeight="1">
      <c r="A98" s="39"/>
      <c r="B98" s="40"/>
      <c r="C98" s="40"/>
      <c r="D98" s="40"/>
      <c r="E98" s="1"/>
      <c r="F98" s="1"/>
      <c r="G98" s="3"/>
      <c r="H98" s="3"/>
      <c r="I98" s="3"/>
      <c r="J98" s="3"/>
      <c r="K98" s="3"/>
      <c r="L98" s="3"/>
      <c r="M98" s="3"/>
      <c r="N98" s="3"/>
      <c r="O98" s="3"/>
      <c r="P98" s="3"/>
      <c r="Q98" s="3"/>
      <c r="R98" s="3"/>
      <c r="S98" s="3"/>
      <c r="T98" s="3"/>
      <c r="U98" s="3"/>
      <c r="V98" s="3"/>
      <c r="W98" s="3"/>
      <c r="X98" s="3"/>
      <c r="Y98" s="3"/>
      <c r="Z98" s="3"/>
    </row>
    <row r="99" ht="15.75" customHeight="1">
      <c r="A99" s="39"/>
      <c r="B99" s="40"/>
      <c r="C99" s="40"/>
      <c r="D99" s="40"/>
      <c r="E99" s="1"/>
      <c r="F99" s="1"/>
      <c r="G99" s="3"/>
      <c r="H99" s="3"/>
      <c r="I99" s="3"/>
      <c r="J99" s="3"/>
      <c r="K99" s="3"/>
      <c r="L99" s="3"/>
      <c r="M99" s="3"/>
      <c r="N99" s="3"/>
      <c r="O99" s="3"/>
      <c r="P99" s="3"/>
      <c r="Q99" s="3"/>
      <c r="R99" s="3"/>
      <c r="S99" s="3"/>
      <c r="T99" s="3"/>
      <c r="U99" s="3"/>
      <c r="V99" s="3"/>
      <c r="W99" s="3"/>
      <c r="X99" s="3"/>
      <c r="Y99" s="3"/>
      <c r="Z99" s="3"/>
    </row>
    <row r="100" ht="15.75" customHeight="1">
      <c r="A100" s="39"/>
      <c r="B100" s="40"/>
      <c r="C100" s="40"/>
      <c r="D100" s="40"/>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39"/>
      <c r="B101" s="40"/>
      <c r="C101" s="40"/>
      <c r="D101" s="40"/>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39"/>
      <c r="B102" s="40"/>
      <c r="C102" s="40"/>
      <c r="D102" s="40"/>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39"/>
      <c r="B103" s="40"/>
      <c r="C103" s="40"/>
      <c r="D103" s="40"/>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39"/>
      <c r="B104" s="40"/>
      <c r="C104" s="40"/>
      <c r="D104" s="40"/>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39"/>
      <c r="B105" s="40"/>
      <c r="C105" s="40"/>
      <c r="D105" s="40"/>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39"/>
      <c r="B106" s="40"/>
      <c r="C106" s="40"/>
      <c r="D106" s="40"/>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39"/>
      <c r="B107" s="40"/>
      <c r="C107" s="40"/>
      <c r="D107" s="40"/>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39"/>
      <c r="B108" s="40"/>
      <c r="C108" s="40"/>
      <c r="D108" s="40"/>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39"/>
      <c r="B109" s="40"/>
      <c r="C109" s="40"/>
      <c r="D109" s="40"/>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39"/>
      <c r="B110" s="40"/>
      <c r="C110" s="40"/>
      <c r="D110" s="40"/>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39"/>
      <c r="B111" s="40"/>
      <c r="C111" s="40"/>
      <c r="D111" s="40"/>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39"/>
      <c r="B112" s="40"/>
      <c r="C112" s="40"/>
      <c r="D112" s="40"/>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39"/>
      <c r="B113" s="40"/>
      <c r="C113" s="40"/>
      <c r="D113" s="40"/>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39"/>
      <c r="B114" s="40"/>
      <c r="C114" s="40"/>
      <c r="D114" s="40"/>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39"/>
      <c r="B115" s="40"/>
      <c r="C115" s="40"/>
      <c r="D115" s="40"/>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39"/>
      <c r="B116" s="40"/>
      <c r="C116" s="40"/>
      <c r="D116" s="40"/>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39"/>
      <c r="B117" s="40"/>
      <c r="C117" s="40"/>
      <c r="D117" s="40"/>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39"/>
      <c r="B118" s="40"/>
      <c r="C118" s="40"/>
      <c r="D118" s="40"/>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39"/>
      <c r="B119" s="40"/>
      <c r="C119" s="40"/>
      <c r="D119" s="40"/>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39"/>
      <c r="B120" s="40"/>
      <c r="C120" s="40"/>
      <c r="D120" s="40"/>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39"/>
      <c r="B121" s="40"/>
      <c r="C121" s="40"/>
      <c r="D121" s="40"/>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39"/>
      <c r="B122" s="40"/>
      <c r="C122" s="40"/>
      <c r="D122" s="40"/>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39"/>
      <c r="B123" s="40"/>
      <c r="C123" s="40"/>
      <c r="D123" s="40"/>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39"/>
      <c r="B124" s="40"/>
      <c r="C124" s="40"/>
      <c r="D124" s="40"/>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39"/>
      <c r="B125" s="40"/>
      <c r="C125" s="40"/>
      <c r="D125" s="40"/>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39"/>
      <c r="B126" s="40"/>
      <c r="C126" s="40"/>
      <c r="D126" s="40"/>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39"/>
      <c r="B127" s="40"/>
      <c r="C127" s="40"/>
      <c r="D127" s="40"/>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39"/>
      <c r="B128" s="40"/>
      <c r="C128" s="40"/>
      <c r="D128" s="40"/>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39"/>
      <c r="B129" s="40"/>
      <c r="C129" s="40"/>
      <c r="D129" s="40"/>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39"/>
      <c r="B130" s="40"/>
      <c r="C130" s="40"/>
      <c r="D130" s="40"/>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39"/>
      <c r="B131" s="40"/>
      <c r="C131" s="40"/>
      <c r="D131" s="40"/>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39"/>
      <c r="B132" s="40"/>
      <c r="C132" s="40"/>
      <c r="D132" s="40"/>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39"/>
      <c r="B133" s="40"/>
      <c r="C133" s="40"/>
      <c r="D133" s="40"/>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39"/>
      <c r="B134" s="40"/>
      <c r="C134" s="40"/>
      <c r="D134" s="40"/>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39"/>
      <c r="B135" s="40"/>
      <c r="C135" s="40"/>
      <c r="D135" s="40"/>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39"/>
      <c r="B136" s="40"/>
      <c r="C136" s="40"/>
      <c r="D136" s="40"/>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39"/>
      <c r="B137" s="40"/>
      <c r="C137" s="40"/>
      <c r="D137" s="40"/>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39"/>
      <c r="B138" s="40"/>
      <c r="C138" s="40"/>
      <c r="D138" s="40"/>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39"/>
      <c r="B139" s="40"/>
      <c r="C139" s="40"/>
      <c r="D139" s="40"/>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39"/>
      <c r="B140" s="40"/>
      <c r="C140" s="40"/>
      <c r="D140" s="40"/>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39"/>
      <c r="B141" s="40"/>
      <c r="C141" s="40"/>
      <c r="D141" s="40"/>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39"/>
      <c r="B142" s="40"/>
      <c r="C142" s="40"/>
      <c r="D142" s="40"/>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39"/>
      <c r="B143" s="40"/>
      <c r="C143" s="40"/>
      <c r="D143" s="40"/>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39"/>
      <c r="B144" s="40"/>
      <c r="C144" s="40"/>
      <c r="D144" s="40"/>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39"/>
      <c r="B145" s="40"/>
      <c r="C145" s="40"/>
      <c r="D145" s="40"/>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39"/>
      <c r="B146" s="40"/>
      <c r="C146" s="40"/>
      <c r="D146" s="40"/>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39"/>
      <c r="B147" s="40"/>
      <c r="C147" s="40"/>
      <c r="D147" s="40"/>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39"/>
      <c r="B148" s="40"/>
      <c r="C148" s="40"/>
      <c r="D148" s="40"/>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39"/>
      <c r="B149" s="40"/>
      <c r="C149" s="40"/>
      <c r="D149" s="40"/>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39"/>
      <c r="B150" s="40"/>
      <c r="C150" s="40"/>
      <c r="D150" s="40"/>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39"/>
      <c r="B151" s="40"/>
      <c r="C151" s="40"/>
      <c r="D151" s="40"/>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39"/>
      <c r="B152" s="40"/>
      <c r="C152" s="40"/>
      <c r="D152" s="40"/>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39"/>
      <c r="B153" s="40"/>
      <c r="C153" s="40"/>
      <c r="D153" s="40"/>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39"/>
      <c r="B154" s="40"/>
      <c r="C154" s="40"/>
      <c r="D154" s="40"/>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39"/>
      <c r="B155" s="40"/>
      <c r="C155" s="40"/>
      <c r="D155" s="40"/>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39"/>
      <c r="B156" s="40"/>
      <c r="C156" s="40"/>
      <c r="D156" s="40"/>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39"/>
      <c r="B157" s="40"/>
      <c r="C157" s="40"/>
      <c r="D157" s="40"/>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39"/>
      <c r="B158" s="40"/>
      <c r="C158" s="40"/>
      <c r="D158" s="40"/>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39"/>
      <c r="B159" s="40"/>
      <c r="C159" s="40"/>
      <c r="D159" s="40"/>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39"/>
      <c r="B160" s="40"/>
      <c r="C160" s="40"/>
      <c r="D160" s="40"/>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39"/>
      <c r="B161" s="40"/>
      <c r="C161" s="40"/>
      <c r="D161" s="40"/>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39"/>
      <c r="B162" s="40"/>
      <c r="C162" s="40"/>
      <c r="D162" s="40"/>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39"/>
      <c r="B163" s="40"/>
      <c r="C163" s="40"/>
      <c r="D163" s="40"/>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39"/>
      <c r="B164" s="40"/>
      <c r="C164" s="40"/>
      <c r="D164" s="40"/>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39"/>
      <c r="B165" s="40"/>
      <c r="C165" s="40"/>
      <c r="D165" s="40"/>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39"/>
      <c r="B166" s="40"/>
      <c r="C166" s="40"/>
      <c r="D166" s="40"/>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39"/>
      <c r="B167" s="40"/>
      <c r="C167" s="40"/>
      <c r="D167" s="40"/>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39"/>
      <c r="B168" s="40"/>
      <c r="C168" s="40"/>
      <c r="D168" s="40"/>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39"/>
      <c r="B169" s="40"/>
      <c r="C169" s="40"/>
      <c r="D169" s="40"/>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39"/>
      <c r="B170" s="40"/>
      <c r="C170" s="40"/>
      <c r="D170" s="40"/>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39"/>
      <c r="B171" s="40"/>
      <c r="C171" s="40"/>
      <c r="D171" s="40"/>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39"/>
      <c r="B172" s="40"/>
      <c r="C172" s="40"/>
      <c r="D172" s="40"/>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39"/>
      <c r="B173" s="40"/>
      <c r="C173" s="40"/>
      <c r="D173" s="40"/>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39"/>
      <c r="B174" s="40"/>
      <c r="C174" s="40"/>
      <c r="D174" s="40"/>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39"/>
      <c r="B175" s="40"/>
      <c r="C175" s="40"/>
      <c r="D175" s="40"/>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39"/>
      <c r="B176" s="40"/>
      <c r="C176" s="40"/>
      <c r="D176" s="40"/>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39"/>
      <c r="B177" s="40"/>
      <c r="C177" s="40"/>
      <c r="D177" s="40"/>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39"/>
      <c r="B178" s="40"/>
      <c r="C178" s="40"/>
      <c r="D178" s="40"/>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39"/>
      <c r="B179" s="40"/>
      <c r="C179" s="40"/>
      <c r="D179" s="40"/>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39"/>
      <c r="B180" s="40"/>
      <c r="C180" s="40"/>
      <c r="D180" s="40"/>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39"/>
      <c r="B181" s="40"/>
      <c r="C181" s="40"/>
      <c r="D181" s="40"/>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39"/>
      <c r="B182" s="40"/>
      <c r="C182" s="40"/>
      <c r="D182" s="40"/>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39"/>
      <c r="B183" s="40"/>
      <c r="C183" s="40"/>
      <c r="D183" s="40"/>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39"/>
      <c r="B184" s="40"/>
      <c r="C184" s="40"/>
      <c r="D184" s="40"/>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39"/>
      <c r="B185" s="40"/>
      <c r="C185" s="40"/>
      <c r="D185" s="40"/>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39"/>
      <c r="B186" s="40"/>
      <c r="C186" s="40"/>
      <c r="D186" s="40"/>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39"/>
      <c r="B187" s="40"/>
      <c r="C187" s="40"/>
      <c r="D187" s="40"/>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39"/>
      <c r="B188" s="40"/>
      <c r="C188" s="40"/>
      <c r="D188" s="40"/>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39"/>
      <c r="B189" s="40"/>
      <c r="C189" s="40"/>
      <c r="D189" s="40"/>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39"/>
      <c r="B190" s="40"/>
      <c r="C190" s="40"/>
      <c r="D190" s="40"/>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39"/>
      <c r="B191" s="40"/>
      <c r="C191" s="40"/>
      <c r="D191" s="40"/>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39"/>
      <c r="B192" s="40"/>
      <c r="C192" s="40"/>
      <c r="D192" s="40"/>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39"/>
      <c r="B193" s="40"/>
      <c r="C193" s="40"/>
      <c r="D193" s="40"/>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39"/>
      <c r="B194" s="40"/>
      <c r="C194" s="40"/>
      <c r="D194" s="40"/>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39"/>
      <c r="B195" s="40"/>
      <c r="C195" s="40"/>
      <c r="D195" s="40"/>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39"/>
      <c r="B196" s="40"/>
      <c r="C196" s="40"/>
      <c r="D196" s="40"/>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39"/>
      <c r="B197" s="40"/>
      <c r="C197" s="40"/>
      <c r="D197" s="40"/>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39"/>
      <c r="B198" s="40"/>
      <c r="C198" s="40"/>
      <c r="D198" s="40"/>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39"/>
      <c r="B199" s="40"/>
      <c r="C199" s="40"/>
      <c r="D199" s="40"/>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39"/>
      <c r="B200" s="40"/>
      <c r="C200" s="40"/>
      <c r="D200" s="40"/>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39"/>
      <c r="B201" s="40"/>
      <c r="C201" s="40"/>
      <c r="D201" s="40"/>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39"/>
      <c r="B202" s="40"/>
      <c r="C202" s="40"/>
      <c r="D202" s="40"/>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39"/>
      <c r="B203" s="40"/>
      <c r="C203" s="40"/>
      <c r="D203" s="40"/>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39"/>
      <c r="B204" s="40"/>
      <c r="C204" s="40"/>
      <c r="D204" s="40"/>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39"/>
      <c r="B205" s="40"/>
      <c r="C205" s="40"/>
      <c r="D205" s="40"/>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39"/>
      <c r="B206" s="40"/>
      <c r="C206" s="40"/>
      <c r="D206" s="40"/>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39"/>
      <c r="B207" s="40"/>
      <c r="C207" s="40"/>
      <c r="D207" s="40"/>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39"/>
      <c r="B208" s="40"/>
      <c r="C208" s="40"/>
      <c r="D208" s="40"/>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39"/>
      <c r="B209" s="40"/>
      <c r="C209" s="40"/>
      <c r="D209" s="40"/>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39"/>
      <c r="B210" s="40"/>
      <c r="C210" s="40"/>
      <c r="D210" s="40"/>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39"/>
      <c r="B211" s="40"/>
      <c r="C211" s="40"/>
      <c r="D211" s="40"/>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39"/>
      <c r="B212" s="40"/>
      <c r="C212" s="40"/>
      <c r="D212" s="40"/>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39"/>
      <c r="B213" s="40"/>
      <c r="C213" s="40"/>
      <c r="D213" s="40"/>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39"/>
      <c r="B214" s="40"/>
      <c r="C214" s="40"/>
      <c r="D214" s="40"/>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39"/>
      <c r="B215" s="40"/>
      <c r="C215" s="40"/>
      <c r="D215" s="40"/>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39"/>
      <c r="B216" s="40"/>
      <c r="C216" s="40"/>
      <c r="D216" s="40"/>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39"/>
      <c r="B217" s="40"/>
      <c r="C217" s="40"/>
      <c r="D217" s="40"/>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39"/>
      <c r="B218" s="40"/>
      <c r="C218" s="40"/>
      <c r="D218" s="40"/>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39"/>
      <c r="B219" s="40"/>
      <c r="C219" s="40"/>
      <c r="D219" s="40"/>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39"/>
      <c r="B220" s="40"/>
      <c r="C220" s="40"/>
      <c r="D220" s="40"/>
      <c r="E220" s="1"/>
      <c r="F220" s="1"/>
      <c r="G220" s="3"/>
      <c r="H220" s="3"/>
      <c r="I220" s="3"/>
      <c r="J220" s="3"/>
      <c r="K220" s="3"/>
      <c r="L220" s="3"/>
      <c r="M220" s="3"/>
      <c r="N220" s="3"/>
      <c r="O220" s="3"/>
      <c r="P220" s="3"/>
      <c r="Q220" s="3"/>
      <c r="R220" s="3"/>
      <c r="S220" s="3"/>
      <c r="T220" s="3"/>
      <c r="U220" s="3"/>
      <c r="V220" s="3"/>
      <c r="W220" s="3"/>
      <c r="X220" s="3"/>
      <c r="Y220" s="3"/>
      <c r="Z220" s="3"/>
    </row>
    <row r="221" ht="15.75" customHeight="1">
      <c r="A221" s="39"/>
      <c r="B221" s="40"/>
      <c r="C221" s="40"/>
      <c r="D221" s="40"/>
      <c r="E221" s="1"/>
      <c r="F221" s="1"/>
      <c r="G221" s="3"/>
      <c r="H221" s="3"/>
      <c r="I221" s="3"/>
      <c r="J221" s="3"/>
      <c r="K221" s="3"/>
      <c r="L221" s="3"/>
      <c r="M221" s="3"/>
      <c r="N221" s="3"/>
      <c r="O221" s="3"/>
      <c r="P221" s="3"/>
      <c r="Q221" s="3"/>
      <c r="R221" s="3"/>
      <c r="S221" s="3"/>
      <c r="T221" s="3"/>
      <c r="U221" s="3"/>
      <c r="V221" s="3"/>
      <c r="W221" s="3"/>
      <c r="X221" s="3"/>
      <c r="Y221" s="3"/>
      <c r="Z221" s="3"/>
    </row>
    <row r="222" ht="15.75" customHeight="1">
      <c r="A222" s="39"/>
      <c r="B222" s="40"/>
      <c r="C222" s="40"/>
      <c r="D222" s="40"/>
      <c r="E222" s="1"/>
      <c r="F222" s="1"/>
      <c r="G222" s="3"/>
      <c r="H222" s="3"/>
      <c r="I222" s="3"/>
      <c r="J222" s="3"/>
      <c r="K222" s="3"/>
      <c r="L222" s="3"/>
      <c r="M222" s="3"/>
      <c r="N222" s="3"/>
      <c r="O222" s="3"/>
      <c r="P222" s="3"/>
      <c r="Q222" s="3"/>
      <c r="R222" s="3"/>
      <c r="S222" s="3"/>
      <c r="T222" s="3"/>
      <c r="U222" s="3"/>
      <c r="V222" s="3"/>
      <c r="W222" s="3"/>
      <c r="X222" s="3"/>
      <c r="Y222" s="3"/>
      <c r="Z222" s="3"/>
    </row>
    <row r="223" ht="15.75" customHeight="1">
      <c r="A223" s="39"/>
      <c r="B223" s="40"/>
      <c r="C223" s="40"/>
      <c r="D223" s="40"/>
      <c r="E223" s="1"/>
      <c r="F223" s="1"/>
      <c r="G223" s="3"/>
      <c r="H223" s="3"/>
      <c r="I223" s="3"/>
      <c r="J223" s="3"/>
      <c r="K223" s="3"/>
      <c r="L223" s="3"/>
      <c r="M223" s="3"/>
      <c r="N223" s="3"/>
      <c r="O223" s="3"/>
      <c r="P223" s="3"/>
      <c r="Q223" s="3"/>
      <c r="R223" s="3"/>
      <c r="S223" s="3"/>
      <c r="T223" s="3"/>
      <c r="U223" s="3"/>
      <c r="V223" s="3"/>
      <c r="W223" s="3"/>
      <c r="X223" s="3"/>
      <c r="Y223" s="3"/>
      <c r="Z223" s="3"/>
    </row>
    <row r="224" ht="15.75" customHeight="1">
      <c r="A224" s="39"/>
      <c r="B224" s="40"/>
      <c r="C224" s="40"/>
      <c r="D224" s="40"/>
      <c r="E224" s="1"/>
      <c r="F224" s="1"/>
      <c r="G224" s="3"/>
      <c r="H224" s="3"/>
      <c r="I224" s="3"/>
      <c r="J224" s="3"/>
      <c r="K224" s="3"/>
      <c r="L224" s="3"/>
      <c r="M224" s="3"/>
      <c r="N224" s="3"/>
      <c r="O224" s="3"/>
      <c r="P224" s="3"/>
      <c r="Q224" s="3"/>
      <c r="R224" s="3"/>
      <c r="S224" s="3"/>
      <c r="T224" s="3"/>
      <c r="U224" s="3"/>
      <c r="V224" s="3"/>
      <c r="W224" s="3"/>
      <c r="X224" s="3"/>
      <c r="Y224" s="3"/>
      <c r="Z224" s="3"/>
    </row>
    <row r="225" ht="15.75" customHeight="1">
      <c r="A225" s="39"/>
      <c r="B225" s="40"/>
      <c r="C225" s="40"/>
      <c r="D225" s="40"/>
      <c r="E225" s="1"/>
      <c r="F225" s="1"/>
      <c r="G225" s="3"/>
      <c r="H225" s="3"/>
      <c r="I225" s="3"/>
      <c r="J225" s="3"/>
      <c r="K225" s="3"/>
      <c r="L225" s="3"/>
      <c r="M225" s="3"/>
      <c r="N225" s="3"/>
      <c r="O225" s="3"/>
      <c r="P225" s="3"/>
      <c r="Q225" s="3"/>
      <c r="R225" s="3"/>
      <c r="S225" s="3"/>
      <c r="T225" s="3"/>
      <c r="U225" s="3"/>
      <c r="V225" s="3"/>
      <c r="W225" s="3"/>
      <c r="X225" s="3"/>
      <c r="Y225" s="3"/>
      <c r="Z225" s="3"/>
    </row>
    <row r="226" ht="15.75" customHeight="1">
      <c r="A226" s="39"/>
      <c r="B226" s="40"/>
      <c r="C226" s="40"/>
      <c r="D226" s="40"/>
      <c r="E226" s="1"/>
      <c r="F226" s="1"/>
      <c r="G226" s="3"/>
      <c r="H226" s="3"/>
      <c r="I226" s="3"/>
      <c r="J226" s="3"/>
      <c r="K226" s="3"/>
      <c r="L226" s="3"/>
      <c r="M226" s="3"/>
      <c r="N226" s="3"/>
      <c r="O226" s="3"/>
      <c r="P226" s="3"/>
      <c r="Q226" s="3"/>
      <c r="R226" s="3"/>
      <c r="S226" s="3"/>
      <c r="T226" s="3"/>
      <c r="U226" s="3"/>
      <c r="V226" s="3"/>
      <c r="W226" s="3"/>
      <c r="X226" s="3"/>
      <c r="Y226" s="3"/>
      <c r="Z226" s="3"/>
    </row>
    <row r="227" ht="15.75" customHeight="1">
      <c r="A227" s="39"/>
      <c r="B227" s="40"/>
      <c r="C227" s="40"/>
      <c r="D227" s="40"/>
      <c r="E227" s="1"/>
      <c r="F227" s="1"/>
      <c r="G227" s="3"/>
      <c r="H227" s="3"/>
      <c r="I227" s="3"/>
      <c r="J227" s="3"/>
      <c r="K227" s="3"/>
      <c r="L227" s="3"/>
      <c r="M227" s="3"/>
      <c r="N227" s="3"/>
      <c r="O227" s="3"/>
      <c r="P227" s="3"/>
      <c r="Q227" s="3"/>
      <c r="R227" s="3"/>
      <c r="S227" s="3"/>
      <c r="T227" s="3"/>
      <c r="U227" s="3"/>
      <c r="V227" s="3"/>
      <c r="W227" s="3"/>
      <c r="X227" s="3"/>
      <c r="Y227" s="3"/>
      <c r="Z227" s="3"/>
    </row>
    <row r="228" ht="15.75" customHeight="1">
      <c r="A228" s="39"/>
      <c r="B228" s="40"/>
      <c r="C228" s="40"/>
      <c r="D228" s="40"/>
      <c r="E228" s="1"/>
      <c r="F228" s="1"/>
      <c r="G228" s="3"/>
      <c r="H228" s="3"/>
      <c r="I228" s="3"/>
      <c r="J228" s="3"/>
      <c r="K228" s="3"/>
      <c r="L228" s="3"/>
      <c r="M228" s="3"/>
      <c r="N228" s="3"/>
      <c r="O228" s="3"/>
      <c r="P228" s="3"/>
      <c r="Q228" s="3"/>
      <c r="R228" s="3"/>
      <c r="S228" s="3"/>
      <c r="T228" s="3"/>
      <c r="U228" s="3"/>
      <c r="V228" s="3"/>
      <c r="W228" s="3"/>
      <c r="X228" s="3"/>
      <c r="Y228" s="3"/>
      <c r="Z228" s="3"/>
    </row>
    <row r="229" ht="15.75" customHeight="1">
      <c r="A229" s="39"/>
      <c r="B229" s="40"/>
      <c r="C229" s="40"/>
      <c r="D229" s="40"/>
      <c r="E229" s="1"/>
      <c r="F229" s="1"/>
      <c r="G229" s="3"/>
      <c r="H229" s="3"/>
      <c r="I229" s="3"/>
      <c r="J229" s="3"/>
      <c r="K229" s="3"/>
      <c r="L229" s="3"/>
      <c r="M229" s="3"/>
      <c r="N229" s="3"/>
      <c r="O229" s="3"/>
      <c r="P229" s="3"/>
      <c r="Q229" s="3"/>
      <c r="R229" s="3"/>
      <c r="S229" s="3"/>
      <c r="T229" s="3"/>
      <c r="U229" s="3"/>
      <c r="V229" s="3"/>
      <c r="W229" s="3"/>
      <c r="X229" s="3"/>
      <c r="Y229" s="3"/>
      <c r="Z229" s="3"/>
    </row>
    <row r="230" ht="15.75" customHeight="1">
      <c r="A230" s="39"/>
      <c r="B230" s="40"/>
      <c r="C230" s="40"/>
      <c r="D230" s="40"/>
      <c r="E230" s="1"/>
      <c r="F230" s="1"/>
      <c r="G230" s="3"/>
      <c r="H230" s="3"/>
      <c r="I230" s="3"/>
      <c r="J230" s="3"/>
      <c r="K230" s="3"/>
      <c r="L230" s="3"/>
      <c r="M230" s="3"/>
      <c r="N230" s="3"/>
      <c r="O230" s="3"/>
      <c r="P230" s="3"/>
      <c r="Q230" s="3"/>
      <c r="R230" s="3"/>
      <c r="S230" s="3"/>
      <c r="T230" s="3"/>
      <c r="U230" s="3"/>
      <c r="V230" s="3"/>
      <c r="W230" s="3"/>
      <c r="X230" s="3"/>
      <c r="Y230" s="3"/>
      <c r="Z230" s="3"/>
    </row>
    <row r="231" ht="15.75" customHeight="1">
      <c r="A231" s="39"/>
      <c r="B231" s="40"/>
      <c r="C231" s="40"/>
      <c r="D231" s="40"/>
      <c r="E231" s="1"/>
      <c r="F231" s="1"/>
      <c r="G231" s="3"/>
      <c r="H231" s="3"/>
      <c r="I231" s="3"/>
      <c r="J231" s="3"/>
      <c r="K231" s="3"/>
      <c r="L231" s="3"/>
      <c r="M231" s="3"/>
      <c r="N231" s="3"/>
      <c r="O231" s="3"/>
      <c r="P231" s="3"/>
      <c r="Q231" s="3"/>
      <c r="R231" s="3"/>
      <c r="S231" s="3"/>
      <c r="T231" s="3"/>
      <c r="U231" s="3"/>
      <c r="V231" s="3"/>
      <c r="W231" s="3"/>
      <c r="X231" s="3"/>
      <c r="Y231" s="3"/>
      <c r="Z231" s="3"/>
    </row>
    <row r="232" ht="15.75" customHeight="1">
      <c r="A232" s="39"/>
      <c r="B232" s="40"/>
      <c r="C232" s="40"/>
      <c r="D232" s="40"/>
      <c r="E232" s="1"/>
      <c r="F232" s="1"/>
      <c r="G232" s="3"/>
      <c r="H232" s="3"/>
      <c r="I232" s="3"/>
      <c r="J232" s="3"/>
      <c r="K232" s="3"/>
      <c r="L232" s="3"/>
      <c r="M232" s="3"/>
      <c r="N232" s="3"/>
      <c r="O232" s="3"/>
      <c r="P232" s="3"/>
      <c r="Q232" s="3"/>
      <c r="R232" s="3"/>
      <c r="S232" s="3"/>
      <c r="T232" s="3"/>
      <c r="U232" s="3"/>
      <c r="V232" s="3"/>
      <c r="W232" s="3"/>
      <c r="X232" s="3"/>
      <c r="Y232" s="3"/>
      <c r="Z232" s="3"/>
    </row>
    <row r="233" ht="15.75" customHeight="1">
      <c r="A233" s="39"/>
      <c r="B233" s="40"/>
      <c r="C233" s="40"/>
      <c r="D233" s="40"/>
      <c r="E233" s="1"/>
      <c r="F233" s="1"/>
      <c r="G233" s="3"/>
      <c r="H233" s="3"/>
      <c r="I233" s="3"/>
      <c r="J233" s="3"/>
      <c r="K233" s="3"/>
      <c r="L233" s="3"/>
      <c r="M233" s="3"/>
      <c r="N233" s="3"/>
      <c r="O233" s="3"/>
      <c r="P233" s="3"/>
      <c r="Q233" s="3"/>
      <c r="R233" s="3"/>
      <c r="S233" s="3"/>
      <c r="T233" s="3"/>
      <c r="U233" s="3"/>
      <c r="V233" s="3"/>
      <c r="W233" s="3"/>
      <c r="X233" s="3"/>
      <c r="Y233" s="3"/>
      <c r="Z233" s="3"/>
    </row>
    <row r="234" ht="15.75" customHeight="1">
      <c r="A234" s="39"/>
      <c r="B234" s="40"/>
      <c r="C234" s="40"/>
      <c r="D234" s="40"/>
      <c r="E234" s="1"/>
      <c r="F234" s="1"/>
      <c r="G234" s="3"/>
      <c r="H234" s="3"/>
      <c r="I234" s="3"/>
      <c r="J234" s="3"/>
      <c r="K234" s="3"/>
      <c r="L234" s="3"/>
      <c r="M234" s="3"/>
      <c r="N234" s="3"/>
      <c r="O234" s="3"/>
      <c r="P234" s="3"/>
      <c r="Q234" s="3"/>
      <c r="R234" s="3"/>
      <c r="S234" s="3"/>
      <c r="T234" s="3"/>
      <c r="U234" s="3"/>
      <c r="V234" s="3"/>
      <c r="W234" s="3"/>
      <c r="X234" s="3"/>
      <c r="Y234" s="3"/>
      <c r="Z234" s="3"/>
    </row>
    <row r="235" ht="15.75" customHeight="1">
      <c r="A235" s="39"/>
      <c r="B235" s="40"/>
      <c r="C235" s="40"/>
      <c r="D235" s="40"/>
      <c r="E235" s="1"/>
      <c r="F235" s="1"/>
      <c r="G235" s="3"/>
      <c r="H235" s="3"/>
      <c r="I235" s="3"/>
      <c r="J235" s="3"/>
      <c r="K235" s="3"/>
      <c r="L235" s="3"/>
      <c r="M235" s="3"/>
      <c r="N235" s="3"/>
      <c r="O235" s="3"/>
      <c r="P235" s="3"/>
      <c r="Q235" s="3"/>
      <c r="R235" s="3"/>
      <c r="S235" s="3"/>
      <c r="T235" s="3"/>
      <c r="U235" s="3"/>
      <c r="V235" s="3"/>
      <c r="W235" s="3"/>
      <c r="X235" s="3"/>
      <c r="Y235" s="3"/>
      <c r="Z235" s="3"/>
    </row>
    <row r="236" ht="15.75" customHeight="1">
      <c r="A236" s="39"/>
      <c r="B236" s="40"/>
      <c r="C236" s="40"/>
      <c r="D236" s="40"/>
      <c r="E236" s="1"/>
      <c r="F236" s="1"/>
      <c r="G236" s="3"/>
      <c r="H236" s="3"/>
      <c r="I236" s="3"/>
      <c r="J236" s="3"/>
      <c r="K236" s="3"/>
      <c r="L236" s="3"/>
      <c r="M236" s="3"/>
      <c r="N236" s="3"/>
      <c r="O236" s="3"/>
      <c r="P236" s="3"/>
      <c r="Q236" s="3"/>
      <c r="R236" s="3"/>
      <c r="S236" s="3"/>
      <c r="T236" s="3"/>
      <c r="U236" s="3"/>
      <c r="V236" s="3"/>
      <c r="W236" s="3"/>
      <c r="X236" s="3"/>
      <c r="Y236" s="3"/>
      <c r="Z236" s="3"/>
    </row>
    <row r="237" ht="15.75" customHeight="1">
      <c r="A237" s="39"/>
      <c r="B237" s="40"/>
      <c r="C237" s="40"/>
      <c r="D237" s="40"/>
      <c r="E237" s="1"/>
      <c r="F237" s="1"/>
      <c r="G237" s="3"/>
      <c r="H237" s="3"/>
      <c r="I237" s="3"/>
      <c r="J237" s="3"/>
      <c r="K237" s="3"/>
      <c r="L237" s="3"/>
      <c r="M237" s="3"/>
      <c r="N237" s="3"/>
      <c r="O237" s="3"/>
      <c r="P237" s="3"/>
      <c r="Q237" s="3"/>
      <c r="R237" s="3"/>
      <c r="S237" s="3"/>
      <c r="T237" s="3"/>
      <c r="U237" s="3"/>
      <c r="V237" s="3"/>
      <c r="W237" s="3"/>
      <c r="X237" s="3"/>
      <c r="Y237" s="3"/>
      <c r="Z237" s="3"/>
    </row>
    <row r="238" ht="15.75" customHeight="1">
      <c r="A238" s="39"/>
      <c r="B238" s="40"/>
      <c r="C238" s="40"/>
      <c r="D238" s="40"/>
      <c r="E238" s="1"/>
      <c r="F238" s="1"/>
      <c r="G238" s="3"/>
      <c r="H238" s="3"/>
      <c r="I238" s="3"/>
      <c r="J238" s="3"/>
      <c r="K238" s="3"/>
      <c r="L238" s="3"/>
      <c r="M238" s="3"/>
      <c r="N238" s="3"/>
      <c r="O238" s="3"/>
      <c r="P238" s="3"/>
      <c r="Q238" s="3"/>
      <c r="R238" s="3"/>
      <c r="S238" s="3"/>
      <c r="T238" s="3"/>
      <c r="U238" s="3"/>
      <c r="V238" s="3"/>
      <c r="W238" s="3"/>
      <c r="X238" s="3"/>
      <c r="Y238" s="3"/>
      <c r="Z238" s="3"/>
    </row>
    <row r="239" ht="15.75" customHeight="1">
      <c r="A239" s="39"/>
      <c r="B239" s="40"/>
      <c r="C239" s="40"/>
      <c r="D239" s="40"/>
      <c r="E239" s="1"/>
      <c r="F239" s="1"/>
      <c r="G239" s="3"/>
      <c r="H239" s="3"/>
      <c r="I239" s="3"/>
      <c r="J239" s="3"/>
      <c r="K239" s="3"/>
      <c r="L239" s="3"/>
      <c r="M239" s="3"/>
      <c r="N239" s="3"/>
      <c r="O239" s="3"/>
      <c r="P239" s="3"/>
      <c r="Q239" s="3"/>
      <c r="R239" s="3"/>
      <c r="S239" s="3"/>
      <c r="T239" s="3"/>
      <c r="U239" s="3"/>
      <c r="V239" s="3"/>
      <c r="W239" s="3"/>
      <c r="X239" s="3"/>
      <c r="Y239" s="3"/>
      <c r="Z239" s="3"/>
    </row>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39:F39"/>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24.0"/>
    <col customWidth="1" min="13" max="26" width="8.0"/>
  </cols>
  <sheetData>
    <row r="1">
      <c r="A1" s="39"/>
      <c r="B1" s="40"/>
      <c r="C1" s="40"/>
      <c r="D1" s="40"/>
      <c r="E1" s="40"/>
      <c r="F1" s="40"/>
      <c r="G1" s="40"/>
      <c r="H1" s="1"/>
      <c r="I1" s="3"/>
      <c r="J1" s="3"/>
      <c r="K1" s="3"/>
      <c r="L1" s="3"/>
      <c r="M1" s="3"/>
      <c r="N1" s="3"/>
      <c r="O1" s="3"/>
      <c r="P1" s="3"/>
      <c r="Q1" s="3"/>
      <c r="R1" s="3"/>
      <c r="S1" s="3"/>
      <c r="T1" s="3"/>
      <c r="U1" s="3"/>
      <c r="V1" s="3"/>
      <c r="W1" s="3"/>
      <c r="X1" s="3"/>
      <c r="Y1" s="3"/>
      <c r="Z1" s="3"/>
    </row>
    <row r="2" ht="15.75" customHeight="1">
      <c r="A2" s="310" t="s">
        <v>2198</v>
      </c>
      <c r="B2" s="117"/>
      <c r="C2" s="117"/>
      <c r="D2" s="117"/>
      <c r="E2" s="117"/>
      <c r="F2" s="117"/>
      <c r="G2" s="117"/>
      <c r="H2" s="117"/>
      <c r="I2" s="117"/>
      <c r="J2" s="117"/>
      <c r="K2" s="117"/>
      <c r="L2" s="45"/>
      <c r="M2" s="45"/>
      <c r="N2" s="45"/>
      <c r="O2" s="45"/>
      <c r="P2" s="45"/>
      <c r="Q2" s="45"/>
      <c r="R2" s="45"/>
      <c r="S2" s="45"/>
      <c r="T2" s="45"/>
      <c r="U2" s="45"/>
      <c r="V2" s="45"/>
      <c r="W2" s="45"/>
      <c r="X2" s="45"/>
      <c r="Y2" s="45"/>
      <c r="Z2" s="45"/>
    </row>
    <row r="3">
      <c r="A3" s="130"/>
      <c r="B3" s="130"/>
      <c r="C3" s="130"/>
      <c r="D3" s="130"/>
      <c r="E3" s="130"/>
      <c r="F3" s="130"/>
      <c r="G3" s="130"/>
      <c r="H3" s="44"/>
      <c r="I3" s="45"/>
      <c r="J3" s="45"/>
      <c r="K3" s="45"/>
      <c r="L3" s="45"/>
      <c r="M3" s="45"/>
      <c r="N3" s="45"/>
      <c r="O3" s="45"/>
      <c r="P3" s="45"/>
      <c r="Q3" s="45"/>
      <c r="R3" s="45"/>
      <c r="S3" s="45"/>
      <c r="T3" s="45"/>
      <c r="U3" s="45"/>
      <c r="V3" s="45"/>
      <c r="W3" s="45"/>
      <c r="X3" s="45"/>
      <c r="Y3" s="45"/>
      <c r="Z3" s="45"/>
    </row>
    <row r="4" ht="27.75" customHeight="1">
      <c r="A4" s="46" t="s">
        <v>2199</v>
      </c>
      <c r="B4" s="42"/>
      <c r="C4" s="42"/>
      <c r="D4" s="42"/>
      <c r="E4" s="42"/>
      <c r="F4" s="42"/>
      <c r="G4" s="42"/>
      <c r="H4" s="42"/>
      <c r="I4" s="42"/>
      <c r="J4" s="42"/>
      <c r="K4" s="43"/>
      <c r="L4" s="129"/>
      <c r="M4" s="129"/>
      <c r="N4" s="129"/>
      <c r="O4" s="129"/>
      <c r="P4" s="129"/>
      <c r="Q4" s="129"/>
      <c r="R4" s="129"/>
      <c r="S4" s="129"/>
      <c r="T4" s="129"/>
      <c r="U4" s="129"/>
      <c r="V4" s="129"/>
      <c r="W4" s="129"/>
      <c r="X4" s="129"/>
      <c r="Y4" s="129"/>
      <c r="Z4" s="129"/>
    </row>
    <row r="5" ht="28.5" customHeight="1">
      <c r="A5" s="46" t="s">
        <v>2200</v>
      </c>
      <c r="B5" s="42"/>
      <c r="C5" s="42"/>
      <c r="D5" s="42"/>
      <c r="E5" s="42"/>
      <c r="F5" s="42"/>
      <c r="G5" s="42"/>
      <c r="H5" s="42"/>
      <c r="I5" s="42"/>
      <c r="J5" s="42"/>
      <c r="K5" s="43"/>
      <c r="L5" s="129"/>
      <c r="M5" s="129"/>
      <c r="N5" s="129"/>
      <c r="O5" s="129"/>
      <c r="P5" s="129"/>
      <c r="Q5" s="129"/>
      <c r="R5" s="129"/>
      <c r="S5" s="129"/>
      <c r="T5" s="129"/>
      <c r="U5" s="129"/>
      <c r="V5" s="129"/>
      <c r="W5" s="129"/>
      <c r="X5" s="129"/>
      <c r="Y5" s="129"/>
      <c r="Z5" s="129"/>
    </row>
    <row r="6" ht="18.0" customHeight="1">
      <c r="A6" s="46" t="s">
        <v>2201</v>
      </c>
      <c r="B6" s="42"/>
      <c r="C6" s="42"/>
      <c r="D6" s="42"/>
      <c r="E6" s="42"/>
      <c r="F6" s="42"/>
      <c r="G6" s="42"/>
      <c r="H6" s="42"/>
      <c r="I6" s="42"/>
      <c r="J6" s="42"/>
      <c r="K6" s="43"/>
      <c r="L6" s="129"/>
      <c r="M6" s="129"/>
      <c r="N6" s="129"/>
      <c r="O6" s="129"/>
      <c r="P6" s="129"/>
      <c r="Q6" s="129"/>
      <c r="R6" s="129"/>
      <c r="S6" s="129"/>
      <c r="T6" s="129"/>
      <c r="U6" s="129"/>
      <c r="V6" s="129"/>
      <c r="W6" s="129"/>
      <c r="X6" s="129"/>
      <c r="Y6" s="129"/>
      <c r="Z6" s="129"/>
    </row>
    <row r="7" ht="14.25" customHeight="1">
      <c r="A7" s="46" t="s">
        <v>2202</v>
      </c>
      <c r="B7" s="42"/>
      <c r="C7" s="42"/>
      <c r="D7" s="42"/>
      <c r="E7" s="42"/>
      <c r="F7" s="42"/>
      <c r="G7" s="42"/>
      <c r="H7" s="42"/>
      <c r="I7" s="42"/>
      <c r="J7" s="42"/>
      <c r="K7" s="43"/>
      <c r="L7" s="129"/>
      <c r="M7" s="129"/>
      <c r="N7" s="129"/>
      <c r="O7" s="129"/>
      <c r="P7" s="129"/>
      <c r="Q7" s="129"/>
      <c r="R7" s="129"/>
      <c r="S7" s="129"/>
      <c r="T7" s="129"/>
      <c r="U7" s="129"/>
      <c r="V7" s="129"/>
      <c r="W7" s="129"/>
      <c r="X7" s="129"/>
      <c r="Y7" s="129"/>
      <c r="Z7" s="129"/>
    </row>
    <row r="8" ht="25.5" customHeight="1">
      <c r="A8" s="46" t="s">
        <v>2203</v>
      </c>
      <c r="B8" s="42"/>
      <c r="C8" s="42"/>
      <c r="D8" s="42"/>
      <c r="E8" s="42"/>
      <c r="F8" s="42"/>
      <c r="G8" s="42"/>
      <c r="H8" s="42"/>
      <c r="I8" s="42"/>
      <c r="J8" s="42"/>
      <c r="K8" s="43"/>
      <c r="L8" s="129"/>
      <c r="M8" s="129"/>
      <c r="N8" s="129"/>
      <c r="O8" s="129"/>
      <c r="P8" s="129"/>
      <c r="Q8" s="129"/>
      <c r="R8" s="129"/>
      <c r="S8" s="129"/>
      <c r="T8" s="129"/>
      <c r="U8" s="129"/>
      <c r="V8" s="129"/>
      <c r="W8" s="129"/>
      <c r="X8" s="129"/>
      <c r="Y8" s="129"/>
      <c r="Z8" s="129"/>
    </row>
    <row r="9" ht="26.25" customHeight="1">
      <c r="A9" s="46" t="s">
        <v>2204</v>
      </c>
      <c r="B9" s="42"/>
      <c r="C9" s="42"/>
      <c r="D9" s="42"/>
      <c r="E9" s="42"/>
      <c r="F9" s="42"/>
      <c r="G9" s="42"/>
      <c r="H9" s="42"/>
      <c r="I9" s="42"/>
      <c r="J9" s="42"/>
      <c r="K9" s="43"/>
      <c r="L9" s="129"/>
      <c r="M9" s="129"/>
      <c r="N9" s="129"/>
      <c r="O9" s="129"/>
      <c r="P9" s="129"/>
      <c r="Q9" s="129"/>
      <c r="R9" s="129"/>
      <c r="S9" s="129"/>
      <c r="T9" s="129"/>
      <c r="U9" s="129"/>
      <c r="V9" s="129"/>
      <c r="W9" s="129"/>
      <c r="X9" s="129"/>
      <c r="Y9" s="129"/>
      <c r="Z9" s="129"/>
    </row>
    <row r="10" ht="15.75" customHeight="1">
      <c r="A10" s="132" t="s">
        <v>599</v>
      </c>
      <c r="B10" s="42"/>
      <c r="C10" s="42"/>
      <c r="D10" s="42"/>
      <c r="E10" s="42"/>
      <c r="F10" s="42"/>
      <c r="G10" s="42"/>
      <c r="H10" s="42"/>
      <c r="I10" s="42"/>
      <c r="J10" s="42"/>
      <c r="K10" s="43"/>
      <c r="L10" s="129"/>
      <c r="M10" s="129"/>
      <c r="N10" s="129"/>
      <c r="O10" s="129"/>
      <c r="P10" s="129"/>
      <c r="Q10" s="129"/>
      <c r="R10" s="129"/>
      <c r="S10" s="129"/>
      <c r="T10" s="129"/>
      <c r="U10" s="129"/>
      <c r="V10" s="129"/>
      <c r="W10" s="129"/>
      <c r="X10" s="129"/>
      <c r="Y10" s="129"/>
      <c r="Z10" s="129"/>
    </row>
    <row r="11" ht="14.25" customHeight="1">
      <c r="A11" s="46" t="s">
        <v>2205</v>
      </c>
      <c r="B11" s="42"/>
      <c r="C11" s="42"/>
      <c r="D11" s="42"/>
      <c r="E11" s="42"/>
      <c r="F11" s="42"/>
      <c r="G11" s="42"/>
      <c r="H11" s="42"/>
      <c r="I11" s="42"/>
      <c r="J11" s="42"/>
      <c r="K11" s="43"/>
      <c r="L11" s="129"/>
      <c r="M11" s="129"/>
      <c r="N11" s="129"/>
      <c r="O11" s="129"/>
      <c r="P11" s="129"/>
      <c r="Q11" s="129"/>
      <c r="R11" s="129"/>
      <c r="S11" s="129"/>
      <c r="T11" s="129"/>
      <c r="U11" s="129"/>
      <c r="V11" s="129"/>
      <c r="W11" s="129"/>
      <c r="X11" s="129"/>
      <c r="Y11" s="129"/>
      <c r="Z11" s="129"/>
    </row>
    <row r="12" ht="41.25" customHeight="1">
      <c r="A12" s="49" t="s">
        <v>2206</v>
      </c>
      <c r="B12" s="42"/>
      <c r="C12" s="42"/>
      <c r="D12" s="42"/>
      <c r="E12" s="42"/>
      <c r="F12" s="42"/>
      <c r="G12" s="42"/>
      <c r="H12" s="42"/>
      <c r="I12" s="42"/>
      <c r="J12" s="42"/>
      <c r="K12" s="43"/>
      <c r="L12" s="129"/>
      <c r="M12" s="129"/>
      <c r="N12" s="129"/>
      <c r="O12" s="129"/>
      <c r="P12" s="129"/>
      <c r="Q12" s="129"/>
      <c r="R12" s="129"/>
      <c r="S12" s="129"/>
      <c r="T12" s="129"/>
      <c r="U12" s="129"/>
      <c r="V12" s="129"/>
      <c r="W12" s="129"/>
      <c r="X12" s="129"/>
      <c r="Y12" s="129"/>
      <c r="Z12" s="129"/>
    </row>
    <row r="13">
      <c r="A13" s="50"/>
      <c r="B13" s="51"/>
      <c r="C13" s="51"/>
      <c r="D13" s="51"/>
      <c r="E13" s="51"/>
      <c r="F13" s="51"/>
      <c r="G13" s="51"/>
      <c r="H13" s="44"/>
      <c r="I13" s="45"/>
      <c r="J13" s="45"/>
      <c r="K13" s="45"/>
      <c r="L13" s="45"/>
      <c r="M13" s="45"/>
      <c r="N13" s="45"/>
      <c r="O13" s="45"/>
      <c r="P13" s="45"/>
      <c r="Q13" s="45"/>
      <c r="R13" s="45"/>
      <c r="S13" s="45"/>
      <c r="T13" s="45"/>
      <c r="U13" s="45"/>
      <c r="V13" s="45"/>
      <c r="W13" s="45"/>
      <c r="X13" s="45"/>
      <c r="Y13" s="45"/>
      <c r="Z13" s="45"/>
    </row>
    <row r="14" ht="61.5" customHeight="1">
      <c r="A14" s="134" t="s">
        <v>603</v>
      </c>
      <c r="B14" s="135" t="s">
        <v>2207</v>
      </c>
      <c r="C14" s="135" t="s">
        <v>8</v>
      </c>
      <c r="D14" s="154" t="s">
        <v>2208</v>
      </c>
      <c r="E14" s="155" t="s">
        <v>606</v>
      </c>
      <c r="F14" s="154" t="s">
        <v>2209</v>
      </c>
      <c r="G14" s="120" t="s">
        <v>608</v>
      </c>
      <c r="H14" s="120" t="s">
        <v>181</v>
      </c>
      <c r="I14" s="120" t="s">
        <v>182</v>
      </c>
      <c r="J14" s="119" t="s">
        <v>183</v>
      </c>
      <c r="K14" s="134" t="s">
        <v>187</v>
      </c>
      <c r="L14" s="57" t="s">
        <v>188</v>
      </c>
      <c r="M14" s="45"/>
      <c r="N14" s="45"/>
      <c r="O14" s="45"/>
      <c r="P14" s="45"/>
      <c r="Q14" s="45"/>
      <c r="R14" s="45"/>
      <c r="S14" s="45"/>
      <c r="T14" s="45"/>
      <c r="U14" s="45"/>
      <c r="V14" s="45"/>
      <c r="W14" s="45"/>
      <c r="X14" s="45"/>
      <c r="Y14" s="45"/>
      <c r="Z14" s="45"/>
    </row>
    <row r="15" ht="11.25" customHeight="1">
      <c r="A15" s="66" t="s">
        <v>2210</v>
      </c>
      <c r="B15" s="66" t="s">
        <v>2211</v>
      </c>
      <c r="C15" s="68" t="s">
        <v>52</v>
      </c>
      <c r="D15" s="66" t="s">
        <v>2212</v>
      </c>
      <c r="E15" s="181" t="s">
        <v>2213</v>
      </c>
      <c r="F15" s="68" t="s">
        <v>2214</v>
      </c>
      <c r="G15" s="68">
        <v>1.0</v>
      </c>
      <c r="H15" s="330">
        <v>1.0</v>
      </c>
      <c r="I15" s="331">
        <v>1.0</v>
      </c>
      <c r="J15" s="72">
        <v>10.0</v>
      </c>
      <c r="K15" s="72">
        <v>10.0</v>
      </c>
      <c r="L15" s="122" t="s">
        <v>2215</v>
      </c>
      <c r="M15" s="44"/>
      <c r="N15" s="44"/>
      <c r="O15" s="44"/>
      <c r="P15" s="44"/>
      <c r="Q15" s="44"/>
      <c r="R15" s="44"/>
      <c r="S15" s="44"/>
      <c r="T15" s="44"/>
      <c r="U15" s="44"/>
      <c r="V15" s="44"/>
      <c r="W15" s="44"/>
      <c r="X15" s="44"/>
      <c r="Y15" s="44"/>
      <c r="Z15" s="44"/>
    </row>
    <row r="16" ht="11.25" customHeight="1">
      <c r="A16" s="66" t="s">
        <v>609</v>
      </c>
      <c r="B16" s="66" t="s">
        <v>2216</v>
      </c>
      <c r="C16" s="68" t="s">
        <v>52</v>
      </c>
      <c r="D16" s="66" t="s">
        <v>2217</v>
      </c>
      <c r="E16" s="181" t="s">
        <v>2218</v>
      </c>
      <c r="F16" s="68" t="s">
        <v>2219</v>
      </c>
      <c r="G16" s="68">
        <v>1.0</v>
      </c>
      <c r="H16" s="330">
        <v>1.0</v>
      </c>
      <c r="I16" s="331">
        <v>1.0</v>
      </c>
      <c r="J16" s="72">
        <v>20.0</v>
      </c>
      <c r="K16" s="72">
        <v>20.0</v>
      </c>
      <c r="L16" s="122" t="s">
        <v>614</v>
      </c>
      <c r="M16" s="238"/>
      <c r="N16" s="238"/>
      <c r="O16" s="238"/>
      <c r="P16" s="238"/>
      <c r="Q16" s="238"/>
      <c r="R16" s="238"/>
      <c r="S16" s="238"/>
      <c r="T16" s="238"/>
      <c r="U16" s="238"/>
      <c r="V16" s="238"/>
      <c r="W16" s="238"/>
      <c r="X16" s="238"/>
      <c r="Y16" s="238"/>
      <c r="Z16" s="238"/>
    </row>
    <row r="17" ht="11.25" customHeight="1">
      <c r="A17" s="66" t="s">
        <v>609</v>
      </c>
      <c r="B17" s="163" t="s">
        <v>198</v>
      </c>
      <c r="C17" s="61" t="s">
        <v>52</v>
      </c>
      <c r="D17" s="66" t="s">
        <v>2220</v>
      </c>
      <c r="E17" s="167" t="s">
        <v>2221</v>
      </c>
      <c r="F17" s="68" t="s">
        <v>2219</v>
      </c>
      <c r="G17" s="68">
        <v>2.0</v>
      </c>
      <c r="H17" s="330">
        <v>1.0</v>
      </c>
      <c r="I17" s="331">
        <v>2.0</v>
      </c>
      <c r="J17" s="72">
        <v>20.0</v>
      </c>
      <c r="K17" s="72">
        <v>20.0</v>
      </c>
      <c r="L17" s="122" t="s">
        <v>614</v>
      </c>
      <c r="M17" s="238"/>
      <c r="N17" s="238"/>
      <c r="O17" s="238"/>
      <c r="P17" s="238"/>
      <c r="Q17" s="238"/>
      <c r="R17" s="238"/>
      <c r="S17" s="238"/>
      <c r="T17" s="238"/>
      <c r="U17" s="238"/>
      <c r="V17" s="238"/>
      <c r="W17" s="238"/>
      <c r="X17" s="238"/>
      <c r="Y17" s="238"/>
      <c r="Z17" s="238"/>
    </row>
    <row r="18" ht="11.25" customHeight="1">
      <c r="A18" s="66" t="s">
        <v>609</v>
      </c>
      <c r="B18" s="100"/>
      <c r="C18" s="332" t="s">
        <v>52</v>
      </c>
      <c r="D18" s="66" t="s">
        <v>2222</v>
      </c>
      <c r="E18" s="66" t="s">
        <v>2223</v>
      </c>
      <c r="F18" s="68" t="s">
        <v>2219</v>
      </c>
      <c r="G18" s="68">
        <v>2.0</v>
      </c>
      <c r="H18" s="330">
        <v>1.0</v>
      </c>
      <c r="I18" s="331">
        <v>2.0</v>
      </c>
      <c r="J18" s="72">
        <v>20.0</v>
      </c>
      <c r="K18" s="72">
        <v>20.0</v>
      </c>
      <c r="L18" s="122" t="s">
        <v>614</v>
      </c>
      <c r="M18" s="238"/>
      <c r="N18" s="238"/>
      <c r="O18" s="238"/>
      <c r="P18" s="238"/>
      <c r="Q18" s="238"/>
      <c r="R18" s="238"/>
      <c r="S18" s="238"/>
      <c r="T18" s="238"/>
      <c r="U18" s="238"/>
      <c r="V18" s="238"/>
      <c r="W18" s="238"/>
      <c r="X18" s="238"/>
      <c r="Y18" s="238"/>
      <c r="Z18" s="238"/>
    </row>
    <row r="19" ht="11.25" customHeight="1">
      <c r="A19" s="66" t="s">
        <v>2224</v>
      </c>
      <c r="B19" s="100" t="s">
        <v>2225</v>
      </c>
      <c r="C19" s="332" t="s">
        <v>52</v>
      </c>
      <c r="D19" s="66" t="s">
        <v>2226</v>
      </c>
      <c r="E19" s="66" t="s">
        <v>2227</v>
      </c>
      <c r="F19" s="68" t="s">
        <v>2228</v>
      </c>
      <c r="G19" s="68">
        <v>1.0</v>
      </c>
      <c r="H19" s="330">
        <v>1.0</v>
      </c>
      <c r="I19" s="331">
        <v>1.0</v>
      </c>
      <c r="J19" s="72">
        <v>20.0</v>
      </c>
      <c r="K19" s="72">
        <v>20.0</v>
      </c>
      <c r="L19" s="122" t="s">
        <v>60</v>
      </c>
      <c r="M19" s="238"/>
      <c r="N19" s="238"/>
      <c r="O19" s="238"/>
      <c r="P19" s="238"/>
      <c r="Q19" s="238"/>
      <c r="R19" s="238"/>
      <c r="S19" s="238"/>
      <c r="T19" s="238"/>
      <c r="U19" s="238"/>
      <c r="V19" s="238"/>
      <c r="W19" s="238"/>
      <c r="X19" s="238"/>
      <c r="Y19" s="238"/>
      <c r="Z19" s="238"/>
    </row>
    <row r="20" ht="11.25" customHeight="1">
      <c r="A20" s="66" t="s">
        <v>640</v>
      </c>
      <c r="B20" s="100" t="s">
        <v>641</v>
      </c>
      <c r="C20" s="332" t="s">
        <v>52</v>
      </c>
      <c r="D20" s="66" t="s">
        <v>2229</v>
      </c>
      <c r="E20" s="66" t="s">
        <v>2230</v>
      </c>
      <c r="F20" s="68" t="s">
        <v>2231</v>
      </c>
      <c r="G20" s="68">
        <v>1.0</v>
      </c>
      <c r="H20" s="330">
        <v>1.0</v>
      </c>
      <c r="I20" s="331">
        <v>2.0</v>
      </c>
      <c r="J20" s="72">
        <v>10.0</v>
      </c>
      <c r="K20" s="72">
        <v>10.0</v>
      </c>
      <c r="L20" s="122" t="s">
        <v>65</v>
      </c>
      <c r="M20" s="238"/>
      <c r="N20" s="238"/>
      <c r="O20" s="238"/>
      <c r="P20" s="238"/>
      <c r="Q20" s="238"/>
      <c r="R20" s="238"/>
      <c r="S20" s="238"/>
      <c r="T20" s="238"/>
      <c r="U20" s="238"/>
      <c r="V20" s="238"/>
      <c r="W20" s="238"/>
      <c r="X20" s="238"/>
      <c r="Y20" s="238"/>
      <c r="Z20" s="238"/>
    </row>
    <row r="21" ht="11.25" customHeight="1">
      <c r="A21" s="66" t="s">
        <v>640</v>
      </c>
      <c r="B21" s="100" t="s">
        <v>641</v>
      </c>
      <c r="C21" s="332" t="s">
        <v>52</v>
      </c>
      <c r="D21" s="66" t="s">
        <v>2232</v>
      </c>
      <c r="E21" s="66" t="s">
        <v>2233</v>
      </c>
      <c r="F21" s="68" t="s">
        <v>2234</v>
      </c>
      <c r="G21" s="68">
        <v>1.0</v>
      </c>
      <c r="H21" s="330">
        <v>1.0</v>
      </c>
      <c r="I21" s="331">
        <v>2.0</v>
      </c>
      <c r="J21" s="72">
        <v>10.0</v>
      </c>
      <c r="K21" s="72">
        <v>10.0</v>
      </c>
      <c r="L21" s="122" t="s">
        <v>65</v>
      </c>
      <c r="M21" s="238"/>
      <c r="N21" s="238"/>
      <c r="O21" s="238"/>
      <c r="P21" s="238"/>
      <c r="Q21" s="238"/>
      <c r="R21" s="238"/>
      <c r="S21" s="238"/>
      <c r="T21" s="238"/>
      <c r="U21" s="238"/>
      <c r="V21" s="238"/>
      <c r="W21" s="238"/>
      <c r="X21" s="238"/>
      <c r="Y21" s="238"/>
      <c r="Z21" s="238"/>
    </row>
    <row r="22" ht="11.25" customHeight="1">
      <c r="A22" s="66" t="s">
        <v>615</v>
      </c>
      <c r="B22" s="100" t="s">
        <v>616</v>
      </c>
      <c r="C22" s="332" t="s">
        <v>52</v>
      </c>
      <c r="D22" s="66" t="s">
        <v>2235</v>
      </c>
      <c r="E22" s="66" t="s">
        <v>2236</v>
      </c>
      <c r="F22" s="68" t="s">
        <v>2237</v>
      </c>
      <c r="G22" s="68">
        <v>2.0</v>
      </c>
      <c r="H22" s="330">
        <v>2.0</v>
      </c>
      <c r="I22" s="331">
        <v>2.0</v>
      </c>
      <c r="J22" s="72">
        <v>10.0</v>
      </c>
      <c r="K22" s="72">
        <v>5.0</v>
      </c>
      <c r="L22" s="122" t="s">
        <v>65</v>
      </c>
      <c r="M22" s="238"/>
      <c r="N22" s="238"/>
      <c r="O22" s="238"/>
      <c r="P22" s="238"/>
      <c r="Q22" s="238"/>
      <c r="R22" s="238"/>
      <c r="S22" s="238"/>
      <c r="T22" s="238"/>
      <c r="U22" s="238"/>
      <c r="V22" s="238"/>
      <c r="W22" s="238"/>
      <c r="X22" s="238"/>
      <c r="Y22" s="238"/>
      <c r="Z22" s="238"/>
    </row>
    <row r="23" ht="11.25" customHeight="1">
      <c r="A23" s="66" t="s">
        <v>615</v>
      </c>
      <c r="B23" s="100" t="s">
        <v>616</v>
      </c>
      <c r="C23" s="332" t="s">
        <v>52</v>
      </c>
      <c r="D23" s="66" t="s">
        <v>2238</v>
      </c>
      <c r="E23" s="66" t="s">
        <v>2239</v>
      </c>
      <c r="F23" s="68" t="s">
        <v>2240</v>
      </c>
      <c r="G23" s="68">
        <v>2.0</v>
      </c>
      <c r="H23" s="330">
        <v>2.0</v>
      </c>
      <c r="I23" s="331">
        <v>2.0</v>
      </c>
      <c r="J23" s="72">
        <v>10.0</v>
      </c>
      <c r="K23" s="72">
        <v>5.0</v>
      </c>
      <c r="L23" s="122" t="s">
        <v>65</v>
      </c>
      <c r="M23" s="238"/>
      <c r="N23" s="238"/>
      <c r="O23" s="238"/>
      <c r="P23" s="238"/>
      <c r="Q23" s="238"/>
      <c r="R23" s="238"/>
      <c r="S23" s="238"/>
      <c r="T23" s="238"/>
      <c r="U23" s="238"/>
      <c r="V23" s="238"/>
      <c r="W23" s="238"/>
      <c r="X23" s="238"/>
      <c r="Y23" s="238"/>
      <c r="Z23" s="238"/>
    </row>
    <row r="24" ht="11.25" customHeight="1">
      <c r="A24" s="66" t="s">
        <v>615</v>
      </c>
      <c r="B24" s="100" t="s">
        <v>616</v>
      </c>
      <c r="C24" s="332" t="s">
        <v>52</v>
      </c>
      <c r="D24" s="66" t="s">
        <v>2241</v>
      </c>
      <c r="E24" s="66" t="s">
        <v>2242</v>
      </c>
      <c r="F24" s="68" t="s">
        <v>2219</v>
      </c>
      <c r="G24" s="68">
        <v>2.0</v>
      </c>
      <c r="H24" s="330">
        <v>2.0</v>
      </c>
      <c r="I24" s="331">
        <v>2.0</v>
      </c>
      <c r="J24" s="72">
        <v>10.0</v>
      </c>
      <c r="K24" s="72">
        <v>5.0</v>
      </c>
      <c r="L24" s="122" t="s">
        <v>65</v>
      </c>
      <c r="M24" s="238"/>
      <c r="N24" s="238"/>
      <c r="O24" s="238"/>
      <c r="P24" s="238"/>
      <c r="Q24" s="238"/>
      <c r="R24" s="238"/>
      <c r="S24" s="238"/>
      <c r="T24" s="238"/>
      <c r="U24" s="238"/>
      <c r="V24" s="238"/>
      <c r="W24" s="238"/>
      <c r="X24" s="238"/>
      <c r="Y24" s="238"/>
      <c r="Z24" s="238"/>
    </row>
    <row r="25" ht="11.25" customHeight="1">
      <c r="A25" s="66" t="s">
        <v>615</v>
      </c>
      <c r="B25" s="100" t="s">
        <v>616</v>
      </c>
      <c r="C25" s="332" t="s">
        <v>52</v>
      </c>
      <c r="D25" s="66" t="s">
        <v>2243</v>
      </c>
      <c r="E25" s="66" t="s">
        <v>2244</v>
      </c>
      <c r="F25" s="68" t="s">
        <v>2245</v>
      </c>
      <c r="G25" s="68">
        <v>2.0</v>
      </c>
      <c r="H25" s="330">
        <v>2.0</v>
      </c>
      <c r="I25" s="331">
        <v>2.0</v>
      </c>
      <c r="J25" s="72">
        <v>10.0</v>
      </c>
      <c r="K25" s="72">
        <v>5.0</v>
      </c>
      <c r="L25" s="122" t="s">
        <v>65</v>
      </c>
      <c r="M25" s="238"/>
      <c r="N25" s="238"/>
      <c r="O25" s="238"/>
      <c r="P25" s="238"/>
      <c r="Q25" s="238"/>
      <c r="R25" s="238"/>
      <c r="S25" s="238"/>
      <c r="T25" s="238"/>
      <c r="U25" s="238"/>
      <c r="V25" s="238"/>
      <c r="W25" s="238"/>
      <c r="X25" s="238"/>
      <c r="Y25" s="238"/>
      <c r="Z25" s="238"/>
    </row>
    <row r="26" ht="11.25" customHeight="1">
      <c r="A26" s="66" t="s">
        <v>615</v>
      </c>
      <c r="B26" s="100" t="s">
        <v>616</v>
      </c>
      <c r="C26" s="332" t="s">
        <v>52</v>
      </c>
      <c r="D26" s="66" t="s">
        <v>2246</v>
      </c>
      <c r="E26" s="66" t="s">
        <v>2247</v>
      </c>
      <c r="F26" s="68" t="s">
        <v>2248</v>
      </c>
      <c r="G26" s="68">
        <v>2.0</v>
      </c>
      <c r="H26" s="330">
        <v>2.0</v>
      </c>
      <c r="I26" s="331">
        <v>2.0</v>
      </c>
      <c r="J26" s="72">
        <v>10.0</v>
      </c>
      <c r="K26" s="72">
        <v>5.0</v>
      </c>
      <c r="L26" s="122" t="s">
        <v>65</v>
      </c>
      <c r="M26" s="238"/>
      <c r="N26" s="238"/>
      <c r="O26" s="238"/>
      <c r="P26" s="238"/>
      <c r="Q26" s="238"/>
      <c r="R26" s="238"/>
      <c r="S26" s="238"/>
      <c r="T26" s="238"/>
      <c r="U26" s="238"/>
      <c r="V26" s="238"/>
      <c r="W26" s="238"/>
      <c r="X26" s="238"/>
      <c r="Y26" s="238"/>
      <c r="Z26" s="238"/>
    </row>
    <row r="27" ht="11.25" customHeight="1">
      <c r="A27" s="66" t="s">
        <v>615</v>
      </c>
      <c r="B27" s="100" t="s">
        <v>616</v>
      </c>
      <c r="C27" s="332" t="s">
        <v>52</v>
      </c>
      <c r="D27" s="66" t="s">
        <v>2249</v>
      </c>
      <c r="E27" s="66" t="s">
        <v>2250</v>
      </c>
      <c r="F27" s="68" t="s">
        <v>2219</v>
      </c>
      <c r="G27" s="68">
        <v>2.0</v>
      </c>
      <c r="H27" s="330">
        <v>2.0</v>
      </c>
      <c r="I27" s="331">
        <v>2.0</v>
      </c>
      <c r="J27" s="72">
        <v>10.0</v>
      </c>
      <c r="K27" s="72">
        <v>5.0</v>
      </c>
      <c r="L27" s="122" t="s">
        <v>65</v>
      </c>
      <c r="M27" s="238"/>
      <c r="N27" s="238"/>
      <c r="O27" s="238"/>
      <c r="P27" s="238"/>
      <c r="Q27" s="238"/>
      <c r="R27" s="238"/>
      <c r="S27" s="238"/>
      <c r="T27" s="238"/>
      <c r="U27" s="238"/>
      <c r="V27" s="238"/>
      <c r="W27" s="238"/>
      <c r="X27" s="238"/>
      <c r="Y27" s="238"/>
      <c r="Z27" s="238"/>
    </row>
    <row r="28" ht="11.25" customHeight="1">
      <c r="A28" s="66" t="s">
        <v>663</v>
      </c>
      <c r="B28" s="100" t="s">
        <v>2251</v>
      </c>
      <c r="C28" s="332" t="s">
        <v>52</v>
      </c>
      <c r="D28" s="66" t="s">
        <v>2252</v>
      </c>
      <c r="E28" s="66" t="s">
        <v>2253</v>
      </c>
      <c r="F28" s="68" t="s">
        <v>2254</v>
      </c>
      <c r="G28" s="68">
        <v>1.0</v>
      </c>
      <c r="H28" s="330">
        <v>1.0</v>
      </c>
      <c r="I28" s="331">
        <v>1.0</v>
      </c>
      <c r="J28" s="72">
        <v>20.0</v>
      </c>
      <c r="K28" s="72">
        <v>20.0</v>
      </c>
      <c r="L28" s="122" t="s">
        <v>68</v>
      </c>
      <c r="M28" s="238"/>
      <c r="N28" s="238"/>
      <c r="O28" s="238"/>
      <c r="P28" s="238"/>
      <c r="Q28" s="238"/>
      <c r="R28" s="238"/>
      <c r="S28" s="238"/>
      <c r="T28" s="238"/>
      <c r="U28" s="238"/>
      <c r="V28" s="238"/>
      <c r="W28" s="238"/>
      <c r="X28" s="238"/>
      <c r="Y28" s="238"/>
      <c r="Z28" s="238"/>
    </row>
    <row r="29" ht="11.25" customHeight="1">
      <c r="A29" s="66" t="s">
        <v>663</v>
      </c>
      <c r="B29" s="100" t="s">
        <v>660</v>
      </c>
      <c r="C29" s="332" t="s">
        <v>52</v>
      </c>
      <c r="D29" s="66" t="s">
        <v>2255</v>
      </c>
      <c r="E29" s="66" t="s">
        <v>2256</v>
      </c>
      <c r="F29" s="68" t="s">
        <v>2257</v>
      </c>
      <c r="G29" s="68">
        <v>1.0</v>
      </c>
      <c r="H29" s="330">
        <v>1.0</v>
      </c>
      <c r="I29" s="331">
        <v>1.0</v>
      </c>
      <c r="J29" s="72">
        <v>20.0</v>
      </c>
      <c r="K29" s="72">
        <v>20.0</v>
      </c>
      <c r="L29" s="122" t="s">
        <v>68</v>
      </c>
      <c r="M29" s="238"/>
      <c r="N29" s="238"/>
      <c r="O29" s="238"/>
      <c r="P29" s="238"/>
      <c r="Q29" s="238"/>
      <c r="R29" s="238"/>
      <c r="S29" s="238"/>
      <c r="T29" s="238"/>
      <c r="U29" s="238"/>
      <c r="V29" s="238"/>
      <c r="W29" s="238"/>
      <c r="X29" s="238"/>
      <c r="Y29" s="238"/>
      <c r="Z29" s="238"/>
    </row>
    <row r="30" ht="11.25" customHeight="1">
      <c r="A30" s="66" t="s">
        <v>663</v>
      </c>
      <c r="B30" s="100" t="s">
        <v>660</v>
      </c>
      <c r="C30" s="332" t="s">
        <v>52</v>
      </c>
      <c r="D30" s="66" t="s">
        <v>2258</v>
      </c>
      <c r="E30" s="66" t="s">
        <v>2259</v>
      </c>
      <c r="F30" s="68" t="s">
        <v>2260</v>
      </c>
      <c r="G30" s="68">
        <v>1.0</v>
      </c>
      <c r="H30" s="330">
        <v>1.0</v>
      </c>
      <c r="I30" s="331">
        <v>1.0</v>
      </c>
      <c r="J30" s="72">
        <v>20.0</v>
      </c>
      <c r="K30" s="72">
        <v>20.0</v>
      </c>
      <c r="L30" s="122" t="s">
        <v>68</v>
      </c>
      <c r="M30" s="238"/>
      <c r="N30" s="238"/>
      <c r="O30" s="238"/>
      <c r="P30" s="238"/>
      <c r="Q30" s="238"/>
      <c r="R30" s="238"/>
      <c r="S30" s="238"/>
      <c r="T30" s="238"/>
      <c r="U30" s="238"/>
      <c r="V30" s="238"/>
      <c r="W30" s="238"/>
      <c r="X30" s="238"/>
      <c r="Y30" s="238"/>
      <c r="Z30" s="238"/>
    </row>
    <row r="31" ht="11.25" customHeight="1">
      <c r="A31" s="66" t="s">
        <v>663</v>
      </c>
      <c r="B31" s="100" t="s">
        <v>664</v>
      </c>
      <c r="C31" s="332" t="s">
        <v>52</v>
      </c>
      <c r="D31" s="66" t="s">
        <v>2261</v>
      </c>
      <c r="E31" s="66" t="s">
        <v>2262</v>
      </c>
      <c r="F31" s="68" t="s">
        <v>2263</v>
      </c>
      <c r="G31" s="68">
        <v>1.0</v>
      </c>
      <c r="H31" s="330">
        <v>1.0</v>
      </c>
      <c r="I31" s="331">
        <v>1.0</v>
      </c>
      <c r="J31" s="72">
        <v>20.0</v>
      </c>
      <c r="K31" s="72">
        <v>20.0</v>
      </c>
      <c r="L31" s="122" t="s">
        <v>68</v>
      </c>
      <c r="M31" s="238"/>
      <c r="N31" s="238"/>
      <c r="O31" s="238"/>
      <c r="P31" s="238"/>
      <c r="Q31" s="238"/>
      <c r="R31" s="238"/>
      <c r="S31" s="238"/>
      <c r="T31" s="238"/>
      <c r="U31" s="238"/>
      <c r="V31" s="238"/>
      <c r="W31" s="238"/>
      <c r="X31" s="238"/>
      <c r="Y31" s="238"/>
      <c r="Z31" s="238"/>
    </row>
    <row r="32" ht="11.25" customHeight="1">
      <c r="A32" s="66" t="s">
        <v>663</v>
      </c>
      <c r="B32" s="100" t="s">
        <v>667</v>
      </c>
      <c r="C32" s="332" t="s">
        <v>52</v>
      </c>
      <c r="D32" s="66" t="s">
        <v>2264</v>
      </c>
      <c r="E32" s="66" t="s">
        <v>2265</v>
      </c>
      <c r="F32" s="68" t="s">
        <v>2266</v>
      </c>
      <c r="G32" s="68">
        <v>1.0</v>
      </c>
      <c r="H32" s="330">
        <v>1.0</v>
      </c>
      <c r="I32" s="331">
        <v>1.0</v>
      </c>
      <c r="J32" s="72">
        <v>20.0</v>
      </c>
      <c r="K32" s="72">
        <v>20.0</v>
      </c>
      <c r="L32" s="122" t="s">
        <v>68</v>
      </c>
      <c r="M32" s="238"/>
      <c r="N32" s="238"/>
      <c r="O32" s="238"/>
      <c r="P32" s="238"/>
      <c r="Q32" s="238"/>
      <c r="R32" s="238"/>
      <c r="S32" s="238"/>
      <c r="T32" s="238"/>
      <c r="U32" s="238"/>
      <c r="V32" s="238"/>
      <c r="W32" s="238"/>
      <c r="X32" s="238"/>
      <c r="Y32" s="238"/>
      <c r="Z32" s="238"/>
    </row>
    <row r="33" ht="11.25" customHeight="1">
      <c r="A33" s="66" t="s">
        <v>663</v>
      </c>
      <c r="B33" s="100" t="s">
        <v>2267</v>
      </c>
      <c r="C33" s="332" t="s">
        <v>52</v>
      </c>
      <c r="D33" s="66" t="s">
        <v>2268</v>
      </c>
      <c r="E33" s="66" t="s">
        <v>2269</v>
      </c>
      <c r="F33" s="68" t="s">
        <v>2270</v>
      </c>
      <c r="G33" s="68">
        <v>1.0</v>
      </c>
      <c r="H33" s="330">
        <v>1.0</v>
      </c>
      <c r="I33" s="331">
        <v>1.0</v>
      </c>
      <c r="J33" s="72">
        <v>20.0</v>
      </c>
      <c r="K33" s="72">
        <v>20.0</v>
      </c>
      <c r="L33" s="122" t="s">
        <v>68</v>
      </c>
      <c r="M33" s="238"/>
      <c r="N33" s="238"/>
      <c r="O33" s="238"/>
      <c r="P33" s="238"/>
      <c r="Q33" s="238"/>
      <c r="R33" s="238"/>
      <c r="S33" s="238"/>
      <c r="T33" s="238"/>
      <c r="U33" s="238"/>
      <c r="V33" s="238"/>
      <c r="W33" s="238"/>
      <c r="X33" s="238"/>
      <c r="Y33" s="238"/>
      <c r="Z33" s="238"/>
    </row>
    <row r="34" ht="11.25" customHeight="1">
      <c r="A34" s="66" t="s">
        <v>663</v>
      </c>
      <c r="B34" s="100" t="s">
        <v>660</v>
      </c>
      <c r="C34" s="332" t="s">
        <v>52</v>
      </c>
      <c r="D34" s="66" t="s">
        <v>2271</v>
      </c>
      <c r="E34" s="66" t="s">
        <v>2272</v>
      </c>
      <c r="F34" s="68" t="s">
        <v>2273</v>
      </c>
      <c r="G34" s="68">
        <v>1.0</v>
      </c>
      <c r="H34" s="330">
        <v>1.0</v>
      </c>
      <c r="I34" s="331">
        <v>1.0</v>
      </c>
      <c r="J34" s="72">
        <v>20.0</v>
      </c>
      <c r="K34" s="72">
        <v>20.0</v>
      </c>
      <c r="L34" s="122" t="s">
        <v>68</v>
      </c>
      <c r="M34" s="238"/>
      <c r="N34" s="238"/>
      <c r="O34" s="238"/>
      <c r="P34" s="238"/>
      <c r="Q34" s="238"/>
      <c r="R34" s="238"/>
      <c r="S34" s="238"/>
      <c r="T34" s="238"/>
      <c r="U34" s="238"/>
      <c r="V34" s="238"/>
      <c r="W34" s="238"/>
      <c r="X34" s="238"/>
      <c r="Y34" s="238"/>
      <c r="Z34" s="238"/>
    </row>
    <row r="35" ht="11.25" customHeight="1">
      <c r="A35" s="66" t="s">
        <v>663</v>
      </c>
      <c r="B35" s="100" t="s">
        <v>2274</v>
      </c>
      <c r="C35" s="332" t="s">
        <v>52</v>
      </c>
      <c r="D35" s="66" t="s">
        <v>2275</v>
      </c>
      <c r="E35" s="66" t="s">
        <v>2276</v>
      </c>
      <c r="F35" s="68" t="s">
        <v>2277</v>
      </c>
      <c r="G35" s="68">
        <v>1.0</v>
      </c>
      <c r="H35" s="330">
        <v>1.0</v>
      </c>
      <c r="I35" s="331">
        <v>1.0</v>
      </c>
      <c r="J35" s="72">
        <v>20.0</v>
      </c>
      <c r="K35" s="72">
        <v>20.0</v>
      </c>
      <c r="L35" s="122" t="s">
        <v>68</v>
      </c>
      <c r="M35" s="238"/>
      <c r="N35" s="238"/>
      <c r="O35" s="238"/>
      <c r="P35" s="238"/>
      <c r="Q35" s="238"/>
      <c r="R35" s="238"/>
      <c r="S35" s="238"/>
      <c r="T35" s="238"/>
      <c r="U35" s="238"/>
      <c r="V35" s="238"/>
      <c r="W35" s="238"/>
      <c r="X35" s="238"/>
      <c r="Y35" s="238"/>
      <c r="Z35" s="238"/>
    </row>
    <row r="36" ht="11.25" customHeight="1">
      <c r="A36" s="66" t="s">
        <v>2278</v>
      </c>
      <c r="B36" s="100" t="s">
        <v>2279</v>
      </c>
      <c r="C36" s="332" t="s">
        <v>52</v>
      </c>
      <c r="D36" s="66" t="s">
        <v>2280</v>
      </c>
      <c r="E36" s="66" t="s">
        <v>2281</v>
      </c>
      <c r="F36" s="68" t="s">
        <v>2282</v>
      </c>
      <c r="G36" s="68">
        <v>1.0</v>
      </c>
      <c r="H36" s="330">
        <v>1.0</v>
      </c>
      <c r="I36" s="331">
        <v>1.0</v>
      </c>
      <c r="J36" s="72">
        <v>20.0</v>
      </c>
      <c r="K36" s="72">
        <v>20.0</v>
      </c>
      <c r="L36" s="122" t="s">
        <v>2283</v>
      </c>
      <c r="M36" s="238"/>
      <c r="N36" s="238"/>
      <c r="O36" s="238"/>
      <c r="P36" s="238"/>
      <c r="Q36" s="238"/>
      <c r="R36" s="238"/>
      <c r="S36" s="238"/>
      <c r="T36" s="238"/>
      <c r="U36" s="238"/>
      <c r="V36" s="238"/>
      <c r="W36" s="238"/>
      <c r="X36" s="238"/>
      <c r="Y36" s="238"/>
      <c r="Z36" s="238"/>
    </row>
    <row r="37" ht="11.25" customHeight="1">
      <c r="A37" s="66" t="s">
        <v>2284</v>
      </c>
      <c r="B37" s="100" t="s">
        <v>2285</v>
      </c>
      <c r="C37" s="332" t="s">
        <v>52</v>
      </c>
      <c r="D37" s="66" t="s">
        <v>2286</v>
      </c>
      <c r="E37" s="66" t="s">
        <v>2287</v>
      </c>
      <c r="F37" s="68" t="s">
        <v>2288</v>
      </c>
      <c r="G37" s="68">
        <v>2.0</v>
      </c>
      <c r="H37" s="330">
        <v>2.0</v>
      </c>
      <c r="I37" s="331">
        <v>2.0</v>
      </c>
      <c r="J37" s="72">
        <v>20.0</v>
      </c>
      <c r="K37" s="72">
        <v>20.0</v>
      </c>
      <c r="L37" s="122" t="s">
        <v>2283</v>
      </c>
      <c r="M37" s="238"/>
      <c r="N37" s="238"/>
      <c r="O37" s="238"/>
      <c r="P37" s="238"/>
      <c r="Q37" s="238"/>
      <c r="R37" s="238"/>
      <c r="S37" s="238"/>
      <c r="T37" s="238"/>
      <c r="U37" s="238"/>
      <c r="V37" s="238"/>
      <c r="W37" s="238"/>
      <c r="X37" s="238"/>
      <c r="Y37" s="238"/>
      <c r="Z37" s="238"/>
    </row>
    <row r="38" ht="11.25" customHeight="1">
      <c r="A38" s="66" t="s">
        <v>2289</v>
      </c>
      <c r="B38" s="66" t="s">
        <v>2290</v>
      </c>
      <c r="C38" s="68" t="s">
        <v>52</v>
      </c>
      <c r="D38" s="66" t="s">
        <v>2291</v>
      </c>
      <c r="E38" s="181" t="s">
        <v>2292</v>
      </c>
      <c r="F38" s="68" t="s">
        <v>2293</v>
      </c>
      <c r="G38" s="68">
        <v>1.0</v>
      </c>
      <c r="H38" s="330">
        <v>1.0</v>
      </c>
      <c r="I38" s="331">
        <v>1.0</v>
      </c>
      <c r="J38" s="72">
        <v>10.0</v>
      </c>
      <c r="K38" s="72">
        <v>10.0</v>
      </c>
      <c r="L38" s="122" t="s">
        <v>71</v>
      </c>
      <c r="M38" s="44"/>
      <c r="N38" s="44"/>
      <c r="O38" s="44"/>
      <c r="P38" s="44"/>
      <c r="Q38" s="44"/>
      <c r="R38" s="44"/>
      <c r="S38" s="44"/>
      <c r="T38" s="44"/>
      <c r="U38" s="44"/>
      <c r="V38" s="44"/>
      <c r="W38" s="44"/>
      <c r="X38" s="44"/>
      <c r="Y38" s="44"/>
      <c r="Z38" s="44"/>
    </row>
    <row r="39" ht="11.25" customHeight="1">
      <c r="A39" s="100" t="s">
        <v>2289</v>
      </c>
      <c r="B39" s="100" t="s">
        <v>2290</v>
      </c>
      <c r="C39" s="102" t="s">
        <v>52</v>
      </c>
      <c r="D39" s="62" t="s">
        <v>2294</v>
      </c>
      <c r="E39" s="156" t="s">
        <v>2295</v>
      </c>
      <c r="F39" s="61" t="s">
        <v>2293</v>
      </c>
      <c r="G39" s="333">
        <v>1.0</v>
      </c>
      <c r="H39" s="334">
        <v>1.0</v>
      </c>
      <c r="I39" s="335">
        <v>1.0</v>
      </c>
      <c r="J39" s="336">
        <v>10.0</v>
      </c>
      <c r="K39" s="336">
        <v>10.0</v>
      </c>
      <c r="L39" s="122" t="s">
        <v>71</v>
      </c>
      <c r="M39" s="238"/>
      <c r="N39" s="238"/>
      <c r="O39" s="238"/>
      <c r="P39" s="238"/>
      <c r="Q39" s="238"/>
      <c r="R39" s="238"/>
      <c r="S39" s="238"/>
      <c r="T39" s="238"/>
      <c r="U39" s="238"/>
      <c r="V39" s="238"/>
      <c r="W39" s="238"/>
      <c r="X39" s="238"/>
      <c r="Y39" s="238"/>
      <c r="Z39" s="238"/>
    </row>
    <row r="40" ht="11.25" customHeight="1">
      <c r="A40" s="100" t="s">
        <v>2289</v>
      </c>
      <c r="B40" s="100" t="s">
        <v>2296</v>
      </c>
      <c r="C40" s="102" t="s">
        <v>52</v>
      </c>
      <c r="D40" s="66" t="s">
        <v>2297</v>
      </c>
      <c r="E40" s="181" t="s">
        <v>2298</v>
      </c>
      <c r="F40" s="68" t="s">
        <v>2299</v>
      </c>
      <c r="G40" s="69">
        <v>1.0</v>
      </c>
      <c r="H40" s="337">
        <v>1.0</v>
      </c>
      <c r="I40" s="335">
        <v>1.0</v>
      </c>
      <c r="J40" s="336">
        <v>20.0</v>
      </c>
      <c r="K40" s="336">
        <v>20.0</v>
      </c>
      <c r="L40" s="122" t="s">
        <v>71</v>
      </c>
      <c r="M40" s="238"/>
      <c r="N40" s="238"/>
      <c r="O40" s="238"/>
      <c r="P40" s="238"/>
      <c r="Q40" s="238"/>
      <c r="R40" s="238"/>
      <c r="S40" s="238"/>
      <c r="T40" s="238"/>
      <c r="U40" s="238"/>
      <c r="V40" s="238"/>
      <c r="W40" s="238"/>
      <c r="X40" s="238"/>
      <c r="Y40" s="238"/>
      <c r="Z40" s="238"/>
    </row>
    <row r="41" ht="11.25" customHeight="1">
      <c r="A41" s="100" t="s">
        <v>2289</v>
      </c>
      <c r="B41" s="100" t="s">
        <v>2300</v>
      </c>
      <c r="C41" s="102" t="s">
        <v>52</v>
      </c>
      <c r="D41" s="66" t="s">
        <v>2297</v>
      </c>
      <c r="E41" s="181" t="s">
        <v>2298</v>
      </c>
      <c r="F41" s="68" t="s">
        <v>2299</v>
      </c>
      <c r="G41" s="69">
        <v>1.0</v>
      </c>
      <c r="H41" s="337">
        <v>1.0</v>
      </c>
      <c r="I41" s="335">
        <v>1.0</v>
      </c>
      <c r="J41" s="336">
        <v>20.0</v>
      </c>
      <c r="K41" s="336">
        <v>20.0</v>
      </c>
      <c r="L41" s="122" t="s">
        <v>71</v>
      </c>
      <c r="M41" s="238"/>
      <c r="N41" s="238"/>
      <c r="O41" s="238"/>
      <c r="P41" s="238"/>
      <c r="Q41" s="238"/>
      <c r="R41" s="238"/>
      <c r="S41" s="238"/>
      <c r="T41" s="238"/>
      <c r="U41" s="238"/>
      <c r="V41" s="238"/>
      <c r="W41" s="238"/>
      <c r="X41" s="238"/>
      <c r="Y41" s="238"/>
      <c r="Z41" s="238"/>
    </row>
    <row r="42" ht="11.25" customHeight="1">
      <c r="A42" s="66" t="s">
        <v>2301</v>
      </c>
      <c r="B42" s="66" t="s">
        <v>2302</v>
      </c>
      <c r="C42" s="68" t="s">
        <v>52</v>
      </c>
      <c r="D42" s="66" t="s">
        <v>2303</v>
      </c>
      <c r="E42" s="66" t="s">
        <v>2304</v>
      </c>
      <c r="F42" s="68" t="s">
        <v>2305</v>
      </c>
      <c r="G42" s="68">
        <v>2.0</v>
      </c>
      <c r="H42" s="330">
        <v>2.0</v>
      </c>
      <c r="I42" s="331">
        <v>2.0</v>
      </c>
      <c r="J42" s="72">
        <v>10.0</v>
      </c>
      <c r="K42" s="72">
        <v>5.0</v>
      </c>
      <c r="L42" s="122" t="s">
        <v>72</v>
      </c>
      <c r="M42" s="44"/>
      <c r="N42" s="44"/>
      <c r="O42" s="44"/>
      <c r="P42" s="44"/>
      <c r="Q42" s="44"/>
      <c r="R42" s="44"/>
      <c r="S42" s="44"/>
      <c r="T42" s="44"/>
      <c r="U42" s="44"/>
      <c r="V42" s="44"/>
      <c r="W42" s="44"/>
      <c r="X42" s="44"/>
      <c r="Y42" s="44"/>
      <c r="Z42" s="44"/>
    </row>
    <row r="43" ht="11.25" customHeight="1">
      <c r="A43" s="100" t="s">
        <v>244</v>
      </c>
      <c r="B43" s="100" t="s">
        <v>2306</v>
      </c>
      <c r="C43" s="102" t="s">
        <v>52</v>
      </c>
      <c r="D43" s="62" t="s">
        <v>2307</v>
      </c>
      <c r="E43" s="62" t="s">
        <v>2308</v>
      </c>
      <c r="F43" s="61" t="s">
        <v>2309</v>
      </c>
      <c r="G43" s="333">
        <v>1.0</v>
      </c>
      <c r="H43" s="334">
        <v>1.0</v>
      </c>
      <c r="I43" s="335">
        <v>1.0</v>
      </c>
      <c r="J43" s="336">
        <v>10.0</v>
      </c>
      <c r="K43" s="336">
        <v>10.0</v>
      </c>
      <c r="L43" s="122" t="s">
        <v>72</v>
      </c>
      <c r="M43" s="238"/>
      <c r="N43" s="238"/>
      <c r="O43" s="238"/>
      <c r="P43" s="238"/>
      <c r="Q43" s="238"/>
      <c r="R43" s="238"/>
      <c r="S43" s="238"/>
      <c r="T43" s="238"/>
      <c r="U43" s="238"/>
      <c r="V43" s="238"/>
      <c r="W43" s="238"/>
      <c r="X43" s="238"/>
      <c r="Y43" s="238"/>
      <c r="Z43" s="238"/>
    </row>
    <row r="44" ht="11.25" customHeight="1">
      <c r="A44" s="66" t="s">
        <v>254</v>
      </c>
      <c r="B44" s="66" t="s">
        <v>2310</v>
      </c>
      <c r="C44" s="68" t="s">
        <v>52</v>
      </c>
      <c r="D44" s="66" t="s">
        <v>2311</v>
      </c>
      <c r="E44" s="181" t="s">
        <v>2312</v>
      </c>
      <c r="F44" s="68" t="s">
        <v>2313</v>
      </c>
      <c r="G44" s="68">
        <v>1.0</v>
      </c>
      <c r="H44" s="330">
        <v>1.0</v>
      </c>
      <c r="I44" s="331">
        <v>1.0</v>
      </c>
      <c r="J44" s="72">
        <v>20.0</v>
      </c>
      <c r="K44" s="72">
        <v>20.0</v>
      </c>
      <c r="L44" s="122" t="s">
        <v>698</v>
      </c>
      <c r="M44" s="44"/>
      <c r="N44" s="44"/>
      <c r="O44" s="44"/>
      <c r="P44" s="44"/>
      <c r="Q44" s="44"/>
      <c r="R44" s="44"/>
      <c r="S44" s="44"/>
      <c r="T44" s="44"/>
      <c r="U44" s="44"/>
      <c r="V44" s="44"/>
      <c r="W44" s="44"/>
      <c r="X44" s="44"/>
      <c r="Y44" s="44"/>
      <c r="Z44" s="44"/>
    </row>
    <row r="45" ht="11.25" customHeight="1">
      <c r="A45" s="83" t="s">
        <v>735</v>
      </c>
      <c r="B45" s="83" t="s">
        <v>2314</v>
      </c>
      <c r="C45" s="86" t="s">
        <v>52</v>
      </c>
      <c r="D45" s="85" t="s">
        <v>2315</v>
      </c>
      <c r="E45" s="162" t="s">
        <v>2316</v>
      </c>
      <c r="F45" s="86" t="s">
        <v>2317</v>
      </c>
      <c r="G45" s="176">
        <v>1.0</v>
      </c>
      <c r="H45" s="177">
        <v>1.0</v>
      </c>
      <c r="I45" s="177">
        <v>1.0</v>
      </c>
      <c r="J45" s="176">
        <v>20.0</v>
      </c>
      <c r="K45" s="86">
        <v>20.0</v>
      </c>
      <c r="L45" s="122" t="s">
        <v>299</v>
      </c>
      <c r="M45" s="44"/>
      <c r="N45" s="44"/>
      <c r="O45" s="44"/>
      <c r="P45" s="44"/>
      <c r="Q45" s="44"/>
      <c r="R45" s="44"/>
      <c r="S45" s="44"/>
      <c r="T45" s="44"/>
      <c r="U45" s="44"/>
      <c r="V45" s="44"/>
      <c r="W45" s="44"/>
      <c r="X45" s="44"/>
      <c r="Y45" s="44"/>
      <c r="Z45" s="44"/>
    </row>
    <row r="46" ht="11.25" customHeight="1">
      <c r="A46" s="338" t="s">
        <v>735</v>
      </c>
      <c r="B46" s="338" t="s">
        <v>740</v>
      </c>
      <c r="C46" s="332" t="s">
        <v>52</v>
      </c>
      <c r="D46" s="83" t="s">
        <v>2318</v>
      </c>
      <c r="E46" s="162" t="s">
        <v>2319</v>
      </c>
      <c r="F46" s="82"/>
      <c r="G46" s="176">
        <v>1.0</v>
      </c>
      <c r="H46" s="177">
        <v>1.0</v>
      </c>
      <c r="I46" s="177">
        <v>1.0</v>
      </c>
      <c r="J46" s="176">
        <v>20.0</v>
      </c>
      <c r="K46" s="86">
        <v>20.0</v>
      </c>
      <c r="L46" s="122" t="s">
        <v>299</v>
      </c>
      <c r="M46" s="238"/>
      <c r="N46" s="238"/>
      <c r="O46" s="238"/>
      <c r="P46" s="238"/>
      <c r="Q46" s="238"/>
      <c r="R46" s="238"/>
      <c r="S46" s="238"/>
      <c r="T46" s="238"/>
      <c r="U46" s="238"/>
      <c r="V46" s="238"/>
      <c r="W46" s="238"/>
      <c r="X46" s="238"/>
      <c r="Y46" s="238"/>
      <c r="Z46" s="238"/>
    </row>
    <row r="47" ht="11.25" customHeight="1">
      <c r="A47" s="338" t="s">
        <v>735</v>
      </c>
      <c r="B47" s="100" t="s">
        <v>2320</v>
      </c>
      <c r="C47" s="332" t="s">
        <v>52</v>
      </c>
      <c r="D47" s="83" t="s">
        <v>2318</v>
      </c>
      <c r="E47" s="162" t="s">
        <v>2319</v>
      </c>
      <c r="F47" s="82"/>
      <c r="G47" s="176">
        <v>1.0</v>
      </c>
      <c r="H47" s="177">
        <v>1.0</v>
      </c>
      <c r="I47" s="177">
        <v>1.0</v>
      </c>
      <c r="J47" s="176">
        <v>20.0</v>
      </c>
      <c r="K47" s="86">
        <v>20.0</v>
      </c>
      <c r="L47" s="122" t="s">
        <v>299</v>
      </c>
      <c r="M47" s="238"/>
      <c r="N47" s="238"/>
      <c r="O47" s="238"/>
      <c r="P47" s="238"/>
      <c r="Q47" s="238"/>
      <c r="R47" s="238"/>
      <c r="S47" s="238"/>
      <c r="T47" s="238"/>
      <c r="U47" s="238"/>
      <c r="V47" s="238"/>
      <c r="W47" s="238"/>
      <c r="X47" s="238"/>
      <c r="Y47" s="238"/>
      <c r="Z47" s="238"/>
    </row>
    <row r="48" ht="11.25" customHeight="1">
      <c r="A48" s="83" t="s">
        <v>735</v>
      </c>
      <c r="B48" s="85" t="s">
        <v>2321</v>
      </c>
      <c r="C48" s="82" t="s">
        <v>52</v>
      </c>
      <c r="D48" s="85" t="s">
        <v>2322</v>
      </c>
      <c r="E48" s="162" t="s">
        <v>2323</v>
      </c>
      <c r="F48" s="102"/>
      <c r="G48" s="86">
        <v>1.0</v>
      </c>
      <c r="H48" s="339">
        <v>1.0</v>
      </c>
      <c r="I48" s="340">
        <v>1.0</v>
      </c>
      <c r="J48" s="35">
        <v>20.0</v>
      </c>
      <c r="K48" s="35">
        <v>20.0</v>
      </c>
      <c r="L48" s="122" t="s">
        <v>299</v>
      </c>
      <c r="M48" s="238"/>
      <c r="N48" s="238"/>
      <c r="O48" s="238"/>
      <c r="P48" s="238"/>
      <c r="Q48" s="238"/>
      <c r="R48" s="238"/>
      <c r="S48" s="238"/>
      <c r="T48" s="238"/>
      <c r="U48" s="238"/>
      <c r="V48" s="238"/>
      <c r="W48" s="238"/>
      <c r="X48" s="238"/>
      <c r="Y48" s="238"/>
      <c r="Z48" s="238"/>
    </row>
    <row r="49" ht="11.25" customHeight="1">
      <c r="A49" s="83" t="s">
        <v>735</v>
      </c>
      <c r="B49" s="85" t="s">
        <v>2324</v>
      </c>
      <c r="C49" s="82" t="s">
        <v>52</v>
      </c>
      <c r="D49" s="85" t="s">
        <v>2325</v>
      </c>
      <c r="E49" s="167" t="s">
        <v>2326</v>
      </c>
      <c r="F49" s="102"/>
      <c r="G49" s="86">
        <v>1.0</v>
      </c>
      <c r="H49" s="339">
        <v>1.0</v>
      </c>
      <c r="I49" s="340">
        <v>1.0</v>
      </c>
      <c r="J49" s="35">
        <v>20.0</v>
      </c>
      <c r="K49" s="35">
        <v>20.0</v>
      </c>
      <c r="L49" s="122" t="s">
        <v>299</v>
      </c>
      <c r="M49" s="162"/>
      <c r="N49" s="162"/>
      <c r="O49" s="162"/>
      <c r="P49" s="162"/>
      <c r="Q49" s="162"/>
      <c r="R49" s="162"/>
      <c r="S49" s="162"/>
      <c r="T49" s="162"/>
      <c r="U49" s="162"/>
      <c r="V49" s="162"/>
      <c r="W49" s="162"/>
      <c r="X49" s="162"/>
      <c r="Y49" s="162"/>
      <c r="Z49" s="162"/>
    </row>
    <row r="50" ht="11.25" customHeight="1">
      <c r="A50" s="83" t="s">
        <v>735</v>
      </c>
      <c r="B50" s="85" t="s">
        <v>2327</v>
      </c>
      <c r="C50" s="82" t="s">
        <v>52</v>
      </c>
      <c r="D50" s="85" t="s">
        <v>2328</v>
      </c>
      <c r="E50" s="167" t="s">
        <v>2329</v>
      </c>
      <c r="F50" s="332" t="s">
        <v>2317</v>
      </c>
      <c r="G50" s="86">
        <v>1.0</v>
      </c>
      <c r="H50" s="339">
        <v>1.0</v>
      </c>
      <c r="I50" s="340">
        <v>1.0</v>
      </c>
      <c r="J50" s="35">
        <v>20.0</v>
      </c>
      <c r="K50" s="35">
        <v>20.0</v>
      </c>
      <c r="L50" s="122" t="s">
        <v>299</v>
      </c>
      <c r="M50" s="162"/>
      <c r="N50" s="162"/>
      <c r="O50" s="162"/>
      <c r="P50" s="162"/>
      <c r="Q50" s="162"/>
      <c r="R50" s="162"/>
      <c r="S50" s="162"/>
      <c r="T50" s="162"/>
      <c r="U50" s="162"/>
      <c r="V50" s="162"/>
      <c r="W50" s="162"/>
      <c r="X50" s="162"/>
      <c r="Y50" s="162"/>
      <c r="Z50" s="162"/>
    </row>
    <row r="51" ht="11.25" customHeight="1">
      <c r="A51" s="66" t="s">
        <v>750</v>
      </c>
      <c r="B51" s="66" t="s">
        <v>2330</v>
      </c>
      <c r="C51" s="68" t="s">
        <v>52</v>
      </c>
      <c r="D51" s="66" t="s">
        <v>2331</v>
      </c>
      <c r="E51" s="181" t="s">
        <v>2332</v>
      </c>
      <c r="F51" s="68" t="s">
        <v>2333</v>
      </c>
      <c r="G51" s="68">
        <v>1.0</v>
      </c>
      <c r="H51" s="330">
        <v>1.0</v>
      </c>
      <c r="I51" s="224">
        <v>1.0</v>
      </c>
      <c r="J51" s="76">
        <v>20.0</v>
      </c>
      <c r="K51" s="76">
        <v>20.0</v>
      </c>
      <c r="L51" s="122" t="s">
        <v>82</v>
      </c>
      <c r="M51" s="44"/>
      <c r="N51" s="44"/>
      <c r="O51" s="44"/>
      <c r="P51" s="44"/>
      <c r="Q51" s="44"/>
      <c r="R51" s="44"/>
      <c r="S51" s="44"/>
      <c r="T51" s="44"/>
      <c r="U51" s="44"/>
      <c r="V51" s="44"/>
      <c r="W51" s="44"/>
      <c r="X51" s="44"/>
      <c r="Y51" s="44"/>
      <c r="Z51" s="44"/>
    </row>
    <row r="52" ht="11.25" customHeight="1">
      <c r="A52" s="66" t="s">
        <v>2334</v>
      </c>
      <c r="B52" s="66" t="s">
        <v>2335</v>
      </c>
      <c r="C52" s="68" t="s">
        <v>88</v>
      </c>
      <c r="D52" s="66" t="s">
        <v>2336</v>
      </c>
      <c r="E52" s="167" t="s">
        <v>2337</v>
      </c>
      <c r="F52" s="68" t="s">
        <v>1610</v>
      </c>
      <c r="G52" s="68">
        <v>1.0</v>
      </c>
      <c r="H52" s="159">
        <v>1.0</v>
      </c>
      <c r="I52" s="331">
        <v>1.0</v>
      </c>
      <c r="J52" s="72">
        <v>20.0</v>
      </c>
      <c r="K52" s="72">
        <v>20.0</v>
      </c>
      <c r="L52" s="122" t="s">
        <v>93</v>
      </c>
      <c r="M52" s="238"/>
      <c r="N52" s="238"/>
      <c r="O52" s="238"/>
      <c r="P52" s="238"/>
      <c r="Q52" s="238"/>
      <c r="R52" s="238"/>
      <c r="S52" s="238"/>
      <c r="T52" s="238"/>
      <c r="U52" s="238"/>
      <c r="V52" s="238"/>
      <c r="W52" s="238"/>
      <c r="X52" s="238"/>
      <c r="Y52" s="238"/>
      <c r="Z52" s="238"/>
    </row>
    <row r="53" ht="11.25" customHeight="1">
      <c r="A53" s="66" t="s">
        <v>1760</v>
      </c>
      <c r="B53" s="66" t="s">
        <v>2338</v>
      </c>
      <c r="C53" s="68" t="s">
        <v>88</v>
      </c>
      <c r="D53" s="66" t="s">
        <v>2339</v>
      </c>
      <c r="E53" s="167" t="s">
        <v>2340</v>
      </c>
      <c r="F53" s="68"/>
      <c r="G53" s="68">
        <v>1.0</v>
      </c>
      <c r="H53" s="159">
        <v>1.0</v>
      </c>
      <c r="I53" s="331">
        <v>1.0</v>
      </c>
      <c r="J53" s="72">
        <v>10.0</v>
      </c>
      <c r="K53" s="72">
        <v>10.0</v>
      </c>
      <c r="L53" s="341" t="s">
        <v>109</v>
      </c>
      <c r="M53" s="238"/>
      <c r="N53" s="238"/>
      <c r="O53" s="238"/>
      <c r="P53" s="238"/>
      <c r="Q53" s="238"/>
      <c r="R53" s="238"/>
      <c r="S53" s="238"/>
      <c r="T53" s="238"/>
      <c r="U53" s="238"/>
      <c r="V53" s="238"/>
      <c r="W53" s="238"/>
      <c r="X53" s="238"/>
      <c r="Y53" s="238"/>
      <c r="Z53" s="238"/>
    </row>
    <row r="54" ht="11.25" customHeight="1">
      <c r="A54" s="66" t="s">
        <v>2341</v>
      </c>
      <c r="B54" s="66" t="s">
        <v>2342</v>
      </c>
      <c r="C54" s="68" t="s">
        <v>118</v>
      </c>
      <c r="D54" s="66" t="s">
        <v>2343</v>
      </c>
      <c r="E54" s="181" t="s">
        <v>2344</v>
      </c>
      <c r="F54" s="68" t="s">
        <v>2345</v>
      </c>
      <c r="G54" s="68">
        <v>1.0</v>
      </c>
      <c r="H54" s="330">
        <v>1.0</v>
      </c>
      <c r="I54" s="331">
        <v>1.0</v>
      </c>
      <c r="J54" s="76">
        <v>20.0</v>
      </c>
      <c r="K54" s="76">
        <v>20.0</v>
      </c>
      <c r="L54" s="342" t="s">
        <v>2346</v>
      </c>
      <c r="M54" s="238"/>
      <c r="N54" s="238"/>
      <c r="O54" s="238"/>
      <c r="P54" s="238"/>
      <c r="Q54" s="238"/>
      <c r="R54" s="238"/>
      <c r="S54" s="238"/>
      <c r="T54" s="238"/>
      <c r="U54" s="238"/>
      <c r="V54" s="238"/>
      <c r="W54" s="238"/>
      <c r="X54" s="238"/>
      <c r="Y54" s="238"/>
      <c r="Z54" s="238"/>
    </row>
    <row r="55" ht="11.25" customHeight="1">
      <c r="A55" s="66" t="s">
        <v>352</v>
      </c>
      <c r="B55" s="66" t="s">
        <v>2347</v>
      </c>
      <c r="C55" s="68" t="s">
        <v>118</v>
      </c>
      <c r="D55" s="66" t="s">
        <v>2348</v>
      </c>
      <c r="E55" s="181" t="s">
        <v>2349</v>
      </c>
      <c r="F55" s="167" t="s">
        <v>2350</v>
      </c>
      <c r="G55" s="68">
        <v>1.0</v>
      </c>
      <c r="H55" s="330">
        <v>1.0</v>
      </c>
      <c r="I55" s="224">
        <v>1.0</v>
      </c>
      <c r="J55" s="76">
        <v>10.0</v>
      </c>
      <c r="K55" s="76">
        <v>10.0</v>
      </c>
      <c r="L55" s="342" t="s">
        <v>910</v>
      </c>
      <c r="M55" s="238"/>
      <c r="N55" s="238"/>
      <c r="O55" s="238"/>
      <c r="P55" s="238"/>
      <c r="Q55" s="238"/>
      <c r="R55" s="238"/>
      <c r="S55" s="238"/>
      <c r="T55" s="238"/>
      <c r="U55" s="238"/>
      <c r="V55" s="238"/>
      <c r="W55" s="238"/>
      <c r="X55" s="238"/>
      <c r="Y55" s="238"/>
      <c r="Z55" s="238"/>
    </row>
    <row r="56" ht="11.25" customHeight="1">
      <c r="A56" s="66" t="s">
        <v>2351</v>
      </c>
      <c r="B56" s="66" t="s">
        <v>2352</v>
      </c>
      <c r="C56" s="68" t="s">
        <v>913</v>
      </c>
      <c r="D56" s="66" t="s">
        <v>2353</v>
      </c>
      <c r="E56" s="343" t="s">
        <v>2354</v>
      </c>
      <c r="F56" s="68" t="s">
        <v>2355</v>
      </c>
      <c r="G56" s="68">
        <v>1.0</v>
      </c>
      <c r="H56" s="330">
        <v>1.0</v>
      </c>
      <c r="I56" s="331">
        <v>1.0</v>
      </c>
      <c r="J56" s="72">
        <v>20.0</v>
      </c>
      <c r="K56" s="72">
        <v>20.0</v>
      </c>
      <c r="L56" s="342" t="s">
        <v>125</v>
      </c>
      <c r="M56" s="238"/>
      <c r="N56" s="238"/>
      <c r="O56" s="238"/>
      <c r="P56" s="238"/>
      <c r="Q56" s="238"/>
      <c r="R56" s="238"/>
      <c r="S56" s="238"/>
      <c r="T56" s="238"/>
      <c r="U56" s="238"/>
      <c r="V56" s="238"/>
      <c r="W56" s="238"/>
      <c r="X56" s="238"/>
      <c r="Y56" s="238"/>
      <c r="Z56" s="238"/>
    </row>
    <row r="57" ht="11.25" customHeight="1">
      <c r="A57" s="66" t="s">
        <v>2356</v>
      </c>
      <c r="B57" s="66" t="s">
        <v>2357</v>
      </c>
      <c r="C57" s="68" t="s">
        <v>118</v>
      </c>
      <c r="D57" s="66" t="s">
        <v>2358</v>
      </c>
      <c r="E57" s="344"/>
      <c r="F57" s="68"/>
      <c r="G57" s="68">
        <v>1.0</v>
      </c>
      <c r="H57" s="330">
        <v>1.0</v>
      </c>
      <c r="I57" s="331">
        <v>1.0</v>
      </c>
      <c r="J57" s="72">
        <v>20.0</v>
      </c>
      <c r="K57" s="72">
        <v>20.0</v>
      </c>
      <c r="L57" s="342" t="s">
        <v>2359</v>
      </c>
      <c r="M57" s="238"/>
      <c r="N57" s="238"/>
      <c r="O57" s="238"/>
      <c r="P57" s="238"/>
      <c r="Q57" s="238"/>
      <c r="R57" s="238"/>
      <c r="S57" s="238"/>
      <c r="T57" s="238"/>
      <c r="U57" s="238"/>
      <c r="V57" s="238"/>
      <c r="W57" s="238"/>
      <c r="X57" s="238"/>
      <c r="Y57" s="238"/>
      <c r="Z57" s="238"/>
    </row>
    <row r="58" ht="11.25" customHeight="1">
      <c r="A58" s="100" t="s">
        <v>372</v>
      </c>
      <c r="B58" s="345" t="s">
        <v>2360</v>
      </c>
      <c r="C58" s="102" t="s">
        <v>118</v>
      </c>
      <c r="D58" s="182" t="s">
        <v>2361</v>
      </c>
      <c r="E58" s="40" t="s">
        <v>2362</v>
      </c>
      <c r="F58" s="102" t="s">
        <v>2363</v>
      </c>
      <c r="G58" s="199">
        <v>1.0</v>
      </c>
      <c r="H58" s="346">
        <v>1.0</v>
      </c>
      <c r="I58" s="224">
        <v>1.0</v>
      </c>
      <c r="J58" s="202">
        <v>20.0</v>
      </c>
      <c r="K58" s="202">
        <v>20.0</v>
      </c>
      <c r="L58" s="347" t="s">
        <v>2364</v>
      </c>
      <c r="M58" s="238"/>
      <c r="N58" s="238"/>
      <c r="O58" s="238"/>
      <c r="P58" s="238"/>
      <c r="Q58" s="238"/>
      <c r="R58" s="238"/>
      <c r="S58" s="238"/>
      <c r="T58" s="238"/>
      <c r="U58" s="238"/>
      <c r="V58" s="238"/>
      <c r="W58" s="238"/>
      <c r="X58" s="238"/>
      <c r="Y58" s="238"/>
      <c r="Z58" s="238"/>
    </row>
    <row r="59" ht="11.25" customHeight="1">
      <c r="A59" s="100" t="s">
        <v>372</v>
      </c>
      <c r="B59" s="345" t="s">
        <v>2365</v>
      </c>
      <c r="C59" s="102" t="s">
        <v>118</v>
      </c>
      <c r="D59" s="182" t="s">
        <v>2366</v>
      </c>
      <c r="E59" s="348" t="s">
        <v>2362</v>
      </c>
      <c r="F59" s="102" t="s">
        <v>2363</v>
      </c>
      <c r="G59" s="199">
        <v>1.0</v>
      </c>
      <c r="H59" s="346">
        <v>1.0</v>
      </c>
      <c r="I59" s="224">
        <v>1.0</v>
      </c>
      <c r="J59" s="202">
        <v>20.0</v>
      </c>
      <c r="K59" s="202">
        <v>20.0</v>
      </c>
      <c r="L59" s="347" t="s">
        <v>2364</v>
      </c>
      <c r="M59" s="238"/>
      <c r="N59" s="238"/>
      <c r="O59" s="238"/>
      <c r="P59" s="238"/>
      <c r="Q59" s="238"/>
      <c r="R59" s="238"/>
      <c r="S59" s="238"/>
      <c r="T59" s="238"/>
      <c r="U59" s="238"/>
      <c r="V59" s="238"/>
      <c r="W59" s="238"/>
      <c r="X59" s="238"/>
      <c r="Y59" s="238"/>
      <c r="Z59" s="238"/>
    </row>
    <row r="60" ht="11.25" customHeight="1">
      <c r="A60" s="100" t="s">
        <v>372</v>
      </c>
      <c r="B60" s="345" t="s">
        <v>2367</v>
      </c>
      <c r="C60" s="102" t="s">
        <v>118</v>
      </c>
      <c r="D60" s="182" t="s">
        <v>2366</v>
      </c>
      <c r="E60" s="348" t="s">
        <v>2362</v>
      </c>
      <c r="F60" s="102" t="s">
        <v>2363</v>
      </c>
      <c r="G60" s="199">
        <v>1.0</v>
      </c>
      <c r="H60" s="346">
        <v>1.0</v>
      </c>
      <c r="I60" s="224">
        <v>1.0</v>
      </c>
      <c r="J60" s="202">
        <v>20.0</v>
      </c>
      <c r="K60" s="202">
        <v>20.0</v>
      </c>
      <c r="L60" s="347" t="s">
        <v>2364</v>
      </c>
      <c r="M60" s="238"/>
      <c r="N60" s="238"/>
      <c r="O60" s="238"/>
      <c r="P60" s="238"/>
      <c r="Q60" s="238"/>
      <c r="R60" s="238"/>
      <c r="S60" s="238"/>
      <c r="T60" s="238"/>
      <c r="U60" s="238"/>
      <c r="V60" s="238"/>
      <c r="W60" s="238"/>
      <c r="X60" s="238"/>
      <c r="Y60" s="238"/>
      <c r="Z60" s="238"/>
    </row>
    <row r="61" ht="11.25" customHeight="1">
      <c r="A61" s="100" t="s">
        <v>372</v>
      </c>
      <c r="B61" s="345" t="s">
        <v>2368</v>
      </c>
      <c r="C61" s="102" t="s">
        <v>118</v>
      </c>
      <c r="D61" s="182" t="s">
        <v>2366</v>
      </c>
      <c r="E61" s="348" t="s">
        <v>2362</v>
      </c>
      <c r="F61" s="102" t="s">
        <v>2363</v>
      </c>
      <c r="G61" s="199">
        <v>1.0</v>
      </c>
      <c r="H61" s="346">
        <v>1.0</v>
      </c>
      <c r="I61" s="224">
        <v>1.0</v>
      </c>
      <c r="J61" s="202">
        <v>20.0</v>
      </c>
      <c r="K61" s="202">
        <v>20.0</v>
      </c>
      <c r="L61" s="347" t="s">
        <v>2364</v>
      </c>
      <c r="M61" s="238"/>
      <c r="N61" s="238"/>
      <c r="O61" s="238"/>
      <c r="P61" s="238"/>
      <c r="Q61" s="238"/>
      <c r="R61" s="238"/>
      <c r="S61" s="238"/>
      <c r="T61" s="238"/>
      <c r="U61" s="238"/>
      <c r="V61" s="238"/>
      <c r="W61" s="238"/>
      <c r="X61" s="238"/>
      <c r="Y61" s="238"/>
      <c r="Z61" s="238"/>
    </row>
    <row r="62" ht="11.25" customHeight="1">
      <c r="A62" s="100" t="s">
        <v>372</v>
      </c>
      <c r="B62" s="345" t="s">
        <v>2369</v>
      </c>
      <c r="C62" s="102" t="s">
        <v>118</v>
      </c>
      <c r="D62" s="182" t="s">
        <v>2366</v>
      </c>
      <c r="E62" s="348" t="s">
        <v>2362</v>
      </c>
      <c r="F62" s="102" t="s">
        <v>2363</v>
      </c>
      <c r="G62" s="199">
        <v>1.0</v>
      </c>
      <c r="H62" s="346">
        <v>1.0</v>
      </c>
      <c r="I62" s="224">
        <v>1.0</v>
      </c>
      <c r="J62" s="202">
        <v>20.0</v>
      </c>
      <c r="K62" s="202">
        <v>20.0</v>
      </c>
      <c r="L62" s="347" t="s">
        <v>2364</v>
      </c>
      <c r="M62" s="238"/>
      <c r="N62" s="238"/>
      <c r="O62" s="238"/>
      <c r="P62" s="238"/>
      <c r="Q62" s="238"/>
      <c r="R62" s="238"/>
      <c r="S62" s="238"/>
      <c r="T62" s="238"/>
      <c r="U62" s="238"/>
      <c r="V62" s="238"/>
      <c r="W62" s="238"/>
      <c r="X62" s="238"/>
      <c r="Y62" s="238"/>
      <c r="Z62" s="238"/>
    </row>
    <row r="63" ht="11.25" customHeight="1">
      <c r="A63" s="100" t="s">
        <v>372</v>
      </c>
      <c r="B63" s="345" t="s">
        <v>2370</v>
      </c>
      <c r="C63" s="102" t="s">
        <v>118</v>
      </c>
      <c r="D63" s="182" t="s">
        <v>2371</v>
      </c>
      <c r="E63" s="40" t="s">
        <v>2362</v>
      </c>
      <c r="F63" s="102" t="s">
        <v>2363</v>
      </c>
      <c r="G63" s="199">
        <v>1.0</v>
      </c>
      <c r="H63" s="346">
        <v>1.0</v>
      </c>
      <c r="I63" s="224">
        <v>1.0</v>
      </c>
      <c r="J63" s="202">
        <v>20.0</v>
      </c>
      <c r="K63" s="202">
        <v>20.0</v>
      </c>
      <c r="L63" s="347" t="s">
        <v>2364</v>
      </c>
      <c r="M63" s="238"/>
      <c r="N63" s="238"/>
      <c r="O63" s="238"/>
      <c r="P63" s="238"/>
      <c r="Q63" s="238"/>
      <c r="R63" s="238"/>
      <c r="S63" s="238"/>
      <c r="T63" s="238"/>
      <c r="U63" s="238"/>
      <c r="V63" s="238"/>
      <c r="W63" s="238"/>
      <c r="X63" s="238"/>
      <c r="Y63" s="238"/>
      <c r="Z63" s="238"/>
    </row>
    <row r="64" ht="11.25" customHeight="1">
      <c r="A64" s="100" t="s">
        <v>372</v>
      </c>
      <c r="B64" s="345" t="s">
        <v>2372</v>
      </c>
      <c r="C64" s="102" t="s">
        <v>118</v>
      </c>
      <c r="D64" s="182" t="s">
        <v>2373</v>
      </c>
      <c r="E64" s="40" t="s">
        <v>2362</v>
      </c>
      <c r="F64" s="102" t="s">
        <v>2363</v>
      </c>
      <c r="G64" s="199">
        <v>1.0</v>
      </c>
      <c r="H64" s="346">
        <v>1.0</v>
      </c>
      <c r="I64" s="224">
        <v>1.0</v>
      </c>
      <c r="J64" s="202">
        <v>20.0</v>
      </c>
      <c r="K64" s="202">
        <v>20.0</v>
      </c>
      <c r="L64" s="347" t="s">
        <v>2364</v>
      </c>
      <c r="M64" s="238"/>
      <c r="N64" s="238"/>
      <c r="O64" s="238"/>
      <c r="P64" s="238"/>
      <c r="Q64" s="238"/>
      <c r="R64" s="238"/>
      <c r="S64" s="238"/>
      <c r="T64" s="238"/>
      <c r="U64" s="238"/>
      <c r="V64" s="238"/>
      <c r="W64" s="238"/>
      <c r="X64" s="238"/>
      <c r="Y64" s="238"/>
      <c r="Z64" s="238"/>
    </row>
    <row r="65" ht="11.25" customHeight="1">
      <c r="A65" s="66" t="s">
        <v>944</v>
      </c>
      <c r="B65" s="66" t="s">
        <v>616</v>
      </c>
      <c r="C65" s="68" t="s">
        <v>118</v>
      </c>
      <c r="D65" s="66" t="s">
        <v>2235</v>
      </c>
      <c r="E65" s="66" t="s">
        <v>2236</v>
      </c>
      <c r="F65" s="68" t="s">
        <v>2237</v>
      </c>
      <c r="G65" s="69">
        <v>2.0</v>
      </c>
      <c r="H65" s="337">
        <v>2.0</v>
      </c>
      <c r="I65" s="159">
        <v>2.0</v>
      </c>
      <c r="J65" s="68">
        <v>10.0</v>
      </c>
      <c r="K65" s="68">
        <v>5.0</v>
      </c>
      <c r="L65" s="342" t="s">
        <v>65</v>
      </c>
      <c r="M65" s="238"/>
      <c r="N65" s="238"/>
      <c r="O65" s="238"/>
      <c r="P65" s="238"/>
      <c r="Q65" s="238"/>
      <c r="R65" s="238"/>
      <c r="S65" s="238"/>
      <c r="T65" s="238"/>
      <c r="U65" s="238"/>
      <c r="V65" s="238"/>
      <c r="W65" s="238"/>
      <c r="X65" s="238"/>
      <c r="Y65" s="238"/>
      <c r="Z65" s="238"/>
    </row>
    <row r="66" ht="11.25" customHeight="1">
      <c r="A66" s="66" t="s">
        <v>944</v>
      </c>
      <c r="B66" s="66" t="s">
        <v>616</v>
      </c>
      <c r="C66" s="68" t="s">
        <v>118</v>
      </c>
      <c r="D66" s="66" t="s">
        <v>2238</v>
      </c>
      <c r="E66" s="343" t="s">
        <v>2239</v>
      </c>
      <c r="F66" s="68" t="s">
        <v>2240</v>
      </c>
      <c r="G66" s="69">
        <v>2.0</v>
      </c>
      <c r="H66" s="337">
        <v>2.0</v>
      </c>
      <c r="I66" s="159">
        <v>2.0</v>
      </c>
      <c r="J66" s="68">
        <v>10.0</v>
      </c>
      <c r="K66" s="68">
        <v>5.0</v>
      </c>
      <c r="L66" s="342" t="s">
        <v>65</v>
      </c>
      <c r="M66" s="238"/>
      <c r="N66" s="238"/>
      <c r="O66" s="238"/>
      <c r="P66" s="238"/>
      <c r="Q66" s="238"/>
      <c r="R66" s="238"/>
      <c r="S66" s="238"/>
      <c r="T66" s="238"/>
      <c r="U66" s="238"/>
      <c r="V66" s="238"/>
      <c r="W66" s="238"/>
      <c r="X66" s="238"/>
      <c r="Y66" s="238"/>
      <c r="Z66" s="238"/>
    </row>
    <row r="67" ht="11.25" customHeight="1">
      <c r="A67" s="66" t="s">
        <v>944</v>
      </c>
      <c r="B67" s="66" t="s">
        <v>616</v>
      </c>
      <c r="C67" s="68" t="s">
        <v>118</v>
      </c>
      <c r="D67" s="66" t="s">
        <v>2241</v>
      </c>
      <c r="E67" s="343" t="s">
        <v>2242</v>
      </c>
      <c r="F67" s="68" t="s">
        <v>2219</v>
      </c>
      <c r="G67" s="69">
        <v>2.0</v>
      </c>
      <c r="H67" s="337">
        <v>2.0</v>
      </c>
      <c r="I67" s="159">
        <v>2.0</v>
      </c>
      <c r="J67" s="68">
        <v>10.0</v>
      </c>
      <c r="K67" s="68">
        <v>5.0</v>
      </c>
      <c r="L67" s="342" t="s">
        <v>65</v>
      </c>
      <c r="M67" s="238"/>
      <c r="N67" s="238"/>
      <c r="O67" s="238"/>
      <c r="P67" s="238"/>
      <c r="Q67" s="238"/>
      <c r="R67" s="238"/>
      <c r="S67" s="238"/>
      <c r="T67" s="238"/>
      <c r="U67" s="238"/>
      <c r="V67" s="238"/>
      <c r="W67" s="238"/>
      <c r="X67" s="238"/>
      <c r="Y67" s="238"/>
      <c r="Z67" s="238"/>
    </row>
    <row r="68" ht="11.25" customHeight="1">
      <c r="A68" s="66" t="s">
        <v>944</v>
      </c>
      <c r="B68" s="66" t="s">
        <v>616</v>
      </c>
      <c r="C68" s="68" t="s">
        <v>118</v>
      </c>
      <c r="D68" s="66" t="s">
        <v>2243</v>
      </c>
      <c r="E68" s="343" t="s">
        <v>2244</v>
      </c>
      <c r="F68" s="68" t="s">
        <v>2245</v>
      </c>
      <c r="G68" s="69">
        <v>2.0</v>
      </c>
      <c r="H68" s="337">
        <v>2.0</v>
      </c>
      <c r="I68" s="159">
        <v>2.0</v>
      </c>
      <c r="J68" s="68">
        <v>10.0</v>
      </c>
      <c r="K68" s="68">
        <v>5.0</v>
      </c>
      <c r="L68" s="342" t="s">
        <v>65</v>
      </c>
      <c r="M68" s="238"/>
      <c r="N68" s="238"/>
      <c r="O68" s="238"/>
      <c r="P68" s="238"/>
      <c r="Q68" s="238"/>
      <c r="R68" s="238"/>
      <c r="S68" s="238"/>
      <c r="T68" s="238"/>
      <c r="U68" s="238"/>
      <c r="V68" s="238"/>
      <c r="W68" s="238"/>
      <c r="X68" s="238"/>
      <c r="Y68" s="238"/>
      <c r="Z68" s="238"/>
    </row>
    <row r="69" ht="11.25" customHeight="1">
      <c r="A69" s="66" t="s">
        <v>944</v>
      </c>
      <c r="B69" s="66" t="s">
        <v>616</v>
      </c>
      <c r="C69" s="68" t="s">
        <v>118</v>
      </c>
      <c r="D69" s="66" t="s">
        <v>2246</v>
      </c>
      <c r="E69" s="343" t="s">
        <v>2247</v>
      </c>
      <c r="F69" s="68" t="s">
        <v>2248</v>
      </c>
      <c r="G69" s="69">
        <v>2.0</v>
      </c>
      <c r="H69" s="337">
        <v>2.0</v>
      </c>
      <c r="I69" s="159">
        <v>2.0</v>
      </c>
      <c r="J69" s="68">
        <v>10.0</v>
      </c>
      <c r="K69" s="68">
        <v>5.0</v>
      </c>
      <c r="L69" s="342" t="s">
        <v>65</v>
      </c>
      <c r="M69" s="238"/>
      <c r="N69" s="238"/>
      <c r="O69" s="238"/>
      <c r="P69" s="238"/>
      <c r="Q69" s="238"/>
      <c r="R69" s="238"/>
      <c r="S69" s="238"/>
      <c r="T69" s="238"/>
      <c r="U69" s="238"/>
      <c r="V69" s="238"/>
      <c r="W69" s="238"/>
      <c r="X69" s="238"/>
      <c r="Y69" s="238"/>
      <c r="Z69" s="238"/>
    </row>
    <row r="70" ht="11.25" customHeight="1">
      <c r="A70" s="66" t="s">
        <v>2374</v>
      </c>
      <c r="B70" s="66" t="s">
        <v>2375</v>
      </c>
      <c r="C70" s="68" t="s">
        <v>118</v>
      </c>
      <c r="D70" s="66" t="s">
        <v>2376</v>
      </c>
      <c r="E70" s="349" t="s">
        <v>2377</v>
      </c>
      <c r="F70" s="68" t="s">
        <v>2378</v>
      </c>
      <c r="G70" s="69">
        <v>2.0</v>
      </c>
      <c r="H70" s="337">
        <v>2.0</v>
      </c>
      <c r="I70" s="159">
        <v>2.0</v>
      </c>
      <c r="J70" s="68">
        <v>10.0</v>
      </c>
      <c r="K70" s="68">
        <v>5.0</v>
      </c>
      <c r="L70" s="342" t="s">
        <v>65</v>
      </c>
      <c r="M70" s="238"/>
      <c r="N70" s="238"/>
      <c r="O70" s="238"/>
      <c r="P70" s="238"/>
      <c r="Q70" s="238"/>
      <c r="R70" s="238"/>
      <c r="S70" s="238"/>
      <c r="T70" s="238"/>
      <c r="U70" s="238"/>
      <c r="V70" s="238"/>
      <c r="W70" s="238"/>
      <c r="X70" s="238"/>
      <c r="Y70" s="238"/>
      <c r="Z70" s="238"/>
    </row>
    <row r="71" ht="11.25" customHeight="1">
      <c r="A71" s="66" t="s">
        <v>944</v>
      </c>
      <c r="B71" s="66" t="s">
        <v>616</v>
      </c>
      <c r="C71" s="300" t="s">
        <v>118</v>
      </c>
      <c r="D71" s="66" t="s">
        <v>2249</v>
      </c>
      <c r="E71" s="66" t="s">
        <v>2250</v>
      </c>
      <c r="F71" s="68" t="s">
        <v>2219</v>
      </c>
      <c r="G71" s="69">
        <v>2.0</v>
      </c>
      <c r="H71" s="337">
        <v>2.0</v>
      </c>
      <c r="I71" s="350">
        <v>2.0</v>
      </c>
      <c r="J71" s="5">
        <v>10.0</v>
      </c>
      <c r="K71" s="5">
        <v>5.0</v>
      </c>
      <c r="L71" s="342" t="s">
        <v>65</v>
      </c>
      <c r="M71" s="238"/>
      <c r="N71" s="238"/>
      <c r="O71" s="238"/>
      <c r="P71" s="238"/>
      <c r="Q71" s="238"/>
      <c r="R71" s="238"/>
      <c r="S71" s="238"/>
      <c r="T71" s="238"/>
      <c r="U71" s="238"/>
      <c r="V71" s="238"/>
      <c r="W71" s="238"/>
      <c r="X71" s="238"/>
      <c r="Y71" s="238"/>
      <c r="Z71" s="238"/>
    </row>
    <row r="72" ht="11.25" customHeight="1">
      <c r="A72" s="100" t="s">
        <v>394</v>
      </c>
      <c r="B72" s="100" t="s">
        <v>2379</v>
      </c>
      <c r="C72" s="102" t="s">
        <v>118</v>
      </c>
      <c r="D72" s="100" t="s">
        <v>2380</v>
      </c>
      <c r="E72" s="100" t="s">
        <v>2381</v>
      </c>
      <c r="F72" s="102"/>
      <c r="G72" s="102">
        <v>1.0</v>
      </c>
      <c r="H72" s="351">
        <v>1.0</v>
      </c>
      <c r="I72" s="331">
        <v>1.0</v>
      </c>
      <c r="J72" s="72" t="s">
        <v>2382</v>
      </c>
      <c r="K72" s="72">
        <v>20.0</v>
      </c>
      <c r="L72" s="342" t="s">
        <v>135</v>
      </c>
      <c r="M72" s="238"/>
      <c r="N72" s="238"/>
      <c r="O72" s="238"/>
      <c r="P72" s="238"/>
      <c r="Q72" s="238"/>
      <c r="R72" s="238"/>
      <c r="S72" s="238"/>
      <c r="T72" s="238"/>
      <c r="U72" s="238"/>
      <c r="V72" s="238"/>
      <c r="W72" s="238"/>
      <c r="X72" s="238"/>
      <c r="Y72" s="238"/>
      <c r="Z72" s="238"/>
    </row>
    <row r="73" ht="11.25" customHeight="1">
      <c r="A73" s="100" t="s">
        <v>394</v>
      </c>
      <c r="B73" s="100" t="s">
        <v>2383</v>
      </c>
      <c r="C73" s="102" t="s">
        <v>118</v>
      </c>
      <c r="D73" s="100" t="s">
        <v>2384</v>
      </c>
      <c r="E73" s="100" t="s">
        <v>2385</v>
      </c>
      <c r="F73" s="97"/>
      <c r="G73" s="352">
        <v>1.0</v>
      </c>
      <c r="H73" s="353">
        <v>1.0</v>
      </c>
      <c r="I73" s="354">
        <v>1.0</v>
      </c>
      <c r="J73" s="355" t="s">
        <v>2382</v>
      </c>
      <c r="K73" s="355">
        <v>20.0</v>
      </c>
      <c r="L73" s="342" t="s">
        <v>135</v>
      </c>
      <c r="M73" s="238"/>
      <c r="N73" s="238"/>
      <c r="O73" s="238"/>
      <c r="P73" s="238"/>
      <c r="Q73" s="238"/>
      <c r="R73" s="238"/>
      <c r="S73" s="238"/>
      <c r="T73" s="238"/>
      <c r="U73" s="238"/>
      <c r="V73" s="238"/>
      <c r="W73" s="238"/>
      <c r="X73" s="238"/>
      <c r="Y73" s="238"/>
      <c r="Z73" s="238"/>
    </row>
    <row r="74" ht="11.25" customHeight="1">
      <c r="A74" s="100" t="s">
        <v>394</v>
      </c>
      <c r="B74" s="100" t="s">
        <v>2379</v>
      </c>
      <c r="C74" s="102" t="s">
        <v>118</v>
      </c>
      <c r="D74" s="98" t="s">
        <v>2386</v>
      </c>
      <c r="E74" s="98" t="s">
        <v>2387</v>
      </c>
      <c r="F74" s="102"/>
      <c r="G74" s="103">
        <v>1.0</v>
      </c>
      <c r="H74" s="356">
        <v>1.0</v>
      </c>
      <c r="I74" s="354">
        <v>1.0</v>
      </c>
      <c r="J74" s="355" t="s">
        <v>2382</v>
      </c>
      <c r="K74" s="355">
        <v>20.0</v>
      </c>
      <c r="L74" s="342" t="s">
        <v>135</v>
      </c>
      <c r="M74" s="238"/>
      <c r="N74" s="238"/>
      <c r="O74" s="238"/>
      <c r="P74" s="238"/>
      <c r="Q74" s="238"/>
      <c r="R74" s="238"/>
      <c r="S74" s="238"/>
      <c r="T74" s="238"/>
      <c r="U74" s="238"/>
      <c r="V74" s="238"/>
      <c r="W74" s="238"/>
      <c r="X74" s="238"/>
      <c r="Y74" s="238"/>
      <c r="Z74" s="238"/>
    </row>
    <row r="75" ht="11.25" customHeight="1">
      <c r="A75" s="100" t="s">
        <v>394</v>
      </c>
      <c r="B75" s="100" t="s">
        <v>2388</v>
      </c>
      <c r="C75" s="102" t="s">
        <v>118</v>
      </c>
      <c r="D75" s="100" t="s">
        <v>2389</v>
      </c>
      <c r="E75" s="100" t="s">
        <v>2390</v>
      </c>
      <c r="F75" s="102"/>
      <c r="G75" s="103">
        <v>1.0</v>
      </c>
      <c r="H75" s="356">
        <v>1.0</v>
      </c>
      <c r="I75" s="354">
        <v>1.0</v>
      </c>
      <c r="J75" s="355" t="s">
        <v>2391</v>
      </c>
      <c r="K75" s="355">
        <v>10.0</v>
      </c>
      <c r="L75" s="342" t="s">
        <v>135</v>
      </c>
      <c r="M75" s="238"/>
      <c r="N75" s="238"/>
      <c r="O75" s="238"/>
      <c r="P75" s="238"/>
      <c r="Q75" s="238"/>
      <c r="R75" s="238"/>
      <c r="S75" s="238"/>
      <c r="T75" s="238"/>
      <c r="U75" s="238"/>
      <c r="V75" s="238"/>
      <c r="W75" s="238"/>
      <c r="X75" s="238"/>
      <c r="Y75" s="238"/>
      <c r="Z75" s="238"/>
    </row>
    <row r="76" ht="11.25" customHeight="1">
      <c r="A76" s="100" t="s">
        <v>394</v>
      </c>
      <c r="B76" s="100" t="s">
        <v>2392</v>
      </c>
      <c r="C76" s="102" t="s">
        <v>118</v>
      </c>
      <c r="D76" s="100" t="s">
        <v>2393</v>
      </c>
      <c r="E76" s="181" t="s">
        <v>2394</v>
      </c>
      <c r="F76" s="102"/>
      <c r="G76" s="357">
        <v>1.0</v>
      </c>
      <c r="H76" s="356">
        <v>1.0</v>
      </c>
      <c r="I76" s="354">
        <v>1.0</v>
      </c>
      <c r="J76" s="355" t="s">
        <v>2382</v>
      </c>
      <c r="K76" s="355">
        <v>20.0</v>
      </c>
      <c r="L76" s="342" t="s">
        <v>135</v>
      </c>
      <c r="M76" s="238"/>
      <c r="N76" s="238"/>
      <c r="O76" s="238"/>
      <c r="P76" s="238"/>
      <c r="Q76" s="238"/>
      <c r="R76" s="238"/>
      <c r="S76" s="238"/>
      <c r="T76" s="238"/>
      <c r="U76" s="238"/>
      <c r="V76" s="238"/>
      <c r="W76" s="238"/>
      <c r="X76" s="238"/>
      <c r="Y76" s="238"/>
      <c r="Z76" s="238"/>
    </row>
    <row r="77" ht="11.25" customHeight="1">
      <c r="A77" s="100" t="s">
        <v>394</v>
      </c>
      <c r="B77" s="100" t="s">
        <v>2392</v>
      </c>
      <c r="C77" s="102" t="s">
        <v>118</v>
      </c>
      <c r="D77" s="100" t="s">
        <v>2395</v>
      </c>
      <c r="E77" s="181" t="s">
        <v>2396</v>
      </c>
      <c r="F77" s="102"/>
      <c r="G77" s="103">
        <v>1.0</v>
      </c>
      <c r="H77" s="356">
        <v>1.0</v>
      </c>
      <c r="I77" s="354">
        <v>1.0</v>
      </c>
      <c r="J77" s="355" t="s">
        <v>2382</v>
      </c>
      <c r="K77" s="355">
        <v>20.0</v>
      </c>
      <c r="L77" s="342" t="s">
        <v>135</v>
      </c>
      <c r="M77" s="238"/>
      <c r="N77" s="238"/>
      <c r="O77" s="238"/>
      <c r="P77" s="238"/>
      <c r="Q77" s="238"/>
      <c r="R77" s="238"/>
      <c r="S77" s="238"/>
      <c r="T77" s="238"/>
      <c r="U77" s="238"/>
      <c r="V77" s="238"/>
      <c r="W77" s="238"/>
      <c r="X77" s="238"/>
      <c r="Y77" s="238"/>
      <c r="Z77" s="238"/>
    </row>
    <row r="78" ht="11.25" customHeight="1">
      <c r="A78" s="100" t="s">
        <v>394</v>
      </c>
      <c r="B78" s="100" t="s">
        <v>2392</v>
      </c>
      <c r="C78" s="102" t="s">
        <v>118</v>
      </c>
      <c r="D78" s="100" t="s">
        <v>2397</v>
      </c>
      <c r="E78" s="100" t="s">
        <v>2398</v>
      </c>
      <c r="F78" s="102"/>
      <c r="G78" s="103">
        <v>1.0</v>
      </c>
      <c r="H78" s="356">
        <v>1.0</v>
      </c>
      <c r="I78" s="354">
        <v>1.0</v>
      </c>
      <c r="J78" s="355" t="s">
        <v>2391</v>
      </c>
      <c r="K78" s="355">
        <v>10.0</v>
      </c>
      <c r="L78" s="342" t="s">
        <v>135</v>
      </c>
      <c r="M78" s="238"/>
      <c r="N78" s="238"/>
      <c r="O78" s="238"/>
      <c r="P78" s="238"/>
      <c r="Q78" s="238"/>
      <c r="R78" s="238"/>
      <c r="S78" s="238"/>
      <c r="T78" s="238"/>
      <c r="U78" s="238"/>
      <c r="V78" s="238"/>
      <c r="W78" s="238"/>
      <c r="X78" s="238"/>
      <c r="Y78" s="238"/>
      <c r="Z78" s="238"/>
    </row>
    <row r="79" ht="11.25" customHeight="1">
      <c r="A79" s="100" t="s">
        <v>394</v>
      </c>
      <c r="B79" s="100" t="s">
        <v>2399</v>
      </c>
      <c r="C79" s="102" t="s">
        <v>118</v>
      </c>
      <c r="D79" s="100" t="s">
        <v>2400</v>
      </c>
      <c r="E79" s="100" t="s">
        <v>2401</v>
      </c>
      <c r="F79" s="102"/>
      <c r="G79" s="103">
        <v>1.0</v>
      </c>
      <c r="H79" s="356">
        <v>1.0</v>
      </c>
      <c r="I79" s="354">
        <v>1.0</v>
      </c>
      <c r="J79" s="355" t="s">
        <v>2391</v>
      </c>
      <c r="K79" s="355">
        <v>10.0</v>
      </c>
      <c r="L79" s="342" t="s">
        <v>135</v>
      </c>
      <c r="M79" s="238"/>
      <c r="N79" s="238"/>
      <c r="O79" s="238"/>
      <c r="P79" s="238"/>
      <c r="Q79" s="238"/>
      <c r="R79" s="238"/>
      <c r="S79" s="238"/>
      <c r="T79" s="238"/>
      <c r="U79" s="238"/>
      <c r="V79" s="238"/>
      <c r="W79" s="238"/>
      <c r="X79" s="238"/>
      <c r="Y79" s="238"/>
      <c r="Z79" s="238"/>
    </row>
    <row r="80" ht="11.25" customHeight="1">
      <c r="A80" s="100" t="s">
        <v>394</v>
      </c>
      <c r="B80" s="100" t="s">
        <v>2379</v>
      </c>
      <c r="C80" s="102" t="s">
        <v>118</v>
      </c>
      <c r="D80" s="100" t="s">
        <v>2402</v>
      </c>
      <c r="E80" s="100" t="s">
        <v>2403</v>
      </c>
      <c r="F80" s="102"/>
      <c r="G80" s="103">
        <v>1.0</v>
      </c>
      <c r="H80" s="356">
        <v>1.0</v>
      </c>
      <c r="I80" s="354">
        <v>1.0</v>
      </c>
      <c r="J80" s="355" t="s">
        <v>2391</v>
      </c>
      <c r="K80" s="355">
        <v>10.0</v>
      </c>
      <c r="L80" s="342" t="s">
        <v>135</v>
      </c>
      <c r="M80" s="238"/>
      <c r="N80" s="238"/>
      <c r="O80" s="238"/>
      <c r="P80" s="238"/>
      <c r="Q80" s="238"/>
      <c r="R80" s="238"/>
      <c r="S80" s="238"/>
      <c r="T80" s="238"/>
      <c r="U80" s="238"/>
      <c r="V80" s="238"/>
      <c r="W80" s="238"/>
      <c r="X80" s="238"/>
      <c r="Y80" s="238"/>
      <c r="Z80" s="238"/>
    </row>
    <row r="81" ht="11.25" customHeight="1">
      <c r="A81" s="100" t="s">
        <v>394</v>
      </c>
      <c r="B81" s="100" t="s">
        <v>2404</v>
      </c>
      <c r="C81" s="102" t="s">
        <v>118</v>
      </c>
      <c r="D81" s="100" t="s">
        <v>2405</v>
      </c>
      <c r="E81" s="100" t="s">
        <v>2406</v>
      </c>
      <c r="F81" s="102"/>
      <c r="G81" s="103">
        <v>1.0</v>
      </c>
      <c r="H81" s="356">
        <v>1.0</v>
      </c>
      <c r="I81" s="354">
        <v>1.0</v>
      </c>
      <c r="J81" s="355" t="s">
        <v>2391</v>
      </c>
      <c r="K81" s="355">
        <v>10.0</v>
      </c>
      <c r="L81" s="342" t="s">
        <v>135</v>
      </c>
      <c r="M81" s="238"/>
      <c r="N81" s="238"/>
      <c r="O81" s="238"/>
      <c r="P81" s="238"/>
      <c r="Q81" s="238"/>
      <c r="R81" s="238"/>
      <c r="S81" s="238"/>
      <c r="T81" s="238"/>
      <c r="U81" s="238"/>
      <c r="V81" s="238"/>
      <c r="W81" s="238"/>
      <c r="X81" s="238"/>
      <c r="Y81" s="238"/>
      <c r="Z81" s="238"/>
    </row>
    <row r="82" ht="11.25" customHeight="1">
      <c r="A82" s="100" t="s">
        <v>394</v>
      </c>
      <c r="B82" s="100" t="s">
        <v>2407</v>
      </c>
      <c r="C82" s="102" t="s">
        <v>118</v>
      </c>
      <c r="D82" s="100" t="s">
        <v>2408</v>
      </c>
      <c r="E82" s="100" t="s">
        <v>2409</v>
      </c>
      <c r="F82" s="102"/>
      <c r="G82" s="103">
        <v>1.0</v>
      </c>
      <c r="H82" s="356">
        <v>1.0</v>
      </c>
      <c r="I82" s="354">
        <v>1.0</v>
      </c>
      <c r="J82" s="355" t="s">
        <v>2382</v>
      </c>
      <c r="K82" s="355">
        <v>20.0</v>
      </c>
      <c r="L82" s="342" t="s">
        <v>135</v>
      </c>
      <c r="M82" s="238"/>
      <c r="N82" s="238"/>
      <c r="O82" s="238"/>
      <c r="P82" s="238"/>
      <c r="Q82" s="238"/>
      <c r="R82" s="238"/>
      <c r="S82" s="238"/>
      <c r="T82" s="238"/>
      <c r="U82" s="238"/>
      <c r="V82" s="238"/>
      <c r="W82" s="238"/>
      <c r="X82" s="238"/>
      <c r="Y82" s="238"/>
      <c r="Z82" s="238"/>
    </row>
    <row r="83" ht="11.25" customHeight="1">
      <c r="A83" s="100" t="s">
        <v>394</v>
      </c>
      <c r="B83" s="100" t="s">
        <v>2379</v>
      </c>
      <c r="C83" s="102" t="s">
        <v>118</v>
      </c>
      <c r="D83" s="100" t="s">
        <v>2410</v>
      </c>
      <c r="E83" s="349" t="s">
        <v>2411</v>
      </c>
      <c r="F83" s="102"/>
      <c r="G83" s="103">
        <v>1.0</v>
      </c>
      <c r="H83" s="356">
        <v>1.0</v>
      </c>
      <c r="I83" s="354">
        <v>1.0</v>
      </c>
      <c r="J83" s="355" t="s">
        <v>2391</v>
      </c>
      <c r="K83" s="355">
        <v>10.0</v>
      </c>
      <c r="L83" s="342" t="s">
        <v>135</v>
      </c>
      <c r="M83" s="238"/>
      <c r="N83" s="238"/>
      <c r="O83" s="238"/>
      <c r="P83" s="238"/>
      <c r="Q83" s="238"/>
      <c r="R83" s="238"/>
      <c r="S83" s="238"/>
      <c r="T83" s="238"/>
      <c r="U83" s="238"/>
      <c r="V83" s="238"/>
      <c r="W83" s="238"/>
      <c r="X83" s="238"/>
      <c r="Y83" s="238"/>
      <c r="Z83" s="238"/>
    </row>
    <row r="84" ht="11.25" customHeight="1">
      <c r="A84" s="100" t="s">
        <v>394</v>
      </c>
      <c r="B84" s="100" t="s">
        <v>2412</v>
      </c>
      <c r="C84" s="102" t="s">
        <v>118</v>
      </c>
      <c r="D84" s="100" t="s">
        <v>2413</v>
      </c>
      <c r="E84" s="349" t="s">
        <v>2414</v>
      </c>
      <c r="F84" s="102"/>
      <c r="G84" s="103">
        <v>1.0</v>
      </c>
      <c r="H84" s="356">
        <v>1.0</v>
      </c>
      <c r="I84" s="354">
        <v>1.0</v>
      </c>
      <c r="J84" s="355" t="s">
        <v>2391</v>
      </c>
      <c r="K84" s="355">
        <v>10.0</v>
      </c>
      <c r="L84" s="342" t="s">
        <v>135</v>
      </c>
      <c r="M84" s="238"/>
      <c r="N84" s="238"/>
      <c r="O84" s="238"/>
      <c r="P84" s="238"/>
      <c r="Q84" s="238"/>
      <c r="R84" s="238"/>
      <c r="S84" s="238"/>
      <c r="T84" s="238"/>
      <c r="U84" s="238"/>
      <c r="V84" s="238"/>
      <c r="W84" s="238"/>
      <c r="X84" s="238"/>
      <c r="Y84" s="238"/>
      <c r="Z84" s="238"/>
    </row>
    <row r="85" ht="11.25" customHeight="1">
      <c r="A85" s="100" t="s">
        <v>394</v>
      </c>
      <c r="B85" s="100" t="s">
        <v>2415</v>
      </c>
      <c r="C85" s="102" t="s">
        <v>118</v>
      </c>
      <c r="D85" s="100" t="s">
        <v>2416</v>
      </c>
      <c r="E85" s="349" t="s">
        <v>2417</v>
      </c>
      <c r="F85" s="102"/>
      <c r="G85" s="103">
        <v>1.0</v>
      </c>
      <c r="H85" s="356">
        <v>1.0</v>
      </c>
      <c r="I85" s="354">
        <v>1.0</v>
      </c>
      <c r="J85" s="355" t="s">
        <v>2391</v>
      </c>
      <c r="K85" s="355">
        <v>10.0</v>
      </c>
      <c r="L85" s="342" t="s">
        <v>135</v>
      </c>
      <c r="M85" s="238"/>
      <c r="N85" s="238"/>
      <c r="O85" s="238"/>
      <c r="P85" s="238"/>
      <c r="Q85" s="238"/>
      <c r="R85" s="238"/>
      <c r="S85" s="238"/>
      <c r="T85" s="238"/>
      <c r="U85" s="238"/>
      <c r="V85" s="238"/>
      <c r="W85" s="238"/>
      <c r="X85" s="238"/>
      <c r="Y85" s="238"/>
      <c r="Z85" s="238"/>
    </row>
    <row r="86" ht="11.25" customHeight="1">
      <c r="A86" s="100" t="s">
        <v>394</v>
      </c>
      <c r="B86" s="100" t="s">
        <v>2412</v>
      </c>
      <c r="C86" s="102" t="s">
        <v>118</v>
      </c>
      <c r="D86" s="100" t="s">
        <v>2418</v>
      </c>
      <c r="E86" s="100" t="s">
        <v>2419</v>
      </c>
      <c r="F86" s="102"/>
      <c r="G86" s="103">
        <v>1.0</v>
      </c>
      <c r="H86" s="356">
        <v>1.0</v>
      </c>
      <c r="I86" s="331">
        <v>1.0</v>
      </c>
      <c r="J86" s="72" t="s">
        <v>2382</v>
      </c>
      <c r="K86" s="72">
        <v>20.0</v>
      </c>
      <c r="L86" s="342" t="s">
        <v>135</v>
      </c>
      <c r="M86" s="238"/>
      <c r="N86" s="238"/>
      <c r="O86" s="238"/>
      <c r="P86" s="238"/>
      <c r="Q86" s="238"/>
      <c r="R86" s="238"/>
      <c r="S86" s="238"/>
      <c r="T86" s="238"/>
      <c r="U86" s="238"/>
      <c r="V86" s="238"/>
      <c r="W86" s="238"/>
      <c r="X86" s="238"/>
      <c r="Y86" s="238"/>
      <c r="Z86" s="238"/>
    </row>
    <row r="87" ht="11.25" customHeight="1">
      <c r="A87" s="62" t="s">
        <v>958</v>
      </c>
      <c r="B87" s="163" t="s">
        <v>959</v>
      </c>
      <c r="C87" s="61" t="s">
        <v>118</v>
      </c>
      <c r="D87" s="66" t="s">
        <v>2420</v>
      </c>
      <c r="E87" s="167" t="s">
        <v>2421</v>
      </c>
      <c r="F87" s="113" t="s">
        <v>2219</v>
      </c>
      <c r="G87" s="68">
        <v>7.0</v>
      </c>
      <c r="H87" s="159">
        <v>4.0</v>
      </c>
      <c r="I87" s="159">
        <v>7.0</v>
      </c>
      <c r="J87" s="72">
        <v>20.0</v>
      </c>
      <c r="K87" s="72">
        <v>2.85</v>
      </c>
      <c r="L87" s="236" t="s">
        <v>2422</v>
      </c>
      <c r="M87" s="238"/>
      <c r="N87" s="238"/>
      <c r="O87" s="238"/>
      <c r="P87" s="238"/>
      <c r="Q87" s="238"/>
      <c r="R87" s="238"/>
      <c r="S87" s="238"/>
      <c r="T87" s="238"/>
      <c r="U87" s="238"/>
      <c r="V87" s="238"/>
      <c r="W87" s="238"/>
      <c r="X87" s="238"/>
      <c r="Y87" s="238"/>
      <c r="Z87" s="238"/>
    </row>
    <row r="88" ht="11.25" customHeight="1">
      <c r="A88" s="62" t="s">
        <v>958</v>
      </c>
      <c r="B88" s="163" t="s">
        <v>959</v>
      </c>
      <c r="C88" s="61" t="s">
        <v>118</v>
      </c>
      <c r="D88" s="66" t="s">
        <v>2423</v>
      </c>
      <c r="E88" s="167" t="s">
        <v>2424</v>
      </c>
      <c r="F88" s="113" t="s">
        <v>2425</v>
      </c>
      <c r="G88" s="68">
        <v>7.0</v>
      </c>
      <c r="H88" s="159">
        <v>4.0</v>
      </c>
      <c r="I88" s="159">
        <v>7.0</v>
      </c>
      <c r="J88" s="72">
        <v>10.0</v>
      </c>
      <c r="K88" s="72">
        <v>1.42</v>
      </c>
      <c r="L88" s="236" t="s">
        <v>2422</v>
      </c>
      <c r="M88" s="238"/>
      <c r="N88" s="238"/>
      <c r="O88" s="238"/>
      <c r="P88" s="238"/>
      <c r="Q88" s="238"/>
      <c r="R88" s="238"/>
      <c r="S88" s="238"/>
      <c r="T88" s="238"/>
      <c r="U88" s="238"/>
      <c r="V88" s="238"/>
      <c r="W88" s="238"/>
      <c r="X88" s="238"/>
      <c r="Y88" s="238"/>
      <c r="Z88" s="238"/>
    </row>
    <row r="89" ht="11.25" customHeight="1">
      <c r="A89" s="66" t="s">
        <v>964</v>
      </c>
      <c r="B89" s="66" t="s">
        <v>965</v>
      </c>
      <c r="C89" s="102" t="s">
        <v>118</v>
      </c>
      <c r="D89" s="62" t="s">
        <v>2426</v>
      </c>
      <c r="E89" s="62" t="s">
        <v>2427</v>
      </c>
      <c r="F89" s="61" t="s">
        <v>2428</v>
      </c>
      <c r="G89" s="333">
        <v>5.0</v>
      </c>
      <c r="H89" s="159">
        <v>3.0</v>
      </c>
      <c r="I89" s="159">
        <v>5.0</v>
      </c>
      <c r="J89" s="336">
        <v>10.0</v>
      </c>
      <c r="K89" s="336">
        <v>2.0</v>
      </c>
      <c r="L89" s="236" t="s">
        <v>2422</v>
      </c>
      <c r="M89" s="238"/>
      <c r="N89" s="238"/>
      <c r="O89" s="238"/>
      <c r="P89" s="238"/>
      <c r="Q89" s="238"/>
      <c r="R89" s="238"/>
      <c r="S89" s="238"/>
      <c r="T89" s="238"/>
      <c r="U89" s="238"/>
      <c r="V89" s="238"/>
      <c r="W89" s="238"/>
      <c r="X89" s="238"/>
      <c r="Y89" s="238"/>
      <c r="Z89" s="238"/>
    </row>
    <row r="90" ht="11.25" customHeight="1">
      <c r="A90" s="66" t="s">
        <v>964</v>
      </c>
      <c r="B90" s="66" t="s">
        <v>965</v>
      </c>
      <c r="C90" s="102" t="s">
        <v>118</v>
      </c>
      <c r="D90" s="66" t="s">
        <v>2423</v>
      </c>
      <c r="E90" s="181" t="s">
        <v>2429</v>
      </c>
      <c r="F90" s="113" t="s">
        <v>2425</v>
      </c>
      <c r="G90" s="69">
        <v>5.0</v>
      </c>
      <c r="H90" s="159">
        <v>3.0</v>
      </c>
      <c r="I90" s="159">
        <v>5.0</v>
      </c>
      <c r="J90" s="336">
        <v>10.0</v>
      </c>
      <c r="K90" s="336">
        <v>2.0</v>
      </c>
      <c r="L90" s="236" t="s">
        <v>2422</v>
      </c>
      <c r="M90" s="238"/>
      <c r="N90" s="238"/>
      <c r="O90" s="238"/>
      <c r="P90" s="238"/>
      <c r="Q90" s="238"/>
      <c r="R90" s="238"/>
      <c r="S90" s="238"/>
      <c r="T90" s="238"/>
      <c r="U90" s="238"/>
      <c r="V90" s="238"/>
      <c r="W90" s="238"/>
      <c r="X90" s="238"/>
      <c r="Y90" s="238"/>
      <c r="Z90" s="238"/>
    </row>
    <row r="91" ht="11.25" customHeight="1">
      <c r="A91" s="66" t="s">
        <v>2430</v>
      </c>
      <c r="B91" s="62" t="s">
        <v>810</v>
      </c>
      <c r="C91" s="68" t="s">
        <v>118</v>
      </c>
      <c r="D91" s="66" t="s">
        <v>2431</v>
      </c>
      <c r="E91" s="181" t="s">
        <v>2432</v>
      </c>
      <c r="F91" s="68" t="s">
        <v>2433</v>
      </c>
      <c r="G91" s="68">
        <v>2.0</v>
      </c>
      <c r="H91" s="330">
        <v>2.0</v>
      </c>
      <c r="I91" s="331">
        <v>2.0</v>
      </c>
      <c r="J91" s="72">
        <v>20.0</v>
      </c>
      <c r="K91" s="72">
        <v>20.0</v>
      </c>
      <c r="L91" s="236" t="s">
        <v>140</v>
      </c>
      <c r="M91" s="238"/>
      <c r="N91" s="238"/>
      <c r="O91" s="238"/>
      <c r="P91" s="238"/>
      <c r="Q91" s="238"/>
      <c r="R91" s="238"/>
      <c r="S91" s="238"/>
      <c r="T91" s="238"/>
      <c r="U91" s="238"/>
      <c r="V91" s="238"/>
      <c r="W91" s="238"/>
      <c r="X91" s="238"/>
      <c r="Y91" s="238"/>
      <c r="Z91" s="238"/>
    </row>
    <row r="92" ht="11.25" customHeight="1">
      <c r="A92" s="66" t="s">
        <v>1944</v>
      </c>
      <c r="B92" s="66" t="s">
        <v>2434</v>
      </c>
      <c r="C92" s="68" t="s">
        <v>118</v>
      </c>
      <c r="D92" s="66" t="s">
        <v>2435</v>
      </c>
      <c r="E92" s="242" t="s">
        <v>2436</v>
      </c>
      <c r="F92" s="68" t="s">
        <v>2437</v>
      </c>
      <c r="G92" s="68">
        <v>1.0</v>
      </c>
      <c r="H92" s="330">
        <v>1.0</v>
      </c>
      <c r="I92" s="224">
        <v>1.0</v>
      </c>
      <c r="J92" s="76">
        <v>20.0</v>
      </c>
      <c r="K92" s="76">
        <v>20.0</v>
      </c>
      <c r="L92" s="236" t="s">
        <v>2438</v>
      </c>
      <c r="M92" s="238"/>
      <c r="N92" s="238"/>
      <c r="O92" s="238"/>
      <c r="P92" s="238"/>
      <c r="Q92" s="238"/>
      <c r="R92" s="238"/>
      <c r="S92" s="238"/>
      <c r="T92" s="238"/>
      <c r="U92" s="238"/>
      <c r="V92" s="238"/>
      <c r="W92" s="238"/>
      <c r="X92" s="238"/>
      <c r="Y92" s="238"/>
      <c r="Z92" s="238"/>
    </row>
    <row r="93" ht="11.25" customHeight="1">
      <c r="A93" s="100" t="s">
        <v>1944</v>
      </c>
      <c r="B93" s="358" t="s">
        <v>2439</v>
      </c>
      <c r="C93" s="68" t="s">
        <v>118</v>
      </c>
      <c r="D93" s="66" t="s">
        <v>2440</v>
      </c>
      <c r="E93" s="242" t="s">
        <v>2436</v>
      </c>
      <c r="F93" s="68" t="s">
        <v>2437</v>
      </c>
      <c r="G93" s="68">
        <v>1.0</v>
      </c>
      <c r="H93" s="330">
        <v>1.0</v>
      </c>
      <c r="I93" s="224">
        <v>1.0</v>
      </c>
      <c r="J93" s="76">
        <v>20.0</v>
      </c>
      <c r="K93" s="76">
        <v>20.0</v>
      </c>
      <c r="L93" s="236" t="s">
        <v>2438</v>
      </c>
      <c r="M93" s="238"/>
      <c r="N93" s="238"/>
      <c r="O93" s="238"/>
      <c r="P93" s="238"/>
      <c r="Q93" s="238"/>
      <c r="R93" s="238"/>
      <c r="S93" s="238"/>
      <c r="T93" s="238"/>
      <c r="U93" s="238"/>
      <c r="V93" s="238"/>
      <c r="W93" s="238"/>
      <c r="X93" s="238"/>
      <c r="Y93" s="238"/>
      <c r="Z93" s="238"/>
    </row>
    <row r="94" ht="11.25" customHeight="1">
      <c r="A94" s="100" t="s">
        <v>1944</v>
      </c>
      <c r="B94" s="100" t="s">
        <v>2441</v>
      </c>
      <c r="C94" s="68" t="s">
        <v>118</v>
      </c>
      <c r="D94" s="66" t="s">
        <v>2442</v>
      </c>
      <c r="E94" s="242" t="s">
        <v>2443</v>
      </c>
      <c r="F94" s="68" t="s">
        <v>2428</v>
      </c>
      <c r="G94" s="68">
        <v>1.0</v>
      </c>
      <c r="H94" s="330">
        <v>1.0</v>
      </c>
      <c r="I94" s="224">
        <v>1.0</v>
      </c>
      <c r="J94" s="76">
        <v>10.0</v>
      </c>
      <c r="K94" s="76">
        <v>10.0</v>
      </c>
      <c r="L94" s="236" t="s">
        <v>2438</v>
      </c>
      <c r="M94" s="238"/>
      <c r="N94" s="238"/>
      <c r="O94" s="238"/>
      <c r="P94" s="238"/>
      <c r="Q94" s="238"/>
      <c r="R94" s="238"/>
      <c r="S94" s="238"/>
      <c r="T94" s="238"/>
      <c r="U94" s="238"/>
      <c r="V94" s="238"/>
      <c r="W94" s="238"/>
      <c r="X94" s="238"/>
      <c r="Y94" s="238"/>
      <c r="Z94" s="238"/>
    </row>
    <row r="95" ht="11.25" customHeight="1">
      <c r="A95" s="100" t="s">
        <v>1944</v>
      </c>
      <c r="B95" s="358" t="s">
        <v>2444</v>
      </c>
      <c r="C95" s="68" t="s">
        <v>118</v>
      </c>
      <c r="D95" s="66" t="s">
        <v>2445</v>
      </c>
      <c r="E95" s="242" t="s">
        <v>2362</v>
      </c>
      <c r="F95" s="68" t="s">
        <v>2363</v>
      </c>
      <c r="G95" s="68">
        <v>1.0</v>
      </c>
      <c r="H95" s="330">
        <v>1.0</v>
      </c>
      <c r="I95" s="224">
        <v>1.0</v>
      </c>
      <c r="J95" s="76">
        <v>20.0</v>
      </c>
      <c r="K95" s="76">
        <v>20.0</v>
      </c>
      <c r="L95" s="236" t="s">
        <v>2438</v>
      </c>
      <c r="M95" s="238"/>
      <c r="N95" s="238"/>
      <c r="O95" s="238"/>
      <c r="P95" s="238"/>
      <c r="Q95" s="238"/>
      <c r="R95" s="238"/>
      <c r="S95" s="238"/>
      <c r="T95" s="238"/>
      <c r="U95" s="238"/>
      <c r="V95" s="238"/>
      <c r="W95" s="238"/>
      <c r="X95" s="238"/>
      <c r="Y95" s="238"/>
      <c r="Z95" s="238"/>
    </row>
    <row r="96" ht="11.25" customHeight="1">
      <c r="A96" s="100" t="s">
        <v>1944</v>
      </c>
      <c r="B96" s="66" t="s">
        <v>2446</v>
      </c>
      <c r="C96" s="68" t="s">
        <v>118</v>
      </c>
      <c r="D96" s="359" t="s">
        <v>2447</v>
      </c>
      <c r="E96" s="359" t="s">
        <v>2362</v>
      </c>
      <c r="F96" s="68" t="s">
        <v>2448</v>
      </c>
      <c r="G96" s="68">
        <v>1.0</v>
      </c>
      <c r="H96" s="330">
        <v>1.0</v>
      </c>
      <c r="I96" s="224">
        <v>1.0</v>
      </c>
      <c r="J96" s="76">
        <v>20.0</v>
      </c>
      <c r="K96" s="76">
        <v>20.0</v>
      </c>
      <c r="L96" s="236" t="s">
        <v>2438</v>
      </c>
      <c r="M96" s="238"/>
      <c r="N96" s="238"/>
      <c r="O96" s="238"/>
      <c r="P96" s="238"/>
      <c r="Q96" s="238"/>
      <c r="R96" s="238"/>
      <c r="S96" s="238"/>
      <c r="T96" s="238"/>
      <c r="U96" s="238"/>
      <c r="V96" s="238"/>
      <c r="W96" s="238"/>
      <c r="X96" s="238"/>
      <c r="Y96" s="238"/>
      <c r="Z96" s="238"/>
    </row>
    <row r="97" ht="11.25" customHeight="1">
      <c r="A97" s="100" t="s">
        <v>1944</v>
      </c>
      <c r="B97" s="360" t="s">
        <v>2449</v>
      </c>
      <c r="C97" s="68" t="s">
        <v>118</v>
      </c>
      <c r="D97" s="359" t="s">
        <v>2450</v>
      </c>
      <c r="E97" s="359" t="s">
        <v>2362</v>
      </c>
      <c r="F97" s="68" t="s">
        <v>2448</v>
      </c>
      <c r="G97" s="68">
        <v>1.0</v>
      </c>
      <c r="H97" s="330">
        <v>1.0</v>
      </c>
      <c r="I97" s="224">
        <v>1.0</v>
      </c>
      <c r="J97" s="76">
        <v>20.0</v>
      </c>
      <c r="K97" s="76">
        <v>20.0</v>
      </c>
      <c r="L97" s="236" t="s">
        <v>2438</v>
      </c>
      <c r="M97" s="238"/>
      <c r="N97" s="238"/>
      <c r="O97" s="238"/>
      <c r="P97" s="238"/>
      <c r="Q97" s="238"/>
      <c r="R97" s="238"/>
      <c r="S97" s="238"/>
      <c r="T97" s="238"/>
      <c r="U97" s="238"/>
      <c r="V97" s="238"/>
      <c r="W97" s="238"/>
      <c r="X97" s="238"/>
      <c r="Y97" s="238"/>
      <c r="Z97" s="238"/>
    </row>
    <row r="98" ht="11.25" customHeight="1">
      <c r="A98" s="100" t="s">
        <v>1944</v>
      </c>
      <c r="B98" s="361" t="s">
        <v>2451</v>
      </c>
      <c r="C98" s="68" t="s">
        <v>118</v>
      </c>
      <c r="D98" s="359" t="s">
        <v>2452</v>
      </c>
      <c r="E98" s="359" t="s">
        <v>2362</v>
      </c>
      <c r="F98" s="68" t="s">
        <v>2448</v>
      </c>
      <c r="G98" s="68">
        <v>1.0</v>
      </c>
      <c r="H98" s="330">
        <v>1.0</v>
      </c>
      <c r="I98" s="224">
        <v>1.0</v>
      </c>
      <c r="J98" s="76">
        <v>20.0</v>
      </c>
      <c r="K98" s="76">
        <v>20.0</v>
      </c>
      <c r="L98" s="236" t="s">
        <v>2438</v>
      </c>
      <c r="M98" s="238"/>
      <c r="N98" s="238"/>
      <c r="O98" s="238"/>
      <c r="P98" s="238"/>
      <c r="Q98" s="238"/>
      <c r="R98" s="238"/>
      <c r="S98" s="238"/>
      <c r="T98" s="238"/>
      <c r="U98" s="238"/>
      <c r="V98" s="238"/>
      <c r="W98" s="238"/>
      <c r="X98" s="238"/>
      <c r="Y98" s="238"/>
      <c r="Z98" s="238"/>
    </row>
    <row r="99" ht="11.25" customHeight="1">
      <c r="A99" s="100" t="s">
        <v>1944</v>
      </c>
      <c r="B99" s="361" t="s">
        <v>2453</v>
      </c>
      <c r="C99" s="68" t="s">
        <v>118</v>
      </c>
      <c r="D99" s="359" t="s">
        <v>2454</v>
      </c>
      <c r="E99" s="359" t="s">
        <v>2455</v>
      </c>
      <c r="F99" s="68" t="s">
        <v>2363</v>
      </c>
      <c r="G99" s="68">
        <v>1.0</v>
      </c>
      <c r="H99" s="330">
        <v>1.0</v>
      </c>
      <c r="I99" s="224">
        <v>1.0</v>
      </c>
      <c r="J99" s="76">
        <v>20.0</v>
      </c>
      <c r="K99" s="76">
        <v>20.0</v>
      </c>
      <c r="L99" s="236" t="s">
        <v>2438</v>
      </c>
      <c r="M99" s="238"/>
      <c r="N99" s="238"/>
      <c r="O99" s="238"/>
      <c r="P99" s="238"/>
      <c r="Q99" s="238"/>
      <c r="R99" s="238"/>
      <c r="S99" s="238"/>
      <c r="T99" s="238"/>
      <c r="U99" s="238"/>
      <c r="V99" s="238"/>
      <c r="W99" s="238"/>
      <c r="X99" s="238"/>
      <c r="Y99" s="238"/>
      <c r="Z99" s="238"/>
    </row>
    <row r="100" ht="11.25" customHeight="1">
      <c r="A100" s="100" t="s">
        <v>1944</v>
      </c>
      <c r="B100" s="361" t="s">
        <v>2456</v>
      </c>
      <c r="C100" s="68" t="s">
        <v>118</v>
      </c>
      <c r="D100" s="359" t="s">
        <v>2457</v>
      </c>
      <c r="E100" s="359" t="s">
        <v>2455</v>
      </c>
      <c r="F100" s="68" t="s">
        <v>2363</v>
      </c>
      <c r="G100" s="68">
        <v>1.0</v>
      </c>
      <c r="H100" s="330">
        <v>1.0</v>
      </c>
      <c r="I100" s="224">
        <v>1.0</v>
      </c>
      <c r="J100" s="76">
        <v>20.0</v>
      </c>
      <c r="K100" s="76">
        <v>20.0</v>
      </c>
      <c r="L100" s="236" t="s">
        <v>2438</v>
      </c>
      <c r="M100" s="238"/>
      <c r="N100" s="238"/>
      <c r="O100" s="238"/>
      <c r="P100" s="238"/>
      <c r="Q100" s="238"/>
      <c r="R100" s="238"/>
      <c r="S100" s="238"/>
      <c r="T100" s="238"/>
      <c r="U100" s="238"/>
      <c r="V100" s="238"/>
      <c r="W100" s="238"/>
      <c r="X100" s="238"/>
      <c r="Y100" s="238"/>
      <c r="Z100" s="238"/>
    </row>
    <row r="101" ht="11.25" customHeight="1">
      <c r="A101" s="66" t="s">
        <v>484</v>
      </c>
      <c r="B101" s="66" t="s">
        <v>1070</v>
      </c>
      <c r="C101" s="102" t="s">
        <v>118</v>
      </c>
      <c r="D101" s="66" t="s">
        <v>2458</v>
      </c>
      <c r="E101" s="65" t="s">
        <v>2459</v>
      </c>
      <c r="F101" s="68" t="s">
        <v>2460</v>
      </c>
      <c r="G101" s="68">
        <v>1.0</v>
      </c>
      <c r="H101" s="330">
        <v>1.0</v>
      </c>
      <c r="I101" s="224">
        <v>1.0</v>
      </c>
      <c r="J101" s="76">
        <v>20.0</v>
      </c>
      <c r="K101" s="76">
        <v>20.0</v>
      </c>
      <c r="L101" s="236" t="s">
        <v>2422</v>
      </c>
      <c r="M101" s="238"/>
      <c r="N101" s="238"/>
      <c r="O101" s="238"/>
      <c r="P101" s="238"/>
      <c r="Q101" s="238"/>
      <c r="R101" s="238"/>
      <c r="S101" s="238"/>
      <c r="T101" s="238"/>
      <c r="U101" s="238"/>
      <c r="V101" s="238"/>
      <c r="W101" s="238"/>
      <c r="X101" s="238"/>
      <c r="Y101" s="238"/>
      <c r="Z101" s="238"/>
    </row>
    <row r="102" ht="11.25" customHeight="1">
      <c r="A102" s="66" t="s">
        <v>484</v>
      </c>
      <c r="B102" s="66" t="s">
        <v>1070</v>
      </c>
      <c r="C102" s="102" t="s">
        <v>118</v>
      </c>
      <c r="D102" s="62" t="s">
        <v>2461</v>
      </c>
      <c r="E102" s="62" t="s">
        <v>2462</v>
      </c>
      <c r="F102" s="61" t="s">
        <v>170</v>
      </c>
      <c r="G102" s="61">
        <v>1.0</v>
      </c>
      <c r="H102" s="362">
        <v>1.0</v>
      </c>
      <c r="I102" s="159">
        <v>1.0</v>
      </c>
      <c r="J102" s="68">
        <v>10.0</v>
      </c>
      <c r="K102" s="68">
        <v>10.0</v>
      </c>
      <c r="L102" s="236" t="s">
        <v>2422</v>
      </c>
      <c r="M102" s="238"/>
      <c r="N102" s="238"/>
      <c r="O102" s="238"/>
      <c r="P102" s="238"/>
      <c r="Q102" s="238"/>
      <c r="R102" s="238"/>
      <c r="S102" s="238"/>
      <c r="T102" s="238"/>
      <c r="U102" s="238"/>
      <c r="V102" s="238"/>
      <c r="W102" s="238"/>
      <c r="X102" s="238"/>
      <c r="Y102" s="238"/>
      <c r="Z102" s="238"/>
    </row>
    <row r="103" ht="11.25" customHeight="1">
      <c r="A103" s="66" t="s">
        <v>484</v>
      </c>
      <c r="B103" s="66" t="s">
        <v>1070</v>
      </c>
      <c r="C103" s="102" t="s">
        <v>118</v>
      </c>
      <c r="D103" s="100" t="s">
        <v>2463</v>
      </c>
      <c r="E103" s="66" t="s">
        <v>2464</v>
      </c>
      <c r="F103" s="68" t="s">
        <v>2460</v>
      </c>
      <c r="G103" s="68">
        <v>1.0</v>
      </c>
      <c r="H103" s="330">
        <v>1.0</v>
      </c>
      <c r="I103" s="159">
        <v>1.0</v>
      </c>
      <c r="J103" s="68">
        <v>20.0</v>
      </c>
      <c r="K103" s="68">
        <v>20.0</v>
      </c>
      <c r="L103" s="236" t="s">
        <v>2422</v>
      </c>
      <c r="M103" s="238"/>
      <c r="N103" s="238"/>
      <c r="O103" s="238"/>
      <c r="P103" s="238"/>
      <c r="Q103" s="238"/>
      <c r="R103" s="238"/>
      <c r="S103" s="238"/>
      <c r="T103" s="238"/>
      <c r="U103" s="238"/>
      <c r="V103" s="238"/>
      <c r="W103" s="238"/>
      <c r="X103" s="238"/>
      <c r="Y103" s="238"/>
      <c r="Z103" s="238"/>
    </row>
    <row r="104" ht="11.25" customHeight="1">
      <c r="A104" s="66" t="s">
        <v>484</v>
      </c>
      <c r="B104" s="66" t="s">
        <v>1070</v>
      </c>
      <c r="C104" s="102" t="s">
        <v>118</v>
      </c>
      <c r="D104" s="100" t="s">
        <v>2465</v>
      </c>
      <c r="E104" s="62" t="s">
        <v>2462</v>
      </c>
      <c r="F104" s="68" t="s">
        <v>2466</v>
      </c>
      <c r="G104" s="68">
        <v>1.0</v>
      </c>
      <c r="H104" s="330">
        <v>1.0</v>
      </c>
      <c r="I104" s="159">
        <v>1.0</v>
      </c>
      <c r="J104" s="68">
        <v>10.0</v>
      </c>
      <c r="K104" s="68">
        <v>10.0</v>
      </c>
      <c r="L104" s="236" t="s">
        <v>2422</v>
      </c>
      <c r="M104" s="238"/>
      <c r="N104" s="238"/>
      <c r="O104" s="238"/>
      <c r="P104" s="238"/>
      <c r="Q104" s="238"/>
      <c r="R104" s="238"/>
      <c r="S104" s="238"/>
      <c r="T104" s="238"/>
      <c r="U104" s="238"/>
      <c r="V104" s="238"/>
      <c r="W104" s="238"/>
      <c r="X104" s="238"/>
      <c r="Y104" s="238"/>
      <c r="Z104" s="238"/>
    </row>
    <row r="105" ht="11.25" customHeight="1">
      <c r="A105" s="66" t="s">
        <v>484</v>
      </c>
      <c r="B105" s="66" t="s">
        <v>1070</v>
      </c>
      <c r="C105" s="102" t="s">
        <v>118</v>
      </c>
      <c r="D105" s="100" t="s">
        <v>2467</v>
      </c>
      <c r="E105" s="62" t="s">
        <v>2462</v>
      </c>
      <c r="F105" s="68" t="s">
        <v>170</v>
      </c>
      <c r="G105" s="68">
        <v>1.0</v>
      </c>
      <c r="H105" s="330">
        <v>1.0</v>
      </c>
      <c r="I105" s="159">
        <v>1.0</v>
      </c>
      <c r="J105" s="68">
        <v>10.0</v>
      </c>
      <c r="K105" s="68">
        <v>10.0</v>
      </c>
      <c r="L105" s="236" t="s">
        <v>2422</v>
      </c>
      <c r="M105" s="238"/>
      <c r="N105" s="238"/>
      <c r="O105" s="238"/>
      <c r="P105" s="238"/>
      <c r="Q105" s="238"/>
      <c r="R105" s="238"/>
      <c r="S105" s="238"/>
      <c r="T105" s="238"/>
      <c r="U105" s="238"/>
      <c r="V105" s="238"/>
      <c r="W105" s="238"/>
      <c r="X105" s="238"/>
      <c r="Y105" s="238"/>
      <c r="Z105" s="238"/>
    </row>
    <row r="106" ht="11.25" customHeight="1">
      <c r="A106" s="66" t="s">
        <v>484</v>
      </c>
      <c r="B106" s="66" t="s">
        <v>1070</v>
      </c>
      <c r="C106" s="102" t="s">
        <v>118</v>
      </c>
      <c r="D106" s="100" t="s">
        <v>2468</v>
      </c>
      <c r="E106" s="66" t="s">
        <v>2469</v>
      </c>
      <c r="F106" s="68" t="s">
        <v>2470</v>
      </c>
      <c r="G106" s="68">
        <v>1.0</v>
      </c>
      <c r="H106" s="330">
        <v>1.0</v>
      </c>
      <c r="I106" s="159">
        <v>1.0</v>
      </c>
      <c r="J106" s="68">
        <v>20.0</v>
      </c>
      <c r="K106" s="68">
        <v>20.0</v>
      </c>
      <c r="L106" s="236" t="s">
        <v>2422</v>
      </c>
      <c r="M106" s="238"/>
      <c r="N106" s="238"/>
      <c r="O106" s="238"/>
      <c r="P106" s="238"/>
      <c r="Q106" s="238"/>
      <c r="R106" s="238"/>
      <c r="S106" s="238"/>
      <c r="T106" s="238"/>
      <c r="U106" s="238"/>
      <c r="V106" s="238"/>
      <c r="W106" s="238"/>
      <c r="X106" s="238"/>
      <c r="Y106" s="238"/>
      <c r="Z106" s="238"/>
    </row>
    <row r="107" ht="11.25" customHeight="1">
      <c r="A107" s="66" t="s">
        <v>484</v>
      </c>
      <c r="B107" s="66" t="s">
        <v>1070</v>
      </c>
      <c r="C107" s="102" t="s">
        <v>118</v>
      </c>
      <c r="D107" s="100" t="s">
        <v>2471</v>
      </c>
      <c r="E107" s="66" t="s">
        <v>2469</v>
      </c>
      <c r="F107" s="68" t="s">
        <v>2470</v>
      </c>
      <c r="G107" s="68">
        <v>1.0</v>
      </c>
      <c r="H107" s="330">
        <v>1.0</v>
      </c>
      <c r="I107" s="159">
        <v>1.0</v>
      </c>
      <c r="J107" s="68">
        <v>20.0</v>
      </c>
      <c r="K107" s="68">
        <v>20.0</v>
      </c>
      <c r="L107" s="236" t="s">
        <v>2422</v>
      </c>
      <c r="M107" s="238"/>
      <c r="N107" s="238"/>
      <c r="O107" s="238"/>
      <c r="P107" s="238"/>
      <c r="Q107" s="238"/>
      <c r="R107" s="238"/>
      <c r="S107" s="238"/>
      <c r="T107" s="238"/>
      <c r="U107" s="238"/>
      <c r="V107" s="238"/>
      <c r="W107" s="238"/>
      <c r="X107" s="238"/>
      <c r="Y107" s="238"/>
      <c r="Z107" s="238"/>
    </row>
    <row r="108" ht="11.25" customHeight="1">
      <c r="A108" s="66" t="s">
        <v>484</v>
      </c>
      <c r="B108" s="66" t="s">
        <v>1070</v>
      </c>
      <c r="C108" s="102" t="s">
        <v>118</v>
      </c>
      <c r="D108" s="100" t="s">
        <v>2472</v>
      </c>
      <c r="E108" s="66" t="s">
        <v>2469</v>
      </c>
      <c r="F108" s="68" t="s">
        <v>2470</v>
      </c>
      <c r="G108" s="68">
        <v>1.0</v>
      </c>
      <c r="H108" s="330">
        <v>1.0</v>
      </c>
      <c r="I108" s="159">
        <v>1.0</v>
      </c>
      <c r="J108" s="68">
        <v>20.0</v>
      </c>
      <c r="K108" s="68">
        <v>20.0</v>
      </c>
      <c r="L108" s="236" t="s">
        <v>2422</v>
      </c>
      <c r="M108" s="238"/>
      <c r="N108" s="238"/>
      <c r="O108" s="238"/>
      <c r="P108" s="238"/>
      <c r="Q108" s="238"/>
      <c r="R108" s="238"/>
      <c r="S108" s="238"/>
      <c r="T108" s="238"/>
      <c r="U108" s="238"/>
      <c r="V108" s="238"/>
      <c r="W108" s="238"/>
      <c r="X108" s="238"/>
      <c r="Y108" s="238"/>
      <c r="Z108" s="238"/>
    </row>
    <row r="109" ht="11.25" customHeight="1">
      <c r="A109" s="66" t="s">
        <v>484</v>
      </c>
      <c r="B109" s="66" t="s">
        <v>1070</v>
      </c>
      <c r="C109" s="102" t="s">
        <v>118</v>
      </c>
      <c r="D109" s="100" t="s">
        <v>2473</v>
      </c>
      <c r="E109" s="66" t="s">
        <v>2469</v>
      </c>
      <c r="F109" s="68" t="s">
        <v>2470</v>
      </c>
      <c r="G109" s="68">
        <v>1.0</v>
      </c>
      <c r="H109" s="330">
        <v>1.0</v>
      </c>
      <c r="I109" s="159">
        <v>1.0</v>
      </c>
      <c r="J109" s="68">
        <v>20.0</v>
      </c>
      <c r="K109" s="68">
        <v>20.0</v>
      </c>
      <c r="L109" s="236" t="s">
        <v>2422</v>
      </c>
      <c r="M109" s="238"/>
      <c r="N109" s="238"/>
      <c r="O109" s="238"/>
      <c r="P109" s="238"/>
      <c r="Q109" s="238"/>
      <c r="R109" s="238"/>
      <c r="S109" s="238"/>
      <c r="T109" s="238"/>
      <c r="U109" s="238"/>
      <c r="V109" s="238"/>
      <c r="W109" s="238"/>
      <c r="X109" s="238"/>
      <c r="Y109" s="238"/>
      <c r="Z109" s="238"/>
    </row>
    <row r="110" ht="11.25" customHeight="1">
      <c r="A110" s="66" t="s">
        <v>1079</v>
      </c>
      <c r="B110" s="66" t="s">
        <v>1080</v>
      </c>
      <c r="C110" s="102" t="s">
        <v>118</v>
      </c>
      <c r="D110" s="100" t="s">
        <v>2474</v>
      </c>
      <c r="E110" s="66" t="s">
        <v>2469</v>
      </c>
      <c r="F110" s="68" t="s">
        <v>2470</v>
      </c>
      <c r="G110" s="68">
        <v>2.0</v>
      </c>
      <c r="H110" s="330">
        <v>1.0</v>
      </c>
      <c r="I110" s="159">
        <v>3.0</v>
      </c>
      <c r="J110" s="68">
        <v>20.0</v>
      </c>
      <c r="K110" s="68">
        <v>10.0</v>
      </c>
      <c r="L110" s="236" t="s">
        <v>2422</v>
      </c>
      <c r="M110" s="238"/>
      <c r="N110" s="238"/>
      <c r="O110" s="238"/>
      <c r="P110" s="238"/>
      <c r="Q110" s="238"/>
      <c r="R110" s="238"/>
      <c r="S110" s="238"/>
      <c r="T110" s="238"/>
      <c r="U110" s="238"/>
      <c r="V110" s="238"/>
      <c r="W110" s="238"/>
      <c r="X110" s="238"/>
      <c r="Y110" s="238"/>
      <c r="Z110" s="238"/>
    </row>
    <row r="111" ht="11.25" customHeight="1">
      <c r="A111" s="66" t="s">
        <v>1079</v>
      </c>
      <c r="B111" s="66" t="s">
        <v>1080</v>
      </c>
      <c r="C111" s="102" t="s">
        <v>118</v>
      </c>
      <c r="D111" s="100" t="s">
        <v>2468</v>
      </c>
      <c r="E111" s="66" t="s">
        <v>2469</v>
      </c>
      <c r="F111" s="68" t="s">
        <v>2470</v>
      </c>
      <c r="G111" s="68">
        <v>2.0</v>
      </c>
      <c r="H111" s="330">
        <v>1.0</v>
      </c>
      <c r="I111" s="159">
        <v>3.0</v>
      </c>
      <c r="J111" s="68">
        <v>20.0</v>
      </c>
      <c r="K111" s="68">
        <v>10.0</v>
      </c>
      <c r="L111" s="236" t="s">
        <v>2422</v>
      </c>
      <c r="M111" s="238"/>
      <c r="N111" s="238"/>
      <c r="O111" s="238"/>
      <c r="P111" s="238"/>
      <c r="Q111" s="238"/>
      <c r="R111" s="238"/>
      <c r="S111" s="238"/>
      <c r="T111" s="238"/>
      <c r="U111" s="238"/>
      <c r="V111" s="238"/>
      <c r="W111" s="238"/>
      <c r="X111" s="238"/>
      <c r="Y111" s="238"/>
      <c r="Z111" s="238"/>
    </row>
    <row r="112" ht="11.25" customHeight="1">
      <c r="A112" s="66" t="s">
        <v>1079</v>
      </c>
      <c r="B112" s="66" t="s">
        <v>1080</v>
      </c>
      <c r="C112" s="102" t="s">
        <v>118</v>
      </c>
      <c r="D112" s="100" t="s">
        <v>2471</v>
      </c>
      <c r="E112" s="66" t="s">
        <v>2469</v>
      </c>
      <c r="F112" s="68" t="s">
        <v>2470</v>
      </c>
      <c r="G112" s="68">
        <v>2.0</v>
      </c>
      <c r="H112" s="330">
        <v>1.0</v>
      </c>
      <c r="I112" s="159">
        <v>3.0</v>
      </c>
      <c r="J112" s="68">
        <v>20.0</v>
      </c>
      <c r="K112" s="68">
        <v>10.0</v>
      </c>
      <c r="L112" s="236" t="s">
        <v>2422</v>
      </c>
      <c r="M112" s="238"/>
      <c r="N112" s="238"/>
      <c r="O112" s="238"/>
      <c r="P112" s="238"/>
      <c r="Q112" s="238"/>
      <c r="R112" s="238"/>
      <c r="S112" s="238"/>
      <c r="T112" s="238"/>
      <c r="U112" s="238"/>
      <c r="V112" s="238"/>
      <c r="W112" s="238"/>
      <c r="X112" s="238"/>
      <c r="Y112" s="238"/>
      <c r="Z112" s="238"/>
    </row>
    <row r="113" ht="11.25" customHeight="1">
      <c r="A113" s="66" t="s">
        <v>1079</v>
      </c>
      <c r="B113" s="66" t="s">
        <v>1080</v>
      </c>
      <c r="C113" s="102" t="s">
        <v>118</v>
      </c>
      <c r="D113" s="100" t="s">
        <v>2475</v>
      </c>
      <c r="E113" s="66" t="s">
        <v>2469</v>
      </c>
      <c r="F113" s="68" t="s">
        <v>2470</v>
      </c>
      <c r="G113" s="68">
        <v>2.0</v>
      </c>
      <c r="H113" s="330">
        <v>1.0</v>
      </c>
      <c r="I113" s="159">
        <v>3.0</v>
      </c>
      <c r="J113" s="68">
        <v>20.0</v>
      </c>
      <c r="K113" s="68">
        <v>10.0</v>
      </c>
      <c r="L113" s="236" t="s">
        <v>2422</v>
      </c>
      <c r="M113" s="238"/>
      <c r="N113" s="238"/>
      <c r="O113" s="238"/>
      <c r="P113" s="238"/>
      <c r="Q113" s="238"/>
      <c r="R113" s="238"/>
      <c r="S113" s="238"/>
      <c r="T113" s="238"/>
      <c r="U113" s="238"/>
      <c r="V113" s="238"/>
      <c r="W113" s="238"/>
      <c r="X113" s="238"/>
      <c r="Y113" s="238"/>
      <c r="Z113" s="238"/>
    </row>
    <row r="114" ht="11.25" customHeight="1">
      <c r="A114" s="66" t="s">
        <v>1079</v>
      </c>
      <c r="B114" s="66" t="s">
        <v>1080</v>
      </c>
      <c r="C114" s="102" t="s">
        <v>118</v>
      </c>
      <c r="D114" s="100" t="s">
        <v>2472</v>
      </c>
      <c r="E114" s="66" t="s">
        <v>2469</v>
      </c>
      <c r="F114" s="68" t="s">
        <v>2470</v>
      </c>
      <c r="G114" s="68">
        <v>2.0</v>
      </c>
      <c r="H114" s="330">
        <v>1.0</v>
      </c>
      <c r="I114" s="159">
        <v>3.0</v>
      </c>
      <c r="J114" s="68">
        <v>20.0</v>
      </c>
      <c r="K114" s="68">
        <v>10.0</v>
      </c>
      <c r="L114" s="236" t="s">
        <v>2422</v>
      </c>
      <c r="M114" s="238"/>
      <c r="N114" s="238"/>
      <c r="O114" s="238"/>
      <c r="P114" s="238"/>
      <c r="Q114" s="238"/>
      <c r="R114" s="238"/>
      <c r="S114" s="238"/>
      <c r="T114" s="238"/>
      <c r="U114" s="238"/>
      <c r="V114" s="238"/>
      <c r="W114" s="238"/>
      <c r="X114" s="238"/>
      <c r="Y114" s="238"/>
      <c r="Z114" s="238"/>
    </row>
    <row r="115" ht="11.25" customHeight="1">
      <c r="A115" s="66" t="s">
        <v>1079</v>
      </c>
      <c r="B115" s="66" t="s">
        <v>1080</v>
      </c>
      <c r="C115" s="102" t="s">
        <v>118</v>
      </c>
      <c r="D115" s="100" t="s">
        <v>2476</v>
      </c>
      <c r="E115" s="66" t="s">
        <v>2469</v>
      </c>
      <c r="F115" s="68" t="s">
        <v>2470</v>
      </c>
      <c r="G115" s="68">
        <v>2.0</v>
      </c>
      <c r="H115" s="330">
        <v>1.0</v>
      </c>
      <c r="I115" s="159">
        <v>3.0</v>
      </c>
      <c r="J115" s="68">
        <v>20.0</v>
      </c>
      <c r="K115" s="68">
        <v>10.0</v>
      </c>
      <c r="L115" s="236" t="s">
        <v>2422</v>
      </c>
      <c r="M115" s="238"/>
      <c r="N115" s="238"/>
      <c r="O115" s="238"/>
      <c r="P115" s="238"/>
      <c r="Q115" s="238"/>
      <c r="R115" s="238"/>
      <c r="S115" s="238"/>
      <c r="T115" s="238"/>
      <c r="U115" s="238"/>
      <c r="V115" s="238"/>
      <c r="W115" s="238"/>
      <c r="X115" s="238"/>
      <c r="Y115" s="238"/>
      <c r="Z115" s="238"/>
    </row>
    <row r="116" ht="11.25" customHeight="1">
      <c r="A116" s="66" t="s">
        <v>1089</v>
      </c>
      <c r="B116" s="66" t="s">
        <v>1090</v>
      </c>
      <c r="C116" s="102" t="s">
        <v>118</v>
      </c>
      <c r="D116" s="100" t="s">
        <v>2471</v>
      </c>
      <c r="E116" s="66" t="s">
        <v>2469</v>
      </c>
      <c r="F116" s="68" t="s">
        <v>2470</v>
      </c>
      <c r="G116" s="68">
        <v>2.0</v>
      </c>
      <c r="H116" s="330">
        <v>1.0</v>
      </c>
      <c r="I116" s="159">
        <v>3.0</v>
      </c>
      <c r="J116" s="68">
        <v>20.0</v>
      </c>
      <c r="K116" s="68">
        <v>10.0</v>
      </c>
      <c r="L116" s="236" t="s">
        <v>2422</v>
      </c>
      <c r="M116" s="238"/>
      <c r="N116" s="238"/>
      <c r="O116" s="238"/>
      <c r="P116" s="238"/>
      <c r="Q116" s="238"/>
      <c r="R116" s="238"/>
      <c r="S116" s="238"/>
      <c r="T116" s="238"/>
      <c r="U116" s="238"/>
      <c r="V116" s="238"/>
      <c r="W116" s="238"/>
      <c r="X116" s="238"/>
      <c r="Y116" s="238"/>
      <c r="Z116" s="238"/>
    </row>
    <row r="117" ht="11.25" customHeight="1">
      <c r="A117" s="66" t="s">
        <v>1089</v>
      </c>
      <c r="B117" s="66" t="s">
        <v>1090</v>
      </c>
      <c r="C117" s="102" t="s">
        <v>118</v>
      </c>
      <c r="D117" s="100" t="s">
        <v>2472</v>
      </c>
      <c r="E117" s="66" t="s">
        <v>2469</v>
      </c>
      <c r="F117" s="68" t="s">
        <v>2470</v>
      </c>
      <c r="G117" s="68">
        <v>2.0</v>
      </c>
      <c r="H117" s="330">
        <v>1.0</v>
      </c>
      <c r="I117" s="159">
        <v>3.0</v>
      </c>
      <c r="J117" s="68">
        <v>20.0</v>
      </c>
      <c r="K117" s="68">
        <v>10.0</v>
      </c>
      <c r="L117" s="236" t="s">
        <v>2422</v>
      </c>
      <c r="M117" s="238"/>
      <c r="N117" s="238"/>
      <c r="O117" s="238"/>
      <c r="P117" s="238"/>
      <c r="Q117" s="238"/>
      <c r="R117" s="238"/>
      <c r="S117" s="238"/>
      <c r="T117" s="238"/>
      <c r="U117" s="238"/>
      <c r="V117" s="238"/>
      <c r="W117" s="238"/>
      <c r="X117" s="238"/>
      <c r="Y117" s="238"/>
      <c r="Z117" s="238"/>
    </row>
    <row r="118" ht="11.25" customHeight="1">
      <c r="A118" s="66" t="s">
        <v>1089</v>
      </c>
      <c r="B118" s="66" t="s">
        <v>1090</v>
      </c>
      <c r="C118" s="102" t="s">
        <v>118</v>
      </c>
      <c r="D118" s="100" t="s">
        <v>2477</v>
      </c>
      <c r="E118" s="66" t="s">
        <v>2469</v>
      </c>
      <c r="F118" s="68" t="s">
        <v>2470</v>
      </c>
      <c r="G118" s="68">
        <v>2.0</v>
      </c>
      <c r="H118" s="330">
        <v>1.0</v>
      </c>
      <c r="I118" s="159">
        <v>3.0</v>
      </c>
      <c r="J118" s="68">
        <v>20.0</v>
      </c>
      <c r="K118" s="68">
        <v>10.0</v>
      </c>
      <c r="L118" s="236" t="s">
        <v>2422</v>
      </c>
      <c r="M118" s="238"/>
      <c r="N118" s="238"/>
      <c r="O118" s="238"/>
      <c r="P118" s="238"/>
      <c r="Q118" s="238"/>
      <c r="R118" s="238"/>
      <c r="S118" s="238"/>
      <c r="T118" s="238"/>
      <c r="U118" s="238"/>
      <c r="V118" s="238"/>
      <c r="W118" s="238"/>
      <c r="X118" s="238"/>
      <c r="Y118" s="238"/>
      <c r="Z118" s="238"/>
    </row>
    <row r="119" ht="11.25" customHeight="1">
      <c r="A119" s="66" t="s">
        <v>1089</v>
      </c>
      <c r="B119" s="66" t="s">
        <v>1090</v>
      </c>
      <c r="C119" s="102" t="s">
        <v>118</v>
      </c>
      <c r="D119" s="100" t="s">
        <v>2473</v>
      </c>
      <c r="E119" s="66" t="s">
        <v>2469</v>
      </c>
      <c r="F119" s="68" t="s">
        <v>2470</v>
      </c>
      <c r="G119" s="68">
        <v>2.0</v>
      </c>
      <c r="H119" s="330">
        <v>1.0</v>
      </c>
      <c r="I119" s="159">
        <v>3.0</v>
      </c>
      <c r="J119" s="68">
        <v>20.0</v>
      </c>
      <c r="K119" s="68">
        <v>10.0</v>
      </c>
      <c r="L119" s="236" t="s">
        <v>2422</v>
      </c>
      <c r="M119" s="238"/>
      <c r="N119" s="238"/>
      <c r="O119" s="238"/>
      <c r="P119" s="238"/>
      <c r="Q119" s="238"/>
      <c r="R119" s="238"/>
      <c r="S119" s="238"/>
      <c r="T119" s="238"/>
      <c r="U119" s="238"/>
      <c r="V119" s="238"/>
      <c r="W119" s="238"/>
      <c r="X119" s="238"/>
      <c r="Y119" s="238"/>
      <c r="Z119" s="238"/>
    </row>
    <row r="120" ht="11.25" customHeight="1">
      <c r="A120" s="66" t="s">
        <v>1089</v>
      </c>
      <c r="B120" s="66" t="s">
        <v>1090</v>
      </c>
      <c r="C120" s="102" t="s">
        <v>118</v>
      </c>
      <c r="D120" s="100" t="s">
        <v>2476</v>
      </c>
      <c r="E120" s="66" t="s">
        <v>2469</v>
      </c>
      <c r="F120" s="68" t="s">
        <v>2470</v>
      </c>
      <c r="G120" s="68">
        <v>2.0</v>
      </c>
      <c r="H120" s="330">
        <v>1.0</v>
      </c>
      <c r="I120" s="159">
        <v>3.0</v>
      </c>
      <c r="J120" s="68">
        <v>20.0</v>
      </c>
      <c r="K120" s="68">
        <v>10.0</v>
      </c>
      <c r="L120" s="236" t="s">
        <v>2422</v>
      </c>
      <c r="M120" s="238"/>
      <c r="N120" s="238"/>
      <c r="O120" s="238"/>
      <c r="P120" s="238"/>
      <c r="Q120" s="238"/>
      <c r="R120" s="238"/>
      <c r="S120" s="238"/>
      <c r="T120" s="238"/>
      <c r="U120" s="238"/>
      <c r="V120" s="238"/>
      <c r="W120" s="238"/>
      <c r="X120" s="238"/>
      <c r="Y120" s="238"/>
      <c r="Z120" s="238"/>
    </row>
    <row r="121" ht="11.25" customHeight="1">
      <c r="A121" s="66" t="s">
        <v>1089</v>
      </c>
      <c r="B121" s="66" t="s">
        <v>1090</v>
      </c>
      <c r="C121" s="102" t="s">
        <v>118</v>
      </c>
      <c r="D121" s="100" t="s">
        <v>2478</v>
      </c>
      <c r="E121" s="66" t="s">
        <v>2469</v>
      </c>
      <c r="F121" s="68" t="s">
        <v>2470</v>
      </c>
      <c r="G121" s="68">
        <v>2.0</v>
      </c>
      <c r="H121" s="330">
        <v>1.0</v>
      </c>
      <c r="I121" s="159">
        <v>3.0</v>
      </c>
      <c r="J121" s="68">
        <v>20.0</v>
      </c>
      <c r="K121" s="68">
        <v>10.0</v>
      </c>
      <c r="L121" s="236" t="s">
        <v>2422</v>
      </c>
      <c r="M121" s="238"/>
      <c r="N121" s="238"/>
      <c r="O121" s="238"/>
      <c r="P121" s="238"/>
      <c r="Q121" s="238"/>
      <c r="R121" s="238"/>
      <c r="S121" s="238"/>
      <c r="T121" s="238"/>
      <c r="U121" s="238"/>
      <c r="V121" s="238"/>
      <c r="W121" s="238"/>
      <c r="X121" s="238"/>
      <c r="Y121" s="238"/>
      <c r="Z121" s="238"/>
    </row>
    <row r="122" ht="11.25" customHeight="1">
      <c r="A122" s="66" t="s">
        <v>1089</v>
      </c>
      <c r="B122" s="66" t="s">
        <v>1090</v>
      </c>
      <c r="C122" s="102" t="s">
        <v>118</v>
      </c>
      <c r="D122" s="100" t="s">
        <v>2479</v>
      </c>
      <c r="E122" s="66" t="s">
        <v>2480</v>
      </c>
      <c r="F122" s="68" t="s">
        <v>2460</v>
      </c>
      <c r="G122" s="68">
        <v>2.0</v>
      </c>
      <c r="H122" s="330">
        <v>1.0</v>
      </c>
      <c r="I122" s="159">
        <v>3.0</v>
      </c>
      <c r="J122" s="68">
        <v>20.0</v>
      </c>
      <c r="K122" s="68">
        <v>10.0</v>
      </c>
      <c r="L122" s="236" t="s">
        <v>2422</v>
      </c>
      <c r="M122" s="238"/>
      <c r="N122" s="238"/>
      <c r="O122" s="238"/>
      <c r="P122" s="238"/>
      <c r="Q122" s="238"/>
      <c r="R122" s="238"/>
      <c r="S122" s="238"/>
      <c r="T122" s="238"/>
      <c r="U122" s="238"/>
      <c r="V122" s="238"/>
      <c r="W122" s="238"/>
      <c r="X122" s="238"/>
      <c r="Y122" s="238"/>
      <c r="Z122" s="238"/>
    </row>
    <row r="123" ht="11.25" customHeight="1">
      <c r="A123" s="66" t="s">
        <v>2481</v>
      </c>
      <c r="B123" s="66" t="s">
        <v>2482</v>
      </c>
      <c r="C123" s="102" t="s">
        <v>118</v>
      </c>
      <c r="D123" s="100" t="s">
        <v>2483</v>
      </c>
      <c r="E123" s="66" t="s">
        <v>2484</v>
      </c>
      <c r="F123" s="68" t="s">
        <v>2470</v>
      </c>
      <c r="G123" s="68">
        <v>3.0</v>
      </c>
      <c r="H123" s="330">
        <v>3.0</v>
      </c>
      <c r="I123" s="159">
        <v>3.0</v>
      </c>
      <c r="J123" s="68">
        <v>20.0</v>
      </c>
      <c r="K123" s="308">
        <v>6.66</v>
      </c>
      <c r="L123" s="236" t="s">
        <v>2485</v>
      </c>
      <c r="M123" s="238"/>
      <c r="N123" s="238"/>
      <c r="O123" s="238"/>
      <c r="P123" s="238"/>
      <c r="Q123" s="238"/>
      <c r="R123" s="238"/>
      <c r="S123" s="238"/>
      <c r="T123" s="238"/>
      <c r="U123" s="238"/>
      <c r="V123" s="238"/>
      <c r="W123" s="238"/>
      <c r="X123" s="238"/>
      <c r="Y123" s="238"/>
      <c r="Z123" s="238"/>
    </row>
    <row r="124" ht="11.25" customHeight="1">
      <c r="A124" s="66" t="s">
        <v>2486</v>
      </c>
      <c r="B124" s="66" t="s">
        <v>2487</v>
      </c>
      <c r="C124" s="102" t="s">
        <v>118</v>
      </c>
      <c r="D124" s="66" t="s">
        <v>2488</v>
      </c>
      <c r="E124" s="66" t="s">
        <v>2489</v>
      </c>
      <c r="F124" s="68" t="s">
        <v>2490</v>
      </c>
      <c r="G124" s="68">
        <v>12.0</v>
      </c>
      <c r="H124" s="330">
        <v>3.0</v>
      </c>
      <c r="I124" s="159">
        <v>13.0</v>
      </c>
      <c r="J124" s="68">
        <v>20.0</v>
      </c>
      <c r="K124" s="68">
        <v>1.66</v>
      </c>
      <c r="L124" s="236" t="s">
        <v>2422</v>
      </c>
      <c r="M124" s="238"/>
      <c r="N124" s="238"/>
      <c r="O124" s="238"/>
      <c r="P124" s="238"/>
      <c r="Q124" s="238"/>
      <c r="R124" s="238"/>
      <c r="S124" s="238"/>
      <c r="T124" s="238"/>
      <c r="U124" s="238"/>
      <c r="V124" s="238"/>
      <c r="W124" s="238"/>
      <c r="X124" s="238"/>
      <c r="Y124" s="238"/>
      <c r="Z124" s="238"/>
    </row>
    <row r="125" ht="11.25" customHeight="1">
      <c r="A125" s="66" t="s">
        <v>2486</v>
      </c>
      <c r="B125" s="66" t="s">
        <v>2487</v>
      </c>
      <c r="C125" s="102" t="s">
        <v>118</v>
      </c>
      <c r="D125" s="66" t="s">
        <v>2491</v>
      </c>
      <c r="E125" s="66" t="s">
        <v>2489</v>
      </c>
      <c r="F125" s="68" t="s">
        <v>2490</v>
      </c>
      <c r="G125" s="68">
        <v>12.0</v>
      </c>
      <c r="H125" s="330">
        <v>3.0</v>
      </c>
      <c r="I125" s="159">
        <v>13.0</v>
      </c>
      <c r="J125" s="68">
        <v>20.0</v>
      </c>
      <c r="K125" s="68">
        <v>1.66</v>
      </c>
      <c r="L125" s="236" t="s">
        <v>2422</v>
      </c>
      <c r="M125" s="238"/>
      <c r="N125" s="238"/>
      <c r="O125" s="238"/>
      <c r="P125" s="238"/>
      <c r="Q125" s="238"/>
      <c r="R125" s="238"/>
      <c r="S125" s="238"/>
      <c r="T125" s="238"/>
      <c r="U125" s="238"/>
      <c r="V125" s="238"/>
      <c r="W125" s="238"/>
      <c r="X125" s="238"/>
      <c r="Y125" s="238"/>
      <c r="Z125" s="238"/>
    </row>
    <row r="126" ht="11.25" customHeight="1">
      <c r="A126" s="66" t="s">
        <v>484</v>
      </c>
      <c r="B126" s="66" t="s">
        <v>2492</v>
      </c>
      <c r="C126" s="102" t="s">
        <v>118</v>
      </c>
      <c r="D126" s="100" t="s">
        <v>2493</v>
      </c>
      <c r="E126" s="66" t="s">
        <v>2494</v>
      </c>
      <c r="F126" s="68" t="s">
        <v>2460</v>
      </c>
      <c r="G126" s="68">
        <v>1.0</v>
      </c>
      <c r="H126" s="330">
        <v>1.0</v>
      </c>
      <c r="I126" s="159">
        <v>1.0</v>
      </c>
      <c r="J126" s="68">
        <v>20.0</v>
      </c>
      <c r="K126" s="68">
        <v>20.0</v>
      </c>
      <c r="L126" s="236" t="s">
        <v>2422</v>
      </c>
      <c r="M126" s="238"/>
      <c r="N126" s="238"/>
      <c r="O126" s="238"/>
      <c r="P126" s="238"/>
      <c r="Q126" s="238"/>
      <c r="R126" s="238"/>
      <c r="S126" s="238"/>
      <c r="T126" s="238"/>
      <c r="U126" s="238"/>
      <c r="V126" s="238"/>
      <c r="W126" s="238"/>
      <c r="X126" s="238"/>
      <c r="Y126" s="238"/>
      <c r="Z126" s="238"/>
    </row>
    <row r="127" ht="11.25" customHeight="1">
      <c r="A127" s="66" t="s">
        <v>484</v>
      </c>
      <c r="B127" s="66" t="s">
        <v>2495</v>
      </c>
      <c r="C127" s="102" t="s">
        <v>118</v>
      </c>
      <c r="D127" s="100" t="s">
        <v>2476</v>
      </c>
      <c r="E127" s="66" t="s">
        <v>2469</v>
      </c>
      <c r="F127" s="68" t="s">
        <v>2470</v>
      </c>
      <c r="G127" s="68">
        <v>1.0</v>
      </c>
      <c r="H127" s="330">
        <v>1.0</v>
      </c>
      <c r="I127" s="159">
        <v>1.0</v>
      </c>
      <c r="J127" s="68">
        <v>20.0</v>
      </c>
      <c r="K127" s="68">
        <v>20.0</v>
      </c>
      <c r="L127" s="236" t="s">
        <v>2422</v>
      </c>
      <c r="M127" s="238"/>
      <c r="N127" s="238"/>
      <c r="O127" s="238"/>
      <c r="P127" s="238"/>
      <c r="Q127" s="238"/>
      <c r="R127" s="238"/>
      <c r="S127" s="238"/>
      <c r="T127" s="238"/>
      <c r="U127" s="238"/>
      <c r="V127" s="238"/>
      <c r="W127" s="238"/>
      <c r="X127" s="238"/>
      <c r="Y127" s="238"/>
      <c r="Z127" s="238"/>
    </row>
    <row r="128" ht="11.25" customHeight="1">
      <c r="A128" s="66" t="s">
        <v>484</v>
      </c>
      <c r="B128" s="66" t="s">
        <v>1147</v>
      </c>
      <c r="C128" s="102" t="s">
        <v>118</v>
      </c>
      <c r="D128" s="100" t="s">
        <v>2496</v>
      </c>
      <c r="E128" s="66" t="s">
        <v>2497</v>
      </c>
      <c r="F128" s="68" t="s">
        <v>2470</v>
      </c>
      <c r="G128" s="68">
        <v>1.0</v>
      </c>
      <c r="H128" s="330">
        <v>1.0</v>
      </c>
      <c r="I128" s="159">
        <v>1.0</v>
      </c>
      <c r="J128" s="68">
        <v>20.0</v>
      </c>
      <c r="K128" s="68">
        <v>20.0</v>
      </c>
      <c r="L128" s="236" t="s">
        <v>2422</v>
      </c>
      <c r="M128" s="238"/>
      <c r="N128" s="238"/>
      <c r="O128" s="238"/>
      <c r="P128" s="238"/>
      <c r="Q128" s="238"/>
      <c r="R128" s="238"/>
      <c r="S128" s="238"/>
      <c r="T128" s="238"/>
      <c r="U128" s="238"/>
      <c r="V128" s="238"/>
      <c r="W128" s="238"/>
      <c r="X128" s="238"/>
      <c r="Y128" s="238"/>
      <c r="Z128" s="238"/>
    </row>
    <row r="129" ht="11.25" customHeight="1">
      <c r="A129" s="66" t="s">
        <v>484</v>
      </c>
      <c r="B129" s="66" t="s">
        <v>1147</v>
      </c>
      <c r="C129" s="102" t="s">
        <v>118</v>
      </c>
      <c r="D129" s="100" t="s">
        <v>2474</v>
      </c>
      <c r="E129" s="66" t="s">
        <v>2469</v>
      </c>
      <c r="F129" s="68" t="s">
        <v>2470</v>
      </c>
      <c r="G129" s="68">
        <v>1.0</v>
      </c>
      <c r="H129" s="330">
        <v>1.0</v>
      </c>
      <c r="I129" s="159">
        <v>1.0</v>
      </c>
      <c r="J129" s="68">
        <v>20.0</v>
      </c>
      <c r="K129" s="68">
        <v>20.0</v>
      </c>
      <c r="L129" s="236" t="s">
        <v>2422</v>
      </c>
      <c r="M129" s="238"/>
      <c r="N129" s="238"/>
      <c r="O129" s="238"/>
      <c r="P129" s="238"/>
      <c r="Q129" s="238"/>
      <c r="R129" s="238"/>
      <c r="S129" s="238"/>
      <c r="T129" s="238"/>
      <c r="U129" s="238"/>
      <c r="V129" s="238"/>
      <c r="W129" s="238"/>
      <c r="X129" s="238"/>
      <c r="Y129" s="238"/>
      <c r="Z129" s="238"/>
    </row>
    <row r="130" ht="11.25" customHeight="1">
      <c r="A130" s="66" t="s">
        <v>484</v>
      </c>
      <c r="B130" s="66" t="s">
        <v>1147</v>
      </c>
      <c r="C130" s="102" t="s">
        <v>118</v>
      </c>
      <c r="D130" s="100" t="s">
        <v>2498</v>
      </c>
      <c r="E130" s="66" t="s">
        <v>2469</v>
      </c>
      <c r="F130" s="68" t="s">
        <v>2470</v>
      </c>
      <c r="G130" s="68">
        <v>1.0</v>
      </c>
      <c r="H130" s="330">
        <v>1.0</v>
      </c>
      <c r="I130" s="159">
        <v>1.0</v>
      </c>
      <c r="J130" s="68">
        <v>20.0</v>
      </c>
      <c r="K130" s="68">
        <v>20.0</v>
      </c>
      <c r="L130" s="236" t="s">
        <v>2422</v>
      </c>
      <c r="M130" s="238"/>
      <c r="N130" s="238"/>
      <c r="O130" s="238"/>
      <c r="P130" s="238"/>
      <c r="Q130" s="238"/>
      <c r="R130" s="238"/>
      <c r="S130" s="238"/>
      <c r="T130" s="238"/>
      <c r="U130" s="238"/>
      <c r="V130" s="238"/>
      <c r="W130" s="238"/>
      <c r="X130" s="238"/>
      <c r="Y130" s="238"/>
      <c r="Z130" s="238"/>
    </row>
    <row r="131" ht="11.25" customHeight="1">
      <c r="A131" s="66" t="s">
        <v>484</v>
      </c>
      <c r="B131" s="66" t="s">
        <v>2499</v>
      </c>
      <c r="C131" s="102" t="s">
        <v>118</v>
      </c>
      <c r="D131" s="100" t="s">
        <v>2500</v>
      </c>
      <c r="E131" s="66" t="s">
        <v>2501</v>
      </c>
      <c r="F131" s="68" t="s">
        <v>2502</v>
      </c>
      <c r="G131" s="68">
        <v>1.0</v>
      </c>
      <c r="H131" s="330">
        <v>1.0</v>
      </c>
      <c r="I131" s="159">
        <v>1.0</v>
      </c>
      <c r="J131" s="68">
        <v>10.0</v>
      </c>
      <c r="K131" s="68">
        <v>10.0</v>
      </c>
      <c r="L131" s="236" t="s">
        <v>2422</v>
      </c>
      <c r="M131" s="238"/>
      <c r="N131" s="238"/>
      <c r="O131" s="238"/>
      <c r="P131" s="238"/>
      <c r="Q131" s="238"/>
      <c r="R131" s="238"/>
      <c r="S131" s="238"/>
      <c r="T131" s="238"/>
      <c r="U131" s="238"/>
      <c r="V131" s="238"/>
      <c r="W131" s="238"/>
      <c r="X131" s="238"/>
      <c r="Y131" s="238"/>
      <c r="Z131" s="238"/>
    </row>
    <row r="132" ht="11.25" customHeight="1">
      <c r="A132" s="66" t="s">
        <v>1167</v>
      </c>
      <c r="B132" s="239" t="s">
        <v>1168</v>
      </c>
      <c r="C132" s="102" t="s">
        <v>118</v>
      </c>
      <c r="D132" s="100" t="s">
        <v>2503</v>
      </c>
      <c r="E132" s="66" t="s">
        <v>2504</v>
      </c>
      <c r="F132" s="68" t="s">
        <v>2470</v>
      </c>
      <c r="G132" s="68">
        <v>6.0</v>
      </c>
      <c r="H132" s="330">
        <v>5.0</v>
      </c>
      <c r="I132" s="159">
        <v>6.0</v>
      </c>
      <c r="J132" s="68">
        <v>20.0</v>
      </c>
      <c r="K132" s="68">
        <v>3.33</v>
      </c>
      <c r="L132" s="236" t="s">
        <v>2422</v>
      </c>
      <c r="M132" s="238"/>
      <c r="N132" s="238"/>
      <c r="O132" s="238"/>
      <c r="P132" s="238"/>
      <c r="Q132" s="238"/>
      <c r="R132" s="238"/>
      <c r="S132" s="238"/>
      <c r="T132" s="238"/>
      <c r="U132" s="238"/>
      <c r="V132" s="238"/>
      <c r="W132" s="238"/>
      <c r="X132" s="238"/>
      <c r="Y132" s="238"/>
      <c r="Z132" s="238"/>
    </row>
    <row r="133" ht="11.25" customHeight="1">
      <c r="A133" s="66" t="s">
        <v>1169</v>
      </c>
      <c r="B133" s="66" t="s">
        <v>959</v>
      </c>
      <c r="C133" s="102" t="s">
        <v>118</v>
      </c>
      <c r="D133" s="100" t="s">
        <v>2496</v>
      </c>
      <c r="E133" s="66" t="s">
        <v>2497</v>
      </c>
      <c r="F133" s="68" t="s">
        <v>2470</v>
      </c>
      <c r="G133" s="68">
        <v>7.0</v>
      </c>
      <c r="H133" s="330">
        <v>3.0</v>
      </c>
      <c r="I133" s="159">
        <v>7.0</v>
      </c>
      <c r="J133" s="68">
        <v>20.0</v>
      </c>
      <c r="K133" s="68">
        <v>2.85</v>
      </c>
      <c r="L133" s="236" t="s">
        <v>2422</v>
      </c>
      <c r="M133" s="238"/>
      <c r="N133" s="238"/>
      <c r="O133" s="238"/>
      <c r="P133" s="238"/>
      <c r="Q133" s="238"/>
      <c r="R133" s="238"/>
      <c r="S133" s="238"/>
      <c r="T133" s="238"/>
      <c r="U133" s="238"/>
      <c r="V133" s="238"/>
      <c r="W133" s="238"/>
      <c r="X133" s="238"/>
      <c r="Y133" s="238"/>
      <c r="Z133" s="238"/>
    </row>
    <row r="134" ht="11.25" customHeight="1">
      <c r="A134" s="66" t="s">
        <v>1169</v>
      </c>
      <c r="B134" s="66" t="s">
        <v>959</v>
      </c>
      <c r="C134" s="102" t="s">
        <v>118</v>
      </c>
      <c r="D134" s="100" t="s">
        <v>2503</v>
      </c>
      <c r="E134" s="66" t="s">
        <v>2504</v>
      </c>
      <c r="F134" s="68" t="s">
        <v>2470</v>
      </c>
      <c r="G134" s="68">
        <v>7.0</v>
      </c>
      <c r="H134" s="330">
        <v>3.0</v>
      </c>
      <c r="I134" s="159">
        <v>7.0</v>
      </c>
      <c r="J134" s="68">
        <v>20.0</v>
      </c>
      <c r="K134" s="68">
        <v>2.85</v>
      </c>
      <c r="L134" s="236" t="s">
        <v>2422</v>
      </c>
      <c r="M134" s="238"/>
      <c r="N134" s="238"/>
      <c r="O134" s="238"/>
      <c r="P134" s="238"/>
      <c r="Q134" s="238"/>
      <c r="R134" s="238"/>
      <c r="S134" s="238"/>
      <c r="T134" s="238"/>
      <c r="U134" s="238"/>
      <c r="V134" s="238"/>
      <c r="W134" s="238"/>
      <c r="X134" s="238"/>
      <c r="Y134" s="238"/>
      <c r="Z134" s="238"/>
    </row>
    <row r="135" ht="11.25" customHeight="1">
      <c r="A135" s="66" t="s">
        <v>484</v>
      </c>
      <c r="B135" s="66" t="s">
        <v>1174</v>
      </c>
      <c r="C135" s="102" t="s">
        <v>118</v>
      </c>
      <c r="D135" s="100" t="s">
        <v>2505</v>
      </c>
      <c r="E135" s="66" t="s">
        <v>2506</v>
      </c>
      <c r="F135" s="68" t="s">
        <v>2470</v>
      </c>
      <c r="G135" s="68">
        <v>1.0</v>
      </c>
      <c r="H135" s="330">
        <v>1.0</v>
      </c>
      <c r="I135" s="159">
        <v>1.0</v>
      </c>
      <c r="J135" s="68">
        <v>20.0</v>
      </c>
      <c r="K135" s="68">
        <v>20.0</v>
      </c>
      <c r="L135" s="236" t="s">
        <v>2422</v>
      </c>
      <c r="M135" s="238"/>
      <c r="N135" s="238"/>
      <c r="O135" s="238"/>
      <c r="P135" s="238"/>
      <c r="Q135" s="238"/>
      <c r="R135" s="238"/>
      <c r="S135" s="238"/>
      <c r="T135" s="238"/>
      <c r="U135" s="238"/>
      <c r="V135" s="238"/>
      <c r="W135" s="238"/>
      <c r="X135" s="238"/>
      <c r="Y135" s="238"/>
      <c r="Z135" s="238"/>
    </row>
    <row r="136" ht="11.25" customHeight="1">
      <c r="A136" s="66" t="s">
        <v>484</v>
      </c>
      <c r="B136" s="66" t="s">
        <v>1174</v>
      </c>
      <c r="C136" s="102" t="s">
        <v>118</v>
      </c>
      <c r="D136" s="100" t="s">
        <v>2475</v>
      </c>
      <c r="E136" s="66" t="s">
        <v>2469</v>
      </c>
      <c r="F136" s="68" t="s">
        <v>2470</v>
      </c>
      <c r="G136" s="68">
        <v>1.0</v>
      </c>
      <c r="H136" s="330">
        <v>1.0</v>
      </c>
      <c r="I136" s="159">
        <v>1.0</v>
      </c>
      <c r="J136" s="68">
        <v>20.0</v>
      </c>
      <c r="K136" s="68">
        <v>20.0</v>
      </c>
      <c r="L136" s="236" t="s">
        <v>2422</v>
      </c>
      <c r="M136" s="238"/>
      <c r="N136" s="238"/>
      <c r="O136" s="238"/>
      <c r="P136" s="238"/>
      <c r="Q136" s="238"/>
      <c r="R136" s="238"/>
      <c r="S136" s="238"/>
      <c r="T136" s="238"/>
      <c r="U136" s="238"/>
      <c r="V136" s="238"/>
      <c r="W136" s="238"/>
      <c r="X136" s="238"/>
      <c r="Y136" s="238"/>
      <c r="Z136" s="238"/>
    </row>
    <row r="137" ht="11.25" customHeight="1">
      <c r="A137" s="66" t="s">
        <v>1185</v>
      </c>
      <c r="B137" s="66" t="s">
        <v>965</v>
      </c>
      <c r="C137" s="102" t="s">
        <v>118</v>
      </c>
      <c r="D137" s="100" t="s">
        <v>2496</v>
      </c>
      <c r="E137" s="66" t="s">
        <v>2497</v>
      </c>
      <c r="F137" s="68" t="s">
        <v>2470</v>
      </c>
      <c r="G137" s="68">
        <v>5.0</v>
      </c>
      <c r="H137" s="330">
        <v>3.0</v>
      </c>
      <c r="I137" s="159">
        <v>5.0</v>
      </c>
      <c r="J137" s="68">
        <v>20.0</v>
      </c>
      <c r="K137" s="68">
        <v>4.0</v>
      </c>
      <c r="L137" s="236" t="s">
        <v>2422</v>
      </c>
      <c r="M137" s="238"/>
      <c r="N137" s="238"/>
      <c r="O137" s="238"/>
      <c r="P137" s="238"/>
      <c r="Q137" s="238"/>
      <c r="R137" s="238"/>
      <c r="S137" s="238"/>
      <c r="T137" s="238"/>
      <c r="U137" s="238"/>
      <c r="V137" s="238"/>
      <c r="W137" s="238"/>
      <c r="X137" s="238"/>
      <c r="Y137" s="238"/>
      <c r="Z137" s="238"/>
    </row>
    <row r="138" ht="11.25" customHeight="1">
      <c r="A138" s="66" t="s">
        <v>1185</v>
      </c>
      <c r="B138" s="66" t="s">
        <v>965</v>
      </c>
      <c r="C138" s="102" t="s">
        <v>118</v>
      </c>
      <c r="D138" s="100" t="s">
        <v>2507</v>
      </c>
      <c r="E138" s="66" t="s">
        <v>2508</v>
      </c>
      <c r="F138" s="68" t="s">
        <v>2502</v>
      </c>
      <c r="G138" s="68">
        <v>5.0</v>
      </c>
      <c r="H138" s="330">
        <v>3.0</v>
      </c>
      <c r="I138" s="159">
        <v>5.0</v>
      </c>
      <c r="J138" s="68">
        <v>10.0</v>
      </c>
      <c r="K138" s="68">
        <v>2.0</v>
      </c>
      <c r="L138" s="236" t="s">
        <v>2422</v>
      </c>
      <c r="M138" s="238"/>
      <c r="N138" s="238"/>
      <c r="O138" s="238"/>
      <c r="P138" s="238"/>
      <c r="Q138" s="238"/>
      <c r="R138" s="238"/>
      <c r="S138" s="238"/>
      <c r="T138" s="238"/>
      <c r="U138" s="238"/>
      <c r="V138" s="238"/>
      <c r="W138" s="238"/>
      <c r="X138" s="238"/>
      <c r="Y138" s="238"/>
      <c r="Z138" s="238"/>
    </row>
    <row r="139" ht="11.25" customHeight="1">
      <c r="A139" s="66" t="s">
        <v>484</v>
      </c>
      <c r="B139" s="66" t="s">
        <v>1188</v>
      </c>
      <c r="C139" s="102" t="s">
        <v>118</v>
      </c>
      <c r="D139" s="100" t="s">
        <v>2483</v>
      </c>
      <c r="E139" s="66" t="s">
        <v>2484</v>
      </c>
      <c r="F139" s="68" t="s">
        <v>2470</v>
      </c>
      <c r="G139" s="68">
        <v>1.0</v>
      </c>
      <c r="H139" s="330">
        <v>1.0</v>
      </c>
      <c r="I139" s="159">
        <v>1.0</v>
      </c>
      <c r="J139" s="68">
        <v>20.0</v>
      </c>
      <c r="K139" s="68">
        <v>20.0</v>
      </c>
      <c r="L139" s="236" t="s">
        <v>2422</v>
      </c>
      <c r="M139" s="238"/>
      <c r="N139" s="238"/>
      <c r="O139" s="238"/>
      <c r="P139" s="238"/>
      <c r="Q139" s="238"/>
      <c r="R139" s="238"/>
      <c r="S139" s="238"/>
      <c r="T139" s="238"/>
      <c r="U139" s="238"/>
      <c r="V139" s="238"/>
      <c r="W139" s="238"/>
      <c r="X139" s="238"/>
      <c r="Y139" s="238"/>
      <c r="Z139" s="238"/>
    </row>
    <row r="140" ht="11.25" customHeight="1">
      <c r="A140" s="66" t="s">
        <v>484</v>
      </c>
      <c r="B140" s="66" t="s">
        <v>1191</v>
      </c>
      <c r="C140" s="102" t="s">
        <v>118</v>
      </c>
      <c r="D140" s="100" t="s">
        <v>2509</v>
      </c>
      <c r="E140" s="66" t="s">
        <v>2469</v>
      </c>
      <c r="F140" s="68" t="s">
        <v>2470</v>
      </c>
      <c r="G140" s="68">
        <v>1.0</v>
      </c>
      <c r="H140" s="330">
        <v>1.0</v>
      </c>
      <c r="I140" s="159">
        <v>1.0</v>
      </c>
      <c r="J140" s="68">
        <v>20.0</v>
      </c>
      <c r="K140" s="68">
        <v>20.0</v>
      </c>
      <c r="L140" s="236" t="s">
        <v>2422</v>
      </c>
      <c r="M140" s="238"/>
      <c r="N140" s="238"/>
      <c r="O140" s="238"/>
      <c r="P140" s="238"/>
      <c r="Q140" s="238"/>
      <c r="R140" s="238"/>
      <c r="S140" s="238"/>
      <c r="T140" s="238"/>
      <c r="U140" s="238"/>
      <c r="V140" s="238"/>
      <c r="W140" s="238"/>
      <c r="X140" s="238"/>
      <c r="Y140" s="238"/>
      <c r="Z140" s="238"/>
    </row>
    <row r="141" ht="11.25" customHeight="1">
      <c r="A141" s="66" t="s">
        <v>484</v>
      </c>
      <c r="B141" s="66" t="s">
        <v>1195</v>
      </c>
      <c r="C141" s="102" t="s">
        <v>118</v>
      </c>
      <c r="D141" s="100" t="s">
        <v>2483</v>
      </c>
      <c r="E141" s="66" t="s">
        <v>2484</v>
      </c>
      <c r="F141" s="68" t="s">
        <v>2470</v>
      </c>
      <c r="G141" s="68">
        <v>1.0</v>
      </c>
      <c r="H141" s="330">
        <v>1.0</v>
      </c>
      <c r="I141" s="159">
        <v>1.0</v>
      </c>
      <c r="J141" s="68">
        <v>20.0</v>
      </c>
      <c r="K141" s="68">
        <v>20.0</v>
      </c>
      <c r="L141" s="236" t="s">
        <v>2422</v>
      </c>
      <c r="M141" s="238"/>
      <c r="N141" s="238"/>
      <c r="O141" s="238"/>
      <c r="P141" s="238"/>
      <c r="Q141" s="238"/>
      <c r="R141" s="238"/>
      <c r="S141" s="238"/>
      <c r="T141" s="238"/>
      <c r="U141" s="238"/>
      <c r="V141" s="238"/>
      <c r="W141" s="238"/>
      <c r="X141" s="238"/>
      <c r="Y141" s="238"/>
      <c r="Z141" s="238"/>
    </row>
    <row r="142" ht="11.25" customHeight="1">
      <c r="A142" s="66" t="s">
        <v>484</v>
      </c>
      <c r="B142" s="66" t="s">
        <v>1196</v>
      </c>
      <c r="C142" s="102" t="s">
        <v>118</v>
      </c>
      <c r="D142" s="100" t="s">
        <v>2505</v>
      </c>
      <c r="E142" s="66" t="s">
        <v>2506</v>
      </c>
      <c r="F142" s="68" t="s">
        <v>2470</v>
      </c>
      <c r="G142" s="68">
        <v>1.0</v>
      </c>
      <c r="H142" s="330">
        <v>1.0</v>
      </c>
      <c r="I142" s="159">
        <v>1.0</v>
      </c>
      <c r="J142" s="68">
        <v>20.0</v>
      </c>
      <c r="K142" s="68">
        <v>20.0</v>
      </c>
      <c r="L142" s="236" t="s">
        <v>2422</v>
      </c>
      <c r="M142" s="238"/>
      <c r="N142" s="238"/>
      <c r="O142" s="238"/>
      <c r="P142" s="238"/>
      <c r="Q142" s="238"/>
      <c r="R142" s="238"/>
      <c r="S142" s="238"/>
      <c r="T142" s="238"/>
      <c r="U142" s="238"/>
      <c r="V142" s="238"/>
      <c r="W142" s="238"/>
      <c r="X142" s="238"/>
      <c r="Y142" s="238"/>
      <c r="Z142" s="238"/>
    </row>
    <row r="143" ht="11.25" customHeight="1">
      <c r="A143" s="66" t="s">
        <v>484</v>
      </c>
      <c r="B143" s="66" t="s">
        <v>1198</v>
      </c>
      <c r="C143" s="102" t="s">
        <v>118</v>
      </c>
      <c r="D143" s="100" t="s">
        <v>2510</v>
      </c>
      <c r="E143" s="66" t="s">
        <v>2511</v>
      </c>
      <c r="F143" s="68" t="s">
        <v>2512</v>
      </c>
      <c r="G143" s="68">
        <v>1.0</v>
      </c>
      <c r="H143" s="330">
        <v>1.0</v>
      </c>
      <c r="I143" s="159">
        <v>1.0</v>
      </c>
      <c r="J143" s="68">
        <v>10.0</v>
      </c>
      <c r="K143" s="68">
        <v>10.0</v>
      </c>
      <c r="L143" s="236" t="s">
        <v>2422</v>
      </c>
      <c r="M143" s="238"/>
      <c r="N143" s="238"/>
      <c r="O143" s="238"/>
      <c r="P143" s="238"/>
      <c r="Q143" s="238"/>
      <c r="R143" s="238"/>
      <c r="S143" s="238"/>
      <c r="T143" s="238"/>
      <c r="U143" s="238"/>
      <c r="V143" s="238"/>
      <c r="W143" s="238"/>
      <c r="X143" s="238"/>
      <c r="Y143" s="238"/>
      <c r="Z143" s="238"/>
    </row>
    <row r="144" ht="11.25" customHeight="1">
      <c r="A144" s="66" t="s">
        <v>484</v>
      </c>
      <c r="B144" s="66" t="s">
        <v>1206</v>
      </c>
      <c r="C144" s="102" t="s">
        <v>118</v>
      </c>
      <c r="D144" s="100" t="s">
        <v>2513</v>
      </c>
      <c r="E144" s="66" t="s">
        <v>2514</v>
      </c>
      <c r="F144" s="68" t="s">
        <v>2502</v>
      </c>
      <c r="G144" s="68">
        <v>1.0</v>
      </c>
      <c r="H144" s="330">
        <v>1.0</v>
      </c>
      <c r="I144" s="159">
        <v>1.0</v>
      </c>
      <c r="J144" s="68">
        <v>10.0</v>
      </c>
      <c r="K144" s="68">
        <v>10.0</v>
      </c>
      <c r="L144" s="236" t="s">
        <v>2422</v>
      </c>
      <c r="M144" s="238"/>
      <c r="N144" s="238"/>
      <c r="O144" s="238"/>
      <c r="P144" s="238"/>
      <c r="Q144" s="238"/>
      <c r="R144" s="238"/>
      <c r="S144" s="238"/>
      <c r="T144" s="238"/>
      <c r="U144" s="238"/>
      <c r="V144" s="238"/>
      <c r="W144" s="238"/>
      <c r="X144" s="238"/>
      <c r="Y144" s="238"/>
      <c r="Z144" s="238"/>
    </row>
    <row r="145" ht="11.25" customHeight="1">
      <c r="A145" s="66" t="s">
        <v>484</v>
      </c>
      <c r="B145" s="66" t="s">
        <v>1210</v>
      </c>
      <c r="C145" s="102" t="s">
        <v>118</v>
      </c>
      <c r="D145" s="100" t="s">
        <v>2474</v>
      </c>
      <c r="E145" s="66" t="s">
        <v>2469</v>
      </c>
      <c r="F145" s="68" t="s">
        <v>2470</v>
      </c>
      <c r="G145" s="68">
        <v>1.0</v>
      </c>
      <c r="H145" s="330">
        <v>1.0</v>
      </c>
      <c r="I145" s="159">
        <v>1.0</v>
      </c>
      <c r="J145" s="68">
        <v>20.0</v>
      </c>
      <c r="K145" s="68">
        <v>20.0</v>
      </c>
      <c r="L145" s="236" t="s">
        <v>2422</v>
      </c>
      <c r="M145" s="238"/>
      <c r="N145" s="238"/>
      <c r="O145" s="238"/>
      <c r="P145" s="238"/>
      <c r="Q145" s="238"/>
      <c r="R145" s="238"/>
      <c r="S145" s="238"/>
      <c r="T145" s="238"/>
      <c r="U145" s="238"/>
      <c r="V145" s="238"/>
      <c r="W145" s="238"/>
      <c r="X145" s="238"/>
      <c r="Y145" s="238"/>
      <c r="Z145" s="238"/>
    </row>
    <row r="146" ht="11.25" customHeight="1">
      <c r="A146" s="66" t="s">
        <v>484</v>
      </c>
      <c r="B146" s="66" t="s">
        <v>1212</v>
      </c>
      <c r="C146" s="102" t="s">
        <v>118</v>
      </c>
      <c r="D146" s="100" t="s">
        <v>2515</v>
      </c>
      <c r="E146" s="62" t="s">
        <v>2462</v>
      </c>
      <c r="F146" s="68" t="s">
        <v>170</v>
      </c>
      <c r="G146" s="68">
        <v>1.0</v>
      </c>
      <c r="H146" s="330">
        <v>1.0</v>
      </c>
      <c r="I146" s="159">
        <v>1.0</v>
      </c>
      <c r="J146" s="68">
        <v>10.0</v>
      </c>
      <c r="K146" s="68">
        <v>10.0</v>
      </c>
      <c r="L146" s="236" t="s">
        <v>2422</v>
      </c>
      <c r="M146" s="238"/>
      <c r="N146" s="238"/>
      <c r="O146" s="238"/>
      <c r="P146" s="238"/>
      <c r="Q146" s="238"/>
      <c r="R146" s="238"/>
      <c r="S146" s="238"/>
      <c r="T146" s="238"/>
      <c r="U146" s="238"/>
      <c r="V146" s="238"/>
      <c r="W146" s="238"/>
      <c r="X146" s="238"/>
      <c r="Y146" s="238"/>
      <c r="Z146" s="238"/>
    </row>
    <row r="147" ht="11.25" customHeight="1">
      <c r="A147" s="66" t="s">
        <v>484</v>
      </c>
      <c r="B147" s="66" t="s">
        <v>2516</v>
      </c>
      <c r="C147" s="102" t="s">
        <v>118</v>
      </c>
      <c r="D147" s="100" t="s">
        <v>2505</v>
      </c>
      <c r="E147" s="66" t="s">
        <v>2506</v>
      </c>
      <c r="F147" s="68" t="s">
        <v>2470</v>
      </c>
      <c r="G147" s="68">
        <v>1.0</v>
      </c>
      <c r="H147" s="330">
        <v>1.0</v>
      </c>
      <c r="I147" s="159">
        <v>1.0</v>
      </c>
      <c r="J147" s="68">
        <v>20.0</v>
      </c>
      <c r="K147" s="68">
        <v>20.0</v>
      </c>
      <c r="L147" s="236" t="s">
        <v>2422</v>
      </c>
      <c r="M147" s="238"/>
      <c r="N147" s="238"/>
      <c r="O147" s="238"/>
      <c r="P147" s="238"/>
      <c r="Q147" s="238"/>
      <c r="R147" s="238"/>
      <c r="S147" s="238"/>
      <c r="T147" s="238"/>
      <c r="U147" s="238"/>
      <c r="V147" s="238"/>
      <c r="W147" s="238"/>
      <c r="X147" s="238"/>
      <c r="Y147" s="238"/>
      <c r="Z147" s="238"/>
    </row>
    <row r="148" ht="11.25" customHeight="1">
      <c r="A148" s="66" t="s">
        <v>484</v>
      </c>
      <c r="B148" s="66" t="s">
        <v>2517</v>
      </c>
      <c r="C148" s="102" t="s">
        <v>118</v>
      </c>
      <c r="D148" s="100" t="s">
        <v>2518</v>
      </c>
      <c r="E148" s="66" t="s">
        <v>2519</v>
      </c>
      <c r="F148" s="68" t="s">
        <v>170</v>
      </c>
      <c r="G148" s="68">
        <v>1.0</v>
      </c>
      <c r="H148" s="330">
        <v>1.0</v>
      </c>
      <c r="I148" s="159">
        <v>1.0</v>
      </c>
      <c r="J148" s="68">
        <v>10.0</v>
      </c>
      <c r="K148" s="68">
        <v>10.0</v>
      </c>
      <c r="L148" s="236" t="s">
        <v>2422</v>
      </c>
      <c r="M148" s="238"/>
      <c r="N148" s="238"/>
      <c r="O148" s="238"/>
      <c r="P148" s="238"/>
      <c r="Q148" s="238"/>
      <c r="R148" s="238"/>
      <c r="S148" s="238"/>
      <c r="T148" s="238"/>
      <c r="U148" s="238"/>
      <c r="V148" s="238"/>
      <c r="W148" s="238"/>
      <c r="X148" s="238"/>
      <c r="Y148" s="238"/>
      <c r="Z148" s="238"/>
    </row>
    <row r="149" ht="11.25" customHeight="1">
      <c r="A149" s="66" t="s">
        <v>2520</v>
      </c>
      <c r="B149" s="66" t="s">
        <v>118</v>
      </c>
      <c r="C149" s="68" t="s">
        <v>2521</v>
      </c>
      <c r="D149" s="66" t="s">
        <v>2522</v>
      </c>
      <c r="E149" s="65" t="s">
        <v>170</v>
      </c>
      <c r="F149" s="68">
        <v>3.0</v>
      </c>
      <c r="G149" s="363">
        <v>3.0</v>
      </c>
      <c r="H149" s="224">
        <v>3.0</v>
      </c>
      <c r="I149" s="224">
        <v>10.0</v>
      </c>
      <c r="J149" s="76">
        <v>3.33</v>
      </c>
      <c r="K149" s="72"/>
      <c r="L149" s="236" t="s">
        <v>2145</v>
      </c>
      <c r="M149" s="238"/>
      <c r="N149" s="238"/>
      <c r="O149" s="238"/>
      <c r="P149" s="238"/>
      <c r="Q149" s="238"/>
      <c r="R149" s="238"/>
      <c r="S149" s="238"/>
      <c r="T149" s="238"/>
      <c r="U149" s="238"/>
      <c r="V149" s="238"/>
      <c r="W149" s="238"/>
      <c r="X149" s="238"/>
      <c r="Y149" s="238"/>
      <c r="Z149" s="238"/>
    </row>
    <row r="150" ht="11.25" customHeight="1">
      <c r="A150" s="66" t="s">
        <v>2520</v>
      </c>
      <c r="B150" s="66" t="s">
        <v>118</v>
      </c>
      <c r="C150" s="61" t="s">
        <v>2523</v>
      </c>
      <c r="D150" s="62" t="s">
        <v>2524</v>
      </c>
      <c r="E150" s="62" t="s">
        <v>2525</v>
      </c>
      <c r="F150" s="68">
        <v>3.0</v>
      </c>
      <c r="G150" s="363">
        <v>3.0</v>
      </c>
      <c r="H150" s="224">
        <v>3.0</v>
      </c>
      <c r="I150" s="224">
        <v>10.0</v>
      </c>
      <c r="J150" s="76">
        <v>3.33</v>
      </c>
      <c r="K150" s="72"/>
      <c r="L150" s="236" t="s">
        <v>2145</v>
      </c>
      <c r="M150" s="238"/>
      <c r="N150" s="238"/>
      <c r="O150" s="238"/>
      <c r="P150" s="238"/>
      <c r="Q150" s="238"/>
      <c r="R150" s="238"/>
      <c r="S150" s="238"/>
      <c r="T150" s="238"/>
      <c r="U150" s="238"/>
      <c r="V150" s="238"/>
      <c r="W150" s="238"/>
      <c r="X150" s="238"/>
      <c r="Y150" s="238"/>
      <c r="Z150" s="238"/>
    </row>
    <row r="151" ht="11.25" customHeight="1">
      <c r="A151" s="66" t="s">
        <v>2520</v>
      </c>
      <c r="B151" s="66" t="s">
        <v>118</v>
      </c>
      <c r="C151" s="68" t="s">
        <v>2526</v>
      </c>
      <c r="D151" s="66" t="s">
        <v>2527</v>
      </c>
      <c r="E151" s="66" t="s">
        <v>2525</v>
      </c>
      <c r="F151" s="68">
        <v>3.0</v>
      </c>
      <c r="G151" s="363">
        <v>3.0</v>
      </c>
      <c r="H151" s="224">
        <v>3.0</v>
      </c>
      <c r="I151" s="224">
        <v>10.0</v>
      </c>
      <c r="J151" s="76">
        <v>3.33</v>
      </c>
      <c r="K151" s="72"/>
      <c r="L151" s="236" t="s">
        <v>2145</v>
      </c>
      <c r="M151" s="238"/>
      <c r="N151" s="238"/>
      <c r="O151" s="238"/>
      <c r="P151" s="238"/>
      <c r="Q151" s="238"/>
      <c r="R151" s="238"/>
      <c r="S151" s="238"/>
      <c r="T151" s="238"/>
      <c r="U151" s="238"/>
      <c r="V151" s="238"/>
      <c r="W151" s="238"/>
      <c r="X151" s="238"/>
      <c r="Y151" s="238"/>
      <c r="Z151" s="238"/>
    </row>
    <row r="152" ht="11.25" customHeight="1">
      <c r="A152" s="100" t="s">
        <v>1240</v>
      </c>
      <c r="B152" s="100" t="s">
        <v>118</v>
      </c>
      <c r="C152" s="68" t="s">
        <v>2528</v>
      </c>
      <c r="D152" s="66" t="s">
        <v>2529</v>
      </c>
      <c r="E152" s="66" t="s">
        <v>1610</v>
      </c>
      <c r="F152" s="69">
        <v>1.0</v>
      </c>
      <c r="G152" s="364">
        <v>1.0</v>
      </c>
      <c r="H152" s="159">
        <v>1.0</v>
      </c>
      <c r="I152" s="159">
        <v>20.0</v>
      </c>
      <c r="J152" s="68">
        <v>20.0</v>
      </c>
      <c r="K152" s="72"/>
      <c r="L152" s="71"/>
      <c r="M152" s="238"/>
      <c r="N152" s="238"/>
      <c r="O152" s="238"/>
      <c r="P152" s="238"/>
      <c r="Q152" s="238"/>
      <c r="R152" s="238"/>
      <c r="S152" s="238"/>
      <c r="T152" s="238"/>
      <c r="U152" s="238"/>
      <c r="V152" s="238"/>
      <c r="W152" s="238"/>
      <c r="X152" s="238"/>
      <c r="Y152" s="238"/>
      <c r="Z152" s="238"/>
    </row>
    <row r="153" ht="11.25" customHeight="1">
      <c r="A153" s="65"/>
      <c r="B153" s="102"/>
      <c r="C153" s="332"/>
      <c r="D153" s="66"/>
      <c r="E153" s="66"/>
      <c r="F153" s="66"/>
      <c r="G153" s="66"/>
      <c r="H153" s="365"/>
      <c r="I153" s="366"/>
      <c r="J153" s="366"/>
      <c r="K153" s="366"/>
      <c r="L153" s="71"/>
      <c r="M153" s="238"/>
      <c r="N153" s="238"/>
      <c r="O153" s="238"/>
      <c r="P153" s="238"/>
      <c r="Q153" s="238"/>
      <c r="R153" s="238"/>
      <c r="S153" s="238"/>
      <c r="T153" s="238"/>
      <c r="U153" s="238"/>
      <c r="V153" s="238"/>
      <c r="W153" s="238"/>
      <c r="X153" s="238"/>
      <c r="Y153" s="238"/>
      <c r="Z153" s="238"/>
    </row>
    <row r="154" ht="11.25" customHeight="1">
      <c r="A154" s="65"/>
      <c r="B154" s="102"/>
      <c r="C154" s="332"/>
      <c r="D154" s="66"/>
      <c r="E154" s="66"/>
      <c r="F154" s="66"/>
      <c r="G154" s="66"/>
      <c r="H154" s="365"/>
      <c r="I154" s="366"/>
      <c r="J154" s="366"/>
      <c r="K154" s="366"/>
      <c r="L154" s="71"/>
      <c r="M154" s="238"/>
      <c r="N154" s="238"/>
      <c r="O154" s="238"/>
      <c r="P154" s="238"/>
      <c r="Q154" s="238"/>
      <c r="R154" s="238"/>
      <c r="S154" s="238"/>
      <c r="T154" s="238"/>
      <c r="U154" s="238"/>
      <c r="V154" s="238"/>
      <c r="W154" s="238"/>
      <c r="X154" s="238"/>
      <c r="Y154" s="238"/>
      <c r="Z154" s="238"/>
    </row>
    <row r="155" ht="11.25" customHeight="1">
      <c r="A155" s="65"/>
      <c r="B155" s="102"/>
      <c r="C155" s="332"/>
      <c r="D155" s="66"/>
      <c r="E155" s="66"/>
      <c r="F155" s="66"/>
      <c r="G155" s="66"/>
      <c r="H155" s="365"/>
      <c r="I155" s="366"/>
      <c r="J155" s="366"/>
      <c r="K155" s="366"/>
      <c r="L155" s="71"/>
      <c r="M155" s="238"/>
      <c r="N155" s="238"/>
      <c r="O155" s="238"/>
      <c r="P155" s="238"/>
      <c r="Q155" s="238"/>
      <c r="R155" s="238"/>
      <c r="S155" s="238"/>
      <c r="T155" s="238"/>
      <c r="U155" s="238"/>
      <c r="V155" s="238"/>
      <c r="W155" s="238"/>
      <c r="X155" s="238"/>
      <c r="Y155" s="238"/>
      <c r="Z155" s="238"/>
    </row>
    <row r="156" ht="11.25" customHeight="1">
      <c r="A156" s="65"/>
      <c r="B156" s="102"/>
      <c r="C156" s="332"/>
      <c r="D156" s="66"/>
      <c r="E156" s="66"/>
      <c r="F156" s="66"/>
      <c r="G156" s="66"/>
      <c r="H156" s="365"/>
      <c r="I156" s="366"/>
      <c r="J156" s="366"/>
      <c r="K156" s="366"/>
      <c r="L156" s="71"/>
      <c r="M156" s="238"/>
      <c r="N156" s="238"/>
      <c r="O156" s="238"/>
      <c r="P156" s="238"/>
      <c r="Q156" s="238"/>
      <c r="R156" s="238"/>
      <c r="S156" s="238"/>
      <c r="T156" s="238"/>
      <c r="U156" s="238"/>
      <c r="V156" s="238"/>
      <c r="W156" s="238"/>
      <c r="X156" s="238"/>
      <c r="Y156" s="238"/>
      <c r="Z156" s="238"/>
    </row>
    <row r="157" ht="11.25" customHeight="1">
      <c r="A157" s="65"/>
      <c r="B157" s="102"/>
      <c r="C157" s="332"/>
      <c r="D157" s="66"/>
      <c r="E157" s="66"/>
      <c r="F157" s="66"/>
      <c r="G157" s="66"/>
      <c r="H157" s="365"/>
      <c r="I157" s="366"/>
      <c r="J157" s="366"/>
      <c r="K157" s="366"/>
      <c r="L157" s="71"/>
      <c r="M157" s="238"/>
      <c r="N157" s="238"/>
      <c r="O157" s="238"/>
      <c r="P157" s="238"/>
      <c r="Q157" s="238"/>
      <c r="R157" s="238"/>
      <c r="S157" s="238"/>
      <c r="T157" s="238"/>
      <c r="U157" s="238"/>
      <c r="V157" s="238"/>
      <c r="W157" s="238"/>
      <c r="X157" s="238"/>
      <c r="Y157" s="238"/>
      <c r="Z157" s="238"/>
    </row>
    <row r="158" ht="11.25" customHeight="1">
      <c r="A158" s="65"/>
      <c r="B158" s="102"/>
      <c r="C158" s="332"/>
      <c r="D158" s="66"/>
      <c r="E158" s="66"/>
      <c r="F158" s="66"/>
      <c r="G158" s="66"/>
      <c r="H158" s="365"/>
      <c r="I158" s="366"/>
      <c r="J158" s="366"/>
      <c r="K158" s="366"/>
      <c r="L158" s="71"/>
      <c r="M158" s="238"/>
      <c r="N158" s="238"/>
      <c r="O158" s="238"/>
      <c r="P158" s="238"/>
      <c r="Q158" s="238"/>
      <c r="R158" s="238"/>
      <c r="S158" s="238"/>
      <c r="T158" s="238"/>
      <c r="U158" s="238"/>
      <c r="V158" s="238"/>
      <c r="W158" s="238"/>
      <c r="X158" s="238"/>
      <c r="Y158" s="238"/>
      <c r="Z158" s="238"/>
    </row>
    <row r="159" ht="11.25" customHeight="1">
      <c r="A159" s="65"/>
      <c r="B159" s="102"/>
      <c r="C159" s="332"/>
      <c r="D159" s="66"/>
      <c r="E159" s="66"/>
      <c r="F159" s="66"/>
      <c r="G159" s="66"/>
      <c r="H159" s="365"/>
      <c r="I159" s="366"/>
      <c r="J159" s="366"/>
      <c r="K159" s="366"/>
      <c r="L159" s="71"/>
      <c r="M159" s="238"/>
      <c r="N159" s="238"/>
      <c r="O159" s="238"/>
      <c r="P159" s="238"/>
      <c r="Q159" s="238"/>
      <c r="R159" s="238"/>
      <c r="S159" s="238"/>
      <c r="T159" s="238"/>
      <c r="U159" s="238"/>
      <c r="V159" s="238"/>
      <c r="W159" s="238"/>
      <c r="X159" s="238"/>
      <c r="Y159" s="238"/>
      <c r="Z159" s="238"/>
    </row>
    <row r="160" ht="11.25" customHeight="1">
      <c r="A160" s="65"/>
      <c r="B160" s="102"/>
      <c r="C160" s="332"/>
      <c r="D160" s="66"/>
      <c r="E160" s="66"/>
      <c r="F160" s="66"/>
      <c r="G160" s="66"/>
      <c r="H160" s="365"/>
      <c r="I160" s="366"/>
      <c r="J160" s="366"/>
      <c r="K160" s="366"/>
      <c r="L160" s="71"/>
      <c r="M160" s="238"/>
      <c r="N160" s="238"/>
      <c r="O160" s="238"/>
      <c r="P160" s="238"/>
      <c r="Q160" s="238"/>
      <c r="R160" s="238"/>
      <c r="S160" s="238"/>
      <c r="T160" s="238"/>
      <c r="U160" s="238"/>
      <c r="V160" s="238"/>
      <c r="W160" s="238"/>
      <c r="X160" s="238"/>
      <c r="Y160" s="238"/>
      <c r="Z160" s="238"/>
    </row>
    <row r="161" ht="11.25" customHeight="1">
      <c r="A161" s="65"/>
      <c r="B161" s="102"/>
      <c r="C161" s="332"/>
      <c r="D161" s="66"/>
      <c r="E161" s="66"/>
      <c r="F161" s="66"/>
      <c r="G161" s="66"/>
      <c r="H161" s="365"/>
      <c r="I161" s="366"/>
      <c r="J161" s="366"/>
      <c r="K161" s="366"/>
      <c r="L161" s="71"/>
      <c r="M161" s="238"/>
      <c r="N161" s="238"/>
      <c r="O161" s="238"/>
      <c r="P161" s="238"/>
      <c r="Q161" s="238"/>
      <c r="R161" s="238"/>
      <c r="S161" s="238"/>
      <c r="T161" s="238"/>
      <c r="U161" s="238"/>
      <c r="V161" s="238"/>
      <c r="W161" s="238"/>
      <c r="X161" s="238"/>
      <c r="Y161" s="238"/>
      <c r="Z161" s="238"/>
    </row>
    <row r="162" ht="11.25" customHeight="1">
      <c r="A162" s="64"/>
      <c r="B162" s="102"/>
      <c r="C162" s="102"/>
      <c r="D162" s="100"/>
      <c r="E162" s="100"/>
      <c r="F162" s="100"/>
      <c r="G162" s="303"/>
      <c r="H162" s="356"/>
      <c r="I162" s="367"/>
      <c r="J162" s="367"/>
      <c r="K162" s="367"/>
      <c r="L162" s="367"/>
      <c r="M162" s="238"/>
      <c r="N162" s="238"/>
      <c r="O162" s="238"/>
      <c r="P162" s="238"/>
      <c r="Q162" s="238"/>
      <c r="R162" s="238"/>
      <c r="S162" s="238"/>
      <c r="T162" s="238"/>
      <c r="U162" s="238"/>
      <c r="V162" s="238"/>
      <c r="W162" s="238"/>
      <c r="X162" s="238"/>
      <c r="Y162" s="238"/>
      <c r="Z162" s="238"/>
    </row>
    <row r="163" ht="11.25" customHeight="1">
      <c r="A163" s="64"/>
      <c r="B163" s="102"/>
      <c r="C163" s="102"/>
      <c r="D163" s="100"/>
      <c r="E163" s="100"/>
      <c r="F163" s="100"/>
      <c r="G163" s="303"/>
      <c r="H163" s="356"/>
      <c r="I163" s="73"/>
      <c r="J163" s="73"/>
      <c r="K163" s="73"/>
      <c r="L163" s="73"/>
      <c r="M163" s="162"/>
      <c r="N163" s="162"/>
      <c r="O163" s="162"/>
      <c r="P163" s="162"/>
      <c r="Q163" s="162"/>
      <c r="R163" s="162"/>
      <c r="S163" s="162"/>
      <c r="T163" s="162"/>
      <c r="U163" s="162"/>
      <c r="V163" s="162"/>
      <c r="W163" s="162"/>
      <c r="X163" s="162"/>
      <c r="Y163" s="162"/>
      <c r="Z163" s="162"/>
    </row>
    <row r="164" ht="11.25" customHeight="1">
      <c r="A164" s="114" t="s">
        <v>151</v>
      </c>
      <c r="B164" s="40"/>
      <c r="C164" s="40"/>
      <c r="D164" s="40"/>
      <c r="E164" s="40"/>
      <c r="F164" s="40"/>
      <c r="G164" s="51"/>
      <c r="H164" s="3"/>
      <c r="I164" s="3"/>
      <c r="J164" s="3"/>
      <c r="K164" s="322">
        <f>SUM(K15:K163)</f>
        <v>1883.28</v>
      </c>
      <c r="L164" s="3"/>
      <c r="M164" s="3"/>
      <c r="N164" s="3"/>
      <c r="O164" s="3"/>
      <c r="P164" s="3"/>
      <c r="Q164" s="3"/>
      <c r="R164" s="3"/>
      <c r="S164" s="3"/>
      <c r="T164" s="3"/>
      <c r="U164" s="3"/>
      <c r="V164" s="3"/>
      <c r="W164" s="3"/>
      <c r="X164" s="3"/>
      <c r="Y164" s="3"/>
      <c r="Z164" s="3"/>
    </row>
    <row r="165" ht="11.25" customHeight="1">
      <c r="A165" s="39"/>
      <c r="B165" s="40"/>
      <c r="C165" s="40"/>
      <c r="D165" s="40"/>
      <c r="E165" s="40"/>
      <c r="F165" s="40"/>
      <c r="G165" s="40"/>
      <c r="H165" s="1"/>
      <c r="I165" s="3"/>
      <c r="J165" s="3"/>
      <c r="K165" s="3"/>
      <c r="L165" s="3"/>
      <c r="M165" s="3"/>
      <c r="N165" s="3"/>
      <c r="O165" s="3"/>
      <c r="P165" s="3"/>
      <c r="Q165" s="3"/>
      <c r="R165" s="3"/>
      <c r="S165" s="3"/>
      <c r="T165" s="3"/>
      <c r="U165" s="3"/>
      <c r="V165" s="3"/>
      <c r="W165" s="3"/>
      <c r="X165" s="3"/>
      <c r="Y165" s="3"/>
      <c r="Z165" s="3"/>
    </row>
    <row r="166" ht="11.25" customHeight="1">
      <c r="A166" s="323" t="s">
        <v>500</v>
      </c>
      <c r="B166" s="117"/>
      <c r="C166" s="117"/>
      <c r="D166" s="117"/>
      <c r="E166" s="117"/>
      <c r="F166" s="117"/>
      <c r="G166" s="117"/>
      <c r="H166" s="117"/>
      <c r="I166" s="3"/>
      <c r="J166" s="3"/>
      <c r="K166" s="3"/>
      <c r="L166" s="3"/>
      <c r="M166" s="3"/>
      <c r="N166" s="3"/>
      <c r="O166" s="3"/>
      <c r="P166" s="3"/>
      <c r="Q166" s="3"/>
      <c r="R166" s="3"/>
      <c r="S166" s="3"/>
      <c r="T166" s="3"/>
      <c r="U166" s="3"/>
      <c r="V166" s="3"/>
      <c r="W166" s="3"/>
      <c r="X166" s="3"/>
      <c r="Y166" s="3"/>
      <c r="Z166" s="3"/>
    </row>
    <row r="167" ht="15.75" customHeight="1">
      <c r="A167" s="39"/>
      <c r="B167" s="40"/>
      <c r="C167" s="40"/>
      <c r="D167" s="40"/>
      <c r="E167" s="40"/>
      <c r="F167" s="40"/>
      <c r="G167" s="40"/>
      <c r="H167" s="1"/>
      <c r="I167" s="3"/>
      <c r="J167" s="3"/>
      <c r="K167" s="3"/>
      <c r="L167" s="3"/>
      <c r="M167" s="3"/>
      <c r="N167" s="3"/>
      <c r="O167" s="3"/>
      <c r="P167" s="3"/>
      <c r="Q167" s="3"/>
      <c r="R167" s="3"/>
      <c r="S167" s="3"/>
      <c r="T167" s="3"/>
      <c r="U167" s="3"/>
      <c r="V167" s="3"/>
      <c r="W167" s="3"/>
      <c r="X167" s="3"/>
      <c r="Y167" s="3"/>
      <c r="Z167" s="3"/>
    </row>
    <row r="168" ht="15.75" customHeight="1">
      <c r="A168" s="39"/>
      <c r="B168" s="40"/>
      <c r="C168" s="40"/>
      <c r="D168" s="40"/>
      <c r="E168" s="40"/>
      <c r="F168" s="40"/>
      <c r="G168" s="40"/>
      <c r="H168" s="1"/>
      <c r="I168" s="3"/>
      <c r="J168" s="3"/>
      <c r="K168" s="3"/>
      <c r="L168" s="3"/>
      <c r="M168" s="3"/>
      <c r="N168" s="3"/>
      <c r="O168" s="3"/>
      <c r="P168" s="3"/>
      <c r="Q168" s="3"/>
      <c r="R168" s="3"/>
      <c r="S168" s="3"/>
      <c r="T168" s="3"/>
      <c r="U168" s="3"/>
      <c r="V168" s="3"/>
      <c r="W168" s="3"/>
      <c r="X168" s="3"/>
      <c r="Y168" s="3"/>
      <c r="Z168" s="3"/>
    </row>
    <row r="169" ht="15.75" customHeight="1">
      <c r="A169" s="39"/>
      <c r="B169" s="40"/>
      <c r="C169" s="40"/>
      <c r="D169" s="40"/>
      <c r="E169" s="40"/>
      <c r="F169" s="40"/>
      <c r="G169" s="40"/>
      <c r="H169" s="1"/>
      <c r="I169" s="3"/>
      <c r="J169" s="3"/>
      <c r="K169" s="3"/>
      <c r="L169" s="3"/>
      <c r="M169" s="3"/>
      <c r="N169" s="3"/>
      <c r="O169" s="3"/>
      <c r="P169" s="3"/>
      <c r="Q169" s="3"/>
      <c r="R169" s="3"/>
      <c r="S169" s="3"/>
      <c r="T169" s="3"/>
      <c r="U169" s="3"/>
      <c r="V169" s="3"/>
      <c r="W169" s="3"/>
      <c r="X169" s="3"/>
      <c r="Y169" s="3"/>
      <c r="Z169" s="3"/>
    </row>
    <row r="170" ht="15.75" customHeight="1">
      <c r="A170" s="39"/>
      <c r="B170" s="40"/>
      <c r="C170" s="40"/>
      <c r="D170" s="40"/>
      <c r="E170" s="40"/>
      <c r="F170" s="40"/>
      <c r="G170" s="40"/>
      <c r="H170" s="1"/>
      <c r="I170" s="3"/>
      <c r="J170" s="3"/>
      <c r="K170" s="3"/>
      <c r="L170" s="3"/>
      <c r="M170" s="3"/>
      <c r="N170" s="3"/>
      <c r="O170" s="3"/>
      <c r="P170" s="3"/>
      <c r="Q170" s="3"/>
      <c r="R170" s="3"/>
      <c r="S170" s="3"/>
      <c r="T170" s="3"/>
      <c r="U170" s="3"/>
      <c r="V170" s="3"/>
      <c r="W170" s="3"/>
      <c r="X170" s="3"/>
      <c r="Y170" s="3"/>
      <c r="Z170" s="3"/>
    </row>
    <row r="171" ht="15.75" customHeight="1">
      <c r="A171" s="39"/>
      <c r="B171" s="40"/>
      <c r="C171" s="40"/>
      <c r="D171" s="40"/>
      <c r="E171" s="40"/>
      <c r="F171" s="40"/>
      <c r="G171" s="40"/>
      <c r="H171" s="1"/>
      <c r="I171" s="3"/>
      <c r="J171" s="3"/>
      <c r="K171" s="3"/>
      <c r="L171" s="3"/>
      <c r="M171" s="3"/>
      <c r="N171" s="3"/>
      <c r="O171" s="3"/>
      <c r="P171" s="3"/>
      <c r="Q171" s="3"/>
      <c r="R171" s="3"/>
      <c r="S171" s="3"/>
      <c r="T171" s="3"/>
      <c r="U171" s="3"/>
      <c r="V171" s="3"/>
      <c r="W171" s="3"/>
      <c r="X171" s="3"/>
      <c r="Y171" s="3"/>
      <c r="Z171" s="3"/>
    </row>
    <row r="172" ht="15.75" customHeight="1">
      <c r="A172" s="39"/>
      <c r="B172" s="40"/>
      <c r="C172" s="40"/>
      <c r="D172" s="40"/>
      <c r="E172" s="40"/>
      <c r="F172" s="40"/>
      <c r="G172" s="40"/>
      <c r="H172" s="1"/>
      <c r="I172" s="3"/>
      <c r="J172" s="3"/>
      <c r="K172" s="3"/>
      <c r="L172" s="3"/>
      <c r="M172" s="3"/>
      <c r="N172" s="3"/>
      <c r="O172" s="3"/>
      <c r="P172" s="3"/>
      <c r="Q172" s="3"/>
      <c r="R172" s="3"/>
      <c r="S172" s="3"/>
      <c r="T172" s="3"/>
      <c r="U172" s="3"/>
      <c r="V172" s="3"/>
      <c r="W172" s="3"/>
      <c r="X172" s="3"/>
      <c r="Y172" s="3"/>
      <c r="Z172" s="3"/>
    </row>
    <row r="173" ht="15.75" customHeight="1">
      <c r="A173" s="39"/>
      <c r="B173" s="40"/>
      <c r="C173" s="40"/>
      <c r="D173" s="40"/>
      <c r="E173" s="40"/>
      <c r="F173" s="40"/>
      <c r="G173" s="40"/>
      <c r="H173" s="1"/>
      <c r="I173" s="3"/>
      <c r="J173" s="3"/>
      <c r="K173" s="3"/>
      <c r="L173" s="3"/>
      <c r="M173" s="3"/>
      <c r="N173" s="3"/>
      <c r="O173" s="3"/>
      <c r="P173" s="3"/>
      <c r="Q173" s="3"/>
      <c r="R173" s="3"/>
      <c r="S173" s="3"/>
      <c r="T173" s="3"/>
      <c r="U173" s="3"/>
      <c r="V173" s="3"/>
      <c r="W173" s="3"/>
      <c r="X173" s="3"/>
      <c r="Y173" s="3"/>
      <c r="Z173" s="3"/>
    </row>
    <row r="174" ht="15.75" customHeight="1">
      <c r="A174" s="39"/>
      <c r="B174" s="40"/>
      <c r="C174" s="40"/>
      <c r="D174" s="40"/>
      <c r="E174" s="40"/>
      <c r="F174" s="40"/>
      <c r="G174" s="40"/>
      <c r="H174" s="1"/>
      <c r="I174" s="3"/>
      <c r="J174" s="3"/>
      <c r="K174" s="3"/>
      <c r="L174" s="3"/>
      <c r="M174" s="3"/>
      <c r="N174" s="3"/>
      <c r="O174" s="3"/>
      <c r="P174" s="3"/>
      <c r="Q174" s="3"/>
      <c r="R174" s="3"/>
      <c r="S174" s="3"/>
      <c r="T174" s="3"/>
      <c r="U174" s="3"/>
      <c r="V174" s="3"/>
      <c r="W174" s="3"/>
      <c r="X174" s="3"/>
      <c r="Y174" s="3"/>
      <c r="Z174" s="3"/>
    </row>
    <row r="175" ht="15.75" customHeight="1">
      <c r="A175" s="39"/>
      <c r="B175" s="40"/>
      <c r="C175" s="40"/>
      <c r="D175" s="40"/>
      <c r="E175" s="40"/>
      <c r="F175" s="40"/>
      <c r="G175" s="40"/>
      <c r="H175" s="1"/>
      <c r="I175" s="3"/>
      <c r="J175" s="3"/>
      <c r="K175" s="3"/>
      <c r="L175" s="3"/>
      <c r="M175" s="3"/>
      <c r="N175" s="3"/>
      <c r="O175" s="3"/>
      <c r="P175" s="3"/>
      <c r="Q175" s="3"/>
      <c r="R175" s="3"/>
      <c r="S175" s="3"/>
      <c r="T175" s="3"/>
      <c r="U175" s="3"/>
      <c r="V175" s="3"/>
      <c r="W175" s="3"/>
      <c r="X175" s="3"/>
      <c r="Y175" s="3"/>
      <c r="Z175" s="3"/>
    </row>
    <row r="176" ht="15.75" customHeight="1">
      <c r="A176" s="39"/>
      <c r="B176" s="40"/>
      <c r="C176" s="40"/>
      <c r="D176" s="40"/>
      <c r="E176" s="40"/>
      <c r="F176" s="40"/>
      <c r="G176" s="40"/>
      <c r="H176" s="1"/>
      <c r="I176" s="3"/>
      <c r="J176" s="3"/>
      <c r="K176" s="3"/>
      <c r="L176" s="3"/>
      <c r="M176" s="3"/>
      <c r="N176" s="3"/>
      <c r="O176" s="3"/>
      <c r="P176" s="3"/>
      <c r="Q176" s="3"/>
      <c r="R176" s="3"/>
      <c r="S176" s="3"/>
      <c r="T176" s="3"/>
      <c r="U176" s="3"/>
      <c r="V176" s="3"/>
      <c r="W176" s="3"/>
      <c r="X176" s="3"/>
      <c r="Y176" s="3"/>
      <c r="Z176" s="3"/>
    </row>
    <row r="177" ht="15.75" customHeight="1">
      <c r="A177" s="39"/>
      <c r="B177" s="40"/>
      <c r="C177" s="40"/>
      <c r="D177" s="40"/>
      <c r="E177" s="40"/>
      <c r="F177" s="40"/>
      <c r="G177" s="40"/>
      <c r="H177" s="1"/>
      <c r="I177" s="3"/>
      <c r="J177" s="3"/>
      <c r="K177" s="3"/>
      <c r="L177" s="3"/>
      <c r="M177" s="3"/>
      <c r="N177" s="3"/>
      <c r="O177" s="3"/>
      <c r="P177" s="3"/>
      <c r="Q177" s="3"/>
      <c r="R177" s="3"/>
      <c r="S177" s="3"/>
      <c r="T177" s="3"/>
      <c r="U177" s="3"/>
      <c r="V177" s="3"/>
      <c r="W177" s="3"/>
      <c r="X177" s="3"/>
      <c r="Y177" s="3"/>
      <c r="Z177" s="3"/>
    </row>
    <row r="178" ht="15.75" customHeight="1">
      <c r="A178" s="39"/>
      <c r="B178" s="40"/>
      <c r="C178" s="40"/>
      <c r="D178" s="40"/>
      <c r="E178" s="40"/>
      <c r="F178" s="40"/>
      <c r="G178" s="40"/>
      <c r="H178" s="1"/>
      <c r="I178" s="3"/>
      <c r="J178" s="3"/>
      <c r="K178" s="3"/>
      <c r="L178" s="3"/>
      <c r="M178" s="3"/>
      <c r="N178" s="3"/>
      <c r="O178" s="3"/>
      <c r="P178" s="3"/>
      <c r="Q178" s="3"/>
      <c r="R178" s="3"/>
      <c r="S178" s="3"/>
      <c r="T178" s="3"/>
      <c r="U178" s="3"/>
      <c r="V178" s="3"/>
      <c r="W178" s="3"/>
      <c r="X178" s="3"/>
      <c r="Y178" s="3"/>
      <c r="Z178" s="3"/>
    </row>
    <row r="179" ht="15.75" customHeight="1">
      <c r="A179" s="39"/>
      <c r="B179" s="40"/>
      <c r="C179" s="40"/>
      <c r="D179" s="40"/>
      <c r="E179" s="40"/>
      <c r="F179" s="40"/>
      <c r="G179" s="40"/>
      <c r="H179" s="1"/>
      <c r="I179" s="3"/>
      <c r="J179" s="3"/>
      <c r="K179" s="3"/>
      <c r="L179" s="3"/>
      <c r="M179" s="3"/>
      <c r="N179" s="3"/>
      <c r="O179" s="3"/>
      <c r="P179" s="3"/>
      <c r="Q179" s="3"/>
      <c r="R179" s="3"/>
      <c r="S179" s="3"/>
      <c r="T179" s="3"/>
      <c r="U179" s="3"/>
      <c r="V179" s="3"/>
      <c r="W179" s="3"/>
      <c r="X179" s="3"/>
      <c r="Y179" s="3"/>
      <c r="Z179" s="3"/>
    </row>
    <row r="180" ht="15.75" customHeight="1">
      <c r="A180" s="39"/>
      <c r="B180" s="40"/>
      <c r="C180" s="40"/>
      <c r="D180" s="40"/>
      <c r="E180" s="40"/>
      <c r="F180" s="40"/>
      <c r="G180" s="40"/>
      <c r="H180" s="1"/>
      <c r="I180" s="3"/>
      <c r="J180" s="3"/>
      <c r="K180" s="3"/>
      <c r="L180" s="3"/>
      <c r="M180" s="3"/>
      <c r="N180" s="3"/>
      <c r="O180" s="3"/>
      <c r="P180" s="3"/>
      <c r="Q180" s="3"/>
      <c r="R180" s="3"/>
      <c r="S180" s="3"/>
      <c r="T180" s="3"/>
      <c r="U180" s="3"/>
      <c r="V180" s="3"/>
      <c r="W180" s="3"/>
      <c r="X180" s="3"/>
      <c r="Y180" s="3"/>
      <c r="Z180" s="3"/>
    </row>
    <row r="181" ht="15.75" customHeight="1">
      <c r="A181" s="39"/>
      <c r="B181" s="40"/>
      <c r="C181" s="40"/>
      <c r="D181" s="40"/>
      <c r="E181" s="40"/>
      <c r="F181" s="40"/>
      <c r="G181" s="40"/>
      <c r="H181" s="1"/>
      <c r="I181" s="3"/>
      <c r="J181" s="3"/>
      <c r="K181" s="3"/>
      <c r="L181" s="3"/>
      <c r="M181" s="3"/>
      <c r="N181" s="3"/>
      <c r="O181" s="3"/>
      <c r="P181" s="3"/>
      <c r="Q181" s="3"/>
      <c r="R181" s="3"/>
      <c r="S181" s="3"/>
      <c r="T181" s="3"/>
      <c r="U181" s="3"/>
      <c r="V181" s="3"/>
      <c r="W181" s="3"/>
      <c r="X181" s="3"/>
      <c r="Y181" s="3"/>
      <c r="Z181" s="3"/>
    </row>
    <row r="182" ht="15.75" customHeight="1">
      <c r="A182" s="39"/>
      <c r="B182" s="40"/>
      <c r="C182" s="40"/>
      <c r="D182" s="40"/>
      <c r="E182" s="40"/>
      <c r="F182" s="40"/>
      <c r="G182" s="40"/>
      <c r="H182" s="1"/>
      <c r="I182" s="3"/>
      <c r="J182" s="3"/>
      <c r="K182" s="3"/>
      <c r="L182" s="3"/>
      <c r="M182" s="3"/>
      <c r="N182" s="3"/>
      <c r="O182" s="3"/>
      <c r="P182" s="3"/>
      <c r="Q182" s="3"/>
      <c r="R182" s="3"/>
      <c r="S182" s="3"/>
      <c r="T182" s="3"/>
      <c r="U182" s="3"/>
      <c r="V182" s="3"/>
      <c r="W182" s="3"/>
      <c r="X182" s="3"/>
      <c r="Y182" s="3"/>
      <c r="Z182" s="3"/>
    </row>
    <row r="183" ht="15.75" customHeight="1">
      <c r="A183" s="39"/>
      <c r="B183" s="40"/>
      <c r="C183" s="40"/>
      <c r="D183" s="40"/>
      <c r="E183" s="40"/>
      <c r="F183" s="40"/>
      <c r="G183" s="40"/>
      <c r="H183" s="1"/>
      <c r="I183" s="3"/>
      <c r="J183" s="3"/>
      <c r="K183" s="3"/>
      <c r="L183" s="3"/>
      <c r="M183" s="3"/>
      <c r="N183" s="3"/>
      <c r="O183" s="3"/>
      <c r="P183" s="3"/>
      <c r="Q183" s="3"/>
      <c r="R183" s="3"/>
      <c r="S183" s="3"/>
      <c r="T183" s="3"/>
      <c r="U183" s="3"/>
      <c r="V183" s="3"/>
      <c r="W183" s="3"/>
      <c r="X183" s="3"/>
      <c r="Y183" s="3"/>
      <c r="Z183" s="3"/>
    </row>
    <row r="184" ht="15.75" customHeight="1">
      <c r="A184" s="39"/>
      <c r="B184" s="40"/>
      <c r="C184" s="40"/>
      <c r="D184" s="40"/>
      <c r="E184" s="40"/>
      <c r="F184" s="40"/>
      <c r="G184" s="40"/>
      <c r="H184" s="1"/>
      <c r="I184" s="3"/>
      <c r="J184" s="3"/>
      <c r="K184" s="3"/>
      <c r="L184" s="3"/>
      <c r="M184" s="3"/>
      <c r="N184" s="3"/>
      <c r="O184" s="3"/>
      <c r="P184" s="3"/>
      <c r="Q184" s="3"/>
      <c r="R184" s="3"/>
      <c r="S184" s="3"/>
      <c r="T184" s="3"/>
      <c r="U184" s="3"/>
      <c r="V184" s="3"/>
      <c r="W184" s="3"/>
      <c r="X184" s="3"/>
      <c r="Y184" s="3"/>
      <c r="Z184" s="3"/>
    </row>
    <row r="185" ht="15.75" customHeight="1">
      <c r="A185" s="39"/>
      <c r="B185" s="40"/>
      <c r="C185" s="40"/>
      <c r="D185" s="40"/>
      <c r="E185" s="40"/>
      <c r="F185" s="40"/>
      <c r="G185" s="40"/>
      <c r="H185" s="1"/>
      <c r="I185" s="3"/>
      <c r="J185" s="3"/>
      <c r="K185" s="3"/>
      <c r="L185" s="3"/>
      <c r="M185" s="3"/>
      <c r="N185" s="3"/>
      <c r="O185" s="3"/>
      <c r="P185" s="3"/>
      <c r="Q185" s="3"/>
      <c r="R185" s="3"/>
      <c r="S185" s="3"/>
      <c r="T185" s="3"/>
      <c r="U185" s="3"/>
      <c r="V185" s="3"/>
      <c r="W185" s="3"/>
      <c r="X185" s="3"/>
      <c r="Y185" s="3"/>
      <c r="Z185" s="3"/>
    </row>
    <row r="186" ht="15.75" customHeight="1">
      <c r="A186" s="39"/>
      <c r="B186" s="40"/>
      <c r="C186" s="40"/>
      <c r="D186" s="40"/>
      <c r="E186" s="40"/>
      <c r="F186" s="40"/>
      <c r="G186" s="40"/>
      <c r="H186" s="1"/>
      <c r="I186" s="3"/>
      <c r="J186" s="3"/>
      <c r="K186" s="3"/>
      <c r="L186" s="3"/>
      <c r="M186" s="3"/>
      <c r="N186" s="3"/>
      <c r="O186" s="3"/>
      <c r="P186" s="3"/>
      <c r="Q186" s="3"/>
      <c r="R186" s="3"/>
      <c r="S186" s="3"/>
      <c r="T186" s="3"/>
      <c r="U186" s="3"/>
      <c r="V186" s="3"/>
      <c r="W186" s="3"/>
      <c r="X186" s="3"/>
      <c r="Y186" s="3"/>
      <c r="Z186" s="3"/>
    </row>
    <row r="187" ht="15.75" customHeight="1">
      <c r="A187" s="39"/>
      <c r="B187" s="40"/>
      <c r="C187" s="40"/>
      <c r="D187" s="40"/>
      <c r="E187" s="40"/>
      <c r="F187" s="40"/>
      <c r="G187" s="40"/>
      <c r="H187" s="1"/>
      <c r="I187" s="3"/>
      <c r="J187" s="3"/>
      <c r="K187" s="3"/>
      <c r="L187" s="3"/>
      <c r="M187" s="3"/>
      <c r="N187" s="3"/>
      <c r="O187" s="3"/>
      <c r="P187" s="3"/>
      <c r="Q187" s="3"/>
      <c r="R187" s="3"/>
      <c r="S187" s="3"/>
      <c r="T187" s="3"/>
      <c r="U187" s="3"/>
      <c r="V187" s="3"/>
      <c r="W187" s="3"/>
      <c r="X187" s="3"/>
      <c r="Y187" s="3"/>
      <c r="Z187" s="3"/>
    </row>
    <row r="188" ht="15.75" customHeight="1">
      <c r="A188" s="39"/>
      <c r="B188" s="40"/>
      <c r="C188" s="40"/>
      <c r="D188" s="40"/>
      <c r="E188" s="40"/>
      <c r="F188" s="40"/>
      <c r="G188" s="40"/>
      <c r="H188" s="1"/>
      <c r="I188" s="3"/>
      <c r="J188" s="3"/>
      <c r="K188" s="3"/>
      <c r="L188" s="3"/>
      <c r="M188" s="3"/>
      <c r="N188" s="3"/>
      <c r="O188" s="3"/>
      <c r="P188" s="3"/>
      <c r="Q188" s="3"/>
      <c r="R188" s="3"/>
      <c r="S188" s="3"/>
      <c r="T188" s="3"/>
      <c r="U188" s="3"/>
      <c r="V188" s="3"/>
      <c r="W188" s="3"/>
      <c r="X188" s="3"/>
      <c r="Y188" s="3"/>
      <c r="Z188" s="3"/>
    </row>
    <row r="189" ht="15.75" customHeight="1">
      <c r="A189" s="39"/>
      <c r="B189" s="40"/>
      <c r="C189" s="40"/>
      <c r="D189" s="40"/>
      <c r="E189" s="40"/>
      <c r="F189" s="40"/>
      <c r="G189" s="40"/>
      <c r="H189" s="1"/>
      <c r="I189" s="3"/>
      <c r="J189" s="3"/>
      <c r="K189" s="3"/>
      <c r="L189" s="3"/>
      <c r="M189" s="3"/>
      <c r="N189" s="3"/>
      <c r="O189" s="3"/>
      <c r="P189" s="3"/>
      <c r="Q189" s="3"/>
      <c r="R189" s="3"/>
      <c r="S189" s="3"/>
      <c r="T189" s="3"/>
      <c r="U189" s="3"/>
      <c r="V189" s="3"/>
      <c r="W189" s="3"/>
      <c r="X189" s="3"/>
      <c r="Y189" s="3"/>
      <c r="Z189" s="3"/>
    </row>
    <row r="190" ht="15.75" customHeight="1">
      <c r="A190" s="39"/>
      <c r="B190" s="40"/>
      <c r="C190" s="40"/>
      <c r="D190" s="40"/>
      <c r="E190" s="40"/>
      <c r="F190" s="40"/>
      <c r="G190" s="40"/>
      <c r="H190" s="1"/>
      <c r="I190" s="3"/>
      <c r="J190" s="3"/>
      <c r="K190" s="3"/>
      <c r="L190" s="3"/>
      <c r="M190" s="3"/>
      <c r="N190" s="3"/>
      <c r="O190" s="3"/>
      <c r="P190" s="3"/>
      <c r="Q190" s="3"/>
      <c r="R190" s="3"/>
      <c r="S190" s="3"/>
      <c r="T190" s="3"/>
      <c r="U190" s="3"/>
      <c r="V190" s="3"/>
      <c r="W190" s="3"/>
      <c r="X190" s="3"/>
      <c r="Y190" s="3"/>
      <c r="Z190" s="3"/>
    </row>
    <row r="191" ht="15.75" customHeight="1">
      <c r="A191" s="39"/>
      <c r="B191" s="40"/>
      <c r="C191" s="40"/>
      <c r="D191" s="40"/>
      <c r="E191" s="40"/>
      <c r="F191" s="40"/>
      <c r="G191" s="40"/>
      <c r="H191" s="1"/>
      <c r="I191" s="3"/>
      <c r="J191" s="3"/>
      <c r="K191" s="3"/>
      <c r="L191" s="3"/>
      <c r="M191" s="3"/>
      <c r="N191" s="3"/>
      <c r="O191" s="3"/>
      <c r="P191" s="3"/>
      <c r="Q191" s="3"/>
      <c r="R191" s="3"/>
      <c r="S191" s="3"/>
      <c r="T191" s="3"/>
      <c r="U191" s="3"/>
      <c r="V191" s="3"/>
      <c r="W191" s="3"/>
      <c r="X191" s="3"/>
      <c r="Y191" s="3"/>
      <c r="Z191" s="3"/>
    </row>
    <row r="192" ht="15.75" customHeight="1">
      <c r="A192" s="39"/>
      <c r="B192" s="40"/>
      <c r="C192" s="40"/>
      <c r="D192" s="40"/>
      <c r="E192" s="40"/>
      <c r="F192" s="40"/>
      <c r="G192" s="40"/>
      <c r="H192" s="1"/>
      <c r="I192" s="3"/>
      <c r="J192" s="3"/>
      <c r="K192" s="3"/>
      <c r="L192" s="3"/>
      <c r="M192" s="3"/>
      <c r="N192" s="3"/>
      <c r="O192" s="3"/>
      <c r="P192" s="3"/>
      <c r="Q192" s="3"/>
      <c r="R192" s="3"/>
      <c r="S192" s="3"/>
      <c r="T192" s="3"/>
      <c r="U192" s="3"/>
      <c r="V192" s="3"/>
      <c r="W192" s="3"/>
      <c r="X192" s="3"/>
      <c r="Y192" s="3"/>
      <c r="Z192" s="3"/>
    </row>
    <row r="193" ht="15.75" customHeight="1">
      <c r="A193" s="39"/>
      <c r="B193" s="40"/>
      <c r="C193" s="40"/>
      <c r="D193" s="40"/>
      <c r="E193" s="40"/>
      <c r="F193" s="40"/>
      <c r="G193" s="40"/>
      <c r="H193" s="1"/>
      <c r="I193" s="3"/>
      <c r="J193" s="3"/>
      <c r="K193" s="3"/>
      <c r="L193" s="3"/>
      <c r="M193" s="3"/>
      <c r="N193" s="3"/>
      <c r="O193" s="3"/>
      <c r="P193" s="3"/>
      <c r="Q193" s="3"/>
      <c r="R193" s="3"/>
      <c r="S193" s="3"/>
      <c r="T193" s="3"/>
      <c r="U193" s="3"/>
      <c r="V193" s="3"/>
      <c r="W193" s="3"/>
      <c r="X193" s="3"/>
      <c r="Y193" s="3"/>
      <c r="Z193" s="3"/>
    </row>
    <row r="194" ht="15.75" customHeight="1">
      <c r="A194" s="39"/>
      <c r="B194" s="40"/>
      <c r="C194" s="40"/>
      <c r="D194" s="40"/>
      <c r="E194" s="40"/>
      <c r="F194" s="40"/>
      <c r="G194" s="40"/>
      <c r="H194" s="1"/>
      <c r="I194" s="3"/>
      <c r="J194" s="3"/>
      <c r="K194" s="3"/>
      <c r="L194" s="3"/>
      <c r="M194" s="3"/>
      <c r="N194" s="3"/>
      <c r="O194" s="3"/>
      <c r="P194" s="3"/>
      <c r="Q194" s="3"/>
      <c r="R194" s="3"/>
      <c r="S194" s="3"/>
      <c r="T194" s="3"/>
      <c r="U194" s="3"/>
      <c r="V194" s="3"/>
      <c r="W194" s="3"/>
      <c r="X194" s="3"/>
      <c r="Y194" s="3"/>
      <c r="Z194" s="3"/>
    </row>
    <row r="195" ht="15.75" customHeight="1">
      <c r="A195" s="39"/>
      <c r="B195" s="40"/>
      <c r="C195" s="40"/>
      <c r="D195" s="40"/>
      <c r="E195" s="40"/>
      <c r="F195" s="40"/>
      <c r="G195" s="40"/>
      <c r="H195" s="1"/>
      <c r="I195" s="3"/>
      <c r="J195" s="3"/>
      <c r="K195" s="3"/>
      <c r="L195" s="3"/>
      <c r="M195" s="3"/>
      <c r="N195" s="3"/>
      <c r="O195" s="3"/>
      <c r="P195" s="3"/>
      <c r="Q195" s="3"/>
      <c r="R195" s="3"/>
      <c r="S195" s="3"/>
      <c r="T195" s="3"/>
      <c r="U195" s="3"/>
      <c r="V195" s="3"/>
      <c r="W195" s="3"/>
      <c r="X195" s="3"/>
      <c r="Y195" s="3"/>
      <c r="Z195" s="3"/>
    </row>
    <row r="196" ht="15.75" customHeight="1">
      <c r="A196" s="39"/>
      <c r="B196" s="40"/>
      <c r="C196" s="40"/>
      <c r="D196" s="40"/>
      <c r="E196" s="40"/>
      <c r="F196" s="40"/>
      <c r="G196" s="40"/>
      <c r="H196" s="1"/>
      <c r="I196" s="3"/>
      <c r="J196" s="3"/>
      <c r="K196" s="3"/>
      <c r="L196" s="3"/>
      <c r="M196" s="3"/>
      <c r="N196" s="3"/>
      <c r="O196" s="3"/>
      <c r="P196" s="3"/>
      <c r="Q196" s="3"/>
      <c r="R196" s="3"/>
      <c r="S196" s="3"/>
      <c r="T196" s="3"/>
      <c r="U196" s="3"/>
      <c r="V196" s="3"/>
      <c r="W196" s="3"/>
      <c r="X196" s="3"/>
      <c r="Y196" s="3"/>
      <c r="Z196" s="3"/>
    </row>
    <row r="197" ht="15.75" customHeight="1">
      <c r="A197" s="39"/>
      <c r="B197" s="40"/>
      <c r="C197" s="40"/>
      <c r="D197" s="40"/>
      <c r="E197" s="40"/>
      <c r="F197" s="40"/>
      <c r="G197" s="40"/>
      <c r="H197" s="1"/>
      <c r="I197" s="3"/>
      <c r="J197" s="3"/>
      <c r="K197" s="3"/>
      <c r="L197" s="3"/>
      <c r="M197" s="3"/>
      <c r="N197" s="3"/>
      <c r="O197" s="3"/>
      <c r="P197" s="3"/>
      <c r="Q197" s="3"/>
      <c r="R197" s="3"/>
      <c r="S197" s="3"/>
      <c r="T197" s="3"/>
      <c r="U197" s="3"/>
      <c r="V197" s="3"/>
      <c r="W197" s="3"/>
      <c r="X197" s="3"/>
      <c r="Y197" s="3"/>
      <c r="Z197" s="3"/>
    </row>
    <row r="198" ht="15.75" customHeight="1">
      <c r="A198" s="39"/>
      <c r="B198" s="40"/>
      <c r="C198" s="40"/>
      <c r="D198" s="40"/>
      <c r="E198" s="40"/>
      <c r="F198" s="40"/>
      <c r="G198" s="40"/>
      <c r="H198" s="1"/>
      <c r="I198" s="3"/>
      <c r="J198" s="3"/>
      <c r="K198" s="3"/>
      <c r="L198" s="3"/>
      <c r="M198" s="3"/>
      <c r="N198" s="3"/>
      <c r="O198" s="3"/>
      <c r="P198" s="3"/>
      <c r="Q198" s="3"/>
      <c r="R198" s="3"/>
      <c r="S198" s="3"/>
      <c r="T198" s="3"/>
      <c r="U198" s="3"/>
      <c r="V198" s="3"/>
      <c r="W198" s="3"/>
      <c r="X198" s="3"/>
      <c r="Y198" s="3"/>
      <c r="Z198" s="3"/>
    </row>
    <row r="199" ht="15.75" customHeight="1">
      <c r="A199" s="39"/>
      <c r="B199" s="40"/>
      <c r="C199" s="40"/>
      <c r="D199" s="40"/>
      <c r="E199" s="40"/>
      <c r="F199" s="40"/>
      <c r="G199" s="40"/>
      <c r="H199" s="1"/>
      <c r="I199" s="3"/>
      <c r="J199" s="3"/>
      <c r="K199" s="3"/>
      <c r="L199" s="3"/>
      <c r="M199" s="3"/>
      <c r="N199" s="3"/>
      <c r="O199" s="3"/>
      <c r="P199" s="3"/>
      <c r="Q199" s="3"/>
      <c r="R199" s="3"/>
      <c r="S199" s="3"/>
      <c r="T199" s="3"/>
      <c r="U199" s="3"/>
      <c r="V199" s="3"/>
      <c r="W199" s="3"/>
      <c r="X199" s="3"/>
      <c r="Y199" s="3"/>
      <c r="Z199" s="3"/>
    </row>
    <row r="200" ht="15.75" customHeight="1">
      <c r="A200" s="39"/>
      <c r="B200" s="40"/>
      <c r="C200" s="40"/>
      <c r="D200" s="40"/>
      <c r="E200" s="40"/>
      <c r="F200" s="40"/>
      <c r="G200" s="40"/>
      <c r="H200" s="1"/>
      <c r="I200" s="3"/>
      <c r="J200" s="3"/>
      <c r="K200" s="3"/>
      <c r="L200" s="3"/>
      <c r="M200" s="3"/>
      <c r="N200" s="3"/>
      <c r="O200" s="3"/>
      <c r="P200" s="3"/>
      <c r="Q200" s="3"/>
      <c r="R200" s="3"/>
      <c r="S200" s="3"/>
      <c r="T200" s="3"/>
      <c r="U200" s="3"/>
      <c r="V200" s="3"/>
      <c r="W200" s="3"/>
      <c r="X200" s="3"/>
      <c r="Y200" s="3"/>
      <c r="Z200" s="3"/>
    </row>
    <row r="201" ht="15.75" customHeight="1">
      <c r="A201" s="39"/>
      <c r="B201" s="40"/>
      <c r="C201" s="40"/>
      <c r="D201" s="40"/>
      <c r="E201" s="40"/>
      <c r="F201" s="40"/>
      <c r="G201" s="40"/>
      <c r="H201" s="1"/>
      <c r="I201" s="3"/>
      <c r="J201" s="3"/>
      <c r="K201" s="3"/>
      <c r="L201" s="3"/>
      <c r="M201" s="3"/>
      <c r="N201" s="3"/>
      <c r="O201" s="3"/>
      <c r="P201" s="3"/>
      <c r="Q201" s="3"/>
      <c r="R201" s="3"/>
      <c r="S201" s="3"/>
      <c r="T201" s="3"/>
      <c r="U201" s="3"/>
      <c r="V201" s="3"/>
      <c r="W201" s="3"/>
      <c r="X201" s="3"/>
      <c r="Y201" s="3"/>
      <c r="Z201" s="3"/>
    </row>
    <row r="202" ht="15.75" customHeight="1">
      <c r="A202" s="39"/>
      <c r="B202" s="40"/>
      <c r="C202" s="40"/>
      <c r="D202" s="40"/>
      <c r="E202" s="40"/>
      <c r="F202" s="40"/>
      <c r="G202" s="40"/>
      <c r="H202" s="1"/>
      <c r="I202" s="3"/>
      <c r="J202" s="3"/>
      <c r="K202" s="3"/>
      <c r="L202" s="3"/>
      <c r="M202" s="3"/>
      <c r="N202" s="3"/>
      <c r="O202" s="3"/>
      <c r="P202" s="3"/>
      <c r="Q202" s="3"/>
      <c r="R202" s="3"/>
      <c r="S202" s="3"/>
      <c r="T202" s="3"/>
      <c r="U202" s="3"/>
      <c r="V202" s="3"/>
      <c r="W202" s="3"/>
      <c r="X202" s="3"/>
      <c r="Y202" s="3"/>
      <c r="Z202" s="3"/>
    </row>
    <row r="203" ht="15.75" customHeight="1">
      <c r="A203" s="39"/>
      <c r="B203" s="40"/>
      <c r="C203" s="40"/>
      <c r="D203" s="40"/>
      <c r="E203" s="40"/>
      <c r="F203" s="40"/>
      <c r="G203" s="40"/>
      <c r="H203" s="1"/>
      <c r="I203" s="3"/>
      <c r="J203" s="3"/>
      <c r="K203" s="3"/>
      <c r="L203" s="3"/>
      <c r="M203" s="3"/>
      <c r="N203" s="3"/>
      <c r="O203" s="3"/>
      <c r="P203" s="3"/>
      <c r="Q203" s="3"/>
      <c r="R203" s="3"/>
      <c r="S203" s="3"/>
      <c r="T203" s="3"/>
      <c r="U203" s="3"/>
      <c r="V203" s="3"/>
      <c r="W203" s="3"/>
      <c r="X203" s="3"/>
      <c r="Y203" s="3"/>
      <c r="Z203" s="3"/>
    </row>
    <row r="204" ht="15.75" customHeight="1">
      <c r="A204" s="39"/>
      <c r="B204" s="40"/>
      <c r="C204" s="40"/>
      <c r="D204" s="40"/>
      <c r="E204" s="40"/>
      <c r="F204" s="40"/>
      <c r="G204" s="40"/>
      <c r="H204" s="1"/>
      <c r="I204" s="3"/>
      <c r="J204" s="3"/>
      <c r="K204" s="3"/>
      <c r="L204" s="3"/>
      <c r="M204" s="3"/>
      <c r="N204" s="3"/>
      <c r="O204" s="3"/>
      <c r="P204" s="3"/>
      <c r="Q204" s="3"/>
      <c r="R204" s="3"/>
      <c r="S204" s="3"/>
      <c r="T204" s="3"/>
      <c r="U204" s="3"/>
      <c r="V204" s="3"/>
      <c r="W204" s="3"/>
      <c r="X204" s="3"/>
      <c r="Y204" s="3"/>
      <c r="Z204" s="3"/>
    </row>
    <row r="205" ht="15.75" customHeight="1">
      <c r="A205" s="39"/>
      <c r="B205" s="40"/>
      <c r="C205" s="40"/>
      <c r="D205" s="40"/>
      <c r="E205" s="40"/>
      <c r="F205" s="40"/>
      <c r="G205" s="40"/>
      <c r="H205" s="1"/>
      <c r="I205" s="3"/>
      <c r="J205" s="3"/>
      <c r="K205" s="3"/>
      <c r="L205" s="3"/>
      <c r="M205" s="3"/>
      <c r="N205" s="3"/>
      <c r="O205" s="3"/>
      <c r="P205" s="3"/>
      <c r="Q205" s="3"/>
      <c r="R205" s="3"/>
      <c r="S205" s="3"/>
      <c r="T205" s="3"/>
      <c r="U205" s="3"/>
      <c r="V205" s="3"/>
      <c r="W205" s="3"/>
      <c r="X205" s="3"/>
      <c r="Y205" s="3"/>
      <c r="Z205" s="3"/>
    </row>
    <row r="206" ht="15.75" customHeight="1">
      <c r="A206" s="39"/>
      <c r="B206" s="40"/>
      <c r="C206" s="40"/>
      <c r="D206" s="40"/>
      <c r="E206" s="40"/>
      <c r="F206" s="40"/>
      <c r="G206" s="40"/>
      <c r="H206" s="1"/>
      <c r="I206" s="3"/>
      <c r="J206" s="3"/>
      <c r="K206" s="3"/>
      <c r="L206" s="3"/>
      <c r="M206" s="3"/>
      <c r="N206" s="3"/>
      <c r="O206" s="3"/>
      <c r="P206" s="3"/>
      <c r="Q206" s="3"/>
      <c r="R206" s="3"/>
      <c r="S206" s="3"/>
      <c r="T206" s="3"/>
      <c r="U206" s="3"/>
      <c r="V206" s="3"/>
      <c r="W206" s="3"/>
      <c r="X206" s="3"/>
      <c r="Y206" s="3"/>
      <c r="Z206" s="3"/>
    </row>
    <row r="207" ht="15.75" customHeight="1">
      <c r="A207" s="39"/>
      <c r="B207" s="40"/>
      <c r="C207" s="40"/>
      <c r="D207" s="40"/>
      <c r="E207" s="40"/>
      <c r="F207" s="40"/>
      <c r="G207" s="40"/>
      <c r="H207" s="1"/>
      <c r="I207" s="3"/>
      <c r="J207" s="3"/>
      <c r="K207" s="3"/>
      <c r="L207" s="3"/>
      <c r="M207" s="3"/>
      <c r="N207" s="3"/>
      <c r="O207" s="3"/>
      <c r="P207" s="3"/>
      <c r="Q207" s="3"/>
      <c r="R207" s="3"/>
      <c r="S207" s="3"/>
      <c r="T207" s="3"/>
      <c r="U207" s="3"/>
      <c r="V207" s="3"/>
      <c r="W207" s="3"/>
      <c r="X207" s="3"/>
      <c r="Y207" s="3"/>
      <c r="Z207" s="3"/>
    </row>
    <row r="208" ht="15.75" customHeight="1">
      <c r="A208" s="39"/>
      <c r="B208" s="40"/>
      <c r="C208" s="40"/>
      <c r="D208" s="40"/>
      <c r="E208" s="40"/>
      <c r="F208" s="40"/>
      <c r="G208" s="40"/>
      <c r="H208" s="1"/>
      <c r="I208" s="3"/>
      <c r="J208" s="3"/>
      <c r="K208" s="3"/>
      <c r="L208" s="3"/>
      <c r="M208" s="3"/>
      <c r="N208" s="3"/>
      <c r="O208" s="3"/>
      <c r="P208" s="3"/>
      <c r="Q208" s="3"/>
      <c r="R208" s="3"/>
      <c r="S208" s="3"/>
      <c r="T208" s="3"/>
      <c r="U208" s="3"/>
      <c r="V208" s="3"/>
      <c r="W208" s="3"/>
      <c r="X208" s="3"/>
      <c r="Y208" s="3"/>
      <c r="Z208" s="3"/>
    </row>
    <row r="209" ht="15.75" customHeight="1">
      <c r="A209" s="39"/>
      <c r="B209" s="40"/>
      <c r="C209" s="40"/>
      <c r="D209" s="40"/>
      <c r="E209" s="40"/>
      <c r="F209" s="40"/>
      <c r="G209" s="40"/>
      <c r="H209" s="1"/>
      <c r="I209" s="3"/>
      <c r="J209" s="3"/>
      <c r="K209" s="3"/>
      <c r="L209" s="3"/>
      <c r="M209" s="3"/>
      <c r="N209" s="3"/>
      <c r="O209" s="3"/>
      <c r="P209" s="3"/>
      <c r="Q209" s="3"/>
      <c r="R209" s="3"/>
      <c r="S209" s="3"/>
      <c r="T209" s="3"/>
      <c r="U209" s="3"/>
      <c r="V209" s="3"/>
      <c r="W209" s="3"/>
      <c r="X209" s="3"/>
      <c r="Y209" s="3"/>
      <c r="Z209" s="3"/>
    </row>
    <row r="210" ht="15.75" customHeight="1">
      <c r="A210" s="39"/>
      <c r="B210" s="40"/>
      <c r="C210" s="40"/>
      <c r="D210" s="40"/>
      <c r="E210" s="40"/>
      <c r="F210" s="40"/>
      <c r="G210" s="40"/>
      <c r="H210" s="1"/>
      <c r="I210" s="3"/>
      <c r="J210" s="3"/>
      <c r="K210" s="3"/>
      <c r="L210" s="3"/>
      <c r="M210" s="3"/>
      <c r="N210" s="3"/>
      <c r="O210" s="3"/>
      <c r="P210" s="3"/>
      <c r="Q210" s="3"/>
      <c r="R210" s="3"/>
      <c r="S210" s="3"/>
      <c r="T210" s="3"/>
      <c r="U210" s="3"/>
      <c r="V210" s="3"/>
      <c r="W210" s="3"/>
      <c r="X210" s="3"/>
      <c r="Y210" s="3"/>
      <c r="Z210" s="3"/>
    </row>
    <row r="211" ht="15.75" customHeight="1">
      <c r="A211" s="39"/>
      <c r="B211" s="40"/>
      <c r="C211" s="40"/>
      <c r="D211" s="40"/>
      <c r="E211" s="40"/>
      <c r="F211" s="40"/>
      <c r="G211" s="40"/>
      <c r="H211" s="1"/>
      <c r="I211" s="3"/>
      <c r="J211" s="3"/>
      <c r="K211" s="3"/>
      <c r="L211" s="3"/>
      <c r="M211" s="3"/>
      <c r="N211" s="3"/>
      <c r="O211" s="3"/>
      <c r="P211" s="3"/>
      <c r="Q211" s="3"/>
      <c r="R211" s="3"/>
      <c r="S211" s="3"/>
      <c r="T211" s="3"/>
      <c r="U211" s="3"/>
      <c r="V211" s="3"/>
      <c r="W211" s="3"/>
      <c r="X211" s="3"/>
      <c r="Y211" s="3"/>
      <c r="Z211" s="3"/>
    </row>
    <row r="212" ht="15.75" customHeight="1">
      <c r="A212" s="39"/>
      <c r="B212" s="40"/>
      <c r="C212" s="40"/>
      <c r="D212" s="40"/>
      <c r="E212" s="40"/>
      <c r="F212" s="40"/>
      <c r="G212" s="40"/>
      <c r="H212" s="1"/>
      <c r="I212" s="3"/>
      <c r="J212" s="3"/>
      <c r="K212" s="3"/>
      <c r="L212" s="3"/>
      <c r="M212" s="3"/>
      <c r="N212" s="3"/>
      <c r="O212" s="3"/>
      <c r="P212" s="3"/>
      <c r="Q212" s="3"/>
      <c r="R212" s="3"/>
      <c r="S212" s="3"/>
      <c r="T212" s="3"/>
      <c r="U212" s="3"/>
      <c r="V212" s="3"/>
      <c r="W212" s="3"/>
      <c r="X212" s="3"/>
      <c r="Y212" s="3"/>
      <c r="Z212" s="3"/>
    </row>
    <row r="213" ht="15.75" customHeight="1">
      <c r="A213" s="39"/>
      <c r="B213" s="40"/>
      <c r="C213" s="40"/>
      <c r="D213" s="40"/>
      <c r="E213" s="40"/>
      <c r="F213" s="40"/>
      <c r="G213" s="40"/>
      <c r="H213" s="1"/>
      <c r="I213" s="3"/>
      <c r="J213" s="3"/>
      <c r="K213" s="3"/>
      <c r="L213" s="3"/>
      <c r="M213" s="3"/>
      <c r="N213" s="3"/>
      <c r="O213" s="3"/>
      <c r="P213" s="3"/>
      <c r="Q213" s="3"/>
      <c r="R213" s="3"/>
      <c r="S213" s="3"/>
      <c r="T213" s="3"/>
      <c r="U213" s="3"/>
      <c r="V213" s="3"/>
      <c r="W213" s="3"/>
      <c r="X213" s="3"/>
      <c r="Y213" s="3"/>
      <c r="Z213" s="3"/>
    </row>
    <row r="214" ht="15.75" customHeight="1">
      <c r="A214" s="39"/>
      <c r="B214" s="40"/>
      <c r="C214" s="40"/>
      <c r="D214" s="40"/>
      <c r="E214" s="40"/>
      <c r="F214" s="40"/>
      <c r="G214" s="40"/>
      <c r="H214" s="1"/>
      <c r="I214" s="3"/>
      <c r="J214" s="3"/>
      <c r="K214" s="3"/>
      <c r="L214" s="3"/>
      <c r="M214" s="3"/>
      <c r="N214" s="3"/>
      <c r="O214" s="3"/>
      <c r="P214" s="3"/>
      <c r="Q214" s="3"/>
      <c r="R214" s="3"/>
      <c r="S214" s="3"/>
      <c r="T214" s="3"/>
      <c r="U214" s="3"/>
      <c r="V214" s="3"/>
      <c r="W214" s="3"/>
      <c r="X214" s="3"/>
      <c r="Y214" s="3"/>
      <c r="Z214" s="3"/>
    </row>
    <row r="215" ht="15.75" customHeight="1">
      <c r="A215" s="39"/>
      <c r="B215" s="40"/>
      <c r="C215" s="40"/>
      <c r="D215" s="40"/>
      <c r="E215" s="40"/>
      <c r="F215" s="40"/>
      <c r="G215" s="40"/>
      <c r="H215" s="1"/>
      <c r="I215" s="3"/>
      <c r="J215" s="3"/>
      <c r="K215" s="3"/>
      <c r="L215" s="3"/>
      <c r="M215" s="3"/>
      <c r="N215" s="3"/>
      <c r="O215" s="3"/>
      <c r="P215" s="3"/>
      <c r="Q215" s="3"/>
      <c r="R215" s="3"/>
      <c r="S215" s="3"/>
      <c r="T215" s="3"/>
      <c r="U215" s="3"/>
      <c r="V215" s="3"/>
      <c r="W215" s="3"/>
      <c r="X215" s="3"/>
      <c r="Y215" s="3"/>
      <c r="Z215" s="3"/>
    </row>
    <row r="216" ht="15.75" customHeight="1">
      <c r="A216" s="39"/>
      <c r="B216" s="40"/>
      <c r="C216" s="40"/>
      <c r="D216" s="40"/>
      <c r="E216" s="40"/>
      <c r="F216" s="40"/>
      <c r="G216" s="40"/>
      <c r="H216" s="1"/>
      <c r="I216" s="3"/>
      <c r="J216" s="3"/>
      <c r="K216" s="3"/>
      <c r="L216" s="3"/>
      <c r="M216" s="3"/>
      <c r="N216" s="3"/>
      <c r="O216" s="3"/>
      <c r="P216" s="3"/>
      <c r="Q216" s="3"/>
      <c r="R216" s="3"/>
      <c r="S216" s="3"/>
      <c r="T216" s="3"/>
      <c r="U216" s="3"/>
      <c r="V216" s="3"/>
      <c r="W216" s="3"/>
      <c r="X216" s="3"/>
      <c r="Y216" s="3"/>
      <c r="Z216" s="3"/>
    </row>
    <row r="217" ht="15.75" customHeight="1">
      <c r="A217" s="39"/>
      <c r="B217" s="40"/>
      <c r="C217" s="40"/>
      <c r="D217" s="40"/>
      <c r="E217" s="40"/>
      <c r="F217" s="40"/>
      <c r="G217" s="40"/>
      <c r="H217" s="1"/>
      <c r="I217" s="3"/>
      <c r="J217" s="3"/>
      <c r="K217" s="3"/>
      <c r="L217" s="3"/>
      <c r="M217" s="3"/>
      <c r="N217" s="3"/>
      <c r="O217" s="3"/>
      <c r="P217" s="3"/>
      <c r="Q217" s="3"/>
      <c r="R217" s="3"/>
      <c r="S217" s="3"/>
      <c r="T217" s="3"/>
      <c r="U217" s="3"/>
      <c r="V217" s="3"/>
      <c r="W217" s="3"/>
      <c r="X217" s="3"/>
      <c r="Y217" s="3"/>
      <c r="Z217" s="3"/>
    </row>
    <row r="218" ht="15.75" customHeight="1">
      <c r="A218" s="39"/>
      <c r="B218" s="40"/>
      <c r="C218" s="40"/>
      <c r="D218" s="40"/>
      <c r="E218" s="40"/>
      <c r="F218" s="40"/>
      <c r="G218" s="40"/>
      <c r="H218" s="1"/>
      <c r="I218" s="3"/>
      <c r="J218" s="3"/>
      <c r="K218" s="3"/>
      <c r="L218" s="3"/>
      <c r="M218" s="3"/>
      <c r="N218" s="3"/>
      <c r="O218" s="3"/>
      <c r="P218" s="3"/>
      <c r="Q218" s="3"/>
      <c r="R218" s="3"/>
      <c r="S218" s="3"/>
      <c r="T218" s="3"/>
      <c r="U218" s="3"/>
      <c r="V218" s="3"/>
      <c r="W218" s="3"/>
      <c r="X218" s="3"/>
      <c r="Y218" s="3"/>
      <c r="Z218" s="3"/>
    </row>
    <row r="219" ht="15.75" customHeight="1">
      <c r="A219" s="39"/>
      <c r="B219" s="40"/>
      <c r="C219" s="40"/>
      <c r="D219" s="40"/>
      <c r="E219" s="40"/>
      <c r="F219" s="40"/>
      <c r="G219" s="40"/>
      <c r="H219" s="1"/>
      <c r="I219" s="3"/>
      <c r="J219" s="3"/>
      <c r="K219" s="3"/>
      <c r="L219" s="3"/>
      <c r="M219" s="3"/>
      <c r="N219" s="3"/>
      <c r="O219" s="3"/>
      <c r="P219" s="3"/>
      <c r="Q219" s="3"/>
      <c r="R219" s="3"/>
      <c r="S219" s="3"/>
      <c r="T219" s="3"/>
      <c r="U219" s="3"/>
      <c r="V219" s="3"/>
      <c r="W219" s="3"/>
      <c r="X219" s="3"/>
      <c r="Y219" s="3"/>
      <c r="Z219" s="3"/>
    </row>
    <row r="220" ht="15.75" customHeight="1">
      <c r="A220" s="39"/>
      <c r="B220" s="40"/>
      <c r="C220" s="40"/>
      <c r="D220" s="40"/>
      <c r="E220" s="40"/>
      <c r="F220" s="40"/>
      <c r="G220" s="40"/>
      <c r="H220" s="1"/>
      <c r="I220" s="3"/>
      <c r="J220" s="3"/>
      <c r="K220" s="3"/>
      <c r="L220" s="3"/>
      <c r="M220" s="3"/>
      <c r="N220" s="3"/>
      <c r="O220" s="3"/>
      <c r="P220" s="3"/>
      <c r="Q220" s="3"/>
      <c r="R220" s="3"/>
      <c r="S220" s="3"/>
      <c r="T220" s="3"/>
      <c r="U220" s="3"/>
      <c r="V220" s="3"/>
      <c r="W220" s="3"/>
      <c r="X220" s="3"/>
      <c r="Y220" s="3"/>
      <c r="Z220" s="3"/>
    </row>
    <row r="221" ht="15.75" customHeight="1">
      <c r="A221" s="39"/>
      <c r="B221" s="40"/>
      <c r="C221" s="40"/>
      <c r="D221" s="40"/>
      <c r="E221" s="40"/>
      <c r="F221" s="40"/>
      <c r="G221" s="40"/>
      <c r="H221" s="1"/>
      <c r="I221" s="3"/>
      <c r="J221" s="3"/>
      <c r="K221" s="3"/>
      <c r="L221" s="3"/>
      <c r="M221" s="3"/>
      <c r="N221" s="3"/>
      <c r="O221" s="3"/>
      <c r="P221" s="3"/>
      <c r="Q221" s="3"/>
      <c r="R221" s="3"/>
      <c r="S221" s="3"/>
      <c r="T221" s="3"/>
      <c r="U221" s="3"/>
      <c r="V221" s="3"/>
      <c r="W221" s="3"/>
      <c r="X221" s="3"/>
      <c r="Y221" s="3"/>
      <c r="Z221" s="3"/>
    </row>
    <row r="222" ht="15.75" customHeight="1">
      <c r="A222" s="39"/>
      <c r="B222" s="40"/>
      <c r="C222" s="40"/>
      <c r="D222" s="40"/>
      <c r="E222" s="40"/>
      <c r="F222" s="40"/>
      <c r="G222" s="40"/>
      <c r="H222" s="1"/>
      <c r="I222" s="3"/>
      <c r="J222" s="3"/>
      <c r="K222" s="3"/>
      <c r="L222" s="3"/>
      <c r="M222" s="3"/>
      <c r="N222" s="3"/>
      <c r="O222" s="3"/>
      <c r="P222" s="3"/>
      <c r="Q222" s="3"/>
      <c r="R222" s="3"/>
      <c r="S222" s="3"/>
      <c r="T222" s="3"/>
      <c r="U222" s="3"/>
      <c r="V222" s="3"/>
      <c r="W222" s="3"/>
      <c r="X222" s="3"/>
      <c r="Y222" s="3"/>
      <c r="Z222" s="3"/>
    </row>
    <row r="223" ht="15.75" customHeight="1">
      <c r="A223" s="39"/>
      <c r="B223" s="40"/>
      <c r="C223" s="40"/>
      <c r="D223" s="40"/>
      <c r="E223" s="40"/>
      <c r="F223" s="40"/>
      <c r="G223" s="40"/>
      <c r="H223" s="1"/>
      <c r="I223" s="3"/>
      <c r="J223" s="3"/>
      <c r="K223" s="3"/>
      <c r="L223" s="3"/>
      <c r="M223" s="3"/>
      <c r="N223" s="3"/>
      <c r="O223" s="3"/>
      <c r="P223" s="3"/>
      <c r="Q223" s="3"/>
      <c r="R223" s="3"/>
      <c r="S223" s="3"/>
      <c r="T223" s="3"/>
      <c r="U223" s="3"/>
      <c r="V223" s="3"/>
      <c r="W223" s="3"/>
      <c r="X223" s="3"/>
      <c r="Y223" s="3"/>
      <c r="Z223" s="3"/>
    </row>
    <row r="224" ht="15.75" customHeight="1">
      <c r="A224" s="39"/>
      <c r="B224" s="40"/>
      <c r="C224" s="40"/>
      <c r="D224" s="40"/>
      <c r="E224" s="40"/>
      <c r="F224" s="40"/>
      <c r="G224" s="40"/>
      <c r="H224" s="1"/>
      <c r="I224" s="3"/>
      <c r="J224" s="3"/>
      <c r="K224" s="3"/>
      <c r="L224" s="3"/>
      <c r="M224" s="3"/>
      <c r="N224" s="3"/>
      <c r="O224" s="3"/>
      <c r="P224" s="3"/>
      <c r="Q224" s="3"/>
      <c r="R224" s="3"/>
      <c r="S224" s="3"/>
      <c r="T224" s="3"/>
      <c r="U224" s="3"/>
      <c r="V224" s="3"/>
      <c r="W224" s="3"/>
      <c r="X224" s="3"/>
      <c r="Y224" s="3"/>
      <c r="Z224" s="3"/>
    </row>
    <row r="225" ht="15.75" customHeight="1">
      <c r="A225" s="39"/>
      <c r="B225" s="40"/>
      <c r="C225" s="40"/>
      <c r="D225" s="40"/>
      <c r="E225" s="40"/>
      <c r="F225" s="40"/>
      <c r="G225" s="40"/>
      <c r="H225" s="1"/>
      <c r="I225" s="3"/>
      <c r="J225" s="3"/>
      <c r="K225" s="3"/>
      <c r="L225" s="3"/>
      <c r="M225" s="3"/>
      <c r="N225" s="3"/>
      <c r="O225" s="3"/>
      <c r="P225" s="3"/>
      <c r="Q225" s="3"/>
      <c r="R225" s="3"/>
      <c r="S225" s="3"/>
      <c r="T225" s="3"/>
      <c r="U225" s="3"/>
      <c r="V225" s="3"/>
      <c r="W225" s="3"/>
      <c r="X225" s="3"/>
      <c r="Y225" s="3"/>
      <c r="Z225" s="3"/>
    </row>
    <row r="226" ht="15.75" customHeight="1">
      <c r="A226" s="39"/>
      <c r="B226" s="40"/>
      <c r="C226" s="40"/>
      <c r="D226" s="40"/>
      <c r="E226" s="40"/>
      <c r="F226" s="40"/>
      <c r="G226" s="40"/>
      <c r="H226" s="1"/>
      <c r="I226" s="3"/>
      <c r="J226" s="3"/>
      <c r="K226" s="3"/>
      <c r="L226" s="3"/>
      <c r="M226" s="3"/>
      <c r="N226" s="3"/>
      <c r="O226" s="3"/>
      <c r="P226" s="3"/>
      <c r="Q226" s="3"/>
      <c r="R226" s="3"/>
      <c r="S226" s="3"/>
      <c r="T226" s="3"/>
      <c r="U226" s="3"/>
      <c r="V226" s="3"/>
      <c r="W226" s="3"/>
      <c r="X226" s="3"/>
      <c r="Y226" s="3"/>
      <c r="Z226" s="3"/>
    </row>
    <row r="227" ht="15.75" customHeight="1">
      <c r="A227" s="39"/>
      <c r="B227" s="40"/>
      <c r="C227" s="40"/>
      <c r="D227" s="40"/>
      <c r="E227" s="40"/>
      <c r="F227" s="40"/>
      <c r="G227" s="40"/>
      <c r="H227" s="1"/>
      <c r="I227" s="3"/>
      <c r="J227" s="3"/>
      <c r="K227" s="3"/>
      <c r="L227" s="3"/>
      <c r="M227" s="3"/>
      <c r="N227" s="3"/>
      <c r="O227" s="3"/>
      <c r="P227" s="3"/>
      <c r="Q227" s="3"/>
      <c r="R227" s="3"/>
      <c r="S227" s="3"/>
      <c r="T227" s="3"/>
      <c r="U227" s="3"/>
      <c r="V227" s="3"/>
      <c r="W227" s="3"/>
      <c r="X227" s="3"/>
      <c r="Y227" s="3"/>
      <c r="Z227" s="3"/>
    </row>
    <row r="228" ht="15.75" customHeight="1">
      <c r="A228" s="39"/>
      <c r="B228" s="40"/>
      <c r="C228" s="40"/>
      <c r="D228" s="40"/>
      <c r="E228" s="40"/>
      <c r="F228" s="40"/>
      <c r="G228" s="40"/>
      <c r="H228" s="1"/>
      <c r="I228" s="3"/>
      <c r="J228" s="3"/>
      <c r="K228" s="3"/>
      <c r="L228" s="3"/>
      <c r="M228" s="3"/>
      <c r="N228" s="3"/>
      <c r="O228" s="3"/>
      <c r="P228" s="3"/>
      <c r="Q228" s="3"/>
      <c r="R228" s="3"/>
      <c r="S228" s="3"/>
      <c r="T228" s="3"/>
      <c r="U228" s="3"/>
      <c r="V228" s="3"/>
      <c r="W228" s="3"/>
      <c r="X228" s="3"/>
      <c r="Y228" s="3"/>
      <c r="Z228" s="3"/>
    </row>
    <row r="229" ht="15.75" customHeight="1">
      <c r="A229" s="39"/>
      <c r="B229" s="40"/>
      <c r="C229" s="40"/>
      <c r="D229" s="40"/>
      <c r="E229" s="40"/>
      <c r="F229" s="40"/>
      <c r="G229" s="40"/>
      <c r="H229" s="1"/>
      <c r="I229" s="3"/>
      <c r="J229" s="3"/>
      <c r="K229" s="3"/>
      <c r="L229" s="3"/>
      <c r="M229" s="3"/>
      <c r="N229" s="3"/>
      <c r="O229" s="3"/>
      <c r="P229" s="3"/>
      <c r="Q229" s="3"/>
      <c r="R229" s="3"/>
      <c r="S229" s="3"/>
      <c r="T229" s="3"/>
      <c r="U229" s="3"/>
      <c r="V229" s="3"/>
      <c r="W229" s="3"/>
      <c r="X229" s="3"/>
      <c r="Y229" s="3"/>
      <c r="Z229" s="3"/>
    </row>
    <row r="230" ht="15.75" customHeight="1">
      <c r="A230" s="39"/>
      <c r="B230" s="40"/>
      <c r="C230" s="40"/>
      <c r="D230" s="40"/>
      <c r="E230" s="40"/>
      <c r="F230" s="40"/>
      <c r="G230" s="40"/>
      <c r="H230" s="1"/>
      <c r="I230" s="3"/>
      <c r="J230" s="3"/>
      <c r="K230" s="3"/>
      <c r="L230" s="3"/>
      <c r="M230" s="3"/>
      <c r="N230" s="3"/>
      <c r="O230" s="3"/>
      <c r="P230" s="3"/>
      <c r="Q230" s="3"/>
      <c r="R230" s="3"/>
      <c r="S230" s="3"/>
      <c r="T230" s="3"/>
      <c r="U230" s="3"/>
      <c r="V230" s="3"/>
      <c r="W230" s="3"/>
      <c r="X230" s="3"/>
      <c r="Y230" s="3"/>
      <c r="Z230" s="3"/>
    </row>
    <row r="231" ht="15.75" customHeight="1">
      <c r="A231" s="39"/>
      <c r="B231" s="40"/>
      <c r="C231" s="40"/>
      <c r="D231" s="40"/>
      <c r="E231" s="40"/>
      <c r="F231" s="40"/>
      <c r="G231" s="40"/>
      <c r="H231" s="1"/>
      <c r="I231" s="3"/>
      <c r="J231" s="3"/>
      <c r="K231" s="3"/>
      <c r="L231" s="3"/>
      <c r="M231" s="3"/>
      <c r="N231" s="3"/>
      <c r="O231" s="3"/>
      <c r="P231" s="3"/>
      <c r="Q231" s="3"/>
      <c r="R231" s="3"/>
      <c r="S231" s="3"/>
      <c r="T231" s="3"/>
      <c r="U231" s="3"/>
      <c r="V231" s="3"/>
      <c r="W231" s="3"/>
      <c r="X231" s="3"/>
      <c r="Y231" s="3"/>
      <c r="Z231" s="3"/>
    </row>
    <row r="232" ht="15.75" customHeight="1">
      <c r="A232" s="39"/>
      <c r="B232" s="40"/>
      <c r="C232" s="40"/>
      <c r="D232" s="40"/>
      <c r="E232" s="40"/>
      <c r="F232" s="40"/>
      <c r="G232" s="40"/>
      <c r="H232" s="1"/>
      <c r="I232" s="3"/>
      <c r="J232" s="3"/>
      <c r="K232" s="3"/>
      <c r="L232" s="3"/>
      <c r="M232" s="3"/>
      <c r="N232" s="3"/>
      <c r="O232" s="3"/>
      <c r="P232" s="3"/>
      <c r="Q232" s="3"/>
      <c r="R232" s="3"/>
      <c r="S232" s="3"/>
      <c r="T232" s="3"/>
      <c r="U232" s="3"/>
      <c r="V232" s="3"/>
      <c r="W232" s="3"/>
      <c r="X232" s="3"/>
      <c r="Y232" s="3"/>
      <c r="Z232" s="3"/>
    </row>
    <row r="233" ht="15.75" customHeight="1">
      <c r="A233" s="39"/>
      <c r="B233" s="40"/>
      <c r="C233" s="40"/>
      <c r="D233" s="40"/>
      <c r="E233" s="40"/>
      <c r="F233" s="40"/>
      <c r="G233" s="40"/>
      <c r="H233" s="1"/>
      <c r="I233" s="3"/>
      <c r="J233" s="3"/>
      <c r="K233" s="3"/>
      <c r="L233" s="3"/>
      <c r="M233" s="3"/>
      <c r="N233" s="3"/>
      <c r="O233" s="3"/>
      <c r="P233" s="3"/>
      <c r="Q233" s="3"/>
      <c r="R233" s="3"/>
      <c r="S233" s="3"/>
      <c r="T233" s="3"/>
      <c r="U233" s="3"/>
      <c r="V233" s="3"/>
      <c r="W233" s="3"/>
      <c r="X233" s="3"/>
      <c r="Y233" s="3"/>
      <c r="Z233" s="3"/>
    </row>
    <row r="234" ht="15.75" customHeight="1">
      <c r="A234" s="39"/>
      <c r="B234" s="40"/>
      <c r="C234" s="40"/>
      <c r="D234" s="40"/>
      <c r="E234" s="40"/>
      <c r="F234" s="40"/>
      <c r="G234" s="40"/>
      <c r="H234" s="1"/>
      <c r="I234" s="3"/>
      <c r="J234" s="3"/>
      <c r="K234" s="3"/>
      <c r="L234" s="3"/>
      <c r="M234" s="3"/>
      <c r="N234" s="3"/>
      <c r="O234" s="3"/>
      <c r="P234" s="3"/>
      <c r="Q234" s="3"/>
      <c r="R234" s="3"/>
      <c r="S234" s="3"/>
      <c r="T234" s="3"/>
      <c r="U234" s="3"/>
      <c r="V234" s="3"/>
      <c r="W234" s="3"/>
      <c r="X234" s="3"/>
      <c r="Y234" s="3"/>
      <c r="Z234" s="3"/>
    </row>
    <row r="235" ht="15.75" customHeight="1">
      <c r="A235" s="39"/>
      <c r="B235" s="40"/>
      <c r="C235" s="40"/>
      <c r="D235" s="40"/>
      <c r="E235" s="40"/>
      <c r="F235" s="40"/>
      <c r="G235" s="40"/>
      <c r="H235" s="1"/>
      <c r="I235" s="3"/>
      <c r="J235" s="3"/>
      <c r="K235" s="3"/>
      <c r="L235" s="3"/>
      <c r="M235" s="3"/>
      <c r="N235" s="3"/>
      <c r="O235" s="3"/>
      <c r="P235" s="3"/>
      <c r="Q235" s="3"/>
      <c r="R235" s="3"/>
      <c r="S235" s="3"/>
      <c r="T235" s="3"/>
      <c r="U235" s="3"/>
      <c r="V235" s="3"/>
      <c r="W235" s="3"/>
      <c r="X235" s="3"/>
      <c r="Y235" s="3"/>
      <c r="Z235" s="3"/>
    </row>
    <row r="236" ht="15.75" customHeight="1">
      <c r="A236" s="39"/>
      <c r="B236" s="40"/>
      <c r="C236" s="40"/>
      <c r="D236" s="40"/>
      <c r="E236" s="40"/>
      <c r="F236" s="40"/>
      <c r="G236" s="40"/>
      <c r="H236" s="1"/>
      <c r="I236" s="3"/>
      <c r="J236" s="3"/>
      <c r="K236" s="3"/>
      <c r="L236" s="3"/>
      <c r="M236" s="3"/>
      <c r="N236" s="3"/>
      <c r="O236" s="3"/>
      <c r="P236" s="3"/>
      <c r="Q236" s="3"/>
      <c r="R236" s="3"/>
      <c r="S236" s="3"/>
      <c r="T236" s="3"/>
      <c r="U236" s="3"/>
      <c r="V236" s="3"/>
      <c r="W236" s="3"/>
      <c r="X236" s="3"/>
      <c r="Y236" s="3"/>
      <c r="Z236" s="3"/>
    </row>
    <row r="237" ht="15.75" customHeight="1">
      <c r="A237" s="39"/>
      <c r="B237" s="40"/>
      <c r="C237" s="40"/>
      <c r="D237" s="40"/>
      <c r="E237" s="40"/>
      <c r="F237" s="40"/>
      <c r="G237" s="40"/>
      <c r="H237" s="1"/>
      <c r="I237" s="3"/>
      <c r="J237" s="3"/>
      <c r="K237" s="3"/>
      <c r="L237" s="3"/>
      <c r="M237" s="3"/>
      <c r="N237" s="3"/>
      <c r="O237" s="3"/>
      <c r="P237" s="3"/>
      <c r="Q237" s="3"/>
      <c r="R237" s="3"/>
      <c r="S237" s="3"/>
      <c r="T237" s="3"/>
      <c r="U237" s="3"/>
      <c r="V237" s="3"/>
      <c r="W237" s="3"/>
      <c r="X237" s="3"/>
      <c r="Y237" s="3"/>
      <c r="Z237" s="3"/>
    </row>
    <row r="238" ht="15.75" customHeight="1">
      <c r="A238" s="39"/>
      <c r="B238" s="40"/>
      <c r="C238" s="40"/>
      <c r="D238" s="40"/>
      <c r="E238" s="40"/>
      <c r="F238" s="40"/>
      <c r="G238" s="40"/>
      <c r="H238" s="1"/>
      <c r="I238" s="3"/>
      <c r="J238" s="3"/>
      <c r="K238" s="3"/>
      <c r="L238" s="3"/>
      <c r="M238" s="3"/>
      <c r="N238" s="3"/>
      <c r="O238" s="3"/>
      <c r="P238" s="3"/>
      <c r="Q238" s="3"/>
      <c r="R238" s="3"/>
      <c r="S238" s="3"/>
      <c r="T238" s="3"/>
      <c r="U238" s="3"/>
      <c r="V238" s="3"/>
      <c r="W238" s="3"/>
      <c r="X238" s="3"/>
      <c r="Y238" s="3"/>
      <c r="Z238" s="3"/>
    </row>
    <row r="239" ht="15.75" customHeight="1">
      <c r="A239" s="39"/>
      <c r="B239" s="40"/>
      <c r="C239" s="40"/>
      <c r="D239" s="40"/>
      <c r="E239" s="40"/>
      <c r="F239" s="40"/>
      <c r="G239" s="40"/>
      <c r="H239" s="1"/>
      <c r="I239" s="3"/>
      <c r="J239" s="3"/>
      <c r="K239" s="3"/>
      <c r="L239" s="3"/>
      <c r="M239" s="3"/>
      <c r="N239" s="3"/>
      <c r="O239" s="3"/>
      <c r="P239" s="3"/>
      <c r="Q239" s="3"/>
      <c r="R239" s="3"/>
      <c r="S239" s="3"/>
      <c r="T239" s="3"/>
      <c r="U239" s="3"/>
      <c r="V239" s="3"/>
      <c r="W239" s="3"/>
      <c r="X239" s="3"/>
      <c r="Y239" s="3"/>
      <c r="Z239" s="3"/>
    </row>
    <row r="240" ht="15.75" customHeight="1">
      <c r="A240" s="39"/>
      <c r="B240" s="40"/>
      <c r="C240" s="40"/>
      <c r="D240" s="40"/>
      <c r="E240" s="40"/>
      <c r="F240" s="40"/>
      <c r="G240" s="40"/>
      <c r="H240" s="1"/>
      <c r="I240" s="3"/>
      <c r="J240" s="3"/>
      <c r="K240" s="3"/>
      <c r="L240" s="3"/>
      <c r="M240" s="3"/>
      <c r="N240" s="3"/>
      <c r="O240" s="3"/>
      <c r="P240" s="3"/>
      <c r="Q240" s="3"/>
      <c r="R240" s="3"/>
      <c r="S240" s="3"/>
      <c r="T240" s="3"/>
      <c r="U240" s="3"/>
      <c r="V240" s="3"/>
      <c r="W240" s="3"/>
      <c r="X240" s="3"/>
      <c r="Y240" s="3"/>
      <c r="Z240" s="3"/>
    </row>
    <row r="241" ht="15.75" customHeight="1">
      <c r="A241" s="39"/>
      <c r="B241" s="40"/>
      <c r="C241" s="40"/>
      <c r="D241" s="40"/>
      <c r="E241" s="40"/>
      <c r="F241" s="40"/>
      <c r="G241" s="40"/>
      <c r="H241" s="1"/>
      <c r="I241" s="3"/>
      <c r="J241" s="3"/>
      <c r="K241" s="3"/>
      <c r="L241" s="3"/>
      <c r="M241" s="3"/>
      <c r="N241" s="3"/>
      <c r="O241" s="3"/>
      <c r="P241" s="3"/>
      <c r="Q241" s="3"/>
      <c r="R241" s="3"/>
      <c r="S241" s="3"/>
      <c r="T241" s="3"/>
      <c r="U241" s="3"/>
      <c r="V241" s="3"/>
      <c r="W241" s="3"/>
      <c r="X241" s="3"/>
      <c r="Y241" s="3"/>
      <c r="Z241" s="3"/>
    </row>
    <row r="242" ht="15.75" customHeight="1">
      <c r="A242" s="39"/>
      <c r="B242" s="40"/>
      <c r="C242" s="40"/>
      <c r="D242" s="40"/>
      <c r="E242" s="40"/>
      <c r="F242" s="40"/>
      <c r="G242" s="40"/>
      <c r="H242" s="1"/>
      <c r="I242" s="3"/>
      <c r="J242" s="3"/>
      <c r="K242" s="3"/>
      <c r="L242" s="3"/>
      <c r="M242" s="3"/>
      <c r="N242" s="3"/>
      <c r="O242" s="3"/>
      <c r="P242" s="3"/>
      <c r="Q242" s="3"/>
      <c r="R242" s="3"/>
      <c r="S242" s="3"/>
      <c r="T242" s="3"/>
      <c r="U242" s="3"/>
      <c r="V242" s="3"/>
      <c r="W242" s="3"/>
      <c r="X242" s="3"/>
      <c r="Y242" s="3"/>
      <c r="Z242" s="3"/>
    </row>
    <row r="243" ht="15.75" customHeight="1">
      <c r="A243" s="39"/>
      <c r="B243" s="40"/>
      <c r="C243" s="40"/>
      <c r="D243" s="40"/>
      <c r="E243" s="40"/>
      <c r="F243" s="40"/>
      <c r="G243" s="40"/>
      <c r="H243" s="1"/>
      <c r="I243" s="3"/>
      <c r="J243" s="3"/>
      <c r="K243" s="3"/>
      <c r="L243" s="3"/>
      <c r="M243" s="3"/>
      <c r="N243" s="3"/>
      <c r="O243" s="3"/>
      <c r="P243" s="3"/>
      <c r="Q243" s="3"/>
      <c r="R243" s="3"/>
      <c r="S243" s="3"/>
      <c r="T243" s="3"/>
      <c r="U243" s="3"/>
      <c r="V243" s="3"/>
      <c r="W243" s="3"/>
      <c r="X243" s="3"/>
      <c r="Y243" s="3"/>
      <c r="Z243" s="3"/>
    </row>
    <row r="244" ht="15.75" customHeight="1">
      <c r="A244" s="39"/>
      <c r="B244" s="40"/>
      <c r="C244" s="40"/>
      <c r="D244" s="40"/>
      <c r="E244" s="40"/>
      <c r="F244" s="40"/>
      <c r="G244" s="40"/>
      <c r="H244" s="1"/>
      <c r="I244" s="3"/>
      <c r="J244" s="3"/>
      <c r="K244" s="3"/>
      <c r="L244" s="3"/>
      <c r="M244" s="3"/>
      <c r="N244" s="3"/>
      <c r="O244" s="3"/>
      <c r="P244" s="3"/>
      <c r="Q244" s="3"/>
      <c r="R244" s="3"/>
      <c r="S244" s="3"/>
      <c r="T244" s="3"/>
      <c r="U244" s="3"/>
      <c r="V244" s="3"/>
      <c r="W244" s="3"/>
      <c r="X244" s="3"/>
      <c r="Y244" s="3"/>
      <c r="Z244" s="3"/>
    </row>
    <row r="245" ht="15.75" customHeight="1">
      <c r="A245" s="39"/>
      <c r="B245" s="40"/>
      <c r="C245" s="40"/>
      <c r="D245" s="40"/>
      <c r="E245" s="40"/>
      <c r="F245" s="40"/>
      <c r="G245" s="40"/>
      <c r="H245" s="1"/>
      <c r="I245" s="3"/>
      <c r="J245" s="3"/>
      <c r="K245" s="3"/>
      <c r="L245" s="3"/>
      <c r="M245" s="3"/>
      <c r="N245" s="3"/>
      <c r="O245" s="3"/>
      <c r="P245" s="3"/>
      <c r="Q245" s="3"/>
      <c r="R245" s="3"/>
      <c r="S245" s="3"/>
      <c r="T245" s="3"/>
      <c r="U245" s="3"/>
      <c r="V245" s="3"/>
      <c r="W245" s="3"/>
      <c r="X245" s="3"/>
      <c r="Y245" s="3"/>
      <c r="Z245" s="3"/>
    </row>
    <row r="246" ht="15.75" customHeight="1">
      <c r="A246" s="39"/>
      <c r="B246" s="40"/>
      <c r="C246" s="40"/>
      <c r="D246" s="40"/>
      <c r="E246" s="40"/>
      <c r="F246" s="40"/>
      <c r="G246" s="40"/>
      <c r="H246" s="1"/>
      <c r="I246" s="3"/>
      <c r="J246" s="3"/>
      <c r="K246" s="3"/>
      <c r="L246" s="3"/>
      <c r="M246" s="3"/>
      <c r="N246" s="3"/>
      <c r="O246" s="3"/>
      <c r="P246" s="3"/>
      <c r="Q246" s="3"/>
      <c r="R246" s="3"/>
      <c r="S246" s="3"/>
      <c r="T246" s="3"/>
      <c r="U246" s="3"/>
      <c r="V246" s="3"/>
      <c r="W246" s="3"/>
      <c r="X246" s="3"/>
      <c r="Y246" s="3"/>
      <c r="Z246" s="3"/>
    </row>
    <row r="247" ht="15.75" customHeight="1">
      <c r="A247" s="39"/>
      <c r="B247" s="40"/>
      <c r="C247" s="40"/>
      <c r="D247" s="40"/>
      <c r="E247" s="40"/>
      <c r="F247" s="40"/>
      <c r="G247" s="40"/>
      <c r="H247" s="1"/>
      <c r="I247" s="3"/>
      <c r="J247" s="3"/>
      <c r="K247" s="3"/>
      <c r="L247" s="3"/>
      <c r="M247" s="3"/>
      <c r="N247" s="3"/>
      <c r="O247" s="3"/>
      <c r="P247" s="3"/>
      <c r="Q247" s="3"/>
      <c r="R247" s="3"/>
      <c r="S247" s="3"/>
      <c r="T247" s="3"/>
      <c r="U247" s="3"/>
      <c r="V247" s="3"/>
      <c r="W247" s="3"/>
      <c r="X247" s="3"/>
      <c r="Y247" s="3"/>
      <c r="Z247" s="3"/>
    </row>
    <row r="248" ht="15.75" customHeight="1">
      <c r="A248" s="39"/>
      <c r="B248" s="40"/>
      <c r="C248" s="40"/>
      <c r="D248" s="40"/>
      <c r="E248" s="40"/>
      <c r="F248" s="40"/>
      <c r="G248" s="40"/>
      <c r="H248" s="1"/>
      <c r="I248" s="3"/>
      <c r="J248" s="3"/>
      <c r="K248" s="3"/>
      <c r="L248" s="3"/>
      <c r="M248" s="3"/>
      <c r="N248" s="3"/>
      <c r="O248" s="3"/>
      <c r="P248" s="3"/>
      <c r="Q248" s="3"/>
      <c r="R248" s="3"/>
      <c r="S248" s="3"/>
      <c r="T248" s="3"/>
      <c r="U248" s="3"/>
      <c r="V248" s="3"/>
      <c r="W248" s="3"/>
      <c r="X248" s="3"/>
      <c r="Y248" s="3"/>
      <c r="Z248" s="3"/>
    </row>
    <row r="249" ht="15.75" customHeight="1">
      <c r="A249" s="39"/>
      <c r="B249" s="40"/>
      <c r="C249" s="40"/>
      <c r="D249" s="40"/>
      <c r="E249" s="40"/>
      <c r="F249" s="40"/>
      <c r="G249" s="40"/>
      <c r="H249" s="1"/>
      <c r="I249" s="3"/>
      <c r="J249" s="3"/>
      <c r="K249" s="3"/>
      <c r="L249" s="3"/>
      <c r="M249" s="3"/>
      <c r="N249" s="3"/>
      <c r="O249" s="3"/>
      <c r="P249" s="3"/>
      <c r="Q249" s="3"/>
      <c r="R249" s="3"/>
      <c r="S249" s="3"/>
      <c r="T249" s="3"/>
      <c r="U249" s="3"/>
      <c r="V249" s="3"/>
      <c r="W249" s="3"/>
      <c r="X249" s="3"/>
      <c r="Y249" s="3"/>
      <c r="Z249" s="3"/>
    </row>
    <row r="250" ht="15.75" customHeight="1">
      <c r="A250" s="39"/>
      <c r="B250" s="40"/>
      <c r="C250" s="40"/>
      <c r="D250" s="40"/>
      <c r="E250" s="40"/>
      <c r="F250" s="40"/>
      <c r="G250" s="40"/>
      <c r="H250" s="1"/>
      <c r="I250" s="3"/>
      <c r="J250" s="3"/>
      <c r="K250" s="3"/>
      <c r="L250" s="3"/>
      <c r="M250" s="3"/>
      <c r="N250" s="3"/>
      <c r="O250" s="3"/>
      <c r="P250" s="3"/>
      <c r="Q250" s="3"/>
      <c r="R250" s="3"/>
      <c r="S250" s="3"/>
      <c r="T250" s="3"/>
      <c r="U250" s="3"/>
      <c r="V250" s="3"/>
      <c r="W250" s="3"/>
      <c r="X250" s="3"/>
      <c r="Y250" s="3"/>
      <c r="Z250" s="3"/>
    </row>
    <row r="251" ht="15.75" customHeight="1">
      <c r="A251" s="39"/>
      <c r="B251" s="40"/>
      <c r="C251" s="40"/>
      <c r="D251" s="40"/>
      <c r="E251" s="40"/>
      <c r="F251" s="40"/>
      <c r="G251" s="40"/>
      <c r="H251" s="1"/>
      <c r="I251" s="3"/>
      <c r="J251" s="3"/>
      <c r="K251" s="3"/>
      <c r="L251" s="3"/>
      <c r="M251" s="3"/>
      <c r="N251" s="3"/>
      <c r="O251" s="3"/>
      <c r="P251" s="3"/>
      <c r="Q251" s="3"/>
      <c r="R251" s="3"/>
      <c r="S251" s="3"/>
      <c r="T251" s="3"/>
      <c r="U251" s="3"/>
      <c r="V251" s="3"/>
      <c r="W251" s="3"/>
      <c r="X251" s="3"/>
      <c r="Y251" s="3"/>
      <c r="Z251" s="3"/>
    </row>
    <row r="252" ht="15.75" customHeight="1">
      <c r="A252" s="39"/>
      <c r="B252" s="40"/>
      <c r="C252" s="40"/>
      <c r="D252" s="40"/>
      <c r="E252" s="40"/>
      <c r="F252" s="40"/>
      <c r="G252" s="40"/>
      <c r="H252" s="1"/>
      <c r="I252" s="3"/>
      <c r="J252" s="3"/>
      <c r="K252" s="3"/>
      <c r="L252" s="3"/>
      <c r="M252" s="3"/>
      <c r="N252" s="3"/>
      <c r="O252" s="3"/>
      <c r="P252" s="3"/>
      <c r="Q252" s="3"/>
      <c r="R252" s="3"/>
      <c r="S252" s="3"/>
      <c r="T252" s="3"/>
      <c r="U252" s="3"/>
      <c r="V252" s="3"/>
      <c r="W252" s="3"/>
      <c r="X252" s="3"/>
      <c r="Y252" s="3"/>
      <c r="Z252" s="3"/>
    </row>
    <row r="253" ht="15.75" customHeight="1">
      <c r="A253" s="39"/>
      <c r="B253" s="40"/>
      <c r="C253" s="40"/>
      <c r="D253" s="40"/>
      <c r="E253" s="40"/>
      <c r="F253" s="40"/>
      <c r="G253" s="40"/>
      <c r="H253" s="1"/>
      <c r="I253" s="3"/>
      <c r="J253" s="3"/>
      <c r="K253" s="3"/>
      <c r="L253" s="3"/>
      <c r="M253" s="3"/>
      <c r="N253" s="3"/>
      <c r="O253" s="3"/>
      <c r="P253" s="3"/>
      <c r="Q253" s="3"/>
      <c r="R253" s="3"/>
      <c r="S253" s="3"/>
      <c r="T253" s="3"/>
      <c r="U253" s="3"/>
      <c r="V253" s="3"/>
      <c r="W253" s="3"/>
      <c r="X253" s="3"/>
      <c r="Y253" s="3"/>
      <c r="Z253" s="3"/>
    </row>
    <row r="254" ht="15.75" customHeight="1">
      <c r="A254" s="39"/>
      <c r="B254" s="40"/>
      <c r="C254" s="40"/>
      <c r="D254" s="40"/>
      <c r="E254" s="40"/>
      <c r="F254" s="40"/>
      <c r="G254" s="40"/>
      <c r="H254" s="1"/>
      <c r="I254" s="3"/>
      <c r="J254" s="3"/>
      <c r="K254" s="3"/>
      <c r="L254" s="3"/>
      <c r="M254" s="3"/>
      <c r="N254" s="3"/>
      <c r="O254" s="3"/>
      <c r="P254" s="3"/>
      <c r="Q254" s="3"/>
      <c r="R254" s="3"/>
      <c r="S254" s="3"/>
      <c r="T254" s="3"/>
      <c r="U254" s="3"/>
      <c r="V254" s="3"/>
      <c r="W254" s="3"/>
      <c r="X254" s="3"/>
      <c r="Y254" s="3"/>
      <c r="Z254" s="3"/>
    </row>
    <row r="255" ht="15.75" customHeight="1">
      <c r="A255" s="39"/>
      <c r="B255" s="40"/>
      <c r="C255" s="40"/>
      <c r="D255" s="40"/>
      <c r="E255" s="40"/>
      <c r="F255" s="40"/>
      <c r="G255" s="40"/>
      <c r="H255" s="1"/>
      <c r="I255" s="3"/>
      <c r="J255" s="3"/>
      <c r="K255" s="3"/>
      <c r="L255" s="3"/>
      <c r="M255" s="3"/>
      <c r="N255" s="3"/>
      <c r="O255" s="3"/>
      <c r="P255" s="3"/>
      <c r="Q255" s="3"/>
      <c r="R255" s="3"/>
      <c r="S255" s="3"/>
      <c r="T255" s="3"/>
      <c r="U255" s="3"/>
      <c r="V255" s="3"/>
      <c r="W255" s="3"/>
      <c r="X255" s="3"/>
      <c r="Y255" s="3"/>
      <c r="Z255" s="3"/>
    </row>
    <row r="256" ht="15.75" customHeight="1">
      <c r="A256" s="39"/>
      <c r="B256" s="40"/>
      <c r="C256" s="40"/>
      <c r="D256" s="40"/>
      <c r="E256" s="40"/>
      <c r="F256" s="40"/>
      <c r="G256" s="40"/>
      <c r="H256" s="1"/>
      <c r="I256" s="3"/>
      <c r="J256" s="3"/>
      <c r="K256" s="3"/>
      <c r="L256" s="3"/>
      <c r="M256" s="3"/>
      <c r="N256" s="3"/>
      <c r="O256" s="3"/>
      <c r="P256" s="3"/>
      <c r="Q256" s="3"/>
      <c r="R256" s="3"/>
      <c r="S256" s="3"/>
      <c r="T256" s="3"/>
      <c r="U256" s="3"/>
      <c r="V256" s="3"/>
      <c r="W256" s="3"/>
      <c r="X256" s="3"/>
      <c r="Y256" s="3"/>
      <c r="Z256" s="3"/>
    </row>
    <row r="257" ht="15.75" customHeight="1">
      <c r="A257" s="39"/>
      <c r="B257" s="40"/>
      <c r="C257" s="40"/>
      <c r="D257" s="40"/>
      <c r="E257" s="40"/>
      <c r="F257" s="40"/>
      <c r="G257" s="40"/>
      <c r="H257" s="1"/>
      <c r="I257" s="3"/>
      <c r="J257" s="3"/>
      <c r="K257" s="3"/>
      <c r="L257" s="3"/>
      <c r="M257" s="3"/>
      <c r="N257" s="3"/>
      <c r="O257" s="3"/>
      <c r="P257" s="3"/>
      <c r="Q257" s="3"/>
      <c r="R257" s="3"/>
      <c r="S257" s="3"/>
      <c r="T257" s="3"/>
      <c r="U257" s="3"/>
      <c r="V257" s="3"/>
      <c r="W257" s="3"/>
      <c r="X257" s="3"/>
      <c r="Y257" s="3"/>
      <c r="Z257" s="3"/>
    </row>
    <row r="258" ht="15.75" customHeight="1">
      <c r="A258" s="39"/>
      <c r="B258" s="40"/>
      <c r="C258" s="40"/>
      <c r="D258" s="40"/>
      <c r="E258" s="40"/>
      <c r="F258" s="40"/>
      <c r="G258" s="40"/>
      <c r="H258" s="1"/>
      <c r="I258" s="3"/>
      <c r="J258" s="3"/>
      <c r="K258" s="3"/>
      <c r="L258" s="3"/>
      <c r="M258" s="3"/>
      <c r="N258" s="3"/>
      <c r="O258" s="3"/>
      <c r="P258" s="3"/>
      <c r="Q258" s="3"/>
      <c r="R258" s="3"/>
      <c r="S258" s="3"/>
      <c r="T258" s="3"/>
      <c r="U258" s="3"/>
      <c r="V258" s="3"/>
      <c r="W258" s="3"/>
      <c r="X258" s="3"/>
      <c r="Y258" s="3"/>
      <c r="Z258" s="3"/>
    </row>
    <row r="259" ht="15.75" customHeight="1">
      <c r="A259" s="39"/>
      <c r="B259" s="40"/>
      <c r="C259" s="40"/>
      <c r="D259" s="40"/>
      <c r="E259" s="40"/>
      <c r="F259" s="40"/>
      <c r="G259" s="40"/>
      <c r="H259" s="1"/>
      <c r="I259" s="3"/>
      <c r="J259" s="3"/>
      <c r="K259" s="3"/>
      <c r="L259" s="3"/>
      <c r="M259" s="3"/>
      <c r="N259" s="3"/>
      <c r="O259" s="3"/>
      <c r="P259" s="3"/>
      <c r="Q259" s="3"/>
      <c r="R259" s="3"/>
      <c r="S259" s="3"/>
      <c r="T259" s="3"/>
      <c r="U259" s="3"/>
      <c r="V259" s="3"/>
      <c r="W259" s="3"/>
      <c r="X259" s="3"/>
      <c r="Y259" s="3"/>
      <c r="Z259" s="3"/>
    </row>
    <row r="260" ht="15.75" customHeight="1">
      <c r="A260" s="39"/>
      <c r="B260" s="40"/>
      <c r="C260" s="40"/>
      <c r="D260" s="40"/>
      <c r="E260" s="40"/>
      <c r="F260" s="40"/>
      <c r="G260" s="40"/>
      <c r="H260" s="1"/>
      <c r="I260" s="3"/>
      <c r="J260" s="3"/>
      <c r="K260" s="3"/>
      <c r="L260" s="3"/>
      <c r="M260" s="3"/>
      <c r="N260" s="3"/>
      <c r="O260" s="3"/>
      <c r="P260" s="3"/>
      <c r="Q260" s="3"/>
      <c r="R260" s="3"/>
      <c r="S260" s="3"/>
      <c r="T260" s="3"/>
      <c r="U260" s="3"/>
      <c r="V260" s="3"/>
      <c r="W260" s="3"/>
      <c r="X260" s="3"/>
      <c r="Y260" s="3"/>
      <c r="Z260" s="3"/>
    </row>
    <row r="261" ht="15.75" customHeight="1">
      <c r="A261" s="39"/>
      <c r="B261" s="40"/>
      <c r="C261" s="40"/>
      <c r="D261" s="40"/>
      <c r="E261" s="40"/>
      <c r="F261" s="40"/>
      <c r="G261" s="40"/>
      <c r="H261" s="1"/>
      <c r="I261" s="3"/>
      <c r="J261" s="3"/>
      <c r="K261" s="3"/>
      <c r="L261" s="3"/>
      <c r="M261" s="3"/>
      <c r="N261" s="3"/>
      <c r="O261" s="3"/>
      <c r="P261" s="3"/>
      <c r="Q261" s="3"/>
      <c r="R261" s="3"/>
      <c r="S261" s="3"/>
      <c r="T261" s="3"/>
      <c r="U261" s="3"/>
      <c r="V261" s="3"/>
      <c r="W261" s="3"/>
      <c r="X261" s="3"/>
      <c r="Y261" s="3"/>
      <c r="Z261" s="3"/>
    </row>
    <row r="262" ht="15.75" customHeight="1">
      <c r="A262" s="39"/>
      <c r="B262" s="40"/>
      <c r="C262" s="40"/>
      <c r="D262" s="40"/>
      <c r="E262" s="40"/>
      <c r="F262" s="40"/>
      <c r="G262" s="40"/>
      <c r="H262" s="1"/>
      <c r="I262" s="3"/>
      <c r="J262" s="3"/>
      <c r="K262" s="3"/>
      <c r="L262" s="3"/>
      <c r="M262" s="3"/>
      <c r="N262" s="3"/>
      <c r="O262" s="3"/>
      <c r="P262" s="3"/>
      <c r="Q262" s="3"/>
      <c r="R262" s="3"/>
      <c r="S262" s="3"/>
      <c r="T262" s="3"/>
      <c r="U262" s="3"/>
      <c r="V262" s="3"/>
      <c r="W262" s="3"/>
      <c r="X262" s="3"/>
      <c r="Y262" s="3"/>
      <c r="Z262" s="3"/>
    </row>
    <row r="263" ht="15.75" customHeight="1">
      <c r="A263" s="39"/>
      <c r="B263" s="40"/>
      <c r="C263" s="40"/>
      <c r="D263" s="40"/>
      <c r="E263" s="40"/>
      <c r="F263" s="40"/>
      <c r="G263" s="40"/>
      <c r="H263" s="1"/>
      <c r="I263" s="3"/>
      <c r="J263" s="3"/>
      <c r="K263" s="3"/>
      <c r="L263" s="3"/>
      <c r="M263" s="3"/>
      <c r="N263" s="3"/>
      <c r="O263" s="3"/>
      <c r="P263" s="3"/>
      <c r="Q263" s="3"/>
      <c r="R263" s="3"/>
      <c r="S263" s="3"/>
      <c r="T263" s="3"/>
      <c r="U263" s="3"/>
      <c r="V263" s="3"/>
      <c r="W263" s="3"/>
      <c r="X263" s="3"/>
      <c r="Y263" s="3"/>
      <c r="Z263" s="3"/>
    </row>
    <row r="264" ht="15.75" customHeight="1">
      <c r="A264" s="39"/>
      <c r="B264" s="40"/>
      <c r="C264" s="40"/>
      <c r="D264" s="40"/>
      <c r="E264" s="40"/>
      <c r="F264" s="40"/>
      <c r="G264" s="40"/>
      <c r="H264" s="1"/>
      <c r="I264" s="3"/>
      <c r="J264" s="3"/>
      <c r="K264" s="3"/>
      <c r="L264" s="3"/>
      <c r="M264" s="3"/>
      <c r="N264" s="3"/>
      <c r="O264" s="3"/>
      <c r="P264" s="3"/>
      <c r="Q264" s="3"/>
      <c r="R264" s="3"/>
      <c r="S264" s="3"/>
      <c r="T264" s="3"/>
      <c r="U264" s="3"/>
      <c r="V264" s="3"/>
      <c r="W264" s="3"/>
      <c r="X264" s="3"/>
      <c r="Y264" s="3"/>
      <c r="Z264" s="3"/>
    </row>
    <row r="265" ht="15.75" customHeight="1">
      <c r="A265" s="39"/>
      <c r="B265" s="40"/>
      <c r="C265" s="40"/>
      <c r="D265" s="40"/>
      <c r="E265" s="40"/>
      <c r="F265" s="40"/>
      <c r="G265" s="40"/>
      <c r="H265" s="1"/>
      <c r="I265" s="3"/>
      <c r="J265" s="3"/>
      <c r="K265" s="3"/>
      <c r="L265" s="3"/>
      <c r="M265" s="3"/>
      <c r="N265" s="3"/>
      <c r="O265" s="3"/>
      <c r="P265" s="3"/>
      <c r="Q265" s="3"/>
      <c r="R265" s="3"/>
      <c r="S265" s="3"/>
      <c r="T265" s="3"/>
      <c r="U265" s="3"/>
      <c r="V265" s="3"/>
      <c r="W265" s="3"/>
      <c r="X265" s="3"/>
      <c r="Y265" s="3"/>
      <c r="Z265" s="3"/>
    </row>
    <row r="266" ht="15.75" customHeight="1">
      <c r="A266" s="39"/>
      <c r="B266" s="40"/>
      <c r="C266" s="40"/>
      <c r="D266" s="40"/>
      <c r="E266" s="40"/>
      <c r="F266" s="40"/>
      <c r="G266" s="40"/>
      <c r="H266" s="1"/>
      <c r="I266" s="3"/>
      <c r="J266" s="3"/>
      <c r="K266" s="3"/>
      <c r="L266" s="3"/>
      <c r="M266" s="3"/>
      <c r="N266" s="3"/>
      <c r="O266" s="3"/>
      <c r="P266" s="3"/>
      <c r="Q266" s="3"/>
      <c r="R266" s="3"/>
      <c r="S266" s="3"/>
      <c r="T266" s="3"/>
      <c r="U266" s="3"/>
      <c r="V266" s="3"/>
      <c r="W266" s="3"/>
      <c r="X266" s="3"/>
      <c r="Y266" s="3"/>
      <c r="Z266" s="3"/>
    </row>
    <row r="267" ht="15.75" customHeight="1">
      <c r="A267" s="39"/>
      <c r="B267" s="40"/>
      <c r="C267" s="40"/>
      <c r="D267" s="40"/>
      <c r="E267" s="40"/>
      <c r="F267" s="40"/>
      <c r="G267" s="40"/>
      <c r="H267" s="1"/>
      <c r="I267" s="3"/>
      <c r="J267" s="3"/>
      <c r="K267" s="3"/>
      <c r="L267" s="3"/>
      <c r="M267" s="3"/>
      <c r="N267" s="3"/>
      <c r="O267" s="3"/>
      <c r="P267" s="3"/>
      <c r="Q267" s="3"/>
      <c r="R267" s="3"/>
      <c r="S267" s="3"/>
      <c r="T267" s="3"/>
      <c r="U267" s="3"/>
      <c r="V267" s="3"/>
      <c r="W267" s="3"/>
      <c r="X267" s="3"/>
      <c r="Y267" s="3"/>
      <c r="Z267" s="3"/>
    </row>
    <row r="268" ht="15.75" customHeight="1">
      <c r="A268" s="39"/>
      <c r="B268" s="40"/>
      <c r="C268" s="40"/>
      <c r="D268" s="40"/>
      <c r="E268" s="40"/>
      <c r="F268" s="40"/>
      <c r="G268" s="40"/>
      <c r="H268" s="1"/>
      <c r="I268" s="3"/>
      <c r="J268" s="3"/>
      <c r="K268" s="3"/>
      <c r="L268" s="3"/>
      <c r="M268" s="3"/>
      <c r="N268" s="3"/>
      <c r="O268" s="3"/>
      <c r="P268" s="3"/>
      <c r="Q268" s="3"/>
      <c r="R268" s="3"/>
      <c r="S268" s="3"/>
      <c r="T268" s="3"/>
      <c r="U268" s="3"/>
      <c r="V268" s="3"/>
      <c r="W268" s="3"/>
      <c r="X268" s="3"/>
      <c r="Y268" s="3"/>
      <c r="Z268" s="3"/>
    </row>
    <row r="269" ht="15.75" customHeight="1">
      <c r="A269" s="39"/>
      <c r="B269" s="40"/>
      <c r="C269" s="40"/>
      <c r="D269" s="40"/>
      <c r="E269" s="40"/>
      <c r="F269" s="40"/>
      <c r="G269" s="40"/>
      <c r="H269" s="1"/>
      <c r="I269" s="3"/>
      <c r="J269" s="3"/>
      <c r="K269" s="3"/>
      <c r="L269" s="3"/>
      <c r="M269" s="3"/>
      <c r="N269" s="3"/>
      <c r="O269" s="3"/>
      <c r="P269" s="3"/>
      <c r="Q269" s="3"/>
      <c r="R269" s="3"/>
      <c r="S269" s="3"/>
      <c r="T269" s="3"/>
      <c r="U269" s="3"/>
      <c r="V269" s="3"/>
      <c r="W269" s="3"/>
      <c r="X269" s="3"/>
      <c r="Y269" s="3"/>
      <c r="Z269" s="3"/>
    </row>
    <row r="270" ht="15.75" customHeight="1">
      <c r="A270" s="39"/>
      <c r="B270" s="40"/>
      <c r="C270" s="40"/>
      <c r="D270" s="40"/>
      <c r="E270" s="40"/>
      <c r="F270" s="40"/>
      <c r="G270" s="40"/>
      <c r="H270" s="1"/>
      <c r="I270" s="3"/>
      <c r="J270" s="3"/>
      <c r="K270" s="3"/>
      <c r="L270" s="3"/>
      <c r="M270" s="3"/>
      <c r="N270" s="3"/>
      <c r="O270" s="3"/>
      <c r="P270" s="3"/>
      <c r="Q270" s="3"/>
      <c r="R270" s="3"/>
      <c r="S270" s="3"/>
      <c r="T270" s="3"/>
      <c r="U270" s="3"/>
      <c r="V270" s="3"/>
      <c r="W270" s="3"/>
      <c r="X270" s="3"/>
      <c r="Y270" s="3"/>
      <c r="Z270" s="3"/>
    </row>
    <row r="271" ht="15.75" customHeight="1">
      <c r="A271" s="39"/>
      <c r="B271" s="40"/>
      <c r="C271" s="40"/>
      <c r="D271" s="40"/>
      <c r="E271" s="40"/>
      <c r="F271" s="40"/>
      <c r="G271" s="40"/>
      <c r="H271" s="1"/>
      <c r="I271" s="3"/>
      <c r="J271" s="3"/>
      <c r="K271" s="3"/>
      <c r="L271" s="3"/>
      <c r="M271" s="3"/>
      <c r="N271" s="3"/>
      <c r="O271" s="3"/>
      <c r="P271" s="3"/>
      <c r="Q271" s="3"/>
      <c r="R271" s="3"/>
      <c r="S271" s="3"/>
      <c r="T271" s="3"/>
      <c r="U271" s="3"/>
      <c r="V271" s="3"/>
      <c r="W271" s="3"/>
      <c r="X271" s="3"/>
      <c r="Y271" s="3"/>
      <c r="Z271" s="3"/>
    </row>
    <row r="272" ht="15.75" customHeight="1">
      <c r="A272" s="39"/>
      <c r="B272" s="40"/>
      <c r="C272" s="40"/>
      <c r="D272" s="40"/>
      <c r="E272" s="40"/>
      <c r="F272" s="40"/>
      <c r="G272" s="40"/>
      <c r="H272" s="1"/>
      <c r="I272" s="3"/>
      <c r="J272" s="3"/>
      <c r="K272" s="3"/>
      <c r="L272" s="3"/>
      <c r="M272" s="3"/>
      <c r="N272" s="3"/>
      <c r="O272" s="3"/>
      <c r="P272" s="3"/>
      <c r="Q272" s="3"/>
      <c r="R272" s="3"/>
      <c r="S272" s="3"/>
      <c r="T272" s="3"/>
      <c r="U272" s="3"/>
      <c r="V272" s="3"/>
      <c r="W272" s="3"/>
      <c r="X272" s="3"/>
      <c r="Y272" s="3"/>
      <c r="Z272" s="3"/>
    </row>
    <row r="273" ht="15.75" customHeight="1">
      <c r="A273" s="39"/>
      <c r="B273" s="40"/>
      <c r="C273" s="40"/>
      <c r="D273" s="40"/>
      <c r="E273" s="40"/>
      <c r="F273" s="40"/>
      <c r="G273" s="40"/>
      <c r="H273" s="1"/>
      <c r="I273" s="3"/>
      <c r="J273" s="3"/>
      <c r="K273" s="3"/>
      <c r="L273" s="3"/>
      <c r="M273" s="3"/>
      <c r="N273" s="3"/>
      <c r="O273" s="3"/>
      <c r="P273" s="3"/>
      <c r="Q273" s="3"/>
      <c r="R273" s="3"/>
      <c r="S273" s="3"/>
      <c r="T273" s="3"/>
      <c r="U273" s="3"/>
      <c r="V273" s="3"/>
      <c r="W273" s="3"/>
      <c r="X273" s="3"/>
      <c r="Y273" s="3"/>
      <c r="Z273" s="3"/>
    </row>
    <row r="274" ht="15.75" customHeight="1">
      <c r="A274" s="39"/>
      <c r="B274" s="40"/>
      <c r="C274" s="40"/>
      <c r="D274" s="40"/>
      <c r="E274" s="40"/>
      <c r="F274" s="40"/>
      <c r="G274" s="40"/>
      <c r="H274" s="1"/>
      <c r="I274" s="3"/>
      <c r="J274" s="3"/>
      <c r="K274" s="3"/>
      <c r="L274" s="3"/>
      <c r="M274" s="3"/>
      <c r="N274" s="3"/>
      <c r="O274" s="3"/>
      <c r="P274" s="3"/>
      <c r="Q274" s="3"/>
      <c r="R274" s="3"/>
      <c r="S274" s="3"/>
      <c r="T274" s="3"/>
      <c r="U274" s="3"/>
      <c r="V274" s="3"/>
      <c r="W274" s="3"/>
      <c r="X274" s="3"/>
      <c r="Y274" s="3"/>
      <c r="Z274" s="3"/>
    </row>
    <row r="275" ht="15.75" customHeight="1">
      <c r="A275" s="39"/>
      <c r="B275" s="40"/>
      <c r="C275" s="40"/>
      <c r="D275" s="40"/>
      <c r="E275" s="40"/>
      <c r="F275" s="40"/>
      <c r="G275" s="40"/>
      <c r="H275" s="1"/>
      <c r="I275" s="3"/>
      <c r="J275" s="3"/>
      <c r="K275" s="3"/>
      <c r="L275" s="3"/>
      <c r="M275" s="3"/>
      <c r="N275" s="3"/>
      <c r="O275" s="3"/>
      <c r="P275" s="3"/>
      <c r="Q275" s="3"/>
      <c r="R275" s="3"/>
      <c r="S275" s="3"/>
      <c r="T275" s="3"/>
      <c r="U275" s="3"/>
      <c r="V275" s="3"/>
      <c r="W275" s="3"/>
      <c r="X275" s="3"/>
      <c r="Y275" s="3"/>
      <c r="Z275" s="3"/>
    </row>
    <row r="276" ht="15.75" customHeight="1">
      <c r="A276" s="39"/>
      <c r="B276" s="40"/>
      <c r="C276" s="40"/>
      <c r="D276" s="40"/>
      <c r="E276" s="40"/>
      <c r="F276" s="40"/>
      <c r="G276" s="40"/>
      <c r="H276" s="1"/>
      <c r="I276" s="3"/>
      <c r="J276" s="3"/>
      <c r="K276" s="3"/>
      <c r="L276" s="3"/>
      <c r="M276" s="3"/>
      <c r="N276" s="3"/>
      <c r="O276" s="3"/>
      <c r="P276" s="3"/>
      <c r="Q276" s="3"/>
      <c r="R276" s="3"/>
      <c r="S276" s="3"/>
      <c r="T276" s="3"/>
      <c r="U276" s="3"/>
      <c r="V276" s="3"/>
      <c r="W276" s="3"/>
      <c r="X276" s="3"/>
      <c r="Y276" s="3"/>
      <c r="Z276" s="3"/>
    </row>
    <row r="277" ht="15.75" customHeight="1">
      <c r="A277" s="39"/>
      <c r="B277" s="40"/>
      <c r="C277" s="40"/>
      <c r="D277" s="40"/>
      <c r="E277" s="40"/>
      <c r="F277" s="40"/>
      <c r="G277" s="40"/>
      <c r="H277" s="1"/>
      <c r="I277" s="3"/>
      <c r="J277" s="3"/>
      <c r="K277" s="3"/>
      <c r="L277" s="3"/>
      <c r="M277" s="3"/>
      <c r="N277" s="3"/>
      <c r="O277" s="3"/>
      <c r="P277" s="3"/>
      <c r="Q277" s="3"/>
      <c r="R277" s="3"/>
      <c r="S277" s="3"/>
      <c r="T277" s="3"/>
      <c r="U277" s="3"/>
      <c r="V277" s="3"/>
      <c r="W277" s="3"/>
      <c r="X277" s="3"/>
      <c r="Y277" s="3"/>
      <c r="Z277" s="3"/>
    </row>
    <row r="278" ht="15.75" customHeight="1">
      <c r="A278" s="39"/>
      <c r="B278" s="40"/>
      <c r="C278" s="40"/>
      <c r="D278" s="40"/>
      <c r="E278" s="40"/>
      <c r="F278" s="40"/>
      <c r="G278" s="40"/>
      <c r="H278" s="1"/>
      <c r="I278" s="3"/>
      <c r="J278" s="3"/>
      <c r="K278" s="3"/>
      <c r="L278" s="3"/>
      <c r="M278" s="3"/>
      <c r="N278" s="3"/>
      <c r="O278" s="3"/>
      <c r="P278" s="3"/>
      <c r="Q278" s="3"/>
      <c r="R278" s="3"/>
      <c r="S278" s="3"/>
      <c r="T278" s="3"/>
      <c r="U278" s="3"/>
      <c r="V278" s="3"/>
      <c r="W278" s="3"/>
      <c r="X278" s="3"/>
      <c r="Y278" s="3"/>
      <c r="Z278" s="3"/>
    </row>
    <row r="279" ht="15.75" customHeight="1">
      <c r="A279" s="39"/>
      <c r="B279" s="40"/>
      <c r="C279" s="40"/>
      <c r="D279" s="40"/>
      <c r="E279" s="40"/>
      <c r="F279" s="40"/>
      <c r="G279" s="40"/>
      <c r="H279" s="1"/>
      <c r="I279" s="3"/>
      <c r="J279" s="3"/>
      <c r="K279" s="3"/>
      <c r="L279" s="3"/>
      <c r="M279" s="3"/>
      <c r="N279" s="3"/>
      <c r="O279" s="3"/>
      <c r="P279" s="3"/>
      <c r="Q279" s="3"/>
      <c r="R279" s="3"/>
      <c r="S279" s="3"/>
      <c r="T279" s="3"/>
      <c r="U279" s="3"/>
      <c r="V279" s="3"/>
      <c r="W279" s="3"/>
      <c r="X279" s="3"/>
      <c r="Y279" s="3"/>
      <c r="Z279" s="3"/>
    </row>
    <row r="280" ht="15.75" customHeight="1">
      <c r="A280" s="39"/>
      <c r="B280" s="40"/>
      <c r="C280" s="40"/>
      <c r="D280" s="40"/>
      <c r="E280" s="40"/>
      <c r="F280" s="40"/>
      <c r="G280" s="40"/>
      <c r="H280" s="1"/>
      <c r="I280" s="3"/>
      <c r="J280" s="3"/>
      <c r="K280" s="3"/>
      <c r="L280" s="3"/>
      <c r="M280" s="3"/>
      <c r="N280" s="3"/>
      <c r="O280" s="3"/>
      <c r="P280" s="3"/>
      <c r="Q280" s="3"/>
      <c r="R280" s="3"/>
      <c r="S280" s="3"/>
      <c r="T280" s="3"/>
      <c r="U280" s="3"/>
      <c r="V280" s="3"/>
      <c r="W280" s="3"/>
      <c r="X280" s="3"/>
      <c r="Y280" s="3"/>
      <c r="Z280" s="3"/>
    </row>
    <row r="281" ht="15.75" customHeight="1">
      <c r="A281" s="39"/>
      <c r="B281" s="40"/>
      <c r="C281" s="40"/>
      <c r="D281" s="40"/>
      <c r="E281" s="40"/>
      <c r="F281" s="40"/>
      <c r="G281" s="40"/>
      <c r="H281" s="1"/>
      <c r="I281" s="3"/>
      <c r="J281" s="3"/>
      <c r="K281" s="3"/>
      <c r="L281" s="3"/>
      <c r="M281" s="3"/>
      <c r="N281" s="3"/>
      <c r="O281" s="3"/>
      <c r="P281" s="3"/>
      <c r="Q281" s="3"/>
      <c r="R281" s="3"/>
      <c r="S281" s="3"/>
      <c r="T281" s="3"/>
      <c r="U281" s="3"/>
      <c r="V281" s="3"/>
      <c r="W281" s="3"/>
      <c r="X281" s="3"/>
      <c r="Y281" s="3"/>
      <c r="Z281" s="3"/>
    </row>
    <row r="282" ht="15.75" customHeight="1">
      <c r="A282" s="39"/>
      <c r="B282" s="40"/>
      <c r="C282" s="40"/>
      <c r="D282" s="40"/>
      <c r="E282" s="40"/>
      <c r="F282" s="40"/>
      <c r="G282" s="40"/>
      <c r="H282" s="1"/>
      <c r="I282" s="3"/>
      <c r="J282" s="3"/>
      <c r="K282" s="3"/>
      <c r="L282" s="3"/>
      <c r="M282" s="3"/>
      <c r="N282" s="3"/>
      <c r="O282" s="3"/>
      <c r="P282" s="3"/>
      <c r="Q282" s="3"/>
      <c r="R282" s="3"/>
      <c r="S282" s="3"/>
      <c r="T282" s="3"/>
      <c r="U282" s="3"/>
      <c r="V282" s="3"/>
      <c r="W282" s="3"/>
      <c r="X282" s="3"/>
      <c r="Y282" s="3"/>
      <c r="Z282" s="3"/>
    </row>
    <row r="283" ht="15.75" customHeight="1">
      <c r="A283" s="39"/>
      <c r="B283" s="40"/>
      <c r="C283" s="40"/>
      <c r="D283" s="40"/>
      <c r="E283" s="40"/>
      <c r="F283" s="40"/>
      <c r="G283" s="40"/>
      <c r="H283" s="1"/>
      <c r="I283" s="3"/>
      <c r="J283" s="3"/>
      <c r="K283" s="3"/>
      <c r="L283" s="3"/>
      <c r="M283" s="3"/>
      <c r="N283" s="3"/>
      <c r="O283" s="3"/>
      <c r="P283" s="3"/>
      <c r="Q283" s="3"/>
      <c r="R283" s="3"/>
      <c r="S283" s="3"/>
      <c r="T283" s="3"/>
      <c r="U283" s="3"/>
      <c r="V283" s="3"/>
      <c r="W283" s="3"/>
      <c r="X283" s="3"/>
      <c r="Y283" s="3"/>
      <c r="Z283" s="3"/>
    </row>
    <row r="284" ht="15.75" customHeight="1">
      <c r="A284" s="39"/>
      <c r="B284" s="40"/>
      <c r="C284" s="40"/>
      <c r="D284" s="40"/>
      <c r="E284" s="40"/>
      <c r="F284" s="40"/>
      <c r="G284" s="40"/>
      <c r="H284" s="1"/>
      <c r="I284" s="3"/>
      <c r="J284" s="3"/>
      <c r="K284" s="3"/>
      <c r="L284" s="3"/>
      <c r="M284" s="3"/>
      <c r="N284" s="3"/>
      <c r="O284" s="3"/>
      <c r="P284" s="3"/>
      <c r="Q284" s="3"/>
      <c r="R284" s="3"/>
      <c r="S284" s="3"/>
      <c r="T284" s="3"/>
      <c r="U284" s="3"/>
      <c r="V284" s="3"/>
      <c r="W284" s="3"/>
      <c r="X284" s="3"/>
      <c r="Y284" s="3"/>
      <c r="Z284" s="3"/>
    </row>
    <row r="285" ht="15.75" customHeight="1">
      <c r="A285" s="39"/>
      <c r="B285" s="40"/>
      <c r="C285" s="40"/>
      <c r="D285" s="40"/>
      <c r="E285" s="40"/>
      <c r="F285" s="40"/>
      <c r="G285" s="40"/>
      <c r="H285" s="1"/>
      <c r="I285" s="3"/>
      <c r="J285" s="3"/>
      <c r="K285" s="3"/>
      <c r="L285" s="3"/>
      <c r="M285" s="3"/>
      <c r="N285" s="3"/>
      <c r="O285" s="3"/>
      <c r="P285" s="3"/>
      <c r="Q285" s="3"/>
      <c r="R285" s="3"/>
      <c r="S285" s="3"/>
      <c r="T285" s="3"/>
      <c r="U285" s="3"/>
      <c r="V285" s="3"/>
      <c r="W285" s="3"/>
      <c r="X285" s="3"/>
      <c r="Y285" s="3"/>
      <c r="Z285" s="3"/>
    </row>
    <row r="286" ht="15.75" customHeight="1">
      <c r="A286" s="39"/>
      <c r="B286" s="40"/>
      <c r="C286" s="40"/>
      <c r="D286" s="40"/>
      <c r="E286" s="40"/>
      <c r="F286" s="40"/>
      <c r="G286" s="40"/>
      <c r="H286" s="1"/>
      <c r="I286" s="3"/>
      <c r="J286" s="3"/>
      <c r="K286" s="3"/>
      <c r="L286" s="3"/>
      <c r="M286" s="3"/>
      <c r="N286" s="3"/>
      <c r="O286" s="3"/>
      <c r="P286" s="3"/>
      <c r="Q286" s="3"/>
      <c r="R286" s="3"/>
      <c r="S286" s="3"/>
      <c r="T286" s="3"/>
      <c r="U286" s="3"/>
      <c r="V286" s="3"/>
      <c r="W286" s="3"/>
      <c r="X286" s="3"/>
      <c r="Y286" s="3"/>
      <c r="Z286" s="3"/>
    </row>
    <row r="287" ht="15.75" customHeight="1">
      <c r="A287" s="39"/>
      <c r="B287" s="40"/>
      <c r="C287" s="40"/>
      <c r="D287" s="40"/>
      <c r="E287" s="40"/>
      <c r="F287" s="40"/>
      <c r="G287" s="40"/>
      <c r="H287" s="1"/>
      <c r="I287" s="3"/>
      <c r="J287" s="3"/>
      <c r="K287" s="3"/>
      <c r="L287" s="3"/>
      <c r="M287" s="3"/>
      <c r="N287" s="3"/>
      <c r="O287" s="3"/>
      <c r="P287" s="3"/>
      <c r="Q287" s="3"/>
      <c r="R287" s="3"/>
      <c r="S287" s="3"/>
      <c r="T287" s="3"/>
      <c r="U287" s="3"/>
      <c r="V287" s="3"/>
      <c r="W287" s="3"/>
      <c r="X287" s="3"/>
      <c r="Y287" s="3"/>
      <c r="Z287" s="3"/>
    </row>
    <row r="288" ht="15.75" customHeight="1">
      <c r="A288" s="39"/>
      <c r="B288" s="40"/>
      <c r="C288" s="40"/>
      <c r="D288" s="40"/>
      <c r="E288" s="40"/>
      <c r="F288" s="40"/>
      <c r="G288" s="40"/>
      <c r="H288" s="1"/>
      <c r="I288" s="3"/>
      <c r="J288" s="3"/>
      <c r="K288" s="3"/>
      <c r="L288" s="3"/>
      <c r="M288" s="3"/>
      <c r="N288" s="3"/>
      <c r="O288" s="3"/>
      <c r="P288" s="3"/>
      <c r="Q288" s="3"/>
      <c r="R288" s="3"/>
      <c r="S288" s="3"/>
      <c r="T288" s="3"/>
      <c r="U288" s="3"/>
      <c r="V288" s="3"/>
      <c r="W288" s="3"/>
      <c r="X288" s="3"/>
      <c r="Y288" s="3"/>
      <c r="Z288" s="3"/>
    </row>
    <row r="289" ht="15.75" customHeight="1">
      <c r="A289" s="39"/>
      <c r="B289" s="40"/>
      <c r="C289" s="40"/>
      <c r="D289" s="40"/>
      <c r="E289" s="40"/>
      <c r="F289" s="40"/>
      <c r="G289" s="40"/>
      <c r="H289" s="1"/>
      <c r="I289" s="3"/>
      <c r="J289" s="3"/>
      <c r="K289" s="3"/>
      <c r="L289" s="3"/>
      <c r="M289" s="3"/>
      <c r="N289" s="3"/>
      <c r="O289" s="3"/>
      <c r="P289" s="3"/>
      <c r="Q289" s="3"/>
      <c r="R289" s="3"/>
      <c r="S289" s="3"/>
      <c r="T289" s="3"/>
      <c r="U289" s="3"/>
      <c r="V289" s="3"/>
      <c r="W289" s="3"/>
      <c r="X289" s="3"/>
      <c r="Y289" s="3"/>
      <c r="Z289" s="3"/>
    </row>
    <row r="290" ht="15.75" customHeight="1">
      <c r="A290" s="39"/>
      <c r="B290" s="40"/>
      <c r="C290" s="40"/>
      <c r="D290" s="40"/>
      <c r="E290" s="40"/>
      <c r="F290" s="40"/>
      <c r="G290" s="40"/>
      <c r="H290" s="1"/>
      <c r="I290" s="3"/>
      <c r="J290" s="3"/>
      <c r="K290" s="3"/>
      <c r="L290" s="3"/>
      <c r="M290" s="3"/>
      <c r="N290" s="3"/>
      <c r="O290" s="3"/>
      <c r="P290" s="3"/>
      <c r="Q290" s="3"/>
      <c r="R290" s="3"/>
      <c r="S290" s="3"/>
      <c r="T290" s="3"/>
      <c r="U290" s="3"/>
      <c r="V290" s="3"/>
      <c r="W290" s="3"/>
      <c r="X290" s="3"/>
      <c r="Y290" s="3"/>
      <c r="Z290" s="3"/>
    </row>
    <row r="291" ht="15.75" customHeight="1">
      <c r="A291" s="39"/>
      <c r="B291" s="40"/>
      <c r="C291" s="40"/>
      <c r="D291" s="40"/>
      <c r="E291" s="40"/>
      <c r="F291" s="40"/>
      <c r="G291" s="40"/>
      <c r="H291" s="1"/>
      <c r="I291" s="3"/>
      <c r="J291" s="3"/>
      <c r="K291" s="3"/>
      <c r="L291" s="3"/>
      <c r="M291" s="3"/>
      <c r="N291" s="3"/>
      <c r="O291" s="3"/>
      <c r="P291" s="3"/>
      <c r="Q291" s="3"/>
      <c r="R291" s="3"/>
      <c r="S291" s="3"/>
      <c r="T291" s="3"/>
      <c r="U291" s="3"/>
      <c r="V291" s="3"/>
      <c r="W291" s="3"/>
      <c r="X291" s="3"/>
      <c r="Y291" s="3"/>
      <c r="Z291" s="3"/>
    </row>
    <row r="292" ht="15.75" customHeight="1">
      <c r="A292" s="39"/>
      <c r="B292" s="40"/>
      <c r="C292" s="40"/>
      <c r="D292" s="40"/>
      <c r="E292" s="40"/>
      <c r="F292" s="40"/>
      <c r="G292" s="40"/>
      <c r="H292" s="1"/>
      <c r="I292" s="3"/>
      <c r="J292" s="3"/>
      <c r="K292" s="3"/>
      <c r="L292" s="3"/>
      <c r="M292" s="3"/>
      <c r="N292" s="3"/>
      <c r="O292" s="3"/>
      <c r="P292" s="3"/>
      <c r="Q292" s="3"/>
      <c r="R292" s="3"/>
      <c r="S292" s="3"/>
      <c r="T292" s="3"/>
      <c r="U292" s="3"/>
      <c r="V292" s="3"/>
      <c r="W292" s="3"/>
      <c r="X292" s="3"/>
      <c r="Y292" s="3"/>
      <c r="Z292" s="3"/>
    </row>
    <row r="293" ht="15.75" customHeight="1">
      <c r="A293" s="39"/>
      <c r="B293" s="40"/>
      <c r="C293" s="40"/>
      <c r="D293" s="40"/>
      <c r="E293" s="40"/>
      <c r="F293" s="40"/>
      <c r="G293" s="40"/>
      <c r="H293" s="1"/>
      <c r="I293" s="3"/>
      <c r="J293" s="3"/>
      <c r="K293" s="3"/>
      <c r="L293" s="3"/>
      <c r="M293" s="3"/>
      <c r="N293" s="3"/>
      <c r="O293" s="3"/>
      <c r="P293" s="3"/>
      <c r="Q293" s="3"/>
      <c r="R293" s="3"/>
      <c r="S293" s="3"/>
      <c r="T293" s="3"/>
      <c r="U293" s="3"/>
      <c r="V293" s="3"/>
      <c r="W293" s="3"/>
      <c r="X293" s="3"/>
      <c r="Y293" s="3"/>
      <c r="Z293" s="3"/>
    </row>
    <row r="294" ht="15.75" customHeight="1">
      <c r="A294" s="39"/>
      <c r="B294" s="40"/>
      <c r="C294" s="40"/>
      <c r="D294" s="40"/>
      <c r="E294" s="40"/>
      <c r="F294" s="40"/>
      <c r="G294" s="40"/>
      <c r="H294" s="1"/>
      <c r="I294" s="3"/>
      <c r="J294" s="3"/>
      <c r="K294" s="3"/>
      <c r="L294" s="3"/>
      <c r="M294" s="3"/>
      <c r="N294" s="3"/>
      <c r="O294" s="3"/>
      <c r="P294" s="3"/>
      <c r="Q294" s="3"/>
      <c r="R294" s="3"/>
      <c r="S294" s="3"/>
      <c r="T294" s="3"/>
      <c r="U294" s="3"/>
      <c r="V294" s="3"/>
      <c r="W294" s="3"/>
      <c r="X294" s="3"/>
      <c r="Y294" s="3"/>
      <c r="Z294" s="3"/>
    </row>
    <row r="295" ht="15.75" customHeight="1">
      <c r="A295" s="39"/>
      <c r="B295" s="40"/>
      <c r="C295" s="40"/>
      <c r="D295" s="40"/>
      <c r="E295" s="40"/>
      <c r="F295" s="40"/>
      <c r="G295" s="40"/>
      <c r="H295" s="1"/>
      <c r="I295" s="3"/>
      <c r="J295" s="3"/>
      <c r="K295" s="3"/>
      <c r="L295" s="3"/>
      <c r="M295" s="3"/>
      <c r="N295" s="3"/>
      <c r="O295" s="3"/>
      <c r="P295" s="3"/>
      <c r="Q295" s="3"/>
      <c r="R295" s="3"/>
      <c r="S295" s="3"/>
      <c r="T295" s="3"/>
      <c r="U295" s="3"/>
      <c r="V295" s="3"/>
      <c r="W295" s="3"/>
      <c r="X295" s="3"/>
      <c r="Y295" s="3"/>
      <c r="Z295" s="3"/>
    </row>
    <row r="296" ht="15.75" customHeight="1">
      <c r="A296" s="39"/>
      <c r="B296" s="40"/>
      <c r="C296" s="40"/>
      <c r="D296" s="40"/>
      <c r="E296" s="40"/>
      <c r="F296" s="40"/>
      <c r="G296" s="40"/>
      <c r="H296" s="1"/>
      <c r="I296" s="3"/>
      <c r="J296" s="3"/>
      <c r="K296" s="3"/>
      <c r="L296" s="3"/>
      <c r="M296" s="3"/>
      <c r="N296" s="3"/>
      <c r="O296" s="3"/>
      <c r="P296" s="3"/>
      <c r="Q296" s="3"/>
      <c r="R296" s="3"/>
      <c r="S296" s="3"/>
      <c r="T296" s="3"/>
      <c r="U296" s="3"/>
      <c r="V296" s="3"/>
      <c r="W296" s="3"/>
      <c r="X296" s="3"/>
      <c r="Y296" s="3"/>
      <c r="Z296" s="3"/>
    </row>
    <row r="297" ht="15.75" customHeight="1">
      <c r="A297" s="39"/>
      <c r="B297" s="40"/>
      <c r="C297" s="40"/>
      <c r="D297" s="40"/>
      <c r="E297" s="40"/>
      <c r="F297" s="40"/>
      <c r="G297" s="40"/>
      <c r="H297" s="1"/>
      <c r="I297" s="3"/>
      <c r="J297" s="3"/>
      <c r="K297" s="3"/>
      <c r="L297" s="3"/>
      <c r="M297" s="3"/>
      <c r="N297" s="3"/>
      <c r="O297" s="3"/>
      <c r="P297" s="3"/>
      <c r="Q297" s="3"/>
      <c r="R297" s="3"/>
      <c r="S297" s="3"/>
      <c r="T297" s="3"/>
      <c r="U297" s="3"/>
      <c r="V297" s="3"/>
      <c r="W297" s="3"/>
      <c r="X297" s="3"/>
      <c r="Y297" s="3"/>
      <c r="Z297" s="3"/>
    </row>
    <row r="298" ht="15.75" customHeight="1">
      <c r="A298" s="39"/>
      <c r="B298" s="40"/>
      <c r="C298" s="40"/>
      <c r="D298" s="40"/>
      <c r="E298" s="40"/>
      <c r="F298" s="40"/>
      <c r="G298" s="40"/>
      <c r="H298" s="1"/>
      <c r="I298" s="3"/>
      <c r="J298" s="3"/>
      <c r="K298" s="3"/>
      <c r="L298" s="3"/>
      <c r="M298" s="3"/>
      <c r="N298" s="3"/>
      <c r="O298" s="3"/>
      <c r="P298" s="3"/>
      <c r="Q298" s="3"/>
      <c r="R298" s="3"/>
      <c r="S298" s="3"/>
      <c r="T298" s="3"/>
      <c r="U298" s="3"/>
      <c r="V298" s="3"/>
      <c r="W298" s="3"/>
      <c r="X298" s="3"/>
      <c r="Y298" s="3"/>
      <c r="Z298" s="3"/>
    </row>
    <row r="299" ht="15.75" customHeight="1">
      <c r="A299" s="39"/>
      <c r="B299" s="40"/>
      <c r="C299" s="40"/>
      <c r="D299" s="40"/>
      <c r="E299" s="40"/>
      <c r="F299" s="40"/>
      <c r="G299" s="40"/>
      <c r="H299" s="1"/>
      <c r="I299" s="3"/>
      <c r="J299" s="3"/>
      <c r="K299" s="3"/>
      <c r="L299" s="3"/>
      <c r="M299" s="3"/>
      <c r="N299" s="3"/>
      <c r="O299" s="3"/>
      <c r="P299" s="3"/>
      <c r="Q299" s="3"/>
      <c r="R299" s="3"/>
      <c r="S299" s="3"/>
      <c r="T299" s="3"/>
      <c r="U299" s="3"/>
      <c r="V299" s="3"/>
      <c r="W299" s="3"/>
      <c r="X299" s="3"/>
      <c r="Y299" s="3"/>
      <c r="Z299" s="3"/>
    </row>
    <row r="300" ht="15.75" customHeight="1">
      <c r="A300" s="39"/>
      <c r="B300" s="40"/>
      <c r="C300" s="40"/>
      <c r="D300" s="40"/>
      <c r="E300" s="40"/>
      <c r="F300" s="40"/>
      <c r="G300" s="40"/>
      <c r="H300" s="1"/>
      <c r="I300" s="3"/>
      <c r="J300" s="3"/>
      <c r="K300" s="3"/>
      <c r="L300" s="3"/>
      <c r="M300" s="3"/>
      <c r="N300" s="3"/>
      <c r="O300" s="3"/>
      <c r="P300" s="3"/>
      <c r="Q300" s="3"/>
      <c r="R300" s="3"/>
      <c r="S300" s="3"/>
      <c r="T300" s="3"/>
      <c r="U300" s="3"/>
      <c r="V300" s="3"/>
      <c r="W300" s="3"/>
      <c r="X300" s="3"/>
      <c r="Y300" s="3"/>
      <c r="Z300" s="3"/>
    </row>
    <row r="301" ht="15.75" customHeight="1">
      <c r="A301" s="39"/>
      <c r="B301" s="40"/>
      <c r="C301" s="40"/>
      <c r="D301" s="40"/>
      <c r="E301" s="40"/>
      <c r="F301" s="40"/>
      <c r="G301" s="40"/>
      <c r="H301" s="1"/>
      <c r="I301" s="3"/>
      <c r="J301" s="3"/>
      <c r="K301" s="3"/>
      <c r="L301" s="3"/>
      <c r="M301" s="3"/>
      <c r="N301" s="3"/>
      <c r="O301" s="3"/>
      <c r="P301" s="3"/>
      <c r="Q301" s="3"/>
      <c r="R301" s="3"/>
      <c r="S301" s="3"/>
      <c r="T301" s="3"/>
      <c r="U301" s="3"/>
      <c r="V301" s="3"/>
      <c r="W301" s="3"/>
      <c r="X301" s="3"/>
      <c r="Y301" s="3"/>
      <c r="Z301" s="3"/>
    </row>
    <row r="302" ht="15.75" customHeight="1">
      <c r="A302" s="39"/>
      <c r="B302" s="40"/>
      <c r="C302" s="40"/>
      <c r="D302" s="40"/>
      <c r="E302" s="40"/>
      <c r="F302" s="40"/>
      <c r="G302" s="40"/>
      <c r="H302" s="1"/>
      <c r="I302" s="3"/>
      <c r="J302" s="3"/>
      <c r="K302" s="3"/>
      <c r="L302" s="3"/>
      <c r="M302" s="3"/>
      <c r="N302" s="3"/>
      <c r="O302" s="3"/>
      <c r="P302" s="3"/>
      <c r="Q302" s="3"/>
      <c r="R302" s="3"/>
      <c r="S302" s="3"/>
      <c r="T302" s="3"/>
      <c r="U302" s="3"/>
      <c r="V302" s="3"/>
      <c r="W302" s="3"/>
      <c r="X302" s="3"/>
      <c r="Y302" s="3"/>
      <c r="Z302" s="3"/>
    </row>
    <row r="303" ht="15.75" customHeight="1">
      <c r="A303" s="39"/>
      <c r="B303" s="40"/>
      <c r="C303" s="40"/>
      <c r="D303" s="40"/>
      <c r="E303" s="40"/>
      <c r="F303" s="40"/>
      <c r="G303" s="40"/>
      <c r="H303" s="1"/>
      <c r="I303" s="3"/>
      <c r="J303" s="3"/>
      <c r="K303" s="3"/>
      <c r="L303" s="3"/>
      <c r="M303" s="3"/>
      <c r="N303" s="3"/>
      <c r="O303" s="3"/>
      <c r="P303" s="3"/>
      <c r="Q303" s="3"/>
      <c r="R303" s="3"/>
      <c r="S303" s="3"/>
      <c r="T303" s="3"/>
      <c r="U303" s="3"/>
      <c r="V303" s="3"/>
      <c r="W303" s="3"/>
      <c r="X303" s="3"/>
      <c r="Y303" s="3"/>
      <c r="Z303" s="3"/>
    </row>
    <row r="304" ht="15.75" customHeight="1">
      <c r="A304" s="39"/>
      <c r="B304" s="40"/>
      <c r="C304" s="40"/>
      <c r="D304" s="40"/>
      <c r="E304" s="40"/>
      <c r="F304" s="40"/>
      <c r="G304" s="40"/>
      <c r="H304" s="1"/>
      <c r="I304" s="3"/>
      <c r="J304" s="3"/>
      <c r="K304" s="3"/>
      <c r="L304" s="3"/>
      <c r="M304" s="3"/>
      <c r="N304" s="3"/>
      <c r="O304" s="3"/>
      <c r="P304" s="3"/>
      <c r="Q304" s="3"/>
      <c r="R304" s="3"/>
      <c r="S304" s="3"/>
      <c r="T304" s="3"/>
      <c r="U304" s="3"/>
      <c r="V304" s="3"/>
      <c r="W304" s="3"/>
      <c r="X304" s="3"/>
      <c r="Y304" s="3"/>
      <c r="Z304" s="3"/>
    </row>
    <row r="305" ht="15.75" customHeight="1">
      <c r="A305" s="39"/>
      <c r="B305" s="40"/>
      <c r="C305" s="40"/>
      <c r="D305" s="40"/>
      <c r="E305" s="40"/>
      <c r="F305" s="40"/>
      <c r="G305" s="40"/>
      <c r="H305" s="1"/>
      <c r="I305" s="3"/>
      <c r="J305" s="3"/>
      <c r="K305" s="3"/>
      <c r="L305" s="3"/>
      <c r="M305" s="3"/>
      <c r="N305" s="3"/>
      <c r="O305" s="3"/>
      <c r="P305" s="3"/>
      <c r="Q305" s="3"/>
      <c r="R305" s="3"/>
      <c r="S305" s="3"/>
      <c r="T305" s="3"/>
      <c r="U305" s="3"/>
      <c r="V305" s="3"/>
      <c r="W305" s="3"/>
      <c r="X305" s="3"/>
      <c r="Y305" s="3"/>
      <c r="Z305" s="3"/>
    </row>
    <row r="306" ht="15.75" customHeight="1">
      <c r="A306" s="39"/>
      <c r="B306" s="40"/>
      <c r="C306" s="40"/>
      <c r="D306" s="40"/>
      <c r="E306" s="40"/>
      <c r="F306" s="40"/>
      <c r="G306" s="40"/>
      <c r="H306" s="1"/>
      <c r="I306" s="3"/>
      <c r="J306" s="3"/>
      <c r="K306" s="3"/>
      <c r="L306" s="3"/>
      <c r="M306" s="3"/>
      <c r="N306" s="3"/>
      <c r="O306" s="3"/>
      <c r="P306" s="3"/>
      <c r="Q306" s="3"/>
      <c r="R306" s="3"/>
      <c r="S306" s="3"/>
      <c r="T306" s="3"/>
      <c r="U306" s="3"/>
      <c r="V306" s="3"/>
      <c r="W306" s="3"/>
      <c r="X306" s="3"/>
      <c r="Y306" s="3"/>
      <c r="Z306" s="3"/>
    </row>
    <row r="307" ht="15.75" customHeight="1">
      <c r="A307" s="39"/>
      <c r="B307" s="40"/>
      <c r="C307" s="40"/>
      <c r="D307" s="40"/>
      <c r="E307" s="40"/>
      <c r="F307" s="40"/>
      <c r="G307" s="40"/>
      <c r="H307" s="1"/>
      <c r="I307" s="3"/>
      <c r="J307" s="3"/>
      <c r="K307" s="3"/>
      <c r="L307" s="3"/>
      <c r="M307" s="3"/>
      <c r="N307" s="3"/>
      <c r="O307" s="3"/>
      <c r="P307" s="3"/>
      <c r="Q307" s="3"/>
      <c r="R307" s="3"/>
      <c r="S307" s="3"/>
      <c r="T307" s="3"/>
      <c r="U307" s="3"/>
      <c r="V307" s="3"/>
      <c r="W307" s="3"/>
      <c r="X307" s="3"/>
      <c r="Y307" s="3"/>
      <c r="Z307" s="3"/>
    </row>
    <row r="308" ht="15.75" customHeight="1">
      <c r="A308" s="39"/>
      <c r="B308" s="40"/>
      <c r="C308" s="40"/>
      <c r="D308" s="40"/>
      <c r="E308" s="40"/>
      <c r="F308" s="40"/>
      <c r="G308" s="40"/>
      <c r="H308" s="1"/>
      <c r="I308" s="3"/>
      <c r="J308" s="3"/>
      <c r="K308" s="3"/>
      <c r="L308" s="3"/>
      <c r="M308" s="3"/>
      <c r="N308" s="3"/>
      <c r="O308" s="3"/>
      <c r="P308" s="3"/>
      <c r="Q308" s="3"/>
      <c r="R308" s="3"/>
      <c r="S308" s="3"/>
      <c r="T308" s="3"/>
      <c r="U308" s="3"/>
      <c r="V308" s="3"/>
      <c r="W308" s="3"/>
      <c r="X308" s="3"/>
      <c r="Y308" s="3"/>
      <c r="Z308" s="3"/>
    </row>
    <row r="309" ht="15.75" customHeight="1">
      <c r="A309" s="39"/>
      <c r="B309" s="40"/>
      <c r="C309" s="40"/>
      <c r="D309" s="40"/>
      <c r="E309" s="40"/>
      <c r="F309" s="40"/>
      <c r="G309" s="40"/>
      <c r="H309" s="1"/>
      <c r="I309" s="3"/>
      <c r="J309" s="3"/>
      <c r="K309" s="3"/>
      <c r="L309" s="3"/>
      <c r="M309" s="3"/>
      <c r="N309" s="3"/>
      <c r="O309" s="3"/>
      <c r="P309" s="3"/>
      <c r="Q309" s="3"/>
      <c r="R309" s="3"/>
      <c r="S309" s="3"/>
      <c r="T309" s="3"/>
      <c r="U309" s="3"/>
      <c r="V309" s="3"/>
      <c r="W309" s="3"/>
      <c r="X309" s="3"/>
      <c r="Y309" s="3"/>
      <c r="Z309" s="3"/>
    </row>
    <row r="310" ht="15.75" customHeight="1">
      <c r="A310" s="39"/>
      <c r="B310" s="40"/>
      <c r="C310" s="40"/>
      <c r="D310" s="40"/>
      <c r="E310" s="40"/>
      <c r="F310" s="40"/>
      <c r="G310" s="40"/>
      <c r="H310" s="1"/>
      <c r="I310" s="3"/>
      <c r="J310" s="3"/>
      <c r="K310" s="3"/>
      <c r="L310" s="3"/>
      <c r="M310" s="3"/>
      <c r="N310" s="3"/>
      <c r="O310" s="3"/>
      <c r="P310" s="3"/>
      <c r="Q310" s="3"/>
      <c r="R310" s="3"/>
      <c r="S310" s="3"/>
      <c r="T310" s="3"/>
      <c r="U310" s="3"/>
      <c r="V310" s="3"/>
      <c r="W310" s="3"/>
      <c r="X310" s="3"/>
      <c r="Y310" s="3"/>
      <c r="Z310" s="3"/>
    </row>
    <row r="311" ht="15.75" customHeight="1">
      <c r="A311" s="39"/>
      <c r="B311" s="40"/>
      <c r="C311" s="40"/>
      <c r="D311" s="40"/>
      <c r="E311" s="40"/>
      <c r="F311" s="40"/>
      <c r="G311" s="40"/>
      <c r="H311" s="1"/>
      <c r="I311" s="3"/>
      <c r="J311" s="3"/>
      <c r="K311" s="3"/>
      <c r="L311" s="3"/>
      <c r="M311" s="3"/>
      <c r="N311" s="3"/>
      <c r="O311" s="3"/>
      <c r="P311" s="3"/>
      <c r="Q311" s="3"/>
      <c r="R311" s="3"/>
      <c r="S311" s="3"/>
      <c r="T311" s="3"/>
      <c r="U311" s="3"/>
      <c r="V311" s="3"/>
      <c r="W311" s="3"/>
      <c r="X311" s="3"/>
      <c r="Y311" s="3"/>
      <c r="Z311" s="3"/>
    </row>
    <row r="312" ht="15.75" customHeight="1">
      <c r="A312" s="39"/>
      <c r="B312" s="40"/>
      <c r="C312" s="40"/>
      <c r="D312" s="40"/>
      <c r="E312" s="40"/>
      <c r="F312" s="40"/>
      <c r="G312" s="40"/>
      <c r="H312" s="1"/>
      <c r="I312" s="3"/>
      <c r="J312" s="3"/>
      <c r="K312" s="3"/>
      <c r="L312" s="3"/>
      <c r="M312" s="3"/>
      <c r="N312" s="3"/>
      <c r="O312" s="3"/>
      <c r="P312" s="3"/>
      <c r="Q312" s="3"/>
      <c r="R312" s="3"/>
      <c r="S312" s="3"/>
      <c r="T312" s="3"/>
      <c r="U312" s="3"/>
      <c r="V312" s="3"/>
      <c r="W312" s="3"/>
      <c r="X312" s="3"/>
      <c r="Y312" s="3"/>
      <c r="Z312" s="3"/>
    </row>
    <row r="313" ht="15.75" customHeight="1">
      <c r="A313" s="39"/>
      <c r="B313" s="40"/>
      <c r="C313" s="40"/>
      <c r="D313" s="40"/>
      <c r="E313" s="40"/>
      <c r="F313" s="40"/>
      <c r="G313" s="40"/>
      <c r="H313" s="1"/>
      <c r="I313" s="3"/>
      <c r="J313" s="3"/>
      <c r="K313" s="3"/>
      <c r="L313" s="3"/>
      <c r="M313" s="3"/>
      <c r="N313" s="3"/>
      <c r="O313" s="3"/>
      <c r="P313" s="3"/>
      <c r="Q313" s="3"/>
      <c r="R313" s="3"/>
      <c r="S313" s="3"/>
      <c r="T313" s="3"/>
      <c r="U313" s="3"/>
      <c r="V313" s="3"/>
      <c r="W313" s="3"/>
      <c r="X313" s="3"/>
      <c r="Y313" s="3"/>
      <c r="Z313" s="3"/>
    </row>
    <row r="314" ht="15.75" customHeight="1">
      <c r="A314" s="39"/>
      <c r="B314" s="40"/>
      <c r="C314" s="40"/>
      <c r="D314" s="40"/>
      <c r="E314" s="40"/>
      <c r="F314" s="40"/>
      <c r="G314" s="40"/>
      <c r="H314" s="1"/>
      <c r="I314" s="3"/>
      <c r="J314" s="3"/>
      <c r="K314" s="3"/>
      <c r="L314" s="3"/>
      <c r="M314" s="3"/>
      <c r="N314" s="3"/>
      <c r="O314" s="3"/>
      <c r="P314" s="3"/>
      <c r="Q314" s="3"/>
      <c r="R314" s="3"/>
      <c r="S314" s="3"/>
      <c r="T314" s="3"/>
      <c r="U314" s="3"/>
      <c r="V314" s="3"/>
      <c r="W314" s="3"/>
      <c r="X314" s="3"/>
      <c r="Y314" s="3"/>
      <c r="Z314" s="3"/>
    </row>
    <row r="315" ht="15.75" customHeight="1">
      <c r="A315" s="39"/>
      <c r="B315" s="40"/>
      <c r="C315" s="40"/>
      <c r="D315" s="40"/>
      <c r="E315" s="40"/>
      <c r="F315" s="40"/>
      <c r="G315" s="40"/>
      <c r="H315" s="1"/>
      <c r="I315" s="3"/>
      <c r="J315" s="3"/>
      <c r="K315" s="3"/>
      <c r="L315" s="3"/>
      <c r="M315" s="3"/>
      <c r="N315" s="3"/>
      <c r="O315" s="3"/>
      <c r="P315" s="3"/>
      <c r="Q315" s="3"/>
      <c r="R315" s="3"/>
      <c r="S315" s="3"/>
      <c r="T315" s="3"/>
      <c r="U315" s="3"/>
      <c r="V315" s="3"/>
      <c r="W315" s="3"/>
      <c r="X315" s="3"/>
      <c r="Y315" s="3"/>
      <c r="Z315" s="3"/>
    </row>
    <row r="316" ht="15.75" customHeight="1">
      <c r="A316" s="39"/>
      <c r="B316" s="40"/>
      <c r="C316" s="40"/>
      <c r="D316" s="40"/>
      <c r="E316" s="40"/>
      <c r="F316" s="40"/>
      <c r="G316" s="40"/>
      <c r="H316" s="1"/>
      <c r="I316" s="3"/>
      <c r="J316" s="3"/>
      <c r="K316" s="3"/>
      <c r="L316" s="3"/>
      <c r="M316" s="3"/>
      <c r="N316" s="3"/>
      <c r="O316" s="3"/>
      <c r="P316" s="3"/>
      <c r="Q316" s="3"/>
      <c r="R316" s="3"/>
      <c r="S316" s="3"/>
      <c r="T316" s="3"/>
      <c r="U316" s="3"/>
      <c r="V316" s="3"/>
      <c r="W316" s="3"/>
      <c r="X316" s="3"/>
      <c r="Y316" s="3"/>
      <c r="Z316" s="3"/>
    </row>
    <row r="317" ht="15.75" customHeight="1">
      <c r="A317" s="39"/>
      <c r="B317" s="40"/>
      <c r="C317" s="40"/>
      <c r="D317" s="40"/>
      <c r="E317" s="40"/>
      <c r="F317" s="40"/>
      <c r="G317" s="40"/>
      <c r="H317" s="1"/>
      <c r="I317" s="3"/>
      <c r="J317" s="3"/>
      <c r="K317" s="3"/>
      <c r="L317" s="3"/>
      <c r="M317" s="3"/>
      <c r="N317" s="3"/>
      <c r="O317" s="3"/>
      <c r="P317" s="3"/>
      <c r="Q317" s="3"/>
      <c r="R317" s="3"/>
      <c r="S317" s="3"/>
      <c r="T317" s="3"/>
      <c r="U317" s="3"/>
      <c r="V317" s="3"/>
      <c r="W317" s="3"/>
      <c r="X317" s="3"/>
      <c r="Y317" s="3"/>
      <c r="Z317" s="3"/>
    </row>
    <row r="318" ht="15.75" customHeight="1">
      <c r="A318" s="39"/>
      <c r="B318" s="40"/>
      <c r="C318" s="40"/>
      <c r="D318" s="40"/>
      <c r="E318" s="40"/>
      <c r="F318" s="40"/>
      <c r="G318" s="40"/>
      <c r="H318" s="1"/>
      <c r="I318" s="3"/>
      <c r="J318" s="3"/>
      <c r="K318" s="3"/>
      <c r="L318" s="3"/>
      <c r="M318" s="3"/>
      <c r="N318" s="3"/>
      <c r="O318" s="3"/>
      <c r="P318" s="3"/>
      <c r="Q318" s="3"/>
      <c r="R318" s="3"/>
      <c r="S318" s="3"/>
      <c r="T318" s="3"/>
      <c r="U318" s="3"/>
      <c r="V318" s="3"/>
      <c r="W318" s="3"/>
      <c r="X318" s="3"/>
      <c r="Y318" s="3"/>
      <c r="Z318" s="3"/>
    </row>
    <row r="319" ht="15.75" customHeight="1">
      <c r="A319" s="39"/>
      <c r="B319" s="40"/>
      <c r="C319" s="40"/>
      <c r="D319" s="40"/>
      <c r="E319" s="40"/>
      <c r="F319" s="40"/>
      <c r="G319" s="40"/>
      <c r="H319" s="1"/>
      <c r="I319" s="3"/>
      <c r="J319" s="3"/>
      <c r="K319" s="3"/>
      <c r="L319" s="3"/>
      <c r="M319" s="3"/>
      <c r="N319" s="3"/>
      <c r="O319" s="3"/>
      <c r="P319" s="3"/>
      <c r="Q319" s="3"/>
      <c r="R319" s="3"/>
      <c r="S319" s="3"/>
      <c r="T319" s="3"/>
      <c r="U319" s="3"/>
      <c r="V319" s="3"/>
      <c r="W319" s="3"/>
      <c r="X319" s="3"/>
      <c r="Y319" s="3"/>
      <c r="Z319" s="3"/>
    </row>
    <row r="320" ht="15.75" customHeight="1">
      <c r="A320" s="39"/>
      <c r="B320" s="40"/>
      <c r="C320" s="40"/>
      <c r="D320" s="40"/>
      <c r="E320" s="40"/>
      <c r="F320" s="40"/>
      <c r="G320" s="40"/>
      <c r="H320" s="1"/>
      <c r="I320" s="3"/>
      <c r="J320" s="3"/>
      <c r="K320" s="3"/>
      <c r="L320" s="3"/>
      <c r="M320" s="3"/>
      <c r="N320" s="3"/>
      <c r="O320" s="3"/>
      <c r="P320" s="3"/>
      <c r="Q320" s="3"/>
      <c r="R320" s="3"/>
      <c r="S320" s="3"/>
      <c r="T320" s="3"/>
      <c r="U320" s="3"/>
      <c r="V320" s="3"/>
      <c r="W320" s="3"/>
      <c r="X320" s="3"/>
      <c r="Y320" s="3"/>
      <c r="Z320" s="3"/>
    </row>
    <row r="321" ht="15.75" customHeight="1">
      <c r="A321" s="39"/>
      <c r="B321" s="40"/>
      <c r="C321" s="40"/>
      <c r="D321" s="40"/>
      <c r="E321" s="40"/>
      <c r="F321" s="40"/>
      <c r="G321" s="40"/>
      <c r="H321" s="1"/>
      <c r="I321" s="3"/>
      <c r="J321" s="3"/>
      <c r="K321" s="3"/>
      <c r="L321" s="3"/>
      <c r="M321" s="3"/>
      <c r="N321" s="3"/>
      <c r="O321" s="3"/>
      <c r="P321" s="3"/>
      <c r="Q321" s="3"/>
      <c r="R321" s="3"/>
      <c r="S321" s="3"/>
      <c r="T321" s="3"/>
      <c r="U321" s="3"/>
      <c r="V321" s="3"/>
      <c r="W321" s="3"/>
      <c r="X321" s="3"/>
      <c r="Y321" s="3"/>
      <c r="Z321" s="3"/>
    </row>
    <row r="322" ht="15.75" customHeight="1">
      <c r="A322" s="39"/>
      <c r="B322" s="40"/>
      <c r="C322" s="40"/>
      <c r="D322" s="40"/>
      <c r="E322" s="40"/>
      <c r="F322" s="40"/>
      <c r="G322" s="40"/>
      <c r="H322" s="1"/>
      <c r="I322" s="3"/>
      <c r="J322" s="3"/>
      <c r="K322" s="3"/>
      <c r="L322" s="3"/>
      <c r="M322" s="3"/>
      <c r="N322" s="3"/>
      <c r="O322" s="3"/>
      <c r="P322" s="3"/>
      <c r="Q322" s="3"/>
      <c r="R322" s="3"/>
      <c r="S322" s="3"/>
      <c r="T322" s="3"/>
      <c r="U322" s="3"/>
      <c r="V322" s="3"/>
      <c r="W322" s="3"/>
      <c r="X322" s="3"/>
      <c r="Y322" s="3"/>
      <c r="Z322" s="3"/>
    </row>
    <row r="323" ht="15.75" customHeight="1">
      <c r="A323" s="39"/>
      <c r="B323" s="40"/>
      <c r="C323" s="40"/>
      <c r="D323" s="40"/>
      <c r="E323" s="40"/>
      <c r="F323" s="40"/>
      <c r="G323" s="40"/>
      <c r="H323" s="1"/>
      <c r="I323" s="3"/>
      <c r="J323" s="3"/>
      <c r="K323" s="3"/>
      <c r="L323" s="3"/>
      <c r="M323" s="3"/>
      <c r="N323" s="3"/>
      <c r="O323" s="3"/>
      <c r="P323" s="3"/>
      <c r="Q323" s="3"/>
      <c r="R323" s="3"/>
      <c r="S323" s="3"/>
      <c r="T323" s="3"/>
      <c r="U323" s="3"/>
      <c r="V323" s="3"/>
      <c r="W323" s="3"/>
      <c r="X323" s="3"/>
      <c r="Y323" s="3"/>
      <c r="Z323" s="3"/>
    </row>
    <row r="324" ht="15.75" customHeight="1">
      <c r="A324" s="39"/>
      <c r="B324" s="40"/>
      <c r="C324" s="40"/>
      <c r="D324" s="40"/>
      <c r="E324" s="40"/>
      <c r="F324" s="40"/>
      <c r="G324" s="40"/>
      <c r="H324" s="1"/>
      <c r="I324" s="3"/>
      <c r="J324" s="3"/>
      <c r="K324" s="3"/>
      <c r="L324" s="3"/>
      <c r="M324" s="3"/>
      <c r="N324" s="3"/>
      <c r="O324" s="3"/>
      <c r="P324" s="3"/>
      <c r="Q324" s="3"/>
      <c r="R324" s="3"/>
      <c r="S324" s="3"/>
      <c r="T324" s="3"/>
      <c r="U324" s="3"/>
      <c r="V324" s="3"/>
      <c r="W324" s="3"/>
      <c r="X324" s="3"/>
      <c r="Y324" s="3"/>
      <c r="Z324" s="3"/>
    </row>
    <row r="325" ht="15.75" customHeight="1">
      <c r="A325" s="39"/>
      <c r="B325" s="40"/>
      <c r="C325" s="40"/>
      <c r="D325" s="40"/>
      <c r="E325" s="40"/>
      <c r="F325" s="40"/>
      <c r="G325" s="40"/>
      <c r="H325" s="1"/>
      <c r="I325" s="3"/>
      <c r="J325" s="3"/>
      <c r="K325" s="3"/>
      <c r="L325" s="3"/>
      <c r="M325" s="3"/>
      <c r="N325" s="3"/>
      <c r="O325" s="3"/>
      <c r="P325" s="3"/>
      <c r="Q325" s="3"/>
      <c r="R325" s="3"/>
      <c r="S325" s="3"/>
      <c r="T325" s="3"/>
      <c r="U325" s="3"/>
      <c r="V325" s="3"/>
      <c r="W325" s="3"/>
      <c r="X325" s="3"/>
      <c r="Y325" s="3"/>
      <c r="Z325" s="3"/>
    </row>
    <row r="326" ht="15.75" customHeight="1">
      <c r="A326" s="39"/>
      <c r="B326" s="40"/>
      <c r="C326" s="40"/>
      <c r="D326" s="40"/>
      <c r="E326" s="40"/>
      <c r="F326" s="40"/>
      <c r="G326" s="40"/>
      <c r="H326" s="1"/>
      <c r="I326" s="3"/>
      <c r="J326" s="3"/>
      <c r="K326" s="3"/>
      <c r="L326" s="3"/>
      <c r="M326" s="3"/>
      <c r="N326" s="3"/>
      <c r="O326" s="3"/>
      <c r="P326" s="3"/>
      <c r="Q326" s="3"/>
      <c r="R326" s="3"/>
      <c r="S326" s="3"/>
      <c r="T326" s="3"/>
      <c r="U326" s="3"/>
      <c r="V326" s="3"/>
      <c r="W326" s="3"/>
      <c r="X326" s="3"/>
      <c r="Y326" s="3"/>
      <c r="Z326" s="3"/>
    </row>
    <row r="327" ht="15.75" customHeight="1">
      <c r="A327" s="39"/>
      <c r="B327" s="40"/>
      <c r="C327" s="40"/>
      <c r="D327" s="40"/>
      <c r="E327" s="40"/>
      <c r="F327" s="40"/>
      <c r="G327" s="40"/>
      <c r="H327" s="1"/>
      <c r="I327" s="3"/>
      <c r="J327" s="3"/>
      <c r="K327" s="3"/>
      <c r="L327" s="3"/>
      <c r="M327" s="3"/>
      <c r="N327" s="3"/>
      <c r="O327" s="3"/>
      <c r="P327" s="3"/>
      <c r="Q327" s="3"/>
      <c r="R327" s="3"/>
      <c r="S327" s="3"/>
      <c r="T327" s="3"/>
      <c r="U327" s="3"/>
      <c r="V327" s="3"/>
      <c r="W327" s="3"/>
      <c r="X327" s="3"/>
      <c r="Y327" s="3"/>
      <c r="Z327" s="3"/>
    </row>
    <row r="328" ht="15.75" customHeight="1">
      <c r="A328" s="39"/>
      <c r="B328" s="40"/>
      <c r="C328" s="40"/>
      <c r="D328" s="40"/>
      <c r="E328" s="40"/>
      <c r="F328" s="40"/>
      <c r="G328" s="40"/>
      <c r="H328" s="1"/>
      <c r="I328" s="3"/>
      <c r="J328" s="3"/>
      <c r="K328" s="3"/>
      <c r="L328" s="3"/>
      <c r="M328" s="3"/>
      <c r="N328" s="3"/>
      <c r="O328" s="3"/>
      <c r="P328" s="3"/>
      <c r="Q328" s="3"/>
      <c r="R328" s="3"/>
      <c r="S328" s="3"/>
      <c r="T328" s="3"/>
      <c r="U328" s="3"/>
      <c r="V328" s="3"/>
      <c r="W328" s="3"/>
      <c r="X328" s="3"/>
      <c r="Y328" s="3"/>
      <c r="Z328" s="3"/>
    </row>
    <row r="329" ht="15.75" customHeight="1">
      <c r="A329" s="39"/>
      <c r="B329" s="40"/>
      <c r="C329" s="40"/>
      <c r="D329" s="40"/>
      <c r="E329" s="40"/>
      <c r="F329" s="40"/>
      <c r="G329" s="40"/>
      <c r="H329" s="1"/>
      <c r="I329" s="3"/>
      <c r="J329" s="3"/>
      <c r="K329" s="3"/>
      <c r="L329" s="3"/>
      <c r="M329" s="3"/>
      <c r="N329" s="3"/>
      <c r="O329" s="3"/>
      <c r="P329" s="3"/>
      <c r="Q329" s="3"/>
      <c r="R329" s="3"/>
      <c r="S329" s="3"/>
      <c r="T329" s="3"/>
      <c r="U329" s="3"/>
      <c r="V329" s="3"/>
      <c r="W329" s="3"/>
      <c r="X329" s="3"/>
      <c r="Y329" s="3"/>
      <c r="Z329" s="3"/>
    </row>
    <row r="330" ht="15.75" customHeight="1">
      <c r="A330" s="39"/>
      <c r="B330" s="40"/>
      <c r="C330" s="40"/>
      <c r="D330" s="40"/>
      <c r="E330" s="40"/>
      <c r="F330" s="40"/>
      <c r="G330" s="40"/>
      <c r="H330" s="1"/>
      <c r="I330" s="3"/>
      <c r="J330" s="3"/>
      <c r="K330" s="3"/>
      <c r="L330" s="3"/>
      <c r="M330" s="3"/>
      <c r="N330" s="3"/>
      <c r="O330" s="3"/>
      <c r="P330" s="3"/>
      <c r="Q330" s="3"/>
      <c r="R330" s="3"/>
      <c r="S330" s="3"/>
      <c r="T330" s="3"/>
      <c r="U330" s="3"/>
      <c r="V330" s="3"/>
      <c r="W330" s="3"/>
      <c r="X330" s="3"/>
      <c r="Y330" s="3"/>
      <c r="Z330" s="3"/>
    </row>
    <row r="331" ht="15.75" customHeight="1">
      <c r="A331" s="39"/>
      <c r="B331" s="40"/>
      <c r="C331" s="40"/>
      <c r="D331" s="40"/>
      <c r="E331" s="40"/>
      <c r="F331" s="40"/>
      <c r="G331" s="40"/>
      <c r="H331" s="1"/>
      <c r="I331" s="3"/>
      <c r="J331" s="3"/>
      <c r="K331" s="3"/>
      <c r="L331" s="3"/>
      <c r="M331" s="3"/>
      <c r="N331" s="3"/>
      <c r="O331" s="3"/>
      <c r="P331" s="3"/>
      <c r="Q331" s="3"/>
      <c r="R331" s="3"/>
      <c r="S331" s="3"/>
      <c r="T331" s="3"/>
      <c r="U331" s="3"/>
      <c r="V331" s="3"/>
      <c r="W331" s="3"/>
      <c r="X331" s="3"/>
      <c r="Y331" s="3"/>
      <c r="Z331" s="3"/>
    </row>
    <row r="332" ht="15.75" customHeight="1">
      <c r="A332" s="39"/>
      <c r="B332" s="40"/>
      <c r="C332" s="40"/>
      <c r="D332" s="40"/>
      <c r="E332" s="40"/>
      <c r="F332" s="40"/>
      <c r="G332" s="40"/>
      <c r="H332" s="1"/>
      <c r="I332" s="3"/>
      <c r="J332" s="3"/>
      <c r="K332" s="3"/>
      <c r="L332" s="3"/>
      <c r="M332" s="3"/>
      <c r="N332" s="3"/>
      <c r="O332" s="3"/>
      <c r="P332" s="3"/>
      <c r="Q332" s="3"/>
      <c r="R332" s="3"/>
      <c r="S332" s="3"/>
      <c r="T332" s="3"/>
      <c r="U332" s="3"/>
      <c r="V332" s="3"/>
      <c r="W332" s="3"/>
      <c r="X332" s="3"/>
      <c r="Y332" s="3"/>
      <c r="Z332" s="3"/>
    </row>
    <row r="333" ht="15.75" customHeight="1">
      <c r="A333" s="39"/>
      <c r="B333" s="40"/>
      <c r="C333" s="40"/>
      <c r="D333" s="40"/>
      <c r="E333" s="40"/>
      <c r="F333" s="40"/>
      <c r="G333" s="40"/>
      <c r="H333" s="1"/>
      <c r="I333" s="3"/>
      <c r="J333" s="3"/>
      <c r="K333" s="3"/>
      <c r="L333" s="3"/>
      <c r="M333" s="3"/>
      <c r="N333" s="3"/>
      <c r="O333" s="3"/>
      <c r="P333" s="3"/>
      <c r="Q333" s="3"/>
      <c r="R333" s="3"/>
      <c r="S333" s="3"/>
      <c r="T333" s="3"/>
      <c r="U333" s="3"/>
      <c r="V333" s="3"/>
      <c r="W333" s="3"/>
      <c r="X333" s="3"/>
      <c r="Y333" s="3"/>
      <c r="Z333" s="3"/>
    </row>
    <row r="334" ht="15.75" customHeight="1">
      <c r="A334" s="39"/>
      <c r="B334" s="40"/>
      <c r="C334" s="40"/>
      <c r="D334" s="40"/>
      <c r="E334" s="40"/>
      <c r="F334" s="40"/>
      <c r="G334" s="40"/>
      <c r="H334" s="1"/>
      <c r="I334" s="3"/>
      <c r="J334" s="3"/>
      <c r="K334" s="3"/>
      <c r="L334" s="3"/>
      <c r="M334" s="3"/>
      <c r="N334" s="3"/>
      <c r="O334" s="3"/>
      <c r="P334" s="3"/>
      <c r="Q334" s="3"/>
      <c r="R334" s="3"/>
      <c r="S334" s="3"/>
      <c r="T334" s="3"/>
      <c r="U334" s="3"/>
      <c r="V334" s="3"/>
      <c r="W334" s="3"/>
      <c r="X334" s="3"/>
      <c r="Y334" s="3"/>
      <c r="Z334" s="3"/>
    </row>
    <row r="335" ht="15.75" customHeight="1">
      <c r="A335" s="39"/>
      <c r="B335" s="40"/>
      <c r="C335" s="40"/>
      <c r="D335" s="40"/>
      <c r="E335" s="40"/>
      <c r="F335" s="40"/>
      <c r="G335" s="40"/>
      <c r="H335" s="1"/>
      <c r="I335" s="3"/>
      <c r="J335" s="3"/>
      <c r="K335" s="3"/>
      <c r="L335" s="3"/>
      <c r="M335" s="3"/>
      <c r="N335" s="3"/>
      <c r="O335" s="3"/>
      <c r="P335" s="3"/>
      <c r="Q335" s="3"/>
      <c r="R335" s="3"/>
      <c r="S335" s="3"/>
      <c r="T335" s="3"/>
      <c r="U335" s="3"/>
      <c r="V335" s="3"/>
      <c r="W335" s="3"/>
      <c r="X335" s="3"/>
      <c r="Y335" s="3"/>
      <c r="Z335" s="3"/>
    </row>
    <row r="336" ht="15.75" customHeight="1">
      <c r="A336" s="39"/>
      <c r="B336" s="40"/>
      <c r="C336" s="40"/>
      <c r="D336" s="40"/>
      <c r="E336" s="40"/>
      <c r="F336" s="40"/>
      <c r="G336" s="40"/>
      <c r="H336" s="1"/>
      <c r="I336" s="3"/>
      <c r="J336" s="3"/>
      <c r="K336" s="3"/>
      <c r="L336" s="3"/>
      <c r="M336" s="3"/>
      <c r="N336" s="3"/>
      <c r="O336" s="3"/>
      <c r="P336" s="3"/>
      <c r="Q336" s="3"/>
      <c r="R336" s="3"/>
      <c r="S336" s="3"/>
      <c r="T336" s="3"/>
      <c r="U336" s="3"/>
      <c r="V336" s="3"/>
      <c r="W336" s="3"/>
      <c r="X336" s="3"/>
      <c r="Y336" s="3"/>
      <c r="Z336" s="3"/>
    </row>
    <row r="337" ht="15.75" customHeight="1">
      <c r="A337" s="39"/>
      <c r="B337" s="40"/>
      <c r="C337" s="40"/>
      <c r="D337" s="40"/>
      <c r="E337" s="40"/>
      <c r="F337" s="40"/>
      <c r="G337" s="40"/>
      <c r="H337" s="1"/>
      <c r="I337" s="3"/>
      <c r="J337" s="3"/>
      <c r="K337" s="3"/>
      <c r="L337" s="3"/>
      <c r="M337" s="3"/>
      <c r="N337" s="3"/>
      <c r="O337" s="3"/>
      <c r="P337" s="3"/>
      <c r="Q337" s="3"/>
      <c r="R337" s="3"/>
      <c r="S337" s="3"/>
      <c r="T337" s="3"/>
      <c r="U337" s="3"/>
      <c r="V337" s="3"/>
      <c r="W337" s="3"/>
      <c r="X337" s="3"/>
      <c r="Y337" s="3"/>
      <c r="Z337" s="3"/>
    </row>
    <row r="338" ht="15.75" customHeight="1">
      <c r="A338" s="39"/>
      <c r="B338" s="40"/>
      <c r="C338" s="40"/>
      <c r="D338" s="40"/>
      <c r="E338" s="40"/>
      <c r="F338" s="40"/>
      <c r="G338" s="40"/>
      <c r="H338" s="1"/>
      <c r="I338" s="3"/>
      <c r="J338" s="3"/>
      <c r="K338" s="3"/>
      <c r="L338" s="3"/>
      <c r="M338" s="3"/>
      <c r="N338" s="3"/>
      <c r="O338" s="3"/>
      <c r="P338" s="3"/>
      <c r="Q338" s="3"/>
      <c r="R338" s="3"/>
      <c r="S338" s="3"/>
      <c r="T338" s="3"/>
      <c r="U338" s="3"/>
      <c r="V338" s="3"/>
      <c r="W338" s="3"/>
      <c r="X338" s="3"/>
      <c r="Y338" s="3"/>
      <c r="Z338" s="3"/>
    </row>
    <row r="339" ht="15.75" customHeight="1">
      <c r="A339" s="39"/>
      <c r="B339" s="40"/>
      <c r="C339" s="40"/>
      <c r="D339" s="40"/>
      <c r="E339" s="40"/>
      <c r="F339" s="40"/>
      <c r="G339" s="40"/>
      <c r="H339" s="1"/>
      <c r="I339" s="3"/>
      <c r="J339" s="3"/>
      <c r="K339" s="3"/>
      <c r="L339" s="3"/>
      <c r="M339" s="3"/>
      <c r="N339" s="3"/>
      <c r="O339" s="3"/>
      <c r="P339" s="3"/>
      <c r="Q339" s="3"/>
      <c r="R339" s="3"/>
      <c r="S339" s="3"/>
      <c r="T339" s="3"/>
      <c r="U339" s="3"/>
      <c r="V339" s="3"/>
      <c r="W339" s="3"/>
      <c r="X339" s="3"/>
      <c r="Y339" s="3"/>
      <c r="Z339" s="3"/>
    </row>
    <row r="340" ht="15.75" customHeight="1">
      <c r="A340" s="39"/>
      <c r="B340" s="40"/>
      <c r="C340" s="40"/>
      <c r="D340" s="40"/>
      <c r="E340" s="40"/>
      <c r="F340" s="40"/>
      <c r="G340" s="40"/>
      <c r="H340" s="1"/>
      <c r="I340" s="3"/>
      <c r="J340" s="3"/>
      <c r="K340" s="3"/>
      <c r="L340" s="3"/>
      <c r="M340" s="3"/>
      <c r="N340" s="3"/>
      <c r="O340" s="3"/>
      <c r="P340" s="3"/>
      <c r="Q340" s="3"/>
      <c r="R340" s="3"/>
      <c r="S340" s="3"/>
      <c r="T340" s="3"/>
      <c r="U340" s="3"/>
      <c r="V340" s="3"/>
      <c r="W340" s="3"/>
      <c r="X340" s="3"/>
      <c r="Y340" s="3"/>
      <c r="Z340" s="3"/>
    </row>
    <row r="341" ht="15.75" customHeight="1">
      <c r="A341" s="39"/>
      <c r="B341" s="40"/>
      <c r="C341" s="40"/>
      <c r="D341" s="40"/>
      <c r="E341" s="40"/>
      <c r="F341" s="40"/>
      <c r="G341" s="40"/>
      <c r="H341" s="1"/>
      <c r="I341" s="3"/>
      <c r="J341" s="3"/>
      <c r="K341" s="3"/>
      <c r="L341" s="3"/>
      <c r="M341" s="3"/>
      <c r="N341" s="3"/>
      <c r="O341" s="3"/>
      <c r="P341" s="3"/>
      <c r="Q341" s="3"/>
      <c r="R341" s="3"/>
      <c r="S341" s="3"/>
      <c r="T341" s="3"/>
      <c r="U341" s="3"/>
      <c r="V341" s="3"/>
      <c r="W341" s="3"/>
      <c r="X341" s="3"/>
      <c r="Y341" s="3"/>
      <c r="Z341" s="3"/>
    </row>
    <row r="342" ht="15.75" customHeight="1">
      <c r="A342" s="39"/>
      <c r="B342" s="40"/>
      <c r="C342" s="40"/>
      <c r="D342" s="40"/>
      <c r="E342" s="40"/>
      <c r="F342" s="40"/>
      <c r="G342" s="40"/>
      <c r="H342" s="1"/>
      <c r="I342" s="3"/>
      <c r="J342" s="3"/>
      <c r="K342" s="3"/>
      <c r="L342" s="3"/>
      <c r="M342" s="3"/>
      <c r="N342" s="3"/>
      <c r="O342" s="3"/>
      <c r="P342" s="3"/>
      <c r="Q342" s="3"/>
      <c r="R342" s="3"/>
      <c r="S342" s="3"/>
      <c r="T342" s="3"/>
      <c r="U342" s="3"/>
      <c r="V342" s="3"/>
      <c r="W342" s="3"/>
      <c r="X342" s="3"/>
      <c r="Y342" s="3"/>
      <c r="Z342" s="3"/>
    </row>
    <row r="343" ht="15.75" customHeight="1">
      <c r="A343" s="39"/>
      <c r="B343" s="40"/>
      <c r="C343" s="40"/>
      <c r="D343" s="40"/>
      <c r="E343" s="40"/>
      <c r="F343" s="40"/>
      <c r="G343" s="40"/>
      <c r="H343" s="1"/>
      <c r="I343" s="3"/>
      <c r="J343" s="3"/>
      <c r="K343" s="3"/>
      <c r="L343" s="3"/>
      <c r="M343" s="3"/>
      <c r="N343" s="3"/>
      <c r="O343" s="3"/>
      <c r="P343" s="3"/>
      <c r="Q343" s="3"/>
      <c r="R343" s="3"/>
      <c r="S343" s="3"/>
      <c r="T343" s="3"/>
      <c r="U343" s="3"/>
      <c r="V343" s="3"/>
      <c r="W343" s="3"/>
      <c r="X343" s="3"/>
      <c r="Y343" s="3"/>
      <c r="Z343" s="3"/>
    </row>
    <row r="344" ht="15.75" customHeight="1">
      <c r="A344" s="39"/>
      <c r="B344" s="40"/>
      <c r="C344" s="40"/>
      <c r="D344" s="40"/>
      <c r="E344" s="40"/>
      <c r="F344" s="40"/>
      <c r="G344" s="40"/>
      <c r="H344" s="1"/>
      <c r="I344" s="3"/>
      <c r="J344" s="3"/>
      <c r="K344" s="3"/>
      <c r="L344" s="3"/>
      <c r="M344" s="3"/>
      <c r="N344" s="3"/>
      <c r="O344" s="3"/>
      <c r="P344" s="3"/>
      <c r="Q344" s="3"/>
      <c r="R344" s="3"/>
      <c r="S344" s="3"/>
      <c r="T344" s="3"/>
      <c r="U344" s="3"/>
      <c r="V344" s="3"/>
      <c r="W344" s="3"/>
      <c r="X344" s="3"/>
      <c r="Y344" s="3"/>
      <c r="Z344" s="3"/>
    </row>
    <row r="345" ht="15.75" customHeight="1">
      <c r="A345" s="39"/>
      <c r="B345" s="40"/>
      <c r="C345" s="40"/>
      <c r="D345" s="40"/>
      <c r="E345" s="40"/>
      <c r="F345" s="40"/>
      <c r="G345" s="40"/>
      <c r="H345" s="1"/>
      <c r="I345" s="3"/>
      <c r="J345" s="3"/>
      <c r="K345" s="3"/>
      <c r="L345" s="3"/>
      <c r="M345" s="3"/>
      <c r="N345" s="3"/>
      <c r="O345" s="3"/>
      <c r="P345" s="3"/>
      <c r="Q345" s="3"/>
      <c r="R345" s="3"/>
      <c r="S345" s="3"/>
      <c r="T345" s="3"/>
      <c r="U345" s="3"/>
      <c r="V345" s="3"/>
      <c r="W345" s="3"/>
      <c r="X345" s="3"/>
      <c r="Y345" s="3"/>
      <c r="Z345" s="3"/>
    </row>
    <row r="346" ht="15.75" customHeight="1">
      <c r="A346" s="39"/>
      <c r="B346" s="40"/>
      <c r="C346" s="40"/>
      <c r="D346" s="40"/>
      <c r="E346" s="40"/>
      <c r="F346" s="40"/>
      <c r="G346" s="40"/>
      <c r="H346" s="1"/>
      <c r="I346" s="3"/>
      <c r="J346" s="3"/>
      <c r="K346" s="3"/>
      <c r="L346" s="3"/>
      <c r="M346" s="3"/>
      <c r="N346" s="3"/>
      <c r="O346" s="3"/>
      <c r="P346" s="3"/>
      <c r="Q346" s="3"/>
      <c r="R346" s="3"/>
      <c r="S346" s="3"/>
      <c r="T346" s="3"/>
      <c r="U346" s="3"/>
      <c r="V346" s="3"/>
      <c r="W346" s="3"/>
      <c r="X346" s="3"/>
      <c r="Y346" s="3"/>
      <c r="Z346" s="3"/>
    </row>
    <row r="347" ht="15.75" customHeight="1">
      <c r="A347" s="39"/>
      <c r="B347" s="40"/>
      <c r="C347" s="40"/>
      <c r="D347" s="40"/>
      <c r="E347" s="40"/>
      <c r="F347" s="40"/>
      <c r="G347" s="40"/>
      <c r="H347" s="1"/>
      <c r="I347" s="3"/>
      <c r="J347" s="3"/>
      <c r="K347" s="3"/>
      <c r="L347" s="3"/>
      <c r="M347" s="3"/>
      <c r="N347" s="3"/>
      <c r="O347" s="3"/>
      <c r="P347" s="3"/>
      <c r="Q347" s="3"/>
      <c r="R347" s="3"/>
      <c r="S347" s="3"/>
      <c r="T347" s="3"/>
      <c r="U347" s="3"/>
      <c r="V347" s="3"/>
      <c r="W347" s="3"/>
      <c r="X347" s="3"/>
      <c r="Y347" s="3"/>
      <c r="Z347" s="3"/>
    </row>
    <row r="348" ht="15.75" customHeight="1">
      <c r="A348" s="39"/>
      <c r="B348" s="40"/>
      <c r="C348" s="40"/>
      <c r="D348" s="40"/>
      <c r="E348" s="40"/>
      <c r="F348" s="40"/>
      <c r="G348" s="40"/>
      <c r="H348" s="1"/>
      <c r="I348" s="3"/>
      <c r="J348" s="3"/>
      <c r="K348" s="3"/>
      <c r="L348" s="3"/>
      <c r="M348" s="3"/>
      <c r="N348" s="3"/>
      <c r="O348" s="3"/>
      <c r="P348" s="3"/>
      <c r="Q348" s="3"/>
      <c r="R348" s="3"/>
      <c r="S348" s="3"/>
      <c r="T348" s="3"/>
      <c r="U348" s="3"/>
      <c r="V348" s="3"/>
      <c r="W348" s="3"/>
      <c r="X348" s="3"/>
      <c r="Y348" s="3"/>
      <c r="Z348" s="3"/>
    </row>
    <row r="349" ht="15.75" customHeight="1">
      <c r="A349" s="39"/>
      <c r="B349" s="40"/>
      <c r="C349" s="40"/>
      <c r="D349" s="40"/>
      <c r="E349" s="40"/>
      <c r="F349" s="40"/>
      <c r="G349" s="40"/>
      <c r="H349" s="1"/>
      <c r="I349" s="3"/>
      <c r="J349" s="3"/>
      <c r="K349" s="3"/>
      <c r="L349" s="3"/>
      <c r="M349" s="3"/>
      <c r="N349" s="3"/>
      <c r="O349" s="3"/>
      <c r="P349" s="3"/>
      <c r="Q349" s="3"/>
      <c r="R349" s="3"/>
      <c r="S349" s="3"/>
      <c r="T349" s="3"/>
      <c r="U349" s="3"/>
      <c r="V349" s="3"/>
      <c r="W349" s="3"/>
      <c r="X349" s="3"/>
      <c r="Y349" s="3"/>
      <c r="Z349" s="3"/>
    </row>
    <row r="350" ht="15.75" customHeight="1">
      <c r="A350" s="39"/>
      <c r="B350" s="40"/>
      <c r="C350" s="40"/>
      <c r="D350" s="40"/>
      <c r="E350" s="40"/>
      <c r="F350" s="40"/>
      <c r="G350" s="40"/>
      <c r="H350" s="1"/>
      <c r="I350" s="3"/>
      <c r="J350" s="3"/>
      <c r="K350" s="3"/>
      <c r="L350" s="3"/>
      <c r="M350" s="3"/>
      <c r="N350" s="3"/>
      <c r="O350" s="3"/>
      <c r="P350" s="3"/>
      <c r="Q350" s="3"/>
      <c r="R350" s="3"/>
      <c r="S350" s="3"/>
      <c r="T350" s="3"/>
      <c r="U350" s="3"/>
      <c r="V350" s="3"/>
      <c r="W350" s="3"/>
      <c r="X350" s="3"/>
      <c r="Y350" s="3"/>
      <c r="Z350" s="3"/>
    </row>
    <row r="351" ht="15.75" customHeight="1">
      <c r="A351" s="39"/>
      <c r="B351" s="40"/>
      <c r="C351" s="40"/>
      <c r="D351" s="40"/>
      <c r="E351" s="40"/>
      <c r="F351" s="40"/>
      <c r="G351" s="40"/>
      <c r="H351" s="1"/>
      <c r="I351" s="3"/>
      <c r="J351" s="3"/>
      <c r="K351" s="3"/>
      <c r="L351" s="3"/>
      <c r="M351" s="3"/>
      <c r="N351" s="3"/>
      <c r="O351" s="3"/>
      <c r="P351" s="3"/>
      <c r="Q351" s="3"/>
      <c r="R351" s="3"/>
      <c r="S351" s="3"/>
      <c r="T351" s="3"/>
      <c r="U351" s="3"/>
      <c r="V351" s="3"/>
      <c r="W351" s="3"/>
      <c r="X351" s="3"/>
      <c r="Y351" s="3"/>
      <c r="Z351" s="3"/>
    </row>
    <row r="352" ht="15.75" customHeight="1">
      <c r="A352" s="39"/>
      <c r="B352" s="40"/>
      <c r="C352" s="40"/>
      <c r="D352" s="40"/>
      <c r="E352" s="40"/>
      <c r="F352" s="40"/>
      <c r="G352" s="40"/>
      <c r="H352" s="1"/>
      <c r="I352" s="3"/>
      <c r="J352" s="3"/>
      <c r="K352" s="3"/>
      <c r="L352" s="3"/>
      <c r="M352" s="3"/>
      <c r="N352" s="3"/>
      <c r="O352" s="3"/>
      <c r="P352" s="3"/>
      <c r="Q352" s="3"/>
      <c r="R352" s="3"/>
      <c r="S352" s="3"/>
      <c r="T352" s="3"/>
      <c r="U352" s="3"/>
      <c r="V352" s="3"/>
      <c r="W352" s="3"/>
      <c r="X352" s="3"/>
      <c r="Y352" s="3"/>
      <c r="Z352" s="3"/>
    </row>
    <row r="353" ht="15.75" customHeight="1">
      <c r="A353" s="39"/>
      <c r="B353" s="40"/>
      <c r="C353" s="40"/>
      <c r="D353" s="40"/>
      <c r="E353" s="40"/>
      <c r="F353" s="40"/>
      <c r="G353" s="40"/>
      <c r="H353" s="1"/>
      <c r="I353" s="3"/>
      <c r="J353" s="3"/>
      <c r="K353" s="3"/>
      <c r="L353" s="3"/>
      <c r="M353" s="3"/>
      <c r="N353" s="3"/>
      <c r="O353" s="3"/>
      <c r="P353" s="3"/>
      <c r="Q353" s="3"/>
      <c r="R353" s="3"/>
      <c r="S353" s="3"/>
      <c r="T353" s="3"/>
      <c r="U353" s="3"/>
      <c r="V353" s="3"/>
      <c r="W353" s="3"/>
      <c r="X353" s="3"/>
      <c r="Y353" s="3"/>
      <c r="Z353" s="3"/>
    </row>
    <row r="354" ht="15.75" customHeight="1">
      <c r="A354" s="39"/>
      <c r="B354" s="40"/>
      <c r="C354" s="40"/>
      <c r="D354" s="40"/>
      <c r="E354" s="40"/>
      <c r="F354" s="40"/>
      <c r="G354" s="40"/>
      <c r="H354" s="1"/>
      <c r="I354" s="3"/>
      <c r="J354" s="3"/>
      <c r="K354" s="3"/>
      <c r="L354" s="3"/>
      <c r="M354" s="3"/>
      <c r="N354" s="3"/>
      <c r="O354" s="3"/>
      <c r="P354" s="3"/>
      <c r="Q354" s="3"/>
      <c r="R354" s="3"/>
      <c r="S354" s="3"/>
      <c r="T354" s="3"/>
      <c r="U354" s="3"/>
      <c r="V354" s="3"/>
      <c r="W354" s="3"/>
      <c r="X354" s="3"/>
      <c r="Y354" s="3"/>
      <c r="Z354" s="3"/>
    </row>
    <row r="355" ht="15.75" customHeight="1">
      <c r="A355" s="39"/>
      <c r="B355" s="40"/>
      <c r="C355" s="40"/>
      <c r="D355" s="40"/>
      <c r="E355" s="40"/>
      <c r="F355" s="40"/>
      <c r="G355" s="40"/>
      <c r="H355" s="1"/>
      <c r="I355" s="3"/>
      <c r="J355" s="3"/>
      <c r="K355" s="3"/>
      <c r="L355" s="3"/>
      <c r="M355" s="3"/>
      <c r="N355" s="3"/>
      <c r="O355" s="3"/>
      <c r="P355" s="3"/>
      <c r="Q355" s="3"/>
      <c r="R355" s="3"/>
      <c r="S355" s="3"/>
      <c r="T355" s="3"/>
      <c r="U355" s="3"/>
      <c r="V355" s="3"/>
      <c r="W355" s="3"/>
      <c r="X355" s="3"/>
      <c r="Y355" s="3"/>
      <c r="Z355" s="3"/>
    </row>
    <row r="356" ht="15.75" customHeight="1">
      <c r="A356" s="39"/>
      <c r="B356" s="40"/>
      <c r="C356" s="40"/>
      <c r="D356" s="40"/>
      <c r="E356" s="40"/>
      <c r="F356" s="40"/>
      <c r="G356" s="40"/>
      <c r="H356" s="1"/>
      <c r="I356" s="3"/>
      <c r="J356" s="3"/>
      <c r="K356" s="3"/>
      <c r="L356" s="3"/>
      <c r="M356" s="3"/>
      <c r="N356" s="3"/>
      <c r="O356" s="3"/>
      <c r="P356" s="3"/>
      <c r="Q356" s="3"/>
      <c r="R356" s="3"/>
      <c r="S356" s="3"/>
      <c r="T356" s="3"/>
      <c r="U356" s="3"/>
      <c r="V356" s="3"/>
      <c r="W356" s="3"/>
      <c r="X356" s="3"/>
      <c r="Y356" s="3"/>
      <c r="Z356" s="3"/>
    </row>
    <row r="357" ht="15.75" customHeight="1">
      <c r="A357" s="39"/>
      <c r="B357" s="40"/>
      <c r="C357" s="40"/>
      <c r="D357" s="40"/>
      <c r="E357" s="40"/>
      <c r="F357" s="40"/>
      <c r="G357" s="40"/>
      <c r="H357" s="1"/>
      <c r="I357" s="3"/>
      <c r="J357" s="3"/>
      <c r="K357" s="3"/>
      <c r="L357" s="3"/>
      <c r="M357" s="3"/>
      <c r="N357" s="3"/>
      <c r="O357" s="3"/>
      <c r="P357" s="3"/>
      <c r="Q357" s="3"/>
      <c r="R357" s="3"/>
      <c r="S357" s="3"/>
      <c r="T357" s="3"/>
      <c r="U357" s="3"/>
      <c r="V357" s="3"/>
      <c r="W357" s="3"/>
      <c r="X357" s="3"/>
      <c r="Y357" s="3"/>
      <c r="Z357" s="3"/>
    </row>
    <row r="358" ht="15.75" customHeight="1">
      <c r="A358" s="39"/>
      <c r="B358" s="40"/>
      <c r="C358" s="40"/>
      <c r="D358" s="40"/>
      <c r="E358" s="40"/>
      <c r="F358" s="40"/>
      <c r="G358" s="40"/>
      <c r="H358" s="1"/>
      <c r="I358" s="3"/>
      <c r="J358" s="3"/>
      <c r="K358" s="3"/>
      <c r="L358" s="3"/>
      <c r="M358" s="3"/>
      <c r="N358" s="3"/>
      <c r="O358" s="3"/>
      <c r="P358" s="3"/>
      <c r="Q358" s="3"/>
      <c r="R358" s="3"/>
      <c r="S358" s="3"/>
      <c r="T358" s="3"/>
      <c r="U358" s="3"/>
      <c r="V358" s="3"/>
      <c r="W358" s="3"/>
      <c r="X358" s="3"/>
      <c r="Y358" s="3"/>
      <c r="Z358" s="3"/>
    </row>
    <row r="359" ht="15.75" customHeight="1">
      <c r="A359" s="39"/>
      <c r="B359" s="40"/>
      <c r="C359" s="40"/>
      <c r="D359" s="40"/>
      <c r="E359" s="40"/>
      <c r="F359" s="40"/>
      <c r="G359" s="40"/>
      <c r="H359" s="1"/>
      <c r="I359" s="3"/>
      <c r="J359" s="3"/>
      <c r="K359" s="3"/>
      <c r="L359" s="3"/>
      <c r="M359" s="3"/>
      <c r="N359" s="3"/>
      <c r="O359" s="3"/>
      <c r="P359" s="3"/>
      <c r="Q359" s="3"/>
      <c r="R359" s="3"/>
      <c r="S359" s="3"/>
      <c r="T359" s="3"/>
      <c r="U359" s="3"/>
      <c r="V359" s="3"/>
      <c r="W359" s="3"/>
      <c r="X359" s="3"/>
      <c r="Y359" s="3"/>
      <c r="Z359" s="3"/>
    </row>
    <row r="360" ht="15.75" customHeight="1">
      <c r="A360" s="39"/>
      <c r="B360" s="40"/>
      <c r="C360" s="40"/>
      <c r="D360" s="40"/>
      <c r="E360" s="40"/>
      <c r="F360" s="40"/>
      <c r="G360" s="40"/>
      <c r="H360" s="1"/>
      <c r="I360" s="3"/>
      <c r="J360" s="3"/>
      <c r="K360" s="3"/>
      <c r="L360" s="3"/>
      <c r="M360" s="3"/>
      <c r="N360" s="3"/>
      <c r="O360" s="3"/>
      <c r="P360" s="3"/>
      <c r="Q360" s="3"/>
      <c r="R360" s="3"/>
      <c r="S360" s="3"/>
      <c r="T360" s="3"/>
      <c r="U360" s="3"/>
      <c r="V360" s="3"/>
      <c r="W360" s="3"/>
      <c r="X360" s="3"/>
      <c r="Y360" s="3"/>
      <c r="Z360" s="3"/>
    </row>
    <row r="361" ht="15.75" customHeight="1">
      <c r="A361" s="39"/>
      <c r="B361" s="40"/>
      <c r="C361" s="40"/>
      <c r="D361" s="40"/>
      <c r="E361" s="40"/>
      <c r="F361" s="40"/>
      <c r="G361" s="40"/>
      <c r="H361" s="1"/>
      <c r="I361" s="3"/>
      <c r="J361" s="3"/>
      <c r="K361" s="3"/>
      <c r="L361" s="3"/>
      <c r="M361" s="3"/>
      <c r="N361" s="3"/>
      <c r="O361" s="3"/>
      <c r="P361" s="3"/>
      <c r="Q361" s="3"/>
      <c r="R361" s="3"/>
      <c r="S361" s="3"/>
      <c r="T361" s="3"/>
      <c r="U361" s="3"/>
      <c r="V361" s="3"/>
      <c r="W361" s="3"/>
      <c r="X361" s="3"/>
      <c r="Y361" s="3"/>
      <c r="Z361" s="3"/>
    </row>
    <row r="362" ht="15.75" customHeight="1">
      <c r="A362" s="39"/>
      <c r="B362" s="40"/>
      <c r="C362" s="40"/>
      <c r="D362" s="40"/>
      <c r="E362" s="40"/>
      <c r="F362" s="40"/>
      <c r="G362" s="40"/>
      <c r="H362" s="1"/>
      <c r="I362" s="3"/>
      <c r="J362" s="3"/>
      <c r="K362" s="3"/>
      <c r="L362" s="3"/>
      <c r="M362" s="3"/>
      <c r="N362" s="3"/>
      <c r="O362" s="3"/>
      <c r="P362" s="3"/>
      <c r="Q362" s="3"/>
      <c r="R362" s="3"/>
      <c r="S362" s="3"/>
      <c r="T362" s="3"/>
      <c r="U362" s="3"/>
      <c r="V362" s="3"/>
      <c r="W362" s="3"/>
      <c r="X362" s="3"/>
      <c r="Y362" s="3"/>
      <c r="Z362" s="3"/>
    </row>
    <row r="363" ht="15.75" customHeight="1">
      <c r="A363" s="39"/>
      <c r="B363" s="40"/>
      <c r="C363" s="40"/>
      <c r="D363" s="40"/>
      <c r="E363" s="40"/>
      <c r="F363" s="40"/>
      <c r="G363" s="40"/>
      <c r="H363" s="1"/>
      <c r="I363" s="3"/>
      <c r="J363" s="3"/>
      <c r="K363" s="3"/>
      <c r="L363" s="3"/>
      <c r="M363" s="3"/>
      <c r="N363" s="3"/>
      <c r="O363" s="3"/>
      <c r="P363" s="3"/>
      <c r="Q363" s="3"/>
      <c r="R363" s="3"/>
      <c r="S363" s="3"/>
      <c r="T363" s="3"/>
      <c r="U363" s="3"/>
      <c r="V363" s="3"/>
      <c r="W363" s="3"/>
      <c r="X363" s="3"/>
      <c r="Y363" s="3"/>
      <c r="Z363" s="3"/>
    </row>
    <row r="364" ht="15.75" customHeight="1">
      <c r="A364" s="39"/>
      <c r="B364" s="40"/>
      <c r="C364" s="40"/>
      <c r="D364" s="40"/>
      <c r="E364" s="40"/>
      <c r="F364" s="40"/>
      <c r="G364" s="40"/>
      <c r="H364" s="1"/>
      <c r="I364" s="3"/>
      <c r="J364" s="3"/>
      <c r="K364" s="3"/>
      <c r="L364" s="3"/>
      <c r="M364" s="3"/>
      <c r="N364" s="3"/>
      <c r="O364" s="3"/>
      <c r="P364" s="3"/>
      <c r="Q364" s="3"/>
      <c r="R364" s="3"/>
      <c r="S364" s="3"/>
      <c r="T364" s="3"/>
      <c r="U364" s="3"/>
      <c r="V364" s="3"/>
      <c r="W364" s="3"/>
      <c r="X364" s="3"/>
      <c r="Y364" s="3"/>
      <c r="Z364" s="3"/>
    </row>
    <row r="365" ht="15.75" customHeight="1">
      <c r="A365" s="39"/>
      <c r="B365" s="40"/>
      <c r="C365" s="40"/>
      <c r="D365" s="40"/>
      <c r="E365" s="40"/>
      <c r="F365" s="40"/>
      <c r="G365" s="40"/>
      <c r="H365" s="1"/>
      <c r="I365" s="3"/>
      <c r="J365" s="3"/>
      <c r="K365" s="3"/>
      <c r="L365" s="3"/>
      <c r="M365" s="3"/>
      <c r="N365" s="3"/>
      <c r="O365" s="3"/>
      <c r="P365" s="3"/>
      <c r="Q365" s="3"/>
      <c r="R365" s="3"/>
      <c r="S365" s="3"/>
      <c r="T365" s="3"/>
      <c r="U365" s="3"/>
      <c r="V365" s="3"/>
      <c r="W365" s="3"/>
      <c r="X365" s="3"/>
      <c r="Y365" s="3"/>
      <c r="Z365" s="3"/>
    </row>
    <row r="366" ht="15.75" customHeight="1">
      <c r="A366" s="39"/>
      <c r="B366" s="40"/>
      <c r="C366" s="40"/>
      <c r="D366" s="40"/>
      <c r="E366" s="40"/>
      <c r="F366" s="40"/>
      <c r="G366" s="40"/>
      <c r="H366" s="1"/>
      <c r="I366" s="3"/>
      <c r="J366" s="3"/>
      <c r="K366" s="3"/>
      <c r="L366" s="3"/>
      <c r="M366" s="3"/>
      <c r="N366" s="3"/>
      <c r="O366" s="3"/>
      <c r="P366" s="3"/>
      <c r="Q366" s="3"/>
      <c r="R366" s="3"/>
      <c r="S366" s="3"/>
      <c r="T366" s="3"/>
      <c r="U366" s="3"/>
      <c r="V366" s="3"/>
      <c r="W366" s="3"/>
      <c r="X366" s="3"/>
      <c r="Y366" s="3"/>
      <c r="Z366" s="3"/>
    </row>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K10"/>
    <mergeCell ref="A11:K11"/>
    <mergeCell ref="A12:K12"/>
    <mergeCell ref="A166:H166"/>
    <mergeCell ref="A2:K2"/>
    <mergeCell ref="A4:K4"/>
    <mergeCell ref="A5:K5"/>
    <mergeCell ref="A6:K6"/>
    <mergeCell ref="A7:K7"/>
    <mergeCell ref="A8:K8"/>
    <mergeCell ref="A9:K9"/>
  </mergeCells>
  <hyperlinks>
    <hyperlink r:id="rId1" ref="E15"/>
    <hyperlink r:id="rId2" ref="E16"/>
    <hyperlink r:id="rId3" ref="E17"/>
    <hyperlink r:id="rId4" ref="E38"/>
    <hyperlink r:id="rId5" ref="E39"/>
    <hyperlink r:id="rId6" location="v=onepage&amp;q&amp;f=false" ref="E40"/>
    <hyperlink r:id="rId7" location="v=onepage&amp;q&amp;f=false" ref="E41"/>
    <hyperlink r:id="rId8" ref="E44"/>
    <hyperlink r:id="rId9" ref="E50"/>
    <hyperlink r:id="rId10" ref="E51"/>
    <hyperlink r:id="rId11" ref="E52"/>
    <hyperlink r:id="rId12" ref="E53"/>
    <hyperlink r:id="rId13" ref="E54"/>
    <hyperlink r:id="rId14" ref="E55"/>
    <hyperlink r:id="rId15" ref="E56"/>
    <hyperlink r:id="rId16" ref="E59"/>
    <hyperlink r:id="rId17" ref="E60"/>
    <hyperlink r:id="rId18" ref="E61"/>
    <hyperlink r:id="rId19" ref="E62"/>
    <hyperlink r:id="rId20" ref="E66"/>
    <hyperlink r:id="rId21" ref="E67"/>
    <hyperlink r:id="rId22" ref="E68"/>
    <hyperlink r:id="rId23" ref="E69"/>
    <hyperlink r:id="rId24" ref="E76"/>
    <hyperlink r:id="rId25" ref="E77"/>
    <hyperlink r:id="rId26" location="v=onepage&amp;q&amp;f=false " ref="E90"/>
    <hyperlink r:id="rId27" ref="E91"/>
  </hyperlinks>
  <printOptions/>
  <pageMargins bottom="1.0" footer="0.0" header="0.0" left="0.75" right="0.75" top="1.0"/>
  <pageSetup orientation="landscape"/>
  <drawing r:id="rId28"/>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4.14"/>
    <col customWidth="1" min="9" max="9" width="8.0"/>
    <col customWidth="1" min="10" max="10" width="24.29"/>
    <col customWidth="1" min="11" max="26" width="8.0"/>
  </cols>
  <sheetData>
    <row r="1">
      <c r="A1" s="39"/>
      <c r="B1" s="40"/>
      <c r="C1" s="40"/>
      <c r="D1" s="40"/>
      <c r="E1" s="40"/>
      <c r="F1" s="1"/>
      <c r="G1" s="1"/>
      <c r="H1" s="3"/>
      <c r="I1" s="3"/>
      <c r="J1" s="3"/>
      <c r="K1" s="3"/>
      <c r="L1" s="3"/>
      <c r="M1" s="3"/>
      <c r="N1" s="3"/>
      <c r="O1" s="3"/>
      <c r="P1" s="3"/>
      <c r="Q1" s="3"/>
      <c r="R1" s="3"/>
      <c r="S1" s="3"/>
      <c r="T1" s="3"/>
      <c r="U1" s="3"/>
      <c r="V1" s="3"/>
      <c r="W1" s="3"/>
      <c r="X1" s="3"/>
      <c r="Y1" s="3"/>
      <c r="Z1" s="3"/>
    </row>
    <row r="2" ht="14.25" customHeight="1">
      <c r="A2" s="310" t="s">
        <v>2530</v>
      </c>
      <c r="B2" s="117"/>
      <c r="C2" s="117"/>
      <c r="D2" s="117"/>
      <c r="E2" s="117"/>
      <c r="F2" s="117"/>
      <c r="G2" s="117"/>
      <c r="H2" s="117"/>
      <c r="I2" s="117"/>
      <c r="J2" s="45"/>
      <c r="K2" s="45"/>
      <c r="L2" s="45"/>
      <c r="M2" s="45"/>
      <c r="N2" s="45"/>
      <c r="O2" s="45"/>
      <c r="P2" s="45"/>
      <c r="Q2" s="45"/>
      <c r="R2" s="45"/>
      <c r="S2" s="45"/>
      <c r="T2" s="45"/>
      <c r="U2" s="45"/>
      <c r="V2" s="45"/>
      <c r="W2" s="45"/>
      <c r="X2" s="45"/>
      <c r="Y2" s="45"/>
      <c r="Z2" s="45"/>
    </row>
    <row r="3">
      <c r="A3" s="152"/>
      <c r="B3" s="152"/>
      <c r="C3" s="152"/>
      <c r="D3" s="152"/>
      <c r="E3" s="152"/>
      <c r="F3" s="152"/>
      <c r="G3" s="44"/>
      <c r="H3" s="45"/>
      <c r="I3" s="45"/>
      <c r="J3" s="45"/>
      <c r="K3" s="45"/>
      <c r="L3" s="45"/>
      <c r="M3" s="45"/>
      <c r="N3" s="45"/>
      <c r="O3" s="45"/>
      <c r="P3" s="45"/>
      <c r="Q3" s="45"/>
      <c r="R3" s="45"/>
      <c r="S3" s="45"/>
      <c r="T3" s="45"/>
      <c r="U3" s="45"/>
      <c r="V3" s="45"/>
      <c r="W3" s="45"/>
      <c r="X3" s="45"/>
      <c r="Y3" s="45"/>
      <c r="Z3" s="45"/>
    </row>
    <row r="4" ht="14.25" customHeight="1">
      <c r="A4" s="46" t="s">
        <v>2531</v>
      </c>
      <c r="B4" s="42"/>
      <c r="C4" s="42"/>
      <c r="D4" s="42"/>
      <c r="E4" s="42"/>
      <c r="F4" s="42"/>
      <c r="G4" s="42"/>
      <c r="H4" s="42"/>
      <c r="I4" s="43"/>
      <c r="J4" s="45"/>
      <c r="K4" s="45"/>
      <c r="L4" s="45"/>
      <c r="M4" s="45"/>
      <c r="N4" s="45"/>
      <c r="O4" s="45"/>
      <c r="P4" s="45"/>
      <c r="Q4" s="45"/>
      <c r="R4" s="45"/>
      <c r="S4" s="45"/>
      <c r="T4" s="45"/>
      <c r="U4" s="45"/>
      <c r="V4" s="45"/>
      <c r="W4" s="45"/>
      <c r="X4" s="45"/>
      <c r="Y4" s="45"/>
      <c r="Z4" s="45"/>
    </row>
    <row r="5" ht="27.0" customHeight="1">
      <c r="A5" s="46" t="s">
        <v>2532</v>
      </c>
      <c r="B5" s="42"/>
      <c r="C5" s="42"/>
      <c r="D5" s="42"/>
      <c r="E5" s="42"/>
      <c r="F5" s="42"/>
      <c r="G5" s="42"/>
      <c r="H5" s="42"/>
      <c r="I5" s="43"/>
      <c r="J5" s="45"/>
      <c r="K5" s="45"/>
      <c r="L5" s="45"/>
      <c r="M5" s="45"/>
      <c r="N5" s="45"/>
      <c r="O5" s="45"/>
      <c r="P5" s="45"/>
      <c r="Q5" s="45"/>
      <c r="R5" s="45"/>
      <c r="S5" s="45"/>
      <c r="T5" s="45"/>
      <c r="U5" s="45"/>
      <c r="V5" s="45"/>
      <c r="W5" s="45"/>
      <c r="X5" s="45"/>
      <c r="Y5" s="45"/>
      <c r="Z5" s="45"/>
    </row>
    <row r="6" ht="14.25" customHeight="1">
      <c r="A6" s="46" t="s">
        <v>2533</v>
      </c>
      <c r="B6" s="42"/>
      <c r="C6" s="42"/>
      <c r="D6" s="42"/>
      <c r="E6" s="42"/>
      <c r="F6" s="42"/>
      <c r="G6" s="42"/>
      <c r="H6" s="42"/>
      <c r="I6" s="43"/>
      <c r="J6" s="45"/>
      <c r="K6" s="45"/>
      <c r="L6" s="45"/>
      <c r="M6" s="45"/>
      <c r="N6" s="45"/>
      <c r="O6" s="45"/>
      <c r="P6" s="45"/>
      <c r="Q6" s="45"/>
      <c r="R6" s="45"/>
      <c r="S6" s="45"/>
      <c r="T6" s="45"/>
      <c r="U6" s="45"/>
      <c r="V6" s="45"/>
      <c r="W6" s="45"/>
      <c r="X6" s="45"/>
      <c r="Y6" s="45"/>
      <c r="Z6" s="45"/>
    </row>
    <row r="7" ht="17.25" customHeight="1">
      <c r="A7" s="46" t="s">
        <v>2534</v>
      </c>
      <c r="B7" s="42"/>
      <c r="C7" s="42"/>
      <c r="D7" s="42"/>
      <c r="E7" s="42"/>
      <c r="F7" s="42"/>
      <c r="G7" s="42"/>
      <c r="H7" s="42"/>
      <c r="I7" s="43"/>
      <c r="J7" s="45"/>
      <c r="K7" s="45"/>
      <c r="L7" s="45"/>
      <c r="M7" s="45"/>
      <c r="N7" s="45"/>
      <c r="O7" s="45"/>
      <c r="P7" s="45"/>
      <c r="Q7" s="45"/>
      <c r="R7" s="45"/>
      <c r="S7" s="45"/>
      <c r="T7" s="45"/>
      <c r="U7" s="45"/>
      <c r="V7" s="45"/>
      <c r="W7" s="45"/>
      <c r="X7" s="45"/>
      <c r="Y7" s="45"/>
      <c r="Z7" s="45"/>
    </row>
    <row r="8" ht="30.0" customHeight="1">
      <c r="A8" s="46" t="s">
        <v>2535</v>
      </c>
      <c r="B8" s="42"/>
      <c r="C8" s="42"/>
      <c r="D8" s="42"/>
      <c r="E8" s="42"/>
      <c r="F8" s="42"/>
      <c r="G8" s="42"/>
      <c r="H8" s="42"/>
      <c r="I8" s="43"/>
      <c r="J8" s="45"/>
      <c r="K8" s="45"/>
      <c r="L8" s="45"/>
      <c r="M8" s="45"/>
      <c r="N8" s="45"/>
      <c r="O8" s="45"/>
      <c r="P8" s="45"/>
      <c r="Q8" s="45"/>
      <c r="R8" s="45"/>
      <c r="S8" s="45"/>
      <c r="T8" s="45"/>
      <c r="U8" s="45"/>
      <c r="V8" s="45"/>
      <c r="W8" s="45"/>
      <c r="X8" s="45"/>
      <c r="Y8" s="45"/>
      <c r="Z8" s="45"/>
    </row>
    <row r="9" ht="15.0" customHeight="1">
      <c r="A9" s="46" t="s">
        <v>2536</v>
      </c>
      <c r="B9" s="42"/>
      <c r="C9" s="42"/>
      <c r="D9" s="42"/>
      <c r="E9" s="42"/>
      <c r="F9" s="42"/>
      <c r="G9" s="42"/>
      <c r="H9" s="42"/>
      <c r="I9" s="43"/>
      <c r="J9" s="45"/>
      <c r="K9" s="45"/>
      <c r="L9" s="45"/>
      <c r="M9" s="45"/>
      <c r="N9" s="45"/>
      <c r="O9" s="45"/>
      <c r="P9" s="45"/>
      <c r="Q9" s="45"/>
      <c r="R9" s="45"/>
      <c r="S9" s="45"/>
      <c r="T9" s="45"/>
      <c r="U9" s="45"/>
      <c r="V9" s="45"/>
      <c r="W9" s="45"/>
      <c r="X9" s="45"/>
      <c r="Y9" s="45"/>
      <c r="Z9" s="45"/>
    </row>
    <row r="10" ht="24.75" customHeight="1">
      <c r="A10" s="46" t="s">
        <v>2537</v>
      </c>
      <c r="B10" s="42"/>
      <c r="C10" s="42"/>
      <c r="D10" s="42"/>
      <c r="E10" s="42"/>
      <c r="F10" s="42"/>
      <c r="G10" s="42"/>
      <c r="H10" s="42"/>
      <c r="I10" s="43"/>
      <c r="J10" s="45"/>
      <c r="K10" s="45"/>
      <c r="L10" s="45"/>
      <c r="M10" s="45"/>
      <c r="N10" s="45"/>
      <c r="O10" s="45"/>
      <c r="P10" s="45"/>
      <c r="Q10" s="45"/>
      <c r="R10" s="45"/>
      <c r="S10" s="45"/>
      <c r="T10" s="45"/>
      <c r="U10" s="45"/>
      <c r="V10" s="45"/>
      <c r="W10" s="45"/>
      <c r="X10" s="45"/>
      <c r="Y10" s="45"/>
      <c r="Z10" s="45"/>
    </row>
    <row r="11" ht="14.25" customHeight="1">
      <c r="A11" s="46" t="s">
        <v>2538</v>
      </c>
      <c r="B11" s="42"/>
      <c r="C11" s="42"/>
      <c r="D11" s="42"/>
      <c r="E11" s="42"/>
      <c r="F11" s="42"/>
      <c r="G11" s="42"/>
      <c r="H11" s="42"/>
      <c r="I11" s="43"/>
      <c r="J11" s="45"/>
      <c r="K11" s="45"/>
      <c r="L11" s="45"/>
      <c r="M11" s="45"/>
      <c r="N11" s="45"/>
      <c r="O11" s="45"/>
      <c r="P11" s="45"/>
      <c r="Q11" s="45"/>
      <c r="R11" s="45"/>
      <c r="S11" s="45"/>
      <c r="T11" s="45"/>
      <c r="U11" s="45"/>
      <c r="V11" s="45"/>
      <c r="W11" s="45"/>
      <c r="X11" s="45"/>
      <c r="Y11" s="45"/>
      <c r="Z11" s="45"/>
    </row>
    <row r="12" ht="15.75" customHeight="1">
      <c r="A12" s="46" t="s">
        <v>2539</v>
      </c>
      <c r="B12" s="42"/>
      <c r="C12" s="42"/>
      <c r="D12" s="42"/>
      <c r="E12" s="42"/>
      <c r="F12" s="42"/>
      <c r="G12" s="42"/>
      <c r="H12" s="42"/>
      <c r="I12" s="43"/>
      <c r="J12" s="45"/>
      <c r="K12" s="45"/>
      <c r="L12" s="45"/>
      <c r="M12" s="45"/>
      <c r="N12" s="45"/>
      <c r="O12" s="45"/>
      <c r="P12" s="45"/>
      <c r="Q12" s="45"/>
      <c r="R12" s="45"/>
      <c r="S12" s="45"/>
      <c r="T12" s="45"/>
      <c r="U12" s="45"/>
      <c r="V12" s="45"/>
      <c r="W12" s="45"/>
      <c r="X12" s="45"/>
      <c r="Y12" s="45"/>
      <c r="Z12" s="45"/>
    </row>
    <row r="13" ht="213.0" customHeight="1">
      <c r="A13" s="49" t="s">
        <v>2540</v>
      </c>
      <c r="B13" s="42"/>
      <c r="C13" s="42"/>
      <c r="D13" s="42"/>
      <c r="E13" s="42"/>
      <c r="F13" s="42"/>
      <c r="G13" s="42"/>
      <c r="H13" s="42"/>
      <c r="I13" s="43"/>
      <c r="J13" s="45"/>
      <c r="K13" s="45"/>
      <c r="L13" s="45"/>
      <c r="M13" s="45"/>
      <c r="N13" s="45"/>
      <c r="O13" s="45"/>
      <c r="P13" s="45"/>
      <c r="Q13" s="45"/>
      <c r="R13" s="45"/>
      <c r="S13" s="45"/>
      <c r="T13" s="45"/>
      <c r="U13" s="45"/>
      <c r="V13" s="45"/>
      <c r="W13" s="45"/>
      <c r="X13" s="45"/>
      <c r="Y13" s="45"/>
      <c r="Z13" s="45"/>
    </row>
    <row r="14">
      <c r="A14" s="50"/>
      <c r="B14" s="51"/>
      <c r="C14" s="51"/>
      <c r="D14" s="51"/>
      <c r="E14" s="51"/>
      <c r="F14" s="50"/>
      <c r="G14" s="44"/>
      <c r="H14" s="45"/>
      <c r="I14" s="45"/>
      <c r="J14" s="45"/>
      <c r="K14" s="45"/>
      <c r="L14" s="45"/>
      <c r="M14" s="45"/>
      <c r="N14" s="45"/>
      <c r="O14" s="45"/>
      <c r="P14" s="45"/>
      <c r="Q14" s="45"/>
      <c r="R14" s="45"/>
      <c r="S14" s="45"/>
      <c r="T14" s="45"/>
      <c r="U14" s="45"/>
      <c r="V14" s="45"/>
      <c r="W14" s="45"/>
      <c r="X14" s="45"/>
      <c r="Y14" s="45"/>
      <c r="Z14" s="45"/>
    </row>
    <row r="15" ht="45.0" customHeight="1">
      <c r="A15" s="134" t="s">
        <v>7</v>
      </c>
      <c r="B15" s="135" t="s">
        <v>8</v>
      </c>
      <c r="C15" s="134" t="s">
        <v>2541</v>
      </c>
      <c r="D15" s="368" t="s">
        <v>2542</v>
      </c>
      <c r="E15" s="56" t="s">
        <v>2543</v>
      </c>
      <c r="F15" s="134" t="s">
        <v>2544</v>
      </c>
      <c r="G15" s="134" t="s">
        <v>2545</v>
      </c>
      <c r="H15" s="134" t="s">
        <v>2546</v>
      </c>
      <c r="I15" s="134" t="s">
        <v>187</v>
      </c>
      <c r="J15" s="57" t="s">
        <v>188</v>
      </c>
      <c r="K15" s="3"/>
      <c r="L15" s="3"/>
      <c r="M15" s="3"/>
      <c r="N15" s="3"/>
      <c r="O15" s="3"/>
      <c r="P15" s="3"/>
      <c r="Q15" s="3"/>
      <c r="R15" s="3"/>
      <c r="S15" s="3"/>
      <c r="T15" s="3"/>
      <c r="U15" s="3"/>
      <c r="V15" s="3"/>
      <c r="W15" s="3"/>
      <c r="X15" s="3"/>
      <c r="Y15" s="3"/>
      <c r="Z15" s="3"/>
    </row>
    <row r="16" ht="11.25" customHeight="1">
      <c r="A16" s="66" t="s">
        <v>2547</v>
      </c>
      <c r="B16" s="68" t="s">
        <v>2548</v>
      </c>
      <c r="C16" s="68" t="s">
        <v>1621</v>
      </c>
      <c r="D16" s="66" t="s">
        <v>2549</v>
      </c>
      <c r="E16" s="181" t="s">
        <v>2550</v>
      </c>
      <c r="F16" s="92">
        <v>45368.0</v>
      </c>
      <c r="G16" s="68" t="s">
        <v>2551</v>
      </c>
      <c r="H16" s="363" t="s">
        <v>2552</v>
      </c>
      <c r="I16" s="5">
        <v>50.0</v>
      </c>
      <c r="J16" s="95" t="s">
        <v>2215</v>
      </c>
      <c r="K16" s="162"/>
      <c r="L16" s="162"/>
      <c r="M16" s="162"/>
      <c r="N16" s="162"/>
      <c r="O16" s="162"/>
      <c r="P16" s="162"/>
      <c r="Q16" s="162"/>
      <c r="R16" s="162"/>
      <c r="S16" s="162"/>
      <c r="T16" s="162"/>
      <c r="U16" s="162"/>
      <c r="V16" s="162"/>
      <c r="W16" s="162"/>
      <c r="X16" s="162"/>
      <c r="Y16" s="162"/>
      <c r="Z16" s="162"/>
    </row>
    <row r="17" ht="11.25" customHeight="1">
      <c r="A17" s="66" t="s">
        <v>2553</v>
      </c>
      <c r="B17" s="68" t="s">
        <v>52</v>
      </c>
      <c r="C17" s="102" t="s">
        <v>2554</v>
      </c>
      <c r="D17" s="62" t="s">
        <v>2555</v>
      </c>
      <c r="E17" s="156" t="s">
        <v>2556</v>
      </c>
      <c r="F17" s="61"/>
      <c r="G17" s="333">
        <v>50.0</v>
      </c>
      <c r="H17" s="369" t="s">
        <v>2557</v>
      </c>
      <c r="I17" s="157">
        <v>100.0</v>
      </c>
      <c r="J17" s="95" t="s">
        <v>614</v>
      </c>
      <c r="K17" s="162"/>
      <c r="L17" s="162"/>
      <c r="M17" s="162"/>
      <c r="N17" s="162"/>
      <c r="O17" s="162"/>
      <c r="P17" s="162"/>
      <c r="Q17" s="162"/>
      <c r="R17" s="162"/>
      <c r="S17" s="162"/>
      <c r="T17" s="162"/>
      <c r="U17" s="162"/>
      <c r="V17" s="162"/>
      <c r="W17" s="162"/>
      <c r="X17" s="162"/>
      <c r="Y17" s="162"/>
      <c r="Z17" s="162"/>
    </row>
    <row r="18" ht="11.25" customHeight="1">
      <c r="A18" s="100" t="s">
        <v>60</v>
      </c>
      <c r="B18" s="102" t="s">
        <v>52</v>
      </c>
      <c r="C18" s="102" t="s">
        <v>265</v>
      </c>
      <c r="D18" s="66" t="s">
        <v>2558</v>
      </c>
      <c r="E18" s="66" t="s">
        <v>2559</v>
      </c>
      <c r="F18" s="68"/>
      <c r="G18" s="69">
        <v>175.0</v>
      </c>
      <c r="H18" s="364" t="s">
        <v>2560</v>
      </c>
      <c r="I18" s="5">
        <v>150.0</v>
      </c>
      <c r="J18" s="95" t="s">
        <v>60</v>
      </c>
      <c r="K18" s="162"/>
      <c r="L18" s="162"/>
      <c r="M18" s="162"/>
      <c r="N18" s="162"/>
      <c r="O18" s="162"/>
      <c r="P18" s="162"/>
      <c r="Q18" s="162"/>
      <c r="R18" s="162"/>
      <c r="S18" s="162"/>
      <c r="T18" s="162"/>
      <c r="U18" s="162"/>
      <c r="V18" s="162"/>
      <c r="W18" s="162"/>
      <c r="X18" s="162"/>
      <c r="Y18" s="162"/>
      <c r="Z18" s="162"/>
    </row>
    <row r="19" ht="11.25" customHeight="1">
      <c r="A19" s="100" t="s">
        <v>2561</v>
      </c>
      <c r="B19" s="102" t="s">
        <v>52</v>
      </c>
      <c r="C19" s="102" t="s">
        <v>2562</v>
      </c>
      <c r="D19" s="66" t="s">
        <v>2563</v>
      </c>
      <c r="E19" s="66" t="s">
        <v>2559</v>
      </c>
      <c r="F19" s="68" t="s">
        <v>2564</v>
      </c>
      <c r="G19" s="69" t="s">
        <v>2565</v>
      </c>
      <c r="H19" s="364" t="s">
        <v>2566</v>
      </c>
      <c r="I19" s="5">
        <v>50.0</v>
      </c>
      <c r="J19" s="95" t="s">
        <v>2561</v>
      </c>
      <c r="K19" s="162"/>
      <c r="L19" s="162"/>
      <c r="M19" s="162"/>
      <c r="N19" s="162"/>
      <c r="O19" s="162"/>
      <c r="P19" s="162"/>
      <c r="Q19" s="162"/>
      <c r="R19" s="162"/>
      <c r="S19" s="162"/>
      <c r="T19" s="162"/>
      <c r="U19" s="162"/>
      <c r="V19" s="162"/>
      <c r="W19" s="162"/>
      <c r="X19" s="162"/>
      <c r="Y19" s="162"/>
      <c r="Z19" s="162"/>
    </row>
    <row r="20" ht="11.25" customHeight="1">
      <c r="A20" s="100" t="s">
        <v>2561</v>
      </c>
      <c r="B20" s="102" t="s">
        <v>52</v>
      </c>
      <c r="C20" s="102" t="s">
        <v>2567</v>
      </c>
      <c r="D20" s="100" t="s">
        <v>2568</v>
      </c>
      <c r="E20" s="100" t="s">
        <v>2569</v>
      </c>
      <c r="F20" s="102"/>
      <c r="G20" s="103" t="s">
        <v>2570</v>
      </c>
      <c r="H20" s="370" t="s">
        <v>2560</v>
      </c>
      <c r="I20" s="5">
        <v>150.0</v>
      </c>
      <c r="J20" s="95" t="s">
        <v>2561</v>
      </c>
      <c r="K20" s="162"/>
      <c r="L20" s="162"/>
      <c r="M20" s="162"/>
      <c r="N20" s="162"/>
      <c r="O20" s="162"/>
      <c r="P20" s="162"/>
      <c r="Q20" s="162"/>
      <c r="R20" s="162"/>
      <c r="S20" s="162"/>
      <c r="T20" s="162"/>
      <c r="U20" s="162"/>
      <c r="V20" s="162"/>
      <c r="W20" s="162"/>
      <c r="X20" s="162"/>
      <c r="Y20" s="162"/>
      <c r="Z20" s="162"/>
    </row>
    <row r="21" ht="11.25" customHeight="1">
      <c r="A21" s="100" t="s">
        <v>63</v>
      </c>
      <c r="B21" s="102" t="s">
        <v>52</v>
      </c>
      <c r="C21" s="102" t="s">
        <v>2571</v>
      </c>
      <c r="D21" s="100" t="s">
        <v>2572</v>
      </c>
      <c r="E21" s="100" t="s">
        <v>2573</v>
      </c>
      <c r="F21" s="102"/>
      <c r="G21" s="103">
        <v>175.0</v>
      </c>
      <c r="H21" s="370" t="s">
        <v>2574</v>
      </c>
      <c r="I21" s="5">
        <v>175.0</v>
      </c>
      <c r="J21" s="95" t="s">
        <v>63</v>
      </c>
      <c r="K21" s="162"/>
      <c r="L21" s="162"/>
      <c r="M21" s="162"/>
      <c r="N21" s="162"/>
      <c r="O21" s="162"/>
      <c r="P21" s="162"/>
      <c r="Q21" s="162"/>
      <c r="R21" s="162"/>
      <c r="S21" s="162"/>
      <c r="T21" s="162"/>
      <c r="U21" s="162"/>
      <c r="V21" s="162"/>
      <c r="W21" s="162"/>
      <c r="X21" s="162"/>
      <c r="Y21" s="162"/>
      <c r="Z21" s="162"/>
    </row>
    <row r="22" ht="11.25" customHeight="1">
      <c r="A22" s="100" t="s">
        <v>63</v>
      </c>
      <c r="B22" s="102" t="s">
        <v>52</v>
      </c>
      <c r="C22" s="102" t="s">
        <v>2575</v>
      </c>
      <c r="D22" s="100" t="s">
        <v>2572</v>
      </c>
      <c r="E22" s="100"/>
      <c r="F22" s="102" t="s">
        <v>2576</v>
      </c>
      <c r="G22" s="103">
        <v>50.0</v>
      </c>
      <c r="H22" s="370"/>
      <c r="I22" s="5">
        <v>50.0</v>
      </c>
      <c r="J22" s="95" t="s">
        <v>63</v>
      </c>
      <c r="K22" s="162"/>
      <c r="L22" s="162"/>
      <c r="M22" s="162"/>
      <c r="N22" s="162"/>
      <c r="O22" s="162"/>
      <c r="P22" s="162"/>
      <c r="Q22" s="162"/>
      <c r="R22" s="162"/>
      <c r="S22" s="162"/>
      <c r="T22" s="162"/>
      <c r="U22" s="162"/>
      <c r="V22" s="162"/>
      <c r="W22" s="162"/>
      <c r="X22" s="162"/>
      <c r="Y22" s="162"/>
      <c r="Z22" s="162"/>
    </row>
    <row r="23" ht="11.25" customHeight="1">
      <c r="A23" s="100" t="s">
        <v>2577</v>
      </c>
      <c r="B23" s="102" t="s">
        <v>52</v>
      </c>
      <c r="C23" s="102" t="s">
        <v>1649</v>
      </c>
      <c r="D23" s="100" t="s">
        <v>2578</v>
      </c>
      <c r="E23" s="100" t="s">
        <v>2579</v>
      </c>
      <c r="F23" s="102"/>
      <c r="G23" s="103">
        <v>100.0</v>
      </c>
      <c r="H23" s="370" t="s">
        <v>2580</v>
      </c>
      <c r="I23" s="5">
        <v>100.0</v>
      </c>
      <c r="J23" s="95" t="s">
        <v>2577</v>
      </c>
      <c r="K23" s="162"/>
      <c r="L23" s="162"/>
      <c r="M23" s="162"/>
      <c r="N23" s="162"/>
      <c r="O23" s="162"/>
      <c r="P23" s="162"/>
      <c r="Q23" s="162"/>
      <c r="R23" s="162"/>
      <c r="S23" s="162"/>
      <c r="T23" s="162"/>
      <c r="U23" s="162"/>
      <c r="V23" s="162"/>
      <c r="W23" s="162"/>
      <c r="X23" s="162"/>
      <c r="Y23" s="162"/>
      <c r="Z23" s="162"/>
    </row>
    <row r="24" ht="11.25" customHeight="1">
      <c r="A24" s="100" t="s">
        <v>65</v>
      </c>
      <c r="B24" s="102" t="s">
        <v>52</v>
      </c>
      <c r="C24" s="102" t="s">
        <v>2581</v>
      </c>
      <c r="D24" s="100" t="s">
        <v>2582</v>
      </c>
      <c r="E24" s="100" t="s">
        <v>2583</v>
      </c>
      <c r="F24" s="102"/>
      <c r="G24" s="103">
        <v>50.0</v>
      </c>
      <c r="H24" s="370">
        <v>4.0</v>
      </c>
      <c r="I24" s="5">
        <v>100.0</v>
      </c>
      <c r="J24" s="95" t="s">
        <v>65</v>
      </c>
      <c r="K24" s="162"/>
      <c r="L24" s="162"/>
      <c r="M24" s="162"/>
      <c r="N24" s="162"/>
      <c r="O24" s="162"/>
      <c r="P24" s="162"/>
      <c r="Q24" s="162"/>
      <c r="R24" s="162"/>
      <c r="S24" s="162"/>
      <c r="T24" s="162"/>
      <c r="U24" s="162"/>
      <c r="V24" s="162"/>
      <c r="W24" s="162"/>
      <c r="X24" s="162"/>
      <c r="Y24" s="162"/>
      <c r="Z24" s="162"/>
    </row>
    <row r="25" ht="11.25" customHeight="1">
      <c r="A25" s="100" t="s">
        <v>65</v>
      </c>
      <c r="B25" s="102" t="s">
        <v>52</v>
      </c>
      <c r="C25" s="102" t="s">
        <v>2584</v>
      </c>
      <c r="D25" s="100" t="s">
        <v>2585</v>
      </c>
      <c r="E25" s="100" t="s">
        <v>2586</v>
      </c>
      <c r="F25" s="102" t="s">
        <v>2587</v>
      </c>
      <c r="G25" s="103">
        <v>50.0</v>
      </c>
      <c r="H25" s="370">
        <v>2.0</v>
      </c>
      <c r="I25" s="5">
        <v>100.0</v>
      </c>
      <c r="J25" s="95" t="s">
        <v>65</v>
      </c>
      <c r="K25" s="162"/>
      <c r="L25" s="162"/>
      <c r="M25" s="162"/>
      <c r="N25" s="162"/>
      <c r="O25" s="162"/>
      <c r="P25" s="162"/>
      <c r="Q25" s="162"/>
      <c r="R25" s="162"/>
      <c r="S25" s="162"/>
      <c r="T25" s="162"/>
      <c r="U25" s="162"/>
      <c r="V25" s="162"/>
      <c r="W25" s="162"/>
      <c r="X25" s="162"/>
      <c r="Y25" s="162"/>
      <c r="Z25" s="162"/>
    </row>
    <row r="26" ht="11.25" customHeight="1">
      <c r="A26" s="100" t="s">
        <v>65</v>
      </c>
      <c r="B26" s="102" t="s">
        <v>52</v>
      </c>
      <c r="C26" s="102" t="s">
        <v>2588</v>
      </c>
      <c r="D26" s="100" t="s">
        <v>2589</v>
      </c>
      <c r="E26" s="100" t="s">
        <v>2590</v>
      </c>
      <c r="F26" s="102" t="s">
        <v>2591</v>
      </c>
      <c r="G26" s="103">
        <v>50.0</v>
      </c>
      <c r="H26" s="370">
        <v>2.0</v>
      </c>
      <c r="I26" s="5">
        <v>100.0</v>
      </c>
      <c r="J26" s="95" t="s">
        <v>65</v>
      </c>
      <c r="K26" s="162"/>
      <c r="L26" s="162"/>
      <c r="M26" s="162"/>
      <c r="N26" s="162"/>
      <c r="O26" s="162"/>
      <c r="P26" s="162"/>
      <c r="Q26" s="162"/>
      <c r="R26" s="162"/>
      <c r="S26" s="162"/>
      <c r="T26" s="162"/>
      <c r="U26" s="162"/>
      <c r="V26" s="162"/>
      <c r="W26" s="162"/>
      <c r="X26" s="162"/>
      <c r="Y26" s="162"/>
      <c r="Z26" s="162"/>
    </row>
    <row r="27" ht="11.25" customHeight="1">
      <c r="A27" s="100" t="s">
        <v>65</v>
      </c>
      <c r="B27" s="102" t="s">
        <v>52</v>
      </c>
      <c r="C27" s="102" t="s">
        <v>2592</v>
      </c>
      <c r="D27" s="100"/>
      <c r="E27" s="100" t="s">
        <v>2593</v>
      </c>
      <c r="F27" s="102" t="s">
        <v>2594</v>
      </c>
      <c r="G27" s="103">
        <v>10.0</v>
      </c>
      <c r="H27" s="370">
        <v>10.0</v>
      </c>
      <c r="I27" s="5">
        <v>10.0</v>
      </c>
      <c r="J27" s="95" t="s">
        <v>65</v>
      </c>
      <c r="K27" s="162"/>
      <c r="L27" s="162"/>
      <c r="M27" s="162"/>
      <c r="N27" s="162"/>
      <c r="O27" s="162"/>
      <c r="P27" s="162"/>
      <c r="Q27" s="162"/>
      <c r="R27" s="162"/>
      <c r="S27" s="162"/>
      <c r="T27" s="162"/>
      <c r="U27" s="162"/>
      <c r="V27" s="162"/>
      <c r="W27" s="162"/>
      <c r="X27" s="162"/>
      <c r="Y27" s="162"/>
      <c r="Z27" s="162"/>
    </row>
    <row r="28" ht="11.25" customHeight="1">
      <c r="A28" s="100" t="s">
        <v>68</v>
      </c>
      <c r="B28" s="102" t="s">
        <v>52</v>
      </c>
      <c r="C28" s="102" t="s">
        <v>2595</v>
      </c>
      <c r="D28" s="100" t="s">
        <v>2596</v>
      </c>
      <c r="E28" s="100" t="s">
        <v>2597</v>
      </c>
      <c r="F28" s="102">
        <v>45555.0</v>
      </c>
      <c r="G28" s="103">
        <v>50.0</v>
      </c>
      <c r="H28" s="370">
        <v>50.0</v>
      </c>
      <c r="I28" s="5">
        <v>50.0</v>
      </c>
      <c r="J28" s="95" t="s">
        <v>68</v>
      </c>
      <c r="K28" s="162"/>
      <c r="L28" s="162"/>
      <c r="M28" s="162"/>
      <c r="N28" s="162"/>
      <c r="O28" s="162"/>
      <c r="P28" s="162"/>
      <c r="Q28" s="162"/>
      <c r="R28" s="162"/>
      <c r="S28" s="162"/>
      <c r="T28" s="162"/>
      <c r="U28" s="162"/>
      <c r="V28" s="162"/>
      <c r="W28" s="162"/>
      <c r="X28" s="162"/>
      <c r="Y28" s="162"/>
      <c r="Z28" s="162"/>
    </row>
    <row r="29" ht="11.25" customHeight="1">
      <c r="A29" s="66" t="s">
        <v>2021</v>
      </c>
      <c r="B29" s="68" t="s">
        <v>52</v>
      </c>
      <c r="C29" s="68" t="s">
        <v>2598</v>
      </c>
      <c r="D29" s="66" t="s">
        <v>2599</v>
      </c>
      <c r="E29" s="66" t="s">
        <v>2600</v>
      </c>
      <c r="F29" s="68"/>
      <c r="G29" s="68">
        <v>50.0</v>
      </c>
      <c r="H29" s="363">
        <v>2.0</v>
      </c>
      <c r="I29" s="157">
        <v>150.0</v>
      </c>
      <c r="J29" s="95" t="s">
        <v>2021</v>
      </c>
      <c r="K29" s="162"/>
      <c r="L29" s="162"/>
      <c r="M29" s="162"/>
      <c r="N29" s="162"/>
      <c r="O29" s="162"/>
      <c r="P29" s="162"/>
      <c r="Q29" s="162"/>
      <c r="R29" s="162"/>
      <c r="S29" s="162"/>
      <c r="T29" s="162"/>
      <c r="U29" s="162"/>
      <c r="V29" s="162"/>
      <c r="W29" s="162"/>
      <c r="X29" s="162"/>
      <c r="Y29" s="162"/>
      <c r="Z29" s="162"/>
    </row>
    <row r="30" ht="11.25" customHeight="1">
      <c r="A30" s="66" t="s">
        <v>2021</v>
      </c>
      <c r="B30" s="102" t="s">
        <v>52</v>
      </c>
      <c r="C30" s="102" t="s">
        <v>1660</v>
      </c>
      <c r="D30" s="62" t="s">
        <v>1684</v>
      </c>
      <c r="E30" s="62" t="s">
        <v>2601</v>
      </c>
      <c r="F30" s="61"/>
      <c r="G30" s="333">
        <v>50.0</v>
      </c>
      <c r="H30" s="369">
        <v>2.0</v>
      </c>
      <c r="I30" s="157">
        <v>150.0</v>
      </c>
      <c r="J30" s="95" t="s">
        <v>2021</v>
      </c>
      <c r="K30" s="162"/>
      <c r="L30" s="162"/>
      <c r="M30" s="162"/>
      <c r="N30" s="162"/>
      <c r="O30" s="162"/>
      <c r="P30" s="162"/>
      <c r="Q30" s="162"/>
      <c r="R30" s="162"/>
      <c r="S30" s="162"/>
      <c r="T30" s="162"/>
      <c r="U30" s="162"/>
      <c r="V30" s="162"/>
      <c r="W30" s="162"/>
      <c r="X30" s="162"/>
      <c r="Y30" s="162"/>
      <c r="Z30" s="162"/>
    </row>
    <row r="31" ht="11.25" customHeight="1">
      <c r="A31" s="66" t="s">
        <v>2602</v>
      </c>
      <c r="B31" s="68" t="s">
        <v>52</v>
      </c>
      <c r="C31" s="371" t="s">
        <v>1660</v>
      </c>
      <c r="D31" s="181" t="s">
        <v>2603</v>
      </c>
      <c r="E31" s="181" t="s">
        <v>2604</v>
      </c>
      <c r="F31" s="68"/>
      <c r="G31" s="68" t="s">
        <v>2605</v>
      </c>
      <c r="H31" s="363" t="s">
        <v>2606</v>
      </c>
      <c r="I31" s="5">
        <v>150.0</v>
      </c>
      <c r="J31" s="95" t="s">
        <v>71</v>
      </c>
      <c r="K31" s="162"/>
      <c r="L31" s="162"/>
      <c r="M31" s="162"/>
      <c r="N31" s="162"/>
      <c r="O31" s="162"/>
      <c r="P31" s="162"/>
      <c r="Q31" s="162"/>
      <c r="R31" s="162"/>
      <c r="S31" s="162"/>
      <c r="T31" s="162"/>
      <c r="U31" s="162"/>
      <c r="V31" s="162"/>
      <c r="W31" s="162"/>
      <c r="X31" s="162"/>
      <c r="Y31" s="162"/>
      <c r="Z31" s="162"/>
    </row>
    <row r="32" ht="11.25" customHeight="1">
      <c r="A32" s="100" t="s">
        <v>2602</v>
      </c>
      <c r="B32" s="102" t="s">
        <v>52</v>
      </c>
      <c r="C32" s="372" t="s">
        <v>2607</v>
      </c>
      <c r="D32" s="62" t="s">
        <v>2608</v>
      </c>
      <c r="E32" s="156" t="s">
        <v>2609</v>
      </c>
      <c r="F32" s="61"/>
      <c r="G32" s="333">
        <v>50.0</v>
      </c>
      <c r="H32" s="369" t="s">
        <v>2610</v>
      </c>
      <c r="I32" s="5">
        <v>50.0</v>
      </c>
      <c r="J32" s="95" t="s">
        <v>71</v>
      </c>
      <c r="K32" s="162"/>
      <c r="L32" s="162"/>
      <c r="M32" s="162"/>
      <c r="N32" s="162"/>
      <c r="O32" s="162"/>
      <c r="P32" s="162"/>
      <c r="Q32" s="162"/>
      <c r="R32" s="162"/>
      <c r="S32" s="162"/>
      <c r="T32" s="162"/>
      <c r="U32" s="162"/>
      <c r="V32" s="162"/>
      <c r="W32" s="162"/>
      <c r="X32" s="162"/>
      <c r="Y32" s="162"/>
      <c r="Z32" s="162"/>
    </row>
    <row r="33" ht="11.25" customHeight="1">
      <c r="A33" s="66" t="s">
        <v>2611</v>
      </c>
      <c r="B33" s="68" t="s">
        <v>942</v>
      </c>
      <c r="C33" s="68" t="s">
        <v>2612</v>
      </c>
      <c r="D33" s="66" t="s">
        <v>2613</v>
      </c>
      <c r="E33" s="66" t="s">
        <v>2614</v>
      </c>
      <c r="F33" s="68"/>
      <c r="G33" s="68">
        <v>50.0</v>
      </c>
      <c r="H33" s="363" t="s">
        <v>2615</v>
      </c>
      <c r="I33" s="5">
        <v>50.0</v>
      </c>
      <c r="J33" s="95" t="s">
        <v>72</v>
      </c>
      <c r="K33" s="162"/>
      <c r="L33" s="162"/>
      <c r="M33" s="162"/>
      <c r="N33" s="162"/>
      <c r="O33" s="162"/>
      <c r="P33" s="162"/>
      <c r="Q33" s="162"/>
      <c r="R33" s="162"/>
      <c r="S33" s="162"/>
      <c r="T33" s="162"/>
      <c r="U33" s="162"/>
      <c r="V33" s="162"/>
      <c r="W33" s="162"/>
      <c r="X33" s="162"/>
      <c r="Y33" s="162"/>
      <c r="Z33" s="162"/>
    </row>
    <row r="34" ht="11.25" customHeight="1">
      <c r="A34" s="66" t="s">
        <v>73</v>
      </c>
      <c r="B34" s="68" t="s">
        <v>52</v>
      </c>
      <c r="C34" s="102" t="s">
        <v>1668</v>
      </c>
      <c r="D34" s="66" t="s">
        <v>2616</v>
      </c>
      <c r="E34" s="100" t="s">
        <v>2617</v>
      </c>
      <c r="F34" s="68"/>
      <c r="G34" s="103">
        <v>50.0</v>
      </c>
      <c r="H34" s="370">
        <v>2.0</v>
      </c>
      <c r="I34" s="5">
        <v>150.0</v>
      </c>
      <c r="J34" s="95" t="s">
        <v>73</v>
      </c>
      <c r="K34" s="162"/>
      <c r="L34" s="162"/>
      <c r="M34" s="162"/>
      <c r="N34" s="162"/>
      <c r="O34" s="162"/>
      <c r="P34" s="162"/>
      <c r="Q34" s="162"/>
      <c r="R34" s="162"/>
      <c r="S34" s="162"/>
      <c r="T34" s="162"/>
      <c r="U34" s="162"/>
      <c r="V34" s="162"/>
      <c r="W34" s="162"/>
      <c r="X34" s="162"/>
      <c r="Y34" s="162"/>
      <c r="Z34" s="162"/>
    </row>
    <row r="35" ht="11.25" customHeight="1">
      <c r="A35" s="66" t="s">
        <v>73</v>
      </c>
      <c r="B35" s="68" t="s">
        <v>52</v>
      </c>
      <c r="C35" s="102" t="s">
        <v>2618</v>
      </c>
      <c r="D35" s="66" t="s">
        <v>2619</v>
      </c>
      <c r="E35" s="100" t="s">
        <v>2559</v>
      </c>
      <c r="F35" s="68"/>
      <c r="G35" s="103">
        <v>50.0</v>
      </c>
      <c r="H35" s="370">
        <v>2.0</v>
      </c>
      <c r="I35" s="5">
        <v>150.0</v>
      </c>
      <c r="J35" s="95" t="s">
        <v>73</v>
      </c>
      <c r="K35" s="162"/>
      <c r="L35" s="162"/>
      <c r="M35" s="162"/>
      <c r="N35" s="162"/>
      <c r="O35" s="162"/>
      <c r="P35" s="162"/>
      <c r="Q35" s="162"/>
      <c r="R35" s="162"/>
      <c r="S35" s="162"/>
      <c r="T35" s="162"/>
      <c r="U35" s="162"/>
      <c r="V35" s="162"/>
      <c r="W35" s="162"/>
      <c r="X35" s="162"/>
      <c r="Y35" s="162"/>
      <c r="Z35" s="162"/>
    </row>
    <row r="36" ht="11.25" customHeight="1">
      <c r="A36" s="66" t="s">
        <v>73</v>
      </c>
      <c r="B36" s="68" t="s">
        <v>52</v>
      </c>
      <c r="C36" s="102" t="s">
        <v>2620</v>
      </c>
      <c r="D36" s="66" t="s">
        <v>2621</v>
      </c>
      <c r="E36" s="181" t="s">
        <v>2622</v>
      </c>
      <c r="F36" s="68"/>
      <c r="G36" s="103">
        <v>50.0</v>
      </c>
      <c r="H36" s="370">
        <v>2.0</v>
      </c>
      <c r="I36" s="5">
        <v>200.0</v>
      </c>
      <c r="J36" s="95" t="s">
        <v>73</v>
      </c>
      <c r="K36" s="162"/>
      <c r="L36" s="162"/>
      <c r="M36" s="162"/>
      <c r="N36" s="162"/>
      <c r="O36" s="162"/>
      <c r="P36" s="162"/>
      <c r="Q36" s="162"/>
      <c r="R36" s="162"/>
      <c r="S36" s="162"/>
      <c r="T36" s="162"/>
      <c r="U36" s="162"/>
      <c r="V36" s="162"/>
      <c r="W36" s="162"/>
      <c r="X36" s="162"/>
      <c r="Y36" s="162"/>
      <c r="Z36" s="162"/>
    </row>
    <row r="37" ht="11.25" customHeight="1">
      <c r="A37" s="100" t="s">
        <v>1667</v>
      </c>
      <c r="B37" s="102" t="s">
        <v>52</v>
      </c>
      <c r="C37" s="102" t="s">
        <v>265</v>
      </c>
      <c r="D37" s="100" t="s">
        <v>2623</v>
      </c>
      <c r="E37" s="100" t="s">
        <v>2624</v>
      </c>
      <c r="F37" s="102"/>
      <c r="G37" s="103">
        <v>175.0</v>
      </c>
      <c r="H37" s="370">
        <v>2.0</v>
      </c>
      <c r="I37" s="5">
        <v>150.0</v>
      </c>
      <c r="J37" s="95" t="s">
        <v>1667</v>
      </c>
      <c r="K37" s="162"/>
      <c r="L37" s="162"/>
      <c r="M37" s="162"/>
      <c r="N37" s="162"/>
      <c r="O37" s="162"/>
      <c r="P37" s="162"/>
      <c r="Q37" s="162"/>
      <c r="R37" s="162"/>
      <c r="S37" s="162"/>
      <c r="T37" s="162"/>
      <c r="U37" s="162"/>
      <c r="V37" s="162"/>
      <c r="W37" s="162"/>
      <c r="X37" s="162"/>
      <c r="Y37" s="162"/>
      <c r="Z37" s="162"/>
    </row>
    <row r="38" ht="11.25" customHeight="1">
      <c r="A38" s="100" t="s">
        <v>1667</v>
      </c>
      <c r="B38" s="102" t="s">
        <v>52</v>
      </c>
      <c r="C38" s="102" t="s">
        <v>1660</v>
      </c>
      <c r="D38" s="100" t="s">
        <v>2625</v>
      </c>
      <c r="E38" s="100" t="s">
        <v>2626</v>
      </c>
      <c r="F38" s="102"/>
      <c r="G38" s="103">
        <v>350.0</v>
      </c>
      <c r="H38" s="370">
        <v>2.0</v>
      </c>
      <c r="I38" s="5">
        <v>300.0</v>
      </c>
      <c r="J38" s="95" t="s">
        <v>1667</v>
      </c>
      <c r="K38" s="162"/>
      <c r="L38" s="162"/>
      <c r="M38" s="162"/>
      <c r="N38" s="162"/>
      <c r="O38" s="162"/>
      <c r="P38" s="162"/>
      <c r="Q38" s="162"/>
      <c r="R38" s="162"/>
      <c r="S38" s="162"/>
      <c r="T38" s="162"/>
      <c r="U38" s="162"/>
      <c r="V38" s="162"/>
      <c r="W38" s="162"/>
      <c r="X38" s="162"/>
      <c r="Y38" s="162"/>
      <c r="Z38" s="162"/>
    </row>
    <row r="39" ht="11.25" customHeight="1">
      <c r="A39" s="100" t="s">
        <v>1667</v>
      </c>
      <c r="B39" s="102" t="s">
        <v>52</v>
      </c>
      <c r="C39" s="102" t="s">
        <v>2627</v>
      </c>
      <c r="D39" s="100" t="s">
        <v>217</v>
      </c>
      <c r="E39" s="100" t="s">
        <v>2628</v>
      </c>
      <c r="F39" s="102" t="s">
        <v>2629</v>
      </c>
      <c r="G39" s="103">
        <v>50.0</v>
      </c>
      <c r="H39" s="370"/>
      <c r="I39" s="5">
        <v>50.0</v>
      </c>
      <c r="J39" s="95" t="s">
        <v>1667</v>
      </c>
      <c r="K39" s="162"/>
      <c r="L39" s="162"/>
      <c r="M39" s="162"/>
      <c r="N39" s="162"/>
      <c r="O39" s="162"/>
      <c r="P39" s="162"/>
      <c r="Q39" s="162"/>
      <c r="R39" s="162"/>
      <c r="S39" s="162"/>
      <c r="T39" s="162"/>
      <c r="U39" s="162"/>
      <c r="V39" s="162"/>
      <c r="W39" s="162"/>
      <c r="X39" s="162"/>
      <c r="Y39" s="162"/>
      <c r="Z39" s="162"/>
    </row>
    <row r="40" ht="11.25" customHeight="1">
      <c r="A40" s="100" t="s">
        <v>1667</v>
      </c>
      <c r="B40" s="102" t="s">
        <v>52</v>
      </c>
      <c r="C40" s="102" t="s">
        <v>2630</v>
      </c>
      <c r="D40" s="100"/>
      <c r="E40" s="100" t="s">
        <v>2631</v>
      </c>
      <c r="F40" s="102" t="s">
        <v>2632</v>
      </c>
      <c r="G40" s="103">
        <v>10.0</v>
      </c>
      <c r="H40" s="370">
        <v>1.0</v>
      </c>
      <c r="I40" s="5">
        <v>10.0</v>
      </c>
      <c r="J40" s="95" t="s">
        <v>1667</v>
      </c>
      <c r="K40" s="162"/>
      <c r="L40" s="162"/>
      <c r="M40" s="162"/>
      <c r="N40" s="162"/>
      <c r="O40" s="162"/>
      <c r="P40" s="162"/>
      <c r="Q40" s="162"/>
      <c r="R40" s="162"/>
      <c r="S40" s="162"/>
      <c r="T40" s="162"/>
      <c r="U40" s="162"/>
      <c r="V40" s="162"/>
      <c r="W40" s="162"/>
      <c r="X40" s="162"/>
      <c r="Y40" s="162"/>
      <c r="Z40" s="162"/>
    </row>
    <row r="41" ht="11.25" customHeight="1">
      <c r="A41" s="66" t="s">
        <v>2633</v>
      </c>
      <c r="B41" s="68" t="s">
        <v>52</v>
      </c>
      <c r="C41" s="68" t="s">
        <v>2634</v>
      </c>
      <c r="D41" s="66" t="s">
        <v>2635</v>
      </c>
      <c r="E41" s="181" t="s">
        <v>2636</v>
      </c>
      <c r="F41" s="68"/>
      <c r="G41" s="68">
        <v>50.0</v>
      </c>
      <c r="H41" s="363">
        <v>1.0</v>
      </c>
      <c r="I41" s="5">
        <v>100.0</v>
      </c>
      <c r="J41" s="95" t="s">
        <v>281</v>
      </c>
      <c r="K41" s="162"/>
      <c r="L41" s="162"/>
      <c r="M41" s="162"/>
      <c r="N41" s="162"/>
      <c r="O41" s="162"/>
      <c r="P41" s="162"/>
      <c r="Q41" s="162"/>
      <c r="R41" s="162"/>
      <c r="S41" s="162"/>
      <c r="T41" s="162"/>
      <c r="U41" s="162"/>
      <c r="V41" s="162"/>
      <c r="W41" s="162"/>
      <c r="X41" s="162"/>
      <c r="Y41" s="162"/>
      <c r="Z41" s="162"/>
    </row>
    <row r="42" ht="11.25" customHeight="1">
      <c r="A42" s="100" t="s">
        <v>2633</v>
      </c>
      <c r="B42" s="102" t="s">
        <v>52</v>
      </c>
      <c r="C42" s="102" t="s">
        <v>2637</v>
      </c>
      <c r="D42" s="62" t="s">
        <v>2638</v>
      </c>
      <c r="E42" s="156" t="s">
        <v>2573</v>
      </c>
      <c r="F42" s="61"/>
      <c r="G42" s="333">
        <v>50.0</v>
      </c>
      <c r="H42" s="369">
        <v>2.0</v>
      </c>
      <c r="I42" s="5">
        <v>150.0</v>
      </c>
      <c r="J42" s="95" t="s">
        <v>281</v>
      </c>
      <c r="K42" s="162"/>
      <c r="L42" s="162"/>
      <c r="M42" s="162"/>
      <c r="N42" s="162"/>
      <c r="O42" s="162"/>
      <c r="P42" s="162"/>
      <c r="Q42" s="162"/>
      <c r="R42" s="162"/>
      <c r="S42" s="162"/>
      <c r="T42" s="162"/>
      <c r="U42" s="162"/>
      <c r="V42" s="162"/>
      <c r="W42" s="162"/>
      <c r="X42" s="162"/>
      <c r="Y42" s="162"/>
      <c r="Z42" s="162"/>
    </row>
    <row r="43" ht="11.25" customHeight="1">
      <c r="A43" s="85" t="s">
        <v>299</v>
      </c>
      <c r="B43" s="86" t="s">
        <v>52</v>
      </c>
      <c r="C43" s="86" t="s">
        <v>2639</v>
      </c>
      <c r="D43" s="85" t="s">
        <v>2640</v>
      </c>
      <c r="E43" s="373" t="s">
        <v>2641</v>
      </c>
      <c r="F43" s="68"/>
      <c r="G43" s="86">
        <v>100.0</v>
      </c>
      <c r="H43" s="374" t="s">
        <v>2642</v>
      </c>
      <c r="I43" s="176">
        <v>200.0</v>
      </c>
      <c r="J43" s="95" t="s">
        <v>299</v>
      </c>
      <c r="K43" s="162"/>
      <c r="L43" s="162"/>
      <c r="M43" s="162"/>
      <c r="N43" s="162"/>
      <c r="O43" s="162"/>
      <c r="P43" s="162"/>
      <c r="Q43" s="162"/>
      <c r="R43" s="162"/>
      <c r="S43" s="162"/>
      <c r="T43" s="162"/>
      <c r="U43" s="162"/>
      <c r="V43" s="162"/>
      <c r="W43" s="162"/>
      <c r="X43" s="162"/>
      <c r="Y43" s="162"/>
      <c r="Z43" s="162"/>
    </row>
    <row r="44" ht="11.25" customHeight="1">
      <c r="A44" s="85" t="s">
        <v>299</v>
      </c>
      <c r="B44" s="86" t="s">
        <v>52</v>
      </c>
      <c r="C44" s="332" t="s">
        <v>1649</v>
      </c>
      <c r="D44" s="83" t="s">
        <v>2643</v>
      </c>
      <c r="E44" s="373" t="s">
        <v>2644</v>
      </c>
      <c r="F44" s="61"/>
      <c r="G44" s="375">
        <v>50.0</v>
      </c>
      <c r="H44" s="376" t="s">
        <v>2645</v>
      </c>
      <c r="I44" s="176">
        <v>100.0</v>
      </c>
      <c r="J44" s="95" t="s">
        <v>299</v>
      </c>
      <c r="K44" s="162"/>
      <c r="L44" s="162"/>
      <c r="M44" s="162"/>
      <c r="N44" s="162"/>
      <c r="O44" s="162"/>
      <c r="P44" s="162"/>
      <c r="Q44" s="162"/>
      <c r="R44" s="162"/>
      <c r="S44" s="162"/>
      <c r="T44" s="162"/>
      <c r="U44" s="162"/>
      <c r="V44" s="162"/>
      <c r="W44" s="162"/>
      <c r="X44" s="162"/>
      <c r="Y44" s="162"/>
      <c r="Z44" s="162"/>
    </row>
    <row r="45" ht="11.25" customHeight="1">
      <c r="A45" s="85" t="s">
        <v>299</v>
      </c>
      <c r="B45" s="86" t="s">
        <v>52</v>
      </c>
      <c r="C45" s="332" t="s">
        <v>2646</v>
      </c>
      <c r="D45" s="83" t="s">
        <v>1704</v>
      </c>
      <c r="E45" s="377" t="s">
        <v>2647</v>
      </c>
      <c r="F45" s="61"/>
      <c r="G45" s="375">
        <v>50.0</v>
      </c>
      <c r="H45" s="376" t="s">
        <v>2645</v>
      </c>
      <c r="I45" s="176">
        <v>50.0</v>
      </c>
      <c r="J45" s="95" t="s">
        <v>299</v>
      </c>
      <c r="K45" s="162"/>
      <c r="L45" s="162"/>
      <c r="M45" s="162"/>
      <c r="N45" s="162"/>
      <c r="O45" s="162"/>
      <c r="P45" s="162"/>
      <c r="Q45" s="162"/>
      <c r="R45" s="162"/>
      <c r="S45" s="162"/>
      <c r="T45" s="162"/>
      <c r="U45" s="162"/>
      <c r="V45" s="162"/>
      <c r="W45" s="162"/>
      <c r="X45" s="162"/>
      <c r="Y45" s="162"/>
      <c r="Z45" s="162"/>
    </row>
    <row r="46" ht="11.25" customHeight="1">
      <c r="A46" s="85" t="s">
        <v>299</v>
      </c>
      <c r="B46" s="86" t="s">
        <v>52</v>
      </c>
      <c r="C46" s="86" t="s">
        <v>291</v>
      </c>
      <c r="D46" s="85" t="s">
        <v>298</v>
      </c>
      <c r="E46" s="162" t="s">
        <v>2648</v>
      </c>
      <c r="F46" s="378">
        <v>45428.0</v>
      </c>
      <c r="G46" s="375">
        <v>10.0</v>
      </c>
      <c r="H46" s="376" t="s">
        <v>2574</v>
      </c>
      <c r="I46" s="176">
        <v>50.0</v>
      </c>
      <c r="J46" s="95" t="s">
        <v>299</v>
      </c>
      <c r="K46" s="162"/>
      <c r="L46" s="162"/>
      <c r="M46" s="162"/>
      <c r="N46" s="162"/>
      <c r="O46" s="162"/>
      <c r="P46" s="162"/>
      <c r="Q46" s="162"/>
      <c r="R46" s="162"/>
      <c r="S46" s="162"/>
      <c r="T46" s="162"/>
      <c r="U46" s="162"/>
      <c r="V46" s="162"/>
      <c r="W46" s="162"/>
      <c r="X46" s="162"/>
      <c r="Y46" s="162"/>
      <c r="Z46" s="162"/>
    </row>
    <row r="47" ht="11.25" customHeight="1">
      <c r="A47" s="85" t="s">
        <v>299</v>
      </c>
      <c r="B47" s="86" t="s">
        <v>52</v>
      </c>
      <c r="C47" s="86" t="s">
        <v>2649</v>
      </c>
      <c r="D47" s="85" t="s">
        <v>1633</v>
      </c>
      <c r="E47" s="379" t="s">
        <v>2650</v>
      </c>
      <c r="F47" s="378">
        <v>45600.0</v>
      </c>
      <c r="G47" s="375">
        <v>10.0</v>
      </c>
      <c r="H47" s="376" t="s">
        <v>2645</v>
      </c>
      <c r="I47" s="176">
        <v>10.0</v>
      </c>
      <c r="J47" s="95" t="s">
        <v>299</v>
      </c>
      <c r="K47" s="162"/>
      <c r="L47" s="162"/>
      <c r="M47" s="162"/>
      <c r="N47" s="162"/>
      <c r="O47" s="162"/>
      <c r="P47" s="162"/>
      <c r="Q47" s="162"/>
      <c r="R47" s="162"/>
      <c r="S47" s="162"/>
      <c r="T47" s="162"/>
      <c r="U47" s="162"/>
      <c r="V47" s="162"/>
      <c r="W47" s="162"/>
      <c r="X47" s="162"/>
      <c r="Y47" s="162"/>
      <c r="Z47" s="162"/>
    </row>
    <row r="48" ht="11.25" customHeight="1">
      <c r="A48" s="85" t="s">
        <v>299</v>
      </c>
      <c r="B48" s="86" t="s">
        <v>52</v>
      </c>
      <c r="C48" s="86" t="s">
        <v>2651</v>
      </c>
      <c r="D48" s="85"/>
      <c r="E48" s="373" t="s">
        <v>2652</v>
      </c>
      <c r="F48" s="378">
        <v>45328.0</v>
      </c>
      <c r="G48" s="375">
        <v>10.0</v>
      </c>
      <c r="H48" s="376"/>
      <c r="I48" s="176">
        <v>50.0</v>
      </c>
      <c r="J48" s="95" t="s">
        <v>299</v>
      </c>
      <c r="K48" s="162"/>
      <c r="L48" s="162"/>
      <c r="M48" s="162"/>
      <c r="N48" s="162"/>
      <c r="O48" s="162"/>
      <c r="P48" s="162"/>
      <c r="Q48" s="162"/>
      <c r="R48" s="162"/>
      <c r="S48" s="162"/>
      <c r="T48" s="162"/>
      <c r="U48" s="162"/>
      <c r="V48" s="162"/>
      <c r="W48" s="162"/>
      <c r="X48" s="162"/>
      <c r="Y48" s="162"/>
      <c r="Z48" s="162"/>
    </row>
    <row r="49" ht="11.25" customHeight="1">
      <c r="A49" s="66" t="s">
        <v>82</v>
      </c>
      <c r="B49" s="68" t="s">
        <v>52</v>
      </c>
      <c r="C49" s="68" t="s">
        <v>345</v>
      </c>
      <c r="D49" s="66" t="s">
        <v>217</v>
      </c>
      <c r="E49" s="181" t="s">
        <v>2653</v>
      </c>
      <c r="F49" s="68" t="s">
        <v>2654</v>
      </c>
      <c r="G49" s="68">
        <v>10.0</v>
      </c>
      <c r="H49" s="363">
        <v>2.0</v>
      </c>
      <c r="I49" s="68">
        <f>10*5</f>
        <v>50</v>
      </c>
      <c r="J49" s="95" t="s">
        <v>82</v>
      </c>
      <c r="K49" s="162"/>
      <c r="L49" s="162"/>
      <c r="M49" s="162"/>
      <c r="N49" s="162"/>
      <c r="O49" s="162"/>
      <c r="P49" s="162"/>
      <c r="Q49" s="162"/>
      <c r="R49" s="162"/>
      <c r="S49" s="162"/>
      <c r="T49" s="162"/>
      <c r="U49" s="162"/>
      <c r="V49" s="162"/>
      <c r="W49" s="162"/>
      <c r="X49" s="162"/>
      <c r="Y49" s="162"/>
      <c r="Z49" s="162"/>
    </row>
    <row r="50" ht="11.25" customHeight="1">
      <c r="A50" s="66" t="s">
        <v>82</v>
      </c>
      <c r="B50" s="68" t="s">
        <v>52</v>
      </c>
      <c r="C50" s="102" t="s">
        <v>265</v>
      </c>
      <c r="D50" s="62" t="s">
        <v>613</v>
      </c>
      <c r="E50" s="156" t="s">
        <v>2559</v>
      </c>
      <c r="F50" s="68"/>
      <c r="G50" s="68">
        <v>50.0</v>
      </c>
      <c r="H50" s="363">
        <v>2.0</v>
      </c>
      <c r="I50" s="68">
        <v>150.0</v>
      </c>
      <c r="J50" s="95" t="s">
        <v>82</v>
      </c>
      <c r="K50" s="162"/>
      <c r="L50" s="162"/>
      <c r="M50" s="162"/>
      <c r="N50" s="162"/>
      <c r="O50" s="162"/>
      <c r="P50" s="162"/>
      <c r="Q50" s="162"/>
      <c r="R50" s="162"/>
      <c r="S50" s="162"/>
      <c r="T50" s="162"/>
      <c r="U50" s="162"/>
      <c r="V50" s="162"/>
      <c r="W50" s="162"/>
      <c r="X50" s="162"/>
      <c r="Y50" s="162"/>
      <c r="Z50" s="162"/>
    </row>
    <row r="51" ht="11.25" customHeight="1">
      <c r="A51" s="66" t="s">
        <v>2655</v>
      </c>
      <c r="B51" s="68" t="s">
        <v>52</v>
      </c>
      <c r="C51" s="68" t="s">
        <v>1649</v>
      </c>
      <c r="D51" s="66" t="s">
        <v>2656</v>
      </c>
      <c r="E51" s="181" t="s">
        <v>2657</v>
      </c>
      <c r="F51" s="68"/>
      <c r="G51" s="68"/>
      <c r="H51" s="363" t="s">
        <v>2557</v>
      </c>
      <c r="I51" s="5">
        <v>100.0</v>
      </c>
      <c r="J51" s="95" t="s">
        <v>2655</v>
      </c>
      <c r="K51" s="162"/>
      <c r="L51" s="162"/>
      <c r="M51" s="162"/>
      <c r="N51" s="162"/>
      <c r="O51" s="162"/>
      <c r="P51" s="162"/>
      <c r="Q51" s="162"/>
      <c r="R51" s="162"/>
      <c r="S51" s="162"/>
      <c r="T51" s="162"/>
      <c r="U51" s="162"/>
      <c r="V51" s="162"/>
      <c r="W51" s="162"/>
      <c r="X51" s="162"/>
      <c r="Y51" s="162"/>
      <c r="Z51" s="162"/>
    </row>
    <row r="52" ht="11.25" customHeight="1">
      <c r="A52" s="100" t="s">
        <v>2655</v>
      </c>
      <c r="B52" s="102" t="s">
        <v>52</v>
      </c>
      <c r="C52" s="102" t="s">
        <v>2618</v>
      </c>
      <c r="D52" s="62" t="s">
        <v>2658</v>
      </c>
      <c r="E52" s="156" t="s">
        <v>2659</v>
      </c>
      <c r="F52" s="61"/>
      <c r="G52" s="333"/>
      <c r="H52" s="369" t="s">
        <v>2660</v>
      </c>
      <c r="I52" s="5">
        <v>150.0</v>
      </c>
      <c r="J52" s="95" t="s">
        <v>2655</v>
      </c>
      <c r="K52" s="162"/>
      <c r="L52" s="162"/>
      <c r="M52" s="162"/>
      <c r="N52" s="162"/>
      <c r="O52" s="162"/>
      <c r="P52" s="162"/>
      <c r="Q52" s="162"/>
      <c r="R52" s="162"/>
      <c r="S52" s="162"/>
      <c r="T52" s="162"/>
      <c r="U52" s="162"/>
      <c r="V52" s="162"/>
      <c r="W52" s="162"/>
      <c r="X52" s="162"/>
      <c r="Y52" s="162"/>
      <c r="Z52" s="162"/>
    </row>
    <row r="53" ht="11.25" customHeight="1">
      <c r="A53" s="100" t="s">
        <v>2655</v>
      </c>
      <c r="B53" s="102" t="s">
        <v>52</v>
      </c>
      <c r="C53" s="102" t="s">
        <v>2661</v>
      </c>
      <c r="D53" s="66" t="s">
        <v>2662</v>
      </c>
      <c r="E53" s="66" t="s">
        <v>2663</v>
      </c>
      <c r="F53" s="68"/>
      <c r="G53" s="69"/>
      <c r="H53" s="364" t="s">
        <v>2660</v>
      </c>
      <c r="I53" s="5">
        <v>150.0</v>
      </c>
      <c r="J53" s="95" t="s">
        <v>2655</v>
      </c>
      <c r="K53" s="162"/>
      <c r="L53" s="162"/>
      <c r="M53" s="162"/>
      <c r="N53" s="162"/>
      <c r="O53" s="162"/>
      <c r="P53" s="162"/>
      <c r="Q53" s="162"/>
      <c r="R53" s="162"/>
      <c r="S53" s="162"/>
      <c r="T53" s="162"/>
      <c r="U53" s="162"/>
      <c r="V53" s="162"/>
      <c r="W53" s="162"/>
      <c r="X53" s="162"/>
      <c r="Y53" s="162"/>
      <c r="Z53" s="162"/>
    </row>
    <row r="54" ht="11.25" customHeight="1">
      <c r="A54" s="66" t="s">
        <v>86</v>
      </c>
      <c r="B54" s="68" t="s">
        <v>52</v>
      </c>
      <c r="C54" s="68" t="s">
        <v>2664</v>
      </c>
      <c r="D54" s="66"/>
      <c r="E54" s="181" t="s">
        <v>2665</v>
      </c>
      <c r="F54" s="68"/>
      <c r="G54" s="68">
        <v>50.0</v>
      </c>
      <c r="H54" s="363" t="s">
        <v>2666</v>
      </c>
      <c r="I54" s="5">
        <v>50.0</v>
      </c>
      <c r="J54" s="95" t="s">
        <v>86</v>
      </c>
      <c r="K54" s="162"/>
      <c r="L54" s="162"/>
      <c r="M54" s="162"/>
      <c r="N54" s="162"/>
      <c r="O54" s="162"/>
      <c r="P54" s="162"/>
      <c r="Q54" s="162"/>
      <c r="R54" s="162"/>
      <c r="S54" s="162"/>
      <c r="T54" s="162"/>
      <c r="U54" s="162"/>
      <c r="V54" s="162"/>
      <c r="W54" s="162"/>
      <c r="X54" s="162"/>
      <c r="Y54" s="162"/>
      <c r="Z54" s="162"/>
    </row>
    <row r="55" ht="11.25" customHeight="1">
      <c r="A55" s="66" t="s">
        <v>2182</v>
      </c>
      <c r="B55" s="68" t="s">
        <v>88</v>
      </c>
      <c r="C55" s="68" t="s">
        <v>1731</v>
      </c>
      <c r="D55" s="66" t="s">
        <v>1633</v>
      </c>
      <c r="E55" s="167" t="s">
        <v>2667</v>
      </c>
      <c r="F55" s="68"/>
      <c r="G55" s="68" t="s">
        <v>2668</v>
      </c>
      <c r="H55" s="68" t="s">
        <v>2669</v>
      </c>
      <c r="I55" s="5">
        <v>75.0</v>
      </c>
      <c r="J55" s="95" t="s">
        <v>104</v>
      </c>
      <c r="K55" s="162"/>
      <c r="L55" s="162"/>
      <c r="M55" s="162"/>
      <c r="N55" s="162"/>
      <c r="O55" s="162"/>
      <c r="P55" s="162"/>
      <c r="Q55" s="162"/>
      <c r="R55" s="162"/>
      <c r="S55" s="162"/>
      <c r="T55" s="162"/>
      <c r="U55" s="162"/>
      <c r="V55" s="162"/>
      <c r="W55" s="162"/>
      <c r="X55" s="162"/>
      <c r="Y55" s="162"/>
      <c r="Z55" s="162"/>
    </row>
    <row r="56" ht="11.25" customHeight="1">
      <c r="A56" s="66" t="s">
        <v>109</v>
      </c>
      <c r="B56" s="68" t="s">
        <v>88</v>
      </c>
      <c r="C56" s="68" t="s">
        <v>1731</v>
      </c>
      <c r="D56" s="66" t="s">
        <v>1633</v>
      </c>
      <c r="E56" s="167" t="s">
        <v>2667</v>
      </c>
      <c r="F56" s="68"/>
      <c r="G56" s="68" t="s">
        <v>2668</v>
      </c>
      <c r="H56" s="68" t="s">
        <v>2669</v>
      </c>
      <c r="I56" s="5">
        <v>75.0</v>
      </c>
      <c r="J56" s="66" t="s">
        <v>109</v>
      </c>
      <c r="K56" s="162"/>
      <c r="L56" s="162"/>
      <c r="M56" s="162"/>
      <c r="N56" s="162"/>
      <c r="O56" s="162"/>
      <c r="P56" s="162"/>
      <c r="Q56" s="162"/>
      <c r="R56" s="162"/>
      <c r="S56" s="162"/>
      <c r="T56" s="162"/>
      <c r="U56" s="162"/>
      <c r="V56" s="162"/>
      <c r="W56" s="162"/>
      <c r="X56" s="162"/>
      <c r="Y56" s="162"/>
      <c r="Z56" s="162"/>
    </row>
    <row r="57" ht="11.25" customHeight="1">
      <c r="A57" s="66" t="s">
        <v>112</v>
      </c>
      <c r="B57" s="68" t="s">
        <v>88</v>
      </c>
      <c r="C57" s="68" t="s">
        <v>2670</v>
      </c>
      <c r="D57" s="66" t="s">
        <v>2671</v>
      </c>
      <c r="E57" s="167" t="s">
        <v>2667</v>
      </c>
      <c r="F57" s="68"/>
      <c r="G57" s="68">
        <v>50.0</v>
      </c>
      <c r="H57" s="68" t="s">
        <v>2560</v>
      </c>
      <c r="I57" s="5">
        <v>100.0</v>
      </c>
      <c r="J57" s="66" t="s">
        <v>112</v>
      </c>
      <c r="K57" s="162"/>
      <c r="L57" s="162"/>
      <c r="M57" s="162"/>
      <c r="N57" s="162"/>
      <c r="O57" s="162"/>
      <c r="P57" s="162"/>
      <c r="Q57" s="162"/>
      <c r="R57" s="162"/>
      <c r="S57" s="162"/>
      <c r="T57" s="162"/>
      <c r="U57" s="162"/>
      <c r="V57" s="162"/>
      <c r="W57" s="162"/>
      <c r="X57" s="162"/>
      <c r="Y57" s="162"/>
      <c r="Z57" s="162"/>
    </row>
    <row r="58" ht="11.25" customHeight="1">
      <c r="A58" s="66" t="s">
        <v>828</v>
      </c>
      <c r="B58" s="68" t="s">
        <v>118</v>
      </c>
      <c r="C58" s="68" t="s">
        <v>190</v>
      </c>
      <c r="D58" s="66" t="s">
        <v>217</v>
      </c>
      <c r="E58" s="181" t="s">
        <v>2672</v>
      </c>
      <c r="F58" s="68" t="s">
        <v>2673</v>
      </c>
      <c r="G58" s="68">
        <v>50.0</v>
      </c>
      <c r="H58" s="363">
        <v>10.0</v>
      </c>
      <c r="I58" s="5">
        <v>150.0</v>
      </c>
      <c r="J58" s="305" t="s">
        <v>2674</v>
      </c>
      <c r="K58" s="162"/>
      <c r="L58" s="162"/>
      <c r="M58" s="162"/>
      <c r="N58" s="162"/>
      <c r="O58" s="162"/>
      <c r="P58" s="162"/>
      <c r="Q58" s="162"/>
      <c r="R58" s="162"/>
      <c r="S58" s="162"/>
      <c r="T58" s="162"/>
      <c r="U58" s="162"/>
      <c r="V58" s="162"/>
      <c r="W58" s="162"/>
      <c r="X58" s="162"/>
      <c r="Y58" s="162"/>
      <c r="Z58" s="162"/>
    </row>
    <row r="59" ht="11.25" customHeight="1">
      <c r="A59" s="100" t="s">
        <v>120</v>
      </c>
      <c r="B59" s="102" t="s">
        <v>118</v>
      </c>
      <c r="C59" s="380" t="s">
        <v>2675</v>
      </c>
      <c r="D59" s="66" t="s">
        <v>206</v>
      </c>
      <c r="E59" s="181" t="s">
        <v>2676</v>
      </c>
      <c r="F59" s="68"/>
      <c r="G59" s="68" t="s">
        <v>2677</v>
      </c>
      <c r="H59" s="363">
        <v>1.0</v>
      </c>
      <c r="I59" s="157">
        <v>100.0</v>
      </c>
      <c r="J59" s="100" t="s">
        <v>120</v>
      </c>
      <c r="K59" s="162"/>
      <c r="L59" s="162"/>
      <c r="M59" s="162"/>
      <c r="N59" s="162"/>
      <c r="O59" s="162"/>
      <c r="P59" s="162"/>
      <c r="Q59" s="162"/>
      <c r="R59" s="162"/>
      <c r="S59" s="162"/>
      <c r="T59" s="162"/>
      <c r="U59" s="162"/>
      <c r="V59" s="162"/>
      <c r="W59" s="162"/>
      <c r="X59" s="162"/>
      <c r="Y59" s="162"/>
      <c r="Z59" s="162"/>
    </row>
    <row r="60" ht="11.25" customHeight="1">
      <c r="A60" s="100" t="s">
        <v>120</v>
      </c>
      <c r="B60" s="102" t="s">
        <v>118</v>
      </c>
      <c r="C60" s="371" t="s">
        <v>2678</v>
      </c>
      <c r="D60" s="62" t="s">
        <v>206</v>
      </c>
      <c r="E60" s="156" t="s">
        <v>2679</v>
      </c>
      <c r="F60" s="381">
        <v>45407.0</v>
      </c>
      <c r="G60" s="333" t="s">
        <v>2680</v>
      </c>
      <c r="H60" s="369"/>
      <c r="I60" s="157">
        <v>50.0</v>
      </c>
      <c r="J60" s="100" t="s">
        <v>120</v>
      </c>
      <c r="K60" s="162"/>
      <c r="L60" s="162"/>
      <c r="M60" s="162"/>
      <c r="N60" s="162"/>
      <c r="O60" s="162"/>
      <c r="P60" s="162"/>
      <c r="Q60" s="162"/>
      <c r="R60" s="162"/>
      <c r="S60" s="162"/>
      <c r="T60" s="162"/>
      <c r="U60" s="162"/>
      <c r="V60" s="162"/>
      <c r="W60" s="162"/>
      <c r="X60" s="162"/>
      <c r="Y60" s="162"/>
      <c r="Z60" s="162"/>
    </row>
    <row r="61" ht="11.25" customHeight="1">
      <c r="A61" s="66" t="s">
        <v>123</v>
      </c>
      <c r="B61" s="68" t="s">
        <v>118</v>
      </c>
      <c r="C61" s="68" t="s">
        <v>2681</v>
      </c>
      <c r="D61" s="382" t="s">
        <v>2682</v>
      </c>
      <c r="E61" s="181" t="s">
        <v>2683</v>
      </c>
      <c r="F61" s="68" t="s">
        <v>2684</v>
      </c>
      <c r="G61" s="69" t="s">
        <v>2685</v>
      </c>
      <c r="H61" s="364" t="s">
        <v>2686</v>
      </c>
      <c r="I61" s="157">
        <v>125.0</v>
      </c>
      <c r="J61" s="66" t="s">
        <v>123</v>
      </c>
      <c r="K61" s="162"/>
      <c r="L61" s="162"/>
      <c r="M61" s="162"/>
      <c r="N61" s="162"/>
      <c r="O61" s="162"/>
      <c r="P61" s="162"/>
      <c r="Q61" s="162"/>
      <c r="R61" s="162"/>
      <c r="S61" s="162"/>
      <c r="T61" s="162"/>
      <c r="U61" s="162"/>
      <c r="V61" s="162"/>
      <c r="W61" s="162"/>
      <c r="X61" s="162"/>
      <c r="Y61" s="162"/>
      <c r="Z61" s="162"/>
    </row>
    <row r="62" ht="11.25" customHeight="1">
      <c r="A62" s="100" t="s">
        <v>123</v>
      </c>
      <c r="B62" s="102" t="s">
        <v>118</v>
      </c>
      <c r="C62" s="102" t="s">
        <v>2687</v>
      </c>
      <c r="D62" s="343" t="s">
        <v>2688</v>
      </c>
      <c r="E62" s="383" t="s">
        <v>2689</v>
      </c>
      <c r="F62" s="102" t="s">
        <v>2690</v>
      </c>
      <c r="G62" s="103" t="s">
        <v>2691</v>
      </c>
      <c r="H62" s="370" t="s">
        <v>2560</v>
      </c>
      <c r="I62" s="157">
        <v>150.0</v>
      </c>
      <c r="J62" s="100" t="s">
        <v>123</v>
      </c>
      <c r="K62" s="162"/>
      <c r="L62" s="162"/>
      <c r="M62" s="162"/>
      <c r="N62" s="162"/>
      <c r="O62" s="162"/>
      <c r="P62" s="162"/>
      <c r="Q62" s="162"/>
      <c r="R62" s="162"/>
      <c r="S62" s="162"/>
      <c r="T62" s="162"/>
      <c r="U62" s="162"/>
      <c r="V62" s="162"/>
      <c r="W62" s="162"/>
      <c r="X62" s="162"/>
      <c r="Y62" s="162"/>
      <c r="Z62" s="162"/>
    </row>
    <row r="63" ht="11.25" customHeight="1">
      <c r="A63" s="100" t="s">
        <v>123</v>
      </c>
      <c r="B63" s="102" t="s">
        <v>118</v>
      </c>
      <c r="C63" s="61" t="s">
        <v>2692</v>
      </c>
      <c r="D63" s="384" t="s">
        <v>2693</v>
      </c>
      <c r="E63" s="75" t="s">
        <v>2694</v>
      </c>
      <c r="F63" s="385" t="s">
        <v>2695</v>
      </c>
      <c r="G63" s="333" t="s">
        <v>2696</v>
      </c>
      <c r="H63" s="370" t="s">
        <v>2560</v>
      </c>
      <c r="I63" s="157">
        <v>50.0</v>
      </c>
      <c r="J63" s="100" t="s">
        <v>123</v>
      </c>
      <c r="K63" s="162"/>
      <c r="L63" s="162"/>
      <c r="M63" s="162"/>
      <c r="N63" s="162"/>
      <c r="O63" s="162"/>
      <c r="P63" s="162"/>
      <c r="Q63" s="162"/>
      <c r="R63" s="162"/>
      <c r="S63" s="162"/>
      <c r="T63" s="162"/>
      <c r="U63" s="162"/>
      <c r="V63" s="162"/>
      <c r="W63" s="162"/>
      <c r="X63" s="162"/>
      <c r="Y63" s="162"/>
      <c r="Z63" s="162"/>
    </row>
    <row r="64" ht="11.25" customHeight="1">
      <c r="A64" s="100" t="s">
        <v>123</v>
      </c>
      <c r="B64" s="102" t="s">
        <v>118</v>
      </c>
      <c r="C64" s="386" t="s">
        <v>2697</v>
      </c>
      <c r="D64" s="387" t="s">
        <v>2698</v>
      </c>
      <c r="E64" s="388" t="s">
        <v>2699</v>
      </c>
      <c r="F64" s="385" t="s">
        <v>2695</v>
      </c>
      <c r="G64" s="389" t="s">
        <v>2700</v>
      </c>
      <c r="H64" s="390" t="s">
        <v>2701</v>
      </c>
      <c r="I64" s="391">
        <v>30.0</v>
      </c>
      <c r="J64" s="100" t="s">
        <v>123</v>
      </c>
      <c r="K64" s="162"/>
      <c r="L64" s="162"/>
      <c r="M64" s="162"/>
      <c r="N64" s="162"/>
      <c r="O64" s="162"/>
      <c r="P64" s="162"/>
      <c r="Q64" s="162"/>
      <c r="R64" s="162"/>
      <c r="S64" s="162"/>
      <c r="T64" s="162"/>
      <c r="U64" s="162"/>
      <c r="V64" s="162"/>
      <c r="W64" s="162"/>
      <c r="X64" s="162"/>
      <c r="Y64" s="162"/>
      <c r="Z64" s="162"/>
    </row>
    <row r="65" ht="11.25" customHeight="1">
      <c r="A65" s="100" t="s">
        <v>123</v>
      </c>
      <c r="B65" s="392" t="s">
        <v>118</v>
      </c>
      <c r="C65" s="68" t="s">
        <v>2702</v>
      </c>
      <c r="D65" s="343" t="s">
        <v>2703</v>
      </c>
      <c r="E65" s="75" t="s">
        <v>2704</v>
      </c>
      <c r="F65" s="393" t="s">
        <v>2695</v>
      </c>
      <c r="G65" s="157">
        <v>10.0</v>
      </c>
      <c r="H65" s="90" t="s">
        <v>2701</v>
      </c>
      <c r="I65" s="157">
        <v>10.0</v>
      </c>
      <c r="J65" s="100" t="s">
        <v>123</v>
      </c>
      <c r="K65" s="162"/>
      <c r="L65" s="162"/>
      <c r="M65" s="162"/>
      <c r="N65" s="162"/>
      <c r="O65" s="162"/>
      <c r="P65" s="162"/>
      <c r="Q65" s="162"/>
      <c r="R65" s="162"/>
      <c r="S65" s="162"/>
      <c r="T65" s="162"/>
      <c r="U65" s="162"/>
      <c r="V65" s="162"/>
      <c r="W65" s="162"/>
      <c r="X65" s="162"/>
      <c r="Y65" s="162"/>
      <c r="Z65" s="162"/>
    </row>
    <row r="66" ht="11.25" customHeight="1">
      <c r="A66" s="66" t="s">
        <v>1823</v>
      </c>
      <c r="B66" s="68" t="s">
        <v>118</v>
      </c>
      <c r="C66" s="68" t="s">
        <v>2705</v>
      </c>
      <c r="D66" s="66" t="s">
        <v>1810</v>
      </c>
      <c r="E66" s="181" t="s">
        <v>2706</v>
      </c>
      <c r="F66" s="394">
        <v>45646.0</v>
      </c>
      <c r="G66" s="68" t="s">
        <v>2707</v>
      </c>
      <c r="H66" s="395"/>
      <c r="I66" s="5">
        <v>50.0</v>
      </c>
      <c r="J66" s="305" t="s">
        <v>1823</v>
      </c>
      <c r="K66" s="162"/>
      <c r="L66" s="162"/>
      <c r="M66" s="162"/>
      <c r="N66" s="162"/>
      <c r="O66" s="162"/>
      <c r="P66" s="162"/>
      <c r="Q66" s="162"/>
      <c r="R66" s="162"/>
      <c r="S66" s="162"/>
      <c r="T66" s="162"/>
      <c r="U66" s="162"/>
      <c r="V66" s="162"/>
      <c r="W66" s="162"/>
      <c r="X66" s="162"/>
      <c r="Y66" s="162"/>
      <c r="Z66" s="162"/>
    </row>
    <row r="67" ht="11.25" customHeight="1">
      <c r="A67" s="66" t="s">
        <v>555</v>
      </c>
      <c r="B67" s="68" t="s">
        <v>118</v>
      </c>
      <c r="C67" s="68" t="s">
        <v>2708</v>
      </c>
      <c r="D67" s="66" t="s">
        <v>1843</v>
      </c>
      <c r="E67" s="181" t="s">
        <v>2709</v>
      </c>
      <c r="F67" s="68"/>
      <c r="G67" s="68">
        <v>200.0</v>
      </c>
      <c r="H67" s="363" t="s">
        <v>2710</v>
      </c>
      <c r="I67" s="5">
        <v>300.0</v>
      </c>
      <c r="J67" s="66" t="s">
        <v>555</v>
      </c>
      <c r="K67" s="162"/>
      <c r="L67" s="162"/>
      <c r="M67" s="162"/>
      <c r="N67" s="162"/>
      <c r="O67" s="162"/>
      <c r="P67" s="162"/>
      <c r="Q67" s="162"/>
      <c r="R67" s="162"/>
      <c r="S67" s="162"/>
      <c r="T67" s="162"/>
      <c r="U67" s="162"/>
      <c r="V67" s="162"/>
      <c r="W67" s="162"/>
      <c r="X67" s="162"/>
      <c r="Y67" s="162"/>
      <c r="Z67" s="162"/>
    </row>
    <row r="68" ht="11.25" customHeight="1">
      <c r="A68" s="100" t="s">
        <v>555</v>
      </c>
      <c r="B68" s="102" t="s">
        <v>942</v>
      </c>
      <c r="C68" s="102" t="s">
        <v>2711</v>
      </c>
      <c r="D68" s="62" t="s">
        <v>2712</v>
      </c>
      <c r="E68" s="156" t="s">
        <v>2713</v>
      </c>
      <c r="F68" s="94">
        <v>45488.0</v>
      </c>
      <c r="G68" s="333">
        <v>10.0</v>
      </c>
      <c r="H68" s="369" t="s">
        <v>2714</v>
      </c>
      <c r="I68" s="5">
        <v>10.0</v>
      </c>
      <c r="J68" s="100" t="s">
        <v>555</v>
      </c>
      <c r="K68" s="162"/>
      <c r="L68" s="162"/>
      <c r="M68" s="162"/>
      <c r="N68" s="162"/>
      <c r="O68" s="162"/>
      <c r="P68" s="162"/>
      <c r="Q68" s="162"/>
      <c r="R68" s="162"/>
      <c r="S68" s="162"/>
      <c r="T68" s="162"/>
      <c r="U68" s="162"/>
      <c r="V68" s="162"/>
      <c r="W68" s="162"/>
      <c r="X68" s="162"/>
      <c r="Y68" s="162"/>
      <c r="Z68" s="162"/>
    </row>
    <row r="69" ht="11.25" customHeight="1">
      <c r="A69" s="66" t="s">
        <v>2715</v>
      </c>
      <c r="B69" s="68" t="s">
        <v>118</v>
      </c>
      <c r="C69" s="68" t="s">
        <v>2716</v>
      </c>
      <c r="D69" s="66" t="s">
        <v>2717</v>
      </c>
      <c r="E69" s="343" t="s">
        <v>2718</v>
      </c>
      <c r="F69" s="68" t="s">
        <v>2719</v>
      </c>
      <c r="G69" s="68">
        <v>50.0</v>
      </c>
      <c r="H69" s="363" t="s">
        <v>2720</v>
      </c>
      <c r="I69" s="157">
        <v>100.0</v>
      </c>
      <c r="J69" s="305" t="s">
        <v>2715</v>
      </c>
      <c r="K69" s="162"/>
      <c r="L69" s="162"/>
      <c r="M69" s="162"/>
      <c r="N69" s="162"/>
      <c r="O69" s="162"/>
      <c r="P69" s="162"/>
      <c r="Q69" s="162"/>
      <c r="R69" s="162"/>
      <c r="S69" s="162"/>
      <c r="T69" s="162"/>
      <c r="U69" s="162"/>
      <c r="V69" s="162"/>
      <c r="W69" s="162"/>
      <c r="X69" s="162"/>
      <c r="Y69" s="162"/>
      <c r="Z69" s="162"/>
    </row>
    <row r="70" ht="11.25" customHeight="1">
      <c r="A70" s="100" t="s">
        <v>135</v>
      </c>
      <c r="B70" s="102" t="s">
        <v>118</v>
      </c>
      <c r="C70" s="102" t="s">
        <v>2721</v>
      </c>
      <c r="D70" s="100" t="s">
        <v>1895</v>
      </c>
      <c r="E70" s="100" t="s">
        <v>2722</v>
      </c>
      <c r="F70" s="102" t="s">
        <v>2723</v>
      </c>
      <c r="G70" s="102" t="s">
        <v>2724</v>
      </c>
      <c r="H70" s="392" t="s">
        <v>2725</v>
      </c>
      <c r="I70" s="72">
        <v>400.0</v>
      </c>
      <c r="J70" s="100" t="s">
        <v>135</v>
      </c>
      <c r="K70" s="162"/>
      <c r="L70" s="162"/>
      <c r="M70" s="162"/>
      <c r="N70" s="162"/>
      <c r="O70" s="162"/>
      <c r="P70" s="162"/>
      <c r="Q70" s="162"/>
      <c r="R70" s="162"/>
      <c r="S70" s="162"/>
      <c r="T70" s="162"/>
      <c r="U70" s="162"/>
      <c r="V70" s="162"/>
      <c r="W70" s="162"/>
      <c r="X70" s="162"/>
      <c r="Y70" s="162"/>
      <c r="Z70" s="162"/>
    </row>
    <row r="71" ht="11.25" customHeight="1">
      <c r="A71" s="100" t="s">
        <v>135</v>
      </c>
      <c r="B71" s="102" t="s">
        <v>118</v>
      </c>
      <c r="C71" s="102" t="s">
        <v>2726</v>
      </c>
      <c r="D71" s="98" t="s">
        <v>1810</v>
      </c>
      <c r="E71" s="98" t="s">
        <v>2727</v>
      </c>
      <c r="F71" s="97" t="s">
        <v>2728</v>
      </c>
      <c r="G71" s="352" t="s">
        <v>949</v>
      </c>
      <c r="H71" s="396" t="s">
        <v>2729</v>
      </c>
      <c r="I71" s="72">
        <v>50.0</v>
      </c>
      <c r="J71" s="100" t="s">
        <v>135</v>
      </c>
      <c r="K71" s="162"/>
      <c r="L71" s="162"/>
      <c r="M71" s="162"/>
      <c r="N71" s="162"/>
      <c r="O71" s="162"/>
      <c r="P71" s="162"/>
      <c r="Q71" s="162"/>
      <c r="R71" s="162"/>
      <c r="S71" s="162"/>
      <c r="T71" s="162"/>
      <c r="U71" s="162"/>
      <c r="V71" s="162"/>
      <c r="W71" s="162"/>
      <c r="X71" s="162"/>
      <c r="Y71" s="162"/>
      <c r="Z71" s="162"/>
    </row>
    <row r="72" ht="11.25" customHeight="1">
      <c r="A72" s="66" t="s">
        <v>137</v>
      </c>
      <c r="B72" s="68" t="s">
        <v>118</v>
      </c>
      <c r="C72" s="102" t="s">
        <v>2730</v>
      </c>
      <c r="D72" s="66" t="s">
        <v>613</v>
      </c>
      <c r="E72" s="181" t="s">
        <v>2731</v>
      </c>
      <c r="F72" s="92">
        <v>45383.0</v>
      </c>
      <c r="G72" s="68" t="s">
        <v>2707</v>
      </c>
      <c r="H72" s="363">
        <v>4.0</v>
      </c>
      <c r="I72" s="5">
        <v>50.0</v>
      </c>
      <c r="J72" s="66" t="s">
        <v>137</v>
      </c>
      <c r="K72" s="162"/>
      <c r="L72" s="162"/>
      <c r="M72" s="162"/>
      <c r="N72" s="162"/>
      <c r="O72" s="162"/>
      <c r="P72" s="162"/>
      <c r="Q72" s="162"/>
      <c r="R72" s="162"/>
      <c r="S72" s="162"/>
      <c r="T72" s="162"/>
      <c r="U72" s="162"/>
      <c r="V72" s="162"/>
      <c r="W72" s="162"/>
      <c r="X72" s="162"/>
      <c r="Y72" s="162"/>
      <c r="Z72" s="162"/>
    </row>
    <row r="73" ht="11.25" customHeight="1">
      <c r="A73" s="100" t="s">
        <v>137</v>
      </c>
      <c r="B73" s="102" t="s">
        <v>118</v>
      </c>
      <c r="C73" s="102" t="s">
        <v>2730</v>
      </c>
      <c r="D73" s="62" t="s">
        <v>613</v>
      </c>
      <c r="E73" s="156" t="s">
        <v>2731</v>
      </c>
      <c r="F73" s="381">
        <v>45431.0</v>
      </c>
      <c r="G73" s="333" t="s">
        <v>2707</v>
      </c>
      <c r="H73" s="363">
        <v>4.0</v>
      </c>
      <c r="I73" s="5">
        <v>50.0</v>
      </c>
      <c r="J73" s="100" t="s">
        <v>137</v>
      </c>
      <c r="K73" s="162"/>
      <c r="L73" s="162"/>
      <c r="M73" s="162"/>
      <c r="N73" s="162"/>
      <c r="O73" s="162"/>
      <c r="P73" s="162"/>
      <c r="Q73" s="162"/>
      <c r="R73" s="162"/>
      <c r="S73" s="162"/>
      <c r="T73" s="162"/>
      <c r="U73" s="162"/>
      <c r="V73" s="162"/>
      <c r="W73" s="162"/>
      <c r="X73" s="162"/>
      <c r="Y73" s="162"/>
      <c r="Z73" s="162"/>
    </row>
    <row r="74" ht="11.25" customHeight="1">
      <c r="A74" s="100" t="s">
        <v>137</v>
      </c>
      <c r="B74" s="102" t="s">
        <v>118</v>
      </c>
      <c r="C74" s="102" t="s">
        <v>210</v>
      </c>
      <c r="D74" s="66" t="s">
        <v>217</v>
      </c>
      <c r="E74" s="66"/>
      <c r="F74" s="92">
        <v>45635.0</v>
      </c>
      <c r="G74" s="69" t="s">
        <v>2707</v>
      </c>
      <c r="H74" s="363">
        <v>10.0</v>
      </c>
      <c r="I74" s="5">
        <v>50.0</v>
      </c>
      <c r="J74" s="100" t="s">
        <v>137</v>
      </c>
      <c r="K74" s="162"/>
      <c r="L74" s="162"/>
      <c r="M74" s="162"/>
      <c r="N74" s="162"/>
      <c r="O74" s="162"/>
      <c r="P74" s="162"/>
      <c r="Q74" s="162"/>
      <c r="R74" s="162"/>
      <c r="S74" s="162"/>
      <c r="T74" s="162"/>
      <c r="U74" s="162"/>
      <c r="V74" s="162"/>
      <c r="W74" s="162"/>
      <c r="X74" s="162"/>
      <c r="Y74" s="162"/>
      <c r="Z74" s="162"/>
    </row>
    <row r="75" ht="11.25" customHeight="1">
      <c r="A75" s="66" t="s">
        <v>2732</v>
      </c>
      <c r="B75" s="68" t="s">
        <v>118</v>
      </c>
      <c r="C75" s="68" t="s">
        <v>2733</v>
      </c>
      <c r="D75" s="66" t="s">
        <v>2734</v>
      </c>
      <c r="E75" s="181" t="s">
        <v>2706</v>
      </c>
      <c r="F75" s="68"/>
      <c r="G75" s="68" t="s">
        <v>2735</v>
      </c>
      <c r="H75" s="363" t="s">
        <v>2736</v>
      </c>
      <c r="I75" s="5">
        <v>200.0</v>
      </c>
      <c r="J75" s="305" t="s">
        <v>2732</v>
      </c>
      <c r="K75" s="162"/>
      <c r="L75" s="162"/>
      <c r="M75" s="162"/>
      <c r="N75" s="162"/>
      <c r="O75" s="162"/>
      <c r="P75" s="162"/>
      <c r="Q75" s="162"/>
      <c r="R75" s="162"/>
      <c r="S75" s="162"/>
      <c r="T75" s="162"/>
      <c r="U75" s="162"/>
      <c r="V75" s="162"/>
      <c r="W75" s="162"/>
      <c r="X75" s="162"/>
      <c r="Y75" s="162"/>
      <c r="Z75" s="162"/>
    </row>
    <row r="76" ht="11.25" customHeight="1">
      <c r="A76" s="66" t="s">
        <v>2737</v>
      </c>
      <c r="B76" s="68" t="s">
        <v>118</v>
      </c>
      <c r="C76" s="68" t="s">
        <v>2738</v>
      </c>
      <c r="D76" s="66" t="s">
        <v>2219</v>
      </c>
      <c r="E76" s="181" t="s">
        <v>2739</v>
      </c>
      <c r="F76" s="68" t="s">
        <v>2740</v>
      </c>
      <c r="G76" s="68">
        <v>10.0</v>
      </c>
      <c r="H76" s="363" t="s">
        <v>2580</v>
      </c>
      <c r="I76" s="5">
        <v>10.0</v>
      </c>
      <c r="J76" s="305" t="s">
        <v>2737</v>
      </c>
      <c r="K76" s="162"/>
      <c r="L76" s="162"/>
      <c r="M76" s="162"/>
      <c r="N76" s="162"/>
      <c r="O76" s="162"/>
      <c r="P76" s="162"/>
      <c r="Q76" s="162"/>
      <c r="R76" s="162"/>
      <c r="S76" s="162"/>
      <c r="T76" s="162"/>
      <c r="U76" s="162"/>
      <c r="V76" s="162"/>
      <c r="W76" s="162"/>
      <c r="X76" s="162"/>
      <c r="Y76" s="162"/>
      <c r="Z76" s="162"/>
    </row>
    <row r="77" ht="11.25" customHeight="1">
      <c r="A77" s="66" t="s">
        <v>140</v>
      </c>
      <c r="B77" s="68" t="s">
        <v>118</v>
      </c>
      <c r="C77" s="68" t="s">
        <v>190</v>
      </c>
      <c r="D77" s="66" t="s">
        <v>206</v>
      </c>
      <c r="E77" s="181" t="s">
        <v>2741</v>
      </c>
      <c r="F77" s="68"/>
      <c r="G77" s="68">
        <v>300.0</v>
      </c>
      <c r="H77" s="363" t="s">
        <v>2742</v>
      </c>
      <c r="I77" s="5">
        <v>300.0</v>
      </c>
      <c r="J77" s="66" t="s">
        <v>140</v>
      </c>
      <c r="K77" s="162"/>
      <c r="L77" s="162"/>
      <c r="M77" s="162"/>
      <c r="N77" s="162"/>
      <c r="O77" s="162"/>
      <c r="P77" s="162"/>
      <c r="Q77" s="162"/>
      <c r="R77" s="162"/>
      <c r="S77" s="162"/>
      <c r="T77" s="162"/>
      <c r="U77" s="162"/>
      <c r="V77" s="162"/>
      <c r="W77" s="162"/>
      <c r="X77" s="162"/>
      <c r="Y77" s="162"/>
      <c r="Z77" s="162"/>
    </row>
    <row r="78" ht="11.25" customHeight="1">
      <c r="A78" s="100" t="s">
        <v>140</v>
      </c>
      <c r="B78" s="102" t="s">
        <v>118</v>
      </c>
      <c r="C78" s="102" t="s">
        <v>2743</v>
      </c>
      <c r="D78" s="62" t="s">
        <v>2744</v>
      </c>
      <c r="E78" s="156" t="s">
        <v>2745</v>
      </c>
      <c r="F78" s="61"/>
      <c r="G78" s="333">
        <v>100.0</v>
      </c>
      <c r="H78" s="369"/>
      <c r="I78" s="5">
        <v>100.0</v>
      </c>
      <c r="J78" s="100" t="s">
        <v>140</v>
      </c>
      <c r="K78" s="162"/>
      <c r="L78" s="162"/>
      <c r="M78" s="162"/>
      <c r="N78" s="162"/>
      <c r="O78" s="162"/>
      <c r="P78" s="162"/>
      <c r="Q78" s="162"/>
      <c r="R78" s="162"/>
      <c r="S78" s="162"/>
      <c r="T78" s="162"/>
      <c r="U78" s="162"/>
      <c r="V78" s="162"/>
      <c r="W78" s="162"/>
      <c r="X78" s="162"/>
      <c r="Y78" s="162"/>
      <c r="Z78" s="162"/>
    </row>
    <row r="79" ht="11.25" customHeight="1">
      <c r="A79" s="100" t="s">
        <v>140</v>
      </c>
      <c r="B79" s="102" t="s">
        <v>118</v>
      </c>
      <c r="C79" s="102" t="s">
        <v>2746</v>
      </c>
      <c r="D79" s="62" t="s">
        <v>2744</v>
      </c>
      <c r="E79" s="181" t="s">
        <v>2747</v>
      </c>
      <c r="F79" s="68"/>
      <c r="G79" s="69">
        <v>100.0</v>
      </c>
      <c r="H79" s="364"/>
      <c r="I79" s="5">
        <v>100.0</v>
      </c>
      <c r="J79" s="100" t="s">
        <v>140</v>
      </c>
      <c r="K79" s="162"/>
      <c r="L79" s="162"/>
      <c r="M79" s="162"/>
      <c r="N79" s="162"/>
      <c r="O79" s="162"/>
      <c r="P79" s="162"/>
      <c r="Q79" s="162"/>
      <c r="R79" s="162"/>
      <c r="S79" s="162"/>
      <c r="T79" s="162"/>
      <c r="U79" s="162"/>
      <c r="V79" s="162"/>
      <c r="W79" s="162"/>
      <c r="X79" s="162"/>
      <c r="Y79" s="162"/>
      <c r="Z79" s="162"/>
    </row>
    <row r="80" ht="11.25" customHeight="1">
      <c r="A80" s="66" t="s">
        <v>142</v>
      </c>
      <c r="B80" s="68" t="s">
        <v>118</v>
      </c>
      <c r="C80" s="68" t="s">
        <v>2748</v>
      </c>
      <c r="D80" s="62" t="s">
        <v>2749</v>
      </c>
      <c r="E80" s="65" t="s">
        <v>2750</v>
      </c>
      <c r="F80" s="397"/>
      <c r="G80" s="333">
        <v>50.0</v>
      </c>
      <c r="H80" s="363" t="s">
        <v>2751</v>
      </c>
      <c r="I80" s="157">
        <v>50.0</v>
      </c>
      <c r="J80" s="66" t="s">
        <v>142</v>
      </c>
      <c r="K80" s="162"/>
      <c r="L80" s="162"/>
      <c r="M80" s="162"/>
      <c r="N80" s="162"/>
      <c r="O80" s="162"/>
      <c r="P80" s="162"/>
      <c r="Q80" s="162"/>
      <c r="R80" s="162"/>
      <c r="S80" s="162"/>
      <c r="T80" s="162"/>
      <c r="U80" s="162"/>
      <c r="V80" s="162"/>
      <c r="W80" s="162"/>
      <c r="X80" s="162"/>
      <c r="Y80" s="162"/>
      <c r="Z80" s="162"/>
    </row>
    <row r="81" ht="11.25" customHeight="1">
      <c r="A81" s="66" t="s">
        <v>142</v>
      </c>
      <c r="B81" s="68" t="s">
        <v>118</v>
      </c>
      <c r="C81" s="68" t="s">
        <v>2752</v>
      </c>
      <c r="D81" s="66" t="s">
        <v>2753</v>
      </c>
      <c r="E81" s="65" t="s">
        <v>2754</v>
      </c>
      <c r="F81" s="68"/>
      <c r="G81" s="333">
        <v>175.0</v>
      </c>
      <c r="H81" s="363" t="s">
        <v>2669</v>
      </c>
      <c r="I81" s="157">
        <v>175.0</v>
      </c>
      <c r="J81" s="66" t="s">
        <v>142</v>
      </c>
      <c r="K81" s="162"/>
      <c r="L81" s="162"/>
      <c r="M81" s="162"/>
      <c r="N81" s="162"/>
      <c r="O81" s="162"/>
      <c r="P81" s="162"/>
      <c r="Q81" s="162"/>
      <c r="R81" s="162"/>
      <c r="S81" s="162"/>
      <c r="T81" s="162"/>
      <c r="U81" s="162"/>
      <c r="V81" s="162"/>
      <c r="W81" s="162"/>
      <c r="X81" s="162"/>
      <c r="Y81" s="162"/>
      <c r="Z81" s="162"/>
    </row>
    <row r="82" ht="11.25" customHeight="1">
      <c r="A82" s="66" t="s">
        <v>142</v>
      </c>
      <c r="B82" s="68" t="s">
        <v>118</v>
      </c>
      <c r="C82" s="102" t="s">
        <v>2755</v>
      </c>
      <c r="D82" s="66" t="s">
        <v>2756</v>
      </c>
      <c r="E82" s="75" t="s">
        <v>2757</v>
      </c>
      <c r="F82" s="395"/>
      <c r="G82" s="333">
        <v>100.0</v>
      </c>
      <c r="H82" s="363" t="s">
        <v>2751</v>
      </c>
      <c r="I82" s="333">
        <v>100.0</v>
      </c>
      <c r="J82" s="66" t="s">
        <v>142</v>
      </c>
      <c r="K82" s="162"/>
      <c r="L82" s="162"/>
      <c r="M82" s="162"/>
      <c r="N82" s="162"/>
      <c r="O82" s="162"/>
      <c r="P82" s="162"/>
      <c r="Q82" s="162"/>
      <c r="R82" s="162"/>
      <c r="S82" s="162"/>
      <c r="T82" s="162"/>
      <c r="U82" s="162"/>
      <c r="V82" s="162"/>
      <c r="W82" s="162"/>
      <c r="X82" s="162"/>
      <c r="Y82" s="162"/>
      <c r="Z82" s="162"/>
    </row>
    <row r="83" ht="11.25" customHeight="1">
      <c r="A83" s="66" t="s">
        <v>144</v>
      </c>
      <c r="B83" s="68" t="s">
        <v>118</v>
      </c>
      <c r="C83" s="68" t="s">
        <v>190</v>
      </c>
      <c r="D83" s="66" t="s">
        <v>217</v>
      </c>
      <c r="E83" s="181" t="s">
        <v>2741</v>
      </c>
      <c r="F83" s="68"/>
      <c r="G83" s="68" t="s">
        <v>2758</v>
      </c>
      <c r="H83" s="363" t="s">
        <v>2759</v>
      </c>
      <c r="I83" s="5">
        <v>600.0</v>
      </c>
      <c r="J83" s="305" t="s">
        <v>144</v>
      </c>
      <c r="K83" s="162"/>
      <c r="L83" s="162"/>
      <c r="M83" s="162"/>
      <c r="N83" s="162"/>
      <c r="O83" s="162"/>
      <c r="P83" s="162"/>
      <c r="Q83" s="162"/>
      <c r="R83" s="162"/>
      <c r="S83" s="162"/>
      <c r="T83" s="162"/>
      <c r="U83" s="162"/>
      <c r="V83" s="162"/>
      <c r="W83" s="162"/>
      <c r="X83" s="162"/>
      <c r="Y83" s="162"/>
      <c r="Z83" s="162"/>
    </row>
    <row r="84" ht="11.25" customHeight="1">
      <c r="A84" s="66" t="s">
        <v>454</v>
      </c>
      <c r="B84" s="68" t="s">
        <v>913</v>
      </c>
      <c r="C84" s="68" t="s">
        <v>190</v>
      </c>
      <c r="D84" s="100" t="s">
        <v>2760</v>
      </c>
      <c r="E84" s="181" t="s">
        <v>2741</v>
      </c>
      <c r="F84" s="68"/>
      <c r="G84" s="68">
        <v>50.0</v>
      </c>
      <c r="H84" s="363">
        <v>10.0</v>
      </c>
      <c r="I84" s="157">
        <v>300.0</v>
      </c>
      <c r="J84" s="305" t="s">
        <v>145</v>
      </c>
      <c r="K84" s="162"/>
      <c r="L84" s="162"/>
      <c r="M84" s="162"/>
      <c r="N84" s="162"/>
      <c r="O84" s="162"/>
      <c r="P84" s="162"/>
      <c r="Q84" s="162"/>
      <c r="R84" s="162"/>
      <c r="S84" s="162"/>
      <c r="T84" s="162"/>
      <c r="U84" s="162"/>
      <c r="V84" s="162"/>
      <c r="W84" s="162"/>
      <c r="X84" s="162"/>
      <c r="Y84" s="162"/>
      <c r="Z84" s="162"/>
    </row>
    <row r="85" ht="11.25" customHeight="1">
      <c r="A85" s="66" t="s">
        <v>454</v>
      </c>
      <c r="B85" s="68" t="s">
        <v>913</v>
      </c>
      <c r="C85" s="68" t="s">
        <v>1601</v>
      </c>
      <c r="D85" s="62" t="s">
        <v>1958</v>
      </c>
      <c r="E85" s="62"/>
      <c r="F85" s="61"/>
      <c r="G85" s="68">
        <v>50.0</v>
      </c>
      <c r="H85" s="363">
        <v>2.0</v>
      </c>
      <c r="I85" s="157">
        <v>150.0</v>
      </c>
      <c r="J85" s="305" t="s">
        <v>145</v>
      </c>
      <c r="K85" s="162"/>
      <c r="L85" s="162"/>
      <c r="M85" s="162"/>
      <c r="N85" s="162"/>
      <c r="O85" s="162"/>
      <c r="P85" s="162"/>
      <c r="Q85" s="162"/>
      <c r="R85" s="162"/>
      <c r="S85" s="162"/>
      <c r="T85" s="162"/>
      <c r="U85" s="162"/>
      <c r="V85" s="162"/>
      <c r="W85" s="162"/>
      <c r="X85" s="162"/>
      <c r="Y85" s="162"/>
      <c r="Z85" s="162"/>
    </row>
    <row r="86" ht="11.25" customHeight="1">
      <c r="A86" s="66" t="s">
        <v>454</v>
      </c>
      <c r="B86" s="68" t="s">
        <v>913</v>
      </c>
      <c r="C86" s="102" t="s">
        <v>2761</v>
      </c>
      <c r="D86" s="62" t="s">
        <v>2744</v>
      </c>
      <c r="E86" s="181" t="s">
        <v>2762</v>
      </c>
      <c r="F86" s="68"/>
      <c r="G86" s="157">
        <v>100.0</v>
      </c>
      <c r="H86" s="364"/>
      <c r="I86" s="157">
        <v>100.0</v>
      </c>
      <c r="J86" s="305" t="s">
        <v>145</v>
      </c>
      <c r="K86" s="162"/>
      <c r="L86" s="162"/>
      <c r="M86" s="162"/>
      <c r="N86" s="162"/>
      <c r="O86" s="162"/>
      <c r="P86" s="162"/>
      <c r="Q86" s="162"/>
      <c r="R86" s="162"/>
      <c r="S86" s="162"/>
      <c r="T86" s="162"/>
      <c r="U86" s="162"/>
      <c r="V86" s="162"/>
      <c r="W86" s="162"/>
      <c r="X86" s="162"/>
      <c r="Y86" s="162"/>
      <c r="Z86" s="162"/>
    </row>
    <row r="87" ht="11.25" customHeight="1">
      <c r="A87" s="66" t="s">
        <v>2763</v>
      </c>
      <c r="B87" s="68" t="s">
        <v>1067</v>
      </c>
      <c r="C87" s="68" t="s">
        <v>2764</v>
      </c>
      <c r="D87" s="66" t="s">
        <v>613</v>
      </c>
      <c r="E87" s="181" t="s">
        <v>2765</v>
      </c>
      <c r="F87" s="68" t="s">
        <v>2766</v>
      </c>
      <c r="G87" s="68">
        <v>10.0</v>
      </c>
      <c r="H87" s="363" t="s">
        <v>2767</v>
      </c>
      <c r="I87" s="5">
        <v>50.0</v>
      </c>
      <c r="J87" s="305" t="s">
        <v>2763</v>
      </c>
      <c r="K87" s="162"/>
      <c r="L87" s="162"/>
      <c r="M87" s="162"/>
      <c r="N87" s="162"/>
      <c r="O87" s="162"/>
      <c r="P87" s="162"/>
      <c r="Q87" s="162"/>
      <c r="R87" s="162"/>
      <c r="S87" s="162"/>
      <c r="T87" s="162"/>
      <c r="U87" s="162"/>
      <c r="V87" s="162"/>
      <c r="W87" s="162"/>
      <c r="X87" s="162"/>
      <c r="Y87" s="162"/>
      <c r="Z87" s="162"/>
    </row>
    <row r="88" ht="11.25" customHeight="1">
      <c r="A88" s="66"/>
      <c r="B88" s="68"/>
      <c r="C88" s="68"/>
      <c r="D88" s="66"/>
      <c r="E88" s="181"/>
      <c r="F88" s="66"/>
      <c r="G88" s="66"/>
      <c r="H88" s="365"/>
      <c r="I88" s="73"/>
      <c r="J88" s="95"/>
      <c r="K88" s="162"/>
      <c r="L88" s="162"/>
      <c r="M88" s="162"/>
      <c r="N88" s="162"/>
      <c r="O88" s="162"/>
      <c r="P88" s="162"/>
      <c r="Q88" s="162"/>
      <c r="R88" s="162"/>
      <c r="S88" s="162"/>
      <c r="T88" s="162"/>
      <c r="U88" s="162"/>
      <c r="V88" s="162"/>
      <c r="W88" s="162"/>
      <c r="X88" s="162"/>
      <c r="Y88" s="162"/>
      <c r="Z88" s="162"/>
    </row>
    <row r="89" ht="11.25" customHeight="1">
      <c r="A89" s="66"/>
      <c r="B89" s="68"/>
      <c r="C89" s="68"/>
      <c r="D89" s="66"/>
      <c r="E89" s="181"/>
      <c r="F89" s="66"/>
      <c r="G89" s="66"/>
      <c r="H89" s="365"/>
      <c r="I89" s="73"/>
      <c r="J89" s="95"/>
      <c r="K89" s="162"/>
      <c r="L89" s="162"/>
      <c r="M89" s="162"/>
      <c r="N89" s="162"/>
      <c r="O89" s="162"/>
      <c r="P89" s="162"/>
      <c r="Q89" s="162"/>
      <c r="R89" s="162"/>
      <c r="S89" s="162"/>
      <c r="T89" s="162"/>
      <c r="U89" s="162"/>
      <c r="V89" s="162"/>
      <c r="W89" s="162"/>
      <c r="X89" s="162"/>
      <c r="Y89" s="162"/>
      <c r="Z89" s="162"/>
    </row>
    <row r="90" ht="11.25" customHeight="1">
      <c r="A90" s="66"/>
      <c r="B90" s="68"/>
      <c r="C90" s="68"/>
      <c r="D90" s="66"/>
      <c r="E90" s="181"/>
      <c r="F90" s="66"/>
      <c r="G90" s="66"/>
      <c r="H90" s="365"/>
      <c r="I90" s="73"/>
      <c r="J90" s="95"/>
      <c r="K90" s="162"/>
      <c r="L90" s="162"/>
      <c r="M90" s="162"/>
      <c r="N90" s="162"/>
      <c r="O90" s="162"/>
      <c r="P90" s="162"/>
      <c r="Q90" s="162"/>
      <c r="R90" s="162"/>
      <c r="S90" s="162"/>
      <c r="T90" s="162"/>
      <c r="U90" s="162"/>
      <c r="V90" s="162"/>
      <c r="W90" s="162"/>
      <c r="X90" s="162"/>
      <c r="Y90" s="162"/>
      <c r="Z90" s="162"/>
    </row>
    <row r="91" ht="11.25" customHeight="1">
      <c r="A91" s="66"/>
      <c r="B91" s="68"/>
      <c r="C91" s="68"/>
      <c r="D91" s="66"/>
      <c r="E91" s="181"/>
      <c r="F91" s="66"/>
      <c r="G91" s="66"/>
      <c r="H91" s="365"/>
      <c r="I91" s="73"/>
      <c r="J91" s="95"/>
      <c r="K91" s="162"/>
      <c r="L91" s="162"/>
      <c r="M91" s="162"/>
      <c r="N91" s="162"/>
      <c r="O91" s="162"/>
      <c r="P91" s="162"/>
      <c r="Q91" s="162"/>
      <c r="R91" s="162"/>
      <c r="S91" s="162"/>
      <c r="T91" s="162"/>
      <c r="U91" s="162"/>
      <c r="V91" s="162"/>
      <c r="W91" s="162"/>
      <c r="X91" s="162"/>
      <c r="Y91" s="162"/>
      <c r="Z91" s="162"/>
    </row>
    <row r="92" ht="11.25" customHeight="1">
      <c r="A92" s="66"/>
      <c r="B92" s="68"/>
      <c r="C92" s="68"/>
      <c r="D92" s="66"/>
      <c r="E92" s="181"/>
      <c r="F92" s="66"/>
      <c r="G92" s="66"/>
      <c r="H92" s="365"/>
      <c r="I92" s="73"/>
      <c r="J92" s="95"/>
      <c r="K92" s="162"/>
      <c r="L92" s="162"/>
      <c r="M92" s="162"/>
      <c r="N92" s="162"/>
      <c r="O92" s="162"/>
      <c r="P92" s="162"/>
      <c r="Q92" s="162"/>
      <c r="R92" s="162"/>
      <c r="S92" s="162"/>
      <c r="T92" s="162"/>
      <c r="U92" s="162"/>
      <c r="V92" s="162"/>
      <c r="W92" s="162"/>
      <c r="X92" s="162"/>
      <c r="Y92" s="162"/>
      <c r="Z92" s="162"/>
    </row>
    <row r="93" ht="11.25" customHeight="1">
      <c r="A93" s="66"/>
      <c r="B93" s="68"/>
      <c r="C93" s="68"/>
      <c r="D93" s="66"/>
      <c r="E93" s="181"/>
      <c r="F93" s="66"/>
      <c r="G93" s="66"/>
      <c r="H93" s="365"/>
      <c r="I93" s="73"/>
      <c r="J93" s="95"/>
      <c r="K93" s="162"/>
      <c r="L93" s="162"/>
      <c r="M93" s="162"/>
      <c r="N93" s="162"/>
      <c r="O93" s="162"/>
      <c r="P93" s="162"/>
      <c r="Q93" s="162"/>
      <c r="R93" s="162"/>
      <c r="S93" s="162"/>
      <c r="T93" s="162"/>
      <c r="U93" s="162"/>
      <c r="V93" s="162"/>
      <c r="W93" s="162"/>
      <c r="X93" s="162"/>
      <c r="Y93" s="162"/>
      <c r="Z93" s="162"/>
    </row>
    <row r="94" ht="11.25" customHeight="1">
      <c r="A94" s="66"/>
      <c r="B94" s="68"/>
      <c r="C94" s="68"/>
      <c r="D94" s="66"/>
      <c r="E94" s="181"/>
      <c r="F94" s="66"/>
      <c r="G94" s="66"/>
      <c r="H94" s="365"/>
      <c r="I94" s="73"/>
      <c r="J94" s="95"/>
      <c r="K94" s="162"/>
      <c r="L94" s="162"/>
      <c r="M94" s="162"/>
      <c r="N94" s="162"/>
      <c r="O94" s="162"/>
      <c r="P94" s="162"/>
      <c r="Q94" s="162"/>
      <c r="R94" s="162"/>
      <c r="S94" s="162"/>
      <c r="T94" s="162"/>
      <c r="U94" s="162"/>
      <c r="V94" s="162"/>
      <c r="W94" s="162"/>
      <c r="X94" s="162"/>
      <c r="Y94" s="162"/>
      <c r="Z94" s="162"/>
    </row>
    <row r="95" ht="11.25" customHeight="1">
      <c r="A95" s="66"/>
      <c r="B95" s="68"/>
      <c r="C95" s="68"/>
      <c r="D95" s="66"/>
      <c r="E95" s="181"/>
      <c r="F95" s="66"/>
      <c r="G95" s="66"/>
      <c r="H95" s="365"/>
      <c r="I95" s="73"/>
      <c r="J95" s="95"/>
      <c r="K95" s="162"/>
      <c r="L95" s="162"/>
      <c r="M95" s="162"/>
      <c r="N95" s="162"/>
      <c r="O95" s="162"/>
      <c r="P95" s="162"/>
      <c r="Q95" s="162"/>
      <c r="R95" s="162"/>
      <c r="S95" s="162"/>
      <c r="T95" s="162"/>
      <c r="U95" s="162"/>
      <c r="V95" s="162"/>
      <c r="W95" s="162"/>
      <c r="X95" s="162"/>
      <c r="Y95" s="162"/>
      <c r="Z95" s="162"/>
    </row>
    <row r="96" ht="11.25" customHeight="1">
      <c r="A96" s="66"/>
      <c r="B96" s="68"/>
      <c r="C96" s="68"/>
      <c r="D96" s="66"/>
      <c r="E96" s="181"/>
      <c r="F96" s="66"/>
      <c r="G96" s="66"/>
      <c r="H96" s="365"/>
      <c r="I96" s="73"/>
      <c r="J96" s="95"/>
      <c r="K96" s="162"/>
      <c r="L96" s="162"/>
      <c r="M96" s="162"/>
      <c r="N96" s="162"/>
      <c r="O96" s="162"/>
      <c r="P96" s="162"/>
      <c r="Q96" s="162"/>
      <c r="R96" s="162"/>
      <c r="S96" s="162"/>
      <c r="T96" s="162"/>
      <c r="U96" s="162"/>
      <c r="V96" s="162"/>
      <c r="W96" s="162"/>
      <c r="X96" s="162"/>
      <c r="Y96" s="162"/>
      <c r="Z96" s="162"/>
    </row>
    <row r="97" ht="11.25" customHeight="1">
      <c r="A97" s="66"/>
      <c r="B97" s="68"/>
      <c r="C97" s="68"/>
      <c r="D97" s="66"/>
      <c r="E97" s="181"/>
      <c r="F97" s="66"/>
      <c r="G97" s="66"/>
      <c r="H97" s="365"/>
      <c r="I97" s="73"/>
      <c r="J97" s="95"/>
      <c r="K97" s="162"/>
      <c r="L97" s="162"/>
      <c r="M97" s="162"/>
      <c r="N97" s="162"/>
      <c r="O97" s="162"/>
      <c r="P97" s="162"/>
      <c r="Q97" s="162"/>
      <c r="R97" s="162"/>
      <c r="S97" s="162"/>
      <c r="T97" s="162"/>
      <c r="U97" s="162"/>
      <c r="V97" s="162"/>
      <c r="W97" s="162"/>
      <c r="X97" s="162"/>
      <c r="Y97" s="162"/>
      <c r="Z97" s="162"/>
    </row>
    <row r="98" ht="11.25" customHeight="1">
      <c r="A98" s="66"/>
      <c r="B98" s="68"/>
      <c r="C98" s="68"/>
      <c r="D98" s="66"/>
      <c r="E98" s="181"/>
      <c r="F98" s="66"/>
      <c r="G98" s="66"/>
      <c r="H98" s="365"/>
      <c r="I98" s="73"/>
      <c r="J98" s="95"/>
      <c r="K98" s="162"/>
      <c r="L98" s="162"/>
      <c r="M98" s="162"/>
      <c r="N98" s="162"/>
      <c r="O98" s="162"/>
      <c r="P98" s="162"/>
      <c r="Q98" s="162"/>
      <c r="R98" s="162"/>
      <c r="S98" s="162"/>
      <c r="T98" s="162"/>
      <c r="U98" s="162"/>
      <c r="V98" s="162"/>
      <c r="W98" s="162"/>
      <c r="X98" s="162"/>
      <c r="Y98" s="162"/>
      <c r="Z98" s="162"/>
    </row>
    <row r="99" ht="11.25" customHeight="1">
      <c r="A99" s="66"/>
      <c r="B99" s="68"/>
      <c r="C99" s="68"/>
      <c r="D99" s="66"/>
      <c r="E99" s="181"/>
      <c r="F99" s="66"/>
      <c r="G99" s="66"/>
      <c r="H99" s="365"/>
      <c r="I99" s="73"/>
      <c r="J99" s="95"/>
      <c r="K99" s="162"/>
      <c r="L99" s="162"/>
      <c r="M99" s="162"/>
      <c r="N99" s="162"/>
      <c r="O99" s="162"/>
      <c r="P99" s="162"/>
      <c r="Q99" s="162"/>
      <c r="R99" s="162"/>
      <c r="S99" s="162"/>
      <c r="T99" s="162"/>
      <c r="U99" s="162"/>
      <c r="V99" s="162"/>
      <c r="W99" s="162"/>
      <c r="X99" s="162"/>
      <c r="Y99" s="162"/>
      <c r="Z99" s="162"/>
    </row>
    <row r="100" ht="11.25" customHeight="1">
      <c r="A100" s="66"/>
      <c r="B100" s="68"/>
      <c r="C100" s="68"/>
      <c r="D100" s="66"/>
      <c r="E100" s="181"/>
      <c r="F100" s="66"/>
      <c r="G100" s="66"/>
      <c r="H100" s="365"/>
      <c r="I100" s="73"/>
      <c r="J100" s="95"/>
      <c r="K100" s="162"/>
      <c r="L100" s="162"/>
      <c r="M100" s="162"/>
      <c r="N100" s="162"/>
      <c r="O100" s="162"/>
      <c r="P100" s="162"/>
      <c r="Q100" s="162"/>
      <c r="R100" s="162"/>
      <c r="S100" s="162"/>
      <c r="T100" s="162"/>
      <c r="U100" s="162"/>
      <c r="V100" s="162"/>
      <c r="W100" s="162"/>
      <c r="X100" s="162"/>
      <c r="Y100" s="162"/>
      <c r="Z100" s="162"/>
    </row>
    <row r="101" ht="11.25" customHeight="1">
      <c r="A101" s="66"/>
      <c r="B101" s="68"/>
      <c r="C101" s="68"/>
      <c r="D101" s="66"/>
      <c r="E101" s="181"/>
      <c r="F101" s="66"/>
      <c r="G101" s="66"/>
      <c r="H101" s="365"/>
      <c r="I101" s="73"/>
      <c r="J101" s="95"/>
      <c r="K101" s="162"/>
      <c r="L101" s="162"/>
      <c r="M101" s="162"/>
      <c r="N101" s="162"/>
      <c r="O101" s="162"/>
      <c r="P101" s="162"/>
      <c r="Q101" s="162"/>
      <c r="R101" s="162"/>
      <c r="S101" s="162"/>
      <c r="T101" s="162"/>
      <c r="U101" s="162"/>
      <c r="V101" s="162"/>
      <c r="W101" s="162"/>
      <c r="X101" s="162"/>
      <c r="Y101" s="162"/>
      <c r="Z101" s="162"/>
    </row>
    <row r="102" ht="11.25" customHeight="1">
      <c r="A102" s="66"/>
      <c r="B102" s="68"/>
      <c r="C102" s="68"/>
      <c r="D102" s="66"/>
      <c r="E102" s="181"/>
      <c r="F102" s="66"/>
      <c r="G102" s="66"/>
      <c r="H102" s="365"/>
      <c r="I102" s="73"/>
      <c r="J102" s="95"/>
      <c r="K102" s="162"/>
      <c r="L102" s="162"/>
      <c r="M102" s="162"/>
      <c r="N102" s="162"/>
      <c r="O102" s="162"/>
      <c r="P102" s="162"/>
      <c r="Q102" s="162"/>
      <c r="R102" s="162"/>
      <c r="S102" s="162"/>
      <c r="T102" s="162"/>
      <c r="U102" s="162"/>
      <c r="V102" s="162"/>
      <c r="W102" s="162"/>
      <c r="X102" s="162"/>
      <c r="Y102" s="162"/>
      <c r="Z102" s="162"/>
    </row>
    <row r="103" ht="11.25" customHeight="1">
      <c r="A103" s="66"/>
      <c r="B103" s="68"/>
      <c r="C103" s="68"/>
      <c r="D103" s="66"/>
      <c r="E103" s="181"/>
      <c r="F103" s="66"/>
      <c r="G103" s="66"/>
      <c r="H103" s="365"/>
      <c r="I103" s="73"/>
      <c r="J103" s="95"/>
      <c r="K103" s="162"/>
      <c r="L103" s="162"/>
      <c r="M103" s="162"/>
      <c r="N103" s="162"/>
      <c r="O103" s="162"/>
      <c r="P103" s="162"/>
      <c r="Q103" s="162"/>
      <c r="R103" s="162"/>
      <c r="S103" s="162"/>
      <c r="T103" s="162"/>
      <c r="U103" s="162"/>
      <c r="V103" s="162"/>
      <c r="W103" s="162"/>
      <c r="X103" s="162"/>
      <c r="Y103" s="162"/>
      <c r="Z103" s="162"/>
    </row>
    <row r="104" ht="11.25" customHeight="1">
      <c r="A104" s="66"/>
      <c r="B104" s="68"/>
      <c r="C104" s="68"/>
      <c r="D104" s="66"/>
      <c r="E104" s="181"/>
      <c r="F104" s="66"/>
      <c r="G104" s="66"/>
      <c r="H104" s="365"/>
      <c r="I104" s="73"/>
      <c r="J104" s="95"/>
      <c r="K104" s="162"/>
      <c r="L104" s="162"/>
      <c r="M104" s="162"/>
      <c r="N104" s="162"/>
      <c r="O104" s="162"/>
      <c r="P104" s="162"/>
      <c r="Q104" s="162"/>
      <c r="R104" s="162"/>
      <c r="S104" s="162"/>
      <c r="T104" s="162"/>
      <c r="U104" s="162"/>
      <c r="V104" s="162"/>
      <c r="W104" s="162"/>
      <c r="X104" s="162"/>
      <c r="Y104" s="162"/>
      <c r="Z104" s="162"/>
    </row>
    <row r="105" ht="11.25" customHeight="1">
      <c r="A105" s="66"/>
      <c r="B105" s="68"/>
      <c r="C105" s="68"/>
      <c r="D105" s="66"/>
      <c r="E105" s="181"/>
      <c r="F105" s="66"/>
      <c r="G105" s="66"/>
      <c r="H105" s="365"/>
      <c r="I105" s="73"/>
      <c r="J105" s="95"/>
      <c r="K105" s="162"/>
      <c r="L105" s="162"/>
      <c r="M105" s="162"/>
      <c r="N105" s="162"/>
      <c r="O105" s="162"/>
      <c r="P105" s="162"/>
      <c r="Q105" s="162"/>
      <c r="R105" s="162"/>
      <c r="S105" s="162"/>
      <c r="T105" s="162"/>
      <c r="U105" s="162"/>
      <c r="V105" s="162"/>
      <c r="W105" s="162"/>
      <c r="X105" s="162"/>
      <c r="Y105" s="162"/>
      <c r="Z105" s="162"/>
    </row>
    <row r="106" ht="11.25" customHeight="1">
      <c r="A106" s="66"/>
      <c r="B106" s="68"/>
      <c r="C106" s="68"/>
      <c r="D106" s="66"/>
      <c r="E106" s="181"/>
      <c r="F106" s="66"/>
      <c r="G106" s="66"/>
      <c r="H106" s="365"/>
      <c r="I106" s="73"/>
      <c r="J106" s="95"/>
      <c r="K106" s="162"/>
      <c r="L106" s="162"/>
      <c r="M106" s="162"/>
      <c r="N106" s="162"/>
      <c r="O106" s="162"/>
      <c r="P106" s="162"/>
      <c r="Q106" s="162"/>
      <c r="R106" s="162"/>
      <c r="S106" s="162"/>
      <c r="T106" s="162"/>
      <c r="U106" s="162"/>
      <c r="V106" s="162"/>
      <c r="W106" s="162"/>
      <c r="X106" s="162"/>
      <c r="Y106" s="162"/>
      <c r="Z106" s="162"/>
    </row>
    <row r="107" ht="11.25" customHeight="1">
      <c r="A107" s="66"/>
      <c r="B107" s="68"/>
      <c r="C107" s="68"/>
      <c r="D107" s="66"/>
      <c r="E107" s="181"/>
      <c r="F107" s="66"/>
      <c r="G107" s="66"/>
      <c r="H107" s="365"/>
      <c r="I107" s="73"/>
      <c r="J107" s="95"/>
      <c r="K107" s="162"/>
      <c r="L107" s="162"/>
      <c r="M107" s="162"/>
      <c r="N107" s="162"/>
      <c r="O107" s="162"/>
      <c r="P107" s="162"/>
      <c r="Q107" s="162"/>
      <c r="R107" s="162"/>
      <c r="S107" s="162"/>
      <c r="T107" s="162"/>
      <c r="U107" s="162"/>
      <c r="V107" s="162"/>
      <c r="W107" s="162"/>
      <c r="X107" s="162"/>
      <c r="Y107" s="162"/>
      <c r="Z107" s="162"/>
    </row>
    <row r="108" ht="11.25" customHeight="1">
      <c r="A108" s="66"/>
      <c r="B108" s="68"/>
      <c r="C108" s="68"/>
      <c r="D108" s="66"/>
      <c r="E108" s="181"/>
      <c r="F108" s="66"/>
      <c r="G108" s="66"/>
      <c r="H108" s="365"/>
      <c r="I108" s="73"/>
      <c r="J108" s="95"/>
      <c r="K108" s="162"/>
      <c r="L108" s="162"/>
      <c r="M108" s="162"/>
      <c r="N108" s="162"/>
      <c r="O108" s="162"/>
      <c r="P108" s="162"/>
      <c r="Q108" s="162"/>
      <c r="R108" s="162"/>
      <c r="S108" s="162"/>
      <c r="T108" s="162"/>
      <c r="U108" s="162"/>
      <c r="V108" s="162"/>
      <c r="W108" s="162"/>
      <c r="X108" s="162"/>
      <c r="Y108" s="162"/>
      <c r="Z108" s="162"/>
    </row>
    <row r="109" ht="11.25" customHeight="1">
      <c r="A109" s="66"/>
      <c r="B109" s="68"/>
      <c r="C109" s="68"/>
      <c r="D109" s="66"/>
      <c r="E109" s="181"/>
      <c r="F109" s="66"/>
      <c r="G109" s="66"/>
      <c r="H109" s="365"/>
      <c r="I109" s="73"/>
      <c r="J109" s="95"/>
      <c r="K109" s="162"/>
      <c r="L109" s="162"/>
      <c r="M109" s="162"/>
      <c r="N109" s="162"/>
      <c r="O109" s="162"/>
      <c r="P109" s="162"/>
      <c r="Q109" s="162"/>
      <c r="R109" s="162"/>
      <c r="S109" s="162"/>
      <c r="T109" s="162"/>
      <c r="U109" s="162"/>
      <c r="V109" s="162"/>
      <c r="W109" s="162"/>
      <c r="X109" s="162"/>
      <c r="Y109" s="162"/>
      <c r="Z109" s="162"/>
    </row>
    <row r="110" ht="11.25" customHeight="1">
      <c r="A110" s="66"/>
      <c r="B110" s="68"/>
      <c r="C110" s="68"/>
      <c r="D110" s="66"/>
      <c r="E110" s="181"/>
      <c r="F110" s="66"/>
      <c r="G110" s="66"/>
      <c r="H110" s="365"/>
      <c r="I110" s="73"/>
      <c r="J110" s="95"/>
      <c r="K110" s="162"/>
      <c r="L110" s="162"/>
      <c r="M110" s="162"/>
      <c r="N110" s="162"/>
      <c r="O110" s="162"/>
      <c r="P110" s="162"/>
      <c r="Q110" s="162"/>
      <c r="R110" s="162"/>
      <c r="S110" s="162"/>
      <c r="T110" s="162"/>
      <c r="U110" s="162"/>
      <c r="V110" s="162"/>
      <c r="W110" s="162"/>
      <c r="X110" s="162"/>
      <c r="Y110" s="162"/>
      <c r="Z110" s="162"/>
    </row>
    <row r="111" ht="11.25" customHeight="1">
      <c r="A111" s="66"/>
      <c r="B111" s="68"/>
      <c r="C111" s="68"/>
      <c r="D111" s="66"/>
      <c r="E111" s="181"/>
      <c r="F111" s="66"/>
      <c r="G111" s="66"/>
      <c r="H111" s="365"/>
      <c r="I111" s="73"/>
      <c r="J111" s="95"/>
      <c r="K111" s="162"/>
      <c r="L111" s="162"/>
      <c r="M111" s="162"/>
      <c r="N111" s="162"/>
      <c r="O111" s="162"/>
      <c r="P111" s="162"/>
      <c r="Q111" s="162"/>
      <c r="R111" s="162"/>
      <c r="S111" s="162"/>
      <c r="T111" s="162"/>
      <c r="U111" s="162"/>
      <c r="V111" s="162"/>
      <c r="W111" s="162"/>
      <c r="X111" s="162"/>
      <c r="Y111" s="162"/>
      <c r="Z111" s="162"/>
    </row>
    <row r="112" ht="11.25" customHeight="1">
      <c r="A112" s="66"/>
      <c r="B112" s="68"/>
      <c r="C112" s="68"/>
      <c r="D112" s="66"/>
      <c r="E112" s="181"/>
      <c r="F112" s="66"/>
      <c r="G112" s="66"/>
      <c r="H112" s="365"/>
      <c r="I112" s="73"/>
      <c r="J112" s="95"/>
      <c r="K112" s="162"/>
      <c r="L112" s="162"/>
      <c r="M112" s="162"/>
      <c r="N112" s="162"/>
      <c r="O112" s="162"/>
      <c r="P112" s="162"/>
      <c r="Q112" s="162"/>
      <c r="R112" s="162"/>
      <c r="S112" s="162"/>
      <c r="T112" s="162"/>
      <c r="U112" s="162"/>
      <c r="V112" s="162"/>
      <c r="W112" s="162"/>
      <c r="X112" s="162"/>
      <c r="Y112" s="162"/>
      <c r="Z112" s="162"/>
    </row>
    <row r="113" ht="11.25" customHeight="1">
      <c r="A113" s="66"/>
      <c r="B113" s="68"/>
      <c r="C113" s="68"/>
      <c r="D113" s="66"/>
      <c r="E113" s="181"/>
      <c r="F113" s="66"/>
      <c r="G113" s="66"/>
      <c r="H113" s="365"/>
      <c r="I113" s="73"/>
      <c r="J113" s="95"/>
      <c r="K113" s="162"/>
      <c r="L113" s="162"/>
      <c r="M113" s="162"/>
      <c r="N113" s="162"/>
      <c r="O113" s="162"/>
      <c r="P113" s="162"/>
      <c r="Q113" s="162"/>
      <c r="R113" s="162"/>
      <c r="S113" s="162"/>
      <c r="T113" s="162"/>
      <c r="U113" s="162"/>
      <c r="V113" s="162"/>
      <c r="W113" s="162"/>
      <c r="X113" s="162"/>
      <c r="Y113" s="162"/>
      <c r="Z113" s="162"/>
    </row>
    <row r="114" ht="11.25" customHeight="1">
      <c r="A114" s="66"/>
      <c r="B114" s="68"/>
      <c r="C114" s="68"/>
      <c r="D114" s="66"/>
      <c r="E114" s="181"/>
      <c r="F114" s="66"/>
      <c r="G114" s="66"/>
      <c r="H114" s="365"/>
      <c r="I114" s="73"/>
      <c r="J114" s="95"/>
      <c r="K114" s="162"/>
      <c r="L114" s="162"/>
      <c r="M114" s="162"/>
      <c r="N114" s="162"/>
      <c r="O114" s="162"/>
      <c r="P114" s="162"/>
      <c r="Q114" s="162"/>
      <c r="R114" s="162"/>
      <c r="S114" s="162"/>
      <c r="T114" s="162"/>
      <c r="U114" s="162"/>
      <c r="V114" s="162"/>
      <c r="W114" s="162"/>
      <c r="X114" s="162"/>
      <c r="Y114" s="162"/>
      <c r="Z114" s="162"/>
    </row>
    <row r="115" ht="11.25" customHeight="1">
      <c r="A115" s="66"/>
      <c r="B115" s="68"/>
      <c r="C115" s="68"/>
      <c r="D115" s="66"/>
      <c r="E115" s="181"/>
      <c r="F115" s="66"/>
      <c r="G115" s="66"/>
      <c r="H115" s="365"/>
      <c r="I115" s="73"/>
      <c r="J115" s="95"/>
      <c r="K115" s="162"/>
      <c r="L115" s="162"/>
      <c r="M115" s="162"/>
      <c r="N115" s="162"/>
      <c r="O115" s="162"/>
      <c r="P115" s="162"/>
      <c r="Q115" s="162"/>
      <c r="R115" s="162"/>
      <c r="S115" s="162"/>
      <c r="T115" s="162"/>
      <c r="U115" s="162"/>
      <c r="V115" s="162"/>
      <c r="W115" s="162"/>
      <c r="X115" s="162"/>
      <c r="Y115" s="162"/>
      <c r="Z115" s="162"/>
    </row>
    <row r="116" ht="11.25" customHeight="1">
      <c r="A116" s="66"/>
      <c r="B116" s="68"/>
      <c r="C116" s="68"/>
      <c r="D116" s="66"/>
      <c r="E116" s="181"/>
      <c r="F116" s="66"/>
      <c r="G116" s="66"/>
      <c r="H116" s="365"/>
      <c r="I116" s="73"/>
      <c r="J116" s="95"/>
      <c r="K116" s="162"/>
      <c r="L116" s="162"/>
      <c r="M116" s="162"/>
      <c r="N116" s="162"/>
      <c r="O116" s="162"/>
      <c r="P116" s="162"/>
      <c r="Q116" s="162"/>
      <c r="R116" s="162"/>
      <c r="S116" s="162"/>
      <c r="T116" s="162"/>
      <c r="U116" s="162"/>
      <c r="V116" s="162"/>
      <c r="W116" s="162"/>
      <c r="X116" s="162"/>
      <c r="Y116" s="162"/>
      <c r="Z116" s="162"/>
    </row>
    <row r="117" ht="11.25" customHeight="1">
      <c r="A117" s="66"/>
      <c r="B117" s="68"/>
      <c r="C117" s="68"/>
      <c r="D117" s="66"/>
      <c r="E117" s="181"/>
      <c r="F117" s="66"/>
      <c r="G117" s="66"/>
      <c r="H117" s="365"/>
      <c r="I117" s="73"/>
      <c r="J117" s="95"/>
      <c r="K117" s="162"/>
      <c r="L117" s="162"/>
      <c r="M117" s="162"/>
      <c r="N117" s="162"/>
      <c r="O117" s="162"/>
      <c r="P117" s="162"/>
      <c r="Q117" s="162"/>
      <c r="R117" s="162"/>
      <c r="S117" s="162"/>
      <c r="T117" s="162"/>
      <c r="U117" s="162"/>
      <c r="V117" s="162"/>
      <c r="W117" s="162"/>
      <c r="X117" s="162"/>
      <c r="Y117" s="162"/>
      <c r="Z117" s="162"/>
    </row>
    <row r="118" ht="11.25" customHeight="1">
      <c r="A118" s="66"/>
      <c r="B118" s="68"/>
      <c r="C118" s="68"/>
      <c r="D118" s="66"/>
      <c r="E118" s="181"/>
      <c r="F118" s="66"/>
      <c r="G118" s="66"/>
      <c r="H118" s="365"/>
      <c r="I118" s="73"/>
      <c r="J118" s="95"/>
      <c r="K118" s="162"/>
      <c r="L118" s="162"/>
      <c r="M118" s="162"/>
      <c r="N118" s="162"/>
      <c r="O118" s="162"/>
      <c r="P118" s="162"/>
      <c r="Q118" s="162"/>
      <c r="R118" s="162"/>
      <c r="S118" s="162"/>
      <c r="T118" s="162"/>
      <c r="U118" s="162"/>
      <c r="V118" s="162"/>
      <c r="W118" s="162"/>
      <c r="X118" s="162"/>
      <c r="Y118" s="162"/>
      <c r="Z118" s="162"/>
    </row>
    <row r="119" ht="11.25" customHeight="1">
      <c r="A119" s="66"/>
      <c r="B119" s="68"/>
      <c r="C119" s="68"/>
      <c r="D119" s="66"/>
      <c r="E119" s="181"/>
      <c r="F119" s="66"/>
      <c r="G119" s="66"/>
      <c r="H119" s="365"/>
      <c r="I119" s="73"/>
      <c r="J119" s="95"/>
      <c r="K119" s="162"/>
      <c r="L119" s="162"/>
      <c r="M119" s="162"/>
      <c r="N119" s="162"/>
      <c r="O119" s="162"/>
      <c r="P119" s="162"/>
      <c r="Q119" s="162"/>
      <c r="R119" s="162"/>
      <c r="S119" s="162"/>
      <c r="T119" s="162"/>
      <c r="U119" s="162"/>
      <c r="V119" s="162"/>
      <c r="W119" s="162"/>
      <c r="X119" s="162"/>
      <c r="Y119" s="162"/>
      <c r="Z119" s="162"/>
    </row>
    <row r="120" ht="11.25" customHeight="1">
      <c r="A120" s="66"/>
      <c r="B120" s="68"/>
      <c r="C120" s="68"/>
      <c r="D120" s="66"/>
      <c r="E120" s="181"/>
      <c r="F120" s="66"/>
      <c r="G120" s="66"/>
      <c r="H120" s="365"/>
      <c r="I120" s="73"/>
      <c r="J120" s="95"/>
      <c r="K120" s="162"/>
      <c r="L120" s="162"/>
      <c r="M120" s="162"/>
      <c r="N120" s="162"/>
      <c r="O120" s="162"/>
      <c r="P120" s="162"/>
      <c r="Q120" s="162"/>
      <c r="R120" s="162"/>
      <c r="S120" s="162"/>
      <c r="T120" s="162"/>
      <c r="U120" s="162"/>
      <c r="V120" s="162"/>
      <c r="W120" s="162"/>
      <c r="X120" s="162"/>
      <c r="Y120" s="162"/>
      <c r="Z120" s="162"/>
    </row>
    <row r="121" ht="11.25" customHeight="1">
      <c r="A121" s="66"/>
      <c r="B121" s="68"/>
      <c r="C121" s="68"/>
      <c r="D121" s="66"/>
      <c r="E121" s="181"/>
      <c r="F121" s="66"/>
      <c r="G121" s="66"/>
      <c r="H121" s="365"/>
      <c r="I121" s="73"/>
      <c r="J121" s="95"/>
      <c r="K121" s="162"/>
      <c r="L121" s="162"/>
      <c r="M121" s="162"/>
      <c r="N121" s="162"/>
      <c r="O121" s="162"/>
      <c r="P121" s="162"/>
      <c r="Q121" s="162"/>
      <c r="R121" s="162"/>
      <c r="S121" s="162"/>
      <c r="T121" s="162"/>
      <c r="U121" s="162"/>
      <c r="V121" s="162"/>
      <c r="W121" s="162"/>
      <c r="X121" s="162"/>
      <c r="Y121" s="162"/>
      <c r="Z121" s="162"/>
    </row>
    <row r="122" ht="11.25" customHeight="1">
      <c r="A122" s="66"/>
      <c r="B122" s="68"/>
      <c r="C122" s="68"/>
      <c r="D122" s="66"/>
      <c r="E122" s="181"/>
      <c r="F122" s="66"/>
      <c r="G122" s="66"/>
      <c r="H122" s="365"/>
      <c r="I122" s="73"/>
      <c r="J122" s="95"/>
      <c r="K122" s="162"/>
      <c r="L122" s="162"/>
      <c r="M122" s="162"/>
      <c r="N122" s="162"/>
      <c r="O122" s="162"/>
      <c r="P122" s="162"/>
      <c r="Q122" s="162"/>
      <c r="R122" s="162"/>
      <c r="S122" s="162"/>
      <c r="T122" s="162"/>
      <c r="U122" s="162"/>
      <c r="V122" s="162"/>
      <c r="W122" s="162"/>
      <c r="X122" s="162"/>
      <c r="Y122" s="162"/>
      <c r="Z122" s="162"/>
    </row>
    <row r="123" ht="11.25" customHeight="1">
      <c r="A123" s="66"/>
      <c r="B123" s="68"/>
      <c r="C123" s="68"/>
      <c r="D123" s="66"/>
      <c r="E123" s="181"/>
      <c r="F123" s="66"/>
      <c r="G123" s="66"/>
      <c r="H123" s="365"/>
      <c r="I123" s="73"/>
      <c r="J123" s="95"/>
      <c r="K123" s="162"/>
      <c r="L123" s="162"/>
      <c r="M123" s="162"/>
      <c r="N123" s="162"/>
      <c r="O123" s="162"/>
      <c r="P123" s="162"/>
      <c r="Q123" s="162"/>
      <c r="R123" s="162"/>
      <c r="S123" s="162"/>
      <c r="T123" s="162"/>
      <c r="U123" s="162"/>
      <c r="V123" s="162"/>
      <c r="W123" s="162"/>
      <c r="X123" s="162"/>
      <c r="Y123" s="162"/>
      <c r="Z123" s="162"/>
    </row>
    <row r="124" ht="11.25" customHeight="1">
      <c r="A124" s="66"/>
      <c r="B124" s="68"/>
      <c r="C124" s="68"/>
      <c r="D124" s="66"/>
      <c r="E124" s="181"/>
      <c r="F124" s="66"/>
      <c r="G124" s="66"/>
      <c r="H124" s="365"/>
      <c r="I124" s="73"/>
      <c r="J124" s="95"/>
      <c r="K124" s="162"/>
      <c r="L124" s="162"/>
      <c r="M124" s="162"/>
      <c r="N124" s="162"/>
      <c r="O124" s="162"/>
      <c r="P124" s="162"/>
      <c r="Q124" s="162"/>
      <c r="R124" s="162"/>
      <c r="S124" s="162"/>
      <c r="T124" s="162"/>
      <c r="U124" s="162"/>
      <c r="V124" s="162"/>
      <c r="W124" s="162"/>
      <c r="X124" s="162"/>
      <c r="Y124" s="162"/>
      <c r="Z124" s="162"/>
    </row>
    <row r="125" ht="11.25" customHeight="1">
      <c r="A125" s="66"/>
      <c r="B125" s="68"/>
      <c r="C125" s="68"/>
      <c r="D125" s="66"/>
      <c r="E125" s="181"/>
      <c r="F125" s="66"/>
      <c r="G125" s="66"/>
      <c r="H125" s="365"/>
      <c r="I125" s="73"/>
      <c r="J125" s="95"/>
      <c r="K125" s="162"/>
      <c r="L125" s="162"/>
      <c r="M125" s="162"/>
      <c r="N125" s="162"/>
      <c r="O125" s="162"/>
      <c r="P125" s="162"/>
      <c r="Q125" s="162"/>
      <c r="R125" s="162"/>
      <c r="S125" s="162"/>
      <c r="T125" s="162"/>
      <c r="U125" s="162"/>
      <c r="V125" s="162"/>
      <c r="W125" s="162"/>
      <c r="X125" s="162"/>
      <c r="Y125" s="162"/>
      <c r="Z125" s="162"/>
    </row>
    <row r="126" ht="11.25" customHeight="1">
      <c r="A126" s="66"/>
      <c r="B126" s="68"/>
      <c r="C126" s="68"/>
      <c r="D126" s="66"/>
      <c r="E126" s="181"/>
      <c r="F126" s="66"/>
      <c r="G126" s="66"/>
      <c r="H126" s="365"/>
      <c r="I126" s="73"/>
      <c r="J126" s="95"/>
      <c r="K126" s="162"/>
      <c r="L126" s="162"/>
      <c r="M126" s="162"/>
      <c r="N126" s="162"/>
      <c r="O126" s="162"/>
      <c r="P126" s="162"/>
      <c r="Q126" s="162"/>
      <c r="R126" s="162"/>
      <c r="S126" s="162"/>
      <c r="T126" s="162"/>
      <c r="U126" s="162"/>
      <c r="V126" s="162"/>
      <c r="W126" s="162"/>
      <c r="X126" s="162"/>
      <c r="Y126" s="162"/>
      <c r="Z126" s="162"/>
    </row>
    <row r="127" ht="11.25" customHeight="1">
      <c r="A127" s="66"/>
      <c r="B127" s="68"/>
      <c r="C127" s="68"/>
      <c r="D127" s="66"/>
      <c r="E127" s="181"/>
      <c r="F127" s="66"/>
      <c r="G127" s="66"/>
      <c r="H127" s="365"/>
      <c r="I127" s="73"/>
      <c r="J127" s="95"/>
      <c r="K127" s="162"/>
      <c r="L127" s="162"/>
      <c r="M127" s="162"/>
      <c r="N127" s="162"/>
      <c r="O127" s="162"/>
      <c r="P127" s="162"/>
      <c r="Q127" s="162"/>
      <c r="R127" s="162"/>
      <c r="S127" s="162"/>
      <c r="T127" s="162"/>
      <c r="U127" s="162"/>
      <c r="V127" s="162"/>
      <c r="W127" s="162"/>
      <c r="X127" s="162"/>
      <c r="Y127" s="162"/>
      <c r="Z127" s="162"/>
    </row>
    <row r="128" ht="11.25" customHeight="1">
      <c r="A128" s="66"/>
      <c r="B128" s="68"/>
      <c r="C128" s="68"/>
      <c r="D128" s="66"/>
      <c r="E128" s="181"/>
      <c r="F128" s="66"/>
      <c r="G128" s="66"/>
      <c r="H128" s="365"/>
      <c r="I128" s="73"/>
      <c r="J128" s="95"/>
      <c r="K128" s="162"/>
      <c r="L128" s="162"/>
      <c r="M128" s="162"/>
      <c r="N128" s="162"/>
      <c r="O128" s="162"/>
      <c r="P128" s="162"/>
      <c r="Q128" s="162"/>
      <c r="R128" s="162"/>
      <c r="S128" s="162"/>
      <c r="T128" s="162"/>
      <c r="U128" s="162"/>
      <c r="V128" s="162"/>
      <c r="W128" s="162"/>
      <c r="X128" s="162"/>
      <c r="Y128" s="162"/>
      <c r="Z128" s="162"/>
    </row>
    <row r="129" ht="11.25" customHeight="1">
      <c r="A129" s="66"/>
      <c r="B129" s="68"/>
      <c r="C129" s="68"/>
      <c r="D129" s="66"/>
      <c r="E129" s="181"/>
      <c r="F129" s="66"/>
      <c r="G129" s="66"/>
      <c r="H129" s="365"/>
      <c r="I129" s="73"/>
      <c r="J129" s="95"/>
      <c r="K129" s="162"/>
      <c r="L129" s="162"/>
      <c r="M129" s="162"/>
      <c r="N129" s="162"/>
      <c r="O129" s="162"/>
      <c r="P129" s="162"/>
      <c r="Q129" s="162"/>
      <c r="R129" s="162"/>
      <c r="S129" s="162"/>
      <c r="T129" s="162"/>
      <c r="U129" s="162"/>
      <c r="V129" s="162"/>
      <c r="W129" s="162"/>
      <c r="X129" s="162"/>
      <c r="Y129" s="162"/>
      <c r="Z129" s="162"/>
    </row>
    <row r="130" ht="11.25" customHeight="1">
      <c r="A130" s="66"/>
      <c r="B130" s="68"/>
      <c r="C130" s="68"/>
      <c r="D130" s="66"/>
      <c r="E130" s="181"/>
      <c r="F130" s="66"/>
      <c r="G130" s="66"/>
      <c r="H130" s="365"/>
      <c r="I130" s="73"/>
      <c r="J130" s="95"/>
      <c r="K130" s="162"/>
      <c r="L130" s="162"/>
      <c r="M130" s="162"/>
      <c r="N130" s="162"/>
      <c r="O130" s="162"/>
      <c r="P130" s="162"/>
      <c r="Q130" s="162"/>
      <c r="R130" s="162"/>
      <c r="S130" s="162"/>
      <c r="T130" s="162"/>
      <c r="U130" s="162"/>
      <c r="V130" s="162"/>
      <c r="W130" s="162"/>
      <c r="X130" s="162"/>
      <c r="Y130" s="162"/>
      <c r="Z130" s="162"/>
    </row>
    <row r="131" ht="11.25" customHeight="1">
      <c r="A131" s="66"/>
      <c r="B131" s="68"/>
      <c r="C131" s="68"/>
      <c r="D131" s="66"/>
      <c r="E131" s="181"/>
      <c r="F131" s="66"/>
      <c r="G131" s="66"/>
      <c r="H131" s="365"/>
      <c r="I131" s="73"/>
      <c r="J131" s="95"/>
      <c r="K131" s="162"/>
      <c r="L131" s="162"/>
      <c r="M131" s="162"/>
      <c r="N131" s="162"/>
      <c r="O131" s="162"/>
      <c r="P131" s="162"/>
      <c r="Q131" s="162"/>
      <c r="R131" s="162"/>
      <c r="S131" s="162"/>
      <c r="T131" s="162"/>
      <c r="U131" s="162"/>
      <c r="V131" s="162"/>
      <c r="W131" s="162"/>
      <c r="X131" s="162"/>
      <c r="Y131" s="162"/>
      <c r="Z131" s="162"/>
    </row>
    <row r="132" ht="11.25" customHeight="1">
      <c r="A132" s="66"/>
      <c r="B132" s="68"/>
      <c r="C132" s="68"/>
      <c r="D132" s="66"/>
      <c r="E132" s="181"/>
      <c r="F132" s="66"/>
      <c r="G132" s="66"/>
      <c r="H132" s="365"/>
      <c r="I132" s="73"/>
      <c r="J132" s="95"/>
      <c r="K132" s="162"/>
      <c r="L132" s="162"/>
      <c r="M132" s="162"/>
      <c r="N132" s="162"/>
      <c r="O132" s="162"/>
      <c r="P132" s="162"/>
      <c r="Q132" s="162"/>
      <c r="R132" s="162"/>
      <c r="S132" s="162"/>
      <c r="T132" s="162"/>
      <c r="U132" s="162"/>
      <c r="V132" s="162"/>
      <c r="W132" s="162"/>
      <c r="X132" s="162"/>
      <c r="Y132" s="162"/>
      <c r="Z132" s="162"/>
    </row>
    <row r="133" ht="11.25" customHeight="1">
      <c r="A133" s="66"/>
      <c r="B133" s="68"/>
      <c r="C133" s="68"/>
      <c r="D133" s="66"/>
      <c r="E133" s="181"/>
      <c r="F133" s="66"/>
      <c r="G133" s="66"/>
      <c r="H133" s="365"/>
      <c r="I133" s="73"/>
      <c r="J133" s="95"/>
      <c r="K133" s="162"/>
      <c r="L133" s="162"/>
      <c r="M133" s="162"/>
      <c r="N133" s="162"/>
      <c r="O133" s="162"/>
      <c r="P133" s="162"/>
      <c r="Q133" s="162"/>
      <c r="R133" s="162"/>
      <c r="S133" s="162"/>
      <c r="T133" s="162"/>
      <c r="U133" s="162"/>
      <c r="V133" s="162"/>
      <c r="W133" s="162"/>
      <c r="X133" s="162"/>
      <c r="Y133" s="162"/>
      <c r="Z133" s="162"/>
    </row>
    <row r="134" ht="11.25" customHeight="1">
      <c r="A134" s="66"/>
      <c r="B134" s="68"/>
      <c r="C134" s="68"/>
      <c r="D134" s="66"/>
      <c r="E134" s="181"/>
      <c r="F134" s="66"/>
      <c r="G134" s="66"/>
      <c r="H134" s="365"/>
      <c r="I134" s="73"/>
      <c r="J134" s="95"/>
      <c r="K134" s="162"/>
      <c r="L134" s="162"/>
      <c r="M134" s="162"/>
      <c r="N134" s="162"/>
      <c r="O134" s="162"/>
      <c r="P134" s="162"/>
      <c r="Q134" s="162"/>
      <c r="R134" s="162"/>
      <c r="S134" s="162"/>
      <c r="T134" s="162"/>
      <c r="U134" s="162"/>
      <c r="V134" s="162"/>
      <c r="W134" s="162"/>
      <c r="X134" s="162"/>
      <c r="Y134" s="162"/>
      <c r="Z134" s="162"/>
    </row>
    <row r="135" ht="11.25" customHeight="1">
      <c r="A135" s="66"/>
      <c r="B135" s="68"/>
      <c r="C135" s="68"/>
      <c r="D135" s="66"/>
      <c r="E135" s="181"/>
      <c r="F135" s="66"/>
      <c r="G135" s="66"/>
      <c r="H135" s="365"/>
      <c r="I135" s="73"/>
      <c r="J135" s="95"/>
      <c r="K135" s="162"/>
      <c r="L135" s="162"/>
      <c r="M135" s="162"/>
      <c r="N135" s="162"/>
      <c r="O135" s="162"/>
      <c r="P135" s="162"/>
      <c r="Q135" s="162"/>
      <c r="R135" s="162"/>
      <c r="S135" s="162"/>
      <c r="T135" s="162"/>
      <c r="U135" s="162"/>
      <c r="V135" s="162"/>
      <c r="W135" s="162"/>
      <c r="X135" s="162"/>
      <c r="Y135" s="162"/>
      <c r="Z135" s="162"/>
    </row>
    <row r="136" ht="11.25" customHeight="1">
      <c r="A136" s="66"/>
      <c r="B136" s="68"/>
      <c r="C136" s="68"/>
      <c r="D136" s="66"/>
      <c r="E136" s="181"/>
      <c r="F136" s="66"/>
      <c r="G136" s="66"/>
      <c r="H136" s="365"/>
      <c r="I136" s="73"/>
      <c r="J136" s="95"/>
      <c r="K136" s="162"/>
      <c r="L136" s="162"/>
      <c r="M136" s="162"/>
      <c r="N136" s="162"/>
      <c r="O136" s="162"/>
      <c r="P136" s="162"/>
      <c r="Q136" s="162"/>
      <c r="R136" s="162"/>
      <c r="S136" s="162"/>
      <c r="T136" s="162"/>
      <c r="U136" s="162"/>
      <c r="V136" s="162"/>
      <c r="W136" s="162"/>
      <c r="X136" s="162"/>
      <c r="Y136" s="162"/>
      <c r="Z136" s="162"/>
    </row>
    <row r="137" ht="11.25" customHeight="1">
      <c r="A137" s="66"/>
      <c r="B137" s="68"/>
      <c r="C137" s="68"/>
      <c r="D137" s="66"/>
      <c r="E137" s="181"/>
      <c r="F137" s="66"/>
      <c r="G137" s="66"/>
      <c r="H137" s="365"/>
      <c r="I137" s="73"/>
      <c r="J137" s="95"/>
      <c r="K137" s="162"/>
      <c r="L137" s="162"/>
      <c r="M137" s="162"/>
      <c r="N137" s="162"/>
      <c r="O137" s="162"/>
      <c r="P137" s="162"/>
      <c r="Q137" s="162"/>
      <c r="R137" s="162"/>
      <c r="S137" s="162"/>
      <c r="T137" s="162"/>
      <c r="U137" s="162"/>
      <c r="V137" s="162"/>
      <c r="W137" s="162"/>
      <c r="X137" s="162"/>
      <c r="Y137" s="162"/>
      <c r="Z137" s="162"/>
    </row>
    <row r="138" ht="11.25" customHeight="1">
      <c r="A138" s="66"/>
      <c r="B138" s="68"/>
      <c r="C138" s="68"/>
      <c r="D138" s="66"/>
      <c r="E138" s="181"/>
      <c r="F138" s="66"/>
      <c r="G138" s="66"/>
      <c r="H138" s="365"/>
      <c r="I138" s="73"/>
      <c r="J138" s="95"/>
      <c r="K138" s="162"/>
      <c r="L138" s="162"/>
      <c r="M138" s="162"/>
      <c r="N138" s="162"/>
      <c r="O138" s="162"/>
      <c r="P138" s="162"/>
      <c r="Q138" s="162"/>
      <c r="R138" s="162"/>
      <c r="S138" s="162"/>
      <c r="T138" s="162"/>
      <c r="U138" s="162"/>
      <c r="V138" s="162"/>
      <c r="W138" s="162"/>
      <c r="X138" s="162"/>
      <c r="Y138" s="162"/>
      <c r="Z138" s="162"/>
    </row>
    <row r="139" ht="11.25" customHeight="1">
      <c r="A139" s="66"/>
      <c r="B139" s="68"/>
      <c r="C139" s="68"/>
      <c r="D139" s="66"/>
      <c r="E139" s="181"/>
      <c r="F139" s="66"/>
      <c r="G139" s="66"/>
      <c r="H139" s="365"/>
      <c r="I139" s="73"/>
      <c r="J139" s="95"/>
      <c r="K139" s="162"/>
      <c r="L139" s="162"/>
      <c r="M139" s="162"/>
      <c r="N139" s="162"/>
      <c r="O139" s="162"/>
      <c r="P139" s="162"/>
      <c r="Q139" s="162"/>
      <c r="R139" s="162"/>
      <c r="S139" s="162"/>
      <c r="T139" s="162"/>
      <c r="U139" s="162"/>
      <c r="V139" s="162"/>
      <c r="W139" s="162"/>
      <c r="X139" s="162"/>
      <c r="Y139" s="162"/>
      <c r="Z139" s="162"/>
    </row>
    <row r="140" ht="11.25" customHeight="1">
      <c r="A140" s="66"/>
      <c r="B140" s="68"/>
      <c r="C140" s="68"/>
      <c r="D140" s="66"/>
      <c r="E140" s="181"/>
      <c r="F140" s="66"/>
      <c r="G140" s="66"/>
      <c r="H140" s="365"/>
      <c r="I140" s="73"/>
      <c r="J140" s="95"/>
      <c r="K140" s="162"/>
      <c r="L140" s="162"/>
      <c r="M140" s="162"/>
      <c r="N140" s="162"/>
      <c r="O140" s="162"/>
      <c r="P140" s="162"/>
      <c r="Q140" s="162"/>
      <c r="R140" s="162"/>
      <c r="S140" s="162"/>
      <c r="T140" s="162"/>
      <c r="U140" s="162"/>
      <c r="V140" s="162"/>
      <c r="W140" s="162"/>
      <c r="X140" s="162"/>
      <c r="Y140" s="162"/>
      <c r="Z140" s="162"/>
    </row>
    <row r="141" ht="11.25" customHeight="1">
      <c r="A141" s="66"/>
      <c r="B141" s="68"/>
      <c r="C141" s="68"/>
      <c r="D141" s="66"/>
      <c r="E141" s="181"/>
      <c r="F141" s="66"/>
      <c r="G141" s="66"/>
      <c r="H141" s="365"/>
      <c r="I141" s="73"/>
      <c r="J141" s="95"/>
      <c r="K141" s="162"/>
      <c r="L141" s="162"/>
      <c r="M141" s="162"/>
      <c r="N141" s="162"/>
      <c r="O141" s="162"/>
      <c r="P141" s="162"/>
      <c r="Q141" s="162"/>
      <c r="R141" s="162"/>
      <c r="S141" s="162"/>
      <c r="T141" s="162"/>
      <c r="U141" s="162"/>
      <c r="V141" s="162"/>
      <c r="W141" s="162"/>
      <c r="X141" s="162"/>
      <c r="Y141" s="162"/>
      <c r="Z141" s="162"/>
    </row>
    <row r="142" ht="11.25" customHeight="1">
      <c r="A142" s="66"/>
      <c r="B142" s="68"/>
      <c r="C142" s="68"/>
      <c r="D142" s="66"/>
      <c r="E142" s="181"/>
      <c r="F142" s="66"/>
      <c r="G142" s="66"/>
      <c r="H142" s="365"/>
      <c r="I142" s="73"/>
      <c r="J142" s="95"/>
      <c r="K142" s="162"/>
      <c r="L142" s="162"/>
      <c r="M142" s="162"/>
      <c r="N142" s="162"/>
      <c r="O142" s="162"/>
      <c r="P142" s="162"/>
      <c r="Q142" s="162"/>
      <c r="R142" s="162"/>
      <c r="S142" s="162"/>
      <c r="T142" s="162"/>
      <c r="U142" s="162"/>
      <c r="V142" s="162"/>
      <c r="W142" s="162"/>
      <c r="X142" s="162"/>
      <c r="Y142" s="162"/>
      <c r="Z142" s="162"/>
    </row>
    <row r="143" ht="11.25" customHeight="1">
      <c r="A143" s="66"/>
      <c r="B143" s="68"/>
      <c r="C143" s="68"/>
      <c r="D143" s="66"/>
      <c r="E143" s="181"/>
      <c r="F143" s="66"/>
      <c r="G143" s="66"/>
      <c r="H143" s="365"/>
      <c r="I143" s="73"/>
      <c r="J143" s="95"/>
      <c r="K143" s="162"/>
      <c r="L143" s="162"/>
      <c r="M143" s="162"/>
      <c r="N143" s="162"/>
      <c r="O143" s="162"/>
      <c r="P143" s="162"/>
      <c r="Q143" s="162"/>
      <c r="R143" s="162"/>
      <c r="S143" s="162"/>
      <c r="T143" s="162"/>
      <c r="U143" s="162"/>
      <c r="V143" s="162"/>
      <c r="W143" s="162"/>
      <c r="X143" s="162"/>
      <c r="Y143" s="162"/>
      <c r="Z143" s="162"/>
    </row>
    <row r="144" ht="11.25" customHeight="1">
      <c r="A144" s="66"/>
      <c r="B144" s="68"/>
      <c r="C144" s="68"/>
      <c r="D144" s="66"/>
      <c r="E144" s="181"/>
      <c r="F144" s="66"/>
      <c r="G144" s="66"/>
      <c r="H144" s="365"/>
      <c r="I144" s="73"/>
      <c r="J144" s="95"/>
      <c r="K144" s="162"/>
      <c r="L144" s="162"/>
      <c r="M144" s="162"/>
      <c r="N144" s="162"/>
      <c r="O144" s="162"/>
      <c r="P144" s="162"/>
      <c r="Q144" s="162"/>
      <c r="R144" s="162"/>
      <c r="S144" s="162"/>
      <c r="T144" s="162"/>
      <c r="U144" s="162"/>
      <c r="V144" s="162"/>
      <c r="W144" s="162"/>
      <c r="X144" s="162"/>
      <c r="Y144" s="162"/>
      <c r="Z144" s="162"/>
    </row>
    <row r="145" ht="11.25" customHeight="1">
      <c r="A145" s="66"/>
      <c r="B145" s="68"/>
      <c r="C145" s="68"/>
      <c r="D145" s="66"/>
      <c r="E145" s="181"/>
      <c r="F145" s="66"/>
      <c r="G145" s="66"/>
      <c r="H145" s="365"/>
      <c r="I145" s="73"/>
      <c r="J145" s="95"/>
      <c r="K145" s="162"/>
      <c r="L145" s="162"/>
      <c r="M145" s="162"/>
      <c r="N145" s="162"/>
      <c r="O145" s="162"/>
      <c r="P145" s="162"/>
      <c r="Q145" s="162"/>
      <c r="R145" s="162"/>
      <c r="S145" s="162"/>
      <c r="T145" s="162"/>
      <c r="U145" s="162"/>
      <c r="V145" s="162"/>
      <c r="W145" s="162"/>
      <c r="X145" s="162"/>
      <c r="Y145" s="162"/>
      <c r="Z145" s="162"/>
    </row>
    <row r="146" ht="11.25" customHeight="1">
      <c r="A146" s="66"/>
      <c r="B146" s="68"/>
      <c r="C146" s="68"/>
      <c r="D146" s="66"/>
      <c r="E146" s="181"/>
      <c r="F146" s="66"/>
      <c r="G146" s="66"/>
      <c r="H146" s="365"/>
      <c r="I146" s="73"/>
      <c r="J146" s="95"/>
      <c r="K146" s="162"/>
      <c r="L146" s="162"/>
      <c r="M146" s="162"/>
      <c r="N146" s="162"/>
      <c r="O146" s="162"/>
      <c r="P146" s="162"/>
      <c r="Q146" s="162"/>
      <c r="R146" s="162"/>
      <c r="S146" s="162"/>
      <c r="T146" s="162"/>
      <c r="U146" s="162"/>
      <c r="V146" s="162"/>
      <c r="W146" s="162"/>
      <c r="X146" s="162"/>
      <c r="Y146" s="162"/>
      <c r="Z146" s="162"/>
    </row>
    <row r="147" ht="11.25" customHeight="1">
      <c r="A147" s="66"/>
      <c r="B147" s="68"/>
      <c r="C147" s="68"/>
      <c r="D147" s="66"/>
      <c r="E147" s="181"/>
      <c r="F147" s="66"/>
      <c r="G147" s="66"/>
      <c r="H147" s="365"/>
      <c r="I147" s="73"/>
      <c r="J147" s="95"/>
      <c r="K147" s="162"/>
      <c r="L147" s="162"/>
      <c r="M147" s="162"/>
      <c r="N147" s="162"/>
      <c r="O147" s="162"/>
      <c r="P147" s="162"/>
      <c r="Q147" s="162"/>
      <c r="R147" s="162"/>
      <c r="S147" s="162"/>
      <c r="T147" s="162"/>
      <c r="U147" s="162"/>
      <c r="V147" s="162"/>
      <c r="W147" s="162"/>
      <c r="X147" s="162"/>
      <c r="Y147" s="162"/>
      <c r="Z147" s="162"/>
    </row>
    <row r="148" ht="11.25" customHeight="1">
      <c r="A148" s="66"/>
      <c r="B148" s="68"/>
      <c r="C148" s="68"/>
      <c r="D148" s="66"/>
      <c r="E148" s="181"/>
      <c r="F148" s="66"/>
      <c r="G148" s="66"/>
      <c r="H148" s="365"/>
      <c r="I148" s="73"/>
      <c r="J148" s="95"/>
      <c r="K148" s="162"/>
      <c r="L148" s="162"/>
      <c r="M148" s="162"/>
      <c r="N148" s="162"/>
      <c r="O148" s="162"/>
      <c r="P148" s="162"/>
      <c r="Q148" s="162"/>
      <c r="R148" s="162"/>
      <c r="S148" s="162"/>
      <c r="T148" s="162"/>
      <c r="U148" s="162"/>
      <c r="V148" s="162"/>
      <c r="W148" s="162"/>
      <c r="X148" s="162"/>
      <c r="Y148" s="162"/>
      <c r="Z148" s="162"/>
    </row>
    <row r="149" ht="11.25" customHeight="1">
      <c r="A149" s="66"/>
      <c r="B149" s="68"/>
      <c r="C149" s="68"/>
      <c r="D149" s="66"/>
      <c r="E149" s="181"/>
      <c r="F149" s="66"/>
      <c r="G149" s="66"/>
      <c r="H149" s="365"/>
      <c r="I149" s="73"/>
      <c r="J149" s="95"/>
      <c r="K149" s="162"/>
      <c r="L149" s="162"/>
      <c r="M149" s="162"/>
      <c r="N149" s="162"/>
      <c r="O149" s="162"/>
      <c r="P149" s="162"/>
      <c r="Q149" s="162"/>
      <c r="R149" s="162"/>
      <c r="S149" s="162"/>
      <c r="T149" s="162"/>
      <c r="U149" s="162"/>
      <c r="V149" s="162"/>
      <c r="W149" s="162"/>
      <c r="X149" s="162"/>
      <c r="Y149" s="162"/>
      <c r="Z149" s="162"/>
    </row>
    <row r="150" ht="11.25" customHeight="1">
      <c r="A150" s="66"/>
      <c r="B150" s="68"/>
      <c r="C150" s="68"/>
      <c r="D150" s="66"/>
      <c r="E150" s="181"/>
      <c r="F150" s="66"/>
      <c r="G150" s="66"/>
      <c r="H150" s="365"/>
      <c r="I150" s="73"/>
      <c r="J150" s="95"/>
      <c r="K150" s="162"/>
      <c r="L150" s="162"/>
      <c r="M150" s="162"/>
      <c r="N150" s="162"/>
      <c r="O150" s="162"/>
      <c r="P150" s="162"/>
      <c r="Q150" s="162"/>
      <c r="R150" s="162"/>
      <c r="S150" s="162"/>
      <c r="T150" s="162"/>
      <c r="U150" s="162"/>
      <c r="V150" s="162"/>
      <c r="W150" s="162"/>
      <c r="X150" s="162"/>
      <c r="Y150" s="162"/>
      <c r="Z150" s="162"/>
    </row>
    <row r="151" ht="11.25" customHeight="1">
      <c r="A151" s="66"/>
      <c r="B151" s="68"/>
      <c r="C151" s="68"/>
      <c r="D151" s="66"/>
      <c r="E151" s="181"/>
      <c r="F151" s="66"/>
      <c r="G151" s="66"/>
      <c r="H151" s="365"/>
      <c r="I151" s="73"/>
      <c r="J151" s="95"/>
      <c r="K151" s="162"/>
      <c r="L151" s="162"/>
      <c r="M151" s="162"/>
      <c r="N151" s="162"/>
      <c r="O151" s="162"/>
      <c r="P151" s="162"/>
      <c r="Q151" s="162"/>
      <c r="R151" s="162"/>
      <c r="S151" s="162"/>
      <c r="T151" s="162"/>
      <c r="U151" s="162"/>
      <c r="V151" s="162"/>
      <c r="W151" s="162"/>
      <c r="X151" s="162"/>
      <c r="Y151" s="162"/>
      <c r="Z151" s="162"/>
    </row>
    <row r="152" ht="11.25" customHeight="1">
      <c r="A152" s="66"/>
      <c r="B152" s="68"/>
      <c r="C152" s="68"/>
      <c r="D152" s="66"/>
      <c r="E152" s="181"/>
      <c r="F152" s="66"/>
      <c r="G152" s="66"/>
      <c r="H152" s="365"/>
      <c r="I152" s="73"/>
      <c r="J152" s="95"/>
      <c r="K152" s="162"/>
      <c r="L152" s="162"/>
      <c r="M152" s="162"/>
      <c r="N152" s="162"/>
      <c r="O152" s="162"/>
      <c r="P152" s="162"/>
      <c r="Q152" s="162"/>
      <c r="R152" s="162"/>
      <c r="S152" s="162"/>
      <c r="T152" s="162"/>
      <c r="U152" s="162"/>
      <c r="V152" s="162"/>
      <c r="W152" s="162"/>
      <c r="X152" s="162"/>
      <c r="Y152" s="162"/>
      <c r="Z152" s="162"/>
    </row>
    <row r="153" ht="11.25" customHeight="1">
      <c r="A153" s="66"/>
      <c r="B153" s="68"/>
      <c r="C153" s="68"/>
      <c r="D153" s="66"/>
      <c r="E153" s="181"/>
      <c r="F153" s="66"/>
      <c r="G153" s="66"/>
      <c r="H153" s="365"/>
      <c r="I153" s="73"/>
      <c r="J153" s="95"/>
      <c r="K153" s="162"/>
      <c r="L153" s="162"/>
      <c r="M153" s="162"/>
      <c r="N153" s="162"/>
      <c r="O153" s="162"/>
      <c r="P153" s="162"/>
      <c r="Q153" s="162"/>
      <c r="R153" s="162"/>
      <c r="S153" s="162"/>
      <c r="T153" s="162"/>
      <c r="U153" s="162"/>
      <c r="V153" s="162"/>
      <c r="W153" s="162"/>
      <c r="X153" s="162"/>
      <c r="Y153" s="162"/>
      <c r="Z153" s="162"/>
    </row>
    <row r="154" ht="11.25" customHeight="1">
      <c r="A154" s="66"/>
      <c r="B154" s="68"/>
      <c r="C154" s="68"/>
      <c r="D154" s="66"/>
      <c r="E154" s="181"/>
      <c r="F154" s="66"/>
      <c r="G154" s="66"/>
      <c r="H154" s="365"/>
      <c r="I154" s="73"/>
      <c r="J154" s="95"/>
      <c r="K154" s="162"/>
      <c r="L154" s="162"/>
      <c r="M154" s="162"/>
      <c r="N154" s="162"/>
      <c r="O154" s="162"/>
      <c r="P154" s="162"/>
      <c r="Q154" s="162"/>
      <c r="R154" s="162"/>
      <c r="S154" s="162"/>
      <c r="T154" s="162"/>
      <c r="U154" s="162"/>
      <c r="V154" s="162"/>
      <c r="W154" s="162"/>
      <c r="X154" s="162"/>
      <c r="Y154" s="162"/>
      <c r="Z154" s="162"/>
    </row>
    <row r="155" ht="11.25" customHeight="1">
      <c r="A155" s="66"/>
      <c r="B155" s="68"/>
      <c r="C155" s="68"/>
      <c r="D155" s="66"/>
      <c r="E155" s="181"/>
      <c r="F155" s="66"/>
      <c r="G155" s="66"/>
      <c r="H155" s="365"/>
      <c r="I155" s="73"/>
      <c r="J155" s="95"/>
      <c r="K155" s="162"/>
      <c r="L155" s="162"/>
      <c r="M155" s="162"/>
      <c r="N155" s="162"/>
      <c r="O155" s="162"/>
      <c r="P155" s="162"/>
      <c r="Q155" s="162"/>
      <c r="R155" s="162"/>
      <c r="S155" s="162"/>
      <c r="T155" s="162"/>
      <c r="U155" s="162"/>
      <c r="V155" s="162"/>
      <c r="W155" s="162"/>
      <c r="X155" s="162"/>
      <c r="Y155" s="162"/>
      <c r="Z155" s="162"/>
    </row>
    <row r="156" ht="11.25" customHeight="1">
      <c r="A156" s="66"/>
      <c r="B156" s="68"/>
      <c r="C156" s="68"/>
      <c r="D156" s="66"/>
      <c r="E156" s="181"/>
      <c r="F156" s="66"/>
      <c r="G156" s="66"/>
      <c r="H156" s="365"/>
      <c r="I156" s="73"/>
      <c r="J156" s="95"/>
      <c r="K156" s="162"/>
      <c r="L156" s="162"/>
      <c r="M156" s="162"/>
      <c r="N156" s="162"/>
      <c r="O156" s="162"/>
      <c r="P156" s="162"/>
      <c r="Q156" s="162"/>
      <c r="R156" s="162"/>
      <c r="S156" s="162"/>
      <c r="T156" s="162"/>
      <c r="U156" s="162"/>
      <c r="V156" s="162"/>
      <c r="W156" s="162"/>
      <c r="X156" s="162"/>
      <c r="Y156" s="162"/>
      <c r="Z156" s="162"/>
    </row>
    <row r="157" ht="11.25" customHeight="1">
      <c r="A157" s="66"/>
      <c r="B157" s="68"/>
      <c r="C157" s="68"/>
      <c r="D157" s="66"/>
      <c r="E157" s="181"/>
      <c r="F157" s="66"/>
      <c r="G157" s="66"/>
      <c r="H157" s="365"/>
      <c r="I157" s="73"/>
      <c r="J157" s="95"/>
      <c r="K157" s="162"/>
      <c r="L157" s="162"/>
      <c r="M157" s="162"/>
      <c r="N157" s="162"/>
      <c r="O157" s="162"/>
      <c r="P157" s="162"/>
      <c r="Q157" s="162"/>
      <c r="R157" s="162"/>
      <c r="S157" s="162"/>
      <c r="T157" s="162"/>
      <c r="U157" s="162"/>
      <c r="V157" s="162"/>
      <c r="W157" s="162"/>
      <c r="X157" s="162"/>
      <c r="Y157" s="162"/>
      <c r="Z157" s="162"/>
    </row>
    <row r="158" ht="11.25" customHeight="1">
      <c r="A158" s="66"/>
      <c r="B158" s="68"/>
      <c r="C158" s="68"/>
      <c r="D158" s="66"/>
      <c r="E158" s="181"/>
      <c r="F158" s="66"/>
      <c r="G158" s="66"/>
      <c r="H158" s="365"/>
      <c r="I158" s="73"/>
      <c r="J158" s="95"/>
      <c r="K158" s="162"/>
      <c r="L158" s="162"/>
      <c r="M158" s="162"/>
      <c r="N158" s="162"/>
      <c r="O158" s="162"/>
      <c r="P158" s="162"/>
      <c r="Q158" s="162"/>
      <c r="R158" s="162"/>
      <c r="S158" s="162"/>
      <c r="T158" s="162"/>
      <c r="U158" s="162"/>
      <c r="V158" s="162"/>
      <c r="W158" s="162"/>
      <c r="X158" s="162"/>
      <c r="Y158" s="162"/>
      <c r="Z158" s="162"/>
    </row>
    <row r="159" ht="11.25" customHeight="1">
      <c r="A159" s="66"/>
      <c r="B159" s="68"/>
      <c r="C159" s="68"/>
      <c r="D159" s="66"/>
      <c r="E159" s="181"/>
      <c r="F159" s="66"/>
      <c r="G159" s="66"/>
      <c r="H159" s="365"/>
      <c r="I159" s="73"/>
      <c r="J159" s="95"/>
      <c r="K159" s="162"/>
      <c r="L159" s="162"/>
      <c r="M159" s="162"/>
      <c r="N159" s="162"/>
      <c r="O159" s="162"/>
      <c r="P159" s="162"/>
      <c r="Q159" s="162"/>
      <c r="R159" s="162"/>
      <c r="S159" s="162"/>
      <c r="T159" s="162"/>
      <c r="U159" s="162"/>
      <c r="V159" s="162"/>
      <c r="W159" s="162"/>
      <c r="X159" s="162"/>
      <c r="Y159" s="162"/>
      <c r="Z159" s="162"/>
    </row>
    <row r="160" ht="11.25" customHeight="1">
      <c r="A160" s="66"/>
      <c r="B160" s="68"/>
      <c r="C160" s="68"/>
      <c r="D160" s="66"/>
      <c r="E160" s="181"/>
      <c r="F160" s="66"/>
      <c r="G160" s="66"/>
      <c r="H160" s="365"/>
      <c r="I160" s="73"/>
      <c r="J160" s="95"/>
      <c r="K160" s="162"/>
      <c r="L160" s="162"/>
      <c r="M160" s="162"/>
      <c r="N160" s="162"/>
      <c r="O160" s="162"/>
      <c r="P160" s="162"/>
      <c r="Q160" s="162"/>
      <c r="R160" s="162"/>
      <c r="S160" s="162"/>
      <c r="T160" s="162"/>
      <c r="U160" s="162"/>
      <c r="V160" s="162"/>
      <c r="W160" s="162"/>
      <c r="X160" s="162"/>
      <c r="Y160" s="162"/>
      <c r="Z160" s="162"/>
    </row>
    <row r="161" ht="11.25" customHeight="1">
      <c r="A161" s="100"/>
      <c r="B161" s="102"/>
      <c r="C161" s="100"/>
      <c r="D161" s="100"/>
      <c r="E161" s="100"/>
      <c r="F161" s="100"/>
      <c r="G161" s="303"/>
      <c r="H161" s="356"/>
      <c r="I161" s="73"/>
      <c r="J161" s="95"/>
      <c r="K161" s="162"/>
      <c r="L161" s="162"/>
      <c r="M161" s="162"/>
      <c r="N161" s="162"/>
      <c r="O161" s="162"/>
      <c r="P161" s="162"/>
      <c r="Q161" s="162"/>
      <c r="R161" s="162"/>
      <c r="S161" s="162"/>
      <c r="T161" s="162"/>
      <c r="U161" s="162"/>
      <c r="V161" s="162"/>
      <c r="W161" s="162"/>
      <c r="X161" s="162"/>
      <c r="Y161" s="162"/>
      <c r="Z161" s="162"/>
    </row>
    <row r="162" ht="11.25" customHeight="1">
      <c r="A162" s="100"/>
      <c r="B162" s="102"/>
      <c r="C162" s="100"/>
      <c r="D162" s="100"/>
      <c r="E162" s="100"/>
      <c r="F162" s="100"/>
      <c r="G162" s="303"/>
      <c r="H162" s="356"/>
      <c r="I162" s="73"/>
      <c r="J162" s="95"/>
      <c r="K162" s="162"/>
      <c r="L162" s="162"/>
      <c r="M162" s="162"/>
      <c r="N162" s="162"/>
      <c r="O162" s="162"/>
      <c r="P162" s="162"/>
      <c r="Q162" s="162"/>
      <c r="R162" s="162"/>
      <c r="S162" s="162"/>
      <c r="T162" s="162"/>
      <c r="U162" s="162"/>
      <c r="V162" s="162"/>
      <c r="W162" s="162"/>
      <c r="X162" s="162"/>
      <c r="Y162" s="162"/>
      <c r="Z162" s="162"/>
    </row>
    <row r="163" ht="11.25" customHeight="1">
      <c r="A163" s="100"/>
      <c r="B163" s="102"/>
      <c r="C163" s="100"/>
      <c r="D163" s="100"/>
      <c r="E163" s="100"/>
      <c r="F163" s="100"/>
      <c r="G163" s="303"/>
      <c r="H163" s="356"/>
      <c r="I163" s="73"/>
      <c r="J163" s="95"/>
      <c r="K163" s="162"/>
      <c r="L163" s="162"/>
      <c r="M163" s="162"/>
      <c r="N163" s="162"/>
      <c r="O163" s="162"/>
      <c r="P163" s="162"/>
      <c r="Q163" s="162"/>
      <c r="R163" s="162"/>
      <c r="S163" s="162"/>
      <c r="T163" s="162"/>
      <c r="U163" s="162"/>
      <c r="V163" s="162"/>
      <c r="W163" s="162"/>
      <c r="X163" s="162"/>
      <c r="Y163" s="162"/>
      <c r="Z163" s="162"/>
    </row>
    <row r="164" ht="11.25" customHeight="1">
      <c r="A164" s="114" t="s">
        <v>151</v>
      </c>
      <c r="B164" s="40"/>
      <c r="C164" s="40"/>
      <c r="D164" s="40"/>
      <c r="E164" s="40"/>
      <c r="F164" s="40"/>
      <c r="G164" s="51"/>
      <c r="H164" s="162"/>
      <c r="I164" s="322">
        <f>SUM(I16:I163)</f>
        <v>8315</v>
      </c>
      <c r="J164" s="162"/>
      <c r="K164" s="162"/>
      <c r="L164" s="162"/>
      <c r="M164" s="162"/>
      <c r="N164" s="162"/>
      <c r="O164" s="162"/>
      <c r="P164" s="162"/>
      <c r="Q164" s="162"/>
      <c r="R164" s="162"/>
      <c r="S164" s="162"/>
      <c r="T164" s="162"/>
      <c r="U164" s="162"/>
      <c r="V164" s="162"/>
      <c r="W164" s="162"/>
      <c r="X164" s="162"/>
      <c r="Y164" s="162"/>
      <c r="Z164" s="162"/>
    </row>
    <row r="165" ht="11.25" customHeight="1">
      <c r="A165" s="39"/>
      <c r="B165" s="40"/>
      <c r="C165" s="40"/>
      <c r="D165" s="40"/>
      <c r="E165" s="40"/>
      <c r="F165" s="40"/>
      <c r="G165" s="40"/>
      <c r="H165" s="1"/>
      <c r="I165" s="162"/>
      <c r="J165" s="162"/>
      <c r="K165" s="162"/>
      <c r="L165" s="162"/>
      <c r="M165" s="162"/>
      <c r="N165" s="162"/>
      <c r="O165" s="162"/>
      <c r="P165" s="162"/>
      <c r="Q165" s="162"/>
      <c r="R165" s="162"/>
      <c r="S165" s="162"/>
      <c r="T165" s="162"/>
      <c r="U165" s="162"/>
      <c r="V165" s="162"/>
      <c r="W165" s="162"/>
      <c r="X165" s="162"/>
      <c r="Y165" s="162"/>
      <c r="Z165" s="162"/>
    </row>
    <row r="166" ht="11.25" customHeight="1">
      <c r="A166" s="323" t="s">
        <v>500</v>
      </c>
      <c r="B166" s="117"/>
      <c r="C166" s="117"/>
      <c r="D166" s="117"/>
      <c r="E166" s="117"/>
      <c r="F166" s="117"/>
      <c r="G166" s="117"/>
      <c r="H166" s="117"/>
      <c r="I166" s="162"/>
      <c r="J166" s="162"/>
      <c r="K166" s="162"/>
      <c r="L166" s="162"/>
      <c r="M166" s="162"/>
      <c r="N166" s="162"/>
      <c r="O166" s="162"/>
      <c r="P166" s="162"/>
      <c r="Q166" s="162"/>
      <c r="R166" s="162"/>
      <c r="S166" s="162"/>
      <c r="T166" s="162"/>
      <c r="U166" s="162"/>
      <c r="V166" s="162"/>
      <c r="W166" s="162"/>
      <c r="X166" s="162"/>
      <c r="Y166" s="162"/>
      <c r="Z166" s="162"/>
    </row>
    <row r="167" ht="15.75" customHeight="1">
      <c r="A167" s="39"/>
      <c r="B167" s="40"/>
      <c r="C167" s="40"/>
      <c r="D167" s="40"/>
      <c r="E167" s="40"/>
      <c r="F167" s="40"/>
      <c r="G167" s="40"/>
      <c r="H167" s="1"/>
      <c r="I167" s="3"/>
      <c r="J167" s="3"/>
      <c r="K167" s="3"/>
      <c r="L167" s="3"/>
      <c r="M167" s="3"/>
      <c r="N167" s="3"/>
      <c r="O167" s="3"/>
      <c r="P167" s="3"/>
      <c r="Q167" s="3"/>
      <c r="R167" s="3"/>
      <c r="S167" s="3"/>
      <c r="T167" s="3"/>
      <c r="U167" s="3"/>
      <c r="V167" s="3"/>
      <c r="W167" s="3"/>
      <c r="X167" s="3"/>
      <c r="Y167" s="3"/>
      <c r="Z167" s="3"/>
    </row>
    <row r="168" ht="15.75" customHeight="1">
      <c r="A168" s="39"/>
      <c r="B168" s="40"/>
      <c r="C168" s="40"/>
      <c r="D168" s="40"/>
      <c r="E168" s="40"/>
      <c r="F168" s="1"/>
      <c r="G168" s="1"/>
      <c r="H168" s="3"/>
      <c r="I168" s="3"/>
      <c r="J168" s="3"/>
      <c r="K168" s="3"/>
      <c r="L168" s="3"/>
      <c r="M168" s="3"/>
      <c r="N168" s="3"/>
      <c r="O168" s="3"/>
      <c r="P168" s="3"/>
      <c r="Q168" s="3"/>
      <c r="R168" s="3"/>
      <c r="S168" s="3"/>
      <c r="T168" s="3"/>
      <c r="U168" s="3"/>
      <c r="V168" s="3"/>
      <c r="W168" s="3"/>
      <c r="X168" s="3"/>
      <c r="Y168" s="3"/>
      <c r="Z168" s="3"/>
    </row>
    <row r="169" ht="15.75" customHeight="1">
      <c r="A169" s="39"/>
      <c r="B169" s="40"/>
      <c r="C169" s="40"/>
      <c r="D169" s="40"/>
      <c r="E169" s="40"/>
      <c r="F169" s="1"/>
      <c r="G169" s="1"/>
      <c r="H169" s="3"/>
      <c r="I169" s="3"/>
      <c r="J169" s="3"/>
      <c r="K169" s="3"/>
      <c r="L169" s="3"/>
      <c r="M169" s="3"/>
      <c r="N169" s="3"/>
      <c r="O169" s="3"/>
      <c r="P169" s="3"/>
      <c r="Q169" s="3"/>
      <c r="R169" s="3"/>
      <c r="S169" s="3"/>
      <c r="T169" s="3"/>
      <c r="U169" s="3"/>
      <c r="V169" s="3"/>
      <c r="W169" s="3"/>
      <c r="X169" s="3"/>
      <c r="Y169" s="3"/>
      <c r="Z169" s="3"/>
    </row>
    <row r="170" ht="15.75" customHeight="1">
      <c r="A170" s="39"/>
      <c r="B170" s="40"/>
      <c r="C170" s="40"/>
      <c r="D170" s="40"/>
      <c r="E170" s="40"/>
      <c r="F170" s="1"/>
      <c r="G170" s="1"/>
      <c r="H170" s="3"/>
      <c r="I170" s="3"/>
      <c r="J170" s="3"/>
      <c r="K170" s="3"/>
      <c r="L170" s="3"/>
      <c r="M170" s="3"/>
      <c r="N170" s="3"/>
      <c r="O170" s="3"/>
      <c r="P170" s="3"/>
      <c r="Q170" s="3"/>
      <c r="R170" s="3"/>
      <c r="S170" s="3"/>
      <c r="T170" s="3"/>
      <c r="U170" s="3"/>
      <c r="V170" s="3"/>
      <c r="W170" s="3"/>
      <c r="X170" s="3"/>
      <c r="Y170" s="3"/>
      <c r="Z170" s="3"/>
    </row>
    <row r="171" ht="15.75" customHeight="1">
      <c r="A171" s="39"/>
      <c r="B171" s="40"/>
      <c r="C171" s="40"/>
      <c r="D171" s="40"/>
      <c r="E171" s="40"/>
      <c r="F171" s="1"/>
      <c r="G171" s="1"/>
      <c r="H171" s="3"/>
      <c r="I171" s="3"/>
      <c r="J171" s="3"/>
      <c r="K171" s="3"/>
      <c r="L171" s="3"/>
      <c r="M171" s="3"/>
      <c r="N171" s="3"/>
      <c r="O171" s="3"/>
      <c r="P171" s="3"/>
      <c r="Q171" s="3"/>
      <c r="R171" s="3"/>
      <c r="S171" s="3"/>
      <c r="T171" s="3"/>
      <c r="U171" s="3"/>
      <c r="V171" s="3"/>
      <c r="W171" s="3"/>
      <c r="X171" s="3"/>
      <c r="Y171" s="3"/>
      <c r="Z171" s="3"/>
    </row>
    <row r="172" ht="15.75" customHeight="1">
      <c r="A172" s="39"/>
      <c r="B172" s="40"/>
      <c r="C172" s="40"/>
      <c r="D172" s="40"/>
      <c r="E172" s="40"/>
      <c r="F172" s="1"/>
      <c r="G172" s="1"/>
      <c r="H172" s="3"/>
      <c r="I172" s="3"/>
      <c r="J172" s="3"/>
      <c r="K172" s="3"/>
      <c r="L172" s="3"/>
      <c r="M172" s="3"/>
      <c r="N172" s="3"/>
      <c r="O172" s="3"/>
      <c r="P172" s="3"/>
      <c r="Q172" s="3"/>
      <c r="R172" s="3"/>
      <c r="S172" s="3"/>
      <c r="T172" s="3"/>
      <c r="U172" s="3"/>
      <c r="V172" s="3"/>
      <c r="W172" s="3"/>
      <c r="X172" s="3"/>
      <c r="Y172" s="3"/>
      <c r="Z172" s="3"/>
    </row>
    <row r="173" ht="15.75" customHeight="1">
      <c r="A173" s="39"/>
      <c r="B173" s="40"/>
      <c r="C173" s="40"/>
      <c r="D173" s="40"/>
      <c r="E173" s="40"/>
      <c r="F173" s="1"/>
      <c r="G173" s="1"/>
      <c r="H173" s="3"/>
      <c r="I173" s="3"/>
      <c r="J173" s="3"/>
      <c r="K173" s="3"/>
      <c r="L173" s="3"/>
      <c r="M173" s="3"/>
      <c r="N173" s="3"/>
      <c r="O173" s="3"/>
      <c r="P173" s="3"/>
      <c r="Q173" s="3"/>
      <c r="R173" s="3"/>
      <c r="S173" s="3"/>
      <c r="T173" s="3"/>
      <c r="U173" s="3"/>
      <c r="V173" s="3"/>
      <c r="W173" s="3"/>
      <c r="X173" s="3"/>
      <c r="Y173" s="3"/>
      <c r="Z173" s="3"/>
    </row>
    <row r="174" ht="15.75" customHeight="1">
      <c r="A174" s="39"/>
      <c r="B174" s="40"/>
      <c r="C174" s="40"/>
      <c r="D174" s="40"/>
      <c r="E174" s="40"/>
      <c r="F174" s="1"/>
      <c r="G174" s="1"/>
      <c r="H174" s="3"/>
      <c r="I174" s="3"/>
      <c r="J174" s="3"/>
      <c r="K174" s="3"/>
      <c r="L174" s="3"/>
      <c r="M174" s="3"/>
      <c r="N174" s="3"/>
      <c r="O174" s="3"/>
      <c r="P174" s="3"/>
      <c r="Q174" s="3"/>
      <c r="R174" s="3"/>
      <c r="S174" s="3"/>
      <c r="T174" s="3"/>
      <c r="U174" s="3"/>
      <c r="V174" s="3"/>
      <c r="W174" s="3"/>
      <c r="X174" s="3"/>
      <c r="Y174" s="3"/>
      <c r="Z174" s="3"/>
    </row>
    <row r="175" ht="15.75" customHeight="1">
      <c r="A175" s="39"/>
      <c r="B175" s="40"/>
      <c r="C175" s="40"/>
      <c r="D175" s="40"/>
      <c r="E175" s="40"/>
      <c r="F175" s="1"/>
      <c r="G175" s="1"/>
      <c r="H175" s="3"/>
      <c r="I175" s="3"/>
      <c r="J175" s="3"/>
      <c r="K175" s="3"/>
      <c r="L175" s="3"/>
      <c r="M175" s="3"/>
      <c r="N175" s="3"/>
      <c r="O175" s="3"/>
      <c r="P175" s="3"/>
      <c r="Q175" s="3"/>
      <c r="R175" s="3"/>
      <c r="S175" s="3"/>
      <c r="T175" s="3"/>
      <c r="U175" s="3"/>
      <c r="V175" s="3"/>
      <c r="W175" s="3"/>
      <c r="X175" s="3"/>
      <c r="Y175" s="3"/>
      <c r="Z175" s="3"/>
    </row>
    <row r="176" ht="15.75" customHeight="1">
      <c r="A176" s="39"/>
      <c r="B176" s="40"/>
      <c r="C176" s="40"/>
      <c r="D176" s="40"/>
      <c r="E176" s="40"/>
      <c r="F176" s="1"/>
      <c r="G176" s="1"/>
      <c r="H176" s="3"/>
      <c r="I176" s="3"/>
      <c r="J176" s="3"/>
      <c r="K176" s="3"/>
      <c r="L176" s="3"/>
      <c r="M176" s="3"/>
      <c r="N176" s="3"/>
      <c r="O176" s="3"/>
      <c r="P176" s="3"/>
      <c r="Q176" s="3"/>
      <c r="R176" s="3"/>
      <c r="S176" s="3"/>
      <c r="T176" s="3"/>
      <c r="U176" s="3"/>
      <c r="V176" s="3"/>
      <c r="W176" s="3"/>
      <c r="X176" s="3"/>
      <c r="Y176" s="3"/>
      <c r="Z176" s="3"/>
    </row>
    <row r="177" ht="15.75" customHeight="1">
      <c r="A177" s="39"/>
      <c r="B177" s="40"/>
      <c r="C177" s="40"/>
      <c r="D177" s="40"/>
      <c r="E177" s="40"/>
      <c r="F177" s="1"/>
      <c r="G177" s="1"/>
      <c r="H177" s="3"/>
      <c r="I177" s="3"/>
      <c r="J177" s="3"/>
      <c r="K177" s="3"/>
      <c r="L177" s="3"/>
      <c r="M177" s="3"/>
      <c r="N177" s="3"/>
      <c r="O177" s="3"/>
      <c r="P177" s="3"/>
      <c r="Q177" s="3"/>
      <c r="R177" s="3"/>
      <c r="S177" s="3"/>
      <c r="T177" s="3"/>
      <c r="U177" s="3"/>
      <c r="V177" s="3"/>
      <c r="W177" s="3"/>
      <c r="X177" s="3"/>
      <c r="Y177" s="3"/>
      <c r="Z177" s="3"/>
    </row>
    <row r="178" ht="15.75" customHeight="1">
      <c r="A178" s="39"/>
      <c r="B178" s="40"/>
      <c r="C178" s="40"/>
      <c r="D178" s="40"/>
      <c r="E178" s="40"/>
      <c r="F178" s="1"/>
      <c r="G178" s="1"/>
      <c r="H178" s="3"/>
      <c r="I178" s="3"/>
      <c r="J178" s="3"/>
      <c r="K178" s="3"/>
      <c r="L178" s="3"/>
      <c r="M178" s="3"/>
      <c r="N178" s="3"/>
      <c r="O178" s="3"/>
      <c r="P178" s="3"/>
      <c r="Q178" s="3"/>
      <c r="R178" s="3"/>
      <c r="S178" s="3"/>
      <c r="T178" s="3"/>
      <c r="U178" s="3"/>
      <c r="V178" s="3"/>
      <c r="W178" s="3"/>
      <c r="X178" s="3"/>
      <c r="Y178" s="3"/>
      <c r="Z178" s="3"/>
    </row>
    <row r="179" ht="15.75" customHeight="1">
      <c r="A179" s="39"/>
      <c r="B179" s="40"/>
      <c r="C179" s="40"/>
      <c r="D179" s="40"/>
      <c r="E179" s="40"/>
      <c r="F179" s="1"/>
      <c r="G179" s="1"/>
      <c r="H179" s="3"/>
      <c r="I179" s="3"/>
      <c r="J179" s="3"/>
      <c r="K179" s="3"/>
      <c r="L179" s="3"/>
      <c r="M179" s="3"/>
      <c r="N179" s="3"/>
      <c r="O179" s="3"/>
      <c r="P179" s="3"/>
      <c r="Q179" s="3"/>
      <c r="R179" s="3"/>
      <c r="S179" s="3"/>
      <c r="T179" s="3"/>
      <c r="U179" s="3"/>
      <c r="V179" s="3"/>
      <c r="W179" s="3"/>
      <c r="X179" s="3"/>
      <c r="Y179" s="3"/>
      <c r="Z179" s="3"/>
    </row>
    <row r="180" ht="15.75" customHeight="1">
      <c r="A180" s="39"/>
      <c r="B180" s="40"/>
      <c r="C180" s="40"/>
      <c r="D180" s="40"/>
      <c r="E180" s="40"/>
      <c r="F180" s="1"/>
      <c r="G180" s="1"/>
      <c r="H180" s="3"/>
      <c r="I180" s="3"/>
      <c r="J180" s="3"/>
      <c r="K180" s="3"/>
      <c r="L180" s="3"/>
      <c r="M180" s="3"/>
      <c r="N180" s="3"/>
      <c r="O180" s="3"/>
      <c r="P180" s="3"/>
      <c r="Q180" s="3"/>
      <c r="R180" s="3"/>
      <c r="S180" s="3"/>
      <c r="T180" s="3"/>
      <c r="U180" s="3"/>
      <c r="V180" s="3"/>
      <c r="W180" s="3"/>
      <c r="X180" s="3"/>
      <c r="Y180" s="3"/>
      <c r="Z180" s="3"/>
    </row>
    <row r="181" ht="15.75" customHeight="1">
      <c r="A181" s="39"/>
      <c r="B181" s="40"/>
      <c r="C181" s="40"/>
      <c r="D181" s="40"/>
      <c r="E181" s="40"/>
      <c r="F181" s="1"/>
      <c r="G181" s="1"/>
      <c r="H181" s="3"/>
      <c r="I181" s="3"/>
      <c r="J181" s="3"/>
      <c r="K181" s="3"/>
      <c r="L181" s="3"/>
      <c r="M181" s="3"/>
      <c r="N181" s="3"/>
      <c r="O181" s="3"/>
      <c r="P181" s="3"/>
      <c r="Q181" s="3"/>
      <c r="R181" s="3"/>
      <c r="S181" s="3"/>
      <c r="T181" s="3"/>
      <c r="U181" s="3"/>
      <c r="V181" s="3"/>
      <c r="W181" s="3"/>
      <c r="X181" s="3"/>
      <c r="Y181" s="3"/>
      <c r="Z181" s="3"/>
    </row>
    <row r="182" ht="15.75" customHeight="1">
      <c r="A182" s="39"/>
      <c r="B182" s="40"/>
      <c r="C182" s="40"/>
      <c r="D182" s="40"/>
      <c r="E182" s="40"/>
      <c r="F182" s="1"/>
      <c r="G182" s="1"/>
      <c r="H182" s="3"/>
      <c r="I182" s="3"/>
      <c r="J182" s="3"/>
      <c r="K182" s="3"/>
      <c r="L182" s="3"/>
      <c r="M182" s="3"/>
      <c r="N182" s="3"/>
      <c r="O182" s="3"/>
      <c r="P182" s="3"/>
      <c r="Q182" s="3"/>
      <c r="R182" s="3"/>
      <c r="S182" s="3"/>
      <c r="T182" s="3"/>
      <c r="U182" s="3"/>
      <c r="V182" s="3"/>
      <c r="W182" s="3"/>
      <c r="X182" s="3"/>
      <c r="Y182" s="3"/>
      <c r="Z182" s="3"/>
    </row>
    <row r="183" ht="15.75" customHeight="1">
      <c r="A183" s="39"/>
      <c r="B183" s="40"/>
      <c r="C183" s="40"/>
      <c r="D183" s="40"/>
      <c r="E183" s="40"/>
      <c r="F183" s="1"/>
      <c r="G183" s="1"/>
      <c r="H183" s="3"/>
      <c r="I183" s="3"/>
      <c r="J183" s="3"/>
      <c r="K183" s="3"/>
      <c r="L183" s="3"/>
      <c r="M183" s="3"/>
      <c r="N183" s="3"/>
      <c r="O183" s="3"/>
      <c r="P183" s="3"/>
      <c r="Q183" s="3"/>
      <c r="R183" s="3"/>
      <c r="S183" s="3"/>
      <c r="T183" s="3"/>
      <c r="U183" s="3"/>
      <c r="V183" s="3"/>
      <c r="W183" s="3"/>
      <c r="X183" s="3"/>
      <c r="Y183" s="3"/>
      <c r="Z183" s="3"/>
    </row>
    <row r="184" ht="15.75" customHeight="1">
      <c r="A184" s="39"/>
      <c r="B184" s="40"/>
      <c r="C184" s="40"/>
      <c r="D184" s="40"/>
      <c r="E184" s="40"/>
      <c r="F184" s="1"/>
      <c r="G184" s="1"/>
      <c r="H184" s="3"/>
      <c r="I184" s="3"/>
      <c r="J184" s="3"/>
      <c r="K184" s="3"/>
      <c r="L184" s="3"/>
      <c r="M184" s="3"/>
      <c r="N184" s="3"/>
      <c r="O184" s="3"/>
      <c r="P184" s="3"/>
      <c r="Q184" s="3"/>
      <c r="R184" s="3"/>
      <c r="S184" s="3"/>
      <c r="T184" s="3"/>
      <c r="U184" s="3"/>
      <c r="V184" s="3"/>
      <c r="W184" s="3"/>
      <c r="X184" s="3"/>
      <c r="Y184" s="3"/>
      <c r="Z184" s="3"/>
    </row>
    <row r="185" ht="15.75" customHeight="1">
      <c r="A185" s="39"/>
      <c r="B185" s="40"/>
      <c r="C185" s="40"/>
      <c r="D185" s="40"/>
      <c r="E185" s="40"/>
      <c r="F185" s="1"/>
      <c r="G185" s="1"/>
      <c r="H185" s="3"/>
      <c r="I185" s="3"/>
      <c r="J185" s="3"/>
      <c r="K185" s="3"/>
      <c r="L185" s="3"/>
      <c r="M185" s="3"/>
      <c r="N185" s="3"/>
      <c r="O185" s="3"/>
      <c r="P185" s="3"/>
      <c r="Q185" s="3"/>
      <c r="R185" s="3"/>
      <c r="S185" s="3"/>
      <c r="T185" s="3"/>
      <c r="U185" s="3"/>
      <c r="V185" s="3"/>
      <c r="W185" s="3"/>
      <c r="X185" s="3"/>
      <c r="Y185" s="3"/>
      <c r="Z185" s="3"/>
    </row>
    <row r="186" ht="15.75" customHeight="1">
      <c r="A186" s="39"/>
      <c r="B186" s="40"/>
      <c r="C186" s="40"/>
      <c r="D186" s="40"/>
      <c r="E186" s="40"/>
      <c r="F186" s="1"/>
      <c r="G186" s="1"/>
      <c r="H186" s="3"/>
      <c r="I186" s="3"/>
      <c r="J186" s="3"/>
      <c r="K186" s="3"/>
      <c r="L186" s="3"/>
      <c r="M186" s="3"/>
      <c r="N186" s="3"/>
      <c r="O186" s="3"/>
      <c r="P186" s="3"/>
      <c r="Q186" s="3"/>
      <c r="R186" s="3"/>
      <c r="S186" s="3"/>
      <c r="T186" s="3"/>
      <c r="U186" s="3"/>
      <c r="V186" s="3"/>
      <c r="W186" s="3"/>
      <c r="X186" s="3"/>
      <c r="Y186" s="3"/>
      <c r="Z186" s="3"/>
    </row>
    <row r="187" ht="15.75" customHeight="1">
      <c r="A187" s="39"/>
      <c r="B187" s="40"/>
      <c r="C187" s="40"/>
      <c r="D187" s="40"/>
      <c r="E187" s="40"/>
      <c r="F187" s="1"/>
      <c r="G187" s="1"/>
      <c r="H187" s="3"/>
      <c r="I187" s="3"/>
      <c r="J187" s="3"/>
      <c r="K187" s="3"/>
      <c r="L187" s="3"/>
      <c r="M187" s="3"/>
      <c r="N187" s="3"/>
      <c r="O187" s="3"/>
      <c r="P187" s="3"/>
      <c r="Q187" s="3"/>
      <c r="R187" s="3"/>
      <c r="S187" s="3"/>
      <c r="T187" s="3"/>
      <c r="U187" s="3"/>
      <c r="V187" s="3"/>
      <c r="W187" s="3"/>
      <c r="X187" s="3"/>
      <c r="Y187" s="3"/>
      <c r="Z187" s="3"/>
    </row>
    <row r="188" ht="15.75" customHeight="1">
      <c r="A188" s="39"/>
      <c r="B188" s="40"/>
      <c r="C188" s="40"/>
      <c r="D188" s="40"/>
      <c r="E188" s="40"/>
      <c r="F188" s="1"/>
      <c r="G188" s="1"/>
      <c r="H188" s="3"/>
      <c r="I188" s="3"/>
      <c r="J188" s="3"/>
      <c r="K188" s="3"/>
      <c r="L188" s="3"/>
      <c r="M188" s="3"/>
      <c r="N188" s="3"/>
      <c r="O188" s="3"/>
      <c r="P188" s="3"/>
      <c r="Q188" s="3"/>
      <c r="R188" s="3"/>
      <c r="S188" s="3"/>
      <c r="T188" s="3"/>
      <c r="U188" s="3"/>
      <c r="V188" s="3"/>
      <c r="W188" s="3"/>
      <c r="X188" s="3"/>
      <c r="Y188" s="3"/>
      <c r="Z188" s="3"/>
    </row>
    <row r="189" ht="15.75" customHeight="1">
      <c r="A189" s="39"/>
      <c r="B189" s="40"/>
      <c r="C189" s="40"/>
      <c r="D189" s="40"/>
      <c r="E189" s="40"/>
      <c r="F189" s="1"/>
      <c r="G189" s="1"/>
      <c r="H189" s="3"/>
      <c r="I189" s="3"/>
      <c r="J189" s="3"/>
      <c r="K189" s="3"/>
      <c r="L189" s="3"/>
      <c r="M189" s="3"/>
      <c r="N189" s="3"/>
      <c r="O189" s="3"/>
      <c r="P189" s="3"/>
      <c r="Q189" s="3"/>
      <c r="R189" s="3"/>
      <c r="S189" s="3"/>
      <c r="T189" s="3"/>
      <c r="U189" s="3"/>
      <c r="V189" s="3"/>
      <c r="W189" s="3"/>
      <c r="X189" s="3"/>
      <c r="Y189" s="3"/>
      <c r="Z189" s="3"/>
    </row>
    <row r="190" ht="15.75" customHeight="1">
      <c r="A190" s="39"/>
      <c r="B190" s="40"/>
      <c r="C190" s="40"/>
      <c r="D190" s="40"/>
      <c r="E190" s="40"/>
      <c r="F190" s="1"/>
      <c r="G190" s="1"/>
      <c r="H190" s="3"/>
      <c r="I190" s="3"/>
      <c r="J190" s="3"/>
      <c r="K190" s="3"/>
      <c r="L190" s="3"/>
      <c r="M190" s="3"/>
      <c r="N190" s="3"/>
      <c r="O190" s="3"/>
      <c r="P190" s="3"/>
      <c r="Q190" s="3"/>
      <c r="R190" s="3"/>
      <c r="S190" s="3"/>
      <c r="T190" s="3"/>
      <c r="U190" s="3"/>
      <c r="V190" s="3"/>
      <c r="W190" s="3"/>
      <c r="X190" s="3"/>
      <c r="Y190" s="3"/>
      <c r="Z190" s="3"/>
    </row>
    <row r="191" ht="15.75" customHeight="1">
      <c r="A191" s="39"/>
      <c r="B191" s="40"/>
      <c r="C191" s="40"/>
      <c r="D191" s="40"/>
      <c r="E191" s="40"/>
      <c r="F191" s="1"/>
      <c r="G191" s="1"/>
      <c r="H191" s="3"/>
      <c r="I191" s="3"/>
      <c r="J191" s="3"/>
      <c r="K191" s="3"/>
      <c r="L191" s="3"/>
      <c r="M191" s="3"/>
      <c r="N191" s="3"/>
      <c r="O191" s="3"/>
      <c r="P191" s="3"/>
      <c r="Q191" s="3"/>
      <c r="R191" s="3"/>
      <c r="S191" s="3"/>
      <c r="T191" s="3"/>
      <c r="U191" s="3"/>
      <c r="V191" s="3"/>
      <c r="W191" s="3"/>
      <c r="X191" s="3"/>
      <c r="Y191" s="3"/>
      <c r="Z191" s="3"/>
    </row>
    <row r="192" ht="15.75" customHeight="1">
      <c r="A192" s="39"/>
      <c r="B192" s="40"/>
      <c r="C192" s="40"/>
      <c r="D192" s="40"/>
      <c r="E192" s="40"/>
      <c r="F192" s="1"/>
      <c r="G192" s="1"/>
      <c r="H192" s="3"/>
      <c r="I192" s="3"/>
      <c r="J192" s="3"/>
      <c r="K192" s="3"/>
      <c r="L192" s="3"/>
      <c r="M192" s="3"/>
      <c r="N192" s="3"/>
      <c r="O192" s="3"/>
      <c r="P192" s="3"/>
      <c r="Q192" s="3"/>
      <c r="R192" s="3"/>
      <c r="S192" s="3"/>
      <c r="T192" s="3"/>
      <c r="U192" s="3"/>
      <c r="V192" s="3"/>
      <c r="W192" s="3"/>
      <c r="X192" s="3"/>
      <c r="Y192" s="3"/>
      <c r="Z192" s="3"/>
    </row>
    <row r="193" ht="15.75" customHeight="1">
      <c r="A193" s="39"/>
      <c r="B193" s="40"/>
      <c r="C193" s="40"/>
      <c r="D193" s="40"/>
      <c r="E193" s="40"/>
      <c r="F193" s="1"/>
      <c r="G193" s="1"/>
      <c r="H193" s="3"/>
      <c r="I193" s="3"/>
      <c r="J193" s="3"/>
      <c r="K193" s="3"/>
      <c r="L193" s="3"/>
      <c r="M193" s="3"/>
      <c r="N193" s="3"/>
      <c r="O193" s="3"/>
      <c r="P193" s="3"/>
      <c r="Q193" s="3"/>
      <c r="R193" s="3"/>
      <c r="S193" s="3"/>
      <c r="T193" s="3"/>
      <c r="U193" s="3"/>
      <c r="V193" s="3"/>
      <c r="W193" s="3"/>
      <c r="X193" s="3"/>
      <c r="Y193" s="3"/>
      <c r="Z193" s="3"/>
    </row>
    <row r="194" ht="15.75" customHeight="1">
      <c r="A194" s="39"/>
      <c r="B194" s="40"/>
      <c r="C194" s="40"/>
      <c r="D194" s="40"/>
      <c r="E194" s="40"/>
      <c r="F194" s="1"/>
      <c r="G194" s="1"/>
      <c r="H194" s="3"/>
      <c r="I194" s="3"/>
      <c r="J194" s="3"/>
      <c r="K194" s="3"/>
      <c r="L194" s="3"/>
      <c r="M194" s="3"/>
      <c r="N194" s="3"/>
      <c r="O194" s="3"/>
      <c r="P194" s="3"/>
      <c r="Q194" s="3"/>
      <c r="R194" s="3"/>
      <c r="S194" s="3"/>
      <c r="T194" s="3"/>
      <c r="U194" s="3"/>
      <c r="V194" s="3"/>
      <c r="W194" s="3"/>
      <c r="X194" s="3"/>
      <c r="Y194" s="3"/>
      <c r="Z194" s="3"/>
    </row>
    <row r="195" ht="15.75" customHeight="1">
      <c r="A195" s="39"/>
      <c r="B195" s="40"/>
      <c r="C195" s="40"/>
      <c r="D195" s="40"/>
      <c r="E195" s="40"/>
      <c r="F195" s="1"/>
      <c r="G195" s="1"/>
      <c r="H195" s="3"/>
      <c r="I195" s="3"/>
      <c r="J195" s="3"/>
      <c r="K195" s="3"/>
      <c r="L195" s="3"/>
      <c r="M195" s="3"/>
      <c r="N195" s="3"/>
      <c r="O195" s="3"/>
      <c r="P195" s="3"/>
      <c r="Q195" s="3"/>
      <c r="R195" s="3"/>
      <c r="S195" s="3"/>
      <c r="T195" s="3"/>
      <c r="U195" s="3"/>
      <c r="V195" s="3"/>
      <c r="W195" s="3"/>
      <c r="X195" s="3"/>
      <c r="Y195" s="3"/>
      <c r="Z195" s="3"/>
    </row>
    <row r="196" ht="15.75" customHeight="1">
      <c r="A196" s="39"/>
      <c r="B196" s="40"/>
      <c r="C196" s="40"/>
      <c r="D196" s="40"/>
      <c r="E196" s="40"/>
      <c r="F196" s="1"/>
      <c r="G196" s="1"/>
      <c r="H196" s="3"/>
      <c r="I196" s="3"/>
      <c r="J196" s="3"/>
      <c r="K196" s="3"/>
      <c r="L196" s="3"/>
      <c r="M196" s="3"/>
      <c r="N196" s="3"/>
      <c r="O196" s="3"/>
      <c r="P196" s="3"/>
      <c r="Q196" s="3"/>
      <c r="R196" s="3"/>
      <c r="S196" s="3"/>
      <c r="T196" s="3"/>
      <c r="U196" s="3"/>
      <c r="V196" s="3"/>
      <c r="W196" s="3"/>
      <c r="X196" s="3"/>
      <c r="Y196" s="3"/>
      <c r="Z196" s="3"/>
    </row>
    <row r="197" ht="15.75" customHeight="1">
      <c r="A197" s="39"/>
      <c r="B197" s="40"/>
      <c r="C197" s="40"/>
      <c r="D197" s="40"/>
      <c r="E197" s="40"/>
      <c r="F197" s="1"/>
      <c r="G197" s="1"/>
      <c r="H197" s="3"/>
      <c r="I197" s="3"/>
      <c r="J197" s="3"/>
      <c r="K197" s="3"/>
      <c r="L197" s="3"/>
      <c r="M197" s="3"/>
      <c r="N197" s="3"/>
      <c r="O197" s="3"/>
      <c r="P197" s="3"/>
      <c r="Q197" s="3"/>
      <c r="R197" s="3"/>
      <c r="S197" s="3"/>
      <c r="T197" s="3"/>
      <c r="U197" s="3"/>
      <c r="V197" s="3"/>
      <c r="W197" s="3"/>
      <c r="X197" s="3"/>
      <c r="Y197" s="3"/>
      <c r="Z197" s="3"/>
    </row>
    <row r="198" ht="15.75" customHeight="1">
      <c r="A198" s="39"/>
      <c r="B198" s="40"/>
      <c r="C198" s="40"/>
      <c r="D198" s="40"/>
      <c r="E198" s="40"/>
      <c r="F198" s="1"/>
      <c r="G198" s="1"/>
      <c r="H198" s="3"/>
      <c r="I198" s="3"/>
      <c r="J198" s="3"/>
      <c r="K198" s="3"/>
      <c r="L198" s="3"/>
      <c r="M198" s="3"/>
      <c r="N198" s="3"/>
      <c r="O198" s="3"/>
      <c r="P198" s="3"/>
      <c r="Q198" s="3"/>
      <c r="R198" s="3"/>
      <c r="S198" s="3"/>
      <c r="T198" s="3"/>
      <c r="U198" s="3"/>
      <c r="V198" s="3"/>
      <c r="W198" s="3"/>
      <c r="X198" s="3"/>
      <c r="Y198" s="3"/>
      <c r="Z198" s="3"/>
    </row>
    <row r="199" ht="15.75" customHeight="1">
      <c r="A199" s="39"/>
      <c r="B199" s="40"/>
      <c r="C199" s="40"/>
      <c r="D199" s="40"/>
      <c r="E199" s="40"/>
      <c r="F199" s="1"/>
      <c r="G199" s="1"/>
      <c r="H199" s="3"/>
      <c r="I199" s="3"/>
      <c r="J199" s="3"/>
      <c r="K199" s="3"/>
      <c r="L199" s="3"/>
      <c r="M199" s="3"/>
      <c r="N199" s="3"/>
      <c r="O199" s="3"/>
      <c r="P199" s="3"/>
      <c r="Q199" s="3"/>
      <c r="R199" s="3"/>
      <c r="S199" s="3"/>
      <c r="T199" s="3"/>
      <c r="U199" s="3"/>
      <c r="V199" s="3"/>
      <c r="W199" s="3"/>
      <c r="X199" s="3"/>
      <c r="Y199" s="3"/>
      <c r="Z199" s="3"/>
    </row>
    <row r="200" ht="15.75" customHeight="1">
      <c r="A200" s="39"/>
      <c r="B200" s="40"/>
      <c r="C200" s="40"/>
      <c r="D200" s="40"/>
      <c r="E200" s="40"/>
      <c r="F200" s="1"/>
      <c r="G200" s="1"/>
      <c r="H200" s="3"/>
      <c r="I200" s="3"/>
      <c r="J200" s="3"/>
      <c r="K200" s="3"/>
      <c r="L200" s="3"/>
      <c r="M200" s="3"/>
      <c r="N200" s="3"/>
      <c r="O200" s="3"/>
      <c r="P200" s="3"/>
      <c r="Q200" s="3"/>
      <c r="R200" s="3"/>
      <c r="S200" s="3"/>
      <c r="T200" s="3"/>
      <c r="U200" s="3"/>
      <c r="V200" s="3"/>
      <c r="W200" s="3"/>
      <c r="X200" s="3"/>
      <c r="Y200" s="3"/>
      <c r="Z200" s="3"/>
    </row>
    <row r="201" ht="15.75" customHeight="1">
      <c r="A201" s="39"/>
      <c r="B201" s="40"/>
      <c r="C201" s="40"/>
      <c r="D201" s="40"/>
      <c r="E201" s="40"/>
      <c r="F201" s="1"/>
      <c r="G201" s="1"/>
      <c r="H201" s="3"/>
      <c r="I201" s="3"/>
      <c r="J201" s="3"/>
      <c r="K201" s="3"/>
      <c r="L201" s="3"/>
      <c r="M201" s="3"/>
      <c r="N201" s="3"/>
      <c r="O201" s="3"/>
      <c r="P201" s="3"/>
      <c r="Q201" s="3"/>
      <c r="R201" s="3"/>
      <c r="S201" s="3"/>
      <c r="T201" s="3"/>
      <c r="U201" s="3"/>
      <c r="V201" s="3"/>
      <c r="W201" s="3"/>
      <c r="X201" s="3"/>
      <c r="Y201" s="3"/>
      <c r="Z201" s="3"/>
    </row>
    <row r="202" ht="15.75" customHeight="1">
      <c r="A202" s="39"/>
      <c r="B202" s="40"/>
      <c r="C202" s="40"/>
      <c r="D202" s="40"/>
      <c r="E202" s="40"/>
      <c r="F202" s="1"/>
      <c r="G202" s="1"/>
      <c r="H202" s="3"/>
      <c r="I202" s="3"/>
      <c r="J202" s="3"/>
      <c r="K202" s="3"/>
      <c r="L202" s="3"/>
      <c r="M202" s="3"/>
      <c r="N202" s="3"/>
      <c r="O202" s="3"/>
      <c r="P202" s="3"/>
      <c r="Q202" s="3"/>
      <c r="R202" s="3"/>
      <c r="S202" s="3"/>
      <c r="T202" s="3"/>
      <c r="U202" s="3"/>
      <c r="V202" s="3"/>
      <c r="W202" s="3"/>
      <c r="X202" s="3"/>
      <c r="Y202" s="3"/>
      <c r="Z202" s="3"/>
    </row>
    <row r="203" ht="15.75" customHeight="1">
      <c r="A203" s="39"/>
      <c r="B203" s="40"/>
      <c r="C203" s="40"/>
      <c r="D203" s="40"/>
      <c r="E203" s="40"/>
      <c r="F203" s="1"/>
      <c r="G203" s="1"/>
      <c r="H203" s="3"/>
      <c r="I203" s="3"/>
      <c r="J203" s="3"/>
      <c r="K203" s="3"/>
      <c r="L203" s="3"/>
      <c r="M203" s="3"/>
      <c r="N203" s="3"/>
      <c r="O203" s="3"/>
      <c r="P203" s="3"/>
      <c r="Q203" s="3"/>
      <c r="R203" s="3"/>
      <c r="S203" s="3"/>
      <c r="T203" s="3"/>
      <c r="U203" s="3"/>
      <c r="V203" s="3"/>
      <c r="W203" s="3"/>
      <c r="X203" s="3"/>
      <c r="Y203" s="3"/>
      <c r="Z203" s="3"/>
    </row>
    <row r="204" ht="15.75" customHeight="1">
      <c r="A204" s="39"/>
      <c r="B204" s="40"/>
      <c r="C204" s="40"/>
      <c r="D204" s="40"/>
      <c r="E204" s="40"/>
      <c r="F204" s="1"/>
      <c r="G204" s="1"/>
      <c r="H204" s="3"/>
      <c r="I204" s="3"/>
      <c r="J204" s="3"/>
      <c r="K204" s="3"/>
      <c r="L204" s="3"/>
      <c r="M204" s="3"/>
      <c r="N204" s="3"/>
      <c r="O204" s="3"/>
      <c r="P204" s="3"/>
      <c r="Q204" s="3"/>
      <c r="R204" s="3"/>
      <c r="S204" s="3"/>
      <c r="T204" s="3"/>
      <c r="U204" s="3"/>
      <c r="V204" s="3"/>
      <c r="W204" s="3"/>
      <c r="X204" s="3"/>
      <c r="Y204" s="3"/>
      <c r="Z204" s="3"/>
    </row>
    <row r="205" ht="15.75" customHeight="1">
      <c r="A205" s="39"/>
      <c r="B205" s="40"/>
      <c r="C205" s="40"/>
      <c r="D205" s="40"/>
      <c r="E205" s="40"/>
      <c r="F205" s="1"/>
      <c r="G205" s="1"/>
      <c r="H205" s="3"/>
      <c r="I205" s="3"/>
      <c r="J205" s="3"/>
      <c r="K205" s="3"/>
      <c r="L205" s="3"/>
      <c r="M205" s="3"/>
      <c r="N205" s="3"/>
      <c r="O205" s="3"/>
      <c r="P205" s="3"/>
      <c r="Q205" s="3"/>
      <c r="R205" s="3"/>
      <c r="S205" s="3"/>
      <c r="T205" s="3"/>
      <c r="U205" s="3"/>
      <c r="V205" s="3"/>
      <c r="W205" s="3"/>
      <c r="X205" s="3"/>
      <c r="Y205" s="3"/>
      <c r="Z205" s="3"/>
    </row>
    <row r="206" ht="15.75" customHeight="1">
      <c r="A206" s="39"/>
      <c r="B206" s="40"/>
      <c r="C206" s="40"/>
      <c r="D206" s="40"/>
      <c r="E206" s="40"/>
      <c r="F206" s="1"/>
      <c r="G206" s="1"/>
      <c r="H206" s="3"/>
      <c r="I206" s="3"/>
      <c r="J206" s="3"/>
      <c r="K206" s="3"/>
      <c r="L206" s="3"/>
      <c r="M206" s="3"/>
      <c r="N206" s="3"/>
      <c r="O206" s="3"/>
      <c r="P206" s="3"/>
      <c r="Q206" s="3"/>
      <c r="R206" s="3"/>
      <c r="S206" s="3"/>
      <c r="T206" s="3"/>
      <c r="U206" s="3"/>
      <c r="V206" s="3"/>
      <c r="W206" s="3"/>
      <c r="X206" s="3"/>
      <c r="Y206" s="3"/>
      <c r="Z206" s="3"/>
    </row>
    <row r="207" ht="15.75" customHeight="1">
      <c r="A207" s="39"/>
      <c r="B207" s="40"/>
      <c r="C207" s="40"/>
      <c r="D207" s="40"/>
      <c r="E207" s="40"/>
      <c r="F207" s="1"/>
      <c r="G207" s="1"/>
      <c r="H207" s="3"/>
      <c r="I207" s="3"/>
      <c r="J207" s="3"/>
      <c r="K207" s="3"/>
      <c r="L207" s="3"/>
      <c r="M207" s="3"/>
      <c r="N207" s="3"/>
      <c r="O207" s="3"/>
      <c r="P207" s="3"/>
      <c r="Q207" s="3"/>
      <c r="R207" s="3"/>
      <c r="S207" s="3"/>
      <c r="T207" s="3"/>
      <c r="U207" s="3"/>
      <c r="V207" s="3"/>
      <c r="W207" s="3"/>
      <c r="X207" s="3"/>
      <c r="Y207" s="3"/>
      <c r="Z207" s="3"/>
    </row>
    <row r="208" ht="15.75" customHeight="1">
      <c r="A208" s="39"/>
      <c r="B208" s="40"/>
      <c r="C208" s="40"/>
      <c r="D208" s="40"/>
      <c r="E208" s="40"/>
      <c r="F208" s="1"/>
      <c r="G208" s="1"/>
      <c r="H208" s="3"/>
      <c r="I208" s="3"/>
      <c r="J208" s="3"/>
      <c r="K208" s="3"/>
      <c r="L208" s="3"/>
      <c r="M208" s="3"/>
      <c r="N208" s="3"/>
      <c r="O208" s="3"/>
      <c r="P208" s="3"/>
      <c r="Q208" s="3"/>
      <c r="R208" s="3"/>
      <c r="S208" s="3"/>
      <c r="T208" s="3"/>
      <c r="U208" s="3"/>
      <c r="V208" s="3"/>
      <c r="W208" s="3"/>
      <c r="X208" s="3"/>
      <c r="Y208" s="3"/>
      <c r="Z208" s="3"/>
    </row>
    <row r="209" ht="15.75" customHeight="1">
      <c r="A209" s="39"/>
      <c r="B209" s="40"/>
      <c r="C209" s="40"/>
      <c r="D209" s="40"/>
      <c r="E209" s="40"/>
      <c r="F209" s="1"/>
      <c r="G209" s="1"/>
      <c r="H209" s="3"/>
      <c r="I209" s="3"/>
      <c r="J209" s="3"/>
      <c r="K209" s="3"/>
      <c r="L209" s="3"/>
      <c r="M209" s="3"/>
      <c r="N209" s="3"/>
      <c r="O209" s="3"/>
      <c r="P209" s="3"/>
      <c r="Q209" s="3"/>
      <c r="R209" s="3"/>
      <c r="S209" s="3"/>
      <c r="T209" s="3"/>
      <c r="U209" s="3"/>
      <c r="V209" s="3"/>
      <c r="W209" s="3"/>
      <c r="X209" s="3"/>
      <c r="Y209" s="3"/>
      <c r="Z209" s="3"/>
    </row>
    <row r="210" ht="15.75" customHeight="1">
      <c r="A210" s="39"/>
      <c r="B210" s="40"/>
      <c r="C210" s="40"/>
      <c r="D210" s="40"/>
      <c r="E210" s="40"/>
      <c r="F210" s="1"/>
      <c r="G210" s="1"/>
      <c r="H210" s="3"/>
      <c r="I210" s="3"/>
      <c r="J210" s="3"/>
      <c r="K210" s="3"/>
      <c r="L210" s="3"/>
      <c r="M210" s="3"/>
      <c r="N210" s="3"/>
      <c r="O210" s="3"/>
      <c r="P210" s="3"/>
      <c r="Q210" s="3"/>
      <c r="R210" s="3"/>
      <c r="S210" s="3"/>
      <c r="T210" s="3"/>
      <c r="U210" s="3"/>
      <c r="V210" s="3"/>
      <c r="W210" s="3"/>
      <c r="X210" s="3"/>
      <c r="Y210" s="3"/>
      <c r="Z210" s="3"/>
    </row>
    <row r="211" ht="15.75" customHeight="1">
      <c r="A211" s="39"/>
      <c r="B211" s="40"/>
      <c r="C211" s="40"/>
      <c r="D211" s="40"/>
      <c r="E211" s="40"/>
      <c r="F211" s="1"/>
      <c r="G211" s="1"/>
      <c r="H211" s="3"/>
      <c r="I211" s="3"/>
      <c r="J211" s="3"/>
      <c r="K211" s="3"/>
      <c r="L211" s="3"/>
      <c r="M211" s="3"/>
      <c r="N211" s="3"/>
      <c r="O211" s="3"/>
      <c r="P211" s="3"/>
      <c r="Q211" s="3"/>
      <c r="R211" s="3"/>
      <c r="S211" s="3"/>
      <c r="T211" s="3"/>
      <c r="U211" s="3"/>
      <c r="V211" s="3"/>
      <c r="W211" s="3"/>
      <c r="X211" s="3"/>
      <c r="Y211" s="3"/>
      <c r="Z211" s="3"/>
    </row>
    <row r="212" ht="15.75" customHeight="1">
      <c r="A212" s="39"/>
      <c r="B212" s="40"/>
      <c r="C212" s="40"/>
      <c r="D212" s="40"/>
      <c r="E212" s="40"/>
      <c r="F212" s="1"/>
      <c r="G212" s="1"/>
      <c r="H212" s="3"/>
      <c r="I212" s="3"/>
      <c r="J212" s="3"/>
      <c r="K212" s="3"/>
      <c r="L212" s="3"/>
      <c r="M212" s="3"/>
      <c r="N212" s="3"/>
      <c r="O212" s="3"/>
      <c r="P212" s="3"/>
      <c r="Q212" s="3"/>
      <c r="R212" s="3"/>
      <c r="S212" s="3"/>
      <c r="T212" s="3"/>
      <c r="U212" s="3"/>
      <c r="V212" s="3"/>
      <c r="W212" s="3"/>
      <c r="X212" s="3"/>
      <c r="Y212" s="3"/>
      <c r="Z212" s="3"/>
    </row>
    <row r="213" ht="15.75" customHeight="1">
      <c r="A213" s="39"/>
      <c r="B213" s="40"/>
      <c r="C213" s="40"/>
      <c r="D213" s="40"/>
      <c r="E213" s="40"/>
      <c r="F213" s="1"/>
      <c r="G213" s="1"/>
      <c r="H213" s="3"/>
      <c r="I213" s="3"/>
      <c r="J213" s="3"/>
      <c r="K213" s="3"/>
      <c r="L213" s="3"/>
      <c r="M213" s="3"/>
      <c r="N213" s="3"/>
      <c r="O213" s="3"/>
      <c r="P213" s="3"/>
      <c r="Q213" s="3"/>
      <c r="R213" s="3"/>
      <c r="S213" s="3"/>
      <c r="T213" s="3"/>
      <c r="U213" s="3"/>
      <c r="V213" s="3"/>
      <c r="W213" s="3"/>
      <c r="X213" s="3"/>
      <c r="Y213" s="3"/>
      <c r="Z213" s="3"/>
    </row>
    <row r="214" ht="15.75" customHeight="1">
      <c r="A214" s="39"/>
      <c r="B214" s="40"/>
      <c r="C214" s="40"/>
      <c r="D214" s="40"/>
      <c r="E214" s="40"/>
      <c r="F214" s="1"/>
      <c r="G214" s="1"/>
      <c r="H214" s="3"/>
      <c r="I214" s="3"/>
      <c r="J214" s="3"/>
      <c r="K214" s="3"/>
      <c r="L214" s="3"/>
      <c r="M214" s="3"/>
      <c r="N214" s="3"/>
      <c r="O214" s="3"/>
      <c r="P214" s="3"/>
      <c r="Q214" s="3"/>
      <c r="R214" s="3"/>
      <c r="S214" s="3"/>
      <c r="T214" s="3"/>
      <c r="U214" s="3"/>
      <c r="V214" s="3"/>
      <c r="W214" s="3"/>
      <c r="X214" s="3"/>
      <c r="Y214" s="3"/>
      <c r="Z214" s="3"/>
    </row>
    <row r="215" ht="15.75" customHeight="1">
      <c r="A215" s="39"/>
      <c r="B215" s="40"/>
      <c r="C215" s="40"/>
      <c r="D215" s="40"/>
      <c r="E215" s="40"/>
      <c r="F215" s="1"/>
      <c r="G215" s="1"/>
      <c r="H215" s="3"/>
      <c r="I215" s="3"/>
      <c r="J215" s="3"/>
      <c r="K215" s="3"/>
      <c r="L215" s="3"/>
      <c r="M215" s="3"/>
      <c r="N215" s="3"/>
      <c r="O215" s="3"/>
      <c r="P215" s="3"/>
      <c r="Q215" s="3"/>
      <c r="R215" s="3"/>
      <c r="S215" s="3"/>
      <c r="T215" s="3"/>
      <c r="U215" s="3"/>
      <c r="V215" s="3"/>
      <c r="W215" s="3"/>
      <c r="X215" s="3"/>
      <c r="Y215" s="3"/>
      <c r="Z215" s="3"/>
    </row>
    <row r="216" ht="15.75" customHeight="1">
      <c r="A216" s="39"/>
      <c r="B216" s="40"/>
      <c r="C216" s="40"/>
      <c r="D216" s="40"/>
      <c r="E216" s="40"/>
      <c r="F216" s="1"/>
      <c r="G216" s="1"/>
      <c r="H216" s="3"/>
      <c r="I216" s="3"/>
      <c r="J216" s="3"/>
      <c r="K216" s="3"/>
      <c r="L216" s="3"/>
      <c r="M216" s="3"/>
      <c r="N216" s="3"/>
      <c r="O216" s="3"/>
      <c r="P216" s="3"/>
      <c r="Q216" s="3"/>
      <c r="R216" s="3"/>
      <c r="S216" s="3"/>
      <c r="T216" s="3"/>
      <c r="U216" s="3"/>
      <c r="V216" s="3"/>
      <c r="W216" s="3"/>
      <c r="X216" s="3"/>
      <c r="Y216" s="3"/>
      <c r="Z216" s="3"/>
    </row>
    <row r="217" ht="15.75" customHeight="1">
      <c r="A217" s="39"/>
      <c r="B217" s="40"/>
      <c r="C217" s="40"/>
      <c r="D217" s="40"/>
      <c r="E217" s="40"/>
      <c r="F217" s="1"/>
      <c r="G217" s="1"/>
      <c r="H217" s="3"/>
      <c r="I217" s="3"/>
      <c r="J217" s="3"/>
      <c r="K217" s="3"/>
      <c r="L217" s="3"/>
      <c r="M217" s="3"/>
      <c r="N217" s="3"/>
      <c r="O217" s="3"/>
      <c r="P217" s="3"/>
      <c r="Q217" s="3"/>
      <c r="R217" s="3"/>
      <c r="S217" s="3"/>
      <c r="T217" s="3"/>
      <c r="U217" s="3"/>
      <c r="V217" s="3"/>
      <c r="W217" s="3"/>
      <c r="X217" s="3"/>
      <c r="Y217" s="3"/>
      <c r="Z217" s="3"/>
    </row>
    <row r="218" ht="15.75" customHeight="1">
      <c r="A218" s="39"/>
      <c r="B218" s="40"/>
      <c r="C218" s="40"/>
      <c r="D218" s="40"/>
      <c r="E218" s="40"/>
      <c r="F218" s="1"/>
      <c r="G218" s="1"/>
      <c r="H218" s="3"/>
      <c r="I218" s="3"/>
      <c r="J218" s="3"/>
      <c r="K218" s="3"/>
      <c r="L218" s="3"/>
      <c r="M218" s="3"/>
      <c r="N218" s="3"/>
      <c r="O218" s="3"/>
      <c r="P218" s="3"/>
      <c r="Q218" s="3"/>
      <c r="R218" s="3"/>
      <c r="S218" s="3"/>
      <c r="T218" s="3"/>
      <c r="U218" s="3"/>
      <c r="V218" s="3"/>
      <c r="W218" s="3"/>
      <c r="X218" s="3"/>
      <c r="Y218" s="3"/>
      <c r="Z218" s="3"/>
    </row>
    <row r="219" ht="15.75" customHeight="1">
      <c r="A219" s="39"/>
      <c r="B219" s="40"/>
      <c r="C219" s="40"/>
      <c r="D219" s="40"/>
      <c r="E219" s="40"/>
      <c r="F219" s="1"/>
      <c r="G219" s="1"/>
      <c r="H219" s="3"/>
      <c r="I219" s="3"/>
      <c r="J219" s="3"/>
      <c r="K219" s="3"/>
      <c r="L219" s="3"/>
      <c r="M219" s="3"/>
      <c r="N219" s="3"/>
      <c r="O219" s="3"/>
      <c r="P219" s="3"/>
      <c r="Q219" s="3"/>
      <c r="R219" s="3"/>
      <c r="S219" s="3"/>
      <c r="T219" s="3"/>
      <c r="U219" s="3"/>
      <c r="V219" s="3"/>
      <c r="W219" s="3"/>
      <c r="X219" s="3"/>
      <c r="Y219" s="3"/>
      <c r="Z219" s="3"/>
    </row>
    <row r="220" ht="15.75" customHeight="1">
      <c r="A220" s="39"/>
      <c r="B220" s="40"/>
      <c r="C220" s="40"/>
      <c r="D220" s="40"/>
      <c r="E220" s="40"/>
      <c r="F220" s="1"/>
      <c r="G220" s="1"/>
      <c r="H220" s="3"/>
      <c r="I220" s="3"/>
      <c r="J220" s="3"/>
      <c r="K220" s="3"/>
      <c r="L220" s="3"/>
      <c r="M220" s="3"/>
      <c r="N220" s="3"/>
      <c r="O220" s="3"/>
      <c r="P220" s="3"/>
      <c r="Q220" s="3"/>
      <c r="R220" s="3"/>
      <c r="S220" s="3"/>
      <c r="T220" s="3"/>
      <c r="U220" s="3"/>
      <c r="V220" s="3"/>
      <c r="W220" s="3"/>
      <c r="X220" s="3"/>
      <c r="Y220" s="3"/>
      <c r="Z220" s="3"/>
    </row>
    <row r="221" ht="15.75" customHeight="1">
      <c r="A221" s="39"/>
      <c r="B221" s="40"/>
      <c r="C221" s="40"/>
      <c r="D221" s="40"/>
      <c r="E221" s="40"/>
      <c r="F221" s="1"/>
      <c r="G221" s="1"/>
      <c r="H221" s="3"/>
      <c r="I221" s="3"/>
      <c r="J221" s="3"/>
      <c r="K221" s="3"/>
      <c r="L221" s="3"/>
      <c r="M221" s="3"/>
      <c r="N221" s="3"/>
      <c r="O221" s="3"/>
      <c r="P221" s="3"/>
      <c r="Q221" s="3"/>
      <c r="R221" s="3"/>
      <c r="S221" s="3"/>
      <c r="T221" s="3"/>
      <c r="U221" s="3"/>
      <c r="V221" s="3"/>
      <c r="W221" s="3"/>
      <c r="X221" s="3"/>
      <c r="Y221" s="3"/>
      <c r="Z221" s="3"/>
    </row>
    <row r="222" ht="15.75" customHeight="1">
      <c r="A222" s="39"/>
      <c r="B222" s="40"/>
      <c r="C222" s="40"/>
      <c r="D222" s="40"/>
      <c r="E222" s="40"/>
      <c r="F222" s="1"/>
      <c r="G222" s="1"/>
      <c r="H222" s="3"/>
      <c r="I222" s="3"/>
      <c r="J222" s="3"/>
      <c r="K222" s="3"/>
      <c r="L222" s="3"/>
      <c r="M222" s="3"/>
      <c r="N222" s="3"/>
      <c r="O222" s="3"/>
      <c r="P222" s="3"/>
      <c r="Q222" s="3"/>
      <c r="R222" s="3"/>
      <c r="S222" s="3"/>
      <c r="T222" s="3"/>
      <c r="U222" s="3"/>
      <c r="V222" s="3"/>
      <c r="W222" s="3"/>
      <c r="X222" s="3"/>
      <c r="Y222" s="3"/>
      <c r="Z222" s="3"/>
    </row>
    <row r="223" ht="15.75" customHeight="1">
      <c r="A223" s="39"/>
      <c r="B223" s="40"/>
      <c r="C223" s="40"/>
      <c r="D223" s="40"/>
      <c r="E223" s="40"/>
      <c r="F223" s="1"/>
      <c r="G223" s="1"/>
      <c r="H223" s="3"/>
      <c r="I223" s="3"/>
      <c r="J223" s="3"/>
      <c r="K223" s="3"/>
      <c r="L223" s="3"/>
      <c r="M223" s="3"/>
      <c r="N223" s="3"/>
      <c r="O223" s="3"/>
      <c r="P223" s="3"/>
      <c r="Q223" s="3"/>
      <c r="R223" s="3"/>
      <c r="S223" s="3"/>
      <c r="T223" s="3"/>
      <c r="U223" s="3"/>
      <c r="V223" s="3"/>
      <c r="W223" s="3"/>
      <c r="X223" s="3"/>
      <c r="Y223" s="3"/>
      <c r="Z223" s="3"/>
    </row>
    <row r="224" ht="15.75" customHeight="1">
      <c r="A224" s="39"/>
      <c r="B224" s="40"/>
      <c r="C224" s="40"/>
      <c r="D224" s="40"/>
      <c r="E224" s="40"/>
      <c r="F224" s="1"/>
      <c r="G224" s="1"/>
      <c r="H224" s="3"/>
      <c r="I224" s="3"/>
      <c r="J224" s="3"/>
      <c r="K224" s="3"/>
      <c r="L224" s="3"/>
      <c r="M224" s="3"/>
      <c r="N224" s="3"/>
      <c r="O224" s="3"/>
      <c r="P224" s="3"/>
      <c r="Q224" s="3"/>
      <c r="R224" s="3"/>
      <c r="S224" s="3"/>
      <c r="T224" s="3"/>
      <c r="U224" s="3"/>
      <c r="V224" s="3"/>
      <c r="W224" s="3"/>
      <c r="X224" s="3"/>
      <c r="Y224" s="3"/>
      <c r="Z224" s="3"/>
    </row>
    <row r="225" ht="15.75" customHeight="1">
      <c r="A225" s="39"/>
      <c r="B225" s="40"/>
      <c r="C225" s="40"/>
      <c r="D225" s="40"/>
      <c r="E225" s="40"/>
      <c r="F225" s="1"/>
      <c r="G225" s="1"/>
      <c r="H225" s="3"/>
      <c r="I225" s="3"/>
      <c r="J225" s="3"/>
      <c r="K225" s="3"/>
      <c r="L225" s="3"/>
      <c r="M225" s="3"/>
      <c r="N225" s="3"/>
      <c r="O225" s="3"/>
      <c r="P225" s="3"/>
      <c r="Q225" s="3"/>
      <c r="R225" s="3"/>
      <c r="S225" s="3"/>
      <c r="T225" s="3"/>
      <c r="U225" s="3"/>
      <c r="V225" s="3"/>
      <c r="W225" s="3"/>
      <c r="X225" s="3"/>
      <c r="Y225" s="3"/>
      <c r="Z225" s="3"/>
    </row>
    <row r="226" ht="15.75" customHeight="1">
      <c r="A226" s="39"/>
      <c r="B226" s="40"/>
      <c r="C226" s="40"/>
      <c r="D226" s="40"/>
      <c r="E226" s="40"/>
      <c r="F226" s="1"/>
      <c r="G226" s="1"/>
      <c r="H226" s="3"/>
      <c r="I226" s="3"/>
      <c r="J226" s="3"/>
      <c r="K226" s="3"/>
      <c r="L226" s="3"/>
      <c r="M226" s="3"/>
      <c r="N226" s="3"/>
      <c r="O226" s="3"/>
      <c r="P226" s="3"/>
      <c r="Q226" s="3"/>
      <c r="R226" s="3"/>
      <c r="S226" s="3"/>
      <c r="T226" s="3"/>
      <c r="U226" s="3"/>
      <c r="V226" s="3"/>
      <c r="W226" s="3"/>
      <c r="X226" s="3"/>
      <c r="Y226" s="3"/>
      <c r="Z226" s="3"/>
    </row>
    <row r="227" ht="15.75" customHeight="1">
      <c r="A227" s="39"/>
      <c r="B227" s="40"/>
      <c r="C227" s="40"/>
      <c r="D227" s="40"/>
      <c r="E227" s="40"/>
      <c r="F227" s="1"/>
      <c r="G227" s="1"/>
      <c r="H227" s="3"/>
      <c r="I227" s="3"/>
      <c r="J227" s="3"/>
      <c r="K227" s="3"/>
      <c r="L227" s="3"/>
      <c r="M227" s="3"/>
      <c r="N227" s="3"/>
      <c r="O227" s="3"/>
      <c r="P227" s="3"/>
      <c r="Q227" s="3"/>
      <c r="R227" s="3"/>
      <c r="S227" s="3"/>
      <c r="T227" s="3"/>
      <c r="U227" s="3"/>
      <c r="V227" s="3"/>
      <c r="W227" s="3"/>
      <c r="X227" s="3"/>
      <c r="Y227" s="3"/>
      <c r="Z227" s="3"/>
    </row>
    <row r="228" ht="15.75" customHeight="1">
      <c r="A228" s="39"/>
      <c r="B228" s="40"/>
      <c r="C228" s="40"/>
      <c r="D228" s="40"/>
      <c r="E228" s="40"/>
      <c r="F228" s="1"/>
      <c r="G228" s="1"/>
      <c r="H228" s="3"/>
      <c r="I228" s="3"/>
      <c r="J228" s="3"/>
      <c r="K228" s="3"/>
      <c r="L228" s="3"/>
      <c r="M228" s="3"/>
      <c r="N228" s="3"/>
      <c r="O228" s="3"/>
      <c r="P228" s="3"/>
      <c r="Q228" s="3"/>
      <c r="R228" s="3"/>
      <c r="S228" s="3"/>
      <c r="T228" s="3"/>
      <c r="U228" s="3"/>
      <c r="V228" s="3"/>
      <c r="W228" s="3"/>
      <c r="X228" s="3"/>
      <c r="Y228" s="3"/>
      <c r="Z228" s="3"/>
    </row>
    <row r="229" ht="15.75" customHeight="1">
      <c r="A229" s="39"/>
      <c r="B229" s="40"/>
      <c r="C229" s="40"/>
      <c r="D229" s="40"/>
      <c r="E229" s="40"/>
      <c r="F229" s="1"/>
      <c r="G229" s="1"/>
      <c r="H229" s="3"/>
      <c r="I229" s="3"/>
      <c r="J229" s="3"/>
      <c r="K229" s="3"/>
      <c r="L229" s="3"/>
      <c r="M229" s="3"/>
      <c r="N229" s="3"/>
      <c r="O229" s="3"/>
      <c r="P229" s="3"/>
      <c r="Q229" s="3"/>
      <c r="R229" s="3"/>
      <c r="S229" s="3"/>
      <c r="T229" s="3"/>
      <c r="U229" s="3"/>
      <c r="V229" s="3"/>
      <c r="W229" s="3"/>
      <c r="X229" s="3"/>
      <c r="Y229" s="3"/>
      <c r="Z229" s="3"/>
    </row>
    <row r="230" ht="15.75" customHeight="1">
      <c r="A230" s="39"/>
      <c r="B230" s="40"/>
      <c r="C230" s="40"/>
      <c r="D230" s="40"/>
      <c r="E230" s="40"/>
      <c r="F230" s="1"/>
      <c r="G230" s="1"/>
      <c r="H230" s="3"/>
      <c r="I230" s="3"/>
      <c r="J230" s="3"/>
      <c r="K230" s="3"/>
      <c r="L230" s="3"/>
      <c r="M230" s="3"/>
      <c r="N230" s="3"/>
      <c r="O230" s="3"/>
      <c r="P230" s="3"/>
      <c r="Q230" s="3"/>
      <c r="R230" s="3"/>
      <c r="S230" s="3"/>
      <c r="T230" s="3"/>
      <c r="U230" s="3"/>
      <c r="V230" s="3"/>
      <c r="W230" s="3"/>
      <c r="X230" s="3"/>
      <c r="Y230" s="3"/>
      <c r="Z230" s="3"/>
    </row>
    <row r="231" ht="15.75" customHeight="1">
      <c r="A231" s="39"/>
      <c r="B231" s="40"/>
      <c r="C231" s="40"/>
      <c r="D231" s="40"/>
      <c r="E231" s="40"/>
      <c r="F231" s="1"/>
      <c r="G231" s="1"/>
      <c r="H231" s="3"/>
      <c r="I231" s="3"/>
      <c r="J231" s="3"/>
      <c r="K231" s="3"/>
      <c r="L231" s="3"/>
      <c r="M231" s="3"/>
      <c r="N231" s="3"/>
      <c r="O231" s="3"/>
      <c r="P231" s="3"/>
      <c r="Q231" s="3"/>
      <c r="R231" s="3"/>
      <c r="S231" s="3"/>
      <c r="T231" s="3"/>
      <c r="U231" s="3"/>
      <c r="V231" s="3"/>
      <c r="W231" s="3"/>
      <c r="X231" s="3"/>
      <c r="Y231" s="3"/>
      <c r="Z231" s="3"/>
    </row>
    <row r="232" ht="15.75" customHeight="1">
      <c r="A232" s="39"/>
      <c r="B232" s="40"/>
      <c r="C232" s="40"/>
      <c r="D232" s="40"/>
      <c r="E232" s="40"/>
      <c r="F232" s="1"/>
      <c r="G232" s="1"/>
      <c r="H232" s="3"/>
      <c r="I232" s="3"/>
      <c r="J232" s="3"/>
      <c r="K232" s="3"/>
      <c r="L232" s="3"/>
      <c r="M232" s="3"/>
      <c r="N232" s="3"/>
      <c r="O232" s="3"/>
      <c r="P232" s="3"/>
      <c r="Q232" s="3"/>
      <c r="R232" s="3"/>
      <c r="S232" s="3"/>
      <c r="T232" s="3"/>
      <c r="U232" s="3"/>
      <c r="V232" s="3"/>
      <c r="W232" s="3"/>
      <c r="X232" s="3"/>
      <c r="Y232" s="3"/>
      <c r="Z232" s="3"/>
    </row>
    <row r="233" ht="15.75" customHeight="1">
      <c r="A233" s="39"/>
      <c r="B233" s="40"/>
      <c r="C233" s="40"/>
      <c r="D233" s="40"/>
      <c r="E233" s="40"/>
      <c r="F233" s="1"/>
      <c r="G233" s="1"/>
      <c r="H233" s="3"/>
      <c r="I233" s="3"/>
      <c r="J233" s="3"/>
      <c r="K233" s="3"/>
      <c r="L233" s="3"/>
      <c r="M233" s="3"/>
      <c r="N233" s="3"/>
      <c r="O233" s="3"/>
      <c r="P233" s="3"/>
      <c r="Q233" s="3"/>
      <c r="R233" s="3"/>
      <c r="S233" s="3"/>
      <c r="T233" s="3"/>
      <c r="U233" s="3"/>
      <c r="V233" s="3"/>
      <c r="W233" s="3"/>
      <c r="X233" s="3"/>
      <c r="Y233" s="3"/>
      <c r="Z233" s="3"/>
    </row>
    <row r="234" ht="15.75" customHeight="1">
      <c r="A234" s="39"/>
      <c r="B234" s="40"/>
      <c r="C234" s="40"/>
      <c r="D234" s="40"/>
      <c r="E234" s="40"/>
      <c r="F234" s="1"/>
      <c r="G234" s="1"/>
      <c r="H234" s="3"/>
      <c r="I234" s="3"/>
      <c r="J234" s="3"/>
      <c r="K234" s="3"/>
      <c r="L234" s="3"/>
      <c r="M234" s="3"/>
      <c r="N234" s="3"/>
      <c r="O234" s="3"/>
      <c r="P234" s="3"/>
      <c r="Q234" s="3"/>
      <c r="R234" s="3"/>
      <c r="S234" s="3"/>
      <c r="T234" s="3"/>
      <c r="U234" s="3"/>
      <c r="V234" s="3"/>
      <c r="W234" s="3"/>
      <c r="X234" s="3"/>
      <c r="Y234" s="3"/>
      <c r="Z234" s="3"/>
    </row>
    <row r="235" ht="15.75" customHeight="1">
      <c r="A235" s="39"/>
      <c r="B235" s="40"/>
      <c r="C235" s="40"/>
      <c r="D235" s="40"/>
      <c r="E235" s="40"/>
      <c r="F235" s="1"/>
      <c r="G235" s="1"/>
      <c r="H235" s="3"/>
      <c r="I235" s="3"/>
      <c r="J235" s="3"/>
      <c r="K235" s="3"/>
      <c r="L235" s="3"/>
      <c r="M235" s="3"/>
      <c r="N235" s="3"/>
      <c r="O235" s="3"/>
      <c r="P235" s="3"/>
      <c r="Q235" s="3"/>
      <c r="R235" s="3"/>
      <c r="S235" s="3"/>
      <c r="T235" s="3"/>
      <c r="U235" s="3"/>
      <c r="V235" s="3"/>
      <c r="W235" s="3"/>
      <c r="X235" s="3"/>
      <c r="Y235" s="3"/>
      <c r="Z235" s="3"/>
    </row>
    <row r="236" ht="15.75" customHeight="1">
      <c r="A236" s="39"/>
      <c r="B236" s="40"/>
      <c r="C236" s="40"/>
      <c r="D236" s="40"/>
      <c r="E236" s="40"/>
      <c r="F236" s="1"/>
      <c r="G236" s="1"/>
      <c r="H236" s="3"/>
      <c r="I236" s="3"/>
      <c r="J236" s="3"/>
      <c r="K236" s="3"/>
      <c r="L236" s="3"/>
      <c r="M236" s="3"/>
      <c r="N236" s="3"/>
      <c r="O236" s="3"/>
      <c r="P236" s="3"/>
      <c r="Q236" s="3"/>
      <c r="R236" s="3"/>
      <c r="S236" s="3"/>
      <c r="T236" s="3"/>
      <c r="U236" s="3"/>
      <c r="V236" s="3"/>
      <c r="W236" s="3"/>
      <c r="X236" s="3"/>
      <c r="Y236" s="3"/>
      <c r="Z236" s="3"/>
    </row>
    <row r="237" ht="15.75" customHeight="1">
      <c r="A237" s="39"/>
      <c r="B237" s="40"/>
      <c r="C237" s="40"/>
      <c r="D237" s="40"/>
      <c r="E237" s="40"/>
      <c r="F237" s="1"/>
      <c r="G237" s="1"/>
      <c r="H237" s="3"/>
      <c r="I237" s="3"/>
      <c r="J237" s="3"/>
      <c r="K237" s="3"/>
      <c r="L237" s="3"/>
      <c r="M237" s="3"/>
      <c r="N237" s="3"/>
      <c r="O237" s="3"/>
      <c r="P237" s="3"/>
      <c r="Q237" s="3"/>
      <c r="R237" s="3"/>
      <c r="S237" s="3"/>
      <c r="T237" s="3"/>
      <c r="U237" s="3"/>
      <c r="V237" s="3"/>
      <c r="W237" s="3"/>
      <c r="X237" s="3"/>
      <c r="Y237" s="3"/>
      <c r="Z237" s="3"/>
    </row>
    <row r="238" ht="15.75" customHeight="1">
      <c r="A238" s="39"/>
      <c r="B238" s="40"/>
      <c r="C238" s="40"/>
      <c r="D238" s="40"/>
      <c r="E238" s="40"/>
      <c r="F238" s="1"/>
      <c r="G238" s="1"/>
      <c r="H238" s="3"/>
      <c r="I238" s="3"/>
      <c r="J238" s="3"/>
      <c r="K238" s="3"/>
      <c r="L238" s="3"/>
      <c r="M238" s="3"/>
      <c r="N238" s="3"/>
      <c r="O238" s="3"/>
      <c r="P238" s="3"/>
      <c r="Q238" s="3"/>
      <c r="R238" s="3"/>
      <c r="S238" s="3"/>
      <c r="T238" s="3"/>
      <c r="U238" s="3"/>
      <c r="V238" s="3"/>
      <c r="W238" s="3"/>
      <c r="X238" s="3"/>
      <c r="Y238" s="3"/>
      <c r="Z238" s="3"/>
    </row>
    <row r="239" ht="15.75" customHeight="1">
      <c r="A239" s="39"/>
      <c r="B239" s="40"/>
      <c r="C239" s="40"/>
      <c r="D239" s="40"/>
      <c r="E239" s="40"/>
      <c r="F239" s="1"/>
      <c r="G239" s="1"/>
      <c r="H239" s="3"/>
      <c r="I239" s="3"/>
      <c r="J239" s="3"/>
      <c r="K239" s="3"/>
      <c r="L239" s="3"/>
      <c r="M239" s="3"/>
      <c r="N239" s="3"/>
      <c r="O239" s="3"/>
      <c r="P239" s="3"/>
      <c r="Q239" s="3"/>
      <c r="R239" s="3"/>
      <c r="S239" s="3"/>
      <c r="T239" s="3"/>
      <c r="U239" s="3"/>
      <c r="V239" s="3"/>
      <c r="W239" s="3"/>
      <c r="X239" s="3"/>
      <c r="Y239" s="3"/>
      <c r="Z239" s="3"/>
    </row>
    <row r="240" ht="15.75" customHeight="1">
      <c r="A240" s="39"/>
      <c r="B240" s="40"/>
      <c r="C240" s="40"/>
      <c r="D240" s="40"/>
      <c r="E240" s="40"/>
      <c r="F240" s="1"/>
      <c r="G240" s="1"/>
      <c r="H240" s="3"/>
      <c r="I240" s="3"/>
      <c r="J240" s="3"/>
      <c r="K240" s="3"/>
      <c r="L240" s="3"/>
      <c r="M240" s="3"/>
      <c r="N240" s="3"/>
      <c r="O240" s="3"/>
      <c r="P240" s="3"/>
      <c r="Q240" s="3"/>
      <c r="R240" s="3"/>
      <c r="S240" s="3"/>
      <c r="T240" s="3"/>
      <c r="U240" s="3"/>
      <c r="V240" s="3"/>
      <c r="W240" s="3"/>
      <c r="X240" s="3"/>
      <c r="Y240" s="3"/>
      <c r="Z240" s="3"/>
    </row>
    <row r="241" ht="15.75" customHeight="1">
      <c r="A241" s="39"/>
      <c r="B241" s="40"/>
      <c r="C241" s="40"/>
      <c r="D241" s="40"/>
      <c r="E241" s="40"/>
      <c r="F241" s="1"/>
      <c r="G241" s="1"/>
      <c r="H241" s="3"/>
      <c r="I241" s="3"/>
      <c r="J241" s="3"/>
      <c r="K241" s="3"/>
      <c r="L241" s="3"/>
      <c r="M241" s="3"/>
      <c r="N241" s="3"/>
      <c r="O241" s="3"/>
      <c r="P241" s="3"/>
      <c r="Q241" s="3"/>
      <c r="R241" s="3"/>
      <c r="S241" s="3"/>
      <c r="T241" s="3"/>
      <c r="U241" s="3"/>
      <c r="V241" s="3"/>
      <c r="W241" s="3"/>
      <c r="X241" s="3"/>
      <c r="Y241" s="3"/>
      <c r="Z241" s="3"/>
    </row>
    <row r="242" ht="15.75" customHeight="1">
      <c r="A242" s="39"/>
      <c r="B242" s="40"/>
      <c r="C242" s="40"/>
      <c r="D242" s="40"/>
      <c r="E242" s="40"/>
      <c r="F242" s="1"/>
      <c r="G242" s="1"/>
      <c r="H242" s="3"/>
      <c r="I242" s="3"/>
      <c r="J242" s="3"/>
      <c r="K242" s="3"/>
      <c r="L242" s="3"/>
      <c r="M242" s="3"/>
      <c r="N242" s="3"/>
      <c r="O242" s="3"/>
      <c r="P242" s="3"/>
      <c r="Q242" s="3"/>
      <c r="R242" s="3"/>
      <c r="S242" s="3"/>
      <c r="T242" s="3"/>
      <c r="U242" s="3"/>
      <c r="V242" s="3"/>
      <c r="W242" s="3"/>
      <c r="X242" s="3"/>
      <c r="Y242" s="3"/>
      <c r="Z242" s="3"/>
    </row>
    <row r="243" ht="15.75" customHeight="1">
      <c r="A243" s="39"/>
      <c r="B243" s="40"/>
      <c r="C243" s="40"/>
      <c r="D243" s="40"/>
      <c r="E243" s="40"/>
      <c r="F243" s="1"/>
      <c r="G243" s="1"/>
      <c r="H243" s="3"/>
      <c r="I243" s="3"/>
      <c r="J243" s="3"/>
      <c r="K243" s="3"/>
      <c r="L243" s="3"/>
      <c r="M243" s="3"/>
      <c r="N243" s="3"/>
      <c r="O243" s="3"/>
      <c r="P243" s="3"/>
      <c r="Q243" s="3"/>
      <c r="R243" s="3"/>
      <c r="S243" s="3"/>
      <c r="T243" s="3"/>
      <c r="U243" s="3"/>
      <c r="V243" s="3"/>
      <c r="W243" s="3"/>
      <c r="X243" s="3"/>
      <c r="Y243" s="3"/>
      <c r="Z243" s="3"/>
    </row>
    <row r="244" ht="15.75" customHeight="1">
      <c r="A244" s="39"/>
      <c r="B244" s="40"/>
      <c r="C244" s="40"/>
      <c r="D244" s="40"/>
      <c r="E244" s="40"/>
      <c r="F244" s="1"/>
      <c r="G244" s="1"/>
      <c r="H244" s="3"/>
      <c r="I244" s="3"/>
      <c r="J244" s="3"/>
      <c r="K244" s="3"/>
      <c r="L244" s="3"/>
      <c r="M244" s="3"/>
      <c r="N244" s="3"/>
      <c r="O244" s="3"/>
      <c r="P244" s="3"/>
      <c r="Q244" s="3"/>
      <c r="R244" s="3"/>
      <c r="S244" s="3"/>
      <c r="T244" s="3"/>
      <c r="U244" s="3"/>
      <c r="V244" s="3"/>
      <c r="W244" s="3"/>
      <c r="X244" s="3"/>
      <c r="Y244" s="3"/>
      <c r="Z244" s="3"/>
    </row>
    <row r="245" ht="15.75" customHeight="1">
      <c r="A245" s="39"/>
      <c r="B245" s="40"/>
      <c r="C245" s="40"/>
      <c r="D245" s="40"/>
      <c r="E245" s="40"/>
      <c r="F245" s="1"/>
      <c r="G245" s="1"/>
      <c r="H245" s="3"/>
      <c r="I245" s="3"/>
      <c r="J245" s="3"/>
      <c r="K245" s="3"/>
      <c r="L245" s="3"/>
      <c r="M245" s="3"/>
      <c r="N245" s="3"/>
      <c r="O245" s="3"/>
      <c r="P245" s="3"/>
      <c r="Q245" s="3"/>
      <c r="R245" s="3"/>
      <c r="S245" s="3"/>
      <c r="T245" s="3"/>
      <c r="U245" s="3"/>
      <c r="V245" s="3"/>
      <c r="W245" s="3"/>
      <c r="X245" s="3"/>
      <c r="Y245" s="3"/>
      <c r="Z245" s="3"/>
    </row>
    <row r="246" ht="15.75" customHeight="1">
      <c r="A246" s="39"/>
      <c r="B246" s="40"/>
      <c r="C246" s="40"/>
      <c r="D246" s="40"/>
      <c r="E246" s="40"/>
      <c r="F246" s="1"/>
      <c r="G246" s="1"/>
      <c r="H246" s="3"/>
      <c r="I246" s="3"/>
      <c r="J246" s="3"/>
      <c r="K246" s="3"/>
      <c r="L246" s="3"/>
      <c r="M246" s="3"/>
      <c r="N246" s="3"/>
      <c r="O246" s="3"/>
      <c r="P246" s="3"/>
      <c r="Q246" s="3"/>
      <c r="R246" s="3"/>
      <c r="S246" s="3"/>
      <c r="T246" s="3"/>
      <c r="U246" s="3"/>
      <c r="V246" s="3"/>
      <c r="W246" s="3"/>
      <c r="X246" s="3"/>
      <c r="Y246" s="3"/>
      <c r="Z246" s="3"/>
    </row>
    <row r="247" ht="15.75" customHeight="1">
      <c r="A247" s="39"/>
      <c r="B247" s="40"/>
      <c r="C247" s="40"/>
      <c r="D247" s="40"/>
      <c r="E247" s="40"/>
      <c r="F247" s="1"/>
      <c r="G247" s="1"/>
      <c r="H247" s="3"/>
      <c r="I247" s="3"/>
      <c r="J247" s="3"/>
      <c r="K247" s="3"/>
      <c r="L247" s="3"/>
      <c r="M247" s="3"/>
      <c r="N247" s="3"/>
      <c r="O247" s="3"/>
      <c r="P247" s="3"/>
      <c r="Q247" s="3"/>
      <c r="R247" s="3"/>
      <c r="S247" s="3"/>
      <c r="T247" s="3"/>
      <c r="U247" s="3"/>
      <c r="V247" s="3"/>
      <c r="W247" s="3"/>
      <c r="X247" s="3"/>
      <c r="Y247" s="3"/>
      <c r="Z247" s="3"/>
    </row>
    <row r="248" ht="15.75" customHeight="1">
      <c r="A248" s="39"/>
      <c r="B248" s="40"/>
      <c r="C248" s="40"/>
      <c r="D248" s="40"/>
      <c r="E248" s="40"/>
      <c r="F248" s="1"/>
      <c r="G248" s="1"/>
      <c r="H248" s="3"/>
      <c r="I248" s="3"/>
      <c r="J248" s="3"/>
      <c r="K248" s="3"/>
      <c r="L248" s="3"/>
      <c r="M248" s="3"/>
      <c r="N248" s="3"/>
      <c r="O248" s="3"/>
      <c r="P248" s="3"/>
      <c r="Q248" s="3"/>
      <c r="R248" s="3"/>
      <c r="S248" s="3"/>
      <c r="T248" s="3"/>
      <c r="U248" s="3"/>
      <c r="V248" s="3"/>
      <c r="W248" s="3"/>
      <c r="X248" s="3"/>
      <c r="Y248" s="3"/>
      <c r="Z248" s="3"/>
    </row>
    <row r="249" ht="15.75" customHeight="1">
      <c r="A249" s="39"/>
      <c r="B249" s="40"/>
      <c r="C249" s="40"/>
      <c r="D249" s="40"/>
      <c r="E249" s="40"/>
      <c r="F249" s="1"/>
      <c r="G249" s="1"/>
      <c r="H249" s="3"/>
      <c r="I249" s="3"/>
      <c r="J249" s="3"/>
      <c r="K249" s="3"/>
      <c r="L249" s="3"/>
      <c r="M249" s="3"/>
      <c r="N249" s="3"/>
      <c r="O249" s="3"/>
      <c r="P249" s="3"/>
      <c r="Q249" s="3"/>
      <c r="R249" s="3"/>
      <c r="S249" s="3"/>
      <c r="T249" s="3"/>
      <c r="U249" s="3"/>
      <c r="V249" s="3"/>
      <c r="W249" s="3"/>
      <c r="X249" s="3"/>
      <c r="Y249" s="3"/>
      <c r="Z249" s="3"/>
    </row>
    <row r="250" ht="15.75" customHeight="1">
      <c r="A250" s="39"/>
      <c r="B250" s="40"/>
      <c r="C250" s="40"/>
      <c r="D250" s="40"/>
      <c r="E250" s="40"/>
      <c r="F250" s="1"/>
      <c r="G250" s="1"/>
      <c r="H250" s="3"/>
      <c r="I250" s="3"/>
      <c r="J250" s="3"/>
      <c r="K250" s="3"/>
      <c r="L250" s="3"/>
      <c r="M250" s="3"/>
      <c r="N250" s="3"/>
      <c r="O250" s="3"/>
      <c r="P250" s="3"/>
      <c r="Q250" s="3"/>
      <c r="R250" s="3"/>
      <c r="S250" s="3"/>
      <c r="T250" s="3"/>
      <c r="U250" s="3"/>
      <c r="V250" s="3"/>
      <c r="W250" s="3"/>
      <c r="X250" s="3"/>
      <c r="Y250" s="3"/>
      <c r="Z250" s="3"/>
    </row>
    <row r="251" ht="15.75" customHeight="1">
      <c r="A251" s="39"/>
      <c r="B251" s="40"/>
      <c r="C251" s="40"/>
      <c r="D251" s="40"/>
      <c r="E251" s="40"/>
      <c r="F251" s="1"/>
      <c r="G251" s="1"/>
      <c r="H251" s="3"/>
      <c r="I251" s="3"/>
      <c r="J251" s="3"/>
      <c r="K251" s="3"/>
      <c r="L251" s="3"/>
      <c r="M251" s="3"/>
      <c r="N251" s="3"/>
      <c r="O251" s="3"/>
      <c r="P251" s="3"/>
      <c r="Q251" s="3"/>
      <c r="R251" s="3"/>
      <c r="S251" s="3"/>
      <c r="T251" s="3"/>
      <c r="U251" s="3"/>
      <c r="V251" s="3"/>
      <c r="W251" s="3"/>
      <c r="X251" s="3"/>
      <c r="Y251" s="3"/>
      <c r="Z251" s="3"/>
    </row>
    <row r="252" ht="15.75" customHeight="1">
      <c r="A252" s="39"/>
      <c r="B252" s="40"/>
      <c r="C252" s="40"/>
      <c r="D252" s="40"/>
      <c r="E252" s="40"/>
      <c r="F252" s="1"/>
      <c r="G252" s="1"/>
      <c r="H252" s="3"/>
      <c r="I252" s="3"/>
      <c r="J252" s="3"/>
      <c r="K252" s="3"/>
      <c r="L252" s="3"/>
      <c r="M252" s="3"/>
      <c r="N252" s="3"/>
      <c r="O252" s="3"/>
      <c r="P252" s="3"/>
      <c r="Q252" s="3"/>
      <c r="R252" s="3"/>
      <c r="S252" s="3"/>
      <c r="T252" s="3"/>
      <c r="U252" s="3"/>
      <c r="V252" s="3"/>
      <c r="W252" s="3"/>
      <c r="X252" s="3"/>
      <c r="Y252" s="3"/>
      <c r="Z252" s="3"/>
    </row>
    <row r="253" ht="15.75" customHeight="1">
      <c r="A253" s="39"/>
      <c r="B253" s="40"/>
      <c r="C253" s="40"/>
      <c r="D253" s="40"/>
      <c r="E253" s="40"/>
      <c r="F253" s="1"/>
      <c r="G253" s="1"/>
      <c r="H253" s="3"/>
      <c r="I253" s="3"/>
      <c r="J253" s="3"/>
      <c r="K253" s="3"/>
      <c r="L253" s="3"/>
      <c r="M253" s="3"/>
      <c r="N253" s="3"/>
      <c r="O253" s="3"/>
      <c r="P253" s="3"/>
      <c r="Q253" s="3"/>
      <c r="R253" s="3"/>
      <c r="S253" s="3"/>
      <c r="T253" s="3"/>
      <c r="U253" s="3"/>
      <c r="V253" s="3"/>
      <c r="W253" s="3"/>
      <c r="X253" s="3"/>
      <c r="Y253" s="3"/>
      <c r="Z253" s="3"/>
    </row>
    <row r="254" ht="15.75" customHeight="1">
      <c r="A254" s="39"/>
      <c r="B254" s="40"/>
      <c r="C254" s="40"/>
      <c r="D254" s="40"/>
      <c r="E254" s="40"/>
      <c r="F254" s="1"/>
      <c r="G254" s="1"/>
      <c r="H254" s="3"/>
      <c r="I254" s="3"/>
      <c r="J254" s="3"/>
      <c r="K254" s="3"/>
      <c r="L254" s="3"/>
      <c r="M254" s="3"/>
      <c r="N254" s="3"/>
      <c r="O254" s="3"/>
      <c r="P254" s="3"/>
      <c r="Q254" s="3"/>
      <c r="R254" s="3"/>
      <c r="S254" s="3"/>
      <c r="T254" s="3"/>
      <c r="U254" s="3"/>
      <c r="V254" s="3"/>
      <c r="W254" s="3"/>
      <c r="X254" s="3"/>
      <c r="Y254" s="3"/>
      <c r="Z254" s="3"/>
    </row>
    <row r="255" ht="15.75" customHeight="1">
      <c r="A255" s="39"/>
      <c r="B255" s="40"/>
      <c r="C255" s="40"/>
      <c r="D255" s="40"/>
      <c r="E255" s="40"/>
      <c r="F255" s="1"/>
      <c r="G255" s="1"/>
      <c r="H255" s="3"/>
      <c r="I255" s="3"/>
      <c r="J255" s="3"/>
      <c r="K255" s="3"/>
      <c r="L255" s="3"/>
      <c r="M255" s="3"/>
      <c r="N255" s="3"/>
      <c r="O255" s="3"/>
      <c r="P255" s="3"/>
      <c r="Q255" s="3"/>
      <c r="R255" s="3"/>
      <c r="S255" s="3"/>
      <c r="T255" s="3"/>
      <c r="U255" s="3"/>
      <c r="V255" s="3"/>
      <c r="W255" s="3"/>
      <c r="X255" s="3"/>
      <c r="Y255" s="3"/>
      <c r="Z255" s="3"/>
    </row>
    <row r="256" ht="15.75" customHeight="1">
      <c r="A256" s="39"/>
      <c r="B256" s="40"/>
      <c r="C256" s="40"/>
      <c r="D256" s="40"/>
      <c r="E256" s="40"/>
      <c r="F256" s="1"/>
      <c r="G256" s="1"/>
      <c r="H256" s="3"/>
      <c r="I256" s="3"/>
      <c r="J256" s="3"/>
      <c r="K256" s="3"/>
      <c r="L256" s="3"/>
      <c r="M256" s="3"/>
      <c r="N256" s="3"/>
      <c r="O256" s="3"/>
      <c r="P256" s="3"/>
      <c r="Q256" s="3"/>
      <c r="R256" s="3"/>
      <c r="S256" s="3"/>
      <c r="T256" s="3"/>
      <c r="U256" s="3"/>
      <c r="V256" s="3"/>
      <c r="W256" s="3"/>
      <c r="X256" s="3"/>
      <c r="Y256" s="3"/>
      <c r="Z256" s="3"/>
    </row>
    <row r="257" ht="15.75" customHeight="1">
      <c r="A257" s="39"/>
      <c r="B257" s="40"/>
      <c r="C257" s="40"/>
      <c r="D257" s="40"/>
      <c r="E257" s="40"/>
      <c r="F257" s="1"/>
      <c r="G257" s="1"/>
      <c r="H257" s="3"/>
      <c r="I257" s="3"/>
      <c r="J257" s="3"/>
      <c r="K257" s="3"/>
      <c r="L257" s="3"/>
      <c r="M257" s="3"/>
      <c r="N257" s="3"/>
      <c r="O257" s="3"/>
      <c r="P257" s="3"/>
      <c r="Q257" s="3"/>
      <c r="R257" s="3"/>
      <c r="S257" s="3"/>
      <c r="T257" s="3"/>
      <c r="U257" s="3"/>
      <c r="V257" s="3"/>
      <c r="W257" s="3"/>
      <c r="X257" s="3"/>
      <c r="Y257" s="3"/>
      <c r="Z257" s="3"/>
    </row>
    <row r="258" ht="15.75" customHeight="1">
      <c r="A258" s="39"/>
      <c r="B258" s="40"/>
      <c r="C258" s="40"/>
      <c r="D258" s="40"/>
      <c r="E258" s="40"/>
      <c r="F258" s="1"/>
      <c r="G258" s="1"/>
      <c r="H258" s="3"/>
      <c r="I258" s="3"/>
      <c r="J258" s="3"/>
      <c r="K258" s="3"/>
      <c r="L258" s="3"/>
      <c r="M258" s="3"/>
      <c r="N258" s="3"/>
      <c r="O258" s="3"/>
      <c r="P258" s="3"/>
      <c r="Q258" s="3"/>
      <c r="R258" s="3"/>
      <c r="S258" s="3"/>
      <c r="T258" s="3"/>
      <c r="U258" s="3"/>
      <c r="V258" s="3"/>
      <c r="W258" s="3"/>
      <c r="X258" s="3"/>
      <c r="Y258" s="3"/>
      <c r="Z258" s="3"/>
    </row>
    <row r="259" ht="15.75" customHeight="1">
      <c r="A259" s="39"/>
      <c r="B259" s="40"/>
      <c r="C259" s="40"/>
      <c r="D259" s="40"/>
      <c r="E259" s="40"/>
      <c r="F259" s="1"/>
      <c r="G259" s="1"/>
      <c r="H259" s="3"/>
      <c r="I259" s="3"/>
      <c r="J259" s="3"/>
      <c r="K259" s="3"/>
      <c r="L259" s="3"/>
      <c r="M259" s="3"/>
      <c r="N259" s="3"/>
      <c r="O259" s="3"/>
      <c r="P259" s="3"/>
      <c r="Q259" s="3"/>
      <c r="R259" s="3"/>
      <c r="S259" s="3"/>
      <c r="T259" s="3"/>
      <c r="U259" s="3"/>
      <c r="V259" s="3"/>
      <c r="W259" s="3"/>
      <c r="X259" s="3"/>
      <c r="Y259" s="3"/>
      <c r="Z259" s="3"/>
    </row>
    <row r="260" ht="15.75" customHeight="1">
      <c r="A260" s="39"/>
      <c r="B260" s="40"/>
      <c r="C260" s="40"/>
      <c r="D260" s="40"/>
      <c r="E260" s="40"/>
      <c r="F260" s="1"/>
      <c r="G260" s="1"/>
      <c r="H260" s="3"/>
      <c r="I260" s="3"/>
      <c r="J260" s="3"/>
      <c r="K260" s="3"/>
      <c r="L260" s="3"/>
      <c r="M260" s="3"/>
      <c r="N260" s="3"/>
      <c r="O260" s="3"/>
      <c r="P260" s="3"/>
      <c r="Q260" s="3"/>
      <c r="R260" s="3"/>
      <c r="S260" s="3"/>
      <c r="T260" s="3"/>
      <c r="U260" s="3"/>
      <c r="V260" s="3"/>
      <c r="W260" s="3"/>
      <c r="X260" s="3"/>
      <c r="Y260" s="3"/>
      <c r="Z260" s="3"/>
    </row>
    <row r="261" ht="15.75" customHeight="1">
      <c r="A261" s="39"/>
      <c r="B261" s="40"/>
      <c r="C261" s="40"/>
      <c r="D261" s="40"/>
      <c r="E261" s="40"/>
      <c r="F261" s="1"/>
      <c r="G261" s="1"/>
      <c r="H261" s="3"/>
      <c r="I261" s="3"/>
      <c r="J261" s="3"/>
      <c r="K261" s="3"/>
      <c r="L261" s="3"/>
      <c r="M261" s="3"/>
      <c r="N261" s="3"/>
      <c r="O261" s="3"/>
      <c r="P261" s="3"/>
      <c r="Q261" s="3"/>
      <c r="R261" s="3"/>
      <c r="S261" s="3"/>
      <c r="T261" s="3"/>
      <c r="U261" s="3"/>
      <c r="V261" s="3"/>
      <c r="W261" s="3"/>
      <c r="X261" s="3"/>
      <c r="Y261" s="3"/>
      <c r="Z261" s="3"/>
    </row>
    <row r="262" ht="15.75" customHeight="1">
      <c r="A262" s="39"/>
      <c r="B262" s="40"/>
      <c r="C262" s="40"/>
      <c r="D262" s="40"/>
      <c r="E262" s="40"/>
      <c r="F262" s="1"/>
      <c r="G262" s="1"/>
      <c r="H262" s="3"/>
      <c r="I262" s="3"/>
      <c r="J262" s="3"/>
      <c r="K262" s="3"/>
      <c r="L262" s="3"/>
      <c r="M262" s="3"/>
      <c r="N262" s="3"/>
      <c r="O262" s="3"/>
      <c r="P262" s="3"/>
      <c r="Q262" s="3"/>
      <c r="R262" s="3"/>
      <c r="S262" s="3"/>
      <c r="T262" s="3"/>
      <c r="U262" s="3"/>
      <c r="V262" s="3"/>
      <c r="W262" s="3"/>
      <c r="X262" s="3"/>
      <c r="Y262" s="3"/>
      <c r="Z262" s="3"/>
    </row>
    <row r="263" ht="15.75" customHeight="1">
      <c r="A263" s="39"/>
      <c r="B263" s="40"/>
      <c r="C263" s="40"/>
      <c r="D263" s="40"/>
      <c r="E263" s="40"/>
      <c r="F263" s="1"/>
      <c r="G263" s="1"/>
      <c r="H263" s="3"/>
      <c r="I263" s="3"/>
      <c r="J263" s="3"/>
      <c r="K263" s="3"/>
      <c r="L263" s="3"/>
      <c r="M263" s="3"/>
      <c r="N263" s="3"/>
      <c r="O263" s="3"/>
      <c r="P263" s="3"/>
      <c r="Q263" s="3"/>
      <c r="R263" s="3"/>
      <c r="S263" s="3"/>
      <c r="T263" s="3"/>
      <c r="U263" s="3"/>
      <c r="V263" s="3"/>
      <c r="W263" s="3"/>
      <c r="X263" s="3"/>
      <c r="Y263" s="3"/>
      <c r="Z263" s="3"/>
    </row>
    <row r="264" ht="15.75" customHeight="1">
      <c r="A264" s="39"/>
      <c r="B264" s="40"/>
      <c r="C264" s="40"/>
      <c r="D264" s="40"/>
      <c r="E264" s="40"/>
      <c r="F264" s="1"/>
      <c r="G264" s="1"/>
      <c r="H264" s="3"/>
      <c r="I264" s="3"/>
      <c r="J264" s="3"/>
      <c r="K264" s="3"/>
      <c r="L264" s="3"/>
      <c r="M264" s="3"/>
      <c r="N264" s="3"/>
      <c r="O264" s="3"/>
      <c r="P264" s="3"/>
      <c r="Q264" s="3"/>
      <c r="R264" s="3"/>
      <c r="S264" s="3"/>
      <c r="T264" s="3"/>
      <c r="U264" s="3"/>
      <c r="V264" s="3"/>
      <c r="W264" s="3"/>
      <c r="X264" s="3"/>
      <c r="Y264" s="3"/>
      <c r="Z264" s="3"/>
    </row>
    <row r="265" ht="15.75" customHeight="1">
      <c r="A265" s="39"/>
      <c r="B265" s="40"/>
      <c r="C265" s="40"/>
      <c r="D265" s="40"/>
      <c r="E265" s="40"/>
      <c r="F265" s="1"/>
      <c r="G265" s="1"/>
      <c r="H265" s="3"/>
      <c r="I265" s="3"/>
      <c r="J265" s="3"/>
      <c r="K265" s="3"/>
      <c r="L265" s="3"/>
      <c r="M265" s="3"/>
      <c r="N265" s="3"/>
      <c r="O265" s="3"/>
      <c r="P265" s="3"/>
      <c r="Q265" s="3"/>
      <c r="R265" s="3"/>
      <c r="S265" s="3"/>
      <c r="T265" s="3"/>
      <c r="U265" s="3"/>
      <c r="V265" s="3"/>
      <c r="W265" s="3"/>
      <c r="X265" s="3"/>
      <c r="Y265" s="3"/>
      <c r="Z265" s="3"/>
    </row>
    <row r="266" ht="15.75" customHeight="1">
      <c r="A266" s="39"/>
      <c r="B266" s="40"/>
      <c r="C266" s="40"/>
      <c r="D266" s="40"/>
      <c r="E266" s="40"/>
      <c r="F266" s="1"/>
      <c r="G266" s="1"/>
      <c r="H266" s="3"/>
      <c r="I266" s="3"/>
      <c r="J266" s="3"/>
      <c r="K266" s="3"/>
      <c r="L266" s="3"/>
      <c r="M266" s="3"/>
      <c r="N266" s="3"/>
      <c r="O266" s="3"/>
      <c r="P266" s="3"/>
      <c r="Q266" s="3"/>
      <c r="R266" s="3"/>
      <c r="S266" s="3"/>
      <c r="T266" s="3"/>
      <c r="U266" s="3"/>
      <c r="V266" s="3"/>
      <c r="W266" s="3"/>
      <c r="X266" s="3"/>
      <c r="Y266" s="3"/>
      <c r="Z266" s="3"/>
    </row>
    <row r="267" ht="15.75" customHeight="1">
      <c r="A267" s="39"/>
      <c r="B267" s="40"/>
      <c r="C267" s="40"/>
      <c r="D267" s="40"/>
      <c r="E267" s="40"/>
      <c r="F267" s="1"/>
      <c r="G267" s="1"/>
      <c r="H267" s="3"/>
      <c r="I267" s="3"/>
      <c r="J267" s="3"/>
      <c r="K267" s="3"/>
      <c r="L267" s="3"/>
      <c r="M267" s="3"/>
      <c r="N267" s="3"/>
      <c r="O267" s="3"/>
      <c r="P267" s="3"/>
      <c r="Q267" s="3"/>
      <c r="R267" s="3"/>
      <c r="S267" s="3"/>
      <c r="T267" s="3"/>
      <c r="U267" s="3"/>
      <c r="V267" s="3"/>
      <c r="W267" s="3"/>
      <c r="X267" s="3"/>
      <c r="Y267" s="3"/>
      <c r="Z267" s="3"/>
    </row>
    <row r="268" ht="15.75" customHeight="1">
      <c r="A268" s="39"/>
      <c r="B268" s="40"/>
      <c r="C268" s="40"/>
      <c r="D268" s="40"/>
      <c r="E268" s="40"/>
      <c r="F268" s="1"/>
      <c r="G268" s="1"/>
      <c r="H268" s="3"/>
      <c r="I268" s="3"/>
      <c r="J268" s="3"/>
      <c r="K268" s="3"/>
      <c r="L268" s="3"/>
      <c r="M268" s="3"/>
      <c r="N268" s="3"/>
      <c r="O268" s="3"/>
      <c r="P268" s="3"/>
      <c r="Q268" s="3"/>
      <c r="R268" s="3"/>
      <c r="S268" s="3"/>
      <c r="T268" s="3"/>
      <c r="U268" s="3"/>
      <c r="V268" s="3"/>
      <c r="W268" s="3"/>
      <c r="X268" s="3"/>
      <c r="Y268" s="3"/>
      <c r="Z268" s="3"/>
    </row>
    <row r="269" ht="15.75" customHeight="1">
      <c r="A269" s="39"/>
      <c r="B269" s="40"/>
      <c r="C269" s="40"/>
      <c r="D269" s="40"/>
      <c r="E269" s="40"/>
      <c r="F269" s="1"/>
      <c r="G269" s="1"/>
      <c r="H269" s="3"/>
      <c r="I269" s="3"/>
      <c r="J269" s="3"/>
      <c r="K269" s="3"/>
      <c r="L269" s="3"/>
      <c r="M269" s="3"/>
      <c r="N269" s="3"/>
      <c r="O269" s="3"/>
      <c r="P269" s="3"/>
      <c r="Q269" s="3"/>
      <c r="R269" s="3"/>
      <c r="S269" s="3"/>
      <c r="T269" s="3"/>
      <c r="U269" s="3"/>
      <c r="V269" s="3"/>
      <c r="W269" s="3"/>
      <c r="X269" s="3"/>
      <c r="Y269" s="3"/>
      <c r="Z269" s="3"/>
    </row>
    <row r="270" ht="15.75" customHeight="1">
      <c r="A270" s="39"/>
      <c r="B270" s="40"/>
      <c r="C270" s="40"/>
      <c r="D270" s="40"/>
      <c r="E270" s="40"/>
      <c r="F270" s="1"/>
      <c r="G270" s="1"/>
      <c r="H270" s="3"/>
      <c r="I270" s="3"/>
      <c r="J270" s="3"/>
      <c r="K270" s="3"/>
      <c r="L270" s="3"/>
      <c r="M270" s="3"/>
      <c r="N270" s="3"/>
      <c r="O270" s="3"/>
      <c r="P270" s="3"/>
      <c r="Q270" s="3"/>
      <c r="R270" s="3"/>
      <c r="S270" s="3"/>
      <c r="T270" s="3"/>
      <c r="U270" s="3"/>
      <c r="V270" s="3"/>
      <c r="W270" s="3"/>
      <c r="X270" s="3"/>
      <c r="Y270" s="3"/>
      <c r="Z270" s="3"/>
    </row>
    <row r="271" ht="15.75" customHeight="1">
      <c r="A271" s="39"/>
      <c r="B271" s="40"/>
      <c r="C271" s="40"/>
      <c r="D271" s="40"/>
      <c r="E271" s="40"/>
      <c r="F271" s="1"/>
      <c r="G271" s="1"/>
      <c r="H271" s="3"/>
      <c r="I271" s="3"/>
      <c r="J271" s="3"/>
      <c r="K271" s="3"/>
      <c r="L271" s="3"/>
      <c r="M271" s="3"/>
      <c r="N271" s="3"/>
      <c r="O271" s="3"/>
      <c r="P271" s="3"/>
      <c r="Q271" s="3"/>
      <c r="R271" s="3"/>
      <c r="S271" s="3"/>
      <c r="T271" s="3"/>
      <c r="U271" s="3"/>
      <c r="V271" s="3"/>
      <c r="W271" s="3"/>
      <c r="X271" s="3"/>
      <c r="Y271" s="3"/>
      <c r="Z271" s="3"/>
    </row>
    <row r="272" ht="15.75" customHeight="1">
      <c r="A272" s="39"/>
      <c r="B272" s="40"/>
      <c r="C272" s="40"/>
      <c r="D272" s="40"/>
      <c r="E272" s="40"/>
      <c r="F272" s="1"/>
      <c r="G272" s="1"/>
      <c r="H272" s="3"/>
      <c r="I272" s="3"/>
      <c r="J272" s="3"/>
      <c r="K272" s="3"/>
      <c r="L272" s="3"/>
      <c r="M272" s="3"/>
      <c r="N272" s="3"/>
      <c r="O272" s="3"/>
      <c r="P272" s="3"/>
      <c r="Q272" s="3"/>
      <c r="R272" s="3"/>
      <c r="S272" s="3"/>
      <c r="T272" s="3"/>
      <c r="U272" s="3"/>
      <c r="V272" s="3"/>
      <c r="W272" s="3"/>
      <c r="X272" s="3"/>
      <c r="Y272" s="3"/>
      <c r="Z272" s="3"/>
    </row>
    <row r="273" ht="15.75" customHeight="1">
      <c r="A273" s="39"/>
      <c r="B273" s="40"/>
      <c r="C273" s="40"/>
      <c r="D273" s="40"/>
      <c r="E273" s="40"/>
      <c r="F273" s="1"/>
      <c r="G273" s="1"/>
      <c r="H273" s="3"/>
      <c r="I273" s="3"/>
      <c r="J273" s="3"/>
      <c r="K273" s="3"/>
      <c r="L273" s="3"/>
      <c r="M273" s="3"/>
      <c r="N273" s="3"/>
      <c r="O273" s="3"/>
      <c r="P273" s="3"/>
      <c r="Q273" s="3"/>
      <c r="R273" s="3"/>
      <c r="S273" s="3"/>
      <c r="T273" s="3"/>
      <c r="U273" s="3"/>
      <c r="V273" s="3"/>
      <c r="W273" s="3"/>
      <c r="X273" s="3"/>
      <c r="Y273" s="3"/>
      <c r="Z273" s="3"/>
    </row>
    <row r="274" ht="15.75" customHeight="1">
      <c r="A274" s="39"/>
      <c r="B274" s="40"/>
      <c r="C274" s="40"/>
      <c r="D274" s="40"/>
      <c r="E274" s="40"/>
      <c r="F274" s="1"/>
      <c r="G274" s="1"/>
      <c r="H274" s="3"/>
      <c r="I274" s="3"/>
      <c r="J274" s="3"/>
      <c r="K274" s="3"/>
      <c r="L274" s="3"/>
      <c r="M274" s="3"/>
      <c r="N274" s="3"/>
      <c r="O274" s="3"/>
      <c r="P274" s="3"/>
      <c r="Q274" s="3"/>
      <c r="R274" s="3"/>
      <c r="S274" s="3"/>
      <c r="T274" s="3"/>
      <c r="U274" s="3"/>
      <c r="V274" s="3"/>
      <c r="W274" s="3"/>
      <c r="X274" s="3"/>
      <c r="Y274" s="3"/>
      <c r="Z274" s="3"/>
    </row>
    <row r="275" ht="15.75" customHeight="1">
      <c r="A275" s="39"/>
      <c r="B275" s="40"/>
      <c r="C275" s="40"/>
      <c r="D275" s="40"/>
      <c r="E275" s="40"/>
      <c r="F275" s="1"/>
      <c r="G275" s="1"/>
      <c r="H275" s="3"/>
      <c r="I275" s="3"/>
      <c r="J275" s="3"/>
      <c r="K275" s="3"/>
      <c r="L275" s="3"/>
      <c r="M275" s="3"/>
      <c r="N275" s="3"/>
      <c r="O275" s="3"/>
      <c r="P275" s="3"/>
      <c r="Q275" s="3"/>
      <c r="R275" s="3"/>
      <c r="S275" s="3"/>
      <c r="T275" s="3"/>
      <c r="U275" s="3"/>
      <c r="V275" s="3"/>
      <c r="W275" s="3"/>
      <c r="X275" s="3"/>
      <c r="Y275" s="3"/>
      <c r="Z275" s="3"/>
    </row>
    <row r="276" ht="15.75" customHeight="1">
      <c r="A276" s="39"/>
      <c r="B276" s="40"/>
      <c r="C276" s="40"/>
      <c r="D276" s="40"/>
      <c r="E276" s="40"/>
      <c r="F276" s="1"/>
      <c r="G276" s="1"/>
      <c r="H276" s="3"/>
      <c r="I276" s="3"/>
      <c r="J276" s="3"/>
      <c r="K276" s="3"/>
      <c r="L276" s="3"/>
      <c r="M276" s="3"/>
      <c r="N276" s="3"/>
      <c r="O276" s="3"/>
      <c r="P276" s="3"/>
      <c r="Q276" s="3"/>
      <c r="R276" s="3"/>
      <c r="S276" s="3"/>
      <c r="T276" s="3"/>
      <c r="U276" s="3"/>
      <c r="V276" s="3"/>
      <c r="W276" s="3"/>
      <c r="X276" s="3"/>
      <c r="Y276" s="3"/>
      <c r="Z276" s="3"/>
    </row>
    <row r="277" ht="15.75" customHeight="1">
      <c r="A277" s="39"/>
      <c r="B277" s="40"/>
      <c r="C277" s="40"/>
      <c r="D277" s="40"/>
      <c r="E277" s="40"/>
      <c r="F277" s="1"/>
      <c r="G277" s="1"/>
      <c r="H277" s="3"/>
      <c r="I277" s="3"/>
      <c r="J277" s="3"/>
      <c r="K277" s="3"/>
      <c r="L277" s="3"/>
      <c r="M277" s="3"/>
      <c r="N277" s="3"/>
      <c r="O277" s="3"/>
      <c r="P277" s="3"/>
      <c r="Q277" s="3"/>
      <c r="R277" s="3"/>
      <c r="S277" s="3"/>
      <c r="T277" s="3"/>
      <c r="U277" s="3"/>
      <c r="V277" s="3"/>
      <c r="W277" s="3"/>
      <c r="X277" s="3"/>
      <c r="Y277" s="3"/>
      <c r="Z277" s="3"/>
    </row>
    <row r="278" ht="15.75" customHeight="1">
      <c r="A278" s="39"/>
      <c r="B278" s="40"/>
      <c r="C278" s="40"/>
      <c r="D278" s="40"/>
      <c r="E278" s="40"/>
      <c r="F278" s="1"/>
      <c r="G278" s="1"/>
      <c r="H278" s="3"/>
      <c r="I278" s="3"/>
      <c r="J278" s="3"/>
      <c r="K278" s="3"/>
      <c r="L278" s="3"/>
      <c r="M278" s="3"/>
      <c r="N278" s="3"/>
      <c r="O278" s="3"/>
      <c r="P278" s="3"/>
      <c r="Q278" s="3"/>
      <c r="R278" s="3"/>
      <c r="S278" s="3"/>
      <c r="T278" s="3"/>
      <c r="U278" s="3"/>
      <c r="V278" s="3"/>
      <c r="W278" s="3"/>
      <c r="X278" s="3"/>
      <c r="Y278" s="3"/>
      <c r="Z278" s="3"/>
    </row>
    <row r="279" ht="15.75" customHeight="1">
      <c r="A279" s="39"/>
      <c r="B279" s="40"/>
      <c r="C279" s="40"/>
      <c r="D279" s="40"/>
      <c r="E279" s="40"/>
      <c r="F279" s="1"/>
      <c r="G279" s="1"/>
      <c r="H279" s="3"/>
      <c r="I279" s="3"/>
      <c r="J279" s="3"/>
      <c r="K279" s="3"/>
      <c r="L279" s="3"/>
      <c r="M279" s="3"/>
      <c r="N279" s="3"/>
      <c r="O279" s="3"/>
      <c r="P279" s="3"/>
      <c r="Q279" s="3"/>
      <c r="R279" s="3"/>
      <c r="S279" s="3"/>
      <c r="T279" s="3"/>
      <c r="U279" s="3"/>
      <c r="V279" s="3"/>
      <c r="W279" s="3"/>
      <c r="X279" s="3"/>
      <c r="Y279" s="3"/>
      <c r="Z279" s="3"/>
    </row>
    <row r="280" ht="15.75" customHeight="1">
      <c r="A280" s="39"/>
      <c r="B280" s="40"/>
      <c r="C280" s="40"/>
      <c r="D280" s="40"/>
      <c r="E280" s="40"/>
      <c r="F280" s="1"/>
      <c r="G280" s="1"/>
      <c r="H280" s="3"/>
      <c r="I280" s="3"/>
      <c r="J280" s="3"/>
      <c r="K280" s="3"/>
      <c r="L280" s="3"/>
      <c r="M280" s="3"/>
      <c r="N280" s="3"/>
      <c r="O280" s="3"/>
      <c r="P280" s="3"/>
      <c r="Q280" s="3"/>
      <c r="R280" s="3"/>
      <c r="S280" s="3"/>
      <c r="T280" s="3"/>
      <c r="U280" s="3"/>
      <c r="V280" s="3"/>
      <c r="W280" s="3"/>
      <c r="X280" s="3"/>
      <c r="Y280" s="3"/>
      <c r="Z280" s="3"/>
    </row>
    <row r="281" ht="15.75" customHeight="1">
      <c r="A281" s="39"/>
      <c r="B281" s="40"/>
      <c r="C281" s="40"/>
      <c r="D281" s="40"/>
      <c r="E281" s="40"/>
      <c r="F281" s="1"/>
      <c r="G281" s="1"/>
      <c r="H281" s="3"/>
      <c r="I281" s="3"/>
      <c r="J281" s="3"/>
      <c r="K281" s="3"/>
      <c r="L281" s="3"/>
      <c r="M281" s="3"/>
      <c r="N281" s="3"/>
      <c r="O281" s="3"/>
      <c r="P281" s="3"/>
      <c r="Q281" s="3"/>
      <c r="R281" s="3"/>
      <c r="S281" s="3"/>
      <c r="T281" s="3"/>
      <c r="U281" s="3"/>
      <c r="V281" s="3"/>
      <c r="W281" s="3"/>
      <c r="X281" s="3"/>
      <c r="Y281" s="3"/>
      <c r="Z281" s="3"/>
    </row>
    <row r="282" ht="15.75" customHeight="1">
      <c r="A282" s="39"/>
      <c r="B282" s="40"/>
      <c r="C282" s="40"/>
      <c r="D282" s="40"/>
      <c r="E282" s="40"/>
      <c r="F282" s="1"/>
      <c r="G282" s="1"/>
      <c r="H282" s="3"/>
      <c r="I282" s="3"/>
      <c r="J282" s="3"/>
      <c r="K282" s="3"/>
      <c r="L282" s="3"/>
      <c r="M282" s="3"/>
      <c r="N282" s="3"/>
      <c r="O282" s="3"/>
      <c r="P282" s="3"/>
      <c r="Q282" s="3"/>
      <c r="R282" s="3"/>
      <c r="S282" s="3"/>
      <c r="T282" s="3"/>
      <c r="U282" s="3"/>
      <c r="V282" s="3"/>
      <c r="W282" s="3"/>
      <c r="X282" s="3"/>
      <c r="Y282" s="3"/>
      <c r="Z282" s="3"/>
    </row>
    <row r="283" ht="15.75" customHeight="1">
      <c r="A283" s="39"/>
      <c r="B283" s="40"/>
      <c r="C283" s="40"/>
      <c r="D283" s="40"/>
      <c r="E283" s="40"/>
      <c r="F283" s="1"/>
      <c r="G283" s="1"/>
      <c r="H283" s="3"/>
      <c r="I283" s="3"/>
      <c r="J283" s="3"/>
      <c r="K283" s="3"/>
      <c r="L283" s="3"/>
      <c r="M283" s="3"/>
      <c r="N283" s="3"/>
      <c r="O283" s="3"/>
      <c r="P283" s="3"/>
      <c r="Q283" s="3"/>
      <c r="R283" s="3"/>
      <c r="S283" s="3"/>
      <c r="T283" s="3"/>
      <c r="U283" s="3"/>
      <c r="V283" s="3"/>
      <c r="W283" s="3"/>
      <c r="X283" s="3"/>
      <c r="Y283" s="3"/>
      <c r="Z283" s="3"/>
    </row>
    <row r="284" ht="15.75" customHeight="1">
      <c r="A284" s="39"/>
      <c r="B284" s="40"/>
      <c r="C284" s="40"/>
      <c r="D284" s="40"/>
      <c r="E284" s="40"/>
      <c r="F284" s="1"/>
      <c r="G284" s="1"/>
      <c r="H284" s="3"/>
      <c r="I284" s="3"/>
      <c r="J284" s="3"/>
      <c r="K284" s="3"/>
      <c r="L284" s="3"/>
      <c r="M284" s="3"/>
      <c r="N284" s="3"/>
      <c r="O284" s="3"/>
      <c r="P284" s="3"/>
      <c r="Q284" s="3"/>
      <c r="R284" s="3"/>
      <c r="S284" s="3"/>
      <c r="T284" s="3"/>
      <c r="U284" s="3"/>
      <c r="V284" s="3"/>
      <c r="W284" s="3"/>
      <c r="X284" s="3"/>
      <c r="Y284" s="3"/>
      <c r="Z284" s="3"/>
    </row>
    <row r="285" ht="15.75" customHeight="1">
      <c r="A285" s="39"/>
      <c r="B285" s="40"/>
      <c r="C285" s="40"/>
      <c r="D285" s="40"/>
      <c r="E285" s="40"/>
      <c r="F285" s="1"/>
      <c r="G285" s="1"/>
      <c r="H285" s="3"/>
      <c r="I285" s="3"/>
      <c r="J285" s="3"/>
      <c r="K285" s="3"/>
      <c r="L285" s="3"/>
      <c r="M285" s="3"/>
      <c r="N285" s="3"/>
      <c r="O285" s="3"/>
      <c r="P285" s="3"/>
      <c r="Q285" s="3"/>
      <c r="R285" s="3"/>
      <c r="S285" s="3"/>
      <c r="T285" s="3"/>
      <c r="U285" s="3"/>
      <c r="V285" s="3"/>
      <c r="W285" s="3"/>
      <c r="X285" s="3"/>
      <c r="Y285" s="3"/>
      <c r="Z285" s="3"/>
    </row>
    <row r="286" ht="15.75" customHeight="1">
      <c r="A286" s="39"/>
      <c r="B286" s="40"/>
      <c r="C286" s="40"/>
      <c r="D286" s="40"/>
      <c r="E286" s="40"/>
      <c r="F286" s="1"/>
      <c r="G286" s="1"/>
      <c r="H286" s="3"/>
      <c r="I286" s="3"/>
      <c r="J286" s="3"/>
      <c r="K286" s="3"/>
      <c r="L286" s="3"/>
      <c r="M286" s="3"/>
      <c r="N286" s="3"/>
      <c r="O286" s="3"/>
      <c r="P286" s="3"/>
      <c r="Q286" s="3"/>
      <c r="R286" s="3"/>
      <c r="S286" s="3"/>
      <c r="T286" s="3"/>
      <c r="U286" s="3"/>
      <c r="V286" s="3"/>
      <c r="W286" s="3"/>
      <c r="X286" s="3"/>
      <c r="Y286" s="3"/>
      <c r="Z286" s="3"/>
    </row>
    <row r="287" ht="15.75" customHeight="1">
      <c r="A287" s="39"/>
      <c r="B287" s="40"/>
      <c r="C287" s="40"/>
      <c r="D287" s="40"/>
      <c r="E287" s="40"/>
      <c r="F287" s="1"/>
      <c r="G287" s="1"/>
      <c r="H287" s="3"/>
      <c r="I287" s="3"/>
      <c r="J287" s="3"/>
      <c r="K287" s="3"/>
      <c r="L287" s="3"/>
      <c r="M287" s="3"/>
      <c r="N287" s="3"/>
      <c r="O287" s="3"/>
      <c r="P287" s="3"/>
      <c r="Q287" s="3"/>
      <c r="R287" s="3"/>
      <c r="S287" s="3"/>
      <c r="T287" s="3"/>
      <c r="U287" s="3"/>
      <c r="V287" s="3"/>
      <c r="W287" s="3"/>
      <c r="X287" s="3"/>
      <c r="Y287" s="3"/>
      <c r="Z287" s="3"/>
    </row>
    <row r="288" ht="15.75" customHeight="1">
      <c r="A288" s="39"/>
      <c r="B288" s="40"/>
      <c r="C288" s="40"/>
      <c r="D288" s="40"/>
      <c r="E288" s="40"/>
      <c r="F288" s="1"/>
      <c r="G288" s="1"/>
      <c r="H288" s="3"/>
      <c r="I288" s="3"/>
      <c r="J288" s="3"/>
      <c r="K288" s="3"/>
      <c r="L288" s="3"/>
      <c r="M288" s="3"/>
      <c r="N288" s="3"/>
      <c r="O288" s="3"/>
      <c r="P288" s="3"/>
      <c r="Q288" s="3"/>
      <c r="R288" s="3"/>
      <c r="S288" s="3"/>
      <c r="T288" s="3"/>
      <c r="U288" s="3"/>
      <c r="V288" s="3"/>
      <c r="W288" s="3"/>
      <c r="X288" s="3"/>
      <c r="Y288" s="3"/>
      <c r="Z288" s="3"/>
    </row>
    <row r="289" ht="15.75" customHeight="1">
      <c r="A289" s="39"/>
      <c r="B289" s="40"/>
      <c r="C289" s="40"/>
      <c r="D289" s="40"/>
      <c r="E289" s="40"/>
      <c r="F289" s="1"/>
      <c r="G289" s="1"/>
      <c r="H289" s="3"/>
      <c r="I289" s="3"/>
      <c r="J289" s="3"/>
      <c r="K289" s="3"/>
      <c r="L289" s="3"/>
      <c r="M289" s="3"/>
      <c r="N289" s="3"/>
      <c r="O289" s="3"/>
      <c r="P289" s="3"/>
      <c r="Q289" s="3"/>
      <c r="R289" s="3"/>
      <c r="S289" s="3"/>
      <c r="T289" s="3"/>
      <c r="U289" s="3"/>
      <c r="V289" s="3"/>
      <c r="W289" s="3"/>
      <c r="X289" s="3"/>
      <c r="Y289" s="3"/>
      <c r="Z289" s="3"/>
    </row>
    <row r="290" ht="15.75" customHeight="1">
      <c r="A290" s="39"/>
      <c r="B290" s="40"/>
      <c r="C290" s="40"/>
      <c r="D290" s="40"/>
      <c r="E290" s="40"/>
      <c r="F290" s="1"/>
      <c r="G290" s="1"/>
      <c r="H290" s="3"/>
      <c r="I290" s="3"/>
      <c r="J290" s="3"/>
      <c r="K290" s="3"/>
      <c r="L290" s="3"/>
      <c r="M290" s="3"/>
      <c r="N290" s="3"/>
      <c r="O290" s="3"/>
      <c r="P290" s="3"/>
      <c r="Q290" s="3"/>
      <c r="R290" s="3"/>
      <c r="S290" s="3"/>
      <c r="T290" s="3"/>
      <c r="U290" s="3"/>
      <c r="V290" s="3"/>
      <c r="W290" s="3"/>
      <c r="X290" s="3"/>
      <c r="Y290" s="3"/>
      <c r="Z290" s="3"/>
    </row>
    <row r="291" ht="15.75" customHeight="1">
      <c r="A291" s="39"/>
      <c r="B291" s="40"/>
      <c r="C291" s="40"/>
      <c r="D291" s="40"/>
      <c r="E291" s="40"/>
      <c r="F291" s="1"/>
      <c r="G291" s="1"/>
      <c r="H291" s="3"/>
      <c r="I291" s="3"/>
      <c r="J291" s="3"/>
      <c r="K291" s="3"/>
      <c r="L291" s="3"/>
      <c r="M291" s="3"/>
      <c r="N291" s="3"/>
      <c r="O291" s="3"/>
      <c r="P291" s="3"/>
      <c r="Q291" s="3"/>
      <c r="R291" s="3"/>
      <c r="S291" s="3"/>
      <c r="T291" s="3"/>
      <c r="U291" s="3"/>
      <c r="V291" s="3"/>
      <c r="W291" s="3"/>
      <c r="X291" s="3"/>
      <c r="Y291" s="3"/>
      <c r="Z291" s="3"/>
    </row>
    <row r="292" ht="15.75" customHeight="1">
      <c r="A292" s="39"/>
      <c r="B292" s="40"/>
      <c r="C292" s="40"/>
      <c r="D292" s="40"/>
      <c r="E292" s="40"/>
      <c r="F292" s="1"/>
      <c r="G292" s="1"/>
      <c r="H292" s="3"/>
      <c r="I292" s="3"/>
      <c r="J292" s="3"/>
      <c r="K292" s="3"/>
      <c r="L292" s="3"/>
      <c r="M292" s="3"/>
      <c r="N292" s="3"/>
      <c r="O292" s="3"/>
      <c r="P292" s="3"/>
      <c r="Q292" s="3"/>
      <c r="R292" s="3"/>
      <c r="S292" s="3"/>
      <c r="T292" s="3"/>
      <c r="U292" s="3"/>
      <c r="V292" s="3"/>
      <c r="W292" s="3"/>
      <c r="X292" s="3"/>
      <c r="Y292" s="3"/>
      <c r="Z292" s="3"/>
    </row>
    <row r="293" ht="15.75" customHeight="1">
      <c r="A293" s="39"/>
      <c r="B293" s="40"/>
      <c r="C293" s="40"/>
      <c r="D293" s="40"/>
      <c r="E293" s="40"/>
      <c r="F293" s="1"/>
      <c r="G293" s="1"/>
      <c r="H293" s="3"/>
      <c r="I293" s="3"/>
      <c r="J293" s="3"/>
      <c r="K293" s="3"/>
      <c r="L293" s="3"/>
      <c r="M293" s="3"/>
      <c r="N293" s="3"/>
      <c r="O293" s="3"/>
      <c r="P293" s="3"/>
      <c r="Q293" s="3"/>
      <c r="R293" s="3"/>
      <c r="S293" s="3"/>
      <c r="T293" s="3"/>
      <c r="U293" s="3"/>
      <c r="V293" s="3"/>
      <c r="W293" s="3"/>
      <c r="X293" s="3"/>
      <c r="Y293" s="3"/>
      <c r="Z293" s="3"/>
    </row>
    <row r="294" ht="15.75" customHeight="1">
      <c r="A294" s="39"/>
      <c r="B294" s="40"/>
      <c r="C294" s="40"/>
      <c r="D294" s="40"/>
      <c r="E294" s="40"/>
      <c r="F294" s="1"/>
      <c r="G294" s="1"/>
      <c r="H294" s="3"/>
      <c r="I294" s="3"/>
      <c r="J294" s="3"/>
      <c r="K294" s="3"/>
      <c r="L294" s="3"/>
      <c r="M294" s="3"/>
      <c r="N294" s="3"/>
      <c r="O294" s="3"/>
      <c r="P294" s="3"/>
      <c r="Q294" s="3"/>
      <c r="R294" s="3"/>
      <c r="S294" s="3"/>
      <c r="T294" s="3"/>
      <c r="U294" s="3"/>
      <c r="V294" s="3"/>
      <c r="W294" s="3"/>
      <c r="X294" s="3"/>
      <c r="Y294" s="3"/>
      <c r="Z294" s="3"/>
    </row>
    <row r="295" ht="15.75" customHeight="1">
      <c r="A295" s="39"/>
      <c r="B295" s="40"/>
      <c r="C295" s="40"/>
      <c r="D295" s="40"/>
      <c r="E295" s="40"/>
      <c r="F295" s="1"/>
      <c r="G295" s="1"/>
      <c r="H295" s="3"/>
      <c r="I295" s="3"/>
      <c r="J295" s="3"/>
      <c r="K295" s="3"/>
      <c r="L295" s="3"/>
      <c r="M295" s="3"/>
      <c r="N295" s="3"/>
      <c r="O295" s="3"/>
      <c r="P295" s="3"/>
      <c r="Q295" s="3"/>
      <c r="R295" s="3"/>
      <c r="S295" s="3"/>
      <c r="T295" s="3"/>
      <c r="U295" s="3"/>
      <c r="V295" s="3"/>
      <c r="W295" s="3"/>
      <c r="X295" s="3"/>
      <c r="Y295" s="3"/>
      <c r="Z295" s="3"/>
    </row>
    <row r="296" ht="15.75" customHeight="1">
      <c r="A296" s="39"/>
      <c r="B296" s="40"/>
      <c r="C296" s="40"/>
      <c r="D296" s="40"/>
      <c r="E296" s="40"/>
      <c r="F296" s="1"/>
      <c r="G296" s="1"/>
      <c r="H296" s="3"/>
      <c r="I296" s="3"/>
      <c r="J296" s="3"/>
      <c r="K296" s="3"/>
      <c r="L296" s="3"/>
      <c r="M296" s="3"/>
      <c r="N296" s="3"/>
      <c r="O296" s="3"/>
      <c r="P296" s="3"/>
      <c r="Q296" s="3"/>
      <c r="R296" s="3"/>
      <c r="S296" s="3"/>
      <c r="T296" s="3"/>
      <c r="U296" s="3"/>
      <c r="V296" s="3"/>
      <c r="W296" s="3"/>
      <c r="X296" s="3"/>
      <c r="Y296" s="3"/>
      <c r="Z296" s="3"/>
    </row>
    <row r="297" ht="15.75" customHeight="1">
      <c r="A297" s="39"/>
      <c r="B297" s="40"/>
      <c r="C297" s="40"/>
      <c r="D297" s="40"/>
      <c r="E297" s="40"/>
      <c r="F297" s="1"/>
      <c r="G297" s="1"/>
      <c r="H297" s="3"/>
      <c r="I297" s="3"/>
      <c r="J297" s="3"/>
      <c r="K297" s="3"/>
      <c r="L297" s="3"/>
      <c r="M297" s="3"/>
      <c r="N297" s="3"/>
      <c r="O297" s="3"/>
      <c r="P297" s="3"/>
      <c r="Q297" s="3"/>
      <c r="R297" s="3"/>
      <c r="S297" s="3"/>
      <c r="T297" s="3"/>
      <c r="U297" s="3"/>
      <c r="V297" s="3"/>
      <c r="W297" s="3"/>
      <c r="X297" s="3"/>
      <c r="Y297" s="3"/>
      <c r="Z297" s="3"/>
    </row>
    <row r="298" ht="15.75" customHeight="1">
      <c r="A298" s="39"/>
      <c r="B298" s="40"/>
      <c r="C298" s="40"/>
      <c r="D298" s="40"/>
      <c r="E298" s="40"/>
      <c r="F298" s="1"/>
      <c r="G298" s="1"/>
      <c r="H298" s="3"/>
      <c r="I298" s="3"/>
      <c r="J298" s="3"/>
      <c r="K298" s="3"/>
      <c r="L298" s="3"/>
      <c r="M298" s="3"/>
      <c r="N298" s="3"/>
      <c r="O298" s="3"/>
      <c r="P298" s="3"/>
      <c r="Q298" s="3"/>
      <c r="R298" s="3"/>
      <c r="S298" s="3"/>
      <c r="T298" s="3"/>
      <c r="U298" s="3"/>
      <c r="V298" s="3"/>
      <c r="W298" s="3"/>
      <c r="X298" s="3"/>
      <c r="Y298" s="3"/>
      <c r="Z298" s="3"/>
    </row>
    <row r="299" ht="15.75" customHeight="1">
      <c r="A299" s="39"/>
      <c r="B299" s="40"/>
      <c r="C299" s="40"/>
      <c r="D299" s="40"/>
      <c r="E299" s="40"/>
      <c r="F299" s="1"/>
      <c r="G299" s="1"/>
      <c r="H299" s="3"/>
      <c r="I299" s="3"/>
      <c r="J299" s="3"/>
      <c r="K299" s="3"/>
      <c r="L299" s="3"/>
      <c r="M299" s="3"/>
      <c r="N299" s="3"/>
      <c r="O299" s="3"/>
      <c r="P299" s="3"/>
      <c r="Q299" s="3"/>
      <c r="R299" s="3"/>
      <c r="S299" s="3"/>
      <c r="T299" s="3"/>
      <c r="U299" s="3"/>
      <c r="V299" s="3"/>
      <c r="W299" s="3"/>
      <c r="X299" s="3"/>
      <c r="Y299" s="3"/>
      <c r="Z299" s="3"/>
    </row>
    <row r="300" ht="15.75" customHeight="1">
      <c r="A300" s="39"/>
      <c r="B300" s="40"/>
      <c r="C300" s="40"/>
      <c r="D300" s="40"/>
      <c r="E300" s="40"/>
      <c r="F300" s="1"/>
      <c r="G300" s="1"/>
      <c r="H300" s="3"/>
      <c r="I300" s="3"/>
      <c r="J300" s="3"/>
      <c r="K300" s="3"/>
      <c r="L300" s="3"/>
      <c r="M300" s="3"/>
      <c r="N300" s="3"/>
      <c r="O300" s="3"/>
      <c r="P300" s="3"/>
      <c r="Q300" s="3"/>
      <c r="R300" s="3"/>
      <c r="S300" s="3"/>
      <c r="T300" s="3"/>
      <c r="U300" s="3"/>
      <c r="V300" s="3"/>
      <c r="W300" s="3"/>
      <c r="X300" s="3"/>
      <c r="Y300" s="3"/>
      <c r="Z300" s="3"/>
    </row>
    <row r="301" ht="15.75" customHeight="1">
      <c r="A301" s="39"/>
      <c r="B301" s="40"/>
      <c r="C301" s="40"/>
      <c r="D301" s="40"/>
      <c r="E301" s="40"/>
      <c r="F301" s="1"/>
      <c r="G301" s="1"/>
      <c r="H301" s="3"/>
      <c r="I301" s="3"/>
      <c r="J301" s="3"/>
      <c r="K301" s="3"/>
      <c r="L301" s="3"/>
      <c r="M301" s="3"/>
      <c r="N301" s="3"/>
      <c r="O301" s="3"/>
      <c r="P301" s="3"/>
      <c r="Q301" s="3"/>
      <c r="R301" s="3"/>
      <c r="S301" s="3"/>
      <c r="T301" s="3"/>
      <c r="U301" s="3"/>
      <c r="V301" s="3"/>
      <c r="W301" s="3"/>
      <c r="X301" s="3"/>
      <c r="Y301" s="3"/>
      <c r="Z301" s="3"/>
    </row>
    <row r="302" ht="15.75" customHeight="1">
      <c r="A302" s="39"/>
      <c r="B302" s="40"/>
      <c r="C302" s="40"/>
      <c r="D302" s="40"/>
      <c r="E302" s="40"/>
      <c r="F302" s="1"/>
      <c r="G302" s="1"/>
      <c r="H302" s="3"/>
      <c r="I302" s="3"/>
      <c r="J302" s="3"/>
      <c r="K302" s="3"/>
      <c r="L302" s="3"/>
      <c r="M302" s="3"/>
      <c r="N302" s="3"/>
      <c r="O302" s="3"/>
      <c r="P302" s="3"/>
      <c r="Q302" s="3"/>
      <c r="R302" s="3"/>
      <c r="S302" s="3"/>
      <c r="T302" s="3"/>
      <c r="U302" s="3"/>
      <c r="V302" s="3"/>
      <c r="W302" s="3"/>
      <c r="X302" s="3"/>
      <c r="Y302" s="3"/>
      <c r="Z302" s="3"/>
    </row>
    <row r="303" ht="15.75" customHeight="1">
      <c r="A303" s="39"/>
      <c r="B303" s="40"/>
      <c r="C303" s="40"/>
      <c r="D303" s="40"/>
      <c r="E303" s="40"/>
      <c r="F303" s="1"/>
      <c r="G303" s="1"/>
      <c r="H303" s="3"/>
      <c r="I303" s="3"/>
      <c r="J303" s="3"/>
      <c r="K303" s="3"/>
      <c r="L303" s="3"/>
      <c r="M303" s="3"/>
      <c r="N303" s="3"/>
      <c r="O303" s="3"/>
      <c r="P303" s="3"/>
      <c r="Q303" s="3"/>
      <c r="R303" s="3"/>
      <c r="S303" s="3"/>
      <c r="T303" s="3"/>
      <c r="U303" s="3"/>
      <c r="V303" s="3"/>
      <c r="W303" s="3"/>
      <c r="X303" s="3"/>
      <c r="Y303" s="3"/>
      <c r="Z303" s="3"/>
    </row>
    <row r="304" ht="15.75" customHeight="1">
      <c r="A304" s="39"/>
      <c r="B304" s="40"/>
      <c r="C304" s="40"/>
      <c r="D304" s="40"/>
      <c r="E304" s="40"/>
      <c r="F304" s="1"/>
      <c r="G304" s="1"/>
      <c r="H304" s="3"/>
      <c r="I304" s="3"/>
      <c r="J304" s="3"/>
      <c r="K304" s="3"/>
      <c r="L304" s="3"/>
      <c r="M304" s="3"/>
      <c r="N304" s="3"/>
      <c r="O304" s="3"/>
      <c r="P304" s="3"/>
      <c r="Q304" s="3"/>
      <c r="R304" s="3"/>
      <c r="S304" s="3"/>
      <c r="T304" s="3"/>
      <c r="U304" s="3"/>
      <c r="V304" s="3"/>
      <c r="W304" s="3"/>
      <c r="X304" s="3"/>
      <c r="Y304" s="3"/>
      <c r="Z304" s="3"/>
    </row>
    <row r="305" ht="15.75" customHeight="1">
      <c r="A305" s="39"/>
      <c r="B305" s="40"/>
      <c r="C305" s="40"/>
      <c r="D305" s="40"/>
      <c r="E305" s="40"/>
      <c r="F305" s="1"/>
      <c r="G305" s="1"/>
      <c r="H305" s="3"/>
      <c r="I305" s="3"/>
      <c r="J305" s="3"/>
      <c r="K305" s="3"/>
      <c r="L305" s="3"/>
      <c r="M305" s="3"/>
      <c r="N305" s="3"/>
      <c r="O305" s="3"/>
      <c r="P305" s="3"/>
      <c r="Q305" s="3"/>
      <c r="R305" s="3"/>
      <c r="S305" s="3"/>
      <c r="T305" s="3"/>
      <c r="U305" s="3"/>
      <c r="V305" s="3"/>
      <c r="W305" s="3"/>
      <c r="X305" s="3"/>
      <c r="Y305" s="3"/>
      <c r="Z305" s="3"/>
    </row>
    <row r="306" ht="15.75" customHeight="1">
      <c r="A306" s="39"/>
      <c r="B306" s="40"/>
      <c r="C306" s="40"/>
      <c r="D306" s="40"/>
      <c r="E306" s="40"/>
      <c r="F306" s="1"/>
      <c r="G306" s="1"/>
      <c r="H306" s="3"/>
      <c r="I306" s="3"/>
      <c r="J306" s="3"/>
      <c r="K306" s="3"/>
      <c r="L306" s="3"/>
      <c r="M306" s="3"/>
      <c r="N306" s="3"/>
      <c r="O306" s="3"/>
      <c r="P306" s="3"/>
      <c r="Q306" s="3"/>
      <c r="R306" s="3"/>
      <c r="S306" s="3"/>
      <c r="T306" s="3"/>
      <c r="U306" s="3"/>
      <c r="V306" s="3"/>
      <c r="W306" s="3"/>
      <c r="X306" s="3"/>
      <c r="Y306" s="3"/>
      <c r="Z306" s="3"/>
    </row>
    <row r="307" ht="15.75" customHeight="1">
      <c r="A307" s="39"/>
      <c r="B307" s="40"/>
      <c r="C307" s="40"/>
      <c r="D307" s="40"/>
      <c r="E307" s="40"/>
      <c r="F307" s="1"/>
      <c r="G307" s="1"/>
      <c r="H307" s="3"/>
      <c r="I307" s="3"/>
      <c r="J307" s="3"/>
      <c r="K307" s="3"/>
      <c r="L307" s="3"/>
      <c r="M307" s="3"/>
      <c r="N307" s="3"/>
      <c r="O307" s="3"/>
      <c r="P307" s="3"/>
      <c r="Q307" s="3"/>
      <c r="R307" s="3"/>
      <c r="S307" s="3"/>
      <c r="T307" s="3"/>
      <c r="U307" s="3"/>
      <c r="V307" s="3"/>
      <c r="W307" s="3"/>
      <c r="X307" s="3"/>
      <c r="Y307" s="3"/>
      <c r="Z307" s="3"/>
    </row>
    <row r="308" ht="15.75" customHeight="1">
      <c r="A308" s="39"/>
      <c r="B308" s="40"/>
      <c r="C308" s="40"/>
      <c r="D308" s="40"/>
      <c r="E308" s="40"/>
      <c r="F308" s="1"/>
      <c r="G308" s="1"/>
      <c r="H308" s="3"/>
      <c r="I308" s="3"/>
      <c r="J308" s="3"/>
      <c r="K308" s="3"/>
      <c r="L308" s="3"/>
      <c r="M308" s="3"/>
      <c r="N308" s="3"/>
      <c r="O308" s="3"/>
      <c r="P308" s="3"/>
      <c r="Q308" s="3"/>
      <c r="R308" s="3"/>
      <c r="S308" s="3"/>
      <c r="T308" s="3"/>
      <c r="U308" s="3"/>
      <c r="V308" s="3"/>
      <c r="W308" s="3"/>
      <c r="X308" s="3"/>
      <c r="Y308" s="3"/>
      <c r="Z308" s="3"/>
    </row>
    <row r="309" ht="15.75" customHeight="1">
      <c r="A309" s="39"/>
      <c r="B309" s="40"/>
      <c r="C309" s="40"/>
      <c r="D309" s="40"/>
      <c r="E309" s="40"/>
      <c r="F309" s="1"/>
      <c r="G309" s="1"/>
      <c r="H309" s="3"/>
      <c r="I309" s="3"/>
      <c r="J309" s="3"/>
      <c r="K309" s="3"/>
      <c r="L309" s="3"/>
      <c r="M309" s="3"/>
      <c r="N309" s="3"/>
      <c r="O309" s="3"/>
      <c r="P309" s="3"/>
      <c r="Q309" s="3"/>
      <c r="R309" s="3"/>
      <c r="S309" s="3"/>
      <c r="T309" s="3"/>
      <c r="U309" s="3"/>
      <c r="V309" s="3"/>
      <c r="W309" s="3"/>
      <c r="X309" s="3"/>
      <c r="Y309" s="3"/>
      <c r="Z309" s="3"/>
    </row>
    <row r="310" ht="15.75" customHeight="1">
      <c r="A310" s="39"/>
      <c r="B310" s="40"/>
      <c r="C310" s="40"/>
      <c r="D310" s="40"/>
      <c r="E310" s="40"/>
      <c r="F310" s="1"/>
      <c r="G310" s="1"/>
      <c r="H310" s="3"/>
      <c r="I310" s="3"/>
      <c r="J310" s="3"/>
      <c r="K310" s="3"/>
      <c r="L310" s="3"/>
      <c r="M310" s="3"/>
      <c r="N310" s="3"/>
      <c r="O310" s="3"/>
      <c r="P310" s="3"/>
      <c r="Q310" s="3"/>
      <c r="R310" s="3"/>
      <c r="S310" s="3"/>
      <c r="T310" s="3"/>
      <c r="U310" s="3"/>
      <c r="V310" s="3"/>
      <c r="W310" s="3"/>
      <c r="X310" s="3"/>
      <c r="Y310" s="3"/>
      <c r="Z310" s="3"/>
    </row>
    <row r="311" ht="15.75" customHeight="1">
      <c r="A311" s="39"/>
      <c r="B311" s="40"/>
      <c r="C311" s="40"/>
      <c r="D311" s="40"/>
      <c r="E311" s="40"/>
      <c r="F311" s="1"/>
      <c r="G311" s="1"/>
      <c r="H311" s="3"/>
      <c r="I311" s="3"/>
      <c r="J311" s="3"/>
      <c r="K311" s="3"/>
      <c r="L311" s="3"/>
      <c r="M311" s="3"/>
      <c r="N311" s="3"/>
      <c r="O311" s="3"/>
      <c r="P311" s="3"/>
      <c r="Q311" s="3"/>
      <c r="R311" s="3"/>
      <c r="S311" s="3"/>
      <c r="T311" s="3"/>
      <c r="U311" s="3"/>
      <c r="V311" s="3"/>
      <c r="W311" s="3"/>
      <c r="X311" s="3"/>
      <c r="Y311" s="3"/>
      <c r="Z311" s="3"/>
    </row>
    <row r="312" ht="15.75" customHeight="1">
      <c r="A312" s="39"/>
      <c r="B312" s="40"/>
      <c r="C312" s="40"/>
      <c r="D312" s="40"/>
      <c r="E312" s="40"/>
      <c r="F312" s="1"/>
      <c r="G312" s="1"/>
      <c r="H312" s="3"/>
      <c r="I312" s="3"/>
      <c r="J312" s="3"/>
      <c r="K312" s="3"/>
      <c r="L312" s="3"/>
      <c r="M312" s="3"/>
      <c r="N312" s="3"/>
      <c r="O312" s="3"/>
      <c r="P312" s="3"/>
      <c r="Q312" s="3"/>
      <c r="R312" s="3"/>
      <c r="S312" s="3"/>
      <c r="T312" s="3"/>
      <c r="U312" s="3"/>
      <c r="V312" s="3"/>
      <c r="W312" s="3"/>
      <c r="X312" s="3"/>
      <c r="Y312" s="3"/>
      <c r="Z312" s="3"/>
    </row>
    <row r="313" ht="15.75" customHeight="1">
      <c r="A313" s="39"/>
      <c r="B313" s="40"/>
      <c r="C313" s="40"/>
      <c r="D313" s="40"/>
      <c r="E313" s="40"/>
      <c r="F313" s="1"/>
      <c r="G313" s="1"/>
      <c r="H313" s="3"/>
      <c r="I313" s="3"/>
      <c r="J313" s="3"/>
      <c r="K313" s="3"/>
      <c r="L313" s="3"/>
      <c r="M313" s="3"/>
      <c r="N313" s="3"/>
      <c r="O313" s="3"/>
      <c r="P313" s="3"/>
      <c r="Q313" s="3"/>
      <c r="R313" s="3"/>
      <c r="S313" s="3"/>
      <c r="T313" s="3"/>
      <c r="U313" s="3"/>
      <c r="V313" s="3"/>
      <c r="W313" s="3"/>
      <c r="X313" s="3"/>
      <c r="Y313" s="3"/>
      <c r="Z313" s="3"/>
    </row>
    <row r="314" ht="15.75" customHeight="1">
      <c r="A314" s="39"/>
      <c r="B314" s="40"/>
      <c r="C314" s="40"/>
      <c r="D314" s="40"/>
      <c r="E314" s="40"/>
      <c r="F314" s="1"/>
      <c r="G314" s="1"/>
      <c r="H314" s="3"/>
      <c r="I314" s="3"/>
      <c r="J314" s="3"/>
      <c r="K314" s="3"/>
      <c r="L314" s="3"/>
      <c r="M314" s="3"/>
      <c r="N314" s="3"/>
      <c r="O314" s="3"/>
      <c r="P314" s="3"/>
      <c r="Q314" s="3"/>
      <c r="R314" s="3"/>
      <c r="S314" s="3"/>
      <c r="T314" s="3"/>
      <c r="U314" s="3"/>
      <c r="V314" s="3"/>
      <c r="W314" s="3"/>
      <c r="X314" s="3"/>
      <c r="Y314" s="3"/>
      <c r="Z314" s="3"/>
    </row>
    <row r="315" ht="15.75" customHeight="1">
      <c r="A315" s="39"/>
      <c r="B315" s="40"/>
      <c r="C315" s="40"/>
      <c r="D315" s="40"/>
      <c r="E315" s="40"/>
      <c r="F315" s="1"/>
      <c r="G315" s="1"/>
      <c r="H315" s="3"/>
      <c r="I315" s="3"/>
      <c r="J315" s="3"/>
      <c r="K315" s="3"/>
      <c r="L315" s="3"/>
      <c r="M315" s="3"/>
      <c r="N315" s="3"/>
      <c r="O315" s="3"/>
      <c r="P315" s="3"/>
      <c r="Q315" s="3"/>
      <c r="R315" s="3"/>
      <c r="S315" s="3"/>
      <c r="T315" s="3"/>
      <c r="U315" s="3"/>
      <c r="V315" s="3"/>
      <c r="W315" s="3"/>
      <c r="X315" s="3"/>
      <c r="Y315" s="3"/>
      <c r="Z315" s="3"/>
    </row>
    <row r="316" ht="15.75" customHeight="1">
      <c r="A316" s="39"/>
      <c r="B316" s="40"/>
      <c r="C316" s="40"/>
      <c r="D316" s="40"/>
      <c r="E316" s="40"/>
      <c r="F316" s="1"/>
      <c r="G316" s="1"/>
      <c r="H316" s="3"/>
      <c r="I316" s="3"/>
      <c r="J316" s="3"/>
      <c r="K316" s="3"/>
      <c r="L316" s="3"/>
      <c r="M316" s="3"/>
      <c r="N316" s="3"/>
      <c r="O316" s="3"/>
      <c r="P316" s="3"/>
      <c r="Q316" s="3"/>
      <c r="R316" s="3"/>
      <c r="S316" s="3"/>
      <c r="T316" s="3"/>
      <c r="U316" s="3"/>
      <c r="V316" s="3"/>
      <c r="W316" s="3"/>
      <c r="X316" s="3"/>
      <c r="Y316" s="3"/>
      <c r="Z316" s="3"/>
    </row>
    <row r="317" ht="15.75" customHeight="1">
      <c r="A317" s="39"/>
      <c r="B317" s="40"/>
      <c r="C317" s="40"/>
      <c r="D317" s="40"/>
      <c r="E317" s="40"/>
      <c r="F317" s="1"/>
      <c r="G317" s="1"/>
      <c r="H317" s="3"/>
      <c r="I317" s="3"/>
      <c r="J317" s="3"/>
      <c r="K317" s="3"/>
      <c r="L317" s="3"/>
      <c r="M317" s="3"/>
      <c r="N317" s="3"/>
      <c r="O317" s="3"/>
      <c r="P317" s="3"/>
      <c r="Q317" s="3"/>
      <c r="R317" s="3"/>
      <c r="S317" s="3"/>
      <c r="T317" s="3"/>
      <c r="U317" s="3"/>
      <c r="V317" s="3"/>
      <c r="W317" s="3"/>
      <c r="X317" s="3"/>
      <c r="Y317" s="3"/>
      <c r="Z317" s="3"/>
    </row>
    <row r="318" ht="15.75" customHeight="1">
      <c r="A318" s="39"/>
      <c r="B318" s="40"/>
      <c r="C318" s="40"/>
      <c r="D318" s="40"/>
      <c r="E318" s="40"/>
      <c r="F318" s="1"/>
      <c r="G318" s="1"/>
      <c r="H318" s="3"/>
      <c r="I318" s="3"/>
      <c r="J318" s="3"/>
      <c r="K318" s="3"/>
      <c r="L318" s="3"/>
      <c r="M318" s="3"/>
      <c r="N318" s="3"/>
      <c r="O318" s="3"/>
      <c r="P318" s="3"/>
      <c r="Q318" s="3"/>
      <c r="R318" s="3"/>
      <c r="S318" s="3"/>
      <c r="T318" s="3"/>
      <c r="U318" s="3"/>
      <c r="V318" s="3"/>
      <c r="W318" s="3"/>
      <c r="X318" s="3"/>
      <c r="Y318" s="3"/>
      <c r="Z318" s="3"/>
    </row>
    <row r="319" ht="15.75" customHeight="1">
      <c r="A319" s="39"/>
      <c r="B319" s="40"/>
      <c r="C319" s="40"/>
      <c r="D319" s="40"/>
      <c r="E319" s="40"/>
      <c r="F319" s="1"/>
      <c r="G319" s="1"/>
      <c r="H319" s="3"/>
      <c r="I319" s="3"/>
      <c r="J319" s="3"/>
      <c r="K319" s="3"/>
      <c r="L319" s="3"/>
      <c r="M319" s="3"/>
      <c r="N319" s="3"/>
      <c r="O319" s="3"/>
      <c r="P319" s="3"/>
      <c r="Q319" s="3"/>
      <c r="R319" s="3"/>
      <c r="S319" s="3"/>
      <c r="T319" s="3"/>
      <c r="U319" s="3"/>
      <c r="V319" s="3"/>
      <c r="W319" s="3"/>
      <c r="X319" s="3"/>
      <c r="Y319" s="3"/>
      <c r="Z319" s="3"/>
    </row>
    <row r="320" ht="15.75" customHeight="1">
      <c r="A320" s="39"/>
      <c r="B320" s="40"/>
      <c r="C320" s="40"/>
      <c r="D320" s="40"/>
      <c r="E320" s="40"/>
      <c r="F320" s="1"/>
      <c r="G320" s="1"/>
      <c r="H320" s="3"/>
      <c r="I320" s="3"/>
      <c r="J320" s="3"/>
      <c r="K320" s="3"/>
      <c r="L320" s="3"/>
      <c r="M320" s="3"/>
      <c r="N320" s="3"/>
      <c r="O320" s="3"/>
      <c r="P320" s="3"/>
      <c r="Q320" s="3"/>
      <c r="R320" s="3"/>
      <c r="S320" s="3"/>
      <c r="T320" s="3"/>
      <c r="U320" s="3"/>
      <c r="V320" s="3"/>
      <c r="W320" s="3"/>
      <c r="X320" s="3"/>
      <c r="Y320" s="3"/>
      <c r="Z320" s="3"/>
    </row>
    <row r="321" ht="15.75" customHeight="1">
      <c r="A321" s="39"/>
      <c r="B321" s="40"/>
      <c r="C321" s="40"/>
      <c r="D321" s="40"/>
      <c r="E321" s="40"/>
      <c r="F321" s="1"/>
      <c r="G321" s="1"/>
      <c r="H321" s="3"/>
      <c r="I321" s="3"/>
      <c r="J321" s="3"/>
      <c r="K321" s="3"/>
      <c r="L321" s="3"/>
      <c r="M321" s="3"/>
      <c r="N321" s="3"/>
      <c r="O321" s="3"/>
      <c r="P321" s="3"/>
      <c r="Q321" s="3"/>
      <c r="R321" s="3"/>
      <c r="S321" s="3"/>
      <c r="T321" s="3"/>
      <c r="U321" s="3"/>
      <c r="V321" s="3"/>
      <c r="W321" s="3"/>
      <c r="X321" s="3"/>
      <c r="Y321" s="3"/>
      <c r="Z321" s="3"/>
    </row>
    <row r="322" ht="15.75" customHeight="1">
      <c r="A322" s="39"/>
      <c r="B322" s="40"/>
      <c r="C322" s="40"/>
      <c r="D322" s="40"/>
      <c r="E322" s="40"/>
      <c r="F322" s="1"/>
      <c r="G322" s="1"/>
      <c r="H322" s="3"/>
      <c r="I322" s="3"/>
      <c r="J322" s="3"/>
      <c r="K322" s="3"/>
      <c r="L322" s="3"/>
      <c r="M322" s="3"/>
      <c r="N322" s="3"/>
      <c r="O322" s="3"/>
      <c r="P322" s="3"/>
      <c r="Q322" s="3"/>
      <c r="R322" s="3"/>
      <c r="S322" s="3"/>
      <c r="T322" s="3"/>
      <c r="U322" s="3"/>
      <c r="V322" s="3"/>
      <c r="W322" s="3"/>
      <c r="X322" s="3"/>
      <c r="Y322" s="3"/>
      <c r="Z322" s="3"/>
    </row>
    <row r="323" ht="15.75" customHeight="1">
      <c r="A323" s="39"/>
      <c r="B323" s="40"/>
      <c r="C323" s="40"/>
      <c r="D323" s="40"/>
      <c r="E323" s="40"/>
      <c r="F323" s="1"/>
      <c r="G323" s="1"/>
      <c r="H323" s="3"/>
      <c r="I323" s="3"/>
      <c r="J323" s="3"/>
      <c r="K323" s="3"/>
      <c r="L323" s="3"/>
      <c r="M323" s="3"/>
      <c r="N323" s="3"/>
      <c r="O323" s="3"/>
      <c r="P323" s="3"/>
      <c r="Q323" s="3"/>
      <c r="R323" s="3"/>
      <c r="S323" s="3"/>
      <c r="T323" s="3"/>
      <c r="U323" s="3"/>
      <c r="V323" s="3"/>
      <c r="W323" s="3"/>
      <c r="X323" s="3"/>
      <c r="Y323" s="3"/>
      <c r="Z323" s="3"/>
    </row>
    <row r="324" ht="15.75" customHeight="1">
      <c r="A324" s="39"/>
      <c r="B324" s="40"/>
      <c r="C324" s="40"/>
      <c r="D324" s="40"/>
      <c r="E324" s="40"/>
      <c r="F324" s="1"/>
      <c r="G324" s="1"/>
      <c r="H324" s="3"/>
      <c r="I324" s="3"/>
      <c r="J324" s="3"/>
      <c r="K324" s="3"/>
      <c r="L324" s="3"/>
      <c r="M324" s="3"/>
      <c r="N324" s="3"/>
      <c r="O324" s="3"/>
      <c r="P324" s="3"/>
      <c r="Q324" s="3"/>
      <c r="R324" s="3"/>
      <c r="S324" s="3"/>
      <c r="T324" s="3"/>
      <c r="U324" s="3"/>
      <c r="V324" s="3"/>
      <c r="W324" s="3"/>
      <c r="X324" s="3"/>
      <c r="Y324" s="3"/>
      <c r="Z324" s="3"/>
    </row>
    <row r="325" ht="15.75" customHeight="1">
      <c r="A325" s="39"/>
      <c r="B325" s="40"/>
      <c r="C325" s="40"/>
      <c r="D325" s="40"/>
      <c r="E325" s="40"/>
      <c r="F325" s="1"/>
      <c r="G325" s="1"/>
      <c r="H325" s="3"/>
      <c r="I325" s="3"/>
      <c r="J325" s="3"/>
      <c r="K325" s="3"/>
      <c r="L325" s="3"/>
      <c r="M325" s="3"/>
      <c r="N325" s="3"/>
      <c r="O325" s="3"/>
      <c r="P325" s="3"/>
      <c r="Q325" s="3"/>
      <c r="R325" s="3"/>
      <c r="S325" s="3"/>
      <c r="T325" s="3"/>
      <c r="U325" s="3"/>
      <c r="V325" s="3"/>
      <c r="W325" s="3"/>
      <c r="X325" s="3"/>
      <c r="Y325" s="3"/>
      <c r="Z325" s="3"/>
    </row>
    <row r="326" ht="15.75" customHeight="1">
      <c r="A326" s="39"/>
      <c r="B326" s="40"/>
      <c r="C326" s="40"/>
      <c r="D326" s="40"/>
      <c r="E326" s="40"/>
      <c r="F326" s="1"/>
      <c r="G326" s="1"/>
      <c r="H326" s="3"/>
      <c r="I326" s="3"/>
      <c r="J326" s="3"/>
      <c r="K326" s="3"/>
      <c r="L326" s="3"/>
      <c r="M326" s="3"/>
      <c r="N326" s="3"/>
      <c r="O326" s="3"/>
      <c r="P326" s="3"/>
      <c r="Q326" s="3"/>
      <c r="R326" s="3"/>
      <c r="S326" s="3"/>
      <c r="T326" s="3"/>
      <c r="U326" s="3"/>
      <c r="V326" s="3"/>
      <c r="W326" s="3"/>
      <c r="X326" s="3"/>
      <c r="Y326" s="3"/>
      <c r="Z326" s="3"/>
    </row>
    <row r="327" ht="15.75" customHeight="1">
      <c r="A327" s="39"/>
      <c r="B327" s="40"/>
      <c r="C327" s="40"/>
      <c r="D327" s="40"/>
      <c r="E327" s="40"/>
      <c r="F327" s="1"/>
      <c r="G327" s="1"/>
      <c r="H327" s="3"/>
      <c r="I327" s="3"/>
      <c r="J327" s="3"/>
      <c r="K327" s="3"/>
      <c r="L327" s="3"/>
      <c r="M327" s="3"/>
      <c r="N327" s="3"/>
      <c r="O327" s="3"/>
      <c r="P327" s="3"/>
      <c r="Q327" s="3"/>
      <c r="R327" s="3"/>
      <c r="S327" s="3"/>
      <c r="T327" s="3"/>
      <c r="U327" s="3"/>
      <c r="V327" s="3"/>
      <c r="W327" s="3"/>
      <c r="X327" s="3"/>
      <c r="Y327" s="3"/>
      <c r="Z327" s="3"/>
    </row>
    <row r="328" ht="15.75" customHeight="1">
      <c r="A328" s="39"/>
      <c r="B328" s="40"/>
      <c r="C328" s="40"/>
      <c r="D328" s="40"/>
      <c r="E328" s="40"/>
      <c r="F328" s="1"/>
      <c r="G328" s="1"/>
      <c r="H328" s="3"/>
      <c r="I328" s="3"/>
      <c r="J328" s="3"/>
      <c r="K328" s="3"/>
      <c r="L328" s="3"/>
      <c r="M328" s="3"/>
      <c r="N328" s="3"/>
      <c r="O328" s="3"/>
      <c r="P328" s="3"/>
      <c r="Q328" s="3"/>
      <c r="R328" s="3"/>
      <c r="S328" s="3"/>
      <c r="T328" s="3"/>
      <c r="U328" s="3"/>
      <c r="V328" s="3"/>
      <c r="W328" s="3"/>
      <c r="X328" s="3"/>
      <c r="Y328" s="3"/>
      <c r="Z328" s="3"/>
    </row>
    <row r="329" ht="15.75" customHeight="1">
      <c r="A329" s="39"/>
      <c r="B329" s="40"/>
      <c r="C329" s="40"/>
      <c r="D329" s="40"/>
      <c r="E329" s="40"/>
      <c r="F329" s="1"/>
      <c r="G329" s="1"/>
      <c r="H329" s="3"/>
      <c r="I329" s="3"/>
      <c r="J329" s="3"/>
      <c r="K329" s="3"/>
      <c r="L329" s="3"/>
      <c r="M329" s="3"/>
      <c r="N329" s="3"/>
      <c r="O329" s="3"/>
      <c r="P329" s="3"/>
      <c r="Q329" s="3"/>
      <c r="R329" s="3"/>
      <c r="S329" s="3"/>
      <c r="T329" s="3"/>
      <c r="U329" s="3"/>
      <c r="V329" s="3"/>
      <c r="W329" s="3"/>
      <c r="X329" s="3"/>
      <c r="Y329" s="3"/>
      <c r="Z329" s="3"/>
    </row>
    <row r="330" ht="15.75" customHeight="1">
      <c r="A330" s="39"/>
      <c r="B330" s="40"/>
      <c r="C330" s="40"/>
      <c r="D330" s="40"/>
      <c r="E330" s="40"/>
      <c r="F330" s="1"/>
      <c r="G330" s="1"/>
      <c r="H330" s="3"/>
      <c r="I330" s="3"/>
      <c r="J330" s="3"/>
      <c r="K330" s="3"/>
      <c r="L330" s="3"/>
      <c r="M330" s="3"/>
      <c r="N330" s="3"/>
      <c r="O330" s="3"/>
      <c r="P330" s="3"/>
      <c r="Q330" s="3"/>
      <c r="R330" s="3"/>
      <c r="S330" s="3"/>
      <c r="T330" s="3"/>
      <c r="U330" s="3"/>
      <c r="V330" s="3"/>
      <c r="W330" s="3"/>
      <c r="X330" s="3"/>
      <c r="Y330" s="3"/>
      <c r="Z330" s="3"/>
    </row>
    <row r="331" ht="15.75" customHeight="1">
      <c r="A331" s="39"/>
      <c r="B331" s="40"/>
      <c r="C331" s="40"/>
      <c r="D331" s="40"/>
      <c r="E331" s="40"/>
      <c r="F331" s="1"/>
      <c r="G331" s="1"/>
      <c r="H331" s="3"/>
      <c r="I331" s="3"/>
      <c r="J331" s="3"/>
      <c r="K331" s="3"/>
      <c r="L331" s="3"/>
      <c r="M331" s="3"/>
      <c r="N331" s="3"/>
      <c r="O331" s="3"/>
      <c r="P331" s="3"/>
      <c r="Q331" s="3"/>
      <c r="R331" s="3"/>
      <c r="S331" s="3"/>
      <c r="T331" s="3"/>
      <c r="U331" s="3"/>
      <c r="V331" s="3"/>
      <c r="W331" s="3"/>
      <c r="X331" s="3"/>
      <c r="Y331" s="3"/>
      <c r="Z331" s="3"/>
    </row>
    <row r="332" ht="15.75" customHeight="1">
      <c r="A332" s="39"/>
      <c r="B332" s="40"/>
      <c r="C332" s="40"/>
      <c r="D332" s="40"/>
      <c r="E332" s="40"/>
      <c r="F332" s="1"/>
      <c r="G332" s="1"/>
      <c r="H332" s="3"/>
      <c r="I332" s="3"/>
      <c r="J332" s="3"/>
      <c r="K332" s="3"/>
      <c r="L332" s="3"/>
      <c r="M332" s="3"/>
      <c r="N332" s="3"/>
      <c r="O332" s="3"/>
      <c r="P332" s="3"/>
      <c r="Q332" s="3"/>
      <c r="R332" s="3"/>
      <c r="S332" s="3"/>
      <c r="T332" s="3"/>
      <c r="U332" s="3"/>
      <c r="V332" s="3"/>
      <c r="W332" s="3"/>
      <c r="X332" s="3"/>
      <c r="Y332" s="3"/>
      <c r="Z332" s="3"/>
    </row>
    <row r="333" ht="15.75" customHeight="1">
      <c r="A333" s="39"/>
      <c r="B333" s="40"/>
      <c r="C333" s="40"/>
      <c r="D333" s="40"/>
      <c r="E333" s="40"/>
      <c r="F333" s="1"/>
      <c r="G333" s="1"/>
      <c r="H333" s="3"/>
      <c r="I333" s="3"/>
      <c r="J333" s="3"/>
      <c r="K333" s="3"/>
      <c r="L333" s="3"/>
      <c r="M333" s="3"/>
      <c r="N333" s="3"/>
      <c r="O333" s="3"/>
      <c r="P333" s="3"/>
      <c r="Q333" s="3"/>
      <c r="R333" s="3"/>
      <c r="S333" s="3"/>
      <c r="T333" s="3"/>
      <c r="U333" s="3"/>
      <c r="V333" s="3"/>
      <c r="W333" s="3"/>
      <c r="X333" s="3"/>
      <c r="Y333" s="3"/>
      <c r="Z333" s="3"/>
    </row>
    <row r="334" ht="15.75" customHeight="1">
      <c r="A334" s="39"/>
      <c r="B334" s="40"/>
      <c r="C334" s="40"/>
      <c r="D334" s="40"/>
      <c r="E334" s="40"/>
      <c r="F334" s="1"/>
      <c r="G334" s="1"/>
      <c r="H334" s="3"/>
      <c r="I334" s="3"/>
      <c r="J334" s="3"/>
      <c r="K334" s="3"/>
      <c r="L334" s="3"/>
      <c r="M334" s="3"/>
      <c r="N334" s="3"/>
      <c r="O334" s="3"/>
      <c r="P334" s="3"/>
      <c r="Q334" s="3"/>
      <c r="R334" s="3"/>
      <c r="S334" s="3"/>
      <c r="T334" s="3"/>
      <c r="U334" s="3"/>
      <c r="V334" s="3"/>
      <c r="W334" s="3"/>
      <c r="X334" s="3"/>
      <c r="Y334" s="3"/>
      <c r="Z334" s="3"/>
    </row>
    <row r="335" ht="15.75" customHeight="1">
      <c r="A335" s="39"/>
      <c r="B335" s="40"/>
      <c r="C335" s="40"/>
      <c r="D335" s="40"/>
      <c r="E335" s="40"/>
      <c r="F335" s="1"/>
      <c r="G335" s="1"/>
      <c r="H335" s="3"/>
      <c r="I335" s="3"/>
      <c r="J335" s="3"/>
      <c r="K335" s="3"/>
      <c r="L335" s="3"/>
      <c r="M335" s="3"/>
      <c r="N335" s="3"/>
      <c r="O335" s="3"/>
      <c r="P335" s="3"/>
      <c r="Q335" s="3"/>
      <c r="R335" s="3"/>
      <c r="S335" s="3"/>
      <c r="T335" s="3"/>
      <c r="U335" s="3"/>
      <c r="V335" s="3"/>
      <c r="W335" s="3"/>
      <c r="X335" s="3"/>
      <c r="Y335" s="3"/>
      <c r="Z335" s="3"/>
    </row>
    <row r="336" ht="15.75" customHeight="1">
      <c r="A336" s="39"/>
      <c r="B336" s="40"/>
      <c r="C336" s="40"/>
      <c r="D336" s="40"/>
      <c r="E336" s="40"/>
      <c r="F336" s="1"/>
      <c r="G336" s="1"/>
      <c r="H336" s="3"/>
      <c r="I336" s="3"/>
      <c r="J336" s="3"/>
      <c r="K336" s="3"/>
      <c r="L336" s="3"/>
      <c r="M336" s="3"/>
      <c r="N336" s="3"/>
      <c r="O336" s="3"/>
      <c r="P336" s="3"/>
      <c r="Q336" s="3"/>
      <c r="R336" s="3"/>
      <c r="S336" s="3"/>
      <c r="T336" s="3"/>
      <c r="U336" s="3"/>
      <c r="V336" s="3"/>
      <c r="W336" s="3"/>
      <c r="X336" s="3"/>
      <c r="Y336" s="3"/>
      <c r="Z336" s="3"/>
    </row>
    <row r="337" ht="15.75" customHeight="1">
      <c r="A337" s="39"/>
      <c r="B337" s="40"/>
      <c r="C337" s="40"/>
      <c r="D337" s="40"/>
      <c r="E337" s="40"/>
      <c r="F337" s="1"/>
      <c r="G337" s="1"/>
      <c r="H337" s="3"/>
      <c r="I337" s="3"/>
      <c r="J337" s="3"/>
      <c r="K337" s="3"/>
      <c r="L337" s="3"/>
      <c r="M337" s="3"/>
      <c r="N337" s="3"/>
      <c r="O337" s="3"/>
      <c r="P337" s="3"/>
      <c r="Q337" s="3"/>
      <c r="R337" s="3"/>
      <c r="S337" s="3"/>
      <c r="T337" s="3"/>
      <c r="U337" s="3"/>
      <c r="V337" s="3"/>
      <c r="W337" s="3"/>
      <c r="X337" s="3"/>
      <c r="Y337" s="3"/>
      <c r="Z337" s="3"/>
    </row>
    <row r="338" ht="15.75" customHeight="1">
      <c r="A338" s="39"/>
      <c r="B338" s="40"/>
      <c r="C338" s="40"/>
      <c r="D338" s="40"/>
      <c r="E338" s="40"/>
      <c r="F338" s="1"/>
      <c r="G338" s="1"/>
      <c r="H338" s="3"/>
      <c r="I338" s="3"/>
      <c r="J338" s="3"/>
      <c r="K338" s="3"/>
      <c r="L338" s="3"/>
      <c r="M338" s="3"/>
      <c r="N338" s="3"/>
      <c r="O338" s="3"/>
      <c r="P338" s="3"/>
      <c r="Q338" s="3"/>
      <c r="R338" s="3"/>
      <c r="S338" s="3"/>
      <c r="T338" s="3"/>
      <c r="U338" s="3"/>
      <c r="V338" s="3"/>
      <c r="W338" s="3"/>
      <c r="X338" s="3"/>
      <c r="Y338" s="3"/>
      <c r="Z338" s="3"/>
    </row>
    <row r="339" ht="15.75" customHeight="1">
      <c r="A339" s="39"/>
      <c r="B339" s="40"/>
      <c r="C339" s="40"/>
      <c r="D339" s="40"/>
      <c r="E339" s="40"/>
      <c r="F339" s="1"/>
      <c r="G339" s="1"/>
      <c r="H339" s="3"/>
      <c r="I339" s="3"/>
      <c r="J339" s="3"/>
      <c r="K339" s="3"/>
      <c r="L339" s="3"/>
      <c r="M339" s="3"/>
      <c r="N339" s="3"/>
      <c r="O339" s="3"/>
      <c r="P339" s="3"/>
      <c r="Q339" s="3"/>
      <c r="R339" s="3"/>
      <c r="S339" s="3"/>
      <c r="T339" s="3"/>
      <c r="U339" s="3"/>
      <c r="V339" s="3"/>
      <c r="W339" s="3"/>
      <c r="X339" s="3"/>
      <c r="Y339" s="3"/>
      <c r="Z339" s="3"/>
    </row>
    <row r="340" ht="15.75" customHeight="1">
      <c r="A340" s="39"/>
      <c r="B340" s="40"/>
      <c r="C340" s="40"/>
      <c r="D340" s="40"/>
      <c r="E340" s="40"/>
      <c r="F340" s="1"/>
      <c r="G340" s="1"/>
      <c r="H340" s="3"/>
      <c r="I340" s="3"/>
      <c r="J340" s="3"/>
      <c r="K340" s="3"/>
      <c r="L340" s="3"/>
      <c r="M340" s="3"/>
      <c r="N340" s="3"/>
      <c r="O340" s="3"/>
      <c r="P340" s="3"/>
      <c r="Q340" s="3"/>
      <c r="R340" s="3"/>
      <c r="S340" s="3"/>
      <c r="T340" s="3"/>
      <c r="U340" s="3"/>
      <c r="V340" s="3"/>
      <c r="W340" s="3"/>
      <c r="X340" s="3"/>
      <c r="Y340" s="3"/>
      <c r="Z340" s="3"/>
    </row>
    <row r="341" ht="15.75" customHeight="1">
      <c r="A341" s="39"/>
      <c r="B341" s="40"/>
      <c r="C341" s="40"/>
      <c r="D341" s="40"/>
      <c r="E341" s="40"/>
      <c r="F341" s="1"/>
      <c r="G341" s="1"/>
      <c r="H341" s="3"/>
      <c r="I341" s="3"/>
      <c r="J341" s="3"/>
      <c r="K341" s="3"/>
      <c r="L341" s="3"/>
      <c r="M341" s="3"/>
      <c r="N341" s="3"/>
      <c r="O341" s="3"/>
      <c r="P341" s="3"/>
      <c r="Q341" s="3"/>
      <c r="R341" s="3"/>
      <c r="S341" s="3"/>
      <c r="T341" s="3"/>
      <c r="U341" s="3"/>
      <c r="V341" s="3"/>
      <c r="W341" s="3"/>
      <c r="X341" s="3"/>
      <c r="Y341" s="3"/>
      <c r="Z341" s="3"/>
    </row>
    <row r="342" ht="15.75" customHeight="1">
      <c r="A342" s="39"/>
      <c r="B342" s="40"/>
      <c r="C342" s="40"/>
      <c r="D342" s="40"/>
      <c r="E342" s="40"/>
      <c r="F342" s="1"/>
      <c r="G342" s="1"/>
      <c r="H342" s="3"/>
      <c r="I342" s="3"/>
      <c r="J342" s="3"/>
      <c r="K342" s="3"/>
      <c r="L342" s="3"/>
      <c r="M342" s="3"/>
      <c r="N342" s="3"/>
      <c r="O342" s="3"/>
      <c r="P342" s="3"/>
      <c r="Q342" s="3"/>
      <c r="R342" s="3"/>
      <c r="S342" s="3"/>
      <c r="T342" s="3"/>
      <c r="U342" s="3"/>
      <c r="V342" s="3"/>
      <c r="W342" s="3"/>
      <c r="X342" s="3"/>
      <c r="Y342" s="3"/>
      <c r="Z342" s="3"/>
    </row>
    <row r="343" ht="15.75" customHeight="1">
      <c r="A343" s="39"/>
      <c r="B343" s="40"/>
      <c r="C343" s="40"/>
      <c r="D343" s="40"/>
      <c r="E343" s="40"/>
      <c r="F343" s="1"/>
      <c r="G343" s="1"/>
      <c r="H343" s="3"/>
      <c r="I343" s="3"/>
      <c r="J343" s="3"/>
      <c r="K343" s="3"/>
      <c r="L343" s="3"/>
      <c r="M343" s="3"/>
      <c r="N343" s="3"/>
      <c r="O343" s="3"/>
      <c r="P343" s="3"/>
      <c r="Q343" s="3"/>
      <c r="R343" s="3"/>
      <c r="S343" s="3"/>
      <c r="T343" s="3"/>
      <c r="U343" s="3"/>
      <c r="V343" s="3"/>
      <c r="W343" s="3"/>
      <c r="X343" s="3"/>
      <c r="Y343" s="3"/>
      <c r="Z343" s="3"/>
    </row>
    <row r="344" ht="15.75" customHeight="1">
      <c r="A344" s="39"/>
      <c r="B344" s="40"/>
      <c r="C344" s="40"/>
      <c r="D344" s="40"/>
      <c r="E344" s="40"/>
      <c r="F344" s="1"/>
      <c r="G344" s="1"/>
      <c r="H344" s="3"/>
      <c r="I344" s="3"/>
      <c r="J344" s="3"/>
      <c r="K344" s="3"/>
      <c r="L344" s="3"/>
      <c r="M344" s="3"/>
      <c r="N344" s="3"/>
      <c r="O344" s="3"/>
      <c r="P344" s="3"/>
      <c r="Q344" s="3"/>
      <c r="R344" s="3"/>
      <c r="S344" s="3"/>
      <c r="T344" s="3"/>
      <c r="U344" s="3"/>
      <c r="V344" s="3"/>
      <c r="W344" s="3"/>
      <c r="X344" s="3"/>
      <c r="Y344" s="3"/>
      <c r="Z344" s="3"/>
    </row>
    <row r="345" ht="15.75" customHeight="1">
      <c r="A345" s="39"/>
      <c r="B345" s="40"/>
      <c r="C345" s="40"/>
      <c r="D345" s="40"/>
      <c r="E345" s="40"/>
      <c r="F345" s="1"/>
      <c r="G345" s="1"/>
      <c r="H345" s="3"/>
      <c r="I345" s="3"/>
      <c r="J345" s="3"/>
      <c r="K345" s="3"/>
      <c r="L345" s="3"/>
      <c r="M345" s="3"/>
      <c r="N345" s="3"/>
      <c r="O345" s="3"/>
      <c r="P345" s="3"/>
      <c r="Q345" s="3"/>
      <c r="R345" s="3"/>
      <c r="S345" s="3"/>
      <c r="T345" s="3"/>
      <c r="U345" s="3"/>
      <c r="V345" s="3"/>
      <c r="W345" s="3"/>
      <c r="X345" s="3"/>
      <c r="Y345" s="3"/>
      <c r="Z345" s="3"/>
    </row>
    <row r="346" ht="15.75" customHeight="1">
      <c r="A346" s="39"/>
      <c r="B346" s="40"/>
      <c r="C346" s="40"/>
      <c r="D346" s="40"/>
      <c r="E346" s="40"/>
      <c r="F346" s="1"/>
      <c r="G346" s="1"/>
      <c r="H346" s="3"/>
      <c r="I346" s="3"/>
      <c r="J346" s="3"/>
      <c r="K346" s="3"/>
      <c r="L346" s="3"/>
      <c r="M346" s="3"/>
      <c r="N346" s="3"/>
      <c r="O346" s="3"/>
      <c r="P346" s="3"/>
      <c r="Q346" s="3"/>
      <c r="R346" s="3"/>
      <c r="S346" s="3"/>
      <c r="T346" s="3"/>
      <c r="U346" s="3"/>
      <c r="V346" s="3"/>
      <c r="W346" s="3"/>
      <c r="X346" s="3"/>
      <c r="Y346" s="3"/>
      <c r="Z346" s="3"/>
    </row>
    <row r="347" ht="15.75" customHeight="1">
      <c r="A347" s="39"/>
      <c r="B347" s="40"/>
      <c r="C347" s="40"/>
      <c r="D347" s="40"/>
      <c r="E347" s="40"/>
      <c r="F347" s="1"/>
      <c r="G347" s="1"/>
      <c r="H347" s="3"/>
      <c r="I347" s="3"/>
      <c r="J347" s="3"/>
      <c r="K347" s="3"/>
      <c r="L347" s="3"/>
      <c r="M347" s="3"/>
      <c r="N347" s="3"/>
      <c r="O347" s="3"/>
      <c r="P347" s="3"/>
      <c r="Q347" s="3"/>
      <c r="R347" s="3"/>
      <c r="S347" s="3"/>
      <c r="T347" s="3"/>
      <c r="U347" s="3"/>
      <c r="V347" s="3"/>
      <c r="W347" s="3"/>
      <c r="X347" s="3"/>
      <c r="Y347" s="3"/>
      <c r="Z347" s="3"/>
    </row>
    <row r="348" ht="15.75" customHeight="1">
      <c r="A348" s="39"/>
      <c r="B348" s="40"/>
      <c r="C348" s="40"/>
      <c r="D348" s="40"/>
      <c r="E348" s="40"/>
      <c r="F348" s="1"/>
      <c r="G348" s="1"/>
      <c r="H348" s="3"/>
      <c r="I348" s="3"/>
      <c r="J348" s="3"/>
      <c r="K348" s="3"/>
      <c r="L348" s="3"/>
      <c r="M348" s="3"/>
      <c r="N348" s="3"/>
      <c r="O348" s="3"/>
      <c r="P348" s="3"/>
      <c r="Q348" s="3"/>
      <c r="R348" s="3"/>
      <c r="S348" s="3"/>
      <c r="T348" s="3"/>
      <c r="U348" s="3"/>
      <c r="V348" s="3"/>
      <c r="W348" s="3"/>
      <c r="X348" s="3"/>
      <c r="Y348" s="3"/>
      <c r="Z348" s="3"/>
    </row>
    <row r="349" ht="15.75" customHeight="1">
      <c r="A349" s="39"/>
      <c r="B349" s="40"/>
      <c r="C349" s="40"/>
      <c r="D349" s="40"/>
      <c r="E349" s="40"/>
      <c r="F349" s="1"/>
      <c r="G349" s="1"/>
      <c r="H349" s="3"/>
      <c r="I349" s="3"/>
      <c r="J349" s="3"/>
      <c r="K349" s="3"/>
      <c r="L349" s="3"/>
      <c r="M349" s="3"/>
      <c r="N349" s="3"/>
      <c r="O349" s="3"/>
      <c r="P349" s="3"/>
      <c r="Q349" s="3"/>
      <c r="R349" s="3"/>
      <c r="S349" s="3"/>
      <c r="T349" s="3"/>
      <c r="U349" s="3"/>
      <c r="V349" s="3"/>
      <c r="W349" s="3"/>
      <c r="X349" s="3"/>
      <c r="Y349" s="3"/>
      <c r="Z349" s="3"/>
    </row>
    <row r="350" ht="15.75" customHeight="1">
      <c r="A350" s="39"/>
      <c r="B350" s="40"/>
      <c r="C350" s="40"/>
      <c r="D350" s="40"/>
      <c r="E350" s="40"/>
      <c r="F350" s="1"/>
      <c r="G350" s="1"/>
      <c r="H350" s="3"/>
      <c r="I350" s="3"/>
      <c r="J350" s="3"/>
      <c r="K350" s="3"/>
      <c r="L350" s="3"/>
      <c r="M350" s="3"/>
      <c r="N350" s="3"/>
      <c r="O350" s="3"/>
      <c r="P350" s="3"/>
      <c r="Q350" s="3"/>
      <c r="R350" s="3"/>
      <c r="S350" s="3"/>
      <c r="T350" s="3"/>
      <c r="U350" s="3"/>
      <c r="V350" s="3"/>
      <c r="W350" s="3"/>
      <c r="X350" s="3"/>
      <c r="Y350" s="3"/>
      <c r="Z350" s="3"/>
    </row>
    <row r="351" ht="15.75" customHeight="1">
      <c r="A351" s="39"/>
      <c r="B351" s="40"/>
      <c r="C351" s="40"/>
      <c r="D351" s="40"/>
      <c r="E351" s="40"/>
      <c r="F351" s="1"/>
      <c r="G351" s="1"/>
      <c r="H351" s="3"/>
      <c r="I351" s="3"/>
      <c r="J351" s="3"/>
      <c r="K351" s="3"/>
      <c r="L351" s="3"/>
      <c r="M351" s="3"/>
      <c r="N351" s="3"/>
      <c r="O351" s="3"/>
      <c r="P351" s="3"/>
      <c r="Q351" s="3"/>
      <c r="R351" s="3"/>
      <c r="S351" s="3"/>
      <c r="T351" s="3"/>
      <c r="U351" s="3"/>
      <c r="V351" s="3"/>
      <c r="W351" s="3"/>
      <c r="X351" s="3"/>
      <c r="Y351" s="3"/>
      <c r="Z351" s="3"/>
    </row>
    <row r="352" ht="15.75" customHeight="1">
      <c r="A352" s="39"/>
      <c r="B352" s="40"/>
      <c r="C352" s="40"/>
      <c r="D352" s="40"/>
      <c r="E352" s="40"/>
      <c r="F352" s="1"/>
      <c r="G352" s="1"/>
      <c r="H352" s="3"/>
      <c r="I352" s="3"/>
      <c r="J352" s="3"/>
      <c r="K352" s="3"/>
      <c r="L352" s="3"/>
      <c r="M352" s="3"/>
      <c r="N352" s="3"/>
      <c r="O352" s="3"/>
      <c r="P352" s="3"/>
      <c r="Q352" s="3"/>
      <c r="R352" s="3"/>
      <c r="S352" s="3"/>
      <c r="T352" s="3"/>
      <c r="U352" s="3"/>
      <c r="V352" s="3"/>
      <c r="W352" s="3"/>
      <c r="X352" s="3"/>
      <c r="Y352" s="3"/>
      <c r="Z352" s="3"/>
    </row>
    <row r="353" ht="15.75" customHeight="1">
      <c r="A353" s="39"/>
      <c r="B353" s="40"/>
      <c r="C353" s="40"/>
      <c r="D353" s="40"/>
      <c r="E353" s="40"/>
      <c r="F353" s="1"/>
      <c r="G353" s="1"/>
      <c r="H353" s="3"/>
      <c r="I353" s="3"/>
      <c r="J353" s="3"/>
      <c r="K353" s="3"/>
      <c r="L353" s="3"/>
      <c r="M353" s="3"/>
      <c r="N353" s="3"/>
      <c r="O353" s="3"/>
      <c r="P353" s="3"/>
      <c r="Q353" s="3"/>
      <c r="R353" s="3"/>
      <c r="S353" s="3"/>
      <c r="T353" s="3"/>
      <c r="U353" s="3"/>
      <c r="V353" s="3"/>
      <c r="W353" s="3"/>
      <c r="X353" s="3"/>
      <c r="Y353" s="3"/>
      <c r="Z353" s="3"/>
    </row>
    <row r="354" ht="15.75" customHeight="1">
      <c r="A354" s="39"/>
      <c r="B354" s="40"/>
      <c r="C354" s="40"/>
      <c r="D354" s="40"/>
      <c r="E354" s="40"/>
      <c r="F354" s="1"/>
      <c r="G354" s="1"/>
      <c r="H354" s="3"/>
      <c r="I354" s="3"/>
      <c r="J354" s="3"/>
      <c r="K354" s="3"/>
      <c r="L354" s="3"/>
      <c r="M354" s="3"/>
      <c r="N354" s="3"/>
      <c r="O354" s="3"/>
      <c r="P354" s="3"/>
      <c r="Q354" s="3"/>
      <c r="R354" s="3"/>
      <c r="S354" s="3"/>
      <c r="T354" s="3"/>
      <c r="U354" s="3"/>
      <c r="V354" s="3"/>
      <c r="W354" s="3"/>
      <c r="X354" s="3"/>
      <c r="Y354" s="3"/>
      <c r="Z354" s="3"/>
    </row>
    <row r="355" ht="15.75" customHeight="1">
      <c r="A355" s="39"/>
      <c r="B355" s="40"/>
      <c r="C355" s="40"/>
      <c r="D355" s="40"/>
      <c r="E355" s="40"/>
      <c r="F355" s="1"/>
      <c r="G355" s="1"/>
      <c r="H355" s="3"/>
      <c r="I355" s="3"/>
      <c r="J355" s="3"/>
      <c r="K355" s="3"/>
      <c r="L355" s="3"/>
      <c r="M355" s="3"/>
      <c r="N355" s="3"/>
      <c r="O355" s="3"/>
      <c r="P355" s="3"/>
      <c r="Q355" s="3"/>
      <c r="R355" s="3"/>
      <c r="S355" s="3"/>
      <c r="T355" s="3"/>
      <c r="U355" s="3"/>
      <c r="V355" s="3"/>
      <c r="W355" s="3"/>
      <c r="X355" s="3"/>
      <c r="Y355" s="3"/>
      <c r="Z355" s="3"/>
    </row>
    <row r="356" ht="15.75" customHeight="1">
      <c r="A356" s="39"/>
      <c r="B356" s="40"/>
      <c r="C356" s="40"/>
      <c r="D356" s="40"/>
      <c r="E356" s="40"/>
      <c r="F356" s="1"/>
      <c r="G356" s="1"/>
      <c r="H356" s="3"/>
      <c r="I356" s="3"/>
      <c r="J356" s="3"/>
      <c r="K356" s="3"/>
      <c r="L356" s="3"/>
      <c r="M356" s="3"/>
      <c r="N356" s="3"/>
      <c r="O356" s="3"/>
      <c r="P356" s="3"/>
      <c r="Q356" s="3"/>
      <c r="R356" s="3"/>
      <c r="S356" s="3"/>
      <c r="T356" s="3"/>
      <c r="U356" s="3"/>
      <c r="V356" s="3"/>
      <c r="W356" s="3"/>
      <c r="X356" s="3"/>
      <c r="Y356" s="3"/>
      <c r="Z356" s="3"/>
    </row>
    <row r="357" ht="15.75" customHeight="1">
      <c r="A357" s="39"/>
      <c r="B357" s="40"/>
      <c r="C357" s="40"/>
      <c r="D357" s="40"/>
      <c r="E357" s="40"/>
      <c r="F357" s="1"/>
      <c r="G357" s="1"/>
      <c r="H357" s="3"/>
      <c r="I357" s="3"/>
      <c r="J357" s="3"/>
      <c r="K357" s="3"/>
      <c r="L357" s="3"/>
      <c r="M357" s="3"/>
      <c r="N357" s="3"/>
      <c r="O357" s="3"/>
      <c r="P357" s="3"/>
      <c r="Q357" s="3"/>
      <c r="R357" s="3"/>
      <c r="S357" s="3"/>
      <c r="T357" s="3"/>
      <c r="U357" s="3"/>
      <c r="V357" s="3"/>
      <c r="W357" s="3"/>
      <c r="X357" s="3"/>
      <c r="Y357" s="3"/>
      <c r="Z357" s="3"/>
    </row>
    <row r="358" ht="15.75" customHeight="1">
      <c r="A358" s="39"/>
      <c r="B358" s="40"/>
      <c r="C358" s="40"/>
      <c r="D358" s="40"/>
      <c r="E358" s="40"/>
      <c r="F358" s="1"/>
      <c r="G358" s="1"/>
      <c r="H358" s="3"/>
      <c r="I358" s="3"/>
      <c r="J358" s="3"/>
      <c r="K358" s="3"/>
      <c r="L358" s="3"/>
      <c r="M358" s="3"/>
      <c r="N358" s="3"/>
      <c r="O358" s="3"/>
      <c r="P358" s="3"/>
      <c r="Q358" s="3"/>
      <c r="R358" s="3"/>
      <c r="S358" s="3"/>
      <c r="T358" s="3"/>
      <c r="U358" s="3"/>
      <c r="V358" s="3"/>
      <c r="W358" s="3"/>
      <c r="X358" s="3"/>
      <c r="Y358" s="3"/>
      <c r="Z358" s="3"/>
    </row>
    <row r="359" ht="15.75" customHeight="1">
      <c r="A359" s="39"/>
      <c r="B359" s="40"/>
      <c r="C359" s="40"/>
      <c r="D359" s="40"/>
      <c r="E359" s="40"/>
      <c r="F359" s="1"/>
      <c r="G359" s="1"/>
      <c r="H359" s="3"/>
      <c r="I359" s="3"/>
      <c r="J359" s="3"/>
      <c r="K359" s="3"/>
      <c r="L359" s="3"/>
      <c r="M359" s="3"/>
      <c r="N359" s="3"/>
      <c r="O359" s="3"/>
      <c r="P359" s="3"/>
      <c r="Q359" s="3"/>
      <c r="R359" s="3"/>
      <c r="S359" s="3"/>
      <c r="T359" s="3"/>
      <c r="U359" s="3"/>
      <c r="V359" s="3"/>
      <c r="W359" s="3"/>
      <c r="X359" s="3"/>
      <c r="Y359" s="3"/>
      <c r="Z359" s="3"/>
    </row>
    <row r="360" ht="15.75" customHeight="1">
      <c r="A360" s="39"/>
      <c r="B360" s="40"/>
      <c r="C360" s="40"/>
      <c r="D360" s="40"/>
      <c r="E360" s="40"/>
      <c r="F360" s="1"/>
      <c r="G360" s="1"/>
      <c r="H360" s="3"/>
      <c r="I360" s="3"/>
      <c r="J360" s="3"/>
      <c r="K360" s="3"/>
      <c r="L360" s="3"/>
      <c r="M360" s="3"/>
      <c r="N360" s="3"/>
      <c r="O360" s="3"/>
      <c r="P360" s="3"/>
      <c r="Q360" s="3"/>
      <c r="R360" s="3"/>
      <c r="S360" s="3"/>
      <c r="T360" s="3"/>
      <c r="U360" s="3"/>
      <c r="V360" s="3"/>
      <c r="W360" s="3"/>
      <c r="X360" s="3"/>
      <c r="Y360" s="3"/>
      <c r="Z360" s="3"/>
    </row>
    <row r="361" ht="15.75" customHeight="1">
      <c r="A361" s="39"/>
      <c r="B361" s="40"/>
      <c r="C361" s="40"/>
      <c r="D361" s="40"/>
      <c r="E361" s="40"/>
      <c r="F361" s="1"/>
      <c r="G361" s="1"/>
      <c r="H361" s="3"/>
      <c r="I361" s="3"/>
      <c r="J361" s="3"/>
      <c r="K361" s="3"/>
      <c r="L361" s="3"/>
      <c r="M361" s="3"/>
      <c r="N361" s="3"/>
      <c r="O361" s="3"/>
      <c r="P361" s="3"/>
      <c r="Q361" s="3"/>
      <c r="R361" s="3"/>
      <c r="S361" s="3"/>
      <c r="T361" s="3"/>
      <c r="U361" s="3"/>
      <c r="V361" s="3"/>
      <c r="W361" s="3"/>
      <c r="X361" s="3"/>
      <c r="Y361" s="3"/>
      <c r="Z361" s="3"/>
    </row>
    <row r="362" ht="15.75" customHeight="1">
      <c r="A362" s="39"/>
      <c r="B362" s="40"/>
      <c r="C362" s="40"/>
      <c r="D362" s="40"/>
      <c r="E362" s="40"/>
      <c r="F362" s="1"/>
      <c r="G362" s="1"/>
      <c r="H362" s="3"/>
      <c r="I362" s="3"/>
      <c r="J362" s="3"/>
      <c r="K362" s="3"/>
      <c r="L362" s="3"/>
      <c r="M362" s="3"/>
      <c r="N362" s="3"/>
      <c r="O362" s="3"/>
      <c r="P362" s="3"/>
      <c r="Q362" s="3"/>
      <c r="R362" s="3"/>
      <c r="S362" s="3"/>
      <c r="T362" s="3"/>
      <c r="U362" s="3"/>
      <c r="V362" s="3"/>
      <c r="W362" s="3"/>
      <c r="X362" s="3"/>
      <c r="Y362" s="3"/>
      <c r="Z362" s="3"/>
    </row>
    <row r="363" ht="15.75" customHeight="1">
      <c r="A363" s="39"/>
      <c r="B363" s="40"/>
      <c r="C363" s="40"/>
      <c r="D363" s="40"/>
      <c r="E363" s="40"/>
      <c r="F363" s="1"/>
      <c r="G363" s="1"/>
      <c r="H363" s="3"/>
      <c r="I363" s="3"/>
      <c r="J363" s="3"/>
      <c r="K363" s="3"/>
      <c r="L363" s="3"/>
      <c r="M363" s="3"/>
      <c r="N363" s="3"/>
      <c r="O363" s="3"/>
      <c r="P363" s="3"/>
      <c r="Q363" s="3"/>
      <c r="R363" s="3"/>
      <c r="S363" s="3"/>
      <c r="T363" s="3"/>
      <c r="U363" s="3"/>
      <c r="V363" s="3"/>
      <c r="W363" s="3"/>
      <c r="X363" s="3"/>
      <c r="Y363" s="3"/>
      <c r="Z363" s="3"/>
    </row>
    <row r="364" ht="15.75" customHeight="1">
      <c r="A364" s="39"/>
      <c r="B364" s="40"/>
      <c r="C364" s="40"/>
      <c r="D364" s="40"/>
      <c r="E364" s="40"/>
      <c r="F364" s="1"/>
      <c r="G364" s="1"/>
      <c r="H364" s="3"/>
      <c r="I364" s="3"/>
      <c r="J364" s="3"/>
      <c r="K364" s="3"/>
      <c r="L364" s="3"/>
      <c r="M364" s="3"/>
      <c r="N364" s="3"/>
      <c r="O364" s="3"/>
      <c r="P364" s="3"/>
      <c r="Q364" s="3"/>
      <c r="R364" s="3"/>
      <c r="S364" s="3"/>
      <c r="T364" s="3"/>
      <c r="U364" s="3"/>
      <c r="V364" s="3"/>
      <c r="W364" s="3"/>
      <c r="X364" s="3"/>
      <c r="Y364" s="3"/>
      <c r="Z364" s="3"/>
    </row>
    <row r="365" ht="15.75" customHeight="1">
      <c r="A365" s="39"/>
      <c r="B365" s="40"/>
      <c r="C365" s="40"/>
      <c r="D365" s="40"/>
      <c r="E365" s="40"/>
      <c r="F365" s="1"/>
      <c r="G365" s="1"/>
      <c r="H365" s="3"/>
      <c r="I365" s="3"/>
      <c r="J365" s="3"/>
      <c r="K365" s="3"/>
      <c r="L365" s="3"/>
      <c r="M365" s="3"/>
      <c r="N365" s="3"/>
      <c r="O365" s="3"/>
      <c r="P365" s="3"/>
      <c r="Q365" s="3"/>
      <c r="R365" s="3"/>
      <c r="S365" s="3"/>
      <c r="T365" s="3"/>
      <c r="U365" s="3"/>
      <c r="V365" s="3"/>
      <c r="W365" s="3"/>
      <c r="X365" s="3"/>
      <c r="Y365" s="3"/>
      <c r="Z365" s="3"/>
    </row>
    <row r="366" ht="15.75" customHeight="1">
      <c r="A366" s="39"/>
      <c r="B366" s="40"/>
      <c r="C366" s="40"/>
      <c r="D366" s="40"/>
      <c r="E366" s="40"/>
      <c r="F366" s="1"/>
      <c r="G366" s="1"/>
      <c r="H366" s="3"/>
      <c r="I366" s="3"/>
      <c r="J366" s="3"/>
      <c r="K366" s="3"/>
      <c r="L366" s="3"/>
      <c r="M366" s="3"/>
      <c r="N366" s="3"/>
      <c r="O366" s="3"/>
      <c r="P366" s="3"/>
      <c r="Q366" s="3"/>
      <c r="R366" s="3"/>
      <c r="S366" s="3"/>
      <c r="T366" s="3"/>
      <c r="U366" s="3"/>
      <c r="V366" s="3"/>
      <c r="W366" s="3"/>
      <c r="X366" s="3"/>
      <c r="Y366" s="3"/>
      <c r="Z366" s="3"/>
    </row>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0:I10"/>
    <mergeCell ref="A11:I11"/>
    <mergeCell ref="A12:I12"/>
    <mergeCell ref="A13:I13"/>
    <mergeCell ref="A166:H166"/>
    <mergeCell ref="A2:I2"/>
    <mergeCell ref="A4:I4"/>
    <mergeCell ref="A5:I5"/>
    <mergeCell ref="A6:I6"/>
    <mergeCell ref="A7:I7"/>
    <mergeCell ref="A8:I8"/>
    <mergeCell ref="A9:I9"/>
  </mergeCells>
  <hyperlinks>
    <hyperlink r:id="rId1" ref="E16"/>
    <hyperlink r:id="rId2" ref="E17"/>
    <hyperlink r:id="rId3" ref="D31"/>
    <hyperlink r:id="rId4" ref="E31"/>
    <hyperlink r:id="rId5" ref="E32"/>
    <hyperlink r:id="rId6" ref="E36"/>
    <hyperlink r:id="rId7" ref="E41"/>
    <hyperlink r:id="rId8" ref="E42"/>
    <hyperlink r:id="rId9" ref="E49"/>
    <hyperlink r:id="rId10" ref="E50"/>
    <hyperlink r:id="rId11" ref="E51"/>
    <hyperlink r:id="rId12" ref="E52"/>
    <hyperlink r:id="rId13" ref="E54"/>
    <hyperlink r:id="rId14" location="/borduri" ref="E55"/>
    <hyperlink r:id="rId15" location="/borduri" ref="E56"/>
    <hyperlink r:id="rId16" location="/borduri" ref="E57"/>
    <hyperlink r:id="rId17" ref="E58"/>
    <hyperlink r:id="rId18" ref="E59"/>
    <hyperlink r:id="rId19" ref="E60"/>
    <hyperlink r:id="rId20" ref="E61"/>
    <hyperlink r:id="rId21" ref="D62"/>
    <hyperlink r:id="rId22" ref="E62"/>
    <hyperlink r:id="rId23" ref="D63"/>
    <hyperlink r:id="rId24" ref="E63"/>
    <hyperlink r:id="rId25" ref="D64"/>
    <hyperlink r:id="rId26" ref="E64"/>
    <hyperlink r:id="rId27" ref="D65"/>
    <hyperlink r:id="rId28" ref="E65"/>
    <hyperlink r:id="rId29" ref="E66"/>
    <hyperlink r:id="rId30" ref="E67"/>
    <hyperlink r:id="rId31" ref="E68"/>
    <hyperlink r:id="rId32" ref="E69"/>
    <hyperlink r:id="rId33" ref="E72"/>
    <hyperlink r:id="rId34" ref="E73"/>
    <hyperlink r:id="rId35" ref="E75"/>
    <hyperlink r:id="rId36" ref="E76"/>
    <hyperlink r:id="rId37" ref="E77"/>
    <hyperlink r:id="rId38" ref="E78"/>
    <hyperlink r:id="rId39" ref="E79"/>
    <hyperlink r:id="rId40" ref="E82"/>
    <hyperlink r:id="rId41" ref="E83"/>
    <hyperlink r:id="rId42" ref="E84"/>
    <hyperlink r:id="rId43" ref="E86"/>
    <hyperlink r:id="rId44" location="jlp_editorial_team" ref="E87"/>
  </hyperlinks>
  <printOptions/>
  <pageMargins bottom="1.0" footer="0.0" header="0.0" left="0.75" right="0.75" top="1.0"/>
  <pageSetup orientation="landscape"/>
  <drawing r:id="rId45"/>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0" width="12.0"/>
    <col customWidth="1" min="11" max="13" width="8.86"/>
    <col customWidth="1" min="14" max="15" width="8.0"/>
    <col customWidth="1" min="16" max="16" width="26.29"/>
  </cols>
  <sheetData>
    <row r="1">
      <c r="A1" s="39"/>
      <c r="B1" s="40"/>
      <c r="C1" s="40"/>
      <c r="D1" s="40"/>
      <c r="E1" s="40"/>
      <c r="F1" s="40"/>
      <c r="G1" s="40"/>
      <c r="H1" s="1"/>
      <c r="I1" s="3"/>
      <c r="J1" s="3"/>
      <c r="K1" s="3"/>
      <c r="L1" s="3"/>
      <c r="M1" s="3"/>
      <c r="N1" s="3"/>
      <c r="O1" s="3"/>
      <c r="P1" s="3"/>
      <c r="Q1" s="3"/>
      <c r="R1" s="3"/>
      <c r="S1" s="3"/>
      <c r="T1" s="3"/>
      <c r="U1" s="3"/>
      <c r="V1" s="3"/>
      <c r="W1" s="3"/>
      <c r="X1" s="3"/>
      <c r="Y1" s="3"/>
      <c r="Z1" s="3"/>
    </row>
    <row r="2" ht="15.75" customHeight="1">
      <c r="A2" s="310" t="s">
        <v>2768</v>
      </c>
      <c r="B2" s="117"/>
      <c r="C2" s="117"/>
      <c r="D2" s="117"/>
      <c r="E2" s="117"/>
      <c r="F2" s="117"/>
      <c r="G2" s="117"/>
      <c r="H2" s="117"/>
      <c r="I2" s="117"/>
      <c r="J2" s="117"/>
      <c r="K2" s="117"/>
      <c r="L2" s="117"/>
      <c r="M2" s="117"/>
      <c r="N2" s="117"/>
      <c r="O2" s="117"/>
      <c r="P2" s="3"/>
      <c r="Q2" s="3"/>
      <c r="R2" s="3"/>
      <c r="S2" s="3"/>
      <c r="T2" s="3"/>
      <c r="U2" s="3"/>
      <c r="V2" s="3"/>
      <c r="W2" s="3"/>
      <c r="X2" s="3"/>
      <c r="Y2" s="3"/>
      <c r="Z2" s="3"/>
    </row>
    <row r="3">
      <c r="A3" s="130"/>
      <c r="B3" s="130"/>
      <c r="C3" s="130"/>
      <c r="D3" s="130"/>
      <c r="E3" s="130"/>
      <c r="F3" s="130"/>
      <c r="G3" s="130"/>
      <c r="H3" s="130"/>
      <c r="I3" s="3"/>
      <c r="J3" s="3"/>
      <c r="K3" s="3"/>
      <c r="L3" s="3"/>
      <c r="M3" s="3"/>
      <c r="N3" s="3"/>
      <c r="O3" s="3"/>
      <c r="P3" s="3"/>
      <c r="Q3" s="3"/>
      <c r="R3" s="3"/>
      <c r="S3" s="3"/>
      <c r="T3" s="3"/>
      <c r="U3" s="3"/>
      <c r="V3" s="3"/>
      <c r="W3" s="3"/>
      <c r="X3" s="3"/>
      <c r="Y3" s="3"/>
      <c r="Z3" s="3"/>
    </row>
    <row r="4" ht="21.75" customHeight="1">
      <c r="A4" s="291" t="s">
        <v>1588</v>
      </c>
      <c r="B4" s="42"/>
      <c r="C4" s="42"/>
      <c r="D4" s="42"/>
      <c r="E4" s="42"/>
      <c r="F4" s="42"/>
      <c r="G4" s="42"/>
      <c r="H4" s="42"/>
      <c r="I4" s="42"/>
      <c r="J4" s="42"/>
      <c r="K4" s="42"/>
      <c r="L4" s="42"/>
      <c r="M4" s="42"/>
      <c r="N4" s="42"/>
      <c r="O4" s="43"/>
      <c r="P4" s="3"/>
      <c r="Q4" s="3"/>
      <c r="R4" s="3"/>
      <c r="S4" s="3"/>
      <c r="T4" s="3"/>
      <c r="U4" s="3"/>
      <c r="V4" s="3"/>
      <c r="W4" s="3"/>
      <c r="X4" s="3"/>
      <c r="Y4" s="3"/>
      <c r="Z4" s="3"/>
    </row>
    <row r="5" ht="17.25" customHeight="1">
      <c r="A5" s="291" t="s">
        <v>2769</v>
      </c>
      <c r="B5" s="42"/>
      <c r="C5" s="42"/>
      <c r="D5" s="42"/>
      <c r="E5" s="42"/>
      <c r="F5" s="42"/>
      <c r="G5" s="42"/>
      <c r="H5" s="42"/>
      <c r="I5" s="42"/>
      <c r="J5" s="42"/>
      <c r="K5" s="42"/>
      <c r="L5" s="42"/>
      <c r="M5" s="42"/>
      <c r="N5" s="42"/>
      <c r="O5" s="43"/>
      <c r="P5" s="3"/>
      <c r="Q5" s="3"/>
      <c r="R5" s="3"/>
      <c r="S5" s="3"/>
      <c r="T5" s="3"/>
      <c r="U5" s="3"/>
      <c r="V5" s="3"/>
      <c r="W5" s="3"/>
      <c r="X5" s="3"/>
      <c r="Y5" s="3"/>
      <c r="Z5" s="3"/>
    </row>
    <row r="6" ht="26.25" customHeight="1">
      <c r="A6" s="398" t="s">
        <v>2770</v>
      </c>
      <c r="B6" s="42"/>
      <c r="C6" s="42"/>
      <c r="D6" s="42"/>
      <c r="E6" s="42"/>
      <c r="F6" s="42"/>
      <c r="G6" s="42"/>
      <c r="H6" s="42"/>
      <c r="I6" s="42"/>
      <c r="J6" s="42"/>
      <c r="K6" s="42"/>
      <c r="L6" s="42"/>
      <c r="M6" s="42"/>
      <c r="N6" s="42"/>
      <c r="O6" s="43"/>
      <c r="P6" s="3"/>
      <c r="Q6" s="3"/>
      <c r="R6" s="3"/>
      <c r="S6" s="3"/>
      <c r="T6" s="3"/>
      <c r="U6" s="3"/>
      <c r="V6" s="3"/>
      <c r="W6" s="3"/>
      <c r="X6" s="3"/>
      <c r="Y6" s="3"/>
      <c r="Z6" s="3"/>
    </row>
    <row r="7" ht="38.25" customHeight="1">
      <c r="A7" s="398" t="s">
        <v>2771</v>
      </c>
      <c r="B7" s="42"/>
      <c r="C7" s="42"/>
      <c r="D7" s="42"/>
      <c r="E7" s="42"/>
      <c r="F7" s="42"/>
      <c r="G7" s="42"/>
      <c r="H7" s="42"/>
      <c r="I7" s="42"/>
      <c r="J7" s="42"/>
      <c r="K7" s="42"/>
      <c r="L7" s="42"/>
      <c r="M7" s="42"/>
      <c r="N7" s="42"/>
      <c r="O7" s="43"/>
      <c r="P7" s="3"/>
      <c r="Q7" s="3"/>
      <c r="R7" s="3"/>
      <c r="S7" s="3"/>
      <c r="T7" s="3"/>
      <c r="U7" s="3"/>
      <c r="V7" s="3"/>
      <c r="W7" s="3"/>
      <c r="X7" s="3"/>
      <c r="Y7" s="3"/>
      <c r="Z7" s="3"/>
    </row>
    <row r="8" ht="14.25" customHeight="1">
      <c r="A8" s="398" t="s">
        <v>2772</v>
      </c>
      <c r="B8" s="42"/>
      <c r="C8" s="42"/>
      <c r="D8" s="42"/>
      <c r="E8" s="42"/>
      <c r="F8" s="42"/>
      <c r="G8" s="42"/>
      <c r="H8" s="42"/>
      <c r="I8" s="42"/>
      <c r="J8" s="42"/>
      <c r="K8" s="42"/>
      <c r="L8" s="42"/>
      <c r="M8" s="42"/>
      <c r="N8" s="42"/>
      <c r="O8" s="43"/>
      <c r="P8" s="3"/>
      <c r="Q8" s="3"/>
      <c r="R8" s="3"/>
      <c r="S8" s="3"/>
      <c r="T8" s="3"/>
      <c r="U8" s="3"/>
      <c r="V8" s="3"/>
      <c r="W8" s="3"/>
      <c r="X8" s="3"/>
      <c r="Y8" s="3"/>
      <c r="Z8" s="3"/>
    </row>
    <row r="9" ht="14.25" customHeight="1">
      <c r="A9" s="398" t="s">
        <v>2773</v>
      </c>
      <c r="B9" s="42"/>
      <c r="C9" s="42"/>
      <c r="D9" s="42"/>
      <c r="E9" s="42"/>
      <c r="F9" s="42"/>
      <c r="G9" s="42"/>
      <c r="H9" s="42"/>
      <c r="I9" s="42"/>
      <c r="J9" s="42"/>
      <c r="K9" s="42"/>
      <c r="L9" s="42"/>
      <c r="M9" s="42"/>
      <c r="N9" s="42"/>
      <c r="O9" s="43"/>
      <c r="P9" s="3"/>
      <c r="Q9" s="3"/>
      <c r="R9" s="3"/>
      <c r="S9" s="3"/>
      <c r="T9" s="3"/>
      <c r="U9" s="3"/>
      <c r="V9" s="3"/>
      <c r="W9" s="3"/>
      <c r="X9" s="3"/>
      <c r="Y9" s="3"/>
      <c r="Z9" s="3"/>
    </row>
    <row r="10" ht="14.25" customHeight="1">
      <c r="A10" s="398" t="s">
        <v>2774</v>
      </c>
      <c r="B10" s="42"/>
      <c r="C10" s="42"/>
      <c r="D10" s="42"/>
      <c r="E10" s="42"/>
      <c r="F10" s="42"/>
      <c r="G10" s="42"/>
      <c r="H10" s="42"/>
      <c r="I10" s="42"/>
      <c r="J10" s="42"/>
      <c r="K10" s="42"/>
      <c r="L10" s="42"/>
      <c r="M10" s="42"/>
      <c r="N10" s="42"/>
      <c r="O10" s="43"/>
      <c r="P10" s="3"/>
      <c r="Q10" s="3"/>
      <c r="R10" s="3"/>
      <c r="S10" s="3"/>
      <c r="T10" s="3"/>
      <c r="U10" s="3"/>
      <c r="V10" s="3"/>
      <c r="W10" s="3"/>
      <c r="X10" s="3"/>
      <c r="Y10" s="3"/>
      <c r="Z10" s="3"/>
    </row>
    <row r="11" ht="240.0" customHeight="1">
      <c r="A11" s="399" t="s">
        <v>2775</v>
      </c>
      <c r="B11" s="42"/>
      <c r="C11" s="42"/>
      <c r="D11" s="42"/>
      <c r="E11" s="42"/>
      <c r="F11" s="42"/>
      <c r="G11" s="42"/>
      <c r="H11" s="42"/>
      <c r="I11" s="42"/>
      <c r="J11" s="42"/>
      <c r="K11" s="42"/>
      <c r="L11" s="42"/>
      <c r="M11" s="42"/>
      <c r="N11" s="42"/>
      <c r="O11" s="43"/>
      <c r="P11" s="3"/>
      <c r="Q11" s="3"/>
      <c r="R11" s="3"/>
      <c r="S11" s="3"/>
      <c r="T11" s="3"/>
      <c r="U11" s="3"/>
      <c r="V11" s="3"/>
      <c r="W11" s="3"/>
      <c r="X11" s="3"/>
      <c r="Y11" s="3"/>
      <c r="Z11" s="3"/>
    </row>
    <row r="12">
      <c r="A12" s="50"/>
      <c r="B12" s="51"/>
      <c r="C12" s="51"/>
      <c r="D12" s="51"/>
      <c r="E12" s="51"/>
      <c r="F12" s="51"/>
      <c r="G12" s="51"/>
      <c r="H12" s="50"/>
      <c r="I12" s="3"/>
      <c r="J12" s="3"/>
      <c r="K12" s="3"/>
      <c r="L12" s="3"/>
      <c r="M12" s="3"/>
      <c r="N12" s="3"/>
      <c r="O12" s="3"/>
      <c r="P12" s="3"/>
      <c r="Q12" s="3"/>
      <c r="R12" s="3"/>
      <c r="S12" s="3"/>
      <c r="T12" s="3"/>
      <c r="U12" s="3"/>
      <c r="V12" s="3"/>
      <c r="W12" s="3"/>
      <c r="X12" s="3"/>
      <c r="Y12" s="3"/>
      <c r="Z12" s="3"/>
    </row>
    <row r="13" ht="61.5" customHeight="1">
      <c r="A13" s="155" t="s">
        <v>7</v>
      </c>
      <c r="B13" s="135" t="s">
        <v>8</v>
      </c>
      <c r="C13" s="155" t="s">
        <v>2776</v>
      </c>
      <c r="D13" s="155" t="s">
        <v>2777</v>
      </c>
      <c r="E13" s="155" t="s">
        <v>2778</v>
      </c>
      <c r="F13" s="155" t="s">
        <v>2779</v>
      </c>
      <c r="G13" s="155" t="s">
        <v>2780</v>
      </c>
      <c r="H13" s="155" t="s">
        <v>2781</v>
      </c>
      <c r="I13" s="155" t="s">
        <v>2782</v>
      </c>
      <c r="J13" s="155" t="s">
        <v>2783</v>
      </c>
      <c r="K13" s="120" t="s">
        <v>180</v>
      </c>
      <c r="L13" s="120" t="s">
        <v>181</v>
      </c>
      <c r="M13" s="120" t="s">
        <v>182</v>
      </c>
      <c r="N13" s="155" t="s">
        <v>183</v>
      </c>
      <c r="O13" s="155" t="s">
        <v>187</v>
      </c>
      <c r="P13" s="57" t="s">
        <v>188</v>
      </c>
      <c r="Q13" s="3"/>
      <c r="R13" s="3"/>
      <c r="S13" s="3"/>
      <c r="T13" s="3"/>
      <c r="U13" s="3"/>
      <c r="V13" s="3"/>
      <c r="W13" s="3"/>
      <c r="X13" s="3"/>
      <c r="Y13" s="3"/>
      <c r="Z13" s="3"/>
    </row>
    <row r="14" ht="11.25" customHeight="1">
      <c r="A14" s="66" t="s">
        <v>51</v>
      </c>
      <c r="B14" s="68" t="s">
        <v>52</v>
      </c>
      <c r="C14" s="66" t="s">
        <v>2784</v>
      </c>
      <c r="D14" s="308" t="s">
        <v>2785</v>
      </c>
      <c r="E14" s="308" t="s">
        <v>2786</v>
      </c>
      <c r="F14" s="308" t="s">
        <v>2787</v>
      </c>
      <c r="G14" s="308"/>
      <c r="H14" s="60" t="s">
        <v>2788</v>
      </c>
      <c r="I14" s="68"/>
      <c r="J14" s="400">
        <v>45627.0</v>
      </c>
      <c r="K14" s="300">
        <v>1.0</v>
      </c>
      <c r="L14" s="300">
        <v>1.0</v>
      </c>
      <c r="M14" s="300">
        <v>1.0</v>
      </c>
      <c r="N14" s="350" t="s">
        <v>2789</v>
      </c>
      <c r="O14" s="5">
        <v>45.0</v>
      </c>
      <c r="P14" s="73" t="s">
        <v>51</v>
      </c>
      <c r="Q14" s="3"/>
      <c r="R14" s="3"/>
      <c r="S14" s="3"/>
      <c r="T14" s="3"/>
      <c r="U14" s="3"/>
      <c r="V14" s="3"/>
      <c r="W14" s="3"/>
      <c r="X14" s="3"/>
      <c r="Y14" s="3"/>
      <c r="Z14" s="3"/>
    </row>
    <row r="15" ht="11.25" customHeight="1">
      <c r="A15" s="66" t="s">
        <v>51</v>
      </c>
      <c r="B15" s="68" t="s">
        <v>52</v>
      </c>
      <c r="C15" s="66" t="s">
        <v>2790</v>
      </c>
      <c r="D15" s="308" t="s">
        <v>2785</v>
      </c>
      <c r="E15" s="308" t="s">
        <v>2786</v>
      </c>
      <c r="F15" s="308" t="s">
        <v>2787</v>
      </c>
      <c r="G15" s="308"/>
      <c r="H15" s="60" t="s">
        <v>2791</v>
      </c>
      <c r="I15" s="68"/>
      <c r="J15" s="400">
        <v>45597.0</v>
      </c>
      <c r="K15" s="300">
        <v>1.0</v>
      </c>
      <c r="L15" s="300">
        <v>1.0</v>
      </c>
      <c r="M15" s="300">
        <v>1.0</v>
      </c>
      <c r="N15" s="350" t="s">
        <v>2789</v>
      </c>
      <c r="O15" s="5">
        <v>45.0</v>
      </c>
      <c r="P15" s="73" t="s">
        <v>51</v>
      </c>
      <c r="Q15" s="3"/>
      <c r="R15" s="3"/>
      <c r="S15" s="3"/>
      <c r="T15" s="3"/>
      <c r="U15" s="3"/>
      <c r="V15" s="3"/>
      <c r="W15" s="3"/>
      <c r="X15" s="3"/>
      <c r="Y15" s="3"/>
      <c r="Z15" s="3"/>
    </row>
    <row r="16" ht="11.25" customHeight="1">
      <c r="A16" s="66" t="s">
        <v>51</v>
      </c>
      <c r="B16" s="68" t="s">
        <v>52</v>
      </c>
      <c r="C16" s="66" t="s">
        <v>2792</v>
      </c>
      <c r="D16" s="308" t="s">
        <v>2785</v>
      </c>
      <c r="E16" s="308" t="s">
        <v>2786</v>
      </c>
      <c r="F16" s="308" t="s">
        <v>2787</v>
      </c>
      <c r="G16" s="401"/>
      <c r="H16" s="167" t="s">
        <v>2793</v>
      </c>
      <c r="I16" s="68"/>
      <c r="J16" s="400">
        <v>45566.0</v>
      </c>
      <c r="K16" s="300">
        <v>1.0</v>
      </c>
      <c r="L16" s="300">
        <v>1.0</v>
      </c>
      <c r="M16" s="300">
        <v>1.0</v>
      </c>
      <c r="N16" s="350" t="s">
        <v>2789</v>
      </c>
      <c r="O16" s="5">
        <v>45.0</v>
      </c>
      <c r="P16" s="73" t="s">
        <v>51</v>
      </c>
      <c r="Q16" s="3"/>
      <c r="R16" s="3"/>
      <c r="S16" s="3"/>
      <c r="T16" s="3"/>
      <c r="U16" s="3"/>
      <c r="V16" s="3"/>
      <c r="W16" s="3"/>
      <c r="X16" s="3"/>
      <c r="Y16" s="3"/>
      <c r="Z16" s="3"/>
    </row>
    <row r="17" ht="11.25" customHeight="1">
      <c r="A17" s="163" t="s">
        <v>51</v>
      </c>
      <c r="B17" s="189" t="s">
        <v>52</v>
      </c>
      <c r="C17" s="100" t="s">
        <v>2794</v>
      </c>
      <c r="D17" s="308" t="s">
        <v>2785</v>
      </c>
      <c r="E17" s="308" t="s">
        <v>2786</v>
      </c>
      <c r="F17" s="308" t="s">
        <v>2787</v>
      </c>
      <c r="G17" s="395"/>
      <c r="H17" s="167" t="s">
        <v>2795</v>
      </c>
      <c r="I17" s="68"/>
      <c r="J17" s="400" t="s">
        <v>2796</v>
      </c>
      <c r="K17" s="300">
        <v>1.0</v>
      </c>
      <c r="L17" s="300">
        <v>1.0</v>
      </c>
      <c r="M17" s="300">
        <v>1.0</v>
      </c>
      <c r="N17" s="350" t="s">
        <v>2789</v>
      </c>
      <c r="O17" s="5">
        <v>45.0</v>
      </c>
      <c r="P17" s="73" t="s">
        <v>51</v>
      </c>
      <c r="Q17" s="3"/>
      <c r="R17" s="3"/>
      <c r="S17" s="3"/>
      <c r="T17" s="3"/>
      <c r="U17" s="3"/>
      <c r="V17" s="3"/>
      <c r="W17" s="3"/>
      <c r="X17" s="3"/>
      <c r="Y17" s="3"/>
      <c r="Z17" s="3"/>
    </row>
    <row r="18" ht="11.25" customHeight="1">
      <c r="A18" s="66" t="s">
        <v>51</v>
      </c>
      <c r="B18" s="68" t="s">
        <v>52</v>
      </c>
      <c r="C18" s="66" t="s">
        <v>2797</v>
      </c>
      <c r="D18" s="308" t="s">
        <v>2785</v>
      </c>
      <c r="E18" s="308" t="s">
        <v>2786</v>
      </c>
      <c r="F18" s="308" t="s">
        <v>2787</v>
      </c>
      <c r="G18" s="308"/>
      <c r="H18" s="68" t="s">
        <v>2798</v>
      </c>
      <c r="I18" s="68"/>
      <c r="J18" s="400">
        <v>45597.0</v>
      </c>
      <c r="K18" s="300">
        <v>1.0</v>
      </c>
      <c r="L18" s="300">
        <v>1.0</v>
      </c>
      <c r="M18" s="300">
        <v>1.0</v>
      </c>
      <c r="N18" s="350" t="s">
        <v>2789</v>
      </c>
      <c r="O18" s="5">
        <v>45.0</v>
      </c>
      <c r="P18" s="73" t="s">
        <v>51</v>
      </c>
      <c r="Q18" s="3"/>
      <c r="R18" s="3"/>
      <c r="S18" s="3"/>
      <c r="T18" s="3"/>
      <c r="U18" s="3"/>
      <c r="V18" s="3"/>
      <c r="W18" s="3"/>
      <c r="X18" s="3"/>
      <c r="Y18" s="3"/>
      <c r="Z18" s="3"/>
    </row>
    <row r="19" ht="11.25" customHeight="1">
      <c r="A19" s="66" t="s">
        <v>51</v>
      </c>
      <c r="B19" s="68" t="s">
        <v>52</v>
      </c>
      <c r="C19" s="66" t="s">
        <v>2799</v>
      </c>
      <c r="D19" s="113" t="s">
        <v>2785</v>
      </c>
      <c r="E19" s="113" t="s">
        <v>2800</v>
      </c>
      <c r="F19" s="113" t="s">
        <v>2787</v>
      </c>
      <c r="G19" s="113" t="s">
        <v>2801</v>
      </c>
      <c r="H19" s="68"/>
      <c r="I19" s="69" t="s">
        <v>2802</v>
      </c>
      <c r="J19" s="364" t="s">
        <v>2803</v>
      </c>
      <c r="K19" s="300">
        <v>1.0</v>
      </c>
      <c r="L19" s="300">
        <v>1.0</v>
      </c>
      <c r="M19" s="300">
        <v>1.0</v>
      </c>
      <c r="N19" s="350" t="s">
        <v>2804</v>
      </c>
      <c r="O19" s="5">
        <v>75.0</v>
      </c>
      <c r="P19" s="73" t="s">
        <v>51</v>
      </c>
      <c r="Q19" s="3"/>
      <c r="R19" s="3"/>
      <c r="S19" s="3"/>
      <c r="T19" s="3"/>
      <c r="U19" s="3"/>
      <c r="V19" s="3"/>
      <c r="W19" s="3"/>
      <c r="X19" s="3"/>
      <c r="Y19" s="3"/>
      <c r="Z19" s="3"/>
    </row>
    <row r="20" ht="11.25" customHeight="1">
      <c r="A20" s="66" t="s">
        <v>51</v>
      </c>
      <c r="B20" s="68" t="s">
        <v>52</v>
      </c>
      <c r="C20" s="66" t="s">
        <v>2805</v>
      </c>
      <c r="D20" s="113" t="s">
        <v>2806</v>
      </c>
      <c r="E20" s="113" t="s">
        <v>2800</v>
      </c>
      <c r="F20" s="113" t="s">
        <v>2787</v>
      </c>
      <c r="G20" s="113" t="s">
        <v>2801</v>
      </c>
      <c r="H20" s="68"/>
      <c r="I20" s="69" t="s">
        <v>2807</v>
      </c>
      <c r="J20" s="364" t="s">
        <v>2796</v>
      </c>
      <c r="K20" s="300">
        <v>1.0</v>
      </c>
      <c r="L20" s="300">
        <v>1.0</v>
      </c>
      <c r="M20" s="300">
        <v>1.0</v>
      </c>
      <c r="N20" s="350" t="s">
        <v>2808</v>
      </c>
      <c r="O20" s="5">
        <v>150.0</v>
      </c>
      <c r="P20" s="73" t="s">
        <v>51</v>
      </c>
      <c r="Q20" s="3"/>
      <c r="R20" s="3"/>
      <c r="S20" s="3"/>
      <c r="T20" s="3"/>
      <c r="U20" s="3"/>
      <c r="V20" s="3"/>
      <c r="W20" s="3"/>
      <c r="X20" s="3"/>
      <c r="Y20" s="3"/>
      <c r="Z20" s="3"/>
    </row>
    <row r="21" ht="11.25" customHeight="1">
      <c r="A21" s="66" t="s">
        <v>2809</v>
      </c>
      <c r="B21" s="68" t="s">
        <v>52</v>
      </c>
      <c r="C21" s="66" t="s">
        <v>2810</v>
      </c>
      <c r="D21" s="308" t="s">
        <v>2811</v>
      </c>
      <c r="E21" s="308" t="s">
        <v>2812</v>
      </c>
      <c r="F21" s="308" t="s">
        <v>2813</v>
      </c>
      <c r="G21" s="308" t="s">
        <v>2814</v>
      </c>
      <c r="H21" s="60" t="s">
        <v>2815</v>
      </c>
      <c r="I21" s="68"/>
      <c r="J21" s="363"/>
      <c r="K21" s="68">
        <v>1.0</v>
      </c>
      <c r="L21" s="68">
        <v>1.0</v>
      </c>
      <c r="M21" s="68">
        <v>1.0</v>
      </c>
      <c r="N21" s="350">
        <v>30.0</v>
      </c>
      <c r="O21" s="5">
        <v>30.0</v>
      </c>
      <c r="P21" s="73" t="s">
        <v>54</v>
      </c>
      <c r="Q21" s="3"/>
      <c r="R21" s="3"/>
      <c r="S21" s="3"/>
      <c r="T21" s="3"/>
      <c r="U21" s="3"/>
      <c r="V21" s="3"/>
      <c r="W21" s="3"/>
      <c r="X21" s="3"/>
      <c r="Y21" s="3"/>
      <c r="Z21" s="3"/>
    </row>
    <row r="22" ht="11.25" customHeight="1">
      <c r="A22" s="66" t="s">
        <v>1635</v>
      </c>
      <c r="B22" s="68" t="s">
        <v>52</v>
      </c>
      <c r="C22" s="66" t="s">
        <v>2816</v>
      </c>
      <c r="D22" s="113" t="s">
        <v>2817</v>
      </c>
      <c r="E22" s="113" t="s">
        <v>2786</v>
      </c>
      <c r="F22" s="113" t="s">
        <v>2818</v>
      </c>
      <c r="G22" s="113" t="s">
        <v>2819</v>
      </c>
      <c r="H22" s="68" t="s">
        <v>2820</v>
      </c>
      <c r="I22" s="69" t="s">
        <v>2786</v>
      </c>
      <c r="J22" s="364" t="s">
        <v>2821</v>
      </c>
      <c r="K22" s="308">
        <v>24.0</v>
      </c>
      <c r="L22" s="308">
        <v>8.0</v>
      </c>
      <c r="M22" s="308">
        <v>25.0</v>
      </c>
      <c r="N22" s="350">
        <v>30.0</v>
      </c>
      <c r="O22" s="5">
        <v>30.0</v>
      </c>
      <c r="P22" s="73" t="s">
        <v>1635</v>
      </c>
      <c r="Q22" s="3"/>
      <c r="R22" s="3"/>
      <c r="S22" s="3"/>
      <c r="T22" s="3"/>
      <c r="U22" s="3"/>
      <c r="V22" s="3"/>
      <c r="W22" s="3"/>
      <c r="X22" s="3"/>
      <c r="Y22" s="3"/>
      <c r="Z22" s="3"/>
    </row>
    <row r="23" ht="11.25" customHeight="1">
      <c r="A23" s="66" t="s">
        <v>63</v>
      </c>
      <c r="B23" s="68" t="s">
        <v>52</v>
      </c>
      <c r="C23" s="66" t="s">
        <v>2822</v>
      </c>
      <c r="D23" s="113" t="s">
        <v>2785</v>
      </c>
      <c r="E23" s="113" t="s">
        <v>2786</v>
      </c>
      <c r="F23" s="113" t="s">
        <v>2823</v>
      </c>
      <c r="G23" s="113" t="s">
        <v>2824</v>
      </c>
      <c r="H23" s="68" t="s">
        <v>2825</v>
      </c>
      <c r="I23" s="69"/>
      <c r="J23" s="364" t="s">
        <v>2826</v>
      </c>
      <c r="K23" s="308">
        <v>1.0</v>
      </c>
      <c r="L23" s="308">
        <v>1.0</v>
      </c>
      <c r="M23" s="308">
        <v>1.0</v>
      </c>
      <c r="N23" s="350">
        <v>30.0</v>
      </c>
      <c r="O23" s="5">
        <v>45.0</v>
      </c>
      <c r="P23" s="73" t="s">
        <v>63</v>
      </c>
      <c r="Q23" s="3"/>
      <c r="R23" s="3"/>
      <c r="S23" s="3"/>
      <c r="T23" s="3"/>
      <c r="U23" s="3"/>
      <c r="V23" s="3"/>
      <c r="W23" s="3"/>
      <c r="X23" s="3"/>
      <c r="Y23" s="3"/>
      <c r="Z23" s="3"/>
    </row>
    <row r="24" ht="11.25" customHeight="1">
      <c r="A24" s="66" t="s">
        <v>65</v>
      </c>
      <c r="B24" s="68" t="s">
        <v>52</v>
      </c>
      <c r="C24" s="66" t="s">
        <v>2827</v>
      </c>
      <c r="D24" s="113" t="s">
        <v>2828</v>
      </c>
      <c r="E24" s="113" t="s">
        <v>2829</v>
      </c>
      <c r="F24" s="113" t="s">
        <v>2830</v>
      </c>
      <c r="G24" s="113" t="s">
        <v>2831</v>
      </c>
      <c r="H24" s="68" t="s">
        <v>2832</v>
      </c>
      <c r="I24" s="69" t="s">
        <v>2802</v>
      </c>
      <c r="J24" s="364" t="s">
        <v>2833</v>
      </c>
      <c r="K24" s="308">
        <v>1.0</v>
      </c>
      <c r="L24" s="308">
        <v>1.0</v>
      </c>
      <c r="M24" s="308">
        <v>1.0</v>
      </c>
      <c r="N24" s="350">
        <v>50.0</v>
      </c>
      <c r="O24" s="5">
        <v>50.0</v>
      </c>
      <c r="P24" s="73" t="s">
        <v>65</v>
      </c>
      <c r="Q24" s="3"/>
      <c r="R24" s="3"/>
      <c r="S24" s="3"/>
      <c r="T24" s="3"/>
      <c r="U24" s="3"/>
      <c r="V24" s="3"/>
      <c r="W24" s="3"/>
      <c r="X24" s="3"/>
      <c r="Y24" s="3"/>
      <c r="Z24" s="3"/>
    </row>
    <row r="25" ht="11.25" customHeight="1">
      <c r="A25" s="66" t="s">
        <v>1648</v>
      </c>
      <c r="B25" s="68" t="s">
        <v>52</v>
      </c>
      <c r="C25" s="66" t="s">
        <v>2834</v>
      </c>
      <c r="D25" s="308" t="s">
        <v>2835</v>
      </c>
      <c r="E25" s="308" t="s">
        <v>2786</v>
      </c>
      <c r="F25" s="308" t="s">
        <v>2823</v>
      </c>
      <c r="G25" s="308" t="s">
        <v>2819</v>
      </c>
      <c r="H25" s="60" t="s">
        <v>2836</v>
      </c>
      <c r="I25" s="68"/>
      <c r="J25" s="363" t="s">
        <v>2837</v>
      </c>
      <c r="K25" s="68"/>
      <c r="L25" s="68"/>
      <c r="M25" s="68"/>
      <c r="N25" s="350"/>
      <c r="O25" s="5">
        <v>30.0</v>
      </c>
      <c r="P25" s="73" t="s">
        <v>1648</v>
      </c>
      <c r="Q25" s="3"/>
      <c r="R25" s="3"/>
      <c r="S25" s="3"/>
      <c r="T25" s="3"/>
      <c r="U25" s="3"/>
      <c r="V25" s="3"/>
      <c r="W25" s="3"/>
      <c r="X25" s="3"/>
      <c r="Y25" s="3"/>
      <c r="Z25" s="3"/>
    </row>
    <row r="26" ht="11.25" customHeight="1">
      <c r="A26" s="66" t="s">
        <v>1648</v>
      </c>
      <c r="B26" s="68" t="s">
        <v>52</v>
      </c>
      <c r="C26" s="66" t="s">
        <v>2838</v>
      </c>
      <c r="D26" s="308" t="s">
        <v>2835</v>
      </c>
      <c r="E26" s="308" t="s">
        <v>2786</v>
      </c>
      <c r="F26" s="308" t="s">
        <v>2839</v>
      </c>
      <c r="G26" s="308" t="s">
        <v>2840</v>
      </c>
      <c r="H26" s="68" t="s">
        <v>2841</v>
      </c>
      <c r="I26" s="68"/>
      <c r="J26" s="363" t="s">
        <v>2842</v>
      </c>
      <c r="K26" s="68"/>
      <c r="L26" s="68"/>
      <c r="M26" s="68"/>
      <c r="N26" s="350"/>
      <c r="O26" s="5">
        <v>30.0</v>
      </c>
      <c r="P26" s="73" t="s">
        <v>1648</v>
      </c>
      <c r="Q26" s="3"/>
      <c r="R26" s="3"/>
      <c r="S26" s="3"/>
      <c r="T26" s="3"/>
      <c r="U26" s="3"/>
      <c r="V26" s="3"/>
      <c r="W26" s="3"/>
      <c r="X26" s="3"/>
      <c r="Y26" s="3"/>
      <c r="Z26" s="3"/>
    </row>
    <row r="27" ht="11.25" customHeight="1">
      <c r="A27" s="163" t="s">
        <v>1648</v>
      </c>
      <c r="B27" s="189" t="s">
        <v>52</v>
      </c>
      <c r="C27" s="66" t="s">
        <v>2816</v>
      </c>
      <c r="D27" s="308" t="s">
        <v>2835</v>
      </c>
      <c r="E27" s="308" t="s">
        <v>2786</v>
      </c>
      <c r="F27" s="308" t="s">
        <v>2823</v>
      </c>
      <c r="G27" s="308" t="s">
        <v>2843</v>
      </c>
      <c r="H27" s="68" t="s">
        <v>2844</v>
      </c>
      <c r="I27" s="68"/>
      <c r="J27" s="363" t="s">
        <v>2845</v>
      </c>
      <c r="K27" s="68"/>
      <c r="L27" s="68"/>
      <c r="M27" s="68"/>
      <c r="N27" s="350"/>
      <c r="O27" s="5">
        <v>30.0</v>
      </c>
      <c r="P27" s="73" t="s">
        <v>1648</v>
      </c>
      <c r="Q27" s="3"/>
      <c r="R27" s="3"/>
      <c r="S27" s="3"/>
      <c r="T27" s="3"/>
      <c r="U27" s="3"/>
      <c r="V27" s="3"/>
      <c r="W27" s="3"/>
      <c r="X27" s="3"/>
      <c r="Y27" s="3"/>
      <c r="Z27" s="3"/>
    </row>
    <row r="28" ht="11.25" customHeight="1">
      <c r="A28" s="66" t="s">
        <v>2553</v>
      </c>
      <c r="B28" s="68" t="s">
        <v>52</v>
      </c>
      <c r="C28" s="66" t="s">
        <v>2846</v>
      </c>
      <c r="D28" s="113" t="s">
        <v>2828</v>
      </c>
      <c r="E28" s="113" t="s">
        <v>2786</v>
      </c>
      <c r="F28" s="113" t="s">
        <v>2847</v>
      </c>
      <c r="G28" s="113"/>
      <c r="H28" s="68" t="s">
        <v>2848</v>
      </c>
      <c r="I28" s="69"/>
      <c r="J28" s="364" t="s">
        <v>2849</v>
      </c>
      <c r="K28" s="308">
        <v>1.0</v>
      </c>
      <c r="L28" s="308">
        <v>1.0</v>
      </c>
      <c r="M28" s="308">
        <v>1.0</v>
      </c>
      <c r="N28" s="350">
        <v>45.0</v>
      </c>
      <c r="O28" s="5">
        <v>45.0</v>
      </c>
      <c r="P28" s="73" t="s">
        <v>58</v>
      </c>
      <c r="Q28" s="3"/>
      <c r="R28" s="3"/>
      <c r="S28" s="3"/>
      <c r="T28" s="3"/>
      <c r="U28" s="3"/>
      <c r="V28" s="3"/>
      <c r="W28" s="3"/>
      <c r="X28" s="3"/>
      <c r="Y28" s="3"/>
      <c r="Z28" s="3"/>
    </row>
    <row r="29" ht="11.25" customHeight="1">
      <c r="A29" s="66" t="s">
        <v>2553</v>
      </c>
      <c r="B29" s="68" t="s">
        <v>52</v>
      </c>
      <c r="C29" s="66" t="s">
        <v>2850</v>
      </c>
      <c r="D29" s="113" t="s">
        <v>2828</v>
      </c>
      <c r="E29" s="113" t="s">
        <v>2786</v>
      </c>
      <c r="F29" s="113" t="s">
        <v>2847</v>
      </c>
      <c r="G29" s="113"/>
      <c r="H29" s="68" t="s">
        <v>2851</v>
      </c>
      <c r="I29" s="69"/>
      <c r="J29" s="364" t="s">
        <v>2852</v>
      </c>
      <c r="K29" s="308">
        <v>1.0</v>
      </c>
      <c r="L29" s="308">
        <v>1.0</v>
      </c>
      <c r="M29" s="308">
        <v>1.0</v>
      </c>
      <c r="N29" s="350">
        <v>45.0</v>
      </c>
      <c r="O29" s="5">
        <v>45.0</v>
      </c>
      <c r="P29" s="73" t="s">
        <v>58</v>
      </c>
      <c r="Q29" s="3"/>
      <c r="R29" s="3"/>
      <c r="S29" s="3"/>
      <c r="T29" s="3"/>
      <c r="U29" s="3"/>
      <c r="V29" s="3"/>
      <c r="W29" s="3"/>
      <c r="X29" s="3"/>
      <c r="Y29" s="3"/>
      <c r="Z29" s="3"/>
    </row>
    <row r="30" ht="11.25" customHeight="1">
      <c r="A30" s="66" t="s">
        <v>71</v>
      </c>
      <c r="B30" s="68" t="s">
        <v>52</v>
      </c>
      <c r="C30" s="66" t="s">
        <v>2853</v>
      </c>
      <c r="D30" s="308" t="s">
        <v>2785</v>
      </c>
      <c r="E30" s="308" t="s">
        <v>2786</v>
      </c>
      <c r="F30" s="308" t="s">
        <v>2823</v>
      </c>
      <c r="G30" s="308" t="s">
        <v>2840</v>
      </c>
      <c r="H30" s="60" t="s">
        <v>2854</v>
      </c>
      <c r="I30" s="68"/>
      <c r="J30" s="363" t="s">
        <v>2855</v>
      </c>
      <c r="K30" s="68"/>
      <c r="L30" s="68">
        <v>1.0</v>
      </c>
      <c r="M30" s="68"/>
      <c r="N30" s="350" t="s">
        <v>2789</v>
      </c>
      <c r="O30" s="5">
        <v>45.0</v>
      </c>
      <c r="P30" s="73" t="s">
        <v>71</v>
      </c>
      <c r="Q30" s="3"/>
      <c r="R30" s="3"/>
      <c r="S30" s="3"/>
      <c r="T30" s="3"/>
      <c r="U30" s="3"/>
      <c r="V30" s="3"/>
      <c r="W30" s="3"/>
      <c r="X30" s="3"/>
      <c r="Y30" s="3"/>
      <c r="Z30" s="3"/>
    </row>
    <row r="31" ht="11.25" customHeight="1">
      <c r="A31" s="66" t="s">
        <v>227</v>
      </c>
      <c r="B31" s="68" t="s">
        <v>52</v>
      </c>
      <c r="C31" s="66" t="s">
        <v>2856</v>
      </c>
      <c r="D31" s="308" t="s">
        <v>2785</v>
      </c>
      <c r="E31" s="308"/>
      <c r="F31" s="308" t="s">
        <v>2823</v>
      </c>
      <c r="G31" s="308"/>
      <c r="H31" s="60" t="s">
        <v>2857</v>
      </c>
      <c r="I31" s="68"/>
      <c r="J31" s="363" t="s">
        <v>2826</v>
      </c>
      <c r="K31" s="68">
        <v>2.0</v>
      </c>
      <c r="L31" s="68">
        <v>2.0</v>
      </c>
      <c r="M31" s="68">
        <v>2.0</v>
      </c>
      <c r="N31" s="350">
        <v>45.0</v>
      </c>
      <c r="O31" s="5">
        <v>22.5</v>
      </c>
      <c r="P31" s="73" t="s">
        <v>72</v>
      </c>
      <c r="Q31" s="3"/>
      <c r="R31" s="3"/>
      <c r="S31" s="3"/>
      <c r="T31" s="3"/>
      <c r="U31" s="3"/>
      <c r="V31" s="3"/>
      <c r="W31" s="3"/>
      <c r="X31" s="3"/>
      <c r="Y31" s="3"/>
      <c r="Z31" s="3"/>
    </row>
    <row r="32" ht="11.25" customHeight="1">
      <c r="A32" s="66" t="s">
        <v>244</v>
      </c>
      <c r="B32" s="68" t="s">
        <v>52</v>
      </c>
      <c r="C32" s="66" t="s">
        <v>2858</v>
      </c>
      <c r="D32" s="308" t="s">
        <v>2785</v>
      </c>
      <c r="E32" s="308"/>
      <c r="F32" s="308" t="s">
        <v>2859</v>
      </c>
      <c r="G32" s="308"/>
      <c r="H32" s="68" t="s">
        <v>2860</v>
      </c>
      <c r="I32" s="68"/>
      <c r="J32" s="363" t="s">
        <v>2861</v>
      </c>
      <c r="K32" s="68">
        <v>1.0</v>
      </c>
      <c r="L32" s="68">
        <v>1.0</v>
      </c>
      <c r="M32" s="68">
        <v>1.0</v>
      </c>
      <c r="N32" s="350">
        <v>60.0</v>
      </c>
      <c r="O32" s="5">
        <v>60.0</v>
      </c>
      <c r="P32" s="73" t="s">
        <v>72</v>
      </c>
      <c r="Q32" s="3"/>
      <c r="R32" s="3"/>
      <c r="S32" s="3"/>
      <c r="T32" s="3"/>
      <c r="U32" s="3"/>
      <c r="V32" s="3"/>
      <c r="W32" s="3"/>
      <c r="X32" s="3"/>
      <c r="Y32" s="3"/>
      <c r="Z32" s="3"/>
    </row>
    <row r="33" ht="11.25" customHeight="1">
      <c r="A33" s="66" t="s">
        <v>244</v>
      </c>
      <c r="B33" s="68" t="s">
        <v>52</v>
      </c>
      <c r="C33" s="100" t="s">
        <v>2862</v>
      </c>
      <c r="D33" s="308" t="s">
        <v>2785</v>
      </c>
      <c r="E33" s="308"/>
      <c r="F33" s="308" t="s">
        <v>2823</v>
      </c>
      <c r="G33" s="308"/>
      <c r="H33" s="167" t="s">
        <v>2863</v>
      </c>
      <c r="I33" s="68"/>
      <c r="J33" s="363" t="s">
        <v>2864</v>
      </c>
      <c r="K33" s="68">
        <v>1.0</v>
      </c>
      <c r="L33" s="68">
        <v>1.0</v>
      </c>
      <c r="M33" s="68">
        <v>1.0</v>
      </c>
      <c r="N33" s="350">
        <v>45.0</v>
      </c>
      <c r="O33" s="5">
        <v>45.0</v>
      </c>
      <c r="P33" s="73" t="s">
        <v>72</v>
      </c>
      <c r="Q33" s="3"/>
      <c r="R33" s="3"/>
      <c r="S33" s="3"/>
      <c r="T33" s="3"/>
      <c r="U33" s="3"/>
      <c r="V33" s="3"/>
      <c r="W33" s="3"/>
      <c r="X33" s="3"/>
      <c r="Y33" s="3"/>
      <c r="Z33" s="3"/>
    </row>
    <row r="34" ht="11.25" customHeight="1">
      <c r="A34" s="66" t="s">
        <v>244</v>
      </c>
      <c r="B34" s="68" t="s">
        <v>52</v>
      </c>
      <c r="C34" s="66" t="s">
        <v>2865</v>
      </c>
      <c r="D34" s="308" t="s">
        <v>2785</v>
      </c>
      <c r="E34" s="308"/>
      <c r="F34" s="308" t="s">
        <v>2823</v>
      </c>
      <c r="G34" s="308"/>
      <c r="H34" s="68" t="s">
        <v>2788</v>
      </c>
      <c r="I34" s="68"/>
      <c r="J34" s="363" t="s">
        <v>2866</v>
      </c>
      <c r="K34" s="68">
        <v>1.0</v>
      </c>
      <c r="L34" s="68">
        <v>1.0</v>
      </c>
      <c r="M34" s="68">
        <v>1.0</v>
      </c>
      <c r="N34" s="350">
        <v>30.0</v>
      </c>
      <c r="O34" s="5">
        <v>30.0</v>
      </c>
      <c r="P34" s="73" t="s">
        <v>72</v>
      </c>
      <c r="Q34" s="3"/>
      <c r="R34" s="3"/>
      <c r="S34" s="3"/>
      <c r="T34" s="3"/>
      <c r="U34" s="3"/>
      <c r="V34" s="3"/>
      <c r="W34" s="3"/>
      <c r="X34" s="3"/>
      <c r="Y34" s="3"/>
      <c r="Z34" s="3"/>
    </row>
    <row r="35" ht="11.25" customHeight="1">
      <c r="A35" s="66" t="s">
        <v>281</v>
      </c>
      <c r="B35" s="68" t="s">
        <v>2867</v>
      </c>
      <c r="C35" s="66" t="s">
        <v>2868</v>
      </c>
      <c r="D35" s="113" t="s">
        <v>2785</v>
      </c>
      <c r="E35" s="113" t="s">
        <v>2800</v>
      </c>
      <c r="F35" s="113" t="s">
        <v>2823</v>
      </c>
      <c r="G35" s="113"/>
      <c r="H35" s="68" t="s">
        <v>2793</v>
      </c>
      <c r="I35" s="69" t="s">
        <v>2802</v>
      </c>
      <c r="J35" s="364" t="s">
        <v>2869</v>
      </c>
      <c r="K35" s="308">
        <v>3.0</v>
      </c>
      <c r="L35" s="308">
        <v>3.0</v>
      </c>
      <c r="M35" s="308">
        <v>3.0</v>
      </c>
      <c r="N35" s="350">
        <v>50.0</v>
      </c>
      <c r="O35" s="5">
        <v>25.0</v>
      </c>
      <c r="P35" s="73" t="s">
        <v>281</v>
      </c>
      <c r="Q35" s="3"/>
      <c r="R35" s="3"/>
      <c r="S35" s="3"/>
      <c r="T35" s="3"/>
      <c r="U35" s="3"/>
      <c r="V35" s="3"/>
      <c r="W35" s="3"/>
      <c r="X35" s="3"/>
      <c r="Y35" s="3"/>
      <c r="Z35" s="3"/>
    </row>
    <row r="36" ht="11.25" customHeight="1">
      <c r="A36" s="66" t="s">
        <v>281</v>
      </c>
      <c r="B36" s="68" t="s">
        <v>2867</v>
      </c>
      <c r="C36" s="66" t="s">
        <v>2868</v>
      </c>
      <c r="D36" s="113" t="s">
        <v>2785</v>
      </c>
      <c r="E36" s="113" t="s">
        <v>2786</v>
      </c>
      <c r="F36" s="113" t="s">
        <v>2823</v>
      </c>
      <c r="G36" s="113"/>
      <c r="H36" s="68" t="s">
        <v>2793</v>
      </c>
      <c r="I36" s="69"/>
      <c r="J36" s="364" t="s">
        <v>2869</v>
      </c>
      <c r="K36" s="308">
        <v>1.0</v>
      </c>
      <c r="L36" s="308">
        <v>1.0</v>
      </c>
      <c r="M36" s="308">
        <v>1.0</v>
      </c>
      <c r="N36" s="350">
        <v>30.0</v>
      </c>
      <c r="O36" s="5">
        <v>45.0</v>
      </c>
      <c r="P36" s="73" t="s">
        <v>281</v>
      </c>
      <c r="Q36" s="3"/>
      <c r="R36" s="3"/>
      <c r="S36" s="3"/>
      <c r="T36" s="3"/>
      <c r="U36" s="3"/>
      <c r="V36" s="3"/>
      <c r="W36" s="3"/>
      <c r="X36" s="3"/>
      <c r="Y36" s="3"/>
      <c r="Z36" s="3"/>
    </row>
    <row r="37" ht="11.25" customHeight="1">
      <c r="A37" s="66" t="s">
        <v>281</v>
      </c>
      <c r="B37" s="68" t="s">
        <v>2867</v>
      </c>
      <c r="C37" s="66" t="s">
        <v>2870</v>
      </c>
      <c r="D37" s="113" t="s">
        <v>2785</v>
      </c>
      <c r="E37" s="113" t="s">
        <v>2786</v>
      </c>
      <c r="F37" s="113" t="s">
        <v>2871</v>
      </c>
      <c r="G37" s="113" t="s">
        <v>2840</v>
      </c>
      <c r="H37" s="68" t="s">
        <v>2872</v>
      </c>
      <c r="I37" s="69"/>
      <c r="J37" s="364" t="s">
        <v>2873</v>
      </c>
      <c r="K37" s="308">
        <v>1.0</v>
      </c>
      <c r="L37" s="308">
        <v>1.0</v>
      </c>
      <c r="M37" s="308">
        <v>1.0</v>
      </c>
      <c r="N37" s="350">
        <v>30.0</v>
      </c>
      <c r="O37" s="5">
        <v>60.0</v>
      </c>
      <c r="P37" s="73" t="s">
        <v>281</v>
      </c>
      <c r="Q37" s="3"/>
      <c r="R37" s="3"/>
      <c r="S37" s="3"/>
      <c r="T37" s="3"/>
      <c r="U37" s="3"/>
      <c r="V37" s="3"/>
      <c r="W37" s="3"/>
      <c r="X37" s="3"/>
      <c r="Y37" s="3"/>
      <c r="Z37" s="3"/>
    </row>
    <row r="38" ht="11.25" customHeight="1">
      <c r="A38" s="66" t="s">
        <v>281</v>
      </c>
      <c r="B38" s="68" t="s">
        <v>2867</v>
      </c>
      <c r="C38" s="66" t="s">
        <v>2874</v>
      </c>
      <c r="D38" s="113" t="s">
        <v>2785</v>
      </c>
      <c r="E38" s="113" t="s">
        <v>2786</v>
      </c>
      <c r="F38" s="113" t="s">
        <v>2823</v>
      </c>
      <c r="G38" s="113"/>
      <c r="H38" s="68" t="s">
        <v>2875</v>
      </c>
      <c r="I38" s="69"/>
      <c r="J38" s="364" t="s">
        <v>2876</v>
      </c>
      <c r="K38" s="308">
        <v>1.0</v>
      </c>
      <c r="L38" s="308">
        <v>1.0</v>
      </c>
      <c r="M38" s="308">
        <v>1.0</v>
      </c>
      <c r="N38" s="350">
        <v>30.0</v>
      </c>
      <c r="O38" s="5">
        <v>45.0</v>
      </c>
      <c r="P38" s="73" t="s">
        <v>281</v>
      </c>
      <c r="Q38" s="3"/>
      <c r="R38" s="3"/>
      <c r="S38" s="3"/>
      <c r="T38" s="3"/>
      <c r="U38" s="3"/>
      <c r="V38" s="3"/>
      <c r="W38" s="3"/>
      <c r="X38" s="3"/>
      <c r="Y38" s="3"/>
      <c r="Z38" s="3"/>
    </row>
    <row r="39" ht="11.25" customHeight="1">
      <c r="A39" s="66" t="s">
        <v>281</v>
      </c>
      <c r="B39" s="68" t="s">
        <v>2867</v>
      </c>
      <c r="C39" s="66" t="s">
        <v>2877</v>
      </c>
      <c r="D39" s="113" t="s">
        <v>2785</v>
      </c>
      <c r="E39" s="113" t="s">
        <v>2786</v>
      </c>
      <c r="F39" s="113" t="s">
        <v>2823</v>
      </c>
      <c r="G39" s="113" t="s">
        <v>2843</v>
      </c>
      <c r="H39" s="68" t="s">
        <v>2878</v>
      </c>
      <c r="I39" s="69"/>
      <c r="J39" s="364" t="s">
        <v>2879</v>
      </c>
      <c r="K39" s="308">
        <v>1.0</v>
      </c>
      <c r="L39" s="308">
        <v>1.0</v>
      </c>
      <c r="M39" s="308">
        <v>1.0</v>
      </c>
      <c r="N39" s="350">
        <v>30.0</v>
      </c>
      <c r="O39" s="5">
        <v>45.0</v>
      </c>
      <c r="P39" s="73" t="s">
        <v>281</v>
      </c>
      <c r="Q39" s="3"/>
      <c r="R39" s="3"/>
      <c r="S39" s="3"/>
      <c r="T39" s="3"/>
      <c r="U39" s="3"/>
      <c r="V39" s="3"/>
      <c r="W39" s="3"/>
      <c r="X39" s="3"/>
      <c r="Y39" s="3"/>
      <c r="Z39" s="3"/>
    </row>
    <row r="40" ht="11.25" customHeight="1">
      <c r="A40" s="66" t="s">
        <v>281</v>
      </c>
      <c r="B40" s="68" t="s">
        <v>2867</v>
      </c>
      <c r="C40" s="66" t="s">
        <v>2880</v>
      </c>
      <c r="D40" s="113" t="s">
        <v>2785</v>
      </c>
      <c r="E40" s="113" t="s">
        <v>2786</v>
      </c>
      <c r="F40" s="113" t="s">
        <v>2881</v>
      </c>
      <c r="G40" s="113"/>
      <c r="H40" s="68" t="s">
        <v>2882</v>
      </c>
      <c r="I40" s="69"/>
      <c r="J40" s="364" t="s">
        <v>2883</v>
      </c>
      <c r="K40" s="308">
        <v>1.0</v>
      </c>
      <c r="L40" s="308">
        <v>1.0</v>
      </c>
      <c r="M40" s="308">
        <v>1.0</v>
      </c>
      <c r="N40" s="350">
        <v>30.0</v>
      </c>
      <c r="O40" s="5">
        <v>60.0</v>
      </c>
      <c r="P40" s="73" t="s">
        <v>281</v>
      </c>
      <c r="Q40" s="3"/>
      <c r="R40" s="3"/>
      <c r="S40" s="3"/>
      <c r="T40" s="3"/>
      <c r="U40" s="3"/>
      <c r="V40" s="3"/>
      <c r="W40" s="3"/>
      <c r="X40" s="3"/>
      <c r="Y40" s="3"/>
      <c r="Z40" s="3"/>
    </row>
    <row r="41" ht="11.25" customHeight="1">
      <c r="A41" s="66" t="s">
        <v>281</v>
      </c>
      <c r="B41" s="68" t="s">
        <v>2867</v>
      </c>
      <c r="C41" s="66" t="s">
        <v>2884</v>
      </c>
      <c r="D41" s="113" t="s">
        <v>2785</v>
      </c>
      <c r="E41" s="113" t="s">
        <v>2786</v>
      </c>
      <c r="F41" s="113" t="s">
        <v>2871</v>
      </c>
      <c r="G41" s="113" t="s">
        <v>2840</v>
      </c>
      <c r="H41" s="68" t="s">
        <v>2885</v>
      </c>
      <c r="I41" s="69"/>
      <c r="J41" s="364" t="s">
        <v>2886</v>
      </c>
      <c r="K41" s="308">
        <v>1.0</v>
      </c>
      <c r="L41" s="308">
        <v>1.0</v>
      </c>
      <c r="M41" s="308">
        <v>1.0</v>
      </c>
      <c r="N41" s="350">
        <v>30.0</v>
      </c>
      <c r="O41" s="5">
        <v>60.0</v>
      </c>
      <c r="P41" s="73" t="s">
        <v>281</v>
      </c>
      <c r="Q41" s="3"/>
      <c r="R41" s="3"/>
      <c r="S41" s="3"/>
      <c r="T41" s="3"/>
      <c r="U41" s="3"/>
      <c r="V41" s="3"/>
      <c r="W41" s="3"/>
      <c r="X41" s="3"/>
      <c r="Y41" s="3"/>
      <c r="Z41" s="3"/>
    </row>
    <row r="42" ht="11.25" customHeight="1">
      <c r="A42" s="66" t="s">
        <v>2887</v>
      </c>
      <c r="B42" s="68" t="s">
        <v>52</v>
      </c>
      <c r="C42" s="66" t="s">
        <v>2816</v>
      </c>
      <c r="D42" s="308" t="s">
        <v>2806</v>
      </c>
      <c r="E42" s="308" t="s">
        <v>2800</v>
      </c>
      <c r="F42" s="308" t="s">
        <v>2823</v>
      </c>
      <c r="G42" s="308"/>
      <c r="H42" s="78" t="s">
        <v>2820</v>
      </c>
      <c r="I42" s="68" t="s">
        <v>2802</v>
      </c>
      <c r="J42" s="363" t="s">
        <v>2888</v>
      </c>
      <c r="K42" s="68"/>
      <c r="L42" s="68"/>
      <c r="M42" s="68"/>
      <c r="N42" s="350"/>
      <c r="O42" s="5">
        <v>50.0</v>
      </c>
      <c r="P42" s="73" t="s">
        <v>2887</v>
      </c>
      <c r="Q42" s="3"/>
      <c r="R42" s="3"/>
      <c r="S42" s="3"/>
      <c r="T42" s="3"/>
      <c r="U42" s="3"/>
      <c r="V42" s="3"/>
      <c r="W42" s="3"/>
      <c r="X42" s="3"/>
      <c r="Y42" s="3"/>
      <c r="Z42" s="3"/>
    </row>
    <row r="43" ht="11.25" customHeight="1">
      <c r="A43" s="66" t="s">
        <v>2887</v>
      </c>
      <c r="B43" s="68" t="s">
        <v>52</v>
      </c>
      <c r="C43" s="66" t="s">
        <v>2816</v>
      </c>
      <c r="D43" s="308" t="s">
        <v>2806</v>
      </c>
      <c r="E43" s="308" t="s">
        <v>2786</v>
      </c>
      <c r="F43" s="308" t="s">
        <v>2823</v>
      </c>
      <c r="G43" s="308"/>
      <c r="H43" s="68" t="s">
        <v>2820</v>
      </c>
      <c r="I43" s="68" t="s">
        <v>2786</v>
      </c>
      <c r="J43" s="363" t="s">
        <v>2889</v>
      </c>
      <c r="K43" s="68"/>
      <c r="L43" s="68"/>
      <c r="M43" s="68"/>
      <c r="N43" s="350"/>
      <c r="O43" s="5">
        <v>30.0</v>
      </c>
      <c r="P43" s="73" t="s">
        <v>2887</v>
      </c>
      <c r="Q43" s="3"/>
      <c r="R43" s="3"/>
      <c r="S43" s="3"/>
      <c r="T43" s="3"/>
      <c r="U43" s="3"/>
      <c r="V43" s="3"/>
      <c r="W43" s="3"/>
      <c r="X43" s="3"/>
      <c r="Y43" s="3"/>
      <c r="Z43" s="3"/>
    </row>
    <row r="44" ht="11.25" customHeight="1">
      <c r="A44" s="163" t="s">
        <v>2887</v>
      </c>
      <c r="B44" s="189" t="s">
        <v>52</v>
      </c>
      <c r="C44" s="100" t="s">
        <v>2890</v>
      </c>
      <c r="D44" s="308" t="s">
        <v>2806</v>
      </c>
      <c r="E44" s="308" t="s">
        <v>2786</v>
      </c>
      <c r="F44" s="308" t="s">
        <v>2823</v>
      </c>
      <c r="G44" s="308"/>
      <c r="H44" s="235" t="s">
        <v>2891</v>
      </c>
      <c r="I44" s="68" t="s">
        <v>2786</v>
      </c>
      <c r="J44" s="363" t="s">
        <v>2892</v>
      </c>
      <c r="K44" s="68"/>
      <c r="L44" s="68"/>
      <c r="M44" s="68"/>
      <c r="N44" s="350"/>
      <c r="O44" s="5">
        <v>30.0</v>
      </c>
      <c r="P44" s="73" t="s">
        <v>2887</v>
      </c>
      <c r="Q44" s="3"/>
      <c r="R44" s="3"/>
      <c r="S44" s="3"/>
      <c r="T44" s="3"/>
      <c r="U44" s="3"/>
      <c r="V44" s="3"/>
      <c r="W44" s="3"/>
      <c r="X44" s="3"/>
      <c r="Y44" s="3"/>
      <c r="Z44" s="3"/>
    </row>
    <row r="45" ht="11.25" customHeight="1">
      <c r="A45" s="85" t="s">
        <v>299</v>
      </c>
      <c r="B45" s="86" t="s">
        <v>52</v>
      </c>
      <c r="C45" s="85" t="s">
        <v>2893</v>
      </c>
      <c r="D45" s="402" t="s">
        <v>2806</v>
      </c>
      <c r="E45" s="402" t="s">
        <v>2800</v>
      </c>
      <c r="F45" s="402" t="s">
        <v>2823</v>
      </c>
      <c r="G45" s="402"/>
      <c r="H45" s="373"/>
      <c r="I45" s="86" t="s">
        <v>2894</v>
      </c>
      <c r="J45" s="403" t="s">
        <v>2821</v>
      </c>
      <c r="K45" s="86">
        <v>24.0</v>
      </c>
      <c r="L45" s="86">
        <v>8.0</v>
      </c>
      <c r="M45" s="86">
        <v>25.0</v>
      </c>
      <c r="N45" s="177">
        <v>50.0</v>
      </c>
      <c r="O45" s="176">
        <v>50.0</v>
      </c>
      <c r="P45" s="73" t="s">
        <v>299</v>
      </c>
      <c r="Q45" s="3"/>
      <c r="R45" s="3"/>
      <c r="S45" s="3"/>
      <c r="T45" s="3"/>
      <c r="U45" s="3"/>
      <c r="V45" s="3"/>
      <c r="W45" s="3"/>
      <c r="X45" s="3"/>
      <c r="Y45" s="3"/>
      <c r="Z45" s="3"/>
    </row>
    <row r="46" ht="11.25" customHeight="1">
      <c r="A46" s="85" t="s">
        <v>299</v>
      </c>
      <c r="B46" s="86" t="s">
        <v>52</v>
      </c>
      <c r="C46" s="85" t="s">
        <v>2895</v>
      </c>
      <c r="D46" s="402" t="s">
        <v>2785</v>
      </c>
      <c r="E46" s="402" t="s">
        <v>2800</v>
      </c>
      <c r="F46" s="402" t="s">
        <v>2896</v>
      </c>
      <c r="G46" s="402"/>
      <c r="H46" s="373"/>
      <c r="I46" s="86" t="s">
        <v>2894</v>
      </c>
      <c r="J46" s="403" t="s">
        <v>2897</v>
      </c>
      <c r="K46" s="86">
        <v>1.0</v>
      </c>
      <c r="L46" s="86">
        <v>1.0</v>
      </c>
      <c r="M46" s="86"/>
      <c r="N46" s="177">
        <v>50.0</v>
      </c>
      <c r="O46" s="176">
        <v>50.0</v>
      </c>
      <c r="P46" s="73" t="s">
        <v>299</v>
      </c>
      <c r="Q46" s="3"/>
      <c r="R46" s="3"/>
      <c r="S46" s="3"/>
      <c r="T46" s="3"/>
      <c r="U46" s="3"/>
      <c r="V46" s="3"/>
      <c r="W46" s="3"/>
      <c r="X46" s="3"/>
      <c r="Y46" s="3"/>
      <c r="Z46" s="3"/>
    </row>
    <row r="47" ht="11.25" customHeight="1">
      <c r="A47" s="404" t="s">
        <v>299</v>
      </c>
      <c r="B47" s="405" t="s">
        <v>52</v>
      </c>
      <c r="C47" s="85" t="s">
        <v>2898</v>
      </c>
      <c r="D47" s="402" t="s">
        <v>2806</v>
      </c>
      <c r="E47" s="402" t="s">
        <v>2800</v>
      </c>
      <c r="F47" s="402" t="s">
        <v>2823</v>
      </c>
      <c r="G47" s="308"/>
      <c r="H47" s="373"/>
      <c r="I47" s="86" t="s">
        <v>2894</v>
      </c>
      <c r="J47" s="406" t="s">
        <v>2899</v>
      </c>
      <c r="K47" s="86">
        <v>17.0</v>
      </c>
      <c r="L47" s="86">
        <v>2.0</v>
      </c>
      <c r="M47" s="86">
        <v>20.0</v>
      </c>
      <c r="N47" s="177">
        <v>50.0</v>
      </c>
      <c r="O47" s="176">
        <v>50.0</v>
      </c>
      <c r="P47" s="73" t="s">
        <v>299</v>
      </c>
      <c r="Q47" s="3"/>
      <c r="R47" s="3"/>
      <c r="S47" s="3"/>
      <c r="T47" s="3"/>
      <c r="U47" s="3"/>
      <c r="V47" s="3"/>
      <c r="W47" s="3"/>
      <c r="X47" s="3"/>
      <c r="Y47" s="3"/>
      <c r="Z47" s="3"/>
    </row>
    <row r="48" ht="11.25" customHeight="1">
      <c r="A48" s="404" t="s">
        <v>299</v>
      </c>
      <c r="B48" s="405" t="s">
        <v>52</v>
      </c>
      <c r="C48" s="85" t="s">
        <v>2900</v>
      </c>
      <c r="D48" s="402" t="s">
        <v>2806</v>
      </c>
      <c r="E48" s="402" t="s">
        <v>2901</v>
      </c>
      <c r="F48" s="402" t="s">
        <v>2823</v>
      </c>
      <c r="G48" s="308"/>
      <c r="H48" s="407"/>
      <c r="I48" s="68"/>
      <c r="J48" s="403" t="s">
        <v>2821</v>
      </c>
      <c r="K48" s="68"/>
      <c r="L48" s="68"/>
      <c r="M48" s="68"/>
      <c r="N48" s="350"/>
      <c r="O48" s="176">
        <v>30.0</v>
      </c>
      <c r="P48" s="73" t="s">
        <v>299</v>
      </c>
      <c r="Q48" s="3"/>
      <c r="R48" s="3"/>
      <c r="S48" s="3"/>
      <c r="T48" s="3"/>
      <c r="U48" s="3"/>
      <c r="V48" s="3"/>
      <c r="W48" s="3"/>
      <c r="X48" s="3"/>
      <c r="Y48" s="3"/>
      <c r="Z48" s="3"/>
    </row>
    <row r="49" ht="11.25" customHeight="1">
      <c r="A49" s="404" t="s">
        <v>299</v>
      </c>
      <c r="B49" s="405" t="s">
        <v>52</v>
      </c>
      <c r="C49" s="85" t="s">
        <v>2902</v>
      </c>
      <c r="D49" s="402" t="s">
        <v>2806</v>
      </c>
      <c r="E49" s="402" t="s">
        <v>2901</v>
      </c>
      <c r="F49" s="402" t="s">
        <v>2823</v>
      </c>
      <c r="G49" s="308"/>
      <c r="H49" s="373"/>
      <c r="I49" s="68"/>
      <c r="J49" s="406" t="s">
        <v>2899</v>
      </c>
      <c r="K49" s="68"/>
      <c r="L49" s="68"/>
      <c r="M49" s="68"/>
      <c r="N49" s="350"/>
      <c r="O49" s="176">
        <v>30.0</v>
      </c>
      <c r="P49" s="73" t="s">
        <v>299</v>
      </c>
      <c r="Q49" s="3"/>
      <c r="R49" s="3"/>
      <c r="S49" s="3"/>
      <c r="T49" s="3"/>
      <c r="U49" s="3"/>
      <c r="V49" s="3"/>
      <c r="W49" s="3"/>
      <c r="X49" s="3"/>
      <c r="Y49" s="3"/>
      <c r="Z49" s="3"/>
    </row>
    <row r="50" ht="11.25" customHeight="1">
      <c r="A50" s="404" t="s">
        <v>299</v>
      </c>
      <c r="B50" s="405" t="s">
        <v>52</v>
      </c>
      <c r="C50" s="85" t="s">
        <v>2895</v>
      </c>
      <c r="D50" s="402" t="s">
        <v>2785</v>
      </c>
      <c r="E50" s="402" t="s">
        <v>2901</v>
      </c>
      <c r="F50" s="402" t="s">
        <v>2896</v>
      </c>
      <c r="G50" s="308"/>
      <c r="H50" s="68"/>
      <c r="I50" s="68"/>
      <c r="J50" s="403" t="s">
        <v>2897</v>
      </c>
      <c r="K50" s="68"/>
      <c r="L50" s="68"/>
      <c r="M50" s="68"/>
      <c r="N50" s="350"/>
      <c r="O50" s="176">
        <v>45.0</v>
      </c>
      <c r="P50" s="73" t="s">
        <v>299</v>
      </c>
      <c r="Q50" s="3"/>
      <c r="R50" s="3"/>
      <c r="S50" s="3"/>
      <c r="T50" s="3"/>
      <c r="U50" s="3"/>
      <c r="V50" s="3"/>
      <c r="W50" s="3"/>
      <c r="X50" s="3"/>
      <c r="Y50" s="3"/>
      <c r="Z50" s="3"/>
    </row>
    <row r="51" ht="11.25" customHeight="1">
      <c r="A51" s="404" t="s">
        <v>299</v>
      </c>
      <c r="B51" s="405" t="s">
        <v>52</v>
      </c>
      <c r="C51" s="85" t="s">
        <v>2903</v>
      </c>
      <c r="D51" s="402" t="s">
        <v>2785</v>
      </c>
      <c r="E51" s="402" t="s">
        <v>2901</v>
      </c>
      <c r="F51" s="402" t="s">
        <v>2904</v>
      </c>
      <c r="G51" s="113"/>
      <c r="H51" s="68"/>
      <c r="I51" s="69"/>
      <c r="J51" s="408" t="s">
        <v>2905</v>
      </c>
      <c r="K51" s="308"/>
      <c r="L51" s="308"/>
      <c r="M51" s="308"/>
      <c r="N51" s="177">
        <v>60.0</v>
      </c>
      <c r="O51" s="176">
        <v>60.0</v>
      </c>
      <c r="P51" s="73" t="s">
        <v>299</v>
      </c>
      <c r="Q51" s="3"/>
      <c r="R51" s="3"/>
      <c r="S51" s="3"/>
      <c r="T51" s="3"/>
      <c r="U51" s="3"/>
      <c r="V51" s="3"/>
      <c r="W51" s="3"/>
      <c r="X51" s="3"/>
      <c r="Y51" s="3"/>
      <c r="Z51" s="3"/>
    </row>
    <row r="52" ht="11.25" customHeight="1">
      <c r="A52" s="66" t="s">
        <v>2906</v>
      </c>
      <c r="B52" s="68" t="s">
        <v>52</v>
      </c>
      <c r="C52" s="66" t="s">
        <v>2907</v>
      </c>
      <c r="D52" s="308" t="s">
        <v>2806</v>
      </c>
      <c r="E52" s="308" t="s">
        <v>2786</v>
      </c>
      <c r="F52" s="308" t="s">
        <v>2823</v>
      </c>
      <c r="G52" s="308"/>
      <c r="H52" s="78" t="s">
        <v>2844</v>
      </c>
      <c r="I52" s="68"/>
      <c r="J52" s="363" t="s">
        <v>2908</v>
      </c>
      <c r="K52" s="68">
        <v>2.0</v>
      </c>
      <c r="L52" s="68">
        <v>1.0</v>
      </c>
      <c r="M52" s="68">
        <v>2.0</v>
      </c>
      <c r="N52" s="350">
        <v>30.0</v>
      </c>
      <c r="O52" s="5">
        <v>15.0</v>
      </c>
      <c r="P52" s="73" t="s">
        <v>1713</v>
      </c>
      <c r="Q52" s="3"/>
      <c r="R52" s="3"/>
      <c r="S52" s="3"/>
      <c r="T52" s="3"/>
      <c r="U52" s="3"/>
      <c r="V52" s="3"/>
      <c r="W52" s="3"/>
      <c r="X52" s="3"/>
      <c r="Y52" s="3"/>
      <c r="Z52" s="3"/>
    </row>
    <row r="53" ht="11.25" customHeight="1">
      <c r="A53" s="66" t="s">
        <v>2655</v>
      </c>
      <c r="B53" s="68" t="s">
        <v>228</v>
      </c>
      <c r="C53" s="85" t="s">
        <v>2893</v>
      </c>
      <c r="D53" s="402" t="s">
        <v>2806</v>
      </c>
      <c r="E53" s="402" t="s">
        <v>2786</v>
      </c>
      <c r="F53" s="402" t="s">
        <v>2823</v>
      </c>
      <c r="G53" s="402"/>
      <c r="H53" s="167" t="s">
        <v>2820</v>
      </c>
      <c r="I53" s="86" t="s">
        <v>2786</v>
      </c>
      <c r="J53" s="403" t="s">
        <v>2821</v>
      </c>
      <c r="K53" s="86">
        <v>24.0</v>
      </c>
      <c r="L53" s="86">
        <v>8.0</v>
      </c>
      <c r="M53" s="86">
        <v>25.0</v>
      </c>
      <c r="N53" s="177">
        <v>30.0</v>
      </c>
      <c r="O53" s="176">
        <v>30.0</v>
      </c>
      <c r="P53" s="73" t="s">
        <v>2909</v>
      </c>
      <c r="Q53" s="3"/>
      <c r="R53" s="3"/>
      <c r="S53" s="3"/>
      <c r="T53" s="3"/>
      <c r="U53" s="3"/>
      <c r="V53" s="3"/>
      <c r="W53" s="3"/>
      <c r="X53" s="3"/>
      <c r="Y53" s="3"/>
      <c r="Z53" s="3"/>
    </row>
    <row r="54" ht="11.25" customHeight="1">
      <c r="A54" s="66" t="s">
        <v>86</v>
      </c>
      <c r="B54" s="68" t="s">
        <v>52</v>
      </c>
      <c r="C54" s="66" t="s">
        <v>2910</v>
      </c>
      <c r="D54" s="308" t="s">
        <v>2911</v>
      </c>
      <c r="E54" s="308" t="s">
        <v>2912</v>
      </c>
      <c r="F54" s="308" t="s">
        <v>2913</v>
      </c>
      <c r="G54" s="308" t="s">
        <v>2843</v>
      </c>
      <c r="H54" s="60" t="s">
        <v>2914</v>
      </c>
      <c r="I54" s="68"/>
      <c r="J54" s="363" t="s">
        <v>2915</v>
      </c>
      <c r="K54" s="68">
        <v>1.0</v>
      </c>
      <c r="L54" s="68">
        <v>1.0</v>
      </c>
      <c r="M54" s="68">
        <v>1.0</v>
      </c>
      <c r="N54" s="350">
        <v>60.0</v>
      </c>
      <c r="O54" s="5">
        <v>60.0</v>
      </c>
      <c r="P54" s="73" t="s">
        <v>86</v>
      </c>
      <c r="Q54" s="3"/>
      <c r="R54" s="3"/>
      <c r="S54" s="3"/>
      <c r="T54" s="3"/>
      <c r="U54" s="3"/>
      <c r="V54" s="3"/>
      <c r="W54" s="3"/>
      <c r="X54" s="3"/>
      <c r="Y54" s="3"/>
      <c r="Z54" s="3"/>
    </row>
    <row r="55" ht="11.25" customHeight="1">
      <c r="A55" s="66" t="s">
        <v>93</v>
      </c>
      <c r="B55" s="68" t="s">
        <v>88</v>
      </c>
      <c r="C55" s="66" t="s">
        <v>2916</v>
      </c>
      <c r="D55" s="308" t="s">
        <v>2785</v>
      </c>
      <c r="E55" s="308" t="s">
        <v>2786</v>
      </c>
      <c r="F55" s="308" t="s">
        <v>2823</v>
      </c>
      <c r="G55" s="308"/>
      <c r="H55" s="409" t="s">
        <v>2917</v>
      </c>
      <c r="I55" s="68"/>
      <c r="J55" s="68" t="s">
        <v>2918</v>
      </c>
      <c r="K55" s="68">
        <v>3.0</v>
      </c>
      <c r="L55" s="68">
        <v>3.0</v>
      </c>
      <c r="M55" s="68">
        <v>3.0</v>
      </c>
      <c r="N55" s="350">
        <v>45.0</v>
      </c>
      <c r="O55" s="5">
        <v>15.0</v>
      </c>
      <c r="P55" s="66" t="s">
        <v>93</v>
      </c>
      <c r="Q55" s="68" t="s">
        <v>93</v>
      </c>
      <c r="R55" s="68" t="s">
        <v>88</v>
      </c>
      <c r="S55" s="68" t="s">
        <v>2916</v>
      </c>
      <c r="T55" s="308" t="s">
        <v>2785</v>
      </c>
      <c r="U55" s="308" t="s">
        <v>2786</v>
      </c>
      <c r="V55" s="308" t="s">
        <v>2823</v>
      </c>
      <c r="W55" s="308"/>
      <c r="X55" s="410" t="s">
        <v>2917</v>
      </c>
      <c r="Y55" s="159"/>
      <c r="Z55" s="68" t="s">
        <v>2918</v>
      </c>
      <c r="AA55" s="68">
        <v>3.0</v>
      </c>
      <c r="AB55" s="68">
        <v>3.0</v>
      </c>
      <c r="AC55" s="68">
        <v>3.0</v>
      </c>
      <c r="AD55" s="411">
        <v>45.0</v>
      </c>
      <c r="AE55" s="411">
        <v>15.0</v>
      </c>
      <c r="AF55" s="68" t="s">
        <v>93</v>
      </c>
      <c r="AG55" s="68" t="s">
        <v>93</v>
      </c>
      <c r="AH55" s="68" t="s">
        <v>88</v>
      </c>
      <c r="AI55" s="68" t="s">
        <v>2916</v>
      </c>
      <c r="AJ55" s="308" t="s">
        <v>2785</v>
      </c>
      <c r="AK55" s="308" t="s">
        <v>2786</v>
      </c>
      <c r="AL55" s="308" t="s">
        <v>2823</v>
      </c>
      <c r="AM55" s="308"/>
      <c r="AN55" s="410" t="s">
        <v>2917</v>
      </c>
      <c r="AO55" s="159"/>
      <c r="AP55" s="68" t="s">
        <v>2918</v>
      </c>
      <c r="AQ55" s="68">
        <v>3.0</v>
      </c>
      <c r="AR55" s="68">
        <v>3.0</v>
      </c>
      <c r="AS55" s="68">
        <v>3.0</v>
      </c>
      <c r="AT55" s="411">
        <v>45.0</v>
      </c>
      <c r="AU55" s="411">
        <v>15.0</v>
      </c>
      <c r="AV55" s="68" t="s">
        <v>93</v>
      </c>
      <c r="AW55" s="68" t="s">
        <v>93</v>
      </c>
      <c r="AX55" s="68" t="s">
        <v>88</v>
      </c>
      <c r="AY55" s="68" t="s">
        <v>2916</v>
      </c>
      <c r="AZ55" s="308" t="s">
        <v>2785</v>
      </c>
      <c r="BA55" s="308" t="s">
        <v>2786</v>
      </c>
      <c r="BB55" s="308" t="s">
        <v>2823</v>
      </c>
      <c r="BC55" s="308"/>
      <c r="BD55" s="410" t="s">
        <v>2917</v>
      </c>
      <c r="BE55" s="159"/>
      <c r="BF55" s="68" t="s">
        <v>2918</v>
      </c>
      <c r="BG55" s="68">
        <v>3.0</v>
      </c>
      <c r="BH55" s="68">
        <v>3.0</v>
      </c>
      <c r="BI55" s="68">
        <v>3.0</v>
      </c>
      <c r="BJ55" s="411">
        <v>45.0</v>
      </c>
      <c r="BK55" s="411">
        <v>15.0</v>
      </c>
      <c r="BL55" s="68" t="s">
        <v>93</v>
      </c>
      <c r="BM55" s="68" t="s">
        <v>93</v>
      </c>
      <c r="BN55" s="68" t="s">
        <v>88</v>
      </c>
      <c r="BO55" s="68" t="s">
        <v>2916</v>
      </c>
      <c r="BP55" s="308" t="s">
        <v>2785</v>
      </c>
      <c r="BQ55" s="308" t="s">
        <v>2786</v>
      </c>
      <c r="BR55" s="308" t="s">
        <v>2823</v>
      </c>
      <c r="BS55" s="308"/>
      <c r="BT55" s="410" t="s">
        <v>2917</v>
      </c>
      <c r="BU55" s="159"/>
      <c r="BV55" s="68" t="s">
        <v>2918</v>
      </c>
      <c r="BW55" s="68">
        <v>3.0</v>
      </c>
      <c r="BX55" s="68">
        <v>3.0</v>
      </c>
      <c r="BY55" s="68">
        <v>3.0</v>
      </c>
      <c r="BZ55" s="411">
        <v>45.0</v>
      </c>
      <c r="CA55" s="411">
        <v>15.0</v>
      </c>
      <c r="CB55" s="68" t="s">
        <v>93</v>
      </c>
      <c r="CC55" s="68" t="s">
        <v>93</v>
      </c>
      <c r="CD55" s="68" t="s">
        <v>88</v>
      </c>
      <c r="CE55" s="68" t="s">
        <v>2916</v>
      </c>
      <c r="CF55" s="308" t="s">
        <v>2785</v>
      </c>
      <c r="CG55" s="308" t="s">
        <v>2786</v>
      </c>
      <c r="CH55" s="308" t="s">
        <v>2823</v>
      </c>
      <c r="CI55" s="308"/>
      <c r="CJ55" s="410" t="s">
        <v>2917</v>
      </c>
      <c r="CK55" s="159"/>
      <c r="CL55" s="68" t="s">
        <v>2918</v>
      </c>
      <c r="CM55" s="68">
        <v>3.0</v>
      </c>
      <c r="CN55" s="68">
        <v>3.0</v>
      </c>
      <c r="CO55" s="68">
        <v>3.0</v>
      </c>
      <c r="CP55" s="411">
        <v>45.0</v>
      </c>
      <c r="CQ55" s="411">
        <v>15.0</v>
      </c>
      <c r="CR55" s="68" t="s">
        <v>93</v>
      </c>
      <c r="CS55" s="68" t="s">
        <v>93</v>
      </c>
      <c r="CT55" s="68" t="s">
        <v>88</v>
      </c>
      <c r="CU55" s="68" t="s">
        <v>2916</v>
      </c>
      <c r="CV55" s="308" t="s">
        <v>2785</v>
      </c>
      <c r="CW55" s="308" t="s">
        <v>2786</v>
      </c>
      <c r="CX55" s="308" t="s">
        <v>2823</v>
      </c>
      <c r="CY55" s="308"/>
      <c r="CZ55" s="410" t="s">
        <v>2917</v>
      </c>
      <c r="DA55" s="159"/>
      <c r="DB55" s="68" t="s">
        <v>2918</v>
      </c>
      <c r="DC55" s="68">
        <v>3.0</v>
      </c>
      <c r="DD55" s="68">
        <v>3.0</v>
      </c>
      <c r="DE55" s="68">
        <v>3.0</v>
      </c>
      <c r="DF55" s="411">
        <v>45.0</v>
      </c>
      <c r="DG55" s="411">
        <v>15.0</v>
      </c>
      <c r="DH55" s="68" t="s">
        <v>93</v>
      </c>
      <c r="DI55" s="68" t="s">
        <v>93</v>
      </c>
      <c r="DJ55" s="68" t="s">
        <v>88</v>
      </c>
      <c r="DK55" s="68" t="s">
        <v>2916</v>
      </c>
      <c r="DL55" s="308" t="s">
        <v>2785</v>
      </c>
      <c r="DM55" s="308" t="s">
        <v>2786</v>
      </c>
      <c r="DN55" s="308" t="s">
        <v>2823</v>
      </c>
      <c r="DO55" s="308"/>
      <c r="DP55" s="410" t="s">
        <v>2917</v>
      </c>
      <c r="DQ55" s="159"/>
      <c r="DR55" s="68" t="s">
        <v>2918</v>
      </c>
      <c r="DS55" s="68">
        <v>3.0</v>
      </c>
      <c r="DT55" s="68">
        <v>3.0</v>
      </c>
      <c r="DU55" s="68">
        <v>3.0</v>
      </c>
      <c r="DV55" s="411">
        <v>45.0</v>
      </c>
      <c r="DW55" s="411">
        <v>15.0</v>
      </c>
      <c r="DX55" s="68" t="s">
        <v>93</v>
      </c>
      <c r="DY55" s="68" t="s">
        <v>93</v>
      </c>
      <c r="DZ55" s="68" t="s">
        <v>88</v>
      </c>
      <c r="EA55" s="68" t="s">
        <v>2916</v>
      </c>
      <c r="EB55" s="308" t="s">
        <v>2785</v>
      </c>
      <c r="EC55" s="308" t="s">
        <v>2786</v>
      </c>
      <c r="ED55" s="308" t="s">
        <v>2823</v>
      </c>
      <c r="EE55" s="308"/>
      <c r="EF55" s="410" t="s">
        <v>2917</v>
      </c>
      <c r="EG55" s="159"/>
      <c r="EH55" s="68" t="s">
        <v>2918</v>
      </c>
      <c r="EI55" s="68">
        <v>3.0</v>
      </c>
      <c r="EJ55" s="68">
        <v>3.0</v>
      </c>
      <c r="EK55" s="68">
        <v>3.0</v>
      </c>
      <c r="EL55" s="411">
        <v>45.0</v>
      </c>
      <c r="EM55" s="411">
        <v>15.0</v>
      </c>
      <c r="EN55" s="68" t="s">
        <v>93</v>
      </c>
      <c r="EO55" s="68" t="s">
        <v>93</v>
      </c>
      <c r="EP55" s="68" t="s">
        <v>88</v>
      </c>
      <c r="EQ55" s="68" t="s">
        <v>2916</v>
      </c>
      <c r="ER55" s="308" t="s">
        <v>2785</v>
      </c>
      <c r="ES55" s="308" t="s">
        <v>2786</v>
      </c>
      <c r="ET55" s="308" t="s">
        <v>2823</v>
      </c>
      <c r="EU55" s="308"/>
      <c r="EV55" s="410" t="s">
        <v>2917</v>
      </c>
      <c r="EW55" s="159"/>
      <c r="EX55" s="68" t="s">
        <v>2918</v>
      </c>
      <c r="EY55" s="68">
        <v>3.0</v>
      </c>
      <c r="EZ55" s="68">
        <v>3.0</v>
      </c>
      <c r="FA55" s="68">
        <v>3.0</v>
      </c>
      <c r="FB55" s="411">
        <v>45.0</v>
      </c>
      <c r="FC55" s="411">
        <v>15.0</v>
      </c>
      <c r="FD55" s="68" t="s">
        <v>93</v>
      </c>
      <c r="FE55" s="68" t="s">
        <v>93</v>
      </c>
      <c r="FF55" s="68" t="s">
        <v>88</v>
      </c>
      <c r="FG55" s="68" t="s">
        <v>2916</v>
      </c>
      <c r="FH55" s="308" t="s">
        <v>2785</v>
      </c>
      <c r="FI55" s="308" t="s">
        <v>2786</v>
      </c>
      <c r="FJ55" s="308" t="s">
        <v>2823</v>
      </c>
      <c r="FK55" s="308"/>
      <c r="FL55" s="410" t="s">
        <v>2917</v>
      </c>
      <c r="FM55" s="159"/>
      <c r="FN55" s="68" t="s">
        <v>2918</v>
      </c>
      <c r="FO55" s="68">
        <v>3.0</v>
      </c>
      <c r="FP55" s="68">
        <v>3.0</v>
      </c>
      <c r="FQ55" s="68">
        <v>3.0</v>
      </c>
      <c r="FR55" s="411">
        <v>45.0</v>
      </c>
      <c r="FS55" s="411">
        <v>15.0</v>
      </c>
      <c r="FT55" s="68" t="s">
        <v>93</v>
      </c>
      <c r="FU55" s="68" t="s">
        <v>93</v>
      </c>
      <c r="FV55" s="68" t="s">
        <v>88</v>
      </c>
      <c r="FW55" s="68" t="s">
        <v>2916</v>
      </c>
      <c r="FX55" s="308" t="s">
        <v>2785</v>
      </c>
      <c r="FY55" s="308" t="s">
        <v>2786</v>
      </c>
      <c r="FZ55" s="308" t="s">
        <v>2823</v>
      </c>
      <c r="GA55" s="308"/>
      <c r="GB55" s="410" t="s">
        <v>2917</v>
      </c>
      <c r="GC55" s="159"/>
      <c r="GD55" s="68" t="s">
        <v>2918</v>
      </c>
      <c r="GE55" s="68">
        <v>3.0</v>
      </c>
      <c r="GF55" s="68">
        <v>3.0</v>
      </c>
      <c r="GG55" s="68">
        <v>3.0</v>
      </c>
      <c r="GH55" s="411">
        <v>45.0</v>
      </c>
      <c r="GI55" s="411">
        <v>15.0</v>
      </c>
      <c r="GJ55" s="68" t="s">
        <v>93</v>
      </c>
      <c r="GK55" s="68" t="s">
        <v>93</v>
      </c>
      <c r="GL55" s="68" t="s">
        <v>88</v>
      </c>
      <c r="GM55" s="68" t="s">
        <v>2916</v>
      </c>
      <c r="GN55" s="308" t="s">
        <v>2785</v>
      </c>
      <c r="GO55" s="308" t="s">
        <v>2786</v>
      </c>
      <c r="GP55" s="308" t="s">
        <v>2823</v>
      </c>
      <c r="GQ55" s="308"/>
      <c r="GR55" s="410" t="s">
        <v>2917</v>
      </c>
      <c r="GS55" s="159"/>
      <c r="GT55" s="68" t="s">
        <v>2918</v>
      </c>
      <c r="GU55" s="68">
        <v>3.0</v>
      </c>
      <c r="GV55" s="68">
        <v>3.0</v>
      </c>
      <c r="GW55" s="68">
        <v>3.0</v>
      </c>
      <c r="GX55" s="411">
        <v>45.0</v>
      </c>
      <c r="GY55" s="411">
        <v>15.0</v>
      </c>
      <c r="GZ55" s="68" t="s">
        <v>93</v>
      </c>
      <c r="HA55" s="68" t="s">
        <v>93</v>
      </c>
      <c r="HB55" s="68" t="s">
        <v>88</v>
      </c>
      <c r="HC55" s="68" t="s">
        <v>2916</v>
      </c>
      <c r="HD55" s="308" t="s">
        <v>2785</v>
      </c>
      <c r="HE55" s="308" t="s">
        <v>2786</v>
      </c>
      <c r="HF55" s="308" t="s">
        <v>2823</v>
      </c>
      <c r="HG55" s="308"/>
      <c r="HH55" s="410" t="s">
        <v>2917</v>
      </c>
      <c r="HI55" s="159"/>
      <c r="HJ55" s="68" t="s">
        <v>2918</v>
      </c>
      <c r="HK55" s="68">
        <v>3.0</v>
      </c>
      <c r="HL55" s="68">
        <v>3.0</v>
      </c>
      <c r="HM55" s="68">
        <v>3.0</v>
      </c>
      <c r="HN55" s="411">
        <v>45.0</v>
      </c>
      <c r="HO55" s="411">
        <v>15.0</v>
      </c>
      <c r="HP55" s="68" t="s">
        <v>93</v>
      </c>
      <c r="HQ55" s="68" t="s">
        <v>93</v>
      </c>
      <c r="HR55" s="68" t="s">
        <v>88</v>
      </c>
      <c r="HS55" s="68" t="s">
        <v>2916</v>
      </c>
      <c r="HT55" s="308" t="s">
        <v>2785</v>
      </c>
      <c r="HU55" s="308" t="s">
        <v>2786</v>
      </c>
      <c r="HV55" s="308" t="s">
        <v>2823</v>
      </c>
      <c r="HW55" s="308"/>
      <c r="HX55" s="410" t="s">
        <v>2917</v>
      </c>
      <c r="HY55" s="159"/>
      <c r="HZ55" s="68" t="s">
        <v>2918</v>
      </c>
      <c r="IA55" s="68">
        <v>3.0</v>
      </c>
      <c r="IB55" s="68">
        <v>3.0</v>
      </c>
      <c r="IC55" s="68">
        <v>3.0</v>
      </c>
      <c r="ID55" s="411">
        <v>45.0</v>
      </c>
      <c r="IE55" s="411">
        <v>15.0</v>
      </c>
      <c r="IF55" s="68" t="s">
        <v>93</v>
      </c>
      <c r="IG55" s="68" t="s">
        <v>93</v>
      </c>
      <c r="IH55" s="68" t="s">
        <v>88</v>
      </c>
      <c r="II55" s="68" t="s">
        <v>2916</v>
      </c>
      <c r="IJ55" s="308" t="s">
        <v>2785</v>
      </c>
      <c r="IK55" s="308" t="s">
        <v>2786</v>
      </c>
      <c r="IL55" s="308" t="s">
        <v>2823</v>
      </c>
      <c r="IM55" s="308"/>
      <c r="IN55" s="410" t="s">
        <v>2917</v>
      </c>
      <c r="IO55" s="159"/>
      <c r="IP55" s="68" t="s">
        <v>2918</v>
      </c>
      <c r="IQ55" s="68">
        <v>3.0</v>
      </c>
      <c r="IR55" s="68">
        <v>3.0</v>
      </c>
      <c r="IS55" s="68">
        <v>3.0</v>
      </c>
      <c r="IT55" s="411">
        <v>45.0</v>
      </c>
      <c r="IU55" s="411">
        <v>15.0</v>
      </c>
      <c r="IV55" s="68" t="s">
        <v>93</v>
      </c>
      <c r="IW55" s="68" t="s">
        <v>93</v>
      </c>
      <c r="IX55" s="68" t="s">
        <v>88</v>
      </c>
      <c r="IY55" s="68" t="s">
        <v>2916</v>
      </c>
      <c r="IZ55" s="308" t="s">
        <v>2785</v>
      </c>
      <c r="JA55" s="308" t="s">
        <v>2786</v>
      </c>
      <c r="JB55" s="308" t="s">
        <v>2823</v>
      </c>
      <c r="JC55" s="308"/>
      <c r="JD55" s="410" t="s">
        <v>2917</v>
      </c>
      <c r="JE55" s="159"/>
      <c r="JF55" s="68" t="s">
        <v>2918</v>
      </c>
      <c r="JG55" s="68">
        <v>3.0</v>
      </c>
      <c r="JH55" s="68">
        <v>3.0</v>
      </c>
      <c r="JI55" s="68">
        <v>3.0</v>
      </c>
      <c r="JJ55" s="411">
        <v>45.0</v>
      </c>
      <c r="JK55" s="411">
        <v>15.0</v>
      </c>
      <c r="JL55" s="68" t="s">
        <v>93</v>
      </c>
      <c r="JM55" s="68" t="s">
        <v>93</v>
      </c>
      <c r="JN55" s="68" t="s">
        <v>88</v>
      </c>
      <c r="JO55" s="68" t="s">
        <v>2916</v>
      </c>
      <c r="JP55" s="308" t="s">
        <v>2785</v>
      </c>
      <c r="JQ55" s="308" t="s">
        <v>2786</v>
      </c>
      <c r="JR55" s="308" t="s">
        <v>2823</v>
      </c>
      <c r="JS55" s="308"/>
      <c r="JT55" s="410" t="s">
        <v>2917</v>
      </c>
      <c r="JU55" s="159"/>
      <c r="JV55" s="68" t="s">
        <v>2918</v>
      </c>
      <c r="JW55" s="68">
        <v>3.0</v>
      </c>
      <c r="JX55" s="68">
        <v>3.0</v>
      </c>
      <c r="JY55" s="68">
        <v>3.0</v>
      </c>
      <c r="JZ55" s="411">
        <v>45.0</v>
      </c>
      <c r="KA55" s="411">
        <v>15.0</v>
      </c>
      <c r="KB55" s="68" t="s">
        <v>93</v>
      </c>
      <c r="KC55" s="68" t="s">
        <v>93</v>
      </c>
      <c r="KD55" s="68" t="s">
        <v>88</v>
      </c>
      <c r="KE55" s="68" t="s">
        <v>2916</v>
      </c>
      <c r="KF55" s="308" t="s">
        <v>2785</v>
      </c>
      <c r="KG55" s="308" t="s">
        <v>2786</v>
      </c>
      <c r="KH55" s="308" t="s">
        <v>2823</v>
      </c>
      <c r="KI55" s="308"/>
      <c r="KJ55" s="410" t="s">
        <v>2917</v>
      </c>
      <c r="KK55" s="159"/>
      <c r="KL55" s="68" t="s">
        <v>2918</v>
      </c>
      <c r="KM55" s="68">
        <v>3.0</v>
      </c>
      <c r="KN55" s="68">
        <v>3.0</v>
      </c>
      <c r="KO55" s="68">
        <v>3.0</v>
      </c>
      <c r="KP55" s="411">
        <v>45.0</v>
      </c>
      <c r="KQ55" s="411">
        <v>15.0</v>
      </c>
      <c r="KR55" s="68" t="s">
        <v>93</v>
      </c>
      <c r="KS55" s="68" t="s">
        <v>93</v>
      </c>
      <c r="KT55" s="68" t="s">
        <v>88</v>
      </c>
      <c r="KU55" s="68" t="s">
        <v>2916</v>
      </c>
      <c r="KV55" s="308" t="s">
        <v>2785</v>
      </c>
      <c r="KW55" s="308" t="s">
        <v>2786</v>
      </c>
      <c r="KX55" s="308" t="s">
        <v>2823</v>
      </c>
      <c r="KY55" s="308"/>
      <c r="KZ55" s="410" t="s">
        <v>2917</v>
      </c>
      <c r="LA55" s="159"/>
      <c r="LB55" s="68" t="s">
        <v>2918</v>
      </c>
      <c r="LC55" s="68">
        <v>3.0</v>
      </c>
      <c r="LD55" s="68">
        <v>3.0</v>
      </c>
      <c r="LE55" s="68">
        <v>3.0</v>
      </c>
      <c r="LF55" s="411">
        <v>45.0</v>
      </c>
      <c r="LG55" s="411">
        <v>15.0</v>
      </c>
      <c r="LH55" s="68" t="s">
        <v>93</v>
      </c>
      <c r="LI55" s="68" t="s">
        <v>93</v>
      </c>
      <c r="LJ55" s="68" t="s">
        <v>88</v>
      </c>
      <c r="LK55" s="68" t="s">
        <v>2916</v>
      </c>
      <c r="LL55" s="308" t="s">
        <v>2785</v>
      </c>
      <c r="LM55" s="308" t="s">
        <v>2786</v>
      </c>
      <c r="LN55" s="308" t="s">
        <v>2823</v>
      </c>
      <c r="LO55" s="308"/>
      <c r="LP55" s="410" t="s">
        <v>2917</v>
      </c>
      <c r="LQ55" s="159"/>
      <c r="LR55" s="68" t="s">
        <v>2918</v>
      </c>
      <c r="LS55" s="68">
        <v>3.0</v>
      </c>
      <c r="LT55" s="68">
        <v>3.0</v>
      </c>
      <c r="LU55" s="68">
        <v>3.0</v>
      </c>
      <c r="LV55" s="411">
        <v>45.0</v>
      </c>
      <c r="LW55" s="411">
        <v>15.0</v>
      </c>
      <c r="LX55" s="68" t="s">
        <v>93</v>
      </c>
      <c r="LY55" s="68" t="s">
        <v>93</v>
      </c>
      <c r="LZ55" s="68" t="s">
        <v>88</v>
      </c>
      <c r="MA55" s="68" t="s">
        <v>2916</v>
      </c>
      <c r="MB55" s="308" t="s">
        <v>2785</v>
      </c>
      <c r="MC55" s="308" t="s">
        <v>2786</v>
      </c>
      <c r="MD55" s="308" t="s">
        <v>2823</v>
      </c>
      <c r="ME55" s="308"/>
      <c r="MF55" s="410" t="s">
        <v>2917</v>
      </c>
      <c r="MG55" s="159"/>
      <c r="MH55" s="68" t="s">
        <v>2918</v>
      </c>
      <c r="MI55" s="68">
        <v>3.0</v>
      </c>
      <c r="MJ55" s="68">
        <v>3.0</v>
      </c>
      <c r="MK55" s="68">
        <v>3.0</v>
      </c>
      <c r="ML55" s="411">
        <v>45.0</v>
      </c>
      <c r="MM55" s="411">
        <v>15.0</v>
      </c>
      <c r="MN55" s="68" t="s">
        <v>93</v>
      </c>
      <c r="MO55" s="68" t="s">
        <v>93</v>
      </c>
      <c r="MP55" s="68" t="s">
        <v>88</v>
      </c>
      <c r="MQ55" s="68" t="s">
        <v>2916</v>
      </c>
      <c r="MR55" s="308" t="s">
        <v>2785</v>
      </c>
      <c r="MS55" s="308" t="s">
        <v>2786</v>
      </c>
      <c r="MT55" s="308" t="s">
        <v>2823</v>
      </c>
      <c r="MU55" s="308"/>
      <c r="MV55" s="410" t="s">
        <v>2917</v>
      </c>
      <c r="MW55" s="159"/>
      <c r="MX55" s="68" t="s">
        <v>2918</v>
      </c>
      <c r="MY55" s="68">
        <v>3.0</v>
      </c>
      <c r="MZ55" s="68">
        <v>3.0</v>
      </c>
      <c r="NA55" s="68">
        <v>3.0</v>
      </c>
      <c r="NB55" s="411">
        <v>45.0</v>
      </c>
      <c r="NC55" s="411">
        <v>15.0</v>
      </c>
      <c r="ND55" s="68" t="s">
        <v>93</v>
      </c>
      <c r="NE55" s="68" t="s">
        <v>93</v>
      </c>
      <c r="NF55" s="68" t="s">
        <v>88</v>
      </c>
      <c r="NG55" s="68" t="s">
        <v>2916</v>
      </c>
      <c r="NH55" s="308" t="s">
        <v>2785</v>
      </c>
      <c r="NI55" s="308" t="s">
        <v>2786</v>
      </c>
      <c r="NJ55" s="308" t="s">
        <v>2823</v>
      </c>
      <c r="NK55" s="308"/>
      <c r="NL55" s="410" t="s">
        <v>2917</v>
      </c>
      <c r="NM55" s="159"/>
      <c r="NN55" s="68" t="s">
        <v>2918</v>
      </c>
      <c r="NO55" s="68">
        <v>3.0</v>
      </c>
      <c r="NP55" s="68">
        <v>3.0</v>
      </c>
      <c r="NQ55" s="68">
        <v>3.0</v>
      </c>
      <c r="NR55" s="411">
        <v>45.0</v>
      </c>
      <c r="NS55" s="411">
        <v>15.0</v>
      </c>
      <c r="NT55" s="68" t="s">
        <v>93</v>
      </c>
      <c r="NU55" s="68" t="s">
        <v>93</v>
      </c>
      <c r="NV55" s="68" t="s">
        <v>88</v>
      </c>
      <c r="NW55" s="68" t="s">
        <v>2916</v>
      </c>
      <c r="NX55" s="308" t="s">
        <v>2785</v>
      </c>
      <c r="NY55" s="308" t="s">
        <v>2786</v>
      </c>
      <c r="NZ55" s="308" t="s">
        <v>2823</v>
      </c>
      <c r="OA55" s="308"/>
      <c r="OB55" s="410" t="s">
        <v>2917</v>
      </c>
      <c r="OC55" s="159"/>
      <c r="OD55" s="68" t="s">
        <v>2918</v>
      </c>
      <c r="OE55" s="68">
        <v>3.0</v>
      </c>
      <c r="OF55" s="68">
        <v>3.0</v>
      </c>
      <c r="OG55" s="68">
        <v>3.0</v>
      </c>
      <c r="OH55" s="411">
        <v>45.0</v>
      </c>
      <c r="OI55" s="411">
        <v>15.0</v>
      </c>
      <c r="OJ55" s="68" t="s">
        <v>93</v>
      </c>
      <c r="OK55" s="68" t="s">
        <v>93</v>
      </c>
      <c r="OL55" s="68" t="s">
        <v>88</v>
      </c>
      <c r="OM55" s="68" t="s">
        <v>2916</v>
      </c>
      <c r="ON55" s="308" t="s">
        <v>2785</v>
      </c>
      <c r="OO55" s="308" t="s">
        <v>2786</v>
      </c>
      <c r="OP55" s="308" t="s">
        <v>2823</v>
      </c>
      <c r="OQ55" s="308"/>
      <c r="OR55" s="410" t="s">
        <v>2917</v>
      </c>
      <c r="OS55" s="159"/>
      <c r="OT55" s="68" t="s">
        <v>2918</v>
      </c>
      <c r="OU55" s="68">
        <v>3.0</v>
      </c>
      <c r="OV55" s="68">
        <v>3.0</v>
      </c>
      <c r="OW55" s="68">
        <v>3.0</v>
      </c>
      <c r="OX55" s="411">
        <v>45.0</v>
      </c>
      <c r="OY55" s="411">
        <v>15.0</v>
      </c>
      <c r="OZ55" s="68" t="s">
        <v>93</v>
      </c>
      <c r="PA55" s="68" t="s">
        <v>93</v>
      </c>
      <c r="PB55" s="68" t="s">
        <v>88</v>
      </c>
      <c r="PC55" s="68" t="s">
        <v>2916</v>
      </c>
      <c r="PD55" s="308" t="s">
        <v>2785</v>
      </c>
      <c r="PE55" s="308" t="s">
        <v>2786</v>
      </c>
      <c r="PF55" s="308" t="s">
        <v>2823</v>
      </c>
      <c r="PG55" s="308"/>
      <c r="PH55" s="410" t="s">
        <v>2917</v>
      </c>
      <c r="PI55" s="159"/>
      <c r="PJ55" s="68" t="s">
        <v>2918</v>
      </c>
      <c r="PK55" s="68">
        <v>3.0</v>
      </c>
      <c r="PL55" s="68">
        <v>3.0</v>
      </c>
      <c r="PM55" s="68">
        <v>3.0</v>
      </c>
      <c r="PN55" s="411">
        <v>45.0</v>
      </c>
      <c r="PO55" s="411">
        <v>15.0</v>
      </c>
      <c r="PP55" s="68" t="s">
        <v>93</v>
      </c>
      <c r="PQ55" s="68" t="s">
        <v>93</v>
      </c>
      <c r="PR55" s="68" t="s">
        <v>88</v>
      </c>
      <c r="PS55" s="68" t="s">
        <v>2916</v>
      </c>
      <c r="PT55" s="308" t="s">
        <v>2785</v>
      </c>
      <c r="PU55" s="308" t="s">
        <v>2786</v>
      </c>
      <c r="PV55" s="308" t="s">
        <v>2823</v>
      </c>
      <c r="PW55" s="308"/>
      <c r="PX55" s="410" t="s">
        <v>2917</v>
      </c>
      <c r="PY55" s="159"/>
      <c r="PZ55" s="68" t="s">
        <v>2918</v>
      </c>
      <c r="QA55" s="68">
        <v>3.0</v>
      </c>
      <c r="QB55" s="68">
        <v>3.0</v>
      </c>
      <c r="QC55" s="68">
        <v>3.0</v>
      </c>
      <c r="QD55" s="411">
        <v>45.0</v>
      </c>
      <c r="QE55" s="411">
        <v>15.0</v>
      </c>
      <c r="QF55" s="68" t="s">
        <v>93</v>
      </c>
      <c r="QG55" s="68" t="s">
        <v>93</v>
      </c>
      <c r="QH55" s="68" t="s">
        <v>88</v>
      </c>
      <c r="QI55" s="68" t="s">
        <v>2916</v>
      </c>
      <c r="QJ55" s="308" t="s">
        <v>2785</v>
      </c>
      <c r="QK55" s="308" t="s">
        <v>2786</v>
      </c>
      <c r="QL55" s="308" t="s">
        <v>2823</v>
      </c>
      <c r="QM55" s="308"/>
      <c r="QN55" s="410" t="s">
        <v>2917</v>
      </c>
      <c r="QO55" s="159"/>
      <c r="QP55" s="68" t="s">
        <v>2918</v>
      </c>
      <c r="QQ55" s="68">
        <v>3.0</v>
      </c>
      <c r="QR55" s="68">
        <v>3.0</v>
      </c>
      <c r="QS55" s="68">
        <v>3.0</v>
      </c>
      <c r="QT55" s="411">
        <v>45.0</v>
      </c>
      <c r="QU55" s="411">
        <v>15.0</v>
      </c>
      <c r="QV55" s="68" t="s">
        <v>93</v>
      </c>
      <c r="QW55" s="68" t="s">
        <v>93</v>
      </c>
      <c r="QX55" s="68" t="s">
        <v>88</v>
      </c>
      <c r="QY55" s="68" t="s">
        <v>2916</v>
      </c>
      <c r="QZ55" s="308" t="s">
        <v>2785</v>
      </c>
      <c r="RA55" s="308" t="s">
        <v>2786</v>
      </c>
      <c r="RB55" s="308" t="s">
        <v>2823</v>
      </c>
      <c r="RC55" s="308"/>
      <c r="RD55" s="410" t="s">
        <v>2917</v>
      </c>
      <c r="RE55" s="159"/>
      <c r="RF55" s="68" t="s">
        <v>2918</v>
      </c>
      <c r="RG55" s="68">
        <v>3.0</v>
      </c>
      <c r="RH55" s="68">
        <v>3.0</v>
      </c>
      <c r="RI55" s="68">
        <v>3.0</v>
      </c>
      <c r="RJ55" s="411">
        <v>45.0</v>
      </c>
      <c r="RK55" s="411">
        <v>15.0</v>
      </c>
      <c r="RL55" s="68" t="s">
        <v>93</v>
      </c>
      <c r="RM55" s="68" t="s">
        <v>93</v>
      </c>
      <c r="RN55" s="68" t="s">
        <v>88</v>
      </c>
      <c r="RO55" s="68" t="s">
        <v>2916</v>
      </c>
      <c r="RP55" s="308" t="s">
        <v>2785</v>
      </c>
      <c r="RQ55" s="308" t="s">
        <v>2786</v>
      </c>
      <c r="RR55" s="308" t="s">
        <v>2823</v>
      </c>
      <c r="RS55" s="308"/>
      <c r="RT55" s="410" t="s">
        <v>2917</v>
      </c>
      <c r="RU55" s="159"/>
      <c r="RV55" s="68" t="s">
        <v>2918</v>
      </c>
      <c r="RW55" s="68">
        <v>3.0</v>
      </c>
      <c r="RX55" s="68">
        <v>3.0</v>
      </c>
      <c r="RY55" s="68">
        <v>3.0</v>
      </c>
      <c r="RZ55" s="411">
        <v>45.0</v>
      </c>
      <c r="SA55" s="411">
        <v>15.0</v>
      </c>
      <c r="SB55" s="68" t="s">
        <v>93</v>
      </c>
      <c r="SC55" s="68" t="s">
        <v>93</v>
      </c>
      <c r="SD55" s="68" t="s">
        <v>88</v>
      </c>
      <c r="SE55" s="68" t="s">
        <v>2916</v>
      </c>
      <c r="SF55" s="308" t="s">
        <v>2785</v>
      </c>
      <c r="SG55" s="308" t="s">
        <v>2786</v>
      </c>
      <c r="SH55" s="308" t="s">
        <v>2823</v>
      </c>
      <c r="SI55" s="308"/>
      <c r="SJ55" s="410" t="s">
        <v>2917</v>
      </c>
      <c r="SK55" s="159"/>
      <c r="SL55" s="68" t="s">
        <v>2918</v>
      </c>
      <c r="SM55" s="68">
        <v>3.0</v>
      </c>
      <c r="SN55" s="68">
        <v>3.0</v>
      </c>
      <c r="SO55" s="68">
        <v>3.0</v>
      </c>
      <c r="SP55" s="411">
        <v>45.0</v>
      </c>
      <c r="SQ55" s="411">
        <v>15.0</v>
      </c>
      <c r="SR55" s="68" t="s">
        <v>93</v>
      </c>
      <c r="SS55" s="68" t="s">
        <v>93</v>
      </c>
      <c r="ST55" s="68" t="s">
        <v>88</v>
      </c>
      <c r="SU55" s="68" t="s">
        <v>2916</v>
      </c>
      <c r="SV55" s="308" t="s">
        <v>2785</v>
      </c>
      <c r="SW55" s="308" t="s">
        <v>2786</v>
      </c>
      <c r="SX55" s="308" t="s">
        <v>2823</v>
      </c>
      <c r="SY55" s="308"/>
      <c r="SZ55" s="410" t="s">
        <v>2917</v>
      </c>
      <c r="TA55" s="159"/>
      <c r="TB55" s="68" t="s">
        <v>2918</v>
      </c>
      <c r="TC55" s="68">
        <v>3.0</v>
      </c>
      <c r="TD55" s="68">
        <v>3.0</v>
      </c>
      <c r="TE55" s="68">
        <v>3.0</v>
      </c>
      <c r="TF55" s="411">
        <v>45.0</v>
      </c>
      <c r="TG55" s="411">
        <v>15.0</v>
      </c>
      <c r="TH55" s="68" t="s">
        <v>93</v>
      </c>
      <c r="TI55" s="68" t="s">
        <v>93</v>
      </c>
      <c r="TJ55" s="68" t="s">
        <v>88</v>
      </c>
      <c r="TK55" s="68" t="s">
        <v>2916</v>
      </c>
      <c r="TL55" s="308" t="s">
        <v>2785</v>
      </c>
      <c r="TM55" s="308" t="s">
        <v>2786</v>
      </c>
      <c r="TN55" s="308" t="s">
        <v>2823</v>
      </c>
      <c r="TO55" s="308"/>
      <c r="TP55" s="410" t="s">
        <v>2917</v>
      </c>
      <c r="TQ55" s="159"/>
      <c r="TR55" s="68" t="s">
        <v>2918</v>
      </c>
      <c r="TS55" s="68">
        <v>3.0</v>
      </c>
      <c r="TT55" s="68">
        <v>3.0</v>
      </c>
      <c r="TU55" s="68">
        <v>3.0</v>
      </c>
      <c r="TV55" s="411">
        <v>45.0</v>
      </c>
      <c r="TW55" s="411">
        <v>15.0</v>
      </c>
      <c r="TX55" s="68" t="s">
        <v>93</v>
      </c>
      <c r="TY55" s="68" t="s">
        <v>93</v>
      </c>
      <c r="TZ55" s="68" t="s">
        <v>88</v>
      </c>
      <c r="UA55" s="68" t="s">
        <v>2916</v>
      </c>
      <c r="UB55" s="308" t="s">
        <v>2785</v>
      </c>
      <c r="UC55" s="308" t="s">
        <v>2786</v>
      </c>
      <c r="UD55" s="308" t="s">
        <v>2823</v>
      </c>
      <c r="UE55" s="308"/>
      <c r="UF55" s="410" t="s">
        <v>2917</v>
      </c>
      <c r="UG55" s="159"/>
      <c r="UH55" s="68" t="s">
        <v>2918</v>
      </c>
      <c r="UI55" s="68">
        <v>3.0</v>
      </c>
      <c r="UJ55" s="68">
        <v>3.0</v>
      </c>
      <c r="UK55" s="68">
        <v>3.0</v>
      </c>
      <c r="UL55" s="411">
        <v>45.0</v>
      </c>
      <c r="UM55" s="411">
        <v>15.0</v>
      </c>
      <c r="UN55" s="68" t="s">
        <v>93</v>
      </c>
      <c r="UO55" s="68" t="s">
        <v>93</v>
      </c>
      <c r="UP55" s="68" t="s">
        <v>88</v>
      </c>
      <c r="UQ55" s="68" t="s">
        <v>2916</v>
      </c>
      <c r="UR55" s="308" t="s">
        <v>2785</v>
      </c>
      <c r="US55" s="308" t="s">
        <v>2786</v>
      </c>
      <c r="UT55" s="308" t="s">
        <v>2823</v>
      </c>
      <c r="UU55" s="308"/>
      <c r="UV55" s="410" t="s">
        <v>2917</v>
      </c>
      <c r="UW55" s="159"/>
      <c r="UX55" s="68" t="s">
        <v>2918</v>
      </c>
      <c r="UY55" s="68">
        <v>3.0</v>
      </c>
      <c r="UZ55" s="68">
        <v>3.0</v>
      </c>
      <c r="VA55" s="68">
        <v>3.0</v>
      </c>
      <c r="VB55" s="411">
        <v>45.0</v>
      </c>
      <c r="VC55" s="411">
        <v>15.0</v>
      </c>
      <c r="VD55" s="68" t="s">
        <v>93</v>
      </c>
      <c r="VE55" s="68" t="s">
        <v>93</v>
      </c>
      <c r="VF55" s="68" t="s">
        <v>88</v>
      </c>
      <c r="VG55" s="68" t="s">
        <v>2916</v>
      </c>
      <c r="VH55" s="308" t="s">
        <v>2785</v>
      </c>
      <c r="VI55" s="308" t="s">
        <v>2786</v>
      </c>
      <c r="VJ55" s="308" t="s">
        <v>2823</v>
      </c>
      <c r="VK55" s="308"/>
      <c r="VL55" s="410" t="s">
        <v>2917</v>
      </c>
      <c r="VM55" s="159"/>
      <c r="VN55" s="68" t="s">
        <v>2918</v>
      </c>
      <c r="VO55" s="68">
        <v>3.0</v>
      </c>
      <c r="VP55" s="68">
        <v>3.0</v>
      </c>
      <c r="VQ55" s="68">
        <v>3.0</v>
      </c>
      <c r="VR55" s="411">
        <v>45.0</v>
      </c>
      <c r="VS55" s="411">
        <v>15.0</v>
      </c>
      <c r="VT55" s="68" t="s">
        <v>93</v>
      </c>
      <c r="VU55" s="68" t="s">
        <v>93</v>
      </c>
      <c r="VV55" s="68" t="s">
        <v>88</v>
      </c>
      <c r="VW55" s="68" t="s">
        <v>2916</v>
      </c>
      <c r="VX55" s="308" t="s">
        <v>2785</v>
      </c>
      <c r="VY55" s="308" t="s">
        <v>2786</v>
      </c>
      <c r="VZ55" s="308" t="s">
        <v>2823</v>
      </c>
      <c r="WA55" s="308"/>
      <c r="WB55" s="410" t="s">
        <v>2917</v>
      </c>
      <c r="WC55" s="159"/>
      <c r="WD55" s="68" t="s">
        <v>2918</v>
      </c>
      <c r="WE55" s="68">
        <v>3.0</v>
      </c>
      <c r="WF55" s="68">
        <v>3.0</v>
      </c>
      <c r="WG55" s="68">
        <v>3.0</v>
      </c>
      <c r="WH55" s="411">
        <v>45.0</v>
      </c>
      <c r="WI55" s="411">
        <v>15.0</v>
      </c>
      <c r="WJ55" s="68" t="s">
        <v>93</v>
      </c>
      <c r="WK55" s="68" t="s">
        <v>93</v>
      </c>
      <c r="WL55" s="68" t="s">
        <v>88</v>
      </c>
      <c r="WM55" s="68" t="s">
        <v>2916</v>
      </c>
      <c r="WN55" s="308" t="s">
        <v>2785</v>
      </c>
      <c r="WO55" s="308" t="s">
        <v>2786</v>
      </c>
      <c r="WP55" s="308" t="s">
        <v>2823</v>
      </c>
      <c r="WQ55" s="308"/>
      <c r="WR55" s="410" t="s">
        <v>2917</v>
      </c>
      <c r="WS55" s="159"/>
      <c r="WT55" s="68" t="s">
        <v>2918</v>
      </c>
      <c r="WU55" s="68">
        <v>3.0</v>
      </c>
      <c r="WV55" s="68">
        <v>3.0</v>
      </c>
      <c r="WW55" s="68">
        <v>3.0</v>
      </c>
      <c r="WX55" s="411">
        <v>45.0</v>
      </c>
      <c r="WY55" s="411">
        <v>15.0</v>
      </c>
      <c r="WZ55" s="68" t="s">
        <v>93</v>
      </c>
      <c r="XA55" s="68" t="s">
        <v>93</v>
      </c>
      <c r="XB55" s="68" t="s">
        <v>88</v>
      </c>
      <c r="XC55" s="68" t="s">
        <v>2916</v>
      </c>
      <c r="XD55" s="308" t="s">
        <v>2785</v>
      </c>
      <c r="XE55" s="308" t="s">
        <v>2786</v>
      </c>
      <c r="XF55" s="308" t="s">
        <v>2823</v>
      </c>
      <c r="XG55" s="308"/>
      <c r="XH55" s="410" t="s">
        <v>2917</v>
      </c>
      <c r="XI55" s="159"/>
      <c r="XJ55" s="68" t="s">
        <v>2918</v>
      </c>
      <c r="XK55" s="68">
        <v>3.0</v>
      </c>
      <c r="XL55" s="68">
        <v>3.0</v>
      </c>
      <c r="XM55" s="68">
        <v>3.0</v>
      </c>
      <c r="XN55" s="411">
        <v>45.0</v>
      </c>
      <c r="XO55" s="411">
        <v>15.0</v>
      </c>
      <c r="XP55" s="68" t="s">
        <v>93</v>
      </c>
      <c r="XQ55" s="68" t="s">
        <v>93</v>
      </c>
      <c r="XR55" s="68" t="s">
        <v>88</v>
      </c>
      <c r="XS55" s="68" t="s">
        <v>2916</v>
      </c>
      <c r="XT55" s="308" t="s">
        <v>2785</v>
      </c>
      <c r="XU55" s="308" t="s">
        <v>2786</v>
      </c>
      <c r="XV55" s="308" t="s">
        <v>2823</v>
      </c>
      <c r="XW55" s="308"/>
      <c r="XX55" s="410" t="s">
        <v>2917</v>
      </c>
      <c r="XY55" s="159"/>
      <c r="XZ55" s="68" t="s">
        <v>2918</v>
      </c>
      <c r="YA55" s="68">
        <v>3.0</v>
      </c>
      <c r="YB55" s="68">
        <v>3.0</v>
      </c>
      <c r="YC55" s="68">
        <v>3.0</v>
      </c>
      <c r="YD55" s="411">
        <v>45.0</v>
      </c>
      <c r="YE55" s="411">
        <v>15.0</v>
      </c>
      <c r="YF55" s="68" t="s">
        <v>93</v>
      </c>
      <c r="YG55" s="68" t="s">
        <v>93</v>
      </c>
      <c r="YH55" s="68" t="s">
        <v>88</v>
      </c>
      <c r="YI55" s="68" t="s">
        <v>2916</v>
      </c>
      <c r="YJ55" s="308" t="s">
        <v>2785</v>
      </c>
      <c r="YK55" s="308" t="s">
        <v>2786</v>
      </c>
      <c r="YL55" s="308" t="s">
        <v>2823</v>
      </c>
      <c r="YM55" s="308"/>
      <c r="YN55" s="410" t="s">
        <v>2917</v>
      </c>
      <c r="YO55" s="159"/>
      <c r="YP55" s="68" t="s">
        <v>2918</v>
      </c>
      <c r="YQ55" s="68">
        <v>3.0</v>
      </c>
      <c r="YR55" s="68">
        <v>3.0</v>
      </c>
      <c r="YS55" s="68">
        <v>3.0</v>
      </c>
      <c r="YT55" s="411">
        <v>45.0</v>
      </c>
      <c r="YU55" s="411">
        <v>15.0</v>
      </c>
      <c r="YV55" s="68" t="s">
        <v>93</v>
      </c>
      <c r="YW55" s="68" t="s">
        <v>93</v>
      </c>
      <c r="YX55" s="68" t="s">
        <v>88</v>
      </c>
      <c r="YY55" s="68" t="s">
        <v>2916</v>
      </c>
      <c r="YZ55" s="308" t="s">
        <v>2785</v>
      </c>
      <c r="ZA55" s="308" t="s">
        <v>2786</v>
      </c>
      <c r="ZB55" s="308" t="s">
        <v>2823</v>
      </c>
      <c r="ZC55" s="308"/>
      <c r="ZD55" s="410" t="s">
        <v>2917</v>
      </c>
      <c r="ZE55" s="159"/>
      <c r="ZF55" s="68" t="s">
        <v>2918</v>
      </c>
      <c r="ZG55" s="68">
        <v>3.0</v>
      </c>
      <c r="ZH55" s="68">
        <v>3.0</v>
      </c>
      <c r="ZI55" s="68">
        <v>3.0</v>
      </c>
      <c r="ZJ55" s="411">
        <v>45.0</v>
      </c>
      <c r="ZK55" s="411">
        <v>15.0</v>
      </c>
      <c r="ZL55" s="68" t="s">
        <v>93</v>
      </c>
      <c r="ZM55" s="68" t="s">
        <v>93</v>
      </c>
      <c r="ZN55" s="68" t="s">
        <v>88</v>
      </c>
      <c r="ZO55" s="68" t="s">
        <v>2916</v>
      </c>
      <c r="ZP55" s="308" t="s">
        <v>2785</v>
      </c>
      <c r="ZQ55" s="308" t="s">
        <v>2786</v>
      </c>
      <c r="ZR55" s="308" t="s">
        <v>2823</v>
      </c>
      <c r="ZS55" s="308"/>
      <c r="ZT55" s="410" t="s">
        <v>2917</v>
      </c>
      <c r="ZU55" s="159"/>
      <c r="ZV55" s="68" t="s">
        <v>2918</v>
      </c>
      <c r="ZW55" s="68">
        <v>3.0</v>
      </c>
      <c r="ZX55" s="68">
        <v>3.0</v>
      </c>
      <c r="ZY55" s="68">
        <v>3.0</v>
      </c>
      <c r="ZZ55" s="411">
        <v>45.0</v>
      </c>
      <c r="AAA55" s="411">
        <v>15.0</v>
      </c>
      <c r="AAB55" s="68" t="s">
        <v>93</v>
      </c>
      <c r="AAC55" s="68" t="s">
        <v>93</v>
      </c>
      <c r="AAD55" s="68" t="s">
        <v>88</v>
      </c>
      <c r="AAE55" s="68" t="s">
        <v>2916</v>
      </c>
      <c r="AAF55" s="308" t="s">
        <v>2785</v>
      </c>
      <c r="AAG55" s="308" t="s">
        <v>2786</v>
      </c>
      <c r="AAH55" s="308" t="s">
        <v>2823</v>
      </c>
      <c r="AAI55" s="308"/>
      <c r="AAJ55" s="410" t="s">
        <v>2917</v>
      </c>
      <c r="AAK55" s="159"/>
      <c r="AAL55" s="68" t="s">
        <v>2918</v>
      </c>
      <c r="AAM55" s="68">
        <v>3.0</v>
      </c>
      <c r="AAN55" s="68">
        <v>3.0</v>
      </c>
      <c r="AAO55" s="68">
        <v>3.0</v>
      </c>
      <c r="AAP55" s="411">
        <v>45.0</v>
      </c>
      <c r="AAQ55" s="411">
        <v>15.0</v>
      </c>
      <c r="AAR55" s="68" t="s">
        <v>93</v>
      </c>
      <c r="AAS55" s="68" t="s">
        <v>93</v>
      </c>
      <c r="AAT55" s="68" t="s">
        <v>88</v>
      </c>
      <c r="AAU55" s="68" t="s">
        <v>2916</v>
      </c>
      <c r="AAV55" s="308" t="s">
        <v>2785</v>
      </c>
      <c r="AAW55" s="308" t="s">
        <v>2786</v>
      </c>
      <c r="AAX55" s="308" t="s">
        <v>2823</v>
      </c>
      <c r="AAY55" s="308"/>
      <c r="AAZ55" s="410" t="s">
        <v>2917</v>
      </c>
      <c r="ABA55" s="159"/>
      <c r="ABB55" s="68" t="s">
        <v>2918</v>
      </c>
      <c r="ABC55" s="68">
        <v>3.0</v>
      </c>
      <c r="ABD55" s="68">
        <v>3.0</v>
      </c>
      <c r="ABE55" s="68">
        <v>3.0</v>
      </c>
      <c r="ABF55" s="411">
        <v>45.0</v>
      </c>
      <c r="ABG55" s="411">
        <v>15.0</v>
      </c>
      <c r="ABH55" s="68" t="s">
        <v>93</v>
      </c>
      <c r="ABI55" s="68" t="s">
        <v>93</v>
      </c>
      <c r="ABJ55" s="68" t="s">
        <v>88</v>
      </c>
      <c r="ABK55" s="68" t="s">
        <v>2916</v>
      </c>
      <c r="ABL55" s="308" t="s">
        <v>2785</v>
      </c>
      <c r="ABM55" s="308" t="s">
        <v>2786</v>
      </c>
      <c r="ABN55" s="308" t="s">
        <v>2823</v>
      </c>
      <c r="ABO55" s="308"/>
      <c r="ABP55" s="410" t="s">
        <v>2917</v>
      </c>
      <c r="ABQ55" s="159"/>
      <c r="ABR55" s="68" t="s">
        <v>2918</v>
      </c>
      <c r="ABS55" s="68">
        <v>3.0</v>
      </c>
      <c r="ABT55" s="68">
        <v>3.0</v>
      </c>
      <c r="ABU55" s="68">
        <v>3.0</v>
      </c>
      <c r="ABV55" s="411">
        <v>45.0</v>
      </c>
      <c r="ABW55" s="411">
        <v>15.0</v>
      </c>
      <c r="ABX55" s="68" t="s">
        <v>93</v>
      </c>
      <c r="ABY55" s="68" t="s">
        <v>93</v>
      </c>
      <c r="ABZ55" s="68" t="s">
        <v>88</v>
      </c>
      <c r="ACA55" s="68" t="s">
        <v>2916</v>
      </c>
      <c r="ACB55" s="308" t="s">
        <v>2785</v>
      </c>
      <c r="ACC55" s="308" t="s">
        <v>2786</v>
      </c>
      <c r="ACD55" s="308" t="s">
        <v>2823</v>
      </c>
      <c r="ACE55" s="308"/>
      <c r="ACF55" s="410" t="s">
        <v>2917</v>
      </c>
      <c r="ACG55" s="159"/>
      <c r="ACH55" s="68" t="s">
        <v>2918</v>
      </c>
      <c r="ACI55" s="68">
        <v>3.0</v>
      </c>
      <c r="ACJ55" s="68">
        <v>3.0</v>
      </c>
      <c r="ACK55" s="68">
        <v>3.0</v>
      </c>
      <c r="ACL55" s="411">
        <v>45.0</v>
      </c>
      <c r="ACM55" s="411">
        <v>15.0</v>
      </c>
      <c r="ACN55" s="68" t="s">
        <v>93</v>
      </c>
      <c r="ACO55" s="68" t="s">
        <v>93</v>
      </c>
      <c r="ACP55" s="68" t="s">
        <v>88</v>
      </c>
      <c r="ACQ55" s="68" t="s">
        <v>2916</v>
      </c>
      <c r="ACR55" s="308" t="s">
        <v>2785</v>
      </c>
      <c r="ACS55" s="308" t="s">
        <v>2786</v>
      </c>
      <c r="ACT55" s="308" t="s">
        <v>2823</v>
      </c>
      <c r="ACU55" s="308"/>
      <c r="ACV55" s="410" t="s">
        <v>2917</v>
      </c>
      <c r="ACW55" s="159"/>
      <c r="ACX55" s="68" t="s">
        <v>2918</v>
      </c>
      <c r="ACY55" s="68">
        <v>3.0</v>
      </c>
      <c r="ACZ55" s="68">
        <v>3.0</v>
      </c>
      <c r="ADA55" s="68">
        <v>3.0</v>
      </c>
      <c r="ADB55" s="411">
        <v>45.0</v>
      </c>
      <c r="ADC55" s="411">
        <v>15.0</v>
      </c>
      <c r="ADD55" s="68" t="s">
        <v>93</v>
      </c>
      <c r="ADE55" s="68" t="s">
        <v>93</v>
      </c>
      <c r="ADF55" s="68" t="s">
        <v>88</v>
      </c>
      <c r="ADG55" s="68" t="s">
        <v>2916</v>
      </c>
      <c r="ADH55" s="308" t="s">
        <v>2785</v>
      </c>
      <c r="ADI55" s="308" t="s">
        <v>2786</v>
      </c>
      <c r="ADJ55" s="308" t="s">
        <v>2823</v>
      </c>
      <c r="ADK55" s="308"/>
      <c r="ADL55" s="410" t="s">
        <v>2917</v>
      </c>
      <c r="ADM55" s="159"/>
      <c r="ADN55" s="68" t="s">
        <v>2918</v>
      </c>
      <c r="ADO55" s="68">
        <v>3.0</v>
      </c>
      <c r="ADP55" s="68">
        <v>3.0</v>
      </c>
      <c r="ADQ55" s="68">
        <v>3.0</v>
      </c>
      <c r="ADR55" s="411">
        <v>45.0</v>
      </c>
      <c r="ADS55" s="411">
        <v>15.0</v>
      </c>
      <c r="ADT55" s="68" t="s">
        <v>93</v>
      </c>
      <c r="ADU55" s="68" t="s">
        <v>93</v>
      </c>
      <c r="ADV55" s="68" t="s">
        <v>88</v>
      </c>
      <c r="ADW55" s="68" t="s">
        <v>2916</v>
      </c>
      <c r="ADX55" s="308" t="s">
        <v>2785</v>
      </c>
      <c r="ADY55" s="308" t="s">
        <v>2786</v>
      </c>
      <c r="ADZ55" s="308" t="s">
        <v>2823</v>
      </c>
      <c r="AEA55" s="308"/>
      <c r="AEB55" s="410" t="s">
        <v>2917</v>
      </c>
      <c r="AEC55" s="159"/>
      <c r="AED55" s="68" t="s">
        <v>2918</v>
      </c>
      <c r="AEE55" s="68">
        <v>3.0</v>
      </c>
      <c r="AEF55" s="68">
        <v>3.0</v>
      </c>
      <c r="AEG55" s="68">
        <v>3.0</v>
      </c>
      <c r="AEH55" s="411">
        <v>45.0</v>
      </c>
      <c r="AEI55" s="411">
        <v>15.0</v>
      </c>
      <c r="AEJ55" s="68" t="s">
        <v>93</v>
      </c>
      <c r="AEK55" s="68" t="s">
        <v>93</v>
      </c>
      <c r="AEL55" s="68" t="s">
        <v>88</v>
      </c>
      <c r="AEM55" s="68" t="s">
        <v>2916</v>
      </c>
      <c r="AEN55" s="308" t="s">
        <v>2785</v>
      </c>
      <c r="AEO55" s="308" t="s">
        <v>2786</v>
      </c>
      <c r="AEP55" s="308" t="s">
        <v>2823</v>
      </c>
      <c r="AEQ55" s="308"/>
      <c r="AER55" s="410" t="s">
        <v>2917</v>
      </c>
      <c r="AES55" s="159"/>
      <c r="AET55" s="68" t="s">
        <v>2918</v>
      </c>
      <c r="AEU55" s="68">
        <v>3.0</v>
      </c>
      <c r="AEV55" s="68">
        <v>3.0</v>
      </c>
      <c r="AEW55" s="68">
        <v>3.0</v>
      </c>
      <c r="AEX55" s="411">
        <v>45.0</v>
      </c>
      <c r="AEY55" s="411">
        <v>15.0</v>
      </c>
      <c r="AEZ55" s="68" t="s">
        <v>93</v>
      </c>
      <c r="AFA55" s="68" t="s">
        <v>93</v>
      </c>
      <c r="AFB55" s="68" t="s">
        <v>88</v>
      </c>
      <c r="AFC55" s="68" t="s">
        <v>2916</v>
      </c>
      <c r="AFD55" s="308" t="s">
        <v>2785</v>
      </c>
      <c r="AFE55" s="308" t="s">
        <v>2786</v>
      </c>
      <c r="AFF55" s="308" t="s">
        <v>2823</v>
      </c>
      <c r="AFG55" s="308"/>
      <c r="AFH55" s="410" t="s">
        <v>2917</v>
      </c>
      <c r="AFI55" s="159"/>
      <c r="AFJ55" s="68" t="s">
        <v>2918</v>
      </c>
      <c r="AFK55" s="68">
        <v>3.0</v>
      </c>
      <c r="AFL55" s="68">
        <v>3.0</v>
      </c>
      <c r="AFM55" s="68">
        <v>3.0</v>
      </c>
      <c r="AFN55" s="411">
        <v>45.0</v>
      </c>
      <c r="AFO55" s="411">
        <v>15.0</v>
      </c>
      <c r="AFP55" s="68" t="s">
        <v>93</v>
      </c>
      <c r="AFQ55" s="68" t="s">
        <v>93</v>
      </c>
      <c r="AFR55" s="68" t="s">
        <v>88</v>
      </c>
      <c r="AFS55" s="68" t="s">
        <v>2916</v>
      </c>
      <c r="AFT55" s="308" t="s">
        <v>2785</v>
      </c>
      <c r="AFU55" s="308" t="s">
        <v>2786</v>
      </c>
      <c r="AFV55" s="308" t="s">
        <v>2823</v>
      </c>
      <c r="AFW55" s="308"/>
      <c r="AFX55" s="410" t="s">
        <v>2917</v>
      </c>
      <c r="AFY55" s="159"/>
      <c r="AFZ55" s="68" t="s">
        <v>2918</v>
      </c>
      <c r="AGA55" s="68">
        <v>3.0</v>
      </c>
      <c r="AGB55" s="68">
        <v>3.0</v>
      </c>
      <c r="AGC55" s="68">
        <v>3.0</v>
      </c>
      <c r="AGD55" s="411">
        <v>45.0</v>
      </c>
      <c r="AGE55" s="411">
        <v>15.0</v>
      </c>
      <c r="AGF55" s="68" t="s">
        <v>93</v>
      </c>
      <c r="AGG55" s="68" t="s">
        <v>93</v>
      </c>
      <c r="AGH55" s="68" t="s">
        <v>88</v>
      </c>
      <c r="AGI55" s="68" t="s">
        <v>2916</v>
      </c>
      <c r="AGJ55" s="308" t="s">
        <v>2785</v>
      </c>
      <c r="AGK55" s="308" t="s">
        <v>2786</v>
      </c>
      <c r="AGL55" s="308" t="s">
        <v>2823</v>
      </c>
      <c r="AGM55" s="308"/>
      <c r="AGN55" s="410" t="s">
        <v>2917</v>
      </c>
      <c r="AGO55" s="159"/>
      <c r="AGP55" s="68" t="s">
        <v>2918</v>
      </c>
      <c r="AGQ55" s="68">
        <v>3.0</v>
      </c>
      <c r="AGR55" s="68">
        <v>3.0</v>
      </c>
      <c r="AGS55" s="68">
        <v>3.0</v>
      </c>
      <c r="AGT55" s="411">
        <v>45.0</v>
      </c>
      <c r="AGU55" s="411">
        <v>15.0</v>
      </c>
      <c r="AGV55" s="68" t="s">
        <v>93</v>
      </c>
      <c r="AGW55" s="68" t="s">
        <v>93</v>
      </c>
      <c r="AGX55" s="68" t="s">
        <v>88</v>
      </c>
      <c r="AGY55" s="68" t="s">
        <v>2916</v>
      </c>
      <c r="AGZ55" s="308" t="s">
        <v>2785</v>
      </c>
      <c r="AHA55" s="308" t="s">
        <v>2786</v>
      </c>
      <c r="AHB55" s="308" t="s">
        <v>2823</v>
      </c>
      <c r="AHC55" s="308"/>
      <c r="AHD55" s="410" t="s">
        <v>2917</v>
      </c>
      <c r="AHE55" s="159"/>
      <c r="AHF55" s="68" t="s">
        <v>2918</v>
      </c>
      <c r="AHG55" s="68">
        <v>3.0</v>
      </c>
      <c r="AHH55" s="68">
        <v>3.0</v>
      </c>
      <c r="AHI55" s="68">
        <v>3.0</v>
      </c>
      <c r="AHJ55" s="411">
        <v>45.0</v>
      </c>
      <c r="AHK55" s="411">
        <v>15.0</v>
      </c>
      <c r="AHL55" s="68" t="s">
        <v>93</v>
      </c>
      <c r="AHM55" s="68" t="s">
        <v>93</v>
      </c>
      <c r="AHN55" s="68" t="s">
        <v>88</v>
      </c>
      <c r="AHO55" s="68" t="s">
        <v>2916</v>
      </c>
      <c r="AHP55" s="308" t="s">
        <v>2785</v>
      </c>
      <c r="AHQ55" s="308" t="s">
        <v>2786</v>
      </c>
      <c r="AHR55" s="308" t="s">
        <v>2823</v>
      </c>
      <c r="AHS55" s="308"/>
      <c r="AHT55" s="410" t="s">
        <v>2917</v>
      </c>
      <c r="AHU55" s="159"/>
      <c r="AHV55" s="68" t="s">
        <v>2918</v>
      </c>
      <c r="AHW55" s="68">
        <v>3.0</v>
      </c>
      <c r="AHX55" s="68">
        <v>3.0</v>
      </c>
      <c r="AHY55" s="68">
        <v>3.0</v>
      </c>
      <c r="AHZ55" s="411">
        <v>45.0</v>
      </c>
      <c r="AIA55" s="411">
        <v>15.0</v>
      </c>
      <c r="AIB55" s="68" t="s">
        <v>93</v>
      </c>
      <c r="AIC55" s="68" t="s">
        <v>93</v>
      </c>
      <c r="AID55" s="68" t="s">
        <v>88</v>
      </c>
      <c r="AIE55" s="68" t="s">
        <v>2916</v>
      </c>
      <c r="AIF55" s="308" t="s">
        <v>2785</v>
      </c>
      <c r="AIG55" s="308" t="s">
        <v>2786</v>
      </c>
      <c r="AIH55" s="308" t="s">
        <v>2823</v>
      </c>
      <c r="AII55" s="308"/>
      <c r="AIJ55" s="410" t="s">
        <v>2917</v>
      </c>
      <c r="AIK55" s="159"/>
      <c r="AIL55" s="68" t="s">
        <v>2918</v>
      </c>
      <c r="AIM55" s="68">
        <v>3.0</v>
      </c>
      <c r="AIN55" s="68">
        <v>3.0</v>
      </c>
      <c r="AIO55" s="68">
        <v>3.0</v>
      </c>
      <c r="AIP55" s="411">
        <v>45.0</v>
      </c>
      <c r="AIQ55" s="411">
        <v>15.0</v>
      </c>
      <c r="AIR55" s="68" t="s">
        <v>93</v>
      </c>
      <c r="AIS55" s="68" t="s">
        <v>93</v>
      </c>
      <c r="AIT55" s="68" t="s">
        <v>88</v>
      </c>
      <c r="AIU55" s="68" t="s">
        <v>2916</v>
      </c>
      <c r="AIV55" s="308" t="s">
        <v>2785</v>
      </c>
      <c r="AIW55" s="308" t="s">
        <v>2786</v>
      </c>
      <c r="AIX55" s="308" t="s">
        <v>2823</v>
      </c>
      <c r="AIY55" s="308"/>
      <c r="AIZ55" s="410" t="s">
        <v>2917</v>
      </c>
      <c r="AJA55" s="159"/>
      <c r="AJB55" s="68" t="s">
        <v>2918</v>
      </c>
      <c r="AJC55" s="68">
        <v>3.0</v>
      </c>
      <c r="AJD55" s="68">
        <v>3.0</v>
      </c>
      <c r="AJE55" s="68">
        <v>3.0</v>
      </c>
      <c r="AJF55" s="411">
        <v>45.0</v>
      </c>
      <c r="AJG55" s="411">
        <v>15.0</v>
      </c>
      <c r="AJH55" s="68" t="s">
        <v>93</v>
      </c>
      <c r="AJI55" s="68" t="s">
        <v>93</v>
      </c>
      <c r="AJJ55" s="68" t="s">
        <v>88</v>
      </c>
      <c r="AJK55" s="68" t="s">
        <v>2916</v>
      </c>
      <c r="AJL55" s="308" t="s">
        <v>2785</v>
      </c>
      <c r="AJM55" s="308" t="s">
        <v>2786</v>
      </c>
      <c r="AJN55" s="308" t="s">
        <v>2823</v>
      </c>
      <c r="AJO55" s="308"/>
      <c r="AJP55" s="410" t="s">
        <v>2917</v>
      </c>
      <c r="AJQ55" s="159"/>
      <c r="AJR55" s="68" t="s">
        <v>2918</v>
      </c>
      <c r="AJS55" s="68">
        <v>3.0</v>
      </c>
      <c r="AJT55" s="68">
        <v>3.0</v>
      </c>
      <c r="AJU55" s="68">
        <v>3.0</v>
      </c>
      <c r="AJV55" s="411">
        <v>45.0</v>
      </c>
      <c r="AJW55" s="411">
        <v>15.0</v>
      </c>
      <c r="AJX55" s="68" t="s">
        <v>93</v>
      </c>
      <c r="AJY55" s="68" t="s">
        <v>93</v>
      </c>
      <c r="AJZ55" s="68" t="s">
        <v>88</v>
      </c>
      <c r="AKA55" s="68" t="s">
        <v>2916</v>
      </c>
      <c r="AKB55" s="308" t="s">
        <v>2785</v>
      </c>
      <c r="AKC55" s="308" t="s">
        <v>2786</v>
      </c>
      <c r="AKD55" s="308" t="s">
        <v>2823</v>
      </c>
      <c r="AKE55" s="308"/>
      <c r="AKF55" s="410" t="s">
        <v>2917</v>
      </c>
      <c r="AKG55" s="159"/>
      <c r="AKH55" s="68" t="s">
        <v>2918</v>
      </c>
      <c r="AKI55" s="68">
        <v>3.0</v>
      </c>
      <c r="AKJ55" s="68">
        <v>3.0</v>
      </c>
      <c r="AKK55" s="68">
        <v>3.0</v>
      </c>
      <c r="AKL55" s="411">
        <v>45.0</v>
      </c>
      <c r="AKM55" s="411">
        <v>15.0</v>
      </c>
      <c r="AKN55" s="68" t="s">
        <v>93</v>
      </c>
      <c r="AKO55" s="68" t="s">
        <v>93</v>
      </c>
      <c r="AKP55" s="68" t="s">
        <v>88</v>
      </c>
      <c r="AKQ55" s="68" t="s">
        <v>2916</v>
      </c>
      <c r="AKR55" s="308" t="s">
        <v>2785</v>
      </c>
      <c r="AKS55" s="308" t="s">
        <v>2786</v>
      </c>
      <c r="AKT55" s="308" t="s">
        <v>2823</v>
      </c>
      <c r="AKU55" s="308"/>
      <c r="AKV55" s="410" t="s">
        <v>2917</v>
      </c>
      <c r="AKW55" s="159"/>
      <c r="AKX55" s="68" t="s">
        <v>2918</v>
      </c>
      <c r="AKY55" s="68">
        <v>3.0</v>
      </c>
      <c r="AKZ55" s="68">
        <v>3.0</v>
      </c>
      <c r="ALA55" s="68">
        <v>3.0</v>
      </c>
      <c r="ALB55" s="411">
        <v>45.0</v>
      </c>
      <c r="ALC55" s="411">
        <v>15.0</v>
      </c>
      <c r="ALD55" s="68" t="s">
        <v>93</v>
      </c>
      <c r="ALE55" s="68" t="s">
        <v>93</v>
      </c>
      <c r="ALF55" s="68" t="s">
        <v>88</v>
      </c>
      <c r="ALG55" s="68" t="s">
        <v>2916</v>
      </c>
      <c r="ALH55" s="308" t="s">
        <v>2785</v>
      </c>
      <c r="ALI55" s="308" t="s">
        <v>2786</v>
      </c>
      <c r="ALJ55" s="308" t="s">
        <v>2823</v>
      </c>
      <c r="ALK55" s="308"/>
      <c r="ALL55" s="410" t="s">
        <v>2917</v>
      </c>
      <c r="ALM55" s="159"/>
      <c r="ALN55" s="68" t="s">
        <v>2918</v>
      </c>
      <c r="ALO55" s="68">
        <v>3.0</v>
      </c>
      <c r="ALP55" s="68">
        <v>3.0</v>
      </c>
      <c r="ALQ55" s="68">
        <v>3.0</v>
      </c>
      <c r="ALR55" s="411">
        <v>45.0</v>
      </c>
      <c r="ALS55" s="411">
        <v>15.0</v>
      </c>
      <c r="ALT55" s="68" t="s">
        <v>93</v>
      </c>
      <c r="ALU55" s="68" t="s">
        <v>93</v>
      </c>
      <c r="ALV55" s="68" t="s">
        <v>88</v>
      </c>
      <c r="ALW55" s="68" t="s">
        <v>2916</v>
      </c>
      <c r="ALX55" s="308" t="s">
        <v>2785</v>
      </c>
      <c r="ALY55" s="308" t="s">
        <v>2786</v>
      </c>
      <c r="ALZ55" s="308" t="s">
        <v>2823</v>
      </c>
      <c r="AMA55" s="308"/>
      <c r="AMB55" s="410" t="s">
        <v>2917</v>
      </c>
      <c r="AMC55" s="159"/>
      <c r="AMD55" s="68" t="s">
        <v>2918</v>
      </c>
      <c r="AME55" s="68">
        <v>3.0</v>
      </c>
      <c r="AMF55" s="68">
        <v>3.0</v>
      </c>
      <c r="AMG55" s="68">
        <v>3.0</v>
      </c>
      <c r="AMH55" s="411">
        <v>45.0</v>
      </c>
      <c r="AMI55" s="411">
        <v>15.0</v>
      </c>
      <c r="AMJ55" s="68" t="s">
        <v>93</v>
      </c>
      <c r="AMK55" s="68" t="s">
        <v>93</v>
      </c>
      <c r="AML55" s="68" t="s">
        <v>88</v>
      </c>
      <c r="AMM55" s="68" t="s">
        <v>2916</v>
      </c>
      <c r="AMN55" s="308" t="s">
        <v>2785</v>
      </c>
      <c r="AMO55" s="308" t="s">
        <v>2786</v>
      </c>
      <c r="AMP55" s="308" t="s">
        <v>2823</v>
      </c>
      <c r="AMQ55" s="308"/>
      <c r="AMR55" s="410" t="s">
        <v>2917</v>
      </c>
      <c r="AMS55" s="159"/>
      <c r="AMT55" s="68" t="s">
        <v>2918</v>
      </c>
      <c r="AMU55" s="68">
        <v>3.0</v>
      </c>
      <c r="AMV55" s="68">
        <v>3.0</v>
      </c>
      <c r="AMW55" s="68">
        <v>3.0</v>
      </c>
      <c r="AMX55" s="411">
        <v>45.0</v>
      </c>
      <c r="AMY55" s="411">
        <v>15.0</v>
      </c>
      <c r="AMZ55" s="68" t="s">
        <v>93</v>
      </c>
      <c r="ANA55" s="68" t="s">
        <v>93</v>
      </c>
      <c r="ANB55" s="68" t="s">
        <v>88</v>
      </c>
      <c r="ANC55" s="68" t="s">
        <v>2916</v>
      </c>
      <c r="AND55" s="308" t="s">
        <v>2785</v>
      </c>
      <c r="ANE55" s="308" t="s">
        <v>2786</v>
      </c>
      <c r="ANF55" s="308" t="s">
        <v>2823</v>
      </c>
      <c r="ANG55" s="308"/>
      <c r="ANH55" s="410" t="s">
        <v>2917</v>
      </c>
      <c r="ANI55" s="159"/>
      <c r="ANJ55" s="68" t="s">
        <v>2918</v>
      </c>
      <c r="ANK55" s="68">
        <v>3.0</v>
      </c>
      <c r="ANL55" s="68">
        <v>3.0</v>
      </c>
      <c r="ANM55" s="68">
        <v>3.0</v>
      </c>
      <c r="ANN55" s="411">
        <v>45.0</v>
      </c>
      <c r="ANO55" s="411">
        <v>15.0</v>
      </c>
      <c r="ANP55" s="68" t="s">
        <v>93</v>
      </c>
      <c r="ANQ55" s="68" t="s">
        <v>93</v>
      </c>
      <c r="ANR55" s="68" t="s">
        <v>88</v>
      </c>
      <c r="ANS55" s="68" t="s">
        <v>2916</v>
      </c>
      <c r="ANT55" s="308" t="s">
        <v>2785</v>
      </c>
      <c r="ANU55" s="308" t="s">
        <v>2786</v>
      </c>
      <c r="ANV55" s="308" t="s">
        <v>2823</v>
      </c>
      <c r="ANW55" s="308"/>
      <c r="ANX55" s="410" t="s">
        <v>2917</v>
      </c>
      <c r="ANY55" s="159"/>
      <c r="ANZ55" s="68" t="s">
        <v>2918</v>
      </c>
      <c r="AOA55" s="68">
        <v>3.0</v>
      </c>
      <c r="AOB55" s="68">
        <v>3.0</v>
      </c>
      <c r="AOC55" s="68">
        <v>3.0</v>
      </c>
      <c r="AOD55" s="411">
        <v>45.0</v>
      </c>
      <c r="AOE55" s="411">
        <v>15.0</v>
      </c>
      <c r="AOF55" s="68" t="s">
        <v>93</v>
      </c>
      <c r="AOG55" s="68" t="s">
        <v>93</v>
      </c>
      <c r="AOH55" s="68" t="s">
        <v>88</v>
      </c>
      <c r="AOI55" s="68" t="s">
        <v>2916</v>
      </c>
      <c r="AOJ55" s="308" t="s">
        <v>2785</v>
      </c>
      <c r="AOK55" s="308" t="s">
        <v>2786</v>
      </c>
      <c r="AOL55" s="308" t="s">
        <v>2823</v>
      </c>
      <c r="AOM55" s="308"/>
      <c r="AON55" s="410" t="s">
        <v>2917</v>
      </c>
      <c r="AOO55" s="159"/>
      <c r="AOP55" s="68" t="s">
        <v>2918</v>
      </c>
      <c r="AOQ55" s="68">
        <v>3.0</v>
      </c>
      <c r="AOR55" s="68">
        <v>3.0</v>
      </c>
      <c r="AOS55" s="68">
        <v>3.0</v>
      </c>
      <c r="AOT55" s="411">
        <v>45.0</v>
      </c>
      <c r="AOU55" s="411">
        <v>15.0</v>
      </c>
      <c r="AOV55" s="68" t="s">
        <v>93</v>
      </c>
      <c r="AOW55" s="68" t="s">
        <v>93</v>
      </c>
      <c r="AOX55" s="68" t="s">
        <v>88</v>
      </c>
      <c r="AOY55" s="68" t="s">
        <v>2916</v>
      </c>
      <c r="AOZ55" s="308" t="s">
        <v>2785</v>
      </c>
      <c r="APA55" s="308" t="s">
        <v>2786</v>
      </c>
      <c r="APB55" s="308" t="s">
        <v>2823</v>
      </c>
      <c r="APC55" s="308"/>
      <c r="APD55" s="410" t="s">
        <v>2917</v>
      </c>
      <c r="APE55" s="159"/>
      <c r="APF55" s="68" t="s">
        <v>2918</v>
      </c>
      <c r="APG55" s="68">
        <v>3.0</v>
      </c>
      <c r="APH55" s="68">
        <v>3.0</v>
      </c>
      <c r="API55" s="68">
        <v>3.0</v>
      </c>
      <c r="APJ55" s="411">
        <v>45.0</v>
      </c>
      <c r="APK55" s="411">
        <v>15.0</v>
      </c>
      <c r="APL55" s="68" t="s">
        <v>93</v>
      </c>
      <c r="APM55" s="68" t="s">
        <v>93</v>
      </c>
      <c r="APN55" s="68" t="s">
        <v>88</v>
      </c>
      <c r="APO55" s="68" t="s">
        <v>2916</v>
      </c>
      <c r="APP55" s="308" t="s">
        <v>2785</v>
      </c>
      <c r="APQ55" s="308" t="s">
        <v>2786</v>
      </c>
      <c r="APR55" s="308" t="s">
        <v>2823</v>
      </c>
      <c r="APS55" s="308"/>
      <c r="APT55" s="410" t="s">
        <v>2917</v>
      </c>
      <c r="APU55" s="159"/>
      <c r="APV55" s="68" t="s">
        <v>2918</v>
      </c>
      <c r="APW55" s="68">
        <v>3.0</v>
      </c>
      <c r="APX55" s="68">
        <v>3.0</v>
      </c>
      <c r="APY55" s="68">
        <v>3.0</v>
      </c>
      <c r="APZ55" s="411">
        <v>45.0</v>
      </c>
      <c r="AQA55" s="411">
        <v>15.0</v>
      </c>
      <c r="AQB55" s="68" t="s">
        <v>93</v>
      </c>
      <c r="AQC55" s="68" t="s">
        <v>93</v>
      </c>
      <c r="AQD55" s="68" t="s">
        <v>88</v>
      </c>
      <c r="AQE55" s="68" t="s">
        <v>2916</v>
      </c>
      <c r="AQF55" s="308" t="s">
        <v>2785</v>
      </c>
      <c r="AQG55" s="308" t="s">
        <v>2786</v>
      </c>
      <c r="AQH55" s="308" t="s">
        <v>2823</v>
      </c>
      <c r="AQI55" s="308"/>
      <c r="AQJ55" s="410" t="s">
        <v>2917</v>
      </c>
      <c r="AQK55" s="159"/>
      <c r="AQL55" s="68" t="s">
        <v>2918</v>
      </c>
      <c r="AQM55" s="68">
        <v>3.0</v>
      </c>
      <c r="AQN55" s="68">
        <v>3.0</v>
      </c>
      <c r="AQO55" s="68">
        <v>3.0</v>
      </c>
      <c r="AQP55" s="411">
        <v>45.0</v>
      </c>
      <c r="AQQ55" s="411">
        <v>15.0</v>
      </c>
      <c r="AQR55" s="68" t="s">
        <v>93</v>
      </c>
      <c r="AQS55" s="68" t="s">
        <v>93</v>
      </c>
      <c r="AQT55" s="68" t="s">
        <v>88</v>
      </c>
      <c r="AQU55" s="68" t="s">
        <v>2916</v>
      </c>
      <c r="AQV55" s="308" t="s">
        <v>2785</v>
      </c>
      <c r="AQW55" s="308" t="s">
        <v>2786</v>
      </c>
      <c r="AQX55" s="308" t="s">
        <v>2823</v>
      </c>
      <c r="AQY55" s="308"/>
      <c r="AQZ55" s="410" t="s">
        <v>2917</v>
      </c>
      <c r="ARA55" s="159"/>
      <c r="ARB55" s="68" t="s">
        <v>2918</v>
      </c>
      <c r="ARC55" s="68">
        <v>3.0</v>
      </c>
      <c r="ARD55" s="68">
        <v>3.0</v>
      </c>
      <c r="ARE55" s="68">
        <v>3.0</v>
      </c>
      <c r="ARF55" s="411">
        <v>45.0</v>
      </c>
      <c r="ARG55" s="411">
        <v>15.0</v>
      </c>
      <c r="ARH55" s="68" t="s">
        <v>93</v>
      </c>
      <c r="ARI55" s="68" t="s">
        <v>93</v>
      </c>
      <c r="ARJ55" s="68" t="s">
        <v>88</v>
      </c>
      <c r="ARK55" s="68" t="s">
        <v>2916</v>
      </c>
      <c r="ARL55" s="308" t="s">
        <v>2785</v>
      </c>
      <c r="ARM55" s="308" t="s">
        <v>2786</v>
      </c>
      <c r="ARN55" s="308" t="s">
        <v>2823</v>
      </c>
      <c r="ARO55" s="308"/>
      <c r="ARP55" s="410" t="s">
        <v>2917</v>
      </c>
      <c r="ARQ55" s="159"/>
      <c r="ARR55" s="68" t="s">
        <v>2918</v>
      </c>
      <c r="ARS55" s="68">
        <v>3.0</v>
      </c>
      <c r="ART55" s="68">
        <v>3.0</v>
      </c>
      <c r="ARU55" s="68">
        <v>3.0</v>
      </c>
      <c r="ARV55" s="411">
        <v>45.0</v>
      </c>
      <c r="ARW55" s="411">
        <v>15.0</v>
      </c>
      <c r="ARX55" s="68" t="s">
        <v>93</v>
      </c>
      <c r="ARY55" s="68" t="s">
        <v>93</v>
      </c>
      <c r="ARZ55" s="68" t="s">
        <v>88</v>
      </c>
      <c r="ASA55" s="68" t="s">
        <v>2916</v>
      </c>
      <c r="ASB55" s="308" t="s">
        <v>2785</v>
      </c>
      <c r="ASC55" s="308" t="s">
        <v>2786</v>
      </c>
      <c r="ASD55" s="308" t="s">
        <v>2823</v>
      </c>
      <c r="ASE55" s="308"/>
      <c r="ASF55" s="410" t="s">
        <v>2917</v>
      </c>
      <c r="ASG55" s="159"/>
      <c r="ASH55" s="68" t="s">
        <v>2918</v>
      </c>
      <c r="ASI55" s="68">
        <v>3.0</v>
      </c>
      <c r="ASJ55" s="68">
        <v>3.0</v>
      </c>
      <c r="ASK55" s="68">
        <v>3.0</v>
      </c>
      <c r="ASL55" s="411">
        <v>45.0</v>
      </c>
      <c r="ASM55" s="411">
        <v>15.0</v>
      </c>
      <c r="ASN55" s="68" t="s">
        <v>93</v>
      </c>
      <c r="ASO55" s="68" t="s">
        <v>93</v>
      </c>
      <c r="ASP55" s="68" t="s">
        <v>88</v>
      </c>
      <c r="ASQ55" s="68" t="s">
        <v>2916</v>
      </c>
      <c r="ASR55" s="308" t="s">
        <v>2785</v>
      </c>
      <c r="ASS55" s="308" t="s">
        <v>2786</v>
      </c>
      <c r="AST55" s="308" t="s">
        <v>2823</v>
      </c>
      <c r="ASU55" s="308"/>
      <c r="ASV55" s="410" t="s">
        <v>2917</v>
      </c>
      <c r="ASW55" s="159"/>
      <c r="ASX55" s="68" t="s">
        <v>2918</v>
      </c>
      <c r="ASY55" s="68">
        <v>3.0</v>
      </c>
      <c r="ASZ55" s="68">
        <v>3.0</v>
      </c>
      <c r="ATA55" s="68">
        <v>3.0</v>
      </c>
      <c r="ATB55" s="411">
        <v>45.0</v>
      </c>
      <c r="ATC55" s="411">
        <v>15.0</v>
      </c>
      <c r="ATD55" s="68" t="s">
        <v>93</v>
      </c>
      <c r="ATE55" s="68" t="s">
        <v>93</v>
      </c>
      <c r="ATF55" s="68" t="s">
        <v>88</v>
      </c>
      <c r="ATG55" s="68" t="s">
        <v>2916</v>
      </c>
      <c r="ATH55" s="308" t="s">
        <v>2785</v>
      </c>
      <c r="ATI55" s="308" t="s">
        <v>2786</v>
      </c>
      <c r="ATJ55" s="308" t="s">
        <v>2823</v>
      </c>
      <c r="ATK55" s="308"/>
      <c r="ATL55" s="410" t="s">
        <v>2917</v>
      </c>
      <c r="ATM55" s="159"/>
      <c r="ATN55" s="68" t="s">
        <v>2918</v>
      </c>
      <c r="ATO55" s="68">
        <v>3.0</v>
      </c>
      <c r="ATP55" s="68">
        <v>3.0</v>
      </c>
      <c r="ATQ55" s="68">
        <v>3.0</v>
      </c>
      <c r="ATR55" s="411">
        <v>45.0</v>
      </c>
      <c r="ATS55" s="411">
        <v>15.0</v>
      </c>
      <c r="ATT55" s="68" t="s">
        <v>93</v>
      </c>
      <c r="ATU55" s="68" t="s">
        <v>93</v>
      </c>
      <c r="ATV55" s="68" t="s">
        <v>88</v>
      </c>
      <c r="ATW55" s="68" t="s">
        <v>2916</v>
      </c>
      <c r="ATX55" s="308" t="s">
        <v>2785</v>
      </c>
      <c r="ATY55" s="308" t="s">
        <v>2786</v>
      </c>
      <c r="ATZ55" s="308" t="s">
        <v>2823</v>
      </c>
      <c r="AUA55" s="308"/>
      <c r="AUB55" s="410" t="s">
        <v>2917</v>
      </c>
      <c r="AUC55" s="159"/>
      <c r="AUD55" s="68" t="s">
        <v>2918</v>
      </c>
      <c r="AUE55" s="68">
        <v>3.0</v>
      </c>
      <c r="AUF55" s="68">
        <v>3.0</v>
      </c>
      <c r="AUG55" s="68">
        <v>3.0</v>
      </c>
      <c r="AUH55" s="411">
        <v>45.0</v>
      </c>
      <c r="AUI55" s="411">
        <v>15.0</v>
      </c>
      <c r="AUJ55" s="68" t="s">
        <v>93</v>
      </c>
      <c r="AUK55" s="68" t="s">
        <v>93</v>
      </c>
      <c r="AUL55" s="68" t="s">
        <v>88</v>
      </c>
      <c r="AUM55" s="68" t="s">
        <v>2916</v>
      </c>
      <c r="AUN55" s="308" t="s">
        <v>2785</v>
      </c>
      <c r="AUO55" s="308" t="s">
        <v>2786</v>
      </c>
      <c r="AUP55" s="308" t="s">
        <v>2823</v>
      </c>
      <c r="AUQ55" s="308"/>
      <c r="AUR55" s="410" t="s">
        <v>2917</v>
      </c>
      <c r="AUS55" s="159"/>
      <c r="AUT55" s="68" t="s">
        <v>2918</v>
      </c>
      <c r="AUU55" s="68">
        <v>3.0</v>
      </c>
      <c r="AUV55" s="68">
        <v>3.0</v>
      </c>
      <c r="AUW55" s="68">
        <v>3.0</v>
      </c>
      <c r="AUX55" s="411">
        <v>45.0</v>
      </c>
      <c r="AUY55" s="411">
        <v>15.0</v>
      </c>
      <c r="AUZ55" s="68" t="s">
        <v>93</v>
      </c>
      <c r="AVA55" s="68" t="s">
        <v>93</v>
      </c>
      <c r="AVB55" s="68" t="s">
        <v>88</v>
      </c>
      <c r="AVC55" s="68" t="s">
        <v>2916</v>
      </c>
      <c r="AVD55" s="308" t="s">
        <v>2785</v>
      </c>
      <c r="AVE55" s="308" t="s">
        <v>2786</v>
      </c>
      <c r="AVF55" s="308" t="s">
        <v>2823</v>
      </c>
      <c r="AVG55" s="308"/>
      <c r="AVH55" s="410" t="s">
        <v>2917</v>
      </c>
      <c r="AVI55" s="159"/>
      <c r="AVJ55" s="68" t="s">
        <v>2918</v>
      </c>
      <c r="AVK55" s="68">
        <v>3.0</v>
      </c>
      <c r="AVL55" s="68">
        <v>3.0</v>
      </c>
      <c r="AVM55" s="68">
        <v>3.0</v>
      </c>
      <c r="AVN55" s="411">
        <v>45.0</v>
      </c>
      <c r="AVO55" s="411">
        <v>15.0</v>
      </c>
      <c r="AVP55" s="68" t="s">
        <v>93</v>
      </c>
      <c r="AVQ55" s="68" t="s">
        <v>93</v>
      </c>
      <c r="AVR55" s="68" t="s">
        <v>88</v>
      </c>
      <c r="AVS55" s="68" t="s">
        <v>2916</v>
      </c>
      <c r="AVT55" s="308" t="s">
        <v>2785</v>
      </c>
      <c r="AVU55" s="308" t="s">
        <v>2786</v>
      </c>
      <c r="AVV55" s="308" t="s">
        <v>2823</v>
      </c>
      <c r="AVW55" s="308"/>
      <c r="AVX55" s="410" t="s">
        <v>2917</v>
      </c>
      <c r="AVY55" s="159"/>
      <c r="AVZ55" s="68" t="s">
        <v>2918</v>
      </c>
      <c r="AWA55" s="68">
        <v>3.0</v>
      </c>
      <c r="AWB55" s="68">
        <v>3.0</v>
      </c>
      <c r="AWC55" s="68">
        <v>3.0</v>
      </c>
      <c r="AWD55" s="411">
        <v>45.0</v>
      </c>
      <c r="AWE55" s="411">
        <v>15.0</v>
      </c>
      <c r="AWF55" s="68" t="s">
        <v>93</v>
      </c>
      <c r="AWG55" s="68" t="s">
        <v>93</v>
      </c>
      <c r="AWH55" s="68" t="s">
        <v>88</v>
      </c>
      <c r="AWI55" s="68" t="s">
        <v>2916</v>
      </c>
      <c r="AWJ55" s="308" t="s">
        <v>2785</v>
      </c>
      <c r="AWK55" s="308" t="s">
        <v>2786</v>
      </c>
      <c r="AWL55" s="308" t="s">
        <v>2823</v>
      </c>
      <c r="AWM55" s="308"/>
      <c r="AWN55" s="410" t="s">
        <v>2917</v>
      </c>
      <c r="AWO55" s="159"/>
      <c r="AWP55" s="68" t="s">
        <v>2918</v>
      </c>
      <c r="AWQ55" s="68">
        <v>3.0</v>
      </c>
      <c r="AWR55" s="68">
        <v>3.0</v>
      </c>
      <c r="AWS55" s="68">
        <v>3.0</v>
      </c>
      <c r="AWT55" s="411">
        <v>45.0</v>
      </c>
      <c r="AWU55" s="411">
        <v>15.0</v>
      </c>
      <c r="AWV55" s="68" t="s">
        <v>93</v>
      </c>
      <c r="AWW55" s="68" t="s">
        <v>93</v>
      </c>
      <c r="AWX55" s="68" t="s">
        <v>88</v>
      </c>
      <c r="AWY55" s="68" t="s">
        <v>2916</v>
      </c>
      <c r="AWZ55" s="308" t="s">
        <v>2785</v>
      </c>
      <c r="AXA55" s="308" t="s">
        <v>2786</v>
      </c>
      <c r="AXB55" s="308" t="s">
        <v>2823</v>
      </c>
      <c r="AXC55" s="308"/>
      <c r="AXD55" s="410" t="s">
        <v>2917</v>
      </c>
      <c r="AXE55" s="159"/>
      <c r="AXF55" s="68" t="s">
        <v>2918</v>
      </c>
      <c r="AXG55" s="68">
        <v>3.0</v>
      </c>
      <c r="AXH55" s="68">
        <v>3.0</v>
      </c>
      <c r="AXI55" s="68">
        <v>3.0</v>
      </c>
      <c r="AXJ55" s="411">
        <v>45.0</v>
      </c>
      <c r="AXK55" s="411">
        <v>15.0</v>
      </c>
      <c r="AXL55" s="68" t="s">
        <v>93</v>
      </c>
      <c r="AXM55" s="68" t="s">
        <v>93</v>
      </c>
      <c r="AXN55" s="68" t="s">
        <v>88</v>
      </c>
      <c r="AXO55" s="68" t="s">
        <v>2916</v>
      </c>
      <c r="AXP55" s="308" t="s">
        <v>2785</v>
      </c>
      <c r="AXQ55" s="308" t="s">
        <v>2786</v>
      </c>
      <c r="AXR55" s="308" t="s">
        <v>2823</v>
      </c>
      <c r="AXS55" s="308"/>
      <c r="AXT55" s="410" t="s">
        <v>2917</v>
      </c>
      <c r="AXU55" s="159"/>
      <c r="AXV55" s="68" t="s">
        <v>2918</v>
      </c>
      <c r="AXW55" s="68">
        <v>3.0</v>
      </c>
      <c r="AXX55" s="68">
        <v>3.0</v>
      </c>
      <c r="AXY55" s="68">
        <v>3.0</v>
      </c>
      <c r="AXZ55" s="411">
        <v>45.0</v>
      </c>
      <c r="AYA55" s="411">
        <v>15.0</v>
      </c>
      <c r="AYB55" s="68" t="s">
        <v>93</v>
      </c>
      <c r="AYC55" s="68" t="s">
        <v>93</v>
      </c>
      <c r="AYD55" s="68" t="s">
        <v>88</v>
      </c>
      <c r="AYE55" s="68" t="s">
        <v>2916</v>
      </c>
      <c r="AYF55" s="308" t="s">
        <v>2785</v>
      </c>
      <c r="AYG55" s="308" t="s">
        <v>2786</v>
      </c>
      <c r="AYH55" s="308" t="s">
        <v>2823</v>
      </c>
      <c r="AYI55" s="308"/>
      <c r="AYJ55" s="410" t="s">
        <v>2917</v>
      </c>
      <c r="AYK55" s="159"/>
      <c r="AYL55" s="68" t="s">
        <v>2918</v>
      </c>
      <c r="AYM55" s="68">
        <v>3.0</v>
      </c>
      <c r="AYN55" s="68">
        <v>3.0</v>
      </c>
      <c r="AYO55" s="68">
        <v>3.0</v>
      </c>
      <c r="AYP55" s="411">
        <v>45.0</v>
      </c>
      <c r="AYQ55" s="411">
        <v>15.0</v>
      </c>
      <c r="AYR55" s="68" t="s">
        <v>93</v>
      </c>
      <c r="AYS55" s="68" t="s">
        <v>93</v>
      </c>
      <c r="AYT55" s="68" t="s">
        <v>88</v>
      </c>
      <c r="AYU55" s="68" t="s">
        <v>2916</v>
      </c>
      <c r="AYV55" s="308" t="s">
        <v>2785</v>
      </c>
      <c r="AYW55" s="308" t="s">
        <v>2786</v>
      </c>
      <c r="AYX55" s="308" t="s">
        <v>2823</v>
      </c>
      <c r="AYY55" s="308"/>
      <c r="AYZ55" s="410" t="s">
        <v>2917</v>
      </c>
      <c r="AZA55" s="159"/>
      <c r="AZB55" s="68" t="s">
        <v>2918</v>
      </c>
      <c r="AZC55" s="68">
        <v>3.0</v>
      </c>
      <c r="AZD55" s="68">
        <v>3.0</v>
      </c>
      <c r="AZE55" s="68">
        <v>3.0</v>
      </c>
      <c r="AZF55" s="411">
        <v>45.0</v>
      </c>
      <c r="AZG55" s="411">
        <v>15.0</v>
      </c>
      <c r="AZH55" s="68" t="s">
        <v>93</v>
      </c>
      <c r="AZI55" s="68" t="s">
        <v>93</v>
      </c>
      <c r="AZJ55" s="68" t="s">
        <v>88</v>
      </c>
      <c r="AZK55" s="68" t="s">
        <v>2916</v>
      </c>
      <c r="AZL55" s="308" t="s">
        <v>2785</v>
      </c>
      <c r="AZM55" s="308" t="s">
        <v>2786</v>
      </c>
      <c r="AZN55" s="308" t="s">
        <v>2823</v>
      </c>
      <c r="AZO55" s="308"/>
      <c r="AZP55" s="410" t="s">
        <v>2917</v>
      </c>
      <c r="AZQ55" s="159"/>
      <c r="AZR55" s="68" t="s">
        <v>2918</v>
      </c>
      <c r="AZS55" s="68">
        <v>3.0</v>
      </c>
      <c r="AZT55" s="68">
        <v>3.0</v>
      </c>
      <c r="AZU55" s="68">
        <v>3.0</v>
      </c>
      <c r="AZV55" s="411">
        <v>45.0</v>
      </c>
      <c r="AZW55" s="411">
        <v>15.0</v>
      </c>
      <c r="AZX55" s="68" t="s">
        <v>93</v>
      </c>
      <c r="AZY55" s="68" t="s">
        <v>93</v>
      </c>
      <c r="AZZ55" s="68" t="s">
        <v>88</v>
      </c>
      <c r="BAA55" s="68" t="s">
        <v>2916</v>
      </c>
      <c r="BAB55" s="308" t="s">
        <v>2785</v>
      </c>
      <c r="BAC55" s="308" t="s">
        <v>2786</v>
      </c>
      <c r="BAD55" s="308" t="s">
        <v>2823</v>
      </c>
      <c r="BAE55" s="308"/>
      <c r="BAF55" s="410" t="s">
        <v>2917</v>
      </c>
      <c r="BAG55" s="159"/>
      <c r="BAH55" s="68" t="s">
        <v>2918</v>
      </c>
      <c r="BAI55" s="68">
        <v>3.0</v>
      </c>
      <c r="BAJ55" s="68">
        <v>3.0</v>
      </c>
      <c r="BAK55" s="68">
        <v>3.0</v>
      </c>
      <c r="BAL55" s="411">
        <v>45.0</v>
      </c>
      <c r="BAM55" s="411">
        <v>15.0</v>
      </c>
      <c r="BAN55" s="68" t="s">
        <v>93</v>
      </c>
      <c r="BAO55" s="68" t="s">
        <v>93</v>
      </c>
      <c r="BAP55" s="68" t="s">
        <v>88</v>
      </c>
      <c r="BAQ55" s="68" t="s">
        <v>2916</v>
      </c>
      <c r="BAR55" s="308" t="s">
        <v>2785</v>
      </c>
      <c r="BAS55" s="308" t="s">
        <v>2786</v>
      </c>
      <c r="BAT55" s="308" t="s">
        <v>2823</v>
      </c>
      <c r="BAU55" s="308"/>
      <c r="BAV55" s="410" t="s">
        <v>2917</v>
      </c>
      <c r="BAW55" s="159"/>
      <c r="BAX55" s="68" t="s">
        <v>2918</v>
      </c>
      <c r="BAY55" s="68">
        <v>3.0</v>
      </c>
      <c r="BAZ55" s="68">
        <v>3.0</v>
      </c>
      <c r="BBA55" s="68">
        <v>3.0</v>
      </c>
      <c r="BBB55" s="411">
        <v>45.0</v>
      </c>
      <c r="BBC55" s="411">
        <v>15.0</v>
      </c>
      <c r="BBD55" s="68" t="s">
        <v>93</v>
      </c>
      <c r="BBE55" s="68" t="s">
        <v>93</v>
      </c>
      <c r="BBF55" s="68" t="s">
        <v>88</v>
      </c>
      <c r="BBG55" s="68" t="s">
        <v>2916</v>
      </c>
      <c r="BBH55" s="308" t="s">
        <v>2785</v>
      </c>
      <c r="BBI55" s="308" t="s">
        <v>2786</v>
      </c>
      <c r="BBJ55" s="308" t="s">
        <v>2823</v>
      </c>
      <c r="BBK55" s="308"/>
      <c r="BBL55" s="410" t="s">
        <v>2917</v>
      </c>
      <c r="BBM55" s="159"/>
      <c r="BBN55" s="68" t="s">
        <v>2918</v>
      </c>
      <c r="BBO55" s="68">
        <v>3.0</v>
      </c>
      <c r="BBP55" s="68">
        <v>3.0</v>
      </c>
      <c r="BBQ55" s="68">
        <v>3.0</v>
      </c>
      <c r="BBR55" s="411">
        <v>45.0</v>
      </c>
      <c r="BBS55" s="411">
        <v>15.0</v>
      </c>
      <c r="BBT55" s="68" t="s">
        <v>93</v>
      </c>
      <c r="BBU55" s="68" t="s">
        <v>93</v>
      </c>
      <c r="BBV55" s="68" t="s">
        <v>88</v>
      </c>
      <c r="BBW55" s="68" t="s">
        <v>2916</v>
      </c>
      <c r="BBX55" s="308" t="s">
        <v>2785</v>
      </c>
      <c r="BBY55" s="308" t="s">
        <v>2786</v>
      </c>
      <c r="BBZ55" s="308" t="s">
        <v>2823</v>
      </c>
      <c r="BCA55" s="308"/>
      <c r="BCB55" s="410" t="s">
        <v>2917</v>
      </c>
      <c r="BCC55" s="159"/>
      <c r="BCD55" s="68" t="s">
        <v>2918</v>
      </c>
      <c r="BCE55" s="68">
        <v>3.0</v>
      </c>
      <c r="BCF55" s="68">
        <v>3.0</v>
      </c>
      <c r="BCG55" s="68">
        <v>3.0</v>
      </c>
      <c r="BCH55" s="411">
        <v>45.0</v>
      </c>
      <c r="BCI55" s="411">
        <v>15.0</v>
      </c>
      <c r="BCJ55" s="68" t="s">
        <v>93</v>
      </c>
      <c r="BCK55" s="68" t="s">
        <v>93</v>
      </c>
      <c r="BCL55" s="68" t="s">
        <v>88</v>
      </c>
      <c r="BCM55" s="68" t="s">
        <v>2916</v>
      </c>
      <c r="BCN55" s="308" t="s">
        <v>2785</v>
      </c>
      <c r="BCO55" s="308" t="s">
        <v>2786</v>
      </c>
      <c r="BCP55" s="308" t="s">
        <v>2823</v>
      </c>
      <c r="BCQ55" s="308"/>
      <c r="BCR55" s="410" t="s">
        <v>2917</v>
      </c>
      <c r="BCS55" s="159"/>
      <c r="BCT55" s="68" t="s">
        <v>2918</v>
      </c>
      <c r="BCU55" s="68">
        <v>3.0</v>
      </c>
      <c r="BCV55" s="68">
        <v>3.0</v>
      </c>
      <c r="BCW55" s="68">
        <v>3.0</v>
      </c>
      <c r="BCX55" s="411">
        <v>45.0</v>
      </c>
      <c r="BCY55" s="411">
        <v>15.0</v>
      </c>
      <c r="BCZ55" s="68" t="s">
        <v>93</v>
      </c>
      <c r="BDA55" s="68" t="s">
        <v>93</v>
      </c>
      <c r="BDB55" s="68" t="s">
        <v>88</v>
      </c>
      <c r="BDC55" s="68" t="s">
        <v>2916</v>
      </c>
      <c r="BDD55" s="308" t="s">
        <v>2785</v>
      </c>
      <c r="BDE55" s="308" t="s">
        <v>2786</v>
      </c>
      <c r="BDF55" s="308" t="s">
        <v>2823</v>
      </c>
      <c r="BDG55" s="308"/>
      <c r="BDH55" s="410" t="s">
        <v>2917</v>
      </c>
      <c r="BDI55" s="159"/>
      <c r="BDJ55" s="68" t="s">
        <v>2918</v>
      </c>
      <c r="BDK55" s="68">
        <v>3.0</v>
      </c>
      <c r="BDL55" s="68">
        <v>3.0</v>
      </c>
      <c r="BDM55" s="68">
        <v>3.0</v>
      </c>
      <c r="BDN55" s="411">
        <v>45.0</v>
      </c>
      <c r="BDO55" s="411">
        <v>15.0</v>
      </c>
      <c r="BDP55" s="68" t="s">
        <v>93</v>
      </c>
      <c r="BDQ55" s="68" t="s">
        <v>93</v>
      </c>
      <c r="BDR55" s="68" t="s">
        <v>88</v>
      </c>
      <c r="BDS55" s="68" t="s">
        <v>2916</v>
      </c>
      <c r="BDT55" s="308" t="s">
        <v>2785</v>
      </c>
      <c r="BDU55" s="308" t="s">
        <v>2786</v>
      </c>
      <c r="BDV55" s="308" t="s">
        <v>2823</v>
      </c>
      <c r="BDW55" s="308"/>
      <c r="BDX55" s="410" t="s">
        <v>2917</v>
      </c>
      <c r="BDY55" s="159"/>
      <c r="BDZ55" s="68" t="s">
        <v>2918</v>
      </c>
      <c r="BEA55" s="68">
        <v>3.0</v>
      </c>
      <c r="BEB55" s="68">
        <v>3.0</v>
      </c>
      <c r="BEC55" s="68">
        <v>3.0</v>
      </c>
      <c r="BED55" s="411">
        <v>45.0</v>
      </c>
      <c r="BEE55" s="411">
        <v>15.0</v>
      </c>
      <c r="BEF55" s="68" t="s">
        <v>93</v>
      </c>
      <c r="BEG55" s="68" t="s">
        <v>93</v>
      </c>
      <c r="BEH55" s="68" t="s">
        <v>88</v>
      </c>
      <c r="BEI55" s="68" t="s">
        <v>2916</v>
      </c>
      <c r="BEJ55" s="308" t="s">
        <v>2785</v>
      </c>
      <c r="BEK55" s="308" t="s">
        <v>2786</v>
      </c>
      <c r="BEL55" s="308" t="s">
        <v>2823</v>
      </c>
      <c r="BEM55" s="308"/>
      <c r="BEN55" s="410" t="s">
        <v>2917</v>
      </c>
      <c r="BEO55" s="159"/>
      <c r="BEP55" s="68" t="s">
        <v>2918</v>
      </c>
      <c r="BEQ55" s="68">
        <v>3.0</v>
      </c>
      <c r="BER55" s="68">
        <v>3.0</v>
      </c>
      <c r="BES55" s="68">
        <v>3.0</v>
      </c>
      <c r="BET55" s="411">
        <v>45.0</v>
      </c>
      <c r="BEU55" s="411">
        <v>15.0</v>
      </c>
      <c r="BEV55" s="68" t="s">
        <v>93</v>
      </c>
      <c r="BEW55" s="68" t="s">
        <v>93</v>
      </c>
      <c r="BEX55" s="68" t="s">
        <v>88</v>
      </c>
      <c r="BEY55" s="68" t="s">
        <v>2916</v>
      </c>
      <c r="BEZ55" s="308" t="s">
        <v>2785</v>
      </c>
      <c r="BFA55" s="308" t="s">
        <v>2786</v>
      </c>
      <c r="BFB55" s="308" t="s">
        <v>2823</v>
      </c>
      <c r="BFC55" s="308"/>
      <c r="BFD55" s="410" t="s">
        <v>2917</v>
      </c>
      <c r="BFE55" s="159"/>
      <c r="BFF55" s="68" t="s">
        <v>2918</v>
      </c>
      <c r="BFG55" s="68">
        <v>3.0</v>
      </c>
      <c r="BFH55" s="68">
        <v>3.0</v>
      </c>
      <c r="BFI55" s="68">
        <v>3.0</v>
      </c>
      <c r="BFJ55" s="411">
        <v>45.0</v>
      </c>
      <c r="BFK55" s="411">
        <v>15.0</v>
      </c>
      <c r="BFL55" s="68" t="s">
        <v>93</v>
      </c>
      <c r="BFM55" s="68" t="s">
        <v>93</v>
      </c>
      <c r="BFN55" s="68" t="s">
        <v>88</v>
      </c>
      <c r="BFO55" s="68" t="s">
        <v>2916</v>
      </c>
      <c r="BFP55" s="308" t="s">
        <v>2785</v>
      </c>
      <c r="BFQ55" s="308" t="s">
        <v>2786</v>
      </c>
      <c r="BFR55" s="308" t="s">
        <v>2823</v>
      </c>
      <c r="BFS55" s="308"/>
      <c r="BFT55" s="410" t="s">
        <v>2917</v>
      </c>
      <c r="BFU55" s="159"/>
      <c r="BFV55" s="68" t="s">
        <v>2918</v>
      </c>
      <c r="BFW55" s="68">
        <v>3.0</v>
      </c>
      <c r="BFX55" s="68">
        <v>3.0</v>
      </c>
      <c r="BFY55" s="68">
        <v>3.0</v>
      </c>
      <c r="BFZ55" s="411">
        <v>45.0</v>
      </c>
      <c r="BGA55" s="411">
        <v>15.0</v>
      </c>
      <c r="BGB55" s="68" t="s">
        <v>93</v>
      </c>
      <c r="BGC55" s="68" t="s">
        <v>93</v>
      </c>
      <c r="BGD55" s="68" t="s">
        <v>88</v>
      </c>
      <c r="BGE55" s="68" t="s">
        <v>2916</v>
      </c>
      <c r="BGF55" s="308" t="s">
        <v>2785</v>
      </c>
      <c r="BGG55" s="308" t="s">
        <v>2786</v>
      </c>
      <c r="BGH55" s="308" t="s">
        <v>2823</v>
      </c>
      <c r="BGI55" s="308"/>
      <c r="BGJ55" s="410" t="s">
        <v>2917</v>
      </c>
      <c r="BGK55" s="159"/>
      <c r="BGL55" s="68" t="s">
        <v>2918</v>
      </c>
      <c r="BGM55" s="68">
        <v>3.0</v>
      </c>
      <c r="BGN55" s="68">
        <v>3.0</v>
      </c>
      <c r="BGO55" s="68">
        <v>3.0</v>
      </c>
      <c r="BGP55" s="411">
        <v>45.0</v>
      </c>
      <c r="BGQ55" s="411">
        <v>15.0</v>
      </c>
      <c r="BGR55" s="68" t="s">
        <v>93</v>
      </c>
      <c r="BGS55" s="68" t="s">
        <v>93</v>
      </c>
      <c r="BGT55" s="68" t="s">
        <v>88</v>
      </c>
      <c r="BGU55" s="68" t="s">
        <v>2916</v>
      </c>
      <c r="BGV55" s="308" t="s">
        <v>2785</v>
      </c>
      <c r="BGW55" s="308" t="s">
        <v>2786</v>
      </c>
      <c r="BGX55" s="308" t="s">
        <v>2823</v>
      </c>
      <c r="BGY55" s="308"/>
      <c r="BGZ55" s="410" t="s">
        <v>2917</v>
      </c>
      <c r="BHA55" s="159"/>
      <c r="BHB55" s="68" t="s">
        <v>2918</v>
      </c>
      <c r="BHC55" s="68">
        <v>3.0</v>
      </c>
      <c r="BHD55" s="68">
        <v>3.0</v>
      </c>
      <c r="BHE55" s="68">
        <v>3.0</v>
      </c>
      <c r="BHF55" s="411">
        <v>45.0</v>
      </c>
      <c r="BHG55" s="411">
        <v>15.0</v>
      </c>
      <c r="BHH55" s="68" t="s">
        <v>93</v>
      </c>
      <c r="BHI55" s="68" t="s">
        <v>93</v>
      </c>
      <c r="BHJ55" s="68" t="s">
        <v>88</v>
      </c>
      <c r="BHK55" s="68" t="s">
        <v>2916</v>
      </c>
      <c r="BHL55" s="308" t="s">
        <v>2785</v>
      </c>
      <c r="BHM55" s="308" t="s">
        <v>2786</v>
      </c>
      <c r="BHN55" s="308" t="s">
        <v>2823</v>
      </c>
      <c r="BHO55" s="308"/>
      <c r="BHP55" s="410" t="s">
        <v>2917</v>
      </c>
      <c r="BHQ55" s="159"/>
      <c r="BHR55" s="68" t="s">
        <v>2918</v>
      </c>
      <c r="BHS55" s="68">
        <v>3.0</v>
      </c>
      <c r="BHT55" s="68">
        <v>3.0</v>
      </c>
      <c r="BHU55" s="68">
        <v>3.0</v>
      </c>
      <c r="BHV55" s="411">
        <v>45.0</v>
      </c>
      <c r="BHW55" s="411">
        <v>15.0</v>
      </c>
      <c r="BHX55" s="68" t="s">
        <v>93</v>
      </c>
      <c r="BHY55" s="68" t="s">
        <v>93</v>
      </c>
      <c r="BHZ55" s="68" t="s">
        <v>88</v>
      </c>
      <c r="BIA55" s="68" t="s">
        <v>2916</v>
      </c>
      <c r="BIB55" s="308" t="s">
        <v>2785</v>
      </c>
      <c r="BIC55" s="308" t="s">
        <v>2786</v>
      </c>
      <c r="BID55" s="308" t="s">
        <v>2823</v>
      </c>
      <c r="BIE55" s="308"/>
      <c r="BIF55" s="410" t="s">
        <v>2917</v>
      </c>
      <c r="BIG55" s="159"/>
      <c r="BIH55" s="68" t="s">
        <v>2918</v>
      </c>
      <c r="BII55" s="68">
        <v>3.0</v>
      </c>
      <c r="BIJ55" s="68">
        <v>3.0</v>
      </c>
      <c r="BIK55" s="68">
        <v>3.0</v>
      </c>
      <c r="BIL55" s="411">
        <v>45.0</v>
      </c>
      <c r="BIM55" s="411">
        <v>15.0</v>
      </c>
      <c r="BIN55" s="68" t="s">
        <v>93</v>
      </c>
      <c r="BIO55" s="68" t="s">
        <v>93</v>
      </c>
      <c r="BIP55" s="68" t="s">
        <v>88</v>
      </c>
      <c r="BIQ55" s="68" t="s">
        <v>2916</v>
      </c>
      <c r="BIR55" s="308" t="s">
        <v>2785</v>
      </c>
      <c r="BIS55" s="308" t="s">
        <v>2786</v>
      </c>
      <c r="BIT55" s="308" t="s">
        <v>2823</v>
      </c>
      <c r="BIU55" s="308"/>
      <c r="BIV55" s="410" t="s">
        <v>2917</v>
      </c>
      <c r="BIW55" s="159"/>
      <c r="BIX55" s="68" t="s">
        <v>2918</v>
      </c>
      <c r="BIY55" s="68">
        <v>3.0</v>
      </c>
      <c r="BIZ55" s="68">
        <v>3.0</v>
      </c>
      <c r="BJA55" s="68">
        <v>3.0</v>
      </c>
      <c r="BJB55" s="411">
        <v>45.0</v>
      </c>
      <c r="BJC55" s="411">
        <v>15.0</v>
      </c>
      <c r="BJD55" s="68" t="s">
        <v>93</v>
      </c>
      <c r="BJE55" s="68" t="s">
        <v>93</v>
      </c>
      <c r="BJF55" s="68" t="s">
        <v>88</v>
      </c>
      <c r="BJG55" s="68" t="s">
        <v>2916</v>
      </c>
      <c r="BJH55" s="308" t="s">
        <v>2785</v>
      </c>
      <c r="BJI55" s="308" t="s">
        <v>2786</v>
      </c>
      <c r="BJJ55" s="308" t="s">
        <v>2823</v>
      </c>
      <c r="BJK55" s="308"/>
      <c r="BJL55" s="410" t="s">
        <v>2917</v>
      </c>
      <c r="BJM55" s="159"/>
      <c r="BJN55" s="68" t="s">
        <v>2918</v>
      </c>
      <c r="BJO55" s="68">
        <v>3.0</v>
      </c>
      <c r="BJP55" s="68">
        <v>3.0</v>
      </c>
      <c r="BJQ55" s="68">
        <v>3.0</v>
      </c>
      <c r="BJR55" s="411">
        <v>45.0</v>
      </c>
      <c r="BJS55" s="411">
        <v>15.0</v>
      </c>
      <c r="BJT55" s="68" t="s">
        <v>93</v>
      </c>
      <c r="BJU55" s="68" t="s">
        <v>93</v>
      </c>
      <c r="BJV55" s="68" t="s">
        <v>88</v>
      </c>
      <c r="BJW55" s="68" t="s">
        <v>2916</v>
      </c>
      <c r="BJX55" s="308" t="s">
        <v>2785</v>
      </c>
      <c r="BJY55" s="308" t="s">
        <v>2786</v>
      </c>
      <c r="BJZ55" s="308" t="s">
        <v>2823</v>
      </c>
      <c r="BKA55" s="308"/>
      <c r="BKB55" s="410" t="s">
        <v>2917</v>
      </c>
      <c r="BKC55" s="159"/>
      <c r="BKD55" s="68" t="s">
        <v>2918</v>
      </c>
      <c r="BKE55" s="68">
        <v>3.0</v>
      </c>
      <c r="BKF55" s="68">
        <v>3.0</v>
      </c>
      <c r="BKG55" s="68">
        <v>3.0</v>
      </c>
      <c r="BKH55" s="411">
        <v>45.0</v>
      </c>
      <c r="BKI55" s="411">
        <v>15.0</v>
      </c>
      <c r="BKJ55" s="68" t="s">
        <v>93</v>
      </c>
      <c r="BKK55" s="68" t="s">
        <v>93</v>
      </c>
      <c r="BKL55" s="68" t="s">
        <v>88</v>
      </c>
      <c r="BKM55" s="68" t="s">
        <v>2916</v>
      </c>
      <c r="BKN55" s="308" t="s">
        <v>2785</v>
      </c>
      <c r="BKO55" s="308" t="s">
        <v>2786</v>
      </c>
      <c r="BKP55" s="308" t="s">
        <v>2823</v>
      </c>
      <c r="BKQ55" s="308"/>
      <c r="BKR55" s="410" t="s">
        <v>2917</v>
      </c>
      <c r="BKS55" s="159"/>
      <c r="BKT55" s="68" t="s">
        <v>2918</v>
      </c>
      <c r="BKU55" s="68">
        <v>3.0</v>
      </c>
      <c r="BKV55" s="68">
        <v>3.0</v>
      </c>
      <c r="BKW55" s="68">
        <v>3.0</v>
      </c>
      <c r="BKX55" s="411">
        <v>45.0</v>
      </c>
      <c r="BKY55" s="411">
        <v>15.0</v>
      </c>
      <c r="BKZ55" s="68" t="s">
        <v>93</v>
      </c>
      <c r="BLA55" s="68" t="s">
        <v>93</v>
      </c>
      <c r="BLB55" s="68" t="s">
        <v>88</v>
      </c>
      <c r="BLC55" s="68" t="s">
        <v>2916</v>
      </c>
      <c r="BLD55" s="308" t="s">
        <v>2785</v>
      </c>
      <c r="BLE55" s="308" t="s">
        <v>2786</v>
      </c>
      <c r="BLF55" s="308" t="s">
        <v>2823</v>
      </c>
      <c r="BLG55" s="308"/>
      <c r="BLH55" s="410" t="s">
        <v>2917</v>
      </c>
      <c r="BLI55" s="159"/>
      <c r="BLJ55" s="68" t="s">
        <v>2918</v>
      </c>
      <c r="BLK55" s="68">
        <v>3.0</v>
      </c>
      <c r="BLL55" s="68">
        <v>3.0</v>
      </c>
      <c r="BLM55" s="68">
        <v>3.0</v>
      </c>
      <c r="BLN55" s="411">
        <v>45.0</v>
      </c>
      <c r="BLO55" s="411">
        <v>15.0</v>
      </c>
      <c r="BLP55" s="68" t="s">
        <v>93</v>
      </c>
      <c r="BLQ55" s="68" t="s">
        <v>93</v>
      </c>
      <c r="BLR55" s="68" t="s">
        <v>88</v>
      </c>
      <c r="BLS55" s="68" t="s">
        <v>2916</v>
      </c>
      <c r="BLT55" s="308" t="s">
        <v>2785</v>
      </c>
      <c r="BLU55" s="308" t="s">
        <v>2786</v>
      </c>
      <c r="BLV55" s="308" t="s">
        <v>2823</v>
      </c>
      <c r="BLW55" s="308"/>
      <c r="BLX55" s="410" t="s">
        <v>2917</v>
      </c>
      <c r="BLY55" s="159"/>
      <c r="BLZ55" s="68" t="s">
        <v>2918</v>
      </c>
      <c r="BMA55" s="68">
        <v>3.0</v>
      </c>
      <c r="BMB55" s="68">
        <v>3.0</v>
      </c>
      <c r="BMC55" s="68">
        <v>3.0</v>
      </c>
      <c r="BMD55" s="411">
        <v>45.0</v>
      </c>
      <c r="BME55" s="411">
        <v>15.0</v>
      </c>
      <c r="BMF55" s="68" t="s">
        <v>93</v>
      </c>
      <c r="BMG55" s="68" t="s">
        <v>93</v>
      </c>
      <c r="BMH55" s="68" t="s">
        <v>88</v>
      </c>
      <c r="BMI55" s="68" t="s">
        <v>2916</v>
      </c>
      <c r="BMJ55" s="308" t="s">
        <v>2785</v>
      </c>
      <c r="BMK55" s="308" t="s">
        <v>2786</v>
      </c>
      <c r="BML55" s="308" t="s">
        <v>2823</v>
      </c>
      <c r="BMM55" s="308"/>
      <c r="BMN55" s="410" t="s">
        <v>2917</v>
      </c>
      <c r="BMO55" s="159"/>
      <c r="BMP55" s="68" t="s">
        <v>2918</v>
      </c>
      <c r="BMQ55" s="68">
        <v>3.0</v>
      </c>
      <c r="BMR55" s="68">
        <v>3.0</v>
      </c>
      <c r="BMS55" s="68">
        <v>3.0</v>
      </c>
      <c r="BMT55" s="411">
        <v>45.0</v>
      </c>
      <c r="BMU55" s="411">
        <v>15.0</v>
      </c>
      <c r="BMV55" s="68" t="s">
        <v>93</v>
      </c>
      <c r="BMW55" s="68" t="s">
        <v>93</v>
      </c>
      <c r="BMX55" s="68" t="s">
        <v>88</v>
      </c>
      <c r="BMY55" s="68" t="s">
        <v>2916</v>
      </c>
      <c r="BMZ55" s="308" t="s">
        <v>2785</v>
      </c>
      <c r="BNA55" s="308" t="s">
        <v>2786</v>
      </c>
      <c r="BNB55" s="308" t="s">
        <v>2823</v>
      </c>
      <c r="BNC55" s="308"/>
      <c r="BND55" s="410" t="s">
        <v>2917</v>
      </c>
      <c r="BNE55" s="159"/>
      <c r="BNF55" s="68" t="s">
        <v>2918</v>
      </c>
      <c r="BNG55" s="68">
        <v>3.0</v>
      </c>
      <c r="BNH55" s="68">
        <v>3.0</v>
      </c>
      <c r="BNI55" s="68">
        <v>3.0</v>
      </c>
      <c r="BNJ55" s="411">
        <v>45.0</v>
      </c>
      <c r="BNK55" s="411">
        <v>15.0</v>
      </c>
      <c r="BNL55" s="68" t="s">
        <v>93</v>
      </c>
      <c r="BNM55" s="68" t="s">
        <v>93</v>
      </c>
      <c r="BNN55" s="68" t="s">
        <v>88</v>
      </c>
      <c r="BNO55" s="68" t="s">
        <v>2916</v>
      </c>
      <c r="BNP55" s="308" t="s">
        <v>2785</v>
      </c>
      <c r="BNQ55" s="308" t="s">
        <v>2786</v>
      </c>
      <c r="BNR55" s="308" t="s">
        <v>2823</v>
      </c>
      <c r="BNS55" s="308"/>
      <c r="BNT55" s="410" t="s">
        <v>2917</v>
      </c>
      <c r="BNU55" s="159"/>
      <c r="BNV55" s="68" t="s">
        <v>2918</v>
      </c>
      <c r="BNW55" s="68">
        <v>3.0</v>
      </c>
      <c r="BNX55" s="68">
        <v>3.0</v>
      </c>
      <c r="BNY55" s="68">
        <v>3.0</v>
      </c>
      <c r="BNZ55" s="411">
        <v>45.0</v>
      </c>
      <c r="BOA55" s="411">
        <v>15.0</v>
      </c>
      <c r="BOB55" s="68" t="s">
        <v>93</v>
      </c>
      <c r="BOC55" s="68" t="s">
        <v>93</v>
      </c>
      <c r="BOD55" s="68" t="s">
        <v>88</v>
      </c>
      <c r="BOE55" s="68" t="s">
        <v>2916</v>
      </c>
      <c r="BOF55" s="308" t="s">
        <v>2785</v>
      </c>
      <c r="BOG55" s="308" t="s">
        <v>2786</v>
      </c>
      <c r="BOH55" s="308" t="s">
        <v>2823</v>
      </c>
      <c r="BOI55" s="308"/>
      <c r="BOJ55" s="410" t="s">
        <v>2917</v>
      </c>
      <c r="BOK55" s="159"/>
      <c r="BOL55" s="68" t="s">
        <v>2918</v>
      </c>
      <c r="BOM55" s="68">
        <v>3.0</v>
      </c>
      <c r="BON55" s="68">
        <v>3.0</v>
      </c>
      <c r="BOO55" s="68">
        <v>3.0</v>
      </c>
      <c r="BOP55" s="411">
        <v>45.0</v>
      </c>
      <c r="BOQ55" s="411">
        <v>15.0</v>
      </c>
      <c r="BOR55" s="68" t="s">
        <v>93</v>
      </c>
      <c r="BOS55" s="68" t="s">
        <v>93</v>
      </c>
      <c r="BOT55" s="68" t="s">
        <v>88</v>
      </c>
      <c r="BOU55" s="68" t="s">
        <v>2916</v>
      </c>
      <c r="BOV55" s="308" t="s">
        <v>2785</v>
      </c>
      <c r="BOW55" s="308" t="s">
        <v>2786</v>
      </c>
      <c r="BOX55" s="308" t="s">
        <v>2823</v>
      </c>
      <c r="BOY55" s="308"/>
      <c r="BOZ55" s="410" t="s">
        <v>2917</v>
      </c>
      <c r="BPA55" s="159"/>
      <c r="BPB55" s="68" t="s">
        <v>2918</v>
      </c>
      <c r="BPC55" s="68">
        <v>3.0</v>
      </c>
      <c r="BPD55" s="68">
        <v>3.0</v>
      </c>
      <c r="BPE55" s="68">
        <v>3.0</v>
      </c>
      <c r="BPF55" s="411">
        <v>45.0</v>
      </c>
      <c r="BPG55" s="411">
        <v>15.0</v>
      </c>
      <c r="BPH55" s="68" t="s">
        <v>93</v>
      </c>
      <c r="BPI55" s="68" t="s">
        <v>93</v>
      </c>
      <c r="BPJ55" s="68" t="s">
        <v>88</v>
      </c>
      <c r="BPK55" s="68" t="s">
        <v>2916</v>
      </c>
      <c r="BPL55" s="308" t="s">
        <v>2785</v>
      </c>
      <c r="BPM55" s="308" t="s">
        <v>2786</v>
      </c>
      <c r="BPN55" s="308" t="s">
        <v>2823</v>
      </c>
      <c r="BPO55" s="308"/>
      <c r="BPP55" s="410" t="s">
        <v>2917</v>
      </c>
      <c r="BPQ55" s="159"/>
      <c r="BPR55" s="68" t="s">
        <v>2918</v>
      </c>
      <c r="BPS55" s="68">
        <v>3.0</v>
      </c>
      <c r="BPT55" s="68">
        <v>3.0</v>
      </c>
      <c r="BPU55" s="68">
        <v>3.0</v>
      </c>
      <c r="BPV55" s="411">
        <v>45.0</v>
      </c>
      <c r="BPW55" s="411">
        <v>15.0</v>
      </c>
      <c r="BPX55" s="68" t="s">
        <v>93</v>
      </c>
      <c r="BPY55" s="68" t="s">
        <v>93</v>
      </c>
      <c r="BPZ55" s="68" t="s">
        <v>88</v>
      </c>
      <c r="BQA55" s="68" t="s">
        <v>2916</v>
      </c>
      <c r="BQB55" s="308" t="s">
        <v>2785</v>
      </c>
      <c r="BQC55" s="308" t="s">
        <v>2786</v>
      </c>
      <c r="BQD55" s="308" t="s">
        <v>2823</v>
      </c>
      <c r="BQE55" s="308"/>
      <c r="BQF55" s="410" t="s">
        <v>2917</v>
      </c>
      <c r="BQG55" s="159"/>
      <c r="BQH55" s="68" t="s">
        <v>2918</v>
      </c>
      <c r="BQI55" s="68">
        <v>3.0</v>
      </c>
      <c r="BQJ55" s="68">
        <v>3.0</v>
      </c>
      <c r="BQK55" s="68">
        <v>3.0</v>
      </c>
      <c r="BQL55" s="411">
        <v>45.0</v>
      </c>
      <c r="BQM55" s="411">
        <v>15.0</v>
      </c>
      <c r="BQN55" s="68" t="s">
        <v>93</v>
      </c>
      <c r="BQO55" s="68" t="s">
        <v>93</v>
      </c>
      <c r="BQP55" s="68" t="s">
        <v>88</v>
      </c>
      <c r="BQQ55" s="68" t="s">
        <v>2916</v>
      </c>
      <c r="BQR55" s="308" t="s">
        <v>2785</v>
      </c>
      <c r="BQS55" s="308" t="s">
        <v>2786</v>
      </c>
      <c r="BQT55" s="308" t="s">
        <v>2823</v>
      </c>
      <c r="BQU55" s="308"/>
      <c r="BQV55" s="410" t="s">
        <v>2917</v>
      </c>
      <c r="BQW55" s="159"/>
      <c r="BQX55" s="68" t="s">
        <v>2918</v>
      </c>
      <c r="BQY55" s="68">
        <v>3.0</v>
      </c>
      <c r="BQZ55" s="68">
        <v>3.0</v>
      </c>
      <c r="BRA55" s="68">
        <v>3.0</v>
      </c>
      <c r="BRB55" s="411">
        <v>45.0</v>
      </c>
      <c r="BRC55" s="411">
        <v>15.0</v>
      </c>
      <c r="BRD55" s="68" t="s">
        <v>93</v>
      </c>
      <c r="BRE55" s="68" t="s">
        <v>93</v>
      </c>
      <c r="BRF55" s="68" t="s">
        <v>88</v>
      </c>
      <c r="BRG55" s="68" t="s">
        <v>2916</v>
      </c>
      <c r="BRH55" s="308" t="s">
        <v>2785</v>
      </c>
      <c r="BRI55" s="308" t="s">
        <v>2786</v>
      </c>
      <c r="BRJ55" s="308" t="s">
        <v>2823</v>
      </c>
      <c r="BRK55" s="308"/>
      <c r="BRL55" s="410" t="s">
        <v>2917</v>
      </c>
      <c r="BRM55" s="159"/>
      <c r="BRN55" s="68" t="s">
        <v>2918</v>
      </c>
      <c r="BRO55" s="68">
        <v>3.0</v>
      </c>
      <c r="BRP55" s="68">
        <v>3.0</v>
      </c>
      <c r="BRQ55" s="68">
        <v>3.0</v>
      </c>
      <c r="BRR55" s="411">
        <v>45.0</v>
      </c>
      <c r="BRS55" s="411">
        <v>15.0</v>
      </c>
      <c r="BRT55" s="68" t="s">
        <v>93</v>
      </c>
      <c r="BRU55" s="68" t="s">
        <v>93</v>
      </c>
      <c r="BRV55" s="68" t="s">
        <v>88</v>
      </c>
      <c r="BRW55" s="68" t="s">
        <v>2916</v>
      </c>
      <c r="BRX55" s="308" t="s">
        <v>2785</v>
      </c>
      <c r="BRY55" s="308" t="s">
        <v>2786</v>
      </c>
      <c r="BRZ55" s="308" t="s">
        <v>2823</v>
      </c>
      <c r="BSA55" s="308"/>
      <c r="BSB55" s="410" t="s">
        <v>2917</v>
      </c>
      <c r="BSC55" s="159"/>
      <c r="BSD55" s="68" t="s">
        <v>2918</v>
      </c>
      <c r="BSE55" s="68">
        <v>3.0</v>
      </c>
      <c r="BSF55" s="68">
        <v>3.0</v>
      </c>
      <c r="BSG55" s="68">
        <v>3.0</v>
      </c>
      <c r="BSH55" s="411">
        <v>45.0</v>
      </c>
      <c r="BSI55" s="411">
        <v>15.0</v>
      </c>
      <c r="BSJ55" s="68" t="s">
        <v>93</v>
      </c>
      <c r="BSK55" s="68" t="s">
        <v>93</v>
      </c>
      <c r="BSL55" s="68" t="s">
        <v>88</v>
      </c>
      <c r="BSM55" s="68" t="s">
        <v>2916</v>
      </c>
      <c r="BSN55" s="308" t="s">
        <v>2785</v>
      </c>
      <c r="BSO55" s="308" t="s">
        <v>2786</v>
      </c>
      <c r="BSP55" s="308" t="s">
        <v>2823</v>
      </c>
      <c r="BSQ55" s="308"/>
      <c r="BSR55" s="410" t="s">
        <v>2917</v>
      </c>
      <c r="BSS55" s="159"/>
      <c r="BST55" s="68" t="s">
        <v>2918</v>
      </c>
      <c r="BSU55" s="68">
        <v>3.0</v>
      </c>
      <c r="BSV55" s="68">
        <v>3.0</v>
      </c>
      <c r="BSW55" s="68">
        <v>3.0</v>
      </c>
      <c r="BSX55" s="411">
        <v>45.0</v>
      </c>
      <c r="BSY55" s="411">
        <v>15.0</v>
      </c>
      <c r="BSZ55" s="68" t="s">
        <v>93</v>
      </c>
      <c r="BTA55" s="68" t="s">
        <v>93</v>
      </c>
      <c r="BTB55" s="68" t="s">
        <v>88</v>
      </c>
      <c r="BTC55" s="68" t="s">
        <v>2916</v>
      </c>
      <c r="BTD55" s="308" t="s">
        <v>2785</v>
      </c>
      <c r="BTE55" s="308" t="s">
        <v>2786</v>
      </c>
      <c r="BTF55" s="308" t="s">
        <v>2823</v>
      </c>
      <c r="BTG55" s="308"/>
      <c r="BTH55" s="410" t="s">
        <v>2917</v>
      </c>
      <c r="BTI55" s="159"/>
      <c r="BTJ55" s="68" t="s">
        <v>2918</v>
      </c>
      <c r="BTK55" s="68">
        <v>3.0</v>
      </c>
      <c r="BTL55" s="68">
        <v>3.0</v>
      </c>
      <c r="BTM55" s="68">
        <v>3.0</v>
      </c>
      <c r="BTN55" s="411">
        <v>45.0</v>
      </c>
      <c r="BTO55" s="411">
        <v>15.0</v>
      </c>
      <c r="BTP55" s="68" t="s">
        <v>93</v>
      </c>
      <c r="BTQ55" s="68" t="s">
        <v>93</v>
      </c>
      <c r="BTR55" s="68" t="s">
        <v>88</v>
      </c>
      <c r="BTS55" s="68" t="s">
        <v>2916</v>
      </c>
      <c r="BTT55" s="308" t="s">
        <v>2785</v>
      </c>
      <c r="BTU55" s="308" t="s">
        <v>2786</v>
      </c>
      <c r="BTV55" s="308" t="s">
        <v>2823</v>
      </c>
      <c r="BTW55" s="308"/>
      <c r="BTX55" s="410" t="s">
        <v>2917</v>
      </c>
      <c r="BTY55" s="159"/>
      <c r="BTZ55" s="68" t="s">
        <v>2918</v>
      </c>
      <c r="BUA55" s="68">
        <v>3.0</v>
      </c>
      <c r="BUB55" s="68">
        <v>3.0</v>
      </c>
      <c r="BUC55" s="68">
        <v>3.0</v>
      </c>
      <c r="BUD55" s="411">
        <v>45.0</v>
      </c>
      <c r="BUE55" s="411">
        <v>15.0</v>
      </c>
      <c r="BUF55" s="68" t="s">
        <v>93</v>
      </c>
      <c r="BUG55" s="68" t="s">
        <v>93</v>
      </c>
      <c r="BUH55" s="68" t="s">
        <v>88</v>
      </c>
      <c r="BUI55" s="68" t="s">
        <v>2916</v>
      </c>
      <c r="BUJ55" s="308" t="s">
        <v>2785</v>
      </c>
      <c r="BUK55" s="308" t="s">
        <v>2786</v>
      </c>
      <c r="BUL55" s="308" t="s">
        <v>2823</v>
      </c>
      <c r="BUM55" s="308"/>
      <c r="BUN55" s="410" t="s">
        <v>2917</v>
      </c>
      <c r="BUO55" s="159"/>
      <c r="BUP55" s="68" t="s">
        <v>2918</v>
      </c>
      <c r="BUQ55" s="68">
        <v>3.0</v>
      </c>
      <c r="BUR55" s="68">
        <v>3.0</v>
      </c>
      <c r="BUS55" s="68">
        <v>3.0</v>
      </c>
      <c r="BUT55" s="411">
        <v>45.0</v>
      </c>
      <c r="BUU55" s="411">
        <v>15.0</v>
      </c>
      <c r="BUV55" s="68" t="s">
        <v>93</v>
      </c>
      <c r="BUW55" s="68" t="s">
        <v>93</v>
      </c>
      <c r="BUX55" s="68" t="s">
        <v>88</v>
      </c>
      <c r="BUY55" s="68" t="s">
        <v>2916</v>
      </c>
      <c r="BUZ55" s="308" t="s">
        <v>2785</v>
      </c>
      <c r="BVA55" s="308" t="s">
        <v>2786</v>
      </c>
      <c r="BVB55" s="308" t="s">
        <v>2823</v>
      </c>
      <c r="BVC55" s="308"/>
      <c r="BVD55" s="410" t="s">
        <v>2917</v>
      </c>
      <c r="BVE55" s="159"/>
      <c r="BVF55" s="68" t="s">
        <v>2918</v>
      </c>
      <c r="BVG55" s="68">
        <v>3.0</v>
      </c>
      <c r="BVH55" s="68">
        <v>3.0</v>
      </c>
      <c r="BVI55" s="68">
        <v>3.0</v>
      </c>
      <c r="BVJ55" s="411">
        <v>45.0</v>
      </c>
      <c r="BVK55" s="411">
        <v>15.0</v>
      </c>
      <c r="BVL55" s="68" t="s">
        <v>93</v>
      </c>
      <c r="BVM55" s="68" t="s">
        <v>93</v>
      </c>
      <c r="BVN55" s="68" t="s">
        <v>88</v>
      </c>
      <c r="BVO55" s="68" t="s">
        <v>2916</v>
      </c>
      <c r="BVP55" s="308" t="s">
        <v>2785</v>
      </c>
      <c r="BVQ55" s="308" t="s">
        <v>2786</v>
      </c>
      <c r="BVR55" s="308" t="s">
        <v>2823</v>
      </c>
      <c r="BVS55" s="308"/>
      <c r="BVT55" s="410" t="s">
        <v>2917</v>
      </c>
      <c r="BVU55" s="159"/>
      <c r="BVV55" s="68" t="s">
        <v>2918</v>
      </c>
      <c r="BVW55" s="68">
        <v>3.0</v>
      </c>
      <c r="BVX55" s="68">
        <v>3.0</v>
      </c>
      <c r="BVY55" s="68">
        <v>3.0</v>
      </c>
      <c r="BVZ55" s="411">
        <v>45.0</v>
      </c>
      <c r="BWA55" s="411">
        <v>15.0</v>
      </c>
      <c r="BWB55" s="68" t="s">
        <v>93</v>
      </c>
      <c r="BWC55" s="68" t="s">
        <v>93</v>
      </c>
      <c r="BWD55" s="68" t="s">
        <v>88</v>
      </c>
      <c r="BWE55" s="68" t="s">
        <v>2916</v>
      </c>
      <c r="BWF55" s="308" t="s">
        <v>2785</v>
      </c>
      <c r="BWG55" s="308" t="s">
        <v>2786</v>
      </c>
      <c r="BWH55" s="308" t="s">
        <v>2823</v>
      </c>
      <c r="BWI55" s="308"/>
      <c r="BWJ55" s="410" t="s">
        <v>2917</v>
      </c>
      <c r="BWK55" s="159"/>
      <c r="BWL55" s="68" t="s">
        <v>2918</v>
      </c>
      <c r="BWM55" s="68">
        <v>3.0</v>
      </c>
      <c r="BWN55" s="68">
        <v>3.0</v>
      </c>
      <c r="BWO55" s="68">
        <v>3.0</v>
      </c>
      <c r="BWP55" s="411">
        <v>45.0</v>
      </c>
      <c r="BWQ55" s="411">
        <v>15.0</v>
      </c>
      <c r="BWR55" s="68" t="s">
        <v>93</v>
      </c>
      <c r="BWS55" s="68" t="s">
        <v>93</v>
      </c>
      <c r="BWT55" s="68" t="s">
        <v>88</v>
      </c>
      <c r="BWU55" s="68" t="s">
        <v>2916</v>
      </c>
      <c r="BWV55" s="308" t="s">
        <v>2785</v>
      </c>
      <c r="BWW55" s="308" t="s">
        <v>2786</v>
      </c>
      <c r="BWX55" s="308" t="s">
        <v>2823</v>
      </c>
      <c r="BWY55" s="308"/>
      <c r="BWZ55" s="410" t="s">
        <v>2917</v>
      </c>
      <c r="BXA55" s="159"/>
      <c r="BXB55" s="68" t="s">
        <v>2918</v>
      </c>
      <c r="BXC55" s="68">
        <v>3.0</v>
      </c>
      <c r="BXD55" s="68">
        <v>3.0</v>
      </c>
      <c r="BXE55" s="68">
        <v>3.0</v>
      </c>
      <c r="BXF55" s="411">
        <v>45.0</v>
      </c>
      <c r="BXG55" s="411">
        <v>15.0</v>
      </c>
      <c r="BXH55" s="68" t="s">
        <v>93</v>
      </c>
      <c r="BXI55" s="68" t="s">
        <v>93</v>
      </c>
      <c r="BXJ55" s="68" t="s">
        <v>88</v>
      </c>
      <c r="BXK55" s="68" t="s">
        <v>2916</v>
      </c>
      <c r="BXL55" s="308" t="s">
        <v>2785</v>
      </c>
      <c r="BXM55" s="308" t="s">
        <v>2786</v>
      </c>
      <c r="BXN55" s="308" t="s">
        <v>2823</v>
      </c>
      <c r="BXO55" s="308"/>
      <c r="BXP55" s="410" t="s">
        <v>2917</v>
      </c>
      <c r="BXQ55" s="159"/>
      <c r="BXR55" s="68" t="s">
        <v>2918</v>
      </c>
      <c r="BXS55" s="68">
        <v>3.0</v>
      </c>
      <c r="BXT55" s="68">
        <v>3.0</v>
      </c>
      <c r="BXU55" s="68">
        <v>3.0</v>
      </c>
      <c r="BXV55" s="411">
        <v>45.0</v>
      </c>
      <c r="BXW55" s="411">
        <v>15.0</v>
      </c>
      <c r="BXX55" s="68" t="s">
        <v>93</v>
      </c>
      <c r="BXY55" s="68" t="s">
        <v>93</v>
      </c>
      <c r="BXZ55" s="68" t="s">
        <v>88</v>
      </c>
      <c r="BYA55" s="68" t="s">
        <v>2916</v>
      </c>
      <c r="BYB55" s="308" t="s">
        <v>2785</v>
      </c>
      <c r="BYC55" s="308" t="s">
        <v>2786</v>
      </c>
      <c r="BYD55" s="308" t="s">
        <v>2823</v>
      </c>
      <c r="BYE55" s="308"/>
      <c r="BYF55" s="410" t="s">
        <v>2917</v>
      </c>
      <c r="BYG55" s="159"/>
      <c r="BYH55" s="68" t="s">
        <v>2918</v>
      </c>
      <c r="BYI55" s="68">
        <v>3.0</v>
      </c>
      <c r="BYJ55" s="68">
        <v>3.0</v>
      </c>
      <c r="BYK55" s="68">
        <v>3.0</v>
      </c>
      <c r="BYL55" s="411">
        <v>45.0</v>
      </c>
      <c r="BYM55" s="411">
        <v>15.0</v>
      </c>
      <c r="BYN55" s="68" t="s">
        <v>93</v>
      </c>
      <c r="BYO55" s="68" t="s">
        <v>93</v>
      </c>
      <c r="BYP55" s="68" t="s">
        <v>88</v>
      </c>
      <c r="BYQ55" s="68" t="s">
        <v>2916</v>
      </c>
      <c r="BYR55" s="308" t="s">
        <v>2785</v>
      </c>
      <c r="BYS55" s="308" t="s">
        <v>2786</v>
      </c>
      <c r="BYT55" s="308" t="s">
        <v>2823</v>
      </c>
      <c r="BYU55" s="308"/>
      <c r="BYV55" s="410" t="s">
        <v>2917</v>
      </c>
      <c r="BYW55" s="159"/>
      <c r="BYX55" s="68" t="s">
        <v>2918</v>
      </c>
      <c r="BYY55" s="68">
        <v>3.0</v>
      </c>
      <c r="BYZ55" s="68">
        <v>3.0</v>
      </c>
      <c r="BZA55" s="68">
        <v>3.0</v>
      </c>
      <c r="BZB55" s="411">
        <v>45.0</v>
      </c>
      <c r="BZC55" s="411">
        <v>15.0</v>
      </c>
      <c r="BZD55" s="68" t="s">
        <v>93</v>
      </c>
      <c r="BZE55" s="68" t="s">
        <v>93</v>
      </c>
      <c r="BZF55" s="68" t="s">
        <v>88</v>
      </c>
      <c r="BZG55" s="68" t="s">
        <v>2916</v>
      </c>
      <c r="BZH55" s="308" t="s">
        <v>2785</v>
      </c>
      <c r="BZI55" s="308" t="s">
        <v>2786</v>
      </c>
      <c r="BZJ55" s="308" t="s">
        <v>2823</v>
      </c>
      <c r="BZK55" s="308"/>
      <c r="BZL55" s="410" t="s">
        <v>2917</v>
      </c>
      <c r="BZM55" s="159"/>
      <c r="BZN55" s="68" t="s">
        <v>2918</v>
      </c>
      <c r="BZO55" s="68">
        <v>3.0</v>
      </c>
      <c r="BZP55" s="68">
        <v>3.0</v>
      </c>
      <c r="BZQ55" s="68">
        <v>3.0</v>
      </c>
      <c r="BZR55" s="411">
        <v>45.0</v>
      </c>
      <c r="BZS55" s="411">
        <v>15.0</v>
      </c>
      <c r="BZT55" s="68" t="s">
        <v>93</v>
      </c>
      <c r="BZU55" s="68" t="s">
        <v>93</v>
      </c>
      <c r="BZV55" s="68" t="s">
        <v>88</v>
      </c>
      <c r="BZW55" s="68" t="s">
        <v>2916</v>
      </c>
      <c r="BZX55" s="308" t="s">
        <v>2785</v>
      </c>
      <c r="BZY55" s="308" t="s">
        <v>2786</v>
      </c>
      <c r="BZZ55" s="308" t="s">
        <v>2823</v>
      </c>
      <c r="CAA55" s="308"/>
      <c r="CAB55" s="410" t="s">
        <v>2917</v>
      </c>
      <c r="CAC55" s="159"/>
      <c r="CAD55" s="68" t="s">
        <v>2918</v>
      </c>
      <c r="CAE55" s="68">
        <v>3.0</v>
      </c>
      <c r="CAF55" s="68">
        <v>3.0</v>
      </c>
      <c r="CAG55" s="68">
        <v>3.0</v>
      </c>
      <c r="CAH55" s="411">
        <v>45.0</v>
      </c>
      <c r="CAI55" s="411">
        <v>15.0</v>
      </c>
      <c r="CAJ55" s="68" t="s">
        <v>93</v>
      </c>
      <c r="CAK55" s="68" t="s">
        <v>93</v>
      </c>
      <c r="CAL55" s="68" t="s">
        <v>88</v>
      </c>
      <c r="CAM55" s="68" t="s">
        <v>2916</v>
      </c>
      <c r="CAN55" s="308" t="s">
        <v>2785</v>
      </c>
      <c r="CAO55" s="308" t="s">
        <v>2786</v>
      </c>
      <c r="CAP55" s="308" t="s">
        <v>2823</v>
      </c>
      <c r="CAQ55" s="308"/>
      <c r="CAR55" s="410" t="s">
        <v>2917</v>
      </c>
      <c r="CAS55" s="159"/>
      <c r="CAT55" s="68" t="s">
        <v>2918</v>
      </c>
      <c r="CAU55" s="68">
        <v>3.0</v>
      </c>
      <c r="CAV55" s="68">
        <v>3.0</v>
      </c>
      <c r="CAW55" s="68">
        <v>3.0</v>
      </c>
      <c r="CAX55" s="411">
        <v>45.0</v>
      </c>
      <c r="CAY55" s="411">
        <v>15.0</v>
      </c>
      <c r="CAZ55" s="68" t="s">
        <v>93</v>
      </c>
      <c r="CBA55" s="68" t="s">
        <v>93</v>
      </c>
      <c r="CBB55" s="68" t="s">
        <v>88</v>
      </c>
      <c r="CBC55" s="68" t="s">
        <v>2916</v>
      </c>
      <c r="CBD55" s="308" t="s">
        <v>2785</v>
      </c>
      <c r="CBE55" s="308" t="s">
        <v>2786</v>
      </c>
      <c r="CBF55" s="308" t="s">
        <v>2823</v>
      </c>
      <c r="CBG55" s="308"/>
      <c r="CBH55" s="410" t="s">
        <v>2917</v>
      </c>
      <c r="CBI55" s="159"/>
      <c r="CBJ55" s="68" t="s">
        <v>2918</v>
      </c>
      <c r="CBK55" s="68">
        <v>3.0</v>
      </c>
      <c r="CBL55" s="68">
        <v>3.0</v>
      </c>
      <c r="CBM55" s="68">
        <v>3.0</v>
      </c>
      <c r="CBN55" s="411">
        <v>45.0</v>
      </c>
      <c r="CBO55" s="411">
        <v>15.0</v>
      </c>
      <c r="CBP55" s="68" t="s">
        <v>93</v>
      </c>
      <c r="CBQ55" s="68" t="s">
        <v>93</v>
      </c>
      <c r="CBR55" s="68" t="s">
        <v>88</v>
      </c>
      <c r="CBS55" s="68" t="s">
        <v>2916</v>
      </c>
      <c r="CBT55" s="308" t="s">
        <v>2785</v>
      </c>
      <c r="CBU55" s="308" t="s">
        <v>2786</v>
      </c>
      <c r="CBV55" s="308" t="s">
        <v>2823</v>
      </c>
      <c r="CBW55" s="308"/>
      <c r="CBX55" s="410" t="s">
        <v>2917</v>
      </c>
      <c r="CBY55" s="159"/>
      <c r="CBZ55" s="68" t="s">
        <v>2918</v>
      </c>
      <c r="CCA55" s="68">
        <v>3.0</v>
      </c>
      <c r="CCB55" s="68">
        <v>3.0</v>
      </c>
      <c r="CCC55" s="68">
        <v>3.0</v>
      </c>
      <c r="CCD55" s="411">
        <v>45.0</v>
      </c>
      <c r="CCE55" s="411">
        <v>15.0</v>
      </c>
      <c r="CCF55" s="68" t="s">
        <v>93</v>
      </c>
      <c r="CCG55" s="68" t="s">
        <v>93</v>
      </c>
      <c r="CCH55" s="68" t="s">
        <v>88</v>
      </c>
      <c r="CCI55" s="68" t="s">
        <v>2916</v>
      </c>
      <c r="CCJ55" s="308" t="s">
        <v>2785</v>
      </c>
      <c r="CCK55" s="308" t="s">
        <v>2786</v>
      </c>
      <c r="CCL55" s="308" t="s">
        <v>2823</v>
      </c>
      <c r="CCM55" s="308"/>
      <c r="CCN55" s="410" t="s">
        <v>2917</v>
      </c>
      <c r="CCO55" s="159"/>
      <c r="CCP55" s="68" t="s">
        <v>2918</v>
      </c>
      <c r="CCQ55" s="68">
        <v>3.0</v>
      </c>
      <c r="CCR55" s="68">
        <v>3.0</v>
      </c>
      <c r="CCS55" s="68">
        <v>3.0</v>
      </c>
      <c r="CCT55" s="411">
        <v>45.0</v>
      </c>
      <c r="CCU55" s="411">
        <v>15.0</v>
      </c>
      <c r="CCV55" s="68" t="s">
        <v>93</v>
      </c>
      <c r="CCW55" s="68" t="s">
        <v>93</v>
      </c>
      <c r="CCX55" s="68" t="s">
        <v>88</v>
      </c>
      <c r="CCY55" s="68" t="s">
        <v>2916</v>
      </c>
      <c r="CCZ55" s="308" t="s">
        <v>2785</v>
      </c>
      <c r="CDA55" s="308" t="s">
        <v>2786</v>
      </c>
      <c r="CDB55" s="308" t="s">
        <v>2823</v>
      </c>
      <c r="CDC55" s="308"/>
      <c r="CDD55" s="410" t="s">
        <v>2917</v>
      </c>
      <c r="CDE55" s="159"/>
      <c r="CDF55" s="68" t="s">
        <v>2918</v>
      </c>
      <c r="CDG55" s="68">
        <v>3.0</v>
      </c>
      <c r="CDH55" s="68">
        <v>3.0</v>
      </c>
      <c r="CDI55" s="68">
        <v>3.0</v>
      </c>
      <c r="CDJ55" s="411">
        <v>45.0</v>
      </c>
      <c r="CDK55" s="411">
        <v>15.0</v>
      </c>
      <c r="CDL55" s="68" t="s">
        <v>93</v>
      </c>
      <c r="CDM55" s="68" t="s">
        <v>93</v>
      </c>
      <c r="CDN55" s="68" t="s">
        <v>88</v>
      </c>
      <c r="CDO55" s="68" t="s">
        <v>2916</v>
      </c>
      <c r="CDP55" s="308" t="s">
        <v>2785</v>
      </c>
      <c r="CDQ55" s="308" t="s">
        <v>2786</v>
      </c>
      <c r="CDR55" s="308" t="s">
        <v>2823</v>
      </c>
      <c r="CDS55" s="308"/>
      <c r="CDT55" s="410" t="s">
        <v>2917</v>
      </c>
      <c r="CDU55" s="159"/>
      <c r="CDV55" s="68" t="s">
        <v>2918</v>
      </c>
      <c r="CDW55" s="68">
        <v>3.0</v>
      </c>
      <c r="CDX55" s="68">
        <v>3.0</v>
      </c>
      <c r="CDY55" s="68">
        <v>3.0</v>
      </c>
      <c r="CDZ55" s="411">
        <v>45.0</v>
      </c>
      <c r="CEA55" s="411">
        <v>15.0</v>
      </c>
      <c r="CEB55" s="68" t="s">
        <v>93</v>
      </c>
      <c r="CEC55" s="68" t="s">
        <v>93</v>
      </c>
      <c r="CED55" s="68" t="s">
        <v>88</v>
      </c>
      <c r="CEE55" s="68" t="s">
        <v>2916</v>
      </c>
      <c r="CEF55" s="308" t="s">
        <v>2785</v>
      </c>
      <c r="CEG55" s="308" t="s">
        <v>2786</v>
      </c>
      <c r="CEH55" s="308" t="s">
        <v>2823</v>
      </c>
      <c r="CEI55" s="308"/>
      <c r="CEJ55" s="410" t="s">
        <v>2917</v>
      </c>
      <c r="CEK55" s="159"/>
      <c r="CEL55" s="68" t="s">
        <v>2918</v>
      </c>
      <c r="CEM55" s="68">
        <v>3.0</v>
      </c>
      <c r="CEN55" s="68">
        <v>3.0</v>
      </c>
      <c r="CEO55" s="68">
        <v>3.0</v>
      </c>
      <c r="CEP55" s="411">
        <v>45.0</v>
      </c>
      <c r="CEQ55" s="411">
        <v>15.0</v>
      </c>
      <c r="CER55" s="68" t="s">
        <v>93</v>
      </c>
      <c r="CES55" s="68" t="s">
        <v>93</v>
      </c>
      <c r="CET55" s="68" t="s">
        <v>88</v>
      </c>
      <c r="CEU55" s="68" t="s">
        <v>2916</v>
      </c>
      <c r="CEV55" s="308" t="s">
        <v>2785</v>
      </c>
      <c r="CEW55" s="308" t="s">
        <v>2786</v>
      </c>
      <c r="CEX55" s="308" t="s">
        <v>2823</v>
      </c>
      <c r="CEY55" s="308"/>
      <c r="CEZ55" s="410" t="s">
        <v>2917</v>
      </c>
      <c r="CFA55" s="159"/>
      <c r="CFB55" s="68" t="s">
        <v>2918</v>
      </c>
      <c r="CFC55" s="68">
        <v>3.0</v>
      </c>
      <c r="CFD55" s="68">
        <v>3.0</v>
      </c>
      <c r="CFE55" s="68">
        <v>3.0</v>
      </c>
      <c r="CFF55" s="411">
        <v>45.0</v>
      </c>
      <c r="CFG55" s="411">
        <v>15.0</v>
      </c>
      <c r="CFH55" s="68" t="s">
        <v>93</v>
      </c>
      <c r="CFI55" s="68" t="s">
        <v>93</v>
      </c>
      <c r="CFJ55" s="68" t="s">
        <v>88</v>
      </c>
      <c r="CFK55" s="68" t="s">
        <v>2916</v>
      </c>
      <c r="CFL55" s="308" t="s">
        <v>2785</v>
      </c>
      <c r="CFM55" s="308" t="s">
        <v>2786</v>
      </c>
      <c r="CFN55" s="308" t="s">
        <v>2823</v>
      </c>
      <c r="CFO55" s="308"/>
      <c r="CFP55" s="410" t="s">
        <v>2917</v>
      </c>
      <c r="CFQ55" s="159"/>
      <c r="CFR55" s="68" t="s">
        <v>2918</v>
      </c>
      <c r="CFS55" s="68">
        <v>3.0</v>
      </c>
      <c r="CFT55" s="68">
        <v>3.0</v>
      </c>
      <c r="CFU55" s="68">
        <v>3.0</v>
      </c>
      <c r="CFV55" s="411">
        <v>45.0</v>
      </c>
      <c r="CFW55" s="411">
        <v>15.0</v>
      </c>
      <c r="CFX55" s="68" t="s">
        <v>93</v>
      </c>
      <c r="CFY55" s="68" t="s">
        <v>93</v>
      </c>
      <c r="CFZ55" s="68" t="s">
        <v>88</v>
      </c>
      <c r="CGA55" s="68" t="s">
        <v>2916</v>
      </c>
      <c r="CGB55" s="308" t="s">
        <v>2785</v>
      </c>
      <c r="CGC55" s="308" t="s">
        <v>2786</v>
      </c>
      <c r="CGD55" s="308" t="s">
        <v>2823</v>
      </c>
      <c r="CGE55" s="308"/>
      <c r="CGF55" s="410" t="s">
        <v>2917</v>
      </c>
      <c r="CGG55" s="159"/>
      <c r="CGH55" s="68" t="s">
        <v>2918</v>
      </c>
      <c r="CGI55" s="68">
        <v>3.0</v>
      </c>
      <c r="CGJ55" s="68">
        <v>3.0</v>
      </c>
      <c r="CGK55" s="68">
        <v>3.0</v>
      </c>
      <c r="CGL55" s="411">
        <v>45.0</v>
      </c>
      <c r="CGM55" s="411">
        <v>15.0</v>
      </c>
      <c r="CGN55" s="68" t="s">
        <v>93</v>
      </c>
      <c r="CGO55" s="68" t="s">
        <v>93</v>
      </c>
      <c r="CGP55" s="68" t="s">
        <v>88</v>
      </c>
      <c r="CGQ55" s="68" t="s">
        <v>2916</v>
      </c>
      <c r="CGR55" s="308" t="s">
        <v>2785</v>
      </c>
      <c r="CGS55" s="308" t="s">
        <v>2786</v>
      </c>
      <c r="CGT55" s="308" t="s">
        <v>2823</v>
      </c>
      <c r="CGU55" s="308"/>
      <c r="CGV55" s="410" t="s">
        <v>2917</v>
      </c>
      <c r="CGW55" s="159"/>
      <c r="CGX55" s="68" t="s">
        <v>2918</v>
      </c>
      <c r="CGY55" s="68">
        <v>3.0</v>
      </c>
      <c r="CGZ55" s="68">
        <v>3.0</v>
      </c>
      <c r="CHA55" s="68">
        <v>3.0</v>
      </c>
      <c r="CHB55" s="411">
        <v>45.0</v>
      </c>
      <c r="CHC55" s="411">
        <v>15.0</v>
      </c>
      <c r="CHD55" s="68" t="s">
        <v>93</v>
      </c>
      <c r="CHE55" s="68" t="s">
        <v>93</v>
      </c>
      <c r="CHF55" s="68" t="s">
        <v>88</v>
      </c>
      <c r="CHG55" s="68" t="s">
        <v>2916</v>
      </c>
      <c r="CHH55" s="308" t="s">
        <v>2785</v>
      </c>
      <c r="CHI55" s="308" t="s">
        <v>2786</v>
      </c>
      <c r="CHJ55" s="308" t="s">
        <v>2823</v>
      </c>
      <c r="CHK55" s="308"/>
      <c r="CHL55" s="410" t="s">
        <v>2917</v>
      </c>
      <c r="CHM55" s="159"/>
      <c r="CHN55" s="68" t="s">
        <v>2918</v>
      </c>
      <c r="CHO55" s="68">
        <v>3.0</v>
      </c>
      <c r="CHP55" s="68">
        <v>3.0</v>
      </c>
      <c r="CHQ55" s="68">
        <v>3.0</v>
      </c>
      <c r="CHR55" s="411">
        <v>45.0</v>
      </c>
      <c r="CHS55" s="411">
        <v>15.0</v>
      </c>
      <c r="CHT55" s="68" t="s">
        <v>93</v>
      </c>
      <c r="CHU55" s="68" t="s">
        <v>93</v>
      </c>
      <c r="CHV55" s="68" t="s">
        <v>88</v>
      </c>
      <c r="CHW55" s="68" t="s">
        <v>2916</v>
      </c>
      <c r="CHX55" s="308" t="s">
        <v>2785</v>
      </c>
      <c r="CHY55" s="308" t="s">
        <v>2786</v>
      </c>
      <c r="CHZ55" s="308" t="s">
        <v>2823</v>
      </c>
      <c r="CIA55" s="308"/>
      <c r="CIB55" s="410" t="s">
        <v>2917</v>
      </c>
      <c r="CIC55" s="159"/>
      <c r="CID55" s="68" t="s">
        <v>2918</v>
      </c>
      <c r="CIE55" s="68">
        <v>3.0</v>
      </c>
      <c r="CIF55" s="68">
        <v>3.0</v>
      </c>
      <c r="CIG55" s="68">
        <v>3.0</v>
      </c>
      <c r="CIH55" s="411">
        <v>45.0</v>
      </c>
      <c r="CII55" s="411">
        <v>15.0</v>
      </c>
      <c r="CIJ55" s="68" t="s">
        <v>93</v>
      </c>
      <c r="CIK55" s="68" t="s">
        <v>93</v>
      </c>
      <c r="CIL55" s="68" t="s">
        <v>88</v>
      </c>
      <c r="CIM55" s="68" t="s">
        <v>2916</v>
      </c>
      <c r="CIN55" s="308" t="s">
        <v>2785</v>
      </c>
      <c r="CIO55" s="308" t="s">
        <v>2786</v>
      </c>
      <c r="CIP55" s="308" t="s">
        <v>2823</v>
      </c>
      <c r="CIQ55" s="308"/>
      <c r="CIR55" s="410" t="s">
        <v>2917</v>
      </c>
      <c r="CIS55" s="159"/>
      <c r="CIT55" s="68" t="s">
        <v>2918</v>
      </c>
      <c r="CIU55" s="68">
        <v>3.0</v>
      </c>
      <c r="CIV55" s="68">
        <v>3.0</v>
      </c>
      <c r="CIW55" s="68">
        <v>3.0</v>
      </c>
      <c r="CIX55" s="411">
        <v>45.0</v>
      </c>
      <c r="CIY55" s="411">
        <v>15.0</v>
      </c>
      <c r="CIZ55" s="68" t="s">
        <v>93</v>
      </c>
      <c r="CJA55" s="68" t="s">
        <v>93</v>
      </c>
      <c r="CJB55" s="68" t="s">
        <v>88</v>
      </c>
      <c r="CJC55" s="68" t="s">
        <v>2916</v>
      </c>
      <c r="CJD55" s="308" t="s">
        <v>2785</v>
      </c>
      <c r="CJE55" s="308" t="s">
        <v>2786</v>
      </c>
      <c r="CJF55" s="308" t="s">
        <v>2823</v>
      </c>
      <c r="CJG55" s="308"/>
      <c r="CJH55" s="410" t="s">
        <v>2917</v>
      </c>
      <c r="CJI55" s="159"/>
      <c r="CJJ55" s="68" t="s">
        <v>2918</v>
      </c>
      <c r="CJK55" s="68">
        <v>3.0</v>
      </c>
      <c r="CJL55" s="68">
        <v>3.0</v>
      </c>
      <c r="CJM55" s="68">
        <v>3.0</v>
      </c>
      <c r="CJN55" s="411">
        <v>45.0</v>
      </c>
      <c r="CJO55" s="411">
        <v>15.0</v>
      </c>
      <c r="CJP55" s="68" t="s">
        <v>93</v>
      </c>
      <c r="CJQ55" s="68" t="s">
        <v>93</v>
      </c>
      <c r="CJR55" s="68" t="s">
        <v>88</v>
      </c>
      <c r="CJS55" s="68" t="s">
        <v>2916</v>
      </c>
      <c r="CJT55" s="308" t="s">
        <v>2785</v>
      </c>
      <c r="CJU55" s="308" t="s">
        <v>2786</v>
      </c>
      <c r="CJV55" s="308" t="s">
        <v>2823</v>
      </c>
      <c r="CJW55" s="308"/>
      <c r="CJX55" s="410" t="s">
        <v>2917</v>
      </c>
      <c r="CJY55" s="159"/>
      <c r="CJZ55" s="68" t="s">
        <v>2918</v>
      </c>
      <c r="CKA55" s="68">
        <v>3.0</v>
      </c>
      <c r="CKB55" s="68">
        <v>3.0</v>
      </c>
      <c r="CKC55" s="68">
        <v>3.0</v>
      </c>
      <c r="CKD55" s="411">
        <v>45.0</v>
      </c>
      <c r="CKE55" s="411">
        <v>15.0</v>
      </c>
      <c r="CKF55" s="68" t="s">
        <v>93</v>
      </c>
      <c r="CKG55" s="68" t="s">
        <v>93</v>
      </c>
      <c r="CKH55" s="68" t="s">
        <v>88</v>
      </c>
      <c r="CKI55" s="68" t="s">
        <v>2916</v>
      </c>
      <c r="CKJ55" s="308" t="s">
        <v>2785</v>
      </c>
      <c r="CKK55" s="308" t="s">
        <v>2786</v>
      </c>
      <c r="CKL55" s="308" t="s">
        <v>2823</v>
      </c>
      <c r="CKM55" s="308"/>
      <c r="CKN55" s="410" t="s">
        <v>2917</v>
      </c>
      <c r="CKO55" s="159"/>
      <c r="CKP55" s="68" t="s">
        <v>2918</v>
      </c>
      <c r="CKQ55" s="68">
        <v>3.0</v>
      </c>
      <c r="CKR55" s="68">
        <v>3.0</v>
      </c>
      <c r="CKS55" s="68">
        <v>3.0</v>
      </c>
      <c r="CKT55" s="411">
        <v>45.0</v>
      </c>
      <c r="CKU55" s="411">
        <v>15.0</v>
      </c>
      <c r="CKV55" s="68" t="s">
        <v>93</v>
      </c>
      <c r="CKW55" s="68" t="s">
        <v>93</v>
      </c>
      <c r="CKX55" s="68" t="s">
        <v>88</v>
      </c>
      <c r="CKY55" s="68" t="s">
        <v>2916</v>
      </c>
      <c r="CKZ55" s="308" t="s">
        <v>2785</v>
      </c>
      <c r="CLA55" s="308" t="s">
        <v>2786</v>
      </c>
      <c r="CLB55" s="308" t="s">
        <v>2823</v>
      </c>
      <c r="CLC55" s="308"/>
      <c r="CLD55" s="410" t="s">
        <v>2917</v>
      </c>
      <c r="CLE55" s="159"/>
      <c r="CLF55" s="68" t="s">
        <v>2918</v>
      </c>
      <c r="CLG55" s="68">
        <v>3.0</v>
      </c>
      <c r="CLH55" s="68">
        <v>3.0</v>
      </c>
      <c r="CLI55" s="68">
        <v>3.0</v>
      </c>
      <c r="CLJ55" s="411">
        <v>45.0</v>
      </c>
      <c r="CLK55" s="411">
        <v>15.0</v>
      </c>
      <c r="CLL55" s="68" t="s">
        <v>93</v>
      </c>
      <c r="CLM55" s="68" t="s">
        <v>93</v>
      </c>
      <c r="CLN55" s="68" t="s">
        <v>88</v>
      </c>
      <c r="CLO55" s="68" t="s">
        <v>2916</v>
      </c>
      <c r="CLP55" s="308" t="s">
        <v>2785</v>
      </c>
      <c r="CLQ55" s="308" t="s">
        <v>2786</v>
      </c>
      <c r="CLR55" s="308" t="s">
        <v>2823</v>
      </c>
      <c r="CLS55" s="308"/>
      <c r="CLT55" s="410" t="s">
        <v>2917</v>
      </c>
      <c r="CLU55" s="159"/>
      <c r="CLV55" s="68" t="s">
        <v>2918</v>
      </c>
      <c r="CLW55" s="68">
        <v>3.0</v>
      </c>
      <c r="CLX55" s="68">
        <v>3.0</v>
      </c>
      <c r="CLY55" s="68">
        <v>3.0</v>
      </c>
      <c r="CLZ55" s="411">
        <v>45.0</v>
      </c>
      <c r="CMA55" s="411">
        <v>15.0</v>
      </c>
      <c r="CMB55" s="68" t="s">
        <v>93</v>
      </c>
      <c r="CMC55" s="68" t="s">
        <v>93</v>
      </c>
      <c r="CMD55" s="68" t="s">
        <v>88</v>
      </c>
      <c r="CME55" s="68" t="s">
        <v>2916</v>
      </c>
      <c r="CMF55" s="308" t="s">
        <v>2785</v>
      </c>
      <c r="CMG55" s="308" t="s">
        <v>2786</v>
      </c>
      <c r="CMH55" s="308" t="s">
        <v>2823</v>
      </c>
      <c r="CMI55" s="308"/>
      <c r="CMJ55" s="410" t="s">
        <v>2917</v>
      </c>
      <c r="CMK55" s="159"/>
      <c r="CML55" s="68" t="s">
        <v>2918</v>
      </c>
      <c r="CMM55" s="68">
        <v>3.0</v>
      </c>
      <c r="CMN55" s="68">
        <v>3.0</v>
      </c>
      <c r="CMO55" s="68">
        <v>3.0</v>
      </c>
      <c r="CMP55" s="411">
        <v>45.0</v>
      </c>
      <c r="CMQ55" s="411">
        <v>15.0</v>
      </c>
      <c r="CMR55" s="68" t="s">
        <v>93</v>
      </c>
      <c r="CMS55" s="68" t="s">
        <v>93</v>
      </c>
      <c r="CMT55" s="68" t="s">
        <v>88</v>
      </c>
      <c r="CMU55" s="68" t="s">
        <v>2916</v>
      </c>
      <c r="CMV55" s="308" t="s">
        <v>2785</v>
      </c>
      <c r="CMW55" s="308" t="s">
        <v>2786</v>
      </c>
      <c r="CMX55" s="308" t="s">
        <v>2823</v>
      </c>
      <c r="CMY55" s="308"/>
      <c r="CMZ55" s="410" t="s">
        <v>2917</v>
      </c>
      <c r="CNA55" s="159"/>
      <c r="CNB55" s="68" t="s">
        <v>2918</v>
      </c>
      <c r="CNC55" s="68">
        <v>3.0</v>
      </c>
      <c r="CND55" s="68">
        <v>3.0</v>
      </c>
      <c r="CNE55" s="68">
        <v>3.0</v>
      </c>
      <c r="CNF55" s="411">
        <v>45.0</v>
      </c>
      <c r="CNG55" s="411">
        <v>15.0</v>
      </c>
      <c r="CNH55" s="68" t="s">
        <v>93</v>
      </c>
      <c r="CNI55" s="68" t="s">
        <v>93</v>
      </c>
      <c r="CNJ55" s="68" t="s">
        <v>88</v>
      </c>
      <c r="CNK55" s="68" t="s">
        <v>2916</v>
      </c>
      <c r="CNL55" s="308" t="s">
        <v>2785</v>
      </c>
      <c r="CNM55" s="308" t="s">
        <v>2786</v>
      </c>
      <c r="CNN55" s="308" t="s">
        <v>2823</v>
      </c>
      <c r="CNO55" s="308"/>
      <c r="CNP55" s="410" t="s">
        <v>2917</v>
      </c>
      <c r="CNQ55" s="159"/>
      <c r="CNR55" s="68" t="s">
        <v>2918</v>
      </c>
      <c r="CNS55" s="68">
        <v>3.0</v>
      </c>
      <c r="CNT55" s="68">
        <v>3.0</v>
      </c>
      <c r="CNU55" s="68">
        <v>3.0</v>
      </c>
      <c r="CNV55" s="411">
        <v>45.0</v>
      </c>
      <c r="CNW55" s="411">
        <v>15.0</v>
      </c>
      <c r="CNX55" s="68" t="s">
        <v>93</v>
      </c>
      <c r="CNY55" s="68" t="s">
        <v>93</v>
      </c>
      <c r="CNZ55" s="68" t="s">
        <v>88</v>
      </c>
      <c r="COA55" s="68" t="s">
        <v>2916</v>
      </c>
      <c r="COB55" s="308" t="s">
        <v>2785</v>
      </c>
      <c r="COC55" s="308" t="s">
        <v>2786</v>
      </c>
      <c r="COD55" s="308" t="s">
        <v>2823</v>
      </c>
      <c r="COE55" s="308"/>
      <c r="COF55" s="410" t="s">
        <v>2917</v>
      </c>
      <c r="COG55" s="159"/>
      <c r="COH55" s="68" t="s">
        <v>2918</v>
      </c>
      <c r="COI55" s="68">
        <v>3.0</v>
      </c>
      <c r="COJ55" s="68">
        <v>3.0</v>
      </c>
      <c r="COK55" s="68">
        <v>3.0</v>
      </c>
      <c r="COL55" s="411">
        <v>45.0</v>
      </c>
      <c r="COM55" s="411">
        <v>15.0</v>
      </c>
      <c r="CON55" s="68" t="s">
        <v>93</v>
      </c>
      <c r="COO55" s="68" t="s">
        <v>93</v>
      </c>
      <c r="COP55" s="68" t="s">
        <v>88</v>
      </c>
      <c r="COQ55" s="68" t="s">
        <v>2916</v>
      </c>
      <c r="COR55" s="308" t="s">
        <v>2785</v>
      </c>
      <c r="COS55" s="308" t="s">
        <v>2786</v>
      </c>
      <c r="COT55" s="308" t="s">
        <v>2823</v>
      </c>
      <c r="COU55" s="308"/>
      <c r="COV55" s="410" t="s">
        <v>2917</v>
      </c>
      <c r="COW55" s="159"/>
      <c r="COX55" s="68" t="s">
        <v>2918</v>
      </c>
      <c r="COY55" s="68">
        <v>3.0</v>
      </c>
      <c r="COZ55" s="68">
        <v>3.0</v>
      </c>
      <c r="CPA55" s="68">
        <v>3.0</v>
      </c>
      <c r="CPB55" s="411">
        <v>45.0</v>
      </c>
      <c r="CPC55" s="411">
        <v>15.0</v>
      </c>
      <c r="CPD55" s="68" t="s">
        <v>93</v>
      </c>
      <c r="CPE55" s="68" t="s">
        <v>93</v>
      </c>
      <c r="CPF55" s="68" t="s">
        <v>88</v>
      </c>
      <c r="CPG55" s="68" t="s">
        <v>2916</v>
      </c>
      <c r="CPH55" s="308" t="s">
        <v>2785</v>
      </c>
      <c r="CPI55" s="308" t="s">
        <v>2786</v>
      </c>
      <c r="CPJ55" s="308" t="s">
        <v>2823</v>
      </c>
      <c r="CPK55" s="308"/>
      <c r="CPL55" s="410" t="s">
        <v>2917</v>
      </c>
      <c r="CPM55" s="159"/>
      <c r="CPN55" s="68" t="s">
        <v>2918</v>
      </c>
      <c r="CPO55" s="68">
        <v>3.0</v>
      </c>
      <c r="CPP55" s="68">
        <v>3.0</v>
      </c>
      <c r="CPQ55" s="68">
        <v>3.0</v>
      </c>
      <c r="CPR55" s="411">
        <v>45.0</v>
      </c>
      <c r="CPS55" s="411">
        <v>15.0</v>
      </c>
      <c r="CPT55" s="68" t="s">
        <v>93</v>
      </c>
      <c r="CPU55" s="68" t="s">
        <v>93</v>
      </c>
      <c r="CPV55" s="68" t="s">
        <v>88</v>
      </c>
      <c r="CPW55" s="68" t="s">
        <v>2916</v>
      </c>
      <c r="CPX55" s="308" t="s">
        <v>2785</v>
      </c>
      <c r="CPY55" s="308" t="s">
        <v>2786</v>
      </c>
      <c r="CPZ55" s="308" t="s">
        <v>2823</v>
      </c>
      <c r="CQA55" s="308"/>
      <c r="CQB55" s="410" t="s">
        <v>2917</v>
      </c>
      <c r="CQC55" s="159"/>
      <c r="CQD55" s="68" t="s">
        <v>2918</v>
      </c>
      <c r="CQE55" s="68">
        <v>3.0</v>
      </c>
      <c r="CQF55" s="68">
        <v>3.0</v>
      </c>
      <c r="CQG55" s="68">
        <v>3.0</v>
      </c>
      <c r="CQH55" s="411">
        <v>45.0</v>
      </c>
      <c r="CQI55" s="411">
        <v>15.0</v>
      </c>
      <c r="CQJ55" s="68" t="s">
        <v>93</v>
      </c>
      <c r="CQK55" s="68" t="s">
        <v>93</v>
      </c>
      <c r="CQL55" s="68" t="s">
        <v>88</v>
      </c>
      <c r="CQM55" s="68" t="s">
        <v>2916</v>
      </c>
      <c r="CQN55" s="308" t="s">
        <v>2785</v>
      </c>
      <c r="CQO55" s="308" t="s">
        <v>2786</v>
      </c>
      <c r="CQP55" s="308" t="s">
        <v>2823</v>
      </c>
      <c r="CQQ55" s="308"/>
      <c r="CQR55" s="410" t="s">
        <v>2917</v>
      </c>
      <c r="CQS55" s="159"/>
      <c r="CQT55" s="68" t="s">
        <v>2918</v>
      </c>
      <c r="CQU55" s="68">
        <v>3.0</v>
      </c>
      <c r="CQV55" s="68">
        <v>3.0</v>
      </c>
      <c r="CQW55" s="68">
        <v>3.0</v>
      </c>
      <c r="CQX55" s="411">
        <v>45.0</v>
      </c>
      <c r="CQY55" s="411">
        <v>15.0</v>
      </c>
      <c r="CQZ55" s="68" t="s">
        <v>93</v>
      </c>
      <c r="CRA55" s="68" t="s">
        <v>93</v>
      </c>
      <c r="CRB55" s="68" t="s">
        <v>88</v>
      </c>
      <c r="CRC55" s="68" t="s">
        <v>2916</v>
      </c>
      <c r="CRD55" s="308" t="s">
        <v>2785</v>
      </c>
      <c r="CRE55" s="308" t="s">
        <v>2786</v>
      </c>
      <c r="CRF55" s="308" t="s">
        <v>2823</v>
      </c>
      <c r="CRG55" s="308"/>
      <c r="CRH55" s="410" t="s">
        <v>2917</v>
      </c>
      <c r="CRI55" s="159"/>
      <c r="CRJ55" s="68" t="s">
        <v>2918</v>
      </c>
      <c r="CRK55" s="68">
        <v>3.0</v>
      </c>
      <c r="CRL55" s="68">
        <v>3.0</v>
      </c>
      <c r="CRM55" s="68">
        <v>3.0</v>
      </c>
      <c r="CRN55" s="411">
        <v>45.0</v>
      </c>
      <c r="CRO55" s="411">
        <v>15.0</v>
      </c>
      <c r="CRP55" s="68" t="s">
        <v>93</v>
      </c>
      <c r="CRQ55" s="68" t="s">
        <v>93</v>
      </c>
      <c r="CRR55" s="68" t="s">
        <v>88</v>
      </c>
      <c r="CRS55" s="68" t="s">
        <v>2916</v>
      </c>
      <c r="CRT55" s="308" t="s">
        <v>2785</v>
      </c>
      <c r="CRU55" s="308" t="s">
        <v>2786</v>
      </c>
      <c r="CRV55" s="308" t="s">
        <v>2823</v>
      </c>
      <c r="CRW55" s="308"/>
      <c r="CRX55" s="410" t="s">
        <v>2917</v>
      </c>
      <c r="CRY55" s="159"/>
      <c r="CRZ55" s="68" t="s">
        <v>2918</v>
      </c>
      <c r="CSA55" s="68">
        <v>3.0</v>
      </c>
      <c r="CSB55" s="68">
        <v>3.0</v>
      </c>
      <c r="CSC55" s="68">
        <v>3.0</v>
      </c>
      <c r="CSD55" s="411">
        <v>45.0</v>
      </c>
      <c r="CSE55" s="411">
        <v>15.0</v>
      </c>
      <c r="CSF55" s="68" t="s">
        <v>93</v>
      </c>
      <c r="CSG55" s="68" t="s">
        <v>93</v>
      </c>
      <c r="CSH55" s="68" t="s">
        <v>88</v>
      </c>
      <c r="CSI55" s="68" t="s">
        <v>2916</v>
      </c>
      <c r="CSJ55" s="308" t="s">
        <v>2785</v>
      </c>
      <c r="CSK55" s="308" t="s">
        <v>2786</v>
      </c>
      <c r="CSL55" s="308" t="s">
        <v>2823</v>
      </c>
      <c r="CSM55" s="308"/>
      <c r="CSN55" s="410" t="s">
        <v>2917</v>
      </c>
      <c r="CSO55" s="159"/>
      <c r="CSP55" s="68" t="s">
        <v>2918</v>
      </c>
      <c r="CSQ55" s="68">
        <v>3.0</v>
      </c>
      <c r="CSR55" s="68">
        <v>3.0</v>
      </c>
      <c r="CSS55" s="68">
        <v>3.0</v>
      </c>
      <c r="CST55" s="411">
        <v>45.0</v>
      </c>
      <c r="CSU55" s="411">
        <v>15.0</v>
      </c>
      <c r="CSV55" s="68" t="s">
        <v>93</v>
      </c>
      <c r="CSW55" s="68" t="s">
        <v>93</v>
      </c>
      <c r="CSX55" s="68" t="s">
        <v>88</v>
      </c>
      <c r="CSY55" s="68" t="s">
        <v>2916</v>
      </c>
      <c r="CSZ55" s="308" t="s">
        <v>2785</v>
      </c>
      <c r="CTA55" s="308" t="s">
        <v>2786</v>
      </c>
      <c r="CTB55" s="308" t="s">
        <v>2823</v>
      </c>
      <c r="CTC55" s="308"/>
      <c r="CTD55" s="410" t="s">
        <v>2917</v>
      </c>
      <c r="CTE55" s="159"/>
      <c r="CTF55" s="68" t="s">
        <v>2918</v>
      </c>
      <c r="CTG55" s="68">
        <v>3.0</v>
      </c>
      <c r="CTH55" s="68">
        <v>3.0</v>
      </c>
      <c r="CTI55" s="68">
        <v>3.0</v>
      </c>
      <c r="CTJ55" s="411">
        <v>45.0</v>
      </c>
      <c r="CTK55" s="411">
        <v>15.0</v>
      </c>
      <c r="CTL55" s="68" t="s">
        <v>93</v>
      </c>
      <c r="CTM55" s="68" t="s">
        <v>93</v>
      </c>
      <c r="CTN55" s="68" t="s">
        <v>88</v>
      </c>
      <c r="CTO55" s="68" t="s">
        <v>2916</v>
      </c>
      <c r="CTP55" s="308" t="s">
        <v>2785</v>
      </c>
      <c r="CTQ55" s="308" t="s">
        <v>2786</v>
      </c>
      <c r="CTR55" s="308" t="s">
        <v>2823</v>
      </c>
      <c r="CTS55" s="308"/>
      <c r="CTT55" s="410" t="s">
        <v>2917</v>
      </c>
      <c r="CTU55" s="159"/>
      <c r="CTV55" s="68" t="s">
        <v>2918</v>
      </c>
      <c r="CTW55" s="68">
        <v>3.0</v>
      </c>
      <c r="CTX55" s="68">
        <v>3.0</v>
      </c>
      <c r="CTY55" s="68">
        <v>3.0</v>
      </c>
      <c r="CTZ55" s="411">
        <v>45.0</v>
      </c>
      <c r="CUA55" s="411">
        <v>15.0</v>
      </c>
      <c r="CUB55" s="68" t="s">
        <v>93</v>
      </c>
      <c r="CUC55" s="68" t="s">
        <v>93</v>
      </c>
      <c r="CUD55" s="68" t="s">
        <v>88</v>
      </c>
      <c r="CUE55" s="68" t="s">
        <v>2916</v>
      </c>
      <c r="CUF55" s="308" t="s">
        <v>2785</v>
      </c>
      <c r="CUG55" s="308" t="s">
        <v>2786</v>
      </c>
      <c r="CUH55" s="308" t="s">
        <v>2823</v>
      </c>
      <c r="CUI55" s="308"/>
      <c r="CUJ55" s="410" t="s">
        <v>2917</v>
      </c>
      <c r="CUK55" s="159"/>
      <c r="CUL55" s="68" t="s">
        <v>2918</v>
      </c>
      <c r="CUM55" s="68">
        <v>3.0</v>
      </c>
      <c r="CUN55" s="68">
        <v>3.0</v>
      </c>
      <c r="CUO55" s="68">
        <v>3.0</v>
      </c>
      <c r="CUP55" s="411">
        <v>45.0</v>
      </c>
      <c r="CUQ55" s="411">
        <v>15.0</v>
      </c>
      <c r="CUR55" s="68" t="s">
        <v>93</v>
      </c>
      <c r="CUS55" s="68" t="s">
        <v>93</v>
      </c>
      <c r="CUT55" s="68" t="s">
        <v>88</v>
      </c>
      <c r="CUU55" s="68" t="s">
        <v>2916</v>
      </c>
      <c r="CUV55" s="308" t="s">
        <v>2785</v>
      </c>
      <c r="CUW55" s="308" t="s">
        <v>2786</v>
      </c>
      <c r="CUX55" s="308" t="s">
        <v>2823</v>
      </c>
      <c r="CUY55" s="308"/>
      <c r="CUZ55" s="410" t="s">
        <v>2917</v>
      </c>
      <c r="CVA55" s="159"/>
      <c r="CVB55" s="68" t="s">
        <v>2918</v>
      </c>
      <c r="CVC55" s="68">
        <v>3.0</v>
      </c>
      <c r="CVD55" s="68">
        <v>3.0</v>
      </c>
      <c r="CVE55" s="68">
        <v>3.0</v>
      </c>
      <c r="CVF55" s="411">
        <v>45.0</v>
      </c>
      <c r="CVG55" s="411">
        <v>15.0</v>
      </c>
      <c r="CVH55" s="68" t="s">
        <v>93</v>
      </c>
      <c r="CVI55" s="68" t="s">
        <v>93</v>
      </c>
      <c r="CVJ55" s="68" t="s">
        <v>88</v>
      </c>
      <c r="CVK55" s="68" t="s">
        <v>2916</v>
      </c>
      <c r="CVL55" s="308" t="s">
        <v>2785</v>
      </c>
      <c r="CVM55" s="308" t="s">
        <v>2786</v>
      </c>
      <c r="CVN55" s="308" t="s">
        <v>2823</v>
      </c>
      <c r="CVO55" s="308"/>
      <c r="CVP55" s="410" t="s">
        <v>2917</v>
      </c>
      <c r="CVQ55" s="159"/>
      <c r="CVR55" s="68" t="s">
        <v>2918</v>
      </c>
      <c r="CVS55" s="68">
        <v>3.0</v>
      </c>
      <c r="CVT55" s="68">
        <v>3.0</v>
      </c>
      <c r="CVU55" s="68">
        <v>3.0</v>
      </c>
      <c r="CVV55" s="411">
        <v>45.0</v>
      </c>
      <c r="CVW55" s="411">
        <v>15.0</v>
      </c>
      <c r="CVX55" s="68" t="s">
        <v>93</v>
      </c>
      <c r="CVY55" s="68" t="s">
        <v>93</v>
      </c>
      <c r="CVZ55" s="68" t="s">
        <v>88</v>
      </c>
      <c r="CWA55" s="68" t="s">
        <v>2916</v>
      </c>
      <c r="CWB55" s="308" t="s">
        <v>2785</v>
      </c>
      <c r="CWC55" s="308" t="s">
        <v>2786</v>
      </c>
      <c r="CWD55" s="308" t="s">
        <v>2823</v>
      </c>
      <c r="CWE55" s="308"/>
      <c r="CWF55" s="410" t="s">
        <v>2917</v>
      </c>
      <c r="CWG55" s="159"/>
      <c r="CWH55" s="68" t="s">
        <v>2918</v>
      </c>
      <c r="CWI55" s="68">
        <v>3.0</v>
      </c>
      <c r="CWJ55" s="68">
        <v>3.0</v>
      </c>
      <c r="CWK55" s="68">
        <v>3.0</v>
      </c>
      <c r="CWL55" s="411">
        <v>45.0</v>
      </c>
      <c r="CWM55" s="411">
        <v>15.0</v>
      </c>
      <c r="CWN55" s="68" t="s">
        <v>93</v>
      </c>
      <c r="CWO55" s="68" t="s">
        <v>93</v>
      </c>
      <c r="CWP55" s="68" t="s">
        <v>88</v>
      </c>
      <c r="CWQ55" s="68" t="s">
        <v>2916</v>
      </c>
      <c r="CWR55" s="308" t="s">
        <v>2785</v>
      </c>
      <c r="CWS55" s="308" t="s">
        <v>2786</v>
      </c>
      <c r="CWT55" s="308" t="s">
        <v>2823</v>
      </c>
      <c r="CWU55" s="308"/>
      <c r="CWV55" s="410" t="s">
        <v>2917</v>
      </c>
      <c r="CWW55" s="159"/>
      <c r="CWX55" s="68" t="s">
        <v>2918</v>
      </c>
      <c r="CWY55" s="68">
        <v>3.0</v>
      </c>
      <c r="CWZ55" s="68">
        <v>3.0</v>
      </c>
      <c r="CXA55" s="68">
        <v>3.0</v>
      </c>
      <c r="CXB55" s="411">
        <v>45.0</v>
      </c>
      <c r="CXC55" s="411">
        <v>15.0</v>
      </c>
      <c r="CXD55" s="68" t="s">
        <v>93</v>
      </c>
      <c r="CXE55" s="68" t="s">
        <v>93</v>
      </c>
      <c r="CXF55" s="68" t="s">
        <v>88</v>
      </c>
      <c r="CXG55" s="68" t="s">
        <v>2916</v>
      </c>
      <c r="CXH55" s="308" t="s">
        <v>2785</v>
      </c>
      <c r="CXI55" s="308" t="s">
        <v>2786</v>
      </c>
      <c r="CXJ55" s="308" t="s">
        <v>2823</v>
      </c>
      <c r="CXK55" s="308"/>
      <c r="CXL55" s="410" t="s">
        <v>2917</v>
      </c>
      <c r="CXM55" s="159"/>
      <c r="CXN55" s="68" t="s">
        <v>2918</v>
      </c>
      <c r="CXO55" s="68">
        <v>3.0</v>
      </c>
      <c r="CXP55" s="68">
        <v>3.0</v>
      </c>
      <c r="CXQ55" s="68">
        <v>3.0</v>
      </c>
      <c r="CXR55" s="411">
        <v>45.0</v>
      </c>
      <c r="CXS55" s="411">
        <v>15.0</v>
      </c>
      <c r="CXT55" s="68" t="s">
        <v>93</v>
      </c>
      <c r="CXU55" s="68" t="s">
        <v>93</v>
      </c>
      <c r="CXV55" s="68" t="s">
        <v>88</v>
      </c>
      <c r="CXW55" s="68" t="s">
        <v>2916</v>
      </c>
      <c r="CXX55" s="308" t="s">
        <v>2785</v>
      </c>
      <c r="CXY55" s="308" t="s">
        <v>2786</v>
      </c>
      <c r="CXZ55" s="308" t="s">
        <v>2823</v>
      </c>
      <c r="CYA55" s="308"/>
      <c r="CYB55" s="410" t="s">
        <v>2917</v>
      </c>
      <c r="CYC55" s="159"/>
      <c r="CYD55" s="68" t="s">
        <v>2918</v>
      </c>
      <c r="CYE55" s="68">
        <v>3.0</v>
      </c>
      <c r="CYF55" s="68">
        <v>3.0</v>
      </c>
      <c r="CYG55" s="68">
        <v>3.0</v>
      </c>
      <c r="CYH55" s="411">
        <v>45.0</v>
      </c>
      <c r="CYI55" s="411">
        <v>15.0</v>
      </c>
      <c r="CYJ55" s="68" t="s">
        <v>93</v>
      </c>
      <c r="CYK55" s="68" t="s">
        <v>93</v>
      </c>
      <c r="CYL55" s="68" t="s">
        <v>88</v>
      </c>
      <c r="CYM55" s="68" t="s">
        <v>2916</v>
      </c>
      <c r="CYN55" s="308" t="s">
        <v>2785</v>
      </c>
      <c r="CYO55" s="308" t="s">
        <v>2786</v>
      </c>
      <c r="CYP55" s="308" t="s">
        <v>2823</v>
      </c>
      <c r="CYQ55" s="308"/>
      <c r="CYR55" s="410" t="s">
        <v>2917</v>
      </c>
      <c r="CYS55" s="159"/>
      <c r="CYT55" s="68" t="s">
        <v>2918</v>
      </c>
      <c r="CYU55" s="68">
        <v>3.0</v>
      </c>
      <c r="CYV55" s="68">
        <v>3.0</v>
      </c>
      <c r="CYW55" s="68">
        <v>3.0</v>
      </c>
      <c r="CYX55" s="411">
        <v>45.0</v>
      </c>
      <c r="CYY55" s="411">
        <v>15.0</v>
      </c>
      <c r="CYZ55" s="68" t="s">
        <v>93</v>
      </c>
      <c r="CZA55" s="68" t="s">
        <v>93</v>
      </c>
      <c r="CZB55" s="68" t="s">
        <v>88</v>
      </c>
      <c r="CZC55" s="68" t="s">
        <v>2916</v>
      </c>
      <c r="CZD55" s="308" t="s">
        <v>2785</v>
      </c>
      <c r="CZE55" s="308" t="s">
        <v>2786</v>
      </c>
      <c r="CZF55" s="308" t="s">
        <v>2823</v>
      </c>
      <c r="CZG55" s="308"/>
      <c r="CZH55" s="410" t="s">
        <v>2917</v>
      </c>
      <c r="CZI55" s="159"/>
      <c r="CZJ55" s="68" t="s">
        <v>2918</v>
      </c>
      <c r="CZK55" s="68">
        <v>3.0</v>
      </c>
      <c r="CZL55" s="68">
        <v>3.0</v>
      </c>
      <c r="CZM55" s="68">
        <v>3.0</v>
      </c>
      <c r="CZN55" s="411">
        <v>45.0</v>
      </c>
      <c r="CZO55" s="411">
        <v>15.0</v>
      </c>
      <c r="CZP55" s="68" t="s">
        <v>93</v>
      </c>
      <c r="CZQ55" s="68" t="s">
        <v>93</v>
      </c>
      <c r="CZR55" s="68" t="s">
        <v>88</v>
      </c>
      <c r="CZS55" s="68" t="s">
        <v>2916</v>
      </c>
      <c r="CZT55" s="308" t="s">
        <v>2785</v>
      </c>
      <c r="CZU55" s="308" t="s">
        <v>2786</v>
      </c>
      <c r="CZV55" s="308" t="s">
        <v>2823</v>
      </c>
      <c r="CZW55" s="308"/>
      <c r="CZX55" s="410" t="s">
        <v>2917</v>
      </c>
      <c r="CZY55" s="159"/>
      <c r="CZZ55" s="68" t="s">
        <v>2918</v>
      </c>
      <c r="DAA55" s="68">
        <v>3.0</v>
      </c>
      <c r="DAB55" s="68">
        <v>3.0</v>
      </c>
      <c r="DAC55" s="68">
        <v>3.0</v>
      </c>
      <c r="DAD55" s="411">
        <v>45.0</v>
      </c>
      <c r="DAE55" s="411">
        <v>15.0</v>
      </c>
      <c r="DAF55" s="68" t="s">
        <v>93</v>
      </c>
      <c r="DAG55" s="68" t="s">
        <v>93</v>
      </c>
      <c r="DAH55" s="68" t="s">
        <v>88</v>
      </c>
      <c r="DAI55" s="68" t="s">
        <v>2916</v>
      </c>
      <c r="DAJ55" s="308" t="s">
        <v>2785</v>
      </c>
      <c r="DAK55" s="308" t="s">
        <v>2786</v>
      </c>
      <c r="DAL55" s="308" t="s">
        <v>2823</v>
      </c>
      <c r="DAM55" s="308"/>
      <c r="DAN55" s="410" t="s">
        <v>2917</v>
      </c>
      <c r="DAO55" s="159"/>
      <c r="DAP55" s="68" t="s">
        <v>2918</v>
      </c>
      <c r="DAQ55" s="68">
        <v>3.0</v>
      </c>
      <c r="DAR55" s="68">
        <v>3.0</v>
      </c>
      <c r="DAS55" s="68">
        <v>3.0</v>
      </c>
      <c r="DAT55" s="411">
        <v>45.0</v>
      </c>
      <c r="DAU55" s="411">
        <v>15.0</v>
      </c>
      <c r="DAV55" s="68" t="s">
        <v>93</v>
      </c>
      <c r="DAW55" s="68" t="s">
        <v>93</v>
      </c>
      <c r="DAX55" s="68" t="s">
        <v>88</v>
      </c>
      <c r="DAY55" s="68" t="s">
        <v>2916</v>
      </c>
      <c r="DAZ55" s="308" t="s">
        <v>2785</v>
      </c>
      <c r="DBA55" s="308" t="s">
        <v>2786</v>
      </c>
      <c r="DBB55" s="308" t="s">
        <v>2823</v>
      </c>
      <c r="DBC55" s="308"/>
      <c r="DBD55" s="410" t="s">
        <v>2917</v>
      </c>
      <c r="DBE55" s="159"/>
      <c r="DBF55" s="68" t="s">
        <v>2918</v>
      </c>
      <c r="DBG55" s="68">
        <v>3.0</v>
      </c>
      <c r="DBH55" s="68">
        <v>3.0</v>
      </c>
      <c r="DBI55" s="68">
        <v>3.0</v>
      </c>
      <c r="DBJ55" s="411">
        <v>45.0</v>
      </c>
      <c r="DBK55" s="411">
        <v>15.0</v>
      </c>
      <c r="DBL55" s="68" t="s">
        <v>93</v>
      </c>
      <c r="DBM55" s="68" t="s">
        <v>93</v>
      </c>
      <c r="DBN55" s="68" t="s">
        <v>88</v>
      </c>
      <c r="DBO55" s="68" t="s">
        <v>2916</v>
      </c>
      <c r="DBP55" s="308" t="s">
        <v>2785</v>
      </c>
      <c r="DBQ55" s="308" t="s">
        <v>2786</v>
      </c>
      <c r="DBR55" s="308" t="s">
        <v>2823</v>
      </c>
      <c r="DBS55" s="308"/>
      <c r="DBT55" s="410" t="s">
        <v>2917</v>
      </c>
      <c r="DBU55" s="159"/>
      <c r="DBV55" s="68" t="s">
        <v>2918</v>
      </c>
      <c r="DBW55" s="68">
        <v>3.0</v>
      </c>
      <c r="DBX55" s="68">
        <v>3.0</v>
      </c>
      <c r="DBY55" s="68">
        <v>3.0</v>
      </c>
      <c r="DBZ55" s="411">
        <v>45.0</v>
      </c>
      <c r="DCA55" s="411">
        <v>15.0</v>
      </c>
      <c r="DCB55" s="68" t="s">
        <v>93</v>
      </c>
      <c r="DCC55" s="68" t="s">
        <v>93</v>
      </c>
      <c r="DCD55" s="68" t="s">
        <v>88</v>
      </c>
      <c r="DCE55" s="68" t="s">
        <v>2916</v>
      </c>
      <c r="DCF55" s="308" t="s">
        <v>2785</v>
      </c>
      <c r="DCG55" s="308" t="s">
        <v>2786</v>
      </c>
      <c r="DCH55" s="308" t="s">
        <v>2823</v>
      </c>
      <c r="DCI55" s="308"/>
      <c r="DCJ55" s="410" t="s">
        <v>2917</v>
      </c>
      <c r="DCK55" s="159"/>
      <c r="DCL55" s="68" t="s">
        <v>2918</v>
      </c>
      <c r="DCM55" s="68">
        <v>3.0</v>
      </c>
      <c r="DCN55" s="68">
        <v>3.0</v>
      </c>
      <c r="DCO55" s="68">
        <v>3.0</v>
      </c>
      <c r="DCP55" s="411">
        <v>45.0</v>
      </c>
      <c r="DCQ55" s="411">
        <v>15.0</v>
      </c>
      <c r="DCR55" s="68" t="s">
        <v>93</v>
      </c>
      <c r="DCS55" s="68" t="s">
        <v>93</v>
      </c>
      <c r="DCT55" s="68" t="s">
        <v>88</v>
      </c>
      <c r="DCU55" s="68" t="s">
        <v>2916</v>
      </c>
      <c r="DCV55" s="308" t="s">
        <v>2785</v>
      </c>
      <c r="DCW55" s="308" t="s">
        <v>2786</v>
      </c>
      <c r="DCX55" s="308" t="s">
        <v>2823</v>
      </c>
      <c r="DCY55" s="308"/>
      <c r="DCZ55" s="410" t="s">
        <v>2917</v>
      </c>
      <c r="DDA55" s="159"/>
      <c r="DDB55" s="68" t="s">
        <v>2918</v>
      </c>
      <c r="DDC55" s="68">
        <v>3.0</v>
      </c>
      <c r="DDD55" s="68">
        <v>3.0</v>
      </c>
      <c r="DDE55" s="68">
        <v>3.0</v>
      </c>
      <c r="DDF55" s="411">
        <v>45.0</v>
      </c>
      <c r="DDG55" s="411">
        <v>15.0</v>
      </c>
      <c r="DDH55" s="68" t="s">
        <v>93</v>
      </c>
      <c r="DDI55" s="68" t="s">
        <v>93</v>
      </c>
      <c r="DDJ55" s="68" t="s">
        <v>88</v>
      </c>
      <c r="DDK55" s="68" t="s">
        <v>2916</v>
      </c>
      <c r="DDL55" s="308" t="s">
        <v>2785</v>
      </c>
      <c r="DDM55" s="308" t="s">
        <v>2786</v>
      </c>
      <c r="DDN55" s="308" t="s">
        <v>2823</v>
      </c>
      <c r="DDO55" s="308"/>
      <c r="DDP55" s="410" t="s">
        <v>2917</v>
      </c>
      <c r="DDQ55" s="159"/>
      <c r="DDR55" s="68" t="s">
        <v>2918</v>
      </c>
      <c r="DDS55" s="68">
        <v>3.0</v>
      </c>
      <c r="DDT55" s="68">
        <v>3.0</v>
      </c>
      <c r="DDU55" s="68">
        <v>3.0</v>
      </c>
      <c r="DDV55" s="411">
        <v>45.0</v>
      </c>
      <c r="DDW55" s="411">
        <v>15.0</v>
      </c>
      <c r="DDX55" s="68" t="s">
        <v>93</v>
      </c>
      <c r="DDY55" s="68" t="s">
        <v>93</v>
      </c>
      <c r="DDZ55" s="68" t="s">
        <v>88</v>
      </c>
      <c r="DEA55" s="68" t="s">
        <v>2916</v>
      </c>
      <c r="DEB55" s="308" t="s">
        <v>2785</v>
      </c>
      <c r="DEC55" s="308" t="s">
        <v>2786</v>
      </c>
      <c r="DED55" s="308" t="s">
        <v>2823</v>
      </c>
      <c r="DEE55" s="308"/>
      <c r="DEF55" s="410" t="s">
        <v>2917</v>
      </c>
      <c r="DEG55" s="159"/>
      <c r="DEH55" s="68" t="s">
        <v>2918</v>
      </c>
      <c r="DEI55" s="68">
        <v>3.0</v>
      </c>
      <c r="DEJ55" s="68">
        <v>3.0</v>
      </c>
      <c r="DEK55" s="68">
        <v>3.0</v>
      </c>
      <c r="DEL55" s="411">
        <v>45.0</v>
      </c>
      <c r="DEM55" s="411">
        <v>15.0</v>
      </c>
      <c r="DEN55" s="68" t="s">
        <v>93</v>
      </c>
      <c r="DEO55" s="68" t="s">
        <v>93</v>
      </c>
      <c r="DEP55" s="68" t="s">
        <v>88</v>
      </c>
      <c r="DEQ55" s="68" t="s">
        <v>2916</v>
      </c>
      <c r="DER55" s="308" t="s">
        <v>2785</v>
      </c>
      <c r="DES55" s="308" t="s">
        <v>2786</v>
      </c>
      <c r="DET55" s="308" t="s">
        <v>2823</v>
      </c>
      <c r="DEU55" s="308"/>
      <c r="DEV55" s="410" t="s">
        <v>2917</v>
      </c>
      <c r="DEW55" s="159"/>
      <c r="DEX55" s="68" t="s">
        <v>2918</v>
      </c>
      <c r="DEY55" s="68">
        <v>3.0</v>
      </c>
      <c r="DEZ55" s="68">
        <v>3.0</v>
      </c>
      <c r="DFA55" s="68">
        <v>3.0</v>
      </c>
      <c r="DFB55" s="411">
        <v>45.0</v>
      </c>
      <c r="DFC55" s="411">
        <v>15.0</v>
      </c>
      <c r="DFD55" s="68" t="s">
        <v>93</v>
      </c>
      <c r="DFE55" s="68" t="s">
        <v>93</v>
      </c>
      <c r="DFF55" s="68" t="s">
        <v>88</v>
      </c>
      <c r="DFG55" s="68" t="s">
        <v>2916</v>
      </c>
      <c r="DFH55" s="308" t="s">
        <v>2785</v>
      </c>
      <c r="DFI55" s="308" t="s">
        <v>2786</v>
      </c>
      <c r="DFJ55" s="308" t="s">
        <v>2823</v>
      </c>
      <c r="DFK55" s="308"/>
      <c r="DFL55" s="410" t="s">
        <v>2917</v>
      </c>
      <c r="DFM55" s="159"/>
      <c r="DFN55" s="68" t="s">
        <v>2918</v>
      </c>
      <c r="DFO55" s="68">
        <v>3.0</v>
      </c>
      <c r="DFP55" s="68">
        <v>3.0</v>
      </c>
      <c r="DFQ55" s="68">
        <v>3.0</v>
      </c>
      <c r="DFR55" s="411">
        <v>45.0</v>
      </c>
      <c r="DFS55" s="411">
        <v>15.0</v>
      </c>
      <c r="DFT55" s="68" t="s">
        <v>93</v>
      </c>
      <c r="DFU55" s="68" t="s">
        <v>93</v>
      </c>
      <c r="DFV55" s="68" t="s">
        <v>88</v>
      </c>
      <c r="DFW55" s="68" t="s">
        <v>2916</v>
      </c>
      <c r="DFX55" s="308" t="s">
        <v>2785</v>
      </c>
      <c r="DFY55" s="308" t="s">
        <v>2786</v>
      </c>
      <c r="DFZ55" s="308" t="s">
        <v>2823</v>
      </c>
      <c r="DGA55" s="308"/>
      <c r="DGB55" s="410" t="s">
        <v>2917</v>
      </c>
      <c r="DGC55" s="159"/>
      <c r="DGD55" s="68" t="s">
        <v>2918</v>
      </c>
      <c r="DGE55" s="68">
        <v>3.0</v>
      </c>
      <c r="DGF55" s="68">
        <v>3.0</v>
      </c>
      <c r="DGG55" s="68">
        <v>3.0</v>
      </c>
      <c r="DGH55" s="411">
        <v>45.0</v>
      </c>
      <c r="DGI55" s="411">
        <v>15.0</v>
      </c>
      <c r="DGJ55" s="68" t="s">
        <v>93</v>
      </c>
      <c r="DGK55" s="68" t="s">
        <v>93</v>
      </c>
      <c r="DGL55" s="68" t="s">
        <v>88</v>
      </c>
      <c r="DGM55" s="68" t="s">
        <v>2916</v>
      </c>
      <c r="DGN55" s="308" t="s">
        <v>2785</v>
      </c>
      <c r="DGO55" s="308" t="s">
        <v>2786</v>
      </c>
      <c r="DGP55" s="308" t="s">
        <v>2823</v>
      </c>
      <c r="DGQ55" s="308"/>
      <c r="DGR55" s="410" t="s">
        <v>2917</v>
      </c>
      <c r="DGS55" s="159"/>
      <c r="DGT55" s="68" t="s">
        <v>2918</v>
      </c>
      <c r="DGU55" s="68">
        <v>3.0</v>
      </c>
      <c r="DGV55" s="68">
        <v>3.0</v>
      </c>
      <c r="DGW55" s="68">
        <v>3.0</v>
      </c>
      <c r="DGX55" s="411">
        <v>45.0</v>
      </c>
      <c r="DGY55" s="411">
        <v>15.0</v>
      </c>
      <c r="DGZ55" s="68" t="s">
        <v>93</v>
      </c>
      <c r="DHA55" s="68" t="s">
        <v>93</v>
      </c>
      <c r="DHB55" s="68" t="s">
        <v>88</v>
      </c>
      <c r="DHC55" s="68" t="s">
        <v>2916</v>
      </c>
      <c r="DHD55" s="308" t="s">
        <v>2785</v>
      </c>
      <c r="DHE55" s="308" t="s">
        <v>2786</v>
      </c>
      <c r="DHF55" s="308" t="s">
        <v>2823</v>
      </c>
      <c r="DHG55" s="308"/>
      <c r="DHH55" s="410" t="s">
        <v>2917</v>
      </c>
      <c r="DHI55" s="159"/>
      <c r="DHJ55" s="68" t="s">
        <v>2918</v>
      </c>
      <c r="DHK55" s="68">
        <v>3.0</v>
      </c>
      <c r="DHL55" s="68">
        <v>3.0</v>
      </c>
      <c r="DHM55" s="68">
        <v>3.0</v>
      </c>
      <c r="DHN55" s="411">
        <v>45.0</v>
      </c>
      <c r="DHO55" s="411">
        <v>15.0</v>
      </c>
      <c r="DHP55" s="68" t="s">
        <v>93</v>
      </c>
      <c r="DHQ55" s="68" t="s">
        <v>93</v>
      </c>
      <c r="DHR55" s="68" t="s">
        <v>88</v>
      </c>
      <c r="DHS55" s="68" t="s">
        <v>2916</v>
      </c>
      <c r="DHT55" s="308" t="s">
        <v>2785</v>
      </c>
      <c r="DHU55" s="308" t="s">
        <v>2786</v>
      </c>
      <c r="DHV55" s="308" t="s">
        <v>2823</v>
      </c>
      <c r="DHW55" s="308"/>
      <c r="DHX55" s="410" t="s">
        <v>2917</v>
      </c>
      <c r="DHY55" s="159"/>
      <c r="DHZ55" s="68" t="s">
        <v>2918</v>
      </c>
      <c r="DIA55" s="68">
        <v>3.0</v>
      </c>
      <c r="DIB55" s="68">
        <v>3.0</v>
      </c>
      <c r="DIC55" s="68">
        <v>3.0</v>
      </c>
      <c r="DID55" s="411">
        <v>45.0</v>
      </c>
      <c r="DIE55" s="411">
        <v>15.0</v>
      </c>
      <c r="DIF55" s="68" t="s">
        <v>93</v>
      </c>
      <c r="DIG55" s="68" t="s">
        <v>93</v>
      </c>
      <c r="DIH55" s="68" t="s">
        <v>88</v>
      </c>
      <c r="DII55" s="68" t="s">
        <v>2916</v>
      </c>
      <c r="DIJ55" s="308" t="s">
        <v>2785</v>
      </c>
      <c r="DIK55" s="308" t="s">
        <v>2786</v>
      </c>
      <c r="DIL55" s="308" t="s">
        <v>2823</v>
      </c>
      <c r="DIM55" s="308"/>
      <c r="DIN55" s="410" t="s">
        <v>2917</v>
      </c>
      <c r="DIO55" s="159"/>
      <c r="DIP55" s="68" t="s">
        <v>2918</v>
      </c>
      <c r="DIQ55" s="68">
        <v>3.0</v>
      </c>
      <c r="DIR55" s="68">
        <v>3.0</v>
      </c>
      <c r="DIS55" s="68">
        <v>3.0</v>
      </c>
      <c r="DIT55" s="411">
        <v>45.0</v>
      </c>
      <c r="DIU55" s="411">
        <v>15.0</v>
      </c>
      <c r="DIV55" s="68" t="s">
        <v>93</v>
      </c>
      <c r="DIW55" s="68" t="s">
        <v>93</v>
      </c>
      <c r="DIX55" s="68" t="s">
        <v>88</v>
      </c>
      <c r="DIY55" s="68" t="s">
        <v>2916</v>
      </c>
      <c r="DIZ55" s="308" t="s">
        <v>2785</v>
      </c>
      <c r="DJA55" s="308" t="s">
        <v>2786</v>
      </c>
      <c r="DJB55" s="308" t="s">
        <v>2823</v>
      </c>
      <c r="DJC55" s="308"/>
      <c r="DJD55" s="410" t="s">
        <v>2917</v>
      </c>
      <c r="DJE55" s="159"/>
      <c r="DJF55" s="68" t="s">
        <v>2918</v>
      </c>
      <c r="DJG55" s="68">
        <v>3.0</v>
      </c>
      <c r="DJH55" s="68">
        <v>3.0</v>
      </c>
      <c r="DJI55" s="68">
        <v>3.0</v>
      </c>
      <c r="DJJ55" s="411">
        <v>45.0</v>
      </c>
      <c r="DJK55" s="411">
        <v>15.0</v>
      </c>
      <c r="DJL55" s="68" t="s">
        <v>93</v>
      </c>
      <c r="DJM55" s="68" t="s">
        <v>93</v>
      </c>
      <c r="DJN55" s="68" t="s">
        <v>88</v>
      </c>
      <c r="DJO55" s="68" t="s">
        <v>2916</v>
      </c>
      <c r="DJP55" s="308" t="s">
        <v>2785</v>
      </c>
      <c r="DJQ55" s="308" t="s">
        <v>2786</v>
      </c>
      <c r="DJR55" s="308" t="s">
        <v>2823</v>
      </c>
      <c r="DJS55" s="308"/>
      <c r="DJT55" s="410" t="s">
        <v>2917</v>
      </c>
      <c r="DJU55" s="159"/>
      <c r="DJV55" s="68" t="s">
        <v>2918</v>
      </c>
      <c r="DJW55" s="68">
        <v>3.0</v>
      </c>
      <c r="DJX55" s="68">
        <v>3.0</v>
      </c>
      <c r="DJY55" s="68">
        <v>3.0</v>
      </c>
      <c r="DJZ55" s="411">
        <v>45.0</v>
      </c>
      <c r="DKA55" s="411">
        <v>15.0</v>
      </c>
      <c r="DKB55" s="68" t="s">
        <v>93</v>
      </c>
      <c r="DKC55" s="68" t="s">
        <v>93</v>
      </c>
      <c r="DKD55" s="68" t="s">
        <v>88</v>
      </c>
      <c r="DKE55" s="68" t="s">
        <v>2916</v>
      </c>
      <c r="DKF55" s="308" t="s">
        <v>2785</v>
      </c>
      <c r="DKG55" s="308" t="s">
        <v>2786</v>
      </c>
      <c r="DKH55" s="308" t="s">
        <v>2823</v>
      </c>
      <c r="DKI55" s="308"/>
      <c r="DKJ55" s="410" t="s">
        <v>2917</v>
      </c>
      <c r="DKK55" s="159"/>
      <c r="DKL55" s="68" t="s">
        <v>2918</v>
      </c>
      <c r="DKM55" s="68">
        <v>3.0</v>
      </c>
      <c r="DKN55" s="68">
        <v>3.0</v>
      </c>
      <c r="DKO55" s="68">
        <v>3.0</v>
      </c>
      <c r="DKP55" s="411">
        <v>45.0</v>
      </c>
      <c r="DKQ55" s="411">
        <v>15.0</v>
      </c>
      <c r="DKR55" s="68" t="s">
        <v>93</v>
      </c>
      <c r="DKS55" s="68" t="s">
        <v>93</v>
      </c>
      <c r="DKT55" s="68" t="s">
        <v>88</v>
      </c>
      <c r="DKU55" s="68" t="s">
        <v>2916</v>
      </c>
      <c r="DKV55" s="308" t="s">
        <v>2785</v>
      </c>
      <c r="DKW55" s="308" t="s">
        <v>2786</v>
      </c>
      <c r="DKX55" s="308" t="s">
        <v>2823</v>
      </c>
      <c r="DKY55" s="308"/>
      <c r="DKZ55" s="410" t="s">
        <v>2917</v>
      </c>
      <c r="DLA55" s="159"/>
      <c r="DLB55" s="68" t="s">
        <v>2918</v>
      </c>
      <c r="DLC55" s="68">
        <v>3.0</v>
      </c>
      <c r="DLD55" s="68">
        <v>3.0</v>
      </c>
      <c r="DLE55" s="68">
        <v>3.0</v>
      </c>
      <c r="DLF55" s="411">
        <v>45.0</v>
      </c>
      <c r="DLG55" s="411">
        <v>15.0</v>
      </c>
      <c r="DLH55" s="68" t="s">
        <v>93</v>
      </c>
      <c r="DLI55" s="68" t="s">
        <v>93</v>
      </c>
      <c r="DLJ55" s="68" t="s">
        <v>88</v>
      </c>
      <c r="DLK55" s="68" t="s">
        <v>2916</v>
      </c>
      <c r="DLL55" s="308" t="s">
        <v>2785</v>
      </c>
      <c r="DLM55" s="308" t="s">
        <v>2786</v>
      </c>
      <c r="DLN55" s="308" t="s">
        <v>2823</v>
      </c>
      <c r="DLO55" s="308"/>
      <c r="DLP55" s="410" t="s">
        <v>2917</v>
      </c>
      <c r="DLQ55" s="159"/>
      <c r="DLR55" s="68" t="s">
        <v>2918</v>
      </c>
      <c r="DLS55" s="68">
        <v>3.0</v>
      </c>
      <c r="DLT55" s="68">
        <v>3.0</v>
      </c>
      <c r="DLU55" s="68">
        <v>3.0</v>
      </c>
      <c r="DLV55" s="411">
        <v>45.0</v>
      </c>
      <c r="DLW55" s="411">
        <v>15.0</v>
      </c>
      <c r="DLX55" s="68" t="s">
        <v>93</v>
      </c>
      <c r="DLY55" s="68" t="s">
        <v>93</v>
      </c>
      <c r="DLZ55" s="68" t="s">
        <v>88</v>
      </c>
      <c r="DMA55" s="68" t="s">
        <v>2916</v>
      </c>
      <c r="DMB55" s="308" t="s">
        <v>2785</v>
      </c>
      <c r="DMC55" s="308" t="s">
        <v>2786</v>
      </c>
      <c r="DMD55" s="308" t="s">
        <v>2823</v>
      </c>
      <c r="DME55" s="308"/>
      <c r="DMF55" s="410" t="s">
        <v>2917</v>
      </c>
      <c r="DMG55" s="159"/>
      <c r="DMH55" s="68" t="s">
        <v>2918</v>
      </c>
      <c r="DMI55" s="68">
        <v>3.0</v>
      </c>
      <c r="DMJ55" s="68">
        <v>3.0</v>
      </c>
      <c r="DMK55" s="68">
        <v>3.0</v>
      </c>
      <c r="DML55" s="411">
        <v>45.0</v>
      </c>
      <c r="DMM55" s="411">
        <v>15.0</v>
      </c>
      <c r="DMN55" s="68" t="s">
        <v>93</v>
      </c>
      <c r="DMO55" s="68" t="s">
        <v>93</v>
      </c>
      <c r="DMP55" s="68" t="s">
        <v>88</v>
      </c>
      <c r="DMQ55" s="68" t="s">
        <v>2916</v>
      </c>
      <c r="DMR55" s="308" t="s">
        <v>2785</v>
      </c>
      <c r="DMS55" s="308" t="s">
        <v>2786</v>
      </c>
      <c r="DMT55" s="308" t="s">
        <v>2823</v>
      </c>
      <c r="DMU55" s="308"/>
      <c r="DMV55" s="410" t="s">
        <v>2917</v>
      </c>
      <c r="DMW55" s="159"/>
      <c r="DMX55" s="68" t="s">
        <v>2918</v>
      </c>
      <c r="DMY55" s="68">
        <v>3.0</v>
      </c>
      <c r="DMZ55" s="68">
        <v>3.0</v>
      </c>
      <c r="DNA55" s="68">
        <v>3.0</v>
      </c>
      <c r="DNB55" s="411">
        <v>45.0</v>
      </c>
      <c r="DNC55" s="411">
        <v>15.0</v>
      </c>
      <c r="DND55" s="68" t="s">
        <v>93</v>
      </c>
      <c r="DNE55" s="68" t="s">
        <v>93</v>
      </c>
      <c r="DNF55" s="68" t="s">
        <v>88</v>
      </c>
      <c r="DNG55" s="68" t="s">
        <v>2916</v>
      </c>
      <c r="DNH55" s="308" t="s">
        <v>2785</v>
      </c>
      <c r="DNI55" s="308" t="s">
        <v>2786</v>
      </c>
      <c r="DNJ55" s="308" t="s">
        <v>2823</v>
      </c>
      <c r="DNK55" s="308"/>
      <c r="DNL55" s="410" t="s">
        <v>2917</v>
      </c>
      <c r="DNM55" s="159"/>
      <c r="DNN55" s="68" t="s">
        <v>2918</v>
      </c>
      <c r="DNO55" s="68">
        <v>3.0</v>
      </c>
      <c r="DNP55" s="68">
        <v>3.0</v>
      </c>
      <c r="DNQ55" s="68">
        <v>3.0</v>
      </c>
      <c r="DNR55" s="411">
        <v>45.0</v>
      </c>
      <c r="DNS55" s="411">
        <v>15.0</v>
      </c>
      <c r="DNT55" s="68" t="s">
        <v>93</v>
      </c>
      <c r="DNU55" s="68" t="s">
        <v>93</v>
      </c>
      <c r="DNV55" s="68" t="s">
        <v>88</v>
      </c>
      <c r="DNW55" s="68" t="s">
        <v>2916</v>
      </c>
      <c r="DNX55" s="308" t="s">
        <v>2785</v>
      </c>
      <c r="DNY55" s="308" t="s">
        <v>2786</v>
      </c>
      <c r="DNZ55" s="308" t="s">
        <v>2823</v>
      </c>
      <c r="DOA55" s="308"/>
      <c r="DOB55" s="410" t="s">
        <v>2917</v>
      </c>
      <c r="DOC55" s="159"/>
      <c r="DOD55" s="68" t="s">
        <v>2918</v>
      </c>
      <c r="DOE55" s="68">
        <v>3.0</v>
      </c>
      <c r="DOF55" s="68">
        <v>3.0</v>
      </c>
      <c r="DOG55" s="68">
        <v>3.0</v>
      </c>
      <c r="DOH55" s="411">
        <v>45.0</v>
      </c>
      <c r="DOI55" s="411">
        <v>15.0</v>
      </c>
      <c r="DOJ55" s="68" t="s">
        <v>93</v>
      </c>
      <c r="DOK55" s="68" t="s">
        <v>93</v>
      </c>
      <c r="DOL55" s="68" t="s">
        <v>88</v>
      </c>
      <c r="DOM55" s="68" t="s">
        <v>2916</v>
      </c>
      <c r="DON55" s="308" t="s">
        <v>2785</v>
      </c>
      <c r="DOO55" s="308" t="s">
        <v>2786</v>
      </c>
      <c r="DOP55" s="308" t="s">
        <v>2823</v>
      </c>
      <c r="DOQ55" s="308"/>
      <c r="DOR55" s="410" t="s">
        <v>2917</v>
      </c>
      <c r="DOS55" s="159"/>
      <c r="DOT55" s="68" t="s">
        <v>2918</v>
      </c>
      <c r="DOU55" s="68">
        <v>3.0</v>
      </c>
      <c r="DOV55" s="68">
        <v>3.0</v>
      </c>
      <c r="DOW55" s="68">
        <v>3.0</v>
      </c>
      <c r="DOX55" s="411">
        <v>45.0</v>
      </c>
      <c r="DOY55" s="411">
        <v>15.0</v>
      </c>
      <c r="DOZ55" s="68" t="s">
        <v>93</v>
      </c>
      <c r="DPA55" s="68" t="s">
        <v>93</v>
      </c>
      <c r="DPB55" s="68" t="s">
        <v>88</v>
      </c>
      <c r="DPC55" s="68" t="s">
        <v>2916</v>
      </c>
      <c r="DPD55" s="308" t="s">
        <v>2785</v>
      </c>
      <c r="DPE55" s="308" t="s">
        <v>2786</v>
      </c>
      <c r="DPF55" s="308" t="s">
        <v>2823</v>
      </c>
      <c r="DPG55" s="308"/>
      <c r="DPH55" s="410" t="s">
        <v>2917</v>
      </c>
      <c r="DPI55" s="159"/>
      <c r="DPJ55" s="68" t="s">
        <v>2918</v>
      </c>
      <c r="DPK55" s="68">
        <v>3.0</v>
      </c>
      <c r="DPL55" s="68">
        <v>3.0</v>
      </c>
      <c r="DPM55" s="68">
        <v>3.0</v>
      </c>
      <c r="DPN55" s="411">
        <v>45.0</v>
      </c>
      <c r="DPO55" s="411">
        <v>15.0</v>
      </c>
      <c r="DPP55" s="68" t="s">
        <v>93</v>
      </c>
      <c r="DPQ55" s="68" t="s">
        <v>93</v>
      </c>
      <c r="DPR55" s="68" t="s">
        <v>88</v>
      </c>
      <c r="DPS55" s="68" t="s">
        <v>2916</v>
      </c>
      <c r="DPT55" s="308" t="s">
        <v>2785</v>
      </c>
      <c r="DPU55" s="308" t="s">
        <v>2786</v>
      </c>
      <c r="DPV55" s="308" t="s">
        <v>2823</v>
      </c>
      <c r="DPW55" s="308"/>
      <c r="DPX55" s="410" t="s">
        <v>2917</v>
      </c>
      <c r="DPY55" s="159"/>
      <c r="DPZ55" s="68" t="s">
        <v>2918</v>
      </c>
      <c r="DQA55" s="68">
        <v>3.0</v>
      </c>
      <c r="DQB55" s="68">
        <v>3.0</v>
      </c>
      <c r="DQC55" s="68">
        <v>3.0</v>
      </c>
      <c r="DQD55" s="411">
        <v>45.0</v>
      </c>
      <c r="DQE55" s="411">
        <v>15.0</v>
      </c>
      <c r="DQF55" s="68" t="s">
        <v>93</v>
      </c>
      <c r="DQG55" s="68" t="s">
        <v>93</v>
      </c>
      <c r="DQH55" s="68" t="s">
        <v>88</v>
      </c>
      <c r="DQI55" s="68" t="s">
        <v>2916</v>
      </c>
      <c r="DQJ55" s="308" t="s">
        <v>2785</v>
      </c>
      <c r="DQK55" s="308" t="s">
        <v>2786</v>
      </c>
      <c r="DQL55" s="308" t="s">
        <v>2823</v>
      </c>
      <c r="DQM55" s="308"/>
      <c r="DQN55" s="410" t="s">
        <v>2917</v>
      </c>
      <c r="DQO55" s="159"/>
      <c r="DQP55" s="68" t="s">
        <v>2918</v>
      </c>
      <c r="DQQ55" s="68">
        <v>3.0</v>
      </c>
      <c r="DQR55" s="68">
        <v>3.0</v>
      </c>
      <c r="DQS55" s="68">
        <v>3.0</v>
      </c>
      <c r="DQT55" s="411">
        <v>45.0</v>
      </c>
      <c r="DQU55" s="411">
        <v>15.0</v>
      </c>
      <c r="DQV55" s="68" t="s">
        <v>93</v>
      </c>
      <c r="DQW55" s="68" t="s">
        <v>93</v>
      </c>
      <c r="DQX55" s="68" t="s">
        <v>88</v>
      </c>
      <c r="DQY55" s="68" t="s">
        <v>2916</v>
      </c>
      <c r="DQZ55" s="308" t="s">
        <v>2785</v>
      </c>
      <c r="DRA55" s="308" t="s">
        <v>2786</v>
      </c>
      <c r="DRB55" s="308" t="s">
        <v>2823</v>
      </c>
      <c r="DRC55" s="308"/>
      <c r="DRD55" s="410" t="s">
        <v>2917</v>
      </c>
      <c r="DRE55" s="159"/>
      <c r="DRF55" s="68" t="s">
        <v>2918</v>
      </c>
      <c r="DRG55" s="68">
        <v>3.0</v>
      </c>
      <c r="DRH55" s="68">
        <v>3.0</v>
      </c>
      <c r="DRI55" s="68">
        <v>3.0</v>
      </c>
      <c r="DRJ55" s="411">
        <v>45.0</v>
      </c>
      <c r="DRK55" s="411">
        <v>15.0</v>
      </c>
      <c r="DRL55" s="68" t="s">
        <v>93</v>
      </c>
      <c r="DRM55" s="68" t="s">
        <v>93</v>
      </c>
      <c r="DRN55" s="68" t="s">
        <v>88</v>
      </c>
      <c r="DRO55" s="68" t="s">
        <v>2916</v>
      </c>
      <c r="DRP55" s="308" t="s">
        <v>2785</v>
      </c>
      <c r="DRQ55" s="308" t="s">
        <v>2786</v>
      </c>
      <c r="DRR55" s="308" t="s">
        <v>2823</v>
      </c>
      <c r="DRS55" s="308"/>
      <c r="DRT55" s="410" t="s">
        <v>2917</v>
      </c>
      <c r="DRU55" s="159"/>
      <c r="DRV55" s="68" t="s">
        <v>2918</v>
      </c>
      <c r="DRW55" s="68">
        <v>3.0</v>
      </c>
      <c r="DRX55" s="68">
        <v>3.0</v>
      </c>
      <c r="DRY55" s="68">
        <v>3.0</v>
      </c>
      <c r="DRZ55" s="411">
        <v>45.0</v>
      </c>
      <c r="DSA55" s="411">
        <v>15.0</v>
      </c>
      <c r="DSB55" s="68" t="s">
        <v>93</v>
      </c>
      <c r="DSC55" s="68" t="s">
        <v>93</v>
      </c>
      <c r="DSD55" s="68" t="s">
        <v>88</v>
      </c>
      <c r="DSE55" s="68" t="s">
        <v>2916</v>
      </c>
      <c r="DSF55" s="308" t="s">
        <v>2785</v>
      </c>
      <c r="DSG55" s="308" t="s">
        <v>2786</v>
      </c>
      <c r="DSH55" s="308" t="s">
        <v>2823</v>
      </c>
      <c r="DSI55" s="308"/>
      <c r="DSJ55" s="410" t="s">
        <v>2917</v>
      </c>
      <c r="DSK55" s="159"/>
      <c r="DSL55" s="68" t="s">
        <v>2918</v>
      </c>
      <c r="DSM55" s="68">
        <v>3.0</v>
      </c>
      <c r="DSN55" s="68">
        <v>3.0</v>
      </c>
      <c r="DSO55" s="68">
        <v>3.0</v>
      </c>
      <c r="DSP55" s="411">
        <v>45.0</v>
      </c>
      <c r="DSQ55" s="411">
        <v>15.0</v>
      </c>
      <c r="DSR55" s="68" t="s">
        <v>93</v>
      </c>
      <c r="DSS55" s="68" t="s">
        <v>93</v>
      </c>
      <c r="DST55" s="68" t="s">
        <v>88</v>
      </c>
      <c r="DSU55" s="68" t="s">
        <v>2916</v>
      </c>
      <c r="DSV55" s="308" t="s">
        <v>2785</v>
      </c>
      <c r="DSW55" s="308" t="s">
        <v>2786</v>
      </c>
      <c r="DSX55" s="308" t="s">
        <v>2823</v>
      </c>
      <c r="DSY55" s="308"/>
      <c r="DSZ55" s="410" t="s">
        <v>2917</v>
      </c>
      <c r="DTA55" s="159"/>
      <c r="DTB55" s="68" t="s">
        <v>2918</v>
      </c>
      <c r="DTC55" s="68">
        <v>3.0</v>
      </c>
      <c r="DTD55" s="68">
        <v>3.0</v>
      </c>
      <c r="DTE55" s="68">
        <v>3.0</v>
      </c>
      <c r="DTF55" s="411">
        <v>45.0</v>
      </c>
      <c r="DTG55" s="411">
        <v>15.0</v>
      </c>
      <c r="DTH55" s="68" t="s">
        <v>93</v>
      </c>
      <c r="DTI55" s="68" t="s">
        <v>93</v>
      </c>
      <c r="DTJ55" s="68" t="s">
        <v>88</v>
      </c>
      <c r="DTK55" s="68" t="s">
        <v>2916</v>
      </c>
      <c r="DTL55" s="308" t="s">
        <v>2785</v>
      </c>
      <c r="DTM55" s="308" t="s">
        <v>2786</v>
      </c>
      <c r="DTN55" s="308" t="s">
        <v>2823</v>
      </c>
      <c r="DTO55" s="308"/>
      <c r="DTP55" s="410" t="s">
        <v>2917</v>
      </c>
      <c r="DTQ55" s="159"/>
      <c r="DTR55" s="68" t="s">
        <v>2918</v>
      </c>
      <c r="DTS55" s="68">
        <v>3.0</v>
      </c>
      <c r="DTT55" s="68">
        <v>3.0</v>
      </c>
      <c r="DTU55" s="68">
        <v>3.0</v>
      </c>
      <c r="DTV55" s="411">
        <v>45.0</v>
      </c>
      <c r="DTW55" s="411">
        <v>15.0</v>
      </c>
      <c r="DTX55" s="68" t="s">
        <v>93</v>
      </c>
      <c r="DTY55" s="68" t="s">
        <v>93</v>
      </c>
      <c r="DTZ55" s="68" t="s">
        <v>88</v>
      </c>
      <c r="DUA55" s="68" t="s">
        <v>2916</v>
      </c>
      <c r="DUB55" s="308" t="s">
        <v>2785</v>
      </c>
      <c r="DUC55" s="308" t="s">
        <v>2786</v>
      </c>
      <c r="DUD55" s="308" t="s">
        <v>2823</v>
      </c>
      <c r="DUE55" s="308"/>
      <c r="DUF55" s="410" t="s">
        <v>2917</v>
      </c>
      <c r="DUG55" s="159"/>
      <c r="DUH55" s="68" t="s">
        <v>2918</v>
      </c>
      <c r="DUI55" s="68">
        <v>3.0</v>
      </c>
      <c r="DUJ55" s="68">
        <v>3.0</v>
      </c>
      <c r="DUK55" s="68">
        <v>3.0</v>
      </c>
      <c r="DUL55" s="411">
        <v>45.0</v>
      </c>
      <c r="DUM55" s="411">
        <v>15.0</v>
      </c>
      <c r="DUN55" s="68" t="s">
        <v>93</v>
      </c>
      <c r="DUO55" s="68" t="s">
        <v>93</v>
      </c>
      <c r="DUP55" s="68" t="s">
        <v>88</v>
      </c>
      <c r="DUQ55" s="68" t="s">
        <v>2916</v>
      </c>
      <c r="DUR55" s="308" t="s">
        <v>2785</v>
      </c>
      <c r="DUS55" s="308" t="s">
        <v>2786</v>
      </c>
      <c r="DUT55" s="308" t="s">
        <v>2823</v>
      </c>
      <c r="DUU55" s="308"/>
      <c r="DUV55" s="410" t="s">
        <v>2917</v>
      </c>
      <c r="DUW55" s="159"/>
      <c r="DUX55" s="68" t="s">
        <v>2918</v>
      </c>
      <c r="DUY55" s="68">
        <v>3.0</v>
      </c>
      <c r="DUZ55" s="68">
        <v>3.0</v>
      </c>
      <c r="DVA55" s="68">
        <v>3.0</v>
      </c>
      <c r="DVB55" s="411">
        <v>45.0</v>
      </c>
      <c r="DVC55" s="411">
        <v>15.0</v>
      </c>
      <c r="DVD55" s="68" t="s">
        <v>93</v>
      </c>
      <c r="DVE55" s="68" t="s">
        <v>93</v>
      </c>
      <c r="DVF55" s="68" t="s">
        <v>88</v>
      </c>
      <c r="DVG55" s="68" t="s">
        <v>2916</v>
      </c>
      <c r="DVH55" s="308" t="s">
        <v>2785</v>
      </c>
      <c r="DVI55" s="308" t="s">
        <v>2786</v>
      </c>
      <c r="DVJ55" s="308" t="s">
        <v>2823</v>
      </c>
      <c r="DVK55" s="308"/>
      <c r="DVL55" s="410" t="s">
        <v>2917</v>
      </c>
      <c r="DVM55" s="159"/>
      <c r="DVN55" s="68" t="s">
        <v>2918</v>
      </c>
      <c r="DVO55" s="68">
        <v>3.0</v>
      </c>
      <c r="DVP55" s="68">
        <v>3.0</v>
      </c>
      <c r="DVQ55" s="68">
        <v>3.0</v>
      </c>
      <c r="DVR55" s="411">
        <v>45.0</v>
      </c>
      <c r="DVS55" s="411">
        <v>15.0</v>
      </c>
      <c r="DVT55" s="68" t="s">
        <v>93</v>
      </c>
      <c r="DVU55" s="68" t="s">
        <v>93</v>
      </c>
      <c r="DVV55" s="68" t="s">
        <v>88</v>
      </c>
      <c r="DVW55" s="68" t="s">
        <v>2916</v>
      </c>
      <c r="DVX55" s="308" t="s">
        <v>2785</v>
      </c>
      <c r="DVY55" s="308" t="s">
        <v>2786</v>
      </c>
      <c r="DVZ55" s="308" t="s">
        <v>2823</v>
      </c>
      <c r="DWA55" s="308"/>
      <c r="DWB55" s="410" t="s">
        <v>2917</v>
      </c>
      <c r="DWC55" s="159"/>
      <c r="DWD55" s="68" t="s">
        <v>2918</v>
      </c>
      <c r="DWE55" s="68">
        <v>3.0</v>
      </c>
      <c r="DWF55" s="68">
        <v>3.0</v>
      </c>
      <c r="DWG55" s="68">
        <v>3.0</v>
      </c>
      <c r="DWH55" s="411">
        <v>45.0</v>
      </c>
      <c r="DWI55" s="411">
        <v>15.0</v>
      </c>
      <c r="DWJ55" s="68" t="s">
        <v>93</v>
      </c>
      <c r="DWK55" s="68" t="s">
        <v>93</v>
      </c>
      <c r="DWL55" s="68" t="s">
        <v>88</v>
      </c>
      <c r="DWM55" s="68" t="s">
        <v>2916</v>
      </c>
      <c r="DWN55" s="308" t="s">
        <v>2785</v>
      </c>
      <c r="DWO55" s="308" t="s">
        <v>2786</v>
      </c>
      <c r="DWP55" s="308" t="s">
        <v>2823</v>
      </c>
      <c r="DWQ55" s="308"/>
      <c r="DWR55" s="410" t="s">
        <v>2917</v>
      </c>
      <c r="DWS55" s="159"/>
      <c r="DWT55" s="68" t="s">
        <v>2918</v>
      </c>
      <c r="DWU55" s="68">
        <v>3.0</v>
      </c>
      <c r="DWV55" s="68">
        <v>3.0</v>
      </c>
      <c r="DWW55" s="68">
        <v>3.0</v>
      </c>
      <c r="DWX55" s="411">
        <v>45.0</v>
      </c>
      <c r="DWY55" s="411">
        <v>15.0</v>
      </c>
      <c r="DWZ55" s="68" t="s">
        <v>93</v>
      </c>
      <c r="DXA55" s="68" t="s">
        <v>93</v>
      </c>
      <c r="DXB55" s="68" t="s">
        <v>88</v>
      </c>
      <c r="DXC55" s="68" t="s">
        <v>2916</v>
      </c>
      <c r="DXD55" s="308" t="s">
        <v>2785</v>
      </c>
      <c r="DXE55" s="308" t="s">
        <v>2786</v>
      </c>
      <c r="DXF55" s="308" t="s">
        <v>2823</v>
      </c>
      <c r="DXG55" s="308"/>
      <c r="DXH55" s="410" t="s">
        <v>2917</v>
      </c>
      <c r="DXI55" s="159"/>
      <c r="DXJ55" s="68" t="s">
        <v>2918</v>
      </c>
      <c r="DXK55" s="68">
        <v>3.0</v>
      </c>
      <c r="DXL55" s="68">
        <v>3.0</v>
      </c>
      <c r="DXM55" s="68">
        <v>3.0</v>
      </c>
      <c r="DXN55" s="411">
        <v>45.0</v>
      </c>
      <c r="DXO55" s="411">
        <v>15.0</v>
      </c>
      <c r="DXP55" s="68" t="s">
        <v>93</v>
      </c>
      <c r="DXQ55" s="68" t="s">
        <v>93</v>
      </c>
      <c r="DXR55" s="68" t="s">
        <v>88</v>
      </c>
      <c r="DXS55" s="68" t="s">
        <v>2916</v>
      </c>
      <c r="DXT55" s="308" t="s">
        <v>2785</v>
      </c>
      <c r="DXU55" s="308" t="s">
        <v>2786</v>
      </c>
      <c r="DXV55" s="308" t="s">
        <v>2823</v>
      </c>
      <c r="DXW55" s="308"/>
      <c r="DXX55" s="410" t="s">
        <v>2917</v>
      </c>
      <c r="DXY55" s="159"/>
      <c r="DXZ55" s="68" t="s">
        <v>2918</v>
      </c>
      <c r="DYA55" s="68">
        <v>3.0</v>
      </c>
      <c r="DYB55" s="68">
        <v>3.0</v>
      </c>
      <c r="DYC55" s="68">
        <v>3.0</v>
      </c>
      <c r="DYD55" s="411">
        <v>45.0</v>
      </c>
      <c r="DYE55" s="411">
        <v>15.0</v>
      </c>
      <c r="DYF55" s="68" t="s">
        <v>93</v>
      </c>
      <c r="DYG55" s="68" t="s">
        <v>93</v>
      </c>
      <c r="DYH55" s="68" t="s">
        <v>88</v>
      </c>
      <c r="DYI55" s="68" t="s">
        <v>2916</v>
      </c>
      <c r="DYJ55" s="308" t="s">
        <v>2785</v>
      </c>
      <c r="DYK55" s="308" t="s">
        <v>2786</v>
      </c>
      <c r="DYL55" s="308" t="s">
        <v>2823</v>
      </c>
      <c r="DYM55" s="308"/>
      <c r="DYN55" s="410" t="s">
        <v>2917</v>
      </c>
      <c r="DYO55" s="159"/>
      <c r="DYP55" s="68" t="s">
        <v>2918</v>
      </c>
      <c r="DYQ55" s="68">
        <v>3.0</v>
      </c>
      <c r="DYR55" s="68">
        <v>3.0</v>
      </c>
      <c r="DYS55" s="68">
        <v>3.0</v>
      </c>
      <c r="DYT55" s="411">
        <v>45.0</v>
      </c>
      <c r="DYU55" s="411">
        <v>15.0</v>
      </c>
      <c r="DYV55" s="68" t="s">
        <v>93</v>
      </c>
      <c r="DYW55" s="68" t="s">
        <v>93</v>
      </c>
      <c r="DYX55" s="68" t="s">
        <v>88</v>
      </c>
      <c r="DYY55" s="68" t="s">
        <v>2916</v>
      </c>
      <c r="DYZ55" s="308" t="s">
        <v>2785</v>
      </c>
      <c r="DZA55" s="308" t="s">
        <v>2786</v>
      </c>
      <c r="DZB55" s="308" t="s">
        <v>2823</v>
      </c>
      <c r="DZC55" s="308"/>
      <c r="DZD55" s="410" t="s">
        <v>2917</v>
      </c>
      <c r="DZE55" s="159"/>
      <c r="DZF55" s="68" t="s">
        <v>2918</v>
      </c>
      <c r="DZG55" s="68">
        <v>3.0</v>
      </c>
      <c r="DZH55" s="68">
        <v>3.0</v>
      </c>
      <c r="DZI55" s="68">
        <v>3.0</v>
      </c>
      <c r="DZJ55" s="411">
        <v>45.0</v>
      </c>
      <c r="DZK55" s="411">
        <v>15.0</v>
      </c>
      <c r="DZL55" s="68" t="s">
        <v>93</v>
      </c>
      <c r="DZM55" s="68" t="s">
        <v>93</v>
      </c>
      <c r="DZN55" s="68" t="s">
        <v>88</v>
      </c>
      <c r="DZO55" s="68" t="s">
        <v>2916</v>
      </c>
      <c r="DZP55" s="308" t="s">
        <v>2785</v>
      </c>
      <c r="DZQ55" s="308" t="s">
        <v>2786</v>
      </c>
      <c r="DZR55" s="308" t="s">
        <v>2823</v>
      </c>
      <c r="DZS55" s="308"/>
      <c r="DZT55" s="410" t="s">
        <v>2917</v>
      </c>
      <c r="DZU55" s="159"/>
      <c r="DZV55" s="68" t="s">
        <v>2918</v>
      </c>
      <c r="DZW55" s="68">
        <v>3.0</v>
      </c>
      <c r="DZX55" s="68">
        <v>3.0</v>
      </c>
      <c r="DZY55" s="68">
        <v>3.0</v>
      </c>
      <c r="DZZ55" s="411">
        <v>45.0</v>
      </c>
      <c r="EAA55" s="411">
        <v>15.0</v>
      </c>
      <c r="EAB55" s="68" t="s">
        <v>93</v>
      </c>
      <c r="EAC55" s="68" t="s">
        <v>93</v>
      </c>
      <c r="EAD55" s="68" t="s">
        <v>88</v>
      </c>
      <c r="EAE55" s="68" t="s">
        <v>2916</v>
      </c>
      <c r="EAF55" s="308" t="s">
        <v>2785</v>
      </c>
      <c r="EAG55" s="308" t="s">
        <v>2786</v>
      </c>
      <c r="EAH55" s="308" t="s">
        <v>2823</v>
      </c>
      <c r="EAI55" s="308"/>
      <c r="EAJ55" s="410" t="s">
        <v>2917</v>
      </c>
      <c r="EAK55" s="159"/>
      <c r="EAL55" s="68" t="s">
        <v>2918</v>
      </c>
      <c r="EAM55" s="68">
        <v>3.0</v>
      </c>
      <c r="EAN55" s="68">
        <v>3.0</v>
      </c>
      <c r="EAO55" s="68">
        <v>3.0</v>
      </c>
      <c r="EAP55" s="411">
        <v>45.0</v>
      </c>
      <c r="EAQ55" s="411">
        <v>15.0</v>
      </c>
      <c r="EAR55" s="68" t="s">
        <v>93</v>
      </c>
      <c r="EAS55" s="68" t="s">
        <v>93</v>
      </c>
      <c r="EAT55" s="68" t="s">
        <v>88</v>
      </c>
      <c r="EAU55" s="68" t="s">
        <v>2916</v>
      </c>
      <c r="EAV55" s="308" t="s">
        <v>2785</v>
      </c>
      <c r="EAW55" s="308" t="s">
        <v>2786</v>
      </c>
      <c r="EAX55" s="308" t="s">
        <v>2823</v>
      </c>
      <c r="EAY55" s="308"/>
      <c r="EAZ55" s="410" t="s">
        <v>2917</v>
      </c>
      <c r="EBA55" s="159"/>
      <c r="EBB55" s="68" t="s">
        <v>2918</v>
      </c>
      <c r="EBC55" s="68">
        <v>3.0</v>
      </c>
      <c r="EBD55" s="68">
        <v>3.0</v>
      </c>
      <c r="EBE55" s="68">
        <v>3.0</v>
      </c>
      <c r="EBF55" s="411">
        <v>45.0</v>
      </c>
      <c r="EBG55" s="411">
        <v>15.0</v>
      </c>
      <c r="EBH55" s="68" t="s">
        <v>93</v>
      </c>
      <c r="EBI55" s="68" t="s">
        <v>93</v>
      </c>
      <c r="EBJ55" s="68" t="s">
        <v>88</v>
      </c>
      <c r="EBK55" s="68" t="s">
        <v>2916</v>
      </c>
      <c r="EBL55" s="308" t="s">
        <v>2785</v>
      </c>
      <c r="EBM55" s="308" t="s">
        <v>2786</v>
      </c>
      <c r="EBN55" s="308" t="s">
        <v>2823</v>
      </c>
      <c r="EBO55" s="308"/>
      <c r="EBP55" s="410" t="s">
        <v>2917</v>
      </c>
      <c r="EBQ55" s="159"/>
      <c r="EBR55" s="68" t="s">
        <v>2918</v>
      </c>
      <c r="EBS55" s="68">
        <v>3.0</v>
      </c>
      <c r="EBT55" s="68">
        <v>3.0</v>
      </c>
      <c r="EBU55" s="68">
        <v>3.0</v>
      </c>
      <c r="EBV55" s="411">
        <v>45.0</v>
      </c>
      <c r="EBW55" s="411">
        <v>15.0</v>
      </c>
      <c r="EBX55" s="68" t="s">
        <v>93</v>
      </c>
      <c r="EBY55" s="68" t="s">
        <v>93</v>
      </c>
      <c r="EBZ55" s="68" t="s">
        <v>88</v>
      </c>
      <c r="ECA55" s="68" t="s">
        <v>2916</v>
      </c>
      <c r="ECB55" s="308" t="s">
        <v>2785</v>
      </c>
      <c r="ECC55" s="308" t="s">
        <v>2786</v>
      </c>
      <c r="ECD55" s="308" t="s">
        <v>2823</v>
      </c>
      <c r="ECE55" s="308"/>
      <c r="ECF55" s="410" t="s">
        <v>2917</v>
      </c>
      <c r="ECG55" s="159"/>
      <c r="ECH55" s="68" t="s">
        <v>2918</v>
      </c>
      <c r="ECI55" s="68">
        <v>3.0</v>
      </c>
      <c r="ECJ55" s="68">
        <v>3.0</v>
      </c>
      <c r="ECK55" s="68">
        <v>3.0</v>
      </c>
      <c r="ECL55" s="411">
        <v>45.0</v>
      </c>
      <c r="ECM55" s="411">
        <v>15.0</v>
      </c>
      <c r="ECN55" s="68" t="s">
        <v>93</v>
      </c>
      <c r="ECO55" s="68" t="s">
        <v>93</v>
      </c>
      <c r="ECP55" s="68" t="s">
        <v>88</v>
      </c>
      <c r="ECQ55" s="68" t="s">
        <v>2916</v>
      </c>
      <c r="ECR55" s="308" t="s">
        <v>2785</v>
      </c>
      <c r="ECS55" s="308" t="s">
        <v>2786</v>
      </c>
      <c r="ECT55" s="308" t="s">
        <v>2823</v>
      </c>
      <c r="ECU55" s="308"/>
      <c r="ECV55" s="410" t="s">
        <v>2917</v>
      </c>
      <c r="ECW55" s="159"/>
      <c r="ECX55" s="68" t="s">
        <v>2918</v>
      </c>
      <c r="ECY55" s="68">
        <v>3.0</v>
      </c>
      <c r="ECZ55" s="68">
        <v>3.0</v>
      </c>
      <c r="EDA55" s="68">
        <v>3.0</v>
      </c>
      <c r="EDB55" s="411">
        <v>45.0</v>
      </c>
      <c r="EDC55" s="411">
        <v>15.0</v>
      </c>
      <c r="EDD55" s="68" t="s">
        <v>93</v>
      </c>
      <c r="EDE55" s="68" t="s">
        <v>93</v>
      </c>
      <c r="EDF55" s="68" t="s">
        <v>88</v>
      </c>
      <c r="EDG55" s="68" t="s">
        <v>2916</v>
      </c>
      <c r="EDH55" s="308" t="s">
        <v>2785</v>
      </c>
      <c r="EDI55" s="308" t="s">
        <v>2786</v>
      </c>
      <c r="EDJ55" s="308" t="s">
        <v>2823</v>
      </c>
      <c r="EDK55" s="308"/>
      <c r="EDL55" s="410" t="s">
        <v>2917</v>
      </c>
      <c r="EDM55" s="159"/>
      <c r="EDN55" s="68" t="s">
        <v>2918</v>
      </c>
      <c r="EDO55" s="68">
        <v>3.0</v>
      </c>
      <c r="EDP55" s="68">
        <v>3.0</v>
      </c>
      <c r="EDQ55" s="68">
        <v>3.0</v>
      </c>
      <c r="EDR55" s="411">
        <v>45.0</v>
      </c>
      <c r="EDS55" s="411">
        <v>15.0</v>
      </c>
      <c r="EDT55" s="68" t="s">
        <v>93</v>
      </c>
      <c r="EDU55" s="68" t="s">
        <v>93</v>
      </c>
      <c r="EDV55" s="68" t="s">
        <v>88</v>
      </c>
      <c r="EDW55" s="68" t="s">
        <v>2916</v>
      </c>
      <c r="EDX55" s="308" t="s">
        <v>2785</v>
      </c>
      <c r="EDY55" s="308" t="s">
        <v>2786</v>
      </c>
      <c r="EDZ55" s="308" t="s">
        <v>2823</v>
      </c>
      <c r="EEA55" s="308"/>
      <c r="EEB55" s="410" t="s">
        <v>2917</v>
      </c>
      <c r="EEC55" s="159"/>
      <c r="EED55" s="68" t="s">
        <v>2918</v>
      </c>
      <c r="EEE55" s="68">
        <v>3.0</v>
      </c>
      <c r="EEF55" s="68">
        <v>3.0</v>
      </c>
      <c r="EEG55" s="68">
        <v>3.0</v>
      </c>
      <c r="EEH55" s="411">
        <v>45.0</v>
      </c>
      <c r="EEI55" s="411">
        <v>15.0</v>
      </c>
      <c r="EEJ55" s="68" t="s">
        <v>93</v>
      </c>
      <c r="EEK55" s="68" t="s">
        <v>93</v>
      </c>
      <c r="EEL55" s="68" t="s">
        <v>88</v>
      </c>
      <c r="EEM55" s="68" t="s">
        <v>2916</v>
      </c>
      <c r="EEN55" s="308" t="s">
        <v>2785</v>
      </c>
      <c r="EEO55" s="308" t="s">
        <v>2786</v>
      </c>
      <c r="EEP55" s="308" t="s">
        <v>2823</v>
      </c>
      <c r="EEQ55" s="308"/>
      <c r="EER55" s="410" t="s">
        <v>2917</v>
      </c>
      <c r="EES55" s="159"/>
      <c r="EET55" s="68" t="s">
        <v>2918</v>
      </c>
      <c r="EEU55" s="68">
        <v>3.0</v>
      </c>
      <c r="EEV55" s="68">
        <v>3.0</v>
      </c>
      <c r="EEW55" s="68">
        <v>3.0</v>
      </c>
      <c r="EEX55" s="411">
        <v>45.0</v>
      </c>
      <c r="EEY55" s="411">
        <v>15.0</v>
      </c>
      <c r="EEZ55" s="68" t="s">
        <v>93</v>
      </c>
      <c r="EFA55" s="68" t="s">
        <v>93</v>
      </c>
      <c r="EFB55" s="68" t="s">
        <v>88</v>
      </c>
      <c r="EFC55" s="68" t="s">
        <v>2916</v>
      </c>
      <c r="EFD55" s="308" t="s">
        <v>2785</v>
      </c>
      <c r="EFE55" s="308" t="s">
        <v>2786</v>
      </c>
      <c r="EFF55" s="308" t="s">
        <v>2823</v>
      </c>
      <c r="EFG55" s="308"/>
      <c r="EFH55" s="410" t="s">
        <v>2917</v>
      </c>
      <c r="EFI55" s="159"/>
      <c r="EFJ55" s="68" t="s">
        <v>2918</v>
      </c>
      <c r="EFK55" s="68">
        <v>3.0</v>
      </c>
      <c r="EFL55" s="68">
        <v>3.0</v>
      </c>
      <c r="EFM55" s="68">
        <v>3.0</v>
      </c>
      <c r="EFN55" s="411">
        <v>45.0</v>
      </c>
      <c r="EFO55" s="411">
        <v>15.0</v>
      </c>
      <c r="EFP55" s="68" t="s">
        <v>93</v>
      </c>
      <c r="EFQ55" s="68" t="s">
        <v>93</v>
      </c>
      <c r="EFR55" s="68" t="s">
        <v>88</v>
      </c>
      <c r="EFS55" s="68" t="s">
        <v>2916</v>
      </c>
      <c r="EFT55" s="308" t="s">
        <v>2785</v>
      </c>
      <c r="EFU55" s="308" t="s">
        <v>2786</v>
      </c>
      <c r="EFV55" s="308" t="s">
        <v>2823</v>
      </c>
      <c r="EFW55" s="308"/>
      <c r="EFX55" s="410" t="s">
        <v>2917</v>
      </c>
      <c r="EFY55" s="159"/>
      <c r="EFZ55" s="68" t="s">
        <v>2918</v>
      </c>
      <c r="EGA55" s="68">
        <v>3.0</v>
      </c>
      <c r="EGB55" s="68">
        <v>3.0</v>
      </c>
      <c r="EGC55" s="68">
        <v>3.0</v>
      </c>
      <c r="EGD55" s="411">
        <v>45.0</v>
      </c>
      <c r="EGE55" s="411">
        <v>15.0</v>
      </c>
      <c r="EGF55" s="68" t="s">
        <v>93</v>
      </c>
      <c r="EGG55" s="68" t="s">
        <v>93</v>
      </c>
      <c r="EGH55" s="68" t="s">
        <v>88</v>
      </c>
      <c r="EGI55" s="68" t="s">
        <v>2916</v>
      </c>
      <c r="EGJ55" s="308" t="s">
        <v>2785</v>
      </c>
      <c r="EGK55" s="308" t="s">
        <v>2786</v>
      </c>
      <c r="EGL55" s="308" t="s">
        <v>2823</v>
      </c>
      <c r="EGM55" s="308"/>
      <c r="EGN55" s="410" t="s">
        <v>2917</v>
      </c>
      <c r="EGO55" s="159"/>
      <c r="EGP55" s="68" t="s">
        <v>2918</v>
      </c>
      <c r="EGQ55" s="68">
        <v>3.0</v>
      </c>
      <c r="EGR55" s="68">
        <v>3.0</v>
      </c>
      <c r="EGS55" s="68">
        <v>3.0</v>
      </c>
      <c r="EGT55" s="411">
        <v>45.0</v>
      </c>
      <c r="EGU55" s="411">
        <v>15.0</v>
      </c>
      <c r="EGV55" s="68" t="s">
        <v>93</v>
      </c>
      <c r="EGW55" s="68" t="s">
        <v>93</v>
      </c>
      <c r="EGX55" s="68" t="s">
        <v>88</v>
      </c>
      <c r="EGY55" s="68" t="s">
        <v>2916</v>
      </c>
      <c r="EGZ55" s="308" t="s">
        <v>2785</v>
      </c>
      <c r="EHA55" s="308" t="s">
        <v>2786</v>
      </c>
      <c r="EHB55" s="308" t="s">
        <v>2823</v>
      </c>
      <c r="EHC55" s="308"/>
      <c r="EHD55" s="410" t="s">
        <v>2917</v>
      </c>
      <c r="EHE55" s="159"/>
      <c r="EHF55" s="68" t="s">
        <v>2918</v>
      </c>
      <c r="EHG55" s="68">
        <v>3.0</v>
      </c>
      <c r="EHH55" s="68">
        <v>3.0</v>
      </c>
      <c r="EHI55" s="68">
        <v>3.0</v>
      </c>
      <c r="EHJ55" s="411">
        <v>45.0</v>
      </c>
      <c r="EHK55" s="411">
        <v>15.0</v>
      </c>
      <c r="EHL55" s="68" t="s">
        <v>93</v>
      </c>
      <c r="EHM55" s="68" t="s">
        <v>93</v>
      </c>
      <c r="EHN55" s="68" t="s">
        <v>88</v>
      </c>
      <c r="EHO55" s="68" t="s">
        <v>2916</v>
      </c>
      <c r="EHP55" s="308" t="s">
        <v>2785</v>
      </c>
      <c r="EHQ55" s="308" t="s">
        <v>2786</v>
      </c>
      <c r="EHR55" s="308" t="s">
        <v>2823</v>
      </c>
      <c r="EHS55" s="308"/>
      <c r="EHT55" s="410" t="s">
        <v>2917</v>
      </c>
      <c r="EHU55" s="159"/>
      <c r="EHV55" s="68" t="s">
        <v>2918</v>
      </c>
      <c r="EHW55" s="68">
        <v>3.0</v>
      </c>
      <c r="EHX55" s="68">
        <v>3.0</v>
      </c>
      <c r="EHY55" s="68">
        <v>3.0</v>
      </c>
      <c r="EHZ55" s="411">
        <v>45.0</v>
      </c>
      <c r="EIA55" s="411">
        <v>15.0</v>
      </c>
      <c r="EIB55" s="68" t="s">
        <v>93</v>
      </c>
      <c r="EIC55" s="68" t="s">
        <v>93</v>
      </c>
      <c r="EID55" s="68" t="s">
        <v>88</v>
      </c>
      <c r="EIE55" s="68" t="s">
        <v>2916</v>
      </c>
      <c r="EIF55" s="308" t="s">
        <v>2785</v>
      </c>
      <c r="EIG55" s="308" t="s">
        <v>2786</v>
      </c>
      <c r="EIH55" s="308" t="s">
        <v>2823</v>
      </c>
      <c r="EII55" s="308"/>
      <c r="EIJ55" s="410" t="s">
        <v>2917</v>
      </c>
      <c r="EIK55" s="159"/>
      <c r="EIL55" s="68" t="s">
        <v>2918</v>
      </c>
      <c r="EIM55" s="68">
        <v>3.0</v>
      </c>
      <c r="EIN55" s="68">
        <v>3.0</v>
      </c>
      <c r="EIO55" s="68">
        <v>3.0</v>
      </c>
      <c r="EIP55" s="411">
        <v>45.0</v>
      </c>
      <c r="EIQ55" s="411">
        <v>15.0</v>
      </c>
      <c r="EIR55" s="68" t="s">
        <v>93</v>
      </c>
      <c r="EIS55" s="68" t="s">
        <v>93</v>
      </c>
      <c r="EIT55" s="68" t="s">
        <v>88</v>
      </c>
      <c r="EIU55" s="68" t="s">
        <v>2916</v>
      </c>
      <c r="EIV55" s="308" t="s">
        <v>2785</v>
      </c>
      <c r="EIW55" s="308" t="s">
        <v>2786</v>
      </c>
      <c r="EIX55" s="308" t="s">
        <v>2823</v>
      </c>
      <c r="EIY55" s="308"/>
      <c r="EIZ55" s="410" t="s">
        <v>2917</v>
      </c>
      <c r="EJA55" s="159"/>
      <c r="EJB55" s="68" t="s">
        <v>2918</v>
      </c>
      <c r="EJC55" s="68">
        <v>3.0</v>
      </c>
      <c r="EJD55" s="68">
        <v>3.0</v>
      </c>
      <c r="EJE55" s="68">
        <v>3.0</v>
      </c>
      <c r="EJF55" s="411">
        <v>45.0</v>
      </c>
      <c r="EJG55" s="411">
        <v>15.0</v>
      </c>
      <c r="EJH55" s="68" t="s">
        <v>93</v>
      </c>
      <c r="EJI55" s="68" t="s">
        <v>93</v>
      </c>
      <c r="EJJ55" s="68" t="s">
        <v>88</v>
      </c>
      <c r="EJK55" s="68" t="s">
        <v>2916</v>
      </c>
      <c r="EJL55" s="308" t="s">
        <v>2785</v>
      </c>
      <c r="EJM55" s="308" t="s">
        <v>2786</v>
      </c>
      <c r="EJN55" s="308" t="s">
        <v>2823</v>
      </c>
      <c r="EJO55" s="308"/>
      <c r="EJP55" s="410" t="s">
        <v>2917</v>
      </c>
      <c r="EJQ55" s="159"/>
      <c r="EJR55" s="68" t="s">
        <v>2918</v>
      </c>
      <c r="EJS55" s="68">
        <v>3.0</v>
      </c>
      <c r="EJT55" s="68">
        <v>3.0</v>
      </c>
      <c r="EJU55" s="68">
        <v>3.0</v>
      </c>
      <c r="EJV55" s="411">
        <v>45.0</v>
      </c>
      <c r="EJW55" s="411">
        <v>15.0</v>
      </c>
      <c r="EJX55" s="68" t="s">
        <v>93</v>
      </c>
      <c r="EJY55" s="68" t="s">
        <v>93</v>
      </c>
      <c r="EJZ55" s="68" t="s">
        <v>88</v>
      </c>
      <c r="EKA55" s="68" t="s">
        <v>2916</v>
      </c>
      <c r="EKB55" s="308" t="s">
        <v>2785</v>
      </c>
      <c r="EKC55" s="308" t="s">
        <v>2786</v>
      </c>
      <c r="EKD55" s="308" t="s">
        <v>2823</v>
      </c>
      <c r="EKE55" s="308"/>
      <c r="EKF55" s="410" t="s">
        <v>2917</v>
      </c>
      <c r="EKG55" s="159"/>
      <c r="EKH55" s="68" t="s">
        <v>2918</v>
      </c>
      <c r="EKI55" s="68">
        <v>3.0</v>
      </c>
      <c r="EKJ55" s="68">
        <v>3.0</v>
      </c>
      <c r="EKK55" s="68">
        <v>3.0</v>
      </c>
      <c r="EKL55" s="411">
        <v>45.0</v>
      </c>
      <c r="EKM55" s="411">
        <v>15.0</v>
      </c>
      <c r="EKN55" s="68" t="s">
        <v>93</v>
      </c>
      <c r="EKO55" s="68" t="s">
        <v>93</v>
      </c>
      <c r="EKP55" s="68" t="s">
        <v>88</v>
      </c>
      <c r="EKQ55" s="68" t="s">
        <v>2916</v>
      </c>
      <c r="EKR55" s="308" t="s">
        <v>2785</v>
      </c>
      <c r="EKS55" s="308" t="s">
        <v>2786</v>
      </c>
      <c r="EKT55" s="308" t="s">
        <v>2823</v>
      </c>
      <c r="EKU55" s="308"/>
      <c r="EKV55" s="410" t="s">
        <v>2917</v>
      </c>
      <c r="EKW55" s="159"/>
      <c r="EKX55" s="68" t="s">
        <v>2918</v>
      </c>
      <c r="EKY55" s="68">
        <v>3.0</v>
      </c>
      <c r="EKZ55" s="68">
        <v>3.0</v>
      </c>
      <c r="ELA55" s="68">
        <v>3.0</v>
      </c>
      <c r="ELB55" s="411">
        <v>45.0</v>
      </c>
      <c r="ELC55" s="411">
        <v>15.0</v>
      </c>
      <c r="ELD55" s="68" t="s">
        <v>93</v>
      </c>
      <c r="ELE55" s="68" t="s">
        <v>93</v>
      </c>
      <c r="ELF55" s="68" t="s">
        <v>88</v>
      </c>
      <c r="ELG55" s="68" t="s">
        <v>2916</v>
      </c>
      <c r="ELH55" s="308" t="s">
        <v>2785</v>
      </c>
      <c r="ELI55" s="308" t="s">
        <v>2786</v>
      </c>
      <c r="ELJ55" s="308" t="s">
        <v>2823</v>
      </c>
      <c r="ELK55" s="308"/>
      <c r="ELL55" s="410" t="s">
        <v>2917</v>
      </c>
      <c r="ELM55" s="159"/>
      <c r="ELN55" s="68" t="s">
        <v>2918</v>
      </c>
      <c r="ELO55" s="68">
        <v>3.0</v>
      </c>
      <c r="ELP55" s="68">
        <v>3.0</v>
      </c>
      <c r="ELQ55" s="68">
        <v>3.0</v>
      </c>
      <c r="ELR55" s="411">
        <v>45.0</v>
      </c>
      <c r="ELS55" s="411">
        <v>15.0</v>
      </c>
      <c r="ELT55" s="68" t="s">
        <v>93</v>
      </c>
      <c r="ELU55" s="68" t="s">
        <v>93</v>
      </c>
      <c r="ELV55" s="68" t="s">
        <v>88</v>
      </c>
      <c r="ELW55" s="68" t="s">
        <v>2916</v>
      </c>
      <c r="ELX55" s="308" t="s">
        <v>2785</v>
      </c>
      <c r="ELY55" s="308" t="s">
        <v>2786</v>
      </c>
      <c r="ELZ55" s="308" t="s">
        <v>2823</v>
      </c>
      <c r="EMA55" s="308"/>
      <c r="EMB55" s="410" t="s">
        <v>2917</v>
      </c>
      <c r="EMC55" s="159"/>
      <c r="EMD55" s="68" t="s">
        <v>2918</v>
      </c>
      <c r="EME55" s="68">
        <v>3.0</v>
      </c>
      <c r="EMF55" s="68">
        <v>3.0</v>
      </c>
      <c r="EMG55" s="68">
        <v>3.0</v>
      </c>
      <c r="EMH55" s="411">
        <v>45.0</v>
      </c>
      <c r="EMI55" s="411">
        <v>15.0</v>
      </c>
      <c r="EMJ55" s="68" t="s">
        <v>93</v>
      </c>
      <c r="EMK55" s="68" t="s">
        <v>93</v>
      </c>
      <c r="EML55" s="68" t="s">
        <v>88</v>
      </c>
      <c r="EMM55" s="68" t="s">
        <v>2916</v>
      </c>
      <c r="EMN55" s="308" t="s">
        <v>2785</v>
      </c>
      <c r="EMO55" s="308" t="s">
        <v>2786</v>
      </c>
      <c r="EMP55" s="308" t="s">
        <v>2823</v>
      </c>
      <c r="EMQ55" s="308"/>
      <c r="EMR55" s="410" t="s">
        <v>2917</v>
      </c>
      <c r="EMS55" s="159"/>
      <c r="EMT55" s="68" t="s">
        <v>2918</v>
      </c>
      <c r="EMU55" s="68">
        <v>3.0</v>
      </c>
      <c r="EMV55" s="68">
        <v>3.0</v>
      </c>
      <c r="EMW55" s="68">
        <v>3.0</v>
      </c>
      <c r="EMX55" s="411">
        <v>45.0</v>
      </c>
      <c r="EMY55" s="411">
        <v>15.0</v>
      </c>
      <c r="EMZ55" s="68" t="s">
        <v>93</v>
      </c>
      <c r="ENA55" s="68" t="s">
        <v>93</v>
      </c>
      <c r="ENB55" s="68" t="s">
        <v>88</v>
      </c>
      <c r="ENC55" s="68" t="s">
        <v>2916</v>
      </c>
      <c r="END55" s="308" t="s">
        <v>2785</v>
      </c>
      <c r="ENE55" s="308" t="s">
        <v>2786</v>
      </c>
      <c r="ENF55" s="308" t="s">
        <v>2823</v>
      </c>
      <c r="ENG55" s="308"/>
      <c r="ENH55" s="410" t="s">
        <v>2917</v>
      </c>
      <c r="ENI55" s="159"/>
      <c r="ENJ55" s="68" t="s">
        <v>2918</v>
      </c>
      <c r="ENK55" s="68">
        <v>3.0</v>
      </c>
      <c r="ENL55" s="68">
        <v>3.0</v>
      </c>
      <c r="ENM55" s="68">
        <v>3.0</v>
      </c>
      <c r="ENN55" s="411">
        <v>45.0</v>
      </c>
      <c r="ENO55" s="411">
        <v>15.0</v>
      </c>
      <c r="ENP55" s="68" t="s">
        <v>93</v>
      </c>
      <c r="ENQ55" s="68" t="s">
        <v>93</v>
      </c>
      <c r="ENR55" s="68" t="s">
        <v>88</v>
      </c>
      <c r="ENS55" s="68" t="s">
        <v>2916</v>
      </c>
      <c r="ENT55" s="308" t="s">
        <v>2785</v>
      </c>
      <c r="ENU55" s="308" t="s">
        <v>2786</v>
      </c>
      <c r="ENV55" s="308" t="s">
        <v>2823</v>
      </c>
      <c r="ENW55" s="308"/>
      <c r="ENX55" s="410" t="s">
        <v>2917</v>
      </c>
      <c r="ENY55" s="159"/>
      <c r="ENZ55" s="68" t="s">
        <v>2918</v>
      </c>
      <c r="EOA55" s="68">
        <v>3.0</v>
      </c>
      <c r="EOB55" s="68">
        <v>3.0</v>
      </c>
      <c r="EOC55" s="68">
        <v>3.0</v>
      </c>
      <c r="EOD55" s="411">
        <v>45.0</v>
      </c>
      <c r="EOE55" s="411">
        <v>15.0</v>
      </c>
      <c r="EOF55" s="68" t="s">
        <v>93</v>
      </c>
      <c r="EOG55" s="68" t="s">
        <v>93</v>
      </c>
      <c r="EOH55" s="68" t="s">
        <v>88</v>
      </c>
      <c r="EOI55" s="68" t="s">
        <v>2916</v>
      </c>
      <c r="EOJ55" s="308" t="s">
        <v>2785</v>
      </c>
      <c r="EOK55" s="308" t="s">
        <v>2786</v>
      </c>
      <c r="EOL55" s="308" t="s">
        <v>2823</v>
      </c>
      <c r="EOM55" s="308"/>
      <c r="EON55" s="410" t="s">
        <v>2917</v>
      </c>
      <c r="EOO55" s="159"/>
      <c r="EOP55" s="68" t="s">
        <v>2918</v>
      </c>
      <c r="EOQ55" s="68">
        <v>3.0</v>
      </c>
      <c r="EOR55" s="68">
        <v>3.0</v>
      </c>
      <c r="EOS55" s="68">
        <v>3.0</v>
      </c>
      <c r="EOT55" s="411">
        <v>45.0</v>
      </c>
      <c r="EOU55" s="411">
        <v>15.0</v>
      </c>
      <c r="EOV55" s="68" t="s">
        <v>93</v>
      </c>
      <c r="EOW55" s="68" t="s">
        <v>93</v>
      </c>
      <c r="EOX55" s="68" t="s">
        <v>88</v>
      </c>
      <c r="EOY55" s="68" t="s">
        <v>2916</v>
      </c>
      <c r="EOZ55" s="308" t="s">
        <v>2785</v>
      </c>
      <c r="EPA55" s="308" t="s">
        <v>2786</v>
      </c>
      <c r="EPB55" s="308" t="s">
        <v>2823</v>
      </c>
      <c r="EPC55" s="308"/>
      <c r="EPD55" s="410" t="s">
        <v>2917</v>
      </c>
      <c r="EPE55" s="159"/>
      <c r="EPF55" s="68" t="s">
        <v>2918</v>
      </c>
      <c r="EPG55" s="68">
        <v>3.0</v>
      </c>
      <c r="EPH55" s="68">
        <v>3.0</v>
      </c>
      <c r="EPI55" s="68">
        <v>3.0</v>
      </c>
      <c r="EPJ55" s="411">
        <v>45.0</v>
      </c>
      <c r="EPK55" s="411">
        <v>15.0</v>
      </c>
      <c r="EPL55" s="68" t="s">
        <v>93</v>
      </c>
      <c r="EPM55" s="68" t="s">
        <v>93</v>
      </c>
      <c r="EPN55" s="68" t="s">
        <v>88</v>
      </c>
      <c r="EPO55" s="68" t="s">
        <v>2916</v>
      </c>
      <c r="EPP55" s="308" t="s">
        <v>2785</v>
      </c>
      <c r="EPQ55" s="308" t="s">
        <v>2786</v>
      </c>
      <c r="EPR55" s="308" t="s">
        <v>2823</v>
      </c>
      <c r="EPS55" s="308"/>
      <c r="EPT55" s="410" t="s">
        <v>2917</v>
      </c>
      <c r="EPU55" s="159"/>
      <c r="EPV55" s="68" t="s">
        <v>2918</v>
      </c>
      <c r="EPW55" s="68">
        <v>3.0</v>
      </c>
      <c r="EPX55" s="68">
        <v>3.0</v>
      </c>
      <c r="EPY55" s="68">
        <v>3.0</v>
      </c>
      <c r="EPZ55" s="411">
        <v>45.0</v>
      </c>
      <c r="EQA55" s="411">
        <v>15.0</v>
      </c>
      <c r="EQB55" s="68" t="s">
        <v>93</v>
      </c>
      <c r="EQC55" s="68" t="s">
        <v>93</v>
      </c>
      <c r="EQD55" s="68" t="s">
        <v>88</v>
      </c>
      <c r="EQE55" s="68" t="s">
        <v>2916</v>
      </c>
      <c r="EQF55" s="308" t="s">
        <v>2785</v>
      </c>
      <c r="EQG55" s="308" t="s">
        <v>2786</v>
      </c>
      <c r="EQH55" s="308" t="s">
        <v>2823</v>
      </c>
      <c r="EQI55" s="308"/>
      <c r="EQJ55" s="410" t="s">
        <v>2917</v>
      </c>
      <c r="EQK55" s="159"/>
      <c r="EQL55" s="68" t="s">
        <v>2918</v>
      </c>
      <c r="EQM55" s="68">
        <v>3.0</v>
      </c>
      <c r="EQN55" s="68">
        <v>3.0</v>
      </c>
      <c r="EQO55" s="68">
        <v>3.0</v>
      </c>
      <c r="EQP55" s="411">
        <v>45.0</v>
      </c>
      <c r="EQQ55" s="411">
        <v>15.0</v>
      </c>
      <c r="EQR55" s="68" t="s">
        <v>93</v>
      </c>
      <c r="EQS55" s="68" t="s">
        <v>93</v>
      </c>
      <c r="EQT55" s="68" t="s">
        <v>88</v>
      </c>
      <c r="EQU55" s="68" t="s">
        <v>2916</v>
      </c>
      <c r="EQV55" s="308" t="s">
        <v>2785</v>
      </c>
      <c r="EQW55" s="308" t="s">
        <v>2786</v>
      </c>
      <c r="EQX55" s="308" t="s">
        <v>2823</v>
      </c>
      <c r="EQY55" s="308"/>
      <c r="EQZ55" s="410" t="s">
        <v>2917</v>
      </c>
      <c r="ERA55" s="159"/>
      <c r="ERB55" s="68" t="s">
        <v>2918</v>
      </c>
      <c r="ERC55" s="68">
        <v>3.0</v>
      </c>
      <c r="ERD55" s="68">
        <v>3.0</v>
      </c>
      <c r="ERE55" s="68">
        <v>3.0</v>
      </c>
      <c r="ERF55" s="411">
        <v>45.0</v>
      </c>
      <c r="ERG55" s="411">
        <v>15.0</v>
      </c>
      <c r="ERH55" s="68" t="s">
        <v>93</v>
      </c>
      <c r="ERI55" s="68" t="s">
        <v>93</v>
      </c>
      <c r="ERJ55" s="68" t="s">
        <v>88</v>
      </c>
      <c r="ERK55" s="68" t="s">
        <v>2916</v>
      </c>
      <c r="ERL55" s="308" t="s">
        <v>2785</v>
      </c>
      <c r="ERM55" s="308" t="s">
        <v>2786</v>
      </c>
      <c r="ERN55" s="308" t="s">
        <v>2823</v>
      </c>
      <c r="ERO55" s="308"/>
      <c r="ERP55" s="410" t="s">
        <v>2917</v>
      </c>
      <c r="ERQ55" s="159"/>
      <c r="ERR55" s="68" t="s">
        <v>2918</v>
      </c>
      <c r="ERS55" s="68">
        <v>3.0</v>
      </c>
      <c r="ERT55" s="68">
        <v>3.0</v>
      </c>
      <c r="ERU55" s="68">
        <v>3.0</v>
      </c>
      <c r="ERV55" s="411">
        <v>45.0</v>
      </c>
      <c r="ERW55" s="411">
        <v>15.0</v>
      </c>
      <c r="ERX55" s="68" t="s">
        <v>93</v>
      </c>
      <c r="ERY55" s="68" t="s">
        <v>93</v>
      </c>
      <c r="ERZ55" s="68" t="s">
        <v>88</v>
      </c>
      <c r="ESA55" s="68" t="s">
        <v>2916</v>
      </c>
      <c r="ESB55" s="308" t="s">
        <v>2785</v>
      </c>
      <c r="ESC55" s="308" t="s">
        <v>2786</v>
      </c>
      <c r="ESD55" s="308" t="s">
        <v>2823</v>
      </c>
      <c r="ESE55" s="308"/>
      <c r="ESF55" s="410" t="s">
        <v>2917</v>
      </c>
      <c r="ESG55" s="159"/>
      <c r="ESH55" s="68" t="s">
        <v>2918</v>
      </c>
      <c r="ESI55" s="68">
        <v>3.0</v>
      </c>
      <c r="ESJ55" s="68">
        <v>3.0</v>
      </c>
      <c r="ESK55" s="68">
        <v>3.0</v>
      </c>
      <c r="ESL55" s="411">
        <v>45.0</v>
      </c>
      <c r="ESM55" s="411">
        <v>15.0</v>
      </c>
      <c r="ESN55" s="68" t="s">
        <v>93</v>
      </c>
      <c r="ESO55" s="68" t="s">
        <v>93</v>
      </c>
      <c r="ESP55" s="68" t="s">
        <v>88</v>
      </c>
      <c r="ESQ55" s="68" t="s">
        <v>2916</v>
      </c>
      <c r="ESR55" s="308" t="s">
        <v>2785</v>
      </c>
      <c r="ESS55" s="308" t="s">
        <v>2786</v>
      </c>
      <c r="EST55" s="308" t="s">
        <v>2823</v>
      </c>
      <c r="ESU55" s="308"/>
      <c r="ESV55" s="410" t="s">
        <v>2917</v>
      </c>
      <c r="ESW55" s="159"/>
      <c r="ESX55" s="68" t="s">
        <v>2918</v>
      </c>
      <c r="ESY55" s="68">
        <v>3.0</v>
      </c>
      <c r="ESZ55" s="68">
        <v>3.0</v>
      </c>
      <c r="ETA55" s="68">
        <v>3.0</v>
      </c>
      <c r="ETB55" s="411">
        <v>45.0</v>
      </c>
      <c r="ETC55" s="411">
        <v>15.0</v>
      </c>
      <c r="ETD55" s="68" t="s">
        <v>93</v>
      </c>
      <c r="ETE55" s="68" t="s">
        <v>93</v>
      </c>
      <c r="ETF55" s="68" t="s">
        <v>88</v>
      </c>
      <c r="ETG55" s="68" t="s">
        <v>2916</v>
      </c>
      <c r="ETH55" s="308" t="s">
        <v>2785</v>
      </c>
      <c r="ETI55" s="308" t="s">
        <v>2786</v>
      </c>
      <c r="ETJ55" s="308" t="s">
        <v>2823</v>
      </c>
      <c r="ETK55" s="308"/>
      <c r="ETL55" s="410" t="s">
        <v>2917</v>
      </c>
      <c r="ETM55" s="159"/>
      <c r="ETN55" s="68" t="s">
        <v>2918</v>
      </c>
      <c r="ETO55" s="68">
        <v>3.0</v>
      </c>
      <c r="ETP55" s="68">
        <v>3.0</v>
      </c>
      <c r="ETQ55" s="68">
        <v>3.0</v>
      </c>
      <c r="ETR55" s="411">
        <v>45.0</v>
      </c>
      <c r="ETS55" s="411">
        <v>15.0</v>
      </c>
      <c r="ETT55" s="68" t="s">
        <v>93</v>
      </c>
      <c r="ETU55" s="68" t="s">
        <v>93</v>
      </c>
      <c r="ETV55" s="68" t="s">
        <v>88</v>
      </c>
      <c r="ETW55" s="68" t="s">
        <v>2916</v>
      </c>
      <c r="ETX55" s="308" t="s">
        <v>2785</v>
      </c>
      <c r="ETY55" s="308" t="s">
        <v>2786</v>
      </c>
      <c r="ETZ55" s="308" t="s">
        <v>2823</v>
      </c>
      <c r="EUA55" s="308"/>
      <c r="EUB55" s="410" t="s">
        <v>2917</v>
      </c>
      <c r="EUC55" s="159"/>
      <c r="EUD55" s="68" t="s">
        <v>2918</v>
      </c>
      <c r="EUE55" s="68">
        <v>3.0</v>
      </c>
      <c r="EUF55" s="68">
        <v>3.0</v>
      </c>
      <c r="EUG55" s="68">
        <v>3.0</v>
      </c>
      <c r="EUH55" s="411">
        <v>45.0</v>
      </c>
      <c r="EUI55" s="411">
        <v>15.0</v>
      </c>
      <c r="EUJ55" s="68" t="s">
        <v>93</v>
      </c>
      <c r="EUK55" s="68" t="s">
        <v>93</v>
      </c>
      <c r="EUL55" s="68" t="s">
        <v>88</v>
      </c>
      <c r="EUM55" s="68" t="s">
        <v>2916</v>
      </c>
      <c r="EUN55" s="308" t="s">
        <v>2785</v>
      </c>
      <c r="EUO55" s="308" t="s">
        <v>2786</v>
      </c>
      <c r="EUP55" s="308" t="s">
        <v>2823</v>
      </c>
      <c r="EUQ55" s="308"/>
      <c r="EUR55" s="410" t="s">
        <v>2917</v>
      </c>
      <c r="EUS55" s="159"/>
      <c r="EUT55" s="68" t="s">
        <v>2918</v>
      </c>
      <c r="EUU55" s="68">
        <v>3.0</v>
      </c>
      <c r="EUV55" s="68">
        <v>3.0</v>
      </c>
      <c r="EUW55" s="68">
        <v>3.0</v>
      </c>
      <c r="EUX55" s="411">
        <v>45.0</v>
      </c>
      <c r="EUY55" s="411">
        <v>15.0</v>
      </c>
      <c r="EUZ55" s="68" t="s">
        <v>93</v>
      </c>
      <c r="EVA55" s="68" t="s">
        <v>93</v>
      </c>
      <c r="EVB55" s="68" t="s">
        <v>88</v>
      </c>
      <c r="EVC55" s="68" t="s">
        <v>2916</v>
      </c>
      <c r="EVD55" s="308" t="s">
        <v>2785</v>
      </c>
      <c r="EVE55" s="308" t="s">
        <v>2786</v>
      </c>
      <c r="EVF55" s="308" t="s">
        <v>2823</v>
      </c>
      <c r="EVG55" s="308"/>
      <c r="EVH55" s="410" t="s">
        <v>2917</v>
      </c>
      <c r="EVI55" s="159"/>
      <c r="EVJ55" s="68" t="s">
        <v>2918</v>
      </c>
      <c r="EVK55" s="68">
        <v>3.0</v>
      </c>
      <c r="EVL55" s="68">
        <v>3.0</v>
      </c>
      <c r="EVM55" s="68">
        <v>3.0</v>
      </c>
      <c r="EVN55" s="411">
        <v>45.0</v>
      </c>
      <c r="EVO55" s="411">
        <v>15.0</v>
      </c>
      <c r="EVP55" s="68" t="s">
        <v>93</v>
      </c>
      <c r="EVQ55" s="68" t="s">
        <v>93</v>
      </c>
      <c r="EVR55" s="68" t="s">
        <v>88</v>
      </c>
      <c r="EVS55" s="68" t="s">
        <v>2916</v>
      </c>
      <c r="EVT55" s="308" t="s">
        <v>2785</v>
      </c>
      <c r="EVU55" s="308" t="s">
        <v>2786</v>
      </c>
      <c r="EVV55" s="308" t="s">
        <v>2823</v>
      </c>
      <c r="EVW55" s="308"/>
      <c r="EVX55" s="410" t="s">
        <v>2917</v>
      </c>
      <c r="EVY55" s="159"/>
      <c r="EVZ55" s="68" t="s">
        <v>2918</v>
      </c>
      <c r="EWA55" s="68">
        <v>3.0</v>
      </c>
      <c r="EWB55" s="68">
        <v>3.0</v>
      </c>
      <c r="EWC55" s="68">
        <v>3.0</v>
      </c>
      <c r="EWD55" s="411">
        <v>45.0</v>
      </c>
      <c r="EWE55" s="411">
        <v>15.0</v>
      </c>
      <c r="EWF55" s="68" t="s">
        <v>93</v>
      </c>
      <c r="EWG55" s="68" t="s">
        <v>93</v>
      </c>
      <c r="EWH55" s="68" t="s">
        <v>88</v>
      </c>
      <c r="EWI55" s="68" t="s">
        <v>2916</v>
      </c>
      <c r="EWJ55" s="308" t="s">
        <v>2785</v>
      </c>
      <c r="EWK55" s="308" t="s">
        <v>2786</v>
      </c>
      <c r="EWL55" s="308" t="s">
        <v>2823</v>
      </c>
      <c r="EWM55" s="308"/>
      <c r="EWN55" s="410" t="s">
        <v>2917</v>
      </c>
      <c r="EWO55" s="159"/>
      <c r="EWP55" s="68" t="s">
        <v>2918</v>
      </c>
      <c r="EWQ55" s="68">
        <v>3.0</v>
      </c>
      <c r="EWR55" s="68">
        <v>3.0</v>
      </c>
      <c r="EWS55" s="68">
        <v>3.0</v>
      </c>
      <c r="EWT55" s="411">
        <v>45.0</v>
      </c>
      <c r="EWU55" s="411">
        <v>15.0</v>
      </c>
      <c r="EWV55" s="68" t="s">
        <v>93</v>
      </c>
      <c r="EWW55" s="68" t="s">
        <v>93</v>
      </c>
      <c r="EWX55" s="68" t="s">
        <v>88</v>
      </c>
      <c r="EWY55" s="68" t="s">
        <v>2916</v>
      </c>
      <c r="EWZ55" s="308" t="s">
        <v>2785</v>
      </c>
      <c r="EXA55" s="308" t="s">
        <v>2786</v>
      </c>
      <c r="EXB55" s="308" t="s">
        <v>2823</v>
      </c>
      <c r="EXC55" s="308"/>
      <c r="EXD55" s="410" t="s">
        <v>2917</v>
      </c>
      <c r="EXE55" s="159"/>
      <c r="EXF55" s="68" t="s">
        <v>2918</v>
      </c>
      <c r="EXG55" s="68">
        <v>3.0</v>
      </c>
      <c r="EXH55" s="68">
        <v>3.0</v>
      </c>
      <c r="EXI55" s="68">
        <v>3.0</v>
      </c>
      <c r="EXJ55" s="411">
        <v>45.0</v>
      </c>
      <c r="EXK55" s="411">
        <v>15.0</v>
      </c>
      <c r="EXL55" s="68" t="s">
        <v>93</v>
      </c>
      <c r="EXM55" s="68" t="s">
        <v>93</v>
      </c>
      <c r="EXN55" s="68" t="s">
        <v>88</v>
      </c>
      <c r="EXO55" s="68" t="s">
        <v>2916</v>
      </c>
      <c r="EXP55" s="308" t="s">
        <v>2785</v>
      </c>
      <c r="EXQ55" s="308" t="s">
        <v>2786</v>
      </c>
      <c r="EXR55" s="308" t="s">
        <v>2823</v>
      </c>
      <c r="EXS55" s="308"/>
      <c r="EXT55" s="410" t="s">
        <v>2917</v>
      </c>
      <c r="EXU55" s="159"/>
      <c r="EXV55" s="68" t="s">
        <v>2918</v>
      </c>
      <c r="EXW55" s="68">
        <v>3.0</v>
      </c>
      <c r="EXX55" s="68">
        <v>3.0</v>
      </c>
      <c r="EXY55" s="68">
        <v>3.0</v>
      </c>
      <c r="EXZ55" s="411">
        <v>45.0</v>
      </c>
      <c r="EYA55" s="411">
        <v>15.0</v>
      </c>
      <c r="EYB55" s="68" t="s">
        <v>93</v>
      </c>
      <c r="EYC55" s="68" t="s">
        <v>93</v>
      </c>
      <c r="EYD55" s="68" t="s">
        <v>88</v>
      </c>
      <c r="EYE55" s="68" t="s">
        <v>2916</v>
      </c>
      <c r="EYF55" s="308" t="s">
        <v>2785</v>
      </c>
      <c r="EYG55" s="308" t="s">
        <v>2786</v>
      </c>
      <c r="EYH55" s="308" t="s">
        <v>2823</v>
      </c>
      <c r="EYI55" s="308"/>
      <c r="EYJ55" s="410" t="s">
        <v>2917</v>
      </c>
      <c r="EYK55" s="159"/>
      <c r="EYL55" s="68" t="s">
        <v>2918</v>
      </c>
      <c r="EYM55" s="68">
        <v>3.0</v>
      </c>
      <c r="EYN55" s="68">
        <v>3.0</v>
      </c>
      <c r="EYO55" s="68">
        <v>3.0</v>
      </c>
      <c r="EYP55" s="411">
        <v>45.0</v>
      </c>
      <c r="EYQ55" s="411">
        <v>15.0</v>
      </c>
      <c r="EYR55" s="68" t="s">
        <v>93</v>
      </c>
      <c r="EYS55" s="68" t="s">
        <v>93</v>
      </c>
      <c r="EYT55" s="68" t="s">
        <v>88</v>
      </c>
      <c r="EYU55" s="68" t="s">
        <v>2916</v>
      </c>
      <c r="EYV55" s="308" t="s">
        <v>2785</v>
      </c>
      <c r="EYW55" s="308" t="s">
        <v>2786</v>
      </c>
      <c r="EYX55" s="308" t="s">
        <v>2823</v>
      </c>
      <c r="EYY55" s="308"/>
      <c r="EYZ55" s="410" t="s">
        <v>2917</v>
      </c>
      <c r="EZA55" s="159"/>
      <c r="EZB55" s="68" t="s">
        <v>2918</v>
      </c>
      <c r="EZC55" s="68">
        <v>3.0</v>
      </c>
      <c r="EZD55" s="68">
        <v>3.0</v>
      </c>
      <c r="EZE55" s="68">
        <v>3.0</v>
      </c>
      <c r="EZF55" s="411">
        <v>45.0</v>
      </c>
      <c r="EZG55" s="411">
        <v>15.0</v>
      </c>
      <c r="EZH55" s="68" t="s">
        <v>93</v>
      </c>
      <c r="EZI55" s="68" t="s">
        <v>93</v>
      </c>
      <c r="EZJ55" s="68" t="s">
        <v>88</v>
      </c>
      <c r="EZK55" s="68" t="s">
        <v>2916</v>
      </c>
      <c r="EZL55" s="308" t="s">
        <v>2785</v>
      </c>
      <c r="EZM55" s="308" t="s">
        <v>2786</v>
      </c>
      <c r="EZN55" s="308" t="s">
        <v>2823</v>
      </c>
      <c r="EZO55" s="308"/>
      <c r="EZP55" s="410" t="s">
        <v>2917</v>
      </c>
      <c r="EZQ55" s="159"/>
      <c r="EZR55" s="68" t="s">
        <v>2918</v>
      </c>
      <c r="EZS55" s="68">
        <v>3.0</v>
      </c>
      <c r="EZT55" s="68">
        <v>3.0</v>
      </c>
      <c r="EZU55" s="68">
        <v>3.0</v>
      </c>
      <c r="EZV55" s="411">
        <v>45.0</v>
      </c>
      <c r="EZW55" s="411">
        <v>15.0</v>
      </c>
      <c r="EZX55" s="68" t="s">
        <v>93</v>
      </c>
      <c r="EZY55" s="68" t="s">
        <v>93</v>
      </c>
      <c r="EZZ55" s="68" t="s">
        <v>88</v>
      </c>
      <c r="FAA55" s="68" t="s">
        <v>2916</v>
      </c>
      <c r="FAB55" s="308" t="s">
        <v>2785</v>
      </c>
      <c r="FAC55" s="308" t="s">
        <v>2786</v>
      </c>
      <c r="FAD55" s="308" t="s">
        <v>2823</v>
      </c>
      <c r="FAE55" s="308"/>
      <c r="FAF55" s="410" t="s">
        <v>2917</v>
      </c>
      <c r="FAG55" s="159"/>
      <c r="FAH55" s="68" t="s">
        <v>2918</v>
      </c>
      <c r="FAI55" s="68">
        <v>3.0</v>
      </c>
      <c r="FAJ55" s="68">
        <v>3.0</v>
      </c>
      <c r="FAK55" s="68">
        <v>3.0</v>
      </c>
      <c r="FAL55" s="411">
        <v>45.0</v>
      </c>
      <c r="FAM55" s="411">
        <v>15.0</v>
      </c>
      <c r="FAN55" s="68" t="s">
        <v>93</v>
      </c>
      <c r="FAO55" s="68" t="s">
        <v>93</v>
      </c>
      <c r="FAP55" s="68" t="s">
        <v>88</v>
      </c>
      <c r="FAQ55" s="68" t="s">
        <v>2916</v>
      </c>
      <c r="FAR55" s="308" t="s">
        <v>2785</v>
      </c>
      <c r="FAS55" s="308" t="s">
        <v>2786</v>
      </c>
      <c r="FAT55" s="308" t="s">
        <v>2823</v>
      </c>
      <c r="FAU55" s="308"/>
      <c r="FAV55" s="410" t="s">
        <v>2917</v>
      </c>
      <c r="FAW55" s="159"/>
      <c r="FAX55" s="68" t="s">
        <v>2918</v>
      </c>
      <c r="FAY55" s="68">
        <v>3.0</v>
      </c>
      <c r="FAZ55" s="68">
        <v>3.0</v>
      </c>
      <c r="FBA55" s="68">
        <v>3.0</v>
      </c>
      <c r="FBB55" s="411">
        <v>45.0</v>
      </c>
      <c r="FBC55" s="411">
        <v>15.0</v>
      </c>
      <c r="FBD55" s="68" t="s">
        <v>93</v>
      </c>
      <c r="FBE55" s="68" t="s">
        <v>93</v>
      </c>
      <c r="FBF55" s="68" t="s">
        <v>88</v>
      </c>
      <c r="FBG55" s="68" t="s">
        <v>2916</v>
      </c>
      <c r="FBH55" s="308" t="s">
        <v>2785</v>
      </c>
      <c r="FBI55" s="308" t="s">
        <v>2786</v>
      </c>
      <c r="FBJ55" s="308" t="s">
        <v>2823</v>
      </c>
      <c r="FBK55" s="308"/>
      <c r="FBL55" s="410" t="s">
        <v>2917</v>
      </c>
      <c r="FBM55" s="159"/>
      <c r="FBN55" s="68" t="s">
        <v>2918</v>
      </c>
      <c r="FBO55" s="68">
        <v>3.0</v>
      </c>
      <c r="FBP55" s="68">
        <v>3.0</v>
      </c>
      <c r="FBQ55" s="68">
        <v>3.0</v>
      </c>
      <c r="FBR55" s="411">
        <v>45.0</v>
      </c>
      <c r="FBS55" s="411">
        <v>15.0</v>
      </c>
      <c r="FBT55" s="68" t="s">
        <v>93</v>
      </c>
      <c r="FBU55" s="68" t="s">
        <v>93</v>
      </c>
      <c r="FBV55" s="68" t="s">
        <v>88</v>
      </c>
      <c r="FBW55" s="68" t="s">
        <v>2916</v>
      </c>
      <c r="FBX55" s="308" t="s">
        <v>2785</v>
      </c>
      <c r="FBY55" s="308" t="s">
        <v>2786</v>
      </c>
      <c r="FBZ55" s="308" t="s">
        <v>2823</v>
      </c>
      <c r="FCA55" s="308"/>
      <c r="FCB55" s="410" t="s">
        <v>2917</v>
      </c>
      <c r="FCC55" s="159"/>
      <c r="FCD55" s="68" t="s">
        <v>2918</v>
      </c>
      <c r="FCE55" s="68">
        <v>3.0</v>
      </c>
      <c r="FCF55" s="68">
        <v>3.0</v>
      </c>
      <c r="FCG55" s="68">
        <v>3.0</v>
      </c>
      <c r="FCH55" s="411">
        <v>45.0</v>
      </c>
      <c r="FCI55" s="411">
        <v>15.0</v>
      </c>
      <c r="FCJ55" s="68" t="s">
        <v>93</v>
      </c>
      <c r="FCK55" s="68" t="s">
        <v>93</v>
      </c>
      <c r="FCL55" s="68" t="s">
        <v>88</v>
      </c>
      <c r="FCM55" s="68" t="s">
        <v>2916</v>
      </c>
      <c r="FCN55" s="308" t="s">
        <v>2785</v>
      </c>
      <c r="FCO55" s="308" t="s">
        <v>2786</v>
      </c>
      <c r="FCP55" s="308" t="s">
        <v>2823</v>
      </c>
      <c r="FCQ55" s="308"/>
      <c r="FCR55" s="410" t="s">
        <v>2917</v>
      </c>
      <c r="FCS55" s="159"/>
      <c r="FCT55" s="68" t="s">
        <v>2918</v>
      </c>
      <c r="FCU55" s="68">
        <v>3.0</v>
      </c>
      <c r="FCV55" s="68">
        <v>3.0</v>
      </c>
      <c r="FCW55" s="68">
        <v>3.0</v>
      </c>
      <c r="FCX55" s="411">
        <v>45.0</v>
      </c>
      <c r="FCY55" s="411">
        <v>15.0</v>
      </c>
      <c r="FCZ55" s="68" t="s">
        <v>93</v>
      </c>
      <c r="FDA55" s="68" t="s">
        <v>93</v>
      </c>
      <c r="FDB55" s="68" t="s">
        <v>88</v>
      </c>
      <c r="FDC55" s="68" t="s">
        <v>2916</v>
      </c>
      <c r="FDD55" s="308" t="s">
        <v>2785</v>
      </c>
      <c r="FDE55" s="308" t="s">
        <v>2786</v>
      </c>
      <c r="FDF55" s="308" t="s">
        <v>2823</v>
      </c>
      <c r="FDG55" s="308"/>
      <c r="FDH55" s="410" t="s">
        <v>2917</v>
      </c>
      <c r="FDI55" s="159"/>
      <c r="FDJ55" s="68" t="s">
        <v>2918</v>
      </c>
      <c r="FDK55" s="68">
        <v>3.0</v>
      </c>
      <c r="FDL55" s="68">
        <v>3.0</v>
      </c>
      <c r="FDM55" s="68">
        <v>3.0</v>
      </c>
      <c r="FDN55" s="411">
        <v>45.0</v>
      </c>
      <c r="FDO55" s="411">
        <v>15.0</v>
      </c>
      <c r="FDP55" s="68" t="s">
        <v>93</v>
      </c>
      <c r="FDQ55" s="68" t="s">
        <v>93</v>
      </c>
      <c r="FDR55" s="68" t="s">
        <v>88</v>
      </c>
      <c r="FDS55" s="68" t="s">
        <v>2916</v>
      </c>
      <c r="FDT55" s="308" t="s">
        <v>2785</v>
      </c>
      <c r="FDU55" s="308" t="s">
        <v>2786</v>
      </c>
      <c r="FDV55" s="308" t="s">
        <v>2823</v>
      </c>
      <c r="FDW55" s="308"/>
      <c r="FDX55" s="410" t="s">
        <v>2917</v>
      </c>
      <c r="FDY55" s="159"/>
      <c r="FDZ55" s="68" t="s">
        <v>2918</v>
      </c>
      <c r="FEA55" s="68">
        <v>3.0</v>
      </c>
      <c r="FEB55" s="68">
        <v>3.0</v>
      </c>
      <c r="FEC55" s="68">
        <v>3.0</v>
      </c>
      <c r="FED55" s="411">
        <v>45.0</v>
      </c>
      <c r="FEE55" s="411">
        <v>15.0</v>
      </c>
      <c r="FEF55" s="68" t="s">
        <v>93</v>
      </c>
      <c r="FEG55" s="68" t="s">
        <v>93</v>
      </c>
      <c r="FEH55" s="68" t="s">
        <v>88</v>
      </c>
      <c r="FEI55" s="68" t="s">
        <v>2916</v>
      </c>
      <c r="FEJ55" s="308" t="s">
        <v>2785</v>
      </c>
      <c r="FEK55" s="308" t="s">
        <v>2786</v>
      </c>
      <c r="FEL55" s="308" t="s">
        <v>2823</v>
      </c>
      <c r="FEM55" s="308"/>
      <c r="FEN55" s="410" t="s">
        <v>2917</v>
      </c>
      <c r="FEO55" s="159"/>
      <c r="FEP55" s="68" t="s">
        <v>2918</v>
      </c>
      <c r="FEQ55" s="68">
        <v>3.0</v>
      </c>
      <c r="FER55" s="68">
        <v>3.0</v>
      </c>
      <c r="FES55" s="68">
        <v>3.0</v>
      </c>
      <c r="FET55" s="411">
        <v>45.0</v>
      </c>
      <c r="FEU55" s="411">
        <v>15.0</v>
      </c>
      <c r="FEV55" s="68" t="s">
        <v>93</v>
      </c>
      <c r="FEW55" s="68" t="s">
        <v>93</v>
      </c>
      <c r="FEX55" s="68" t="s">
        <v>88</v>
      </c>
      <c r="FEY55" s="68" t="s">
        <v>2916</v>
      </c>
      <c r="FEZ55" s="308" t="s">
        <v>2785</v>
      </c>
      <c r="FFA55" s="308" t="s">
        <v>2786</v>
      </c>
      <c r="FFB55" s="308" t="s">
        <v>2823</v>
      </c>
      <c r="FFC55" s="308"/>
      <c r="FFD55" s="410" t="s">
        <v>2917</v>
      </c>
      <c r="FFE55" s="159"/>
      <c r="FFF55" s="68" t="s">
        <v>2918</v>
      </c>
      <c r="FFG55" s="68">
        <v>3.0</v>
      </c>
      <c r="FFH55" s="68">
        <v>3.0</v>
      </c>
      <c r="FFI55" s="68">
        <v>3.0</v>
      </c>
      <c r="FFJ55" s="411">
        <v>45.0</v>
      </c>
      <c r="FFK55" s="411">
        <v>15.0</v>
      </c>
      <c r="FFL55" s="68" t="s">
        <v>93</v>
      </c>
      <c r="FFM55" s="68" t="s">
        <v>93</v>
      </c>
      <c r="FFN55" s="68" t="s">
        <v>88</v>
      </c>
      <c r="FFO55" s="68" t="s">
        <v>2916</v>
      </c>
      <c r="FFP55" s="308" t="s">
        <v>2785</v>
      </c>
      <c r="FFQ55" s="308" t="s">
        <v>2786</v>
      </c>
      <c r="FFR55" s="308" t="s">
        <v>2823</v>
      </c>
      <c r="FFS55" s="308"/>
      <c r="FFT55" s="410" t="s">
        <v>2917</v>
      </c>
      <c r="FFU55" s="159"/>
      <c r="FFV55" s="68" t="s">
        <v>2918</v>
      </c>
      <c r="FFW55" s="68">
        <v>3.0</v>
      </c>
      <c r="FFX55" s="68">
        <v>3.0</v>
      </c>
      <c r="FFY55" s="68">
        <v>3.0</v>
      </c>
      <c r="FFZ55" s="411">
        <v>45.0</v>
      </c>
      <c r="FGA55" s="411">
        <v>15.0</v>
      </c>
      <c r="FGB55" s="68" t="s">
        <v>93</v>
      </c>
      <c r="FGC55" s="68" t="s">
        <v>93</v>
      </c>
      <c r="FGD55" s="68" t="s">
        <v>88</v>
      </c>
      <c r="FGE55" s="68" t="s">
        <v>2916</v>
      </c>
      <c r="FGF55" s="308" t="s">
        <v>2785</v>
      </c>
      <c r="FGG55" s="308" t="s">
        <v>2786</v>
      </c>
      <c r="FGH55" s="308" t="s">
        <v>2823</v>
      </c>
      <c r="FGI55" s="308"/>
      <c r="FGJ55" s="410" t="s">
        <v>2917</v>
      </c>
      <c r="FGK55" s="159"/>
      <c r="FGL55" s="68" t="s">
        <v>2918</v>
      </c>
      <c r="FGM55" s="68">
        <v>3.0</v>
      </c>
      <c r="FGN55" s="68">
        <v>3.0</v>
      </c>
      <c r="FGO55" s="68">
        <v>3.0</v>
      </c>
      <c r="FGP55" s="411">
        <v>45.0</v>
      </c>
      <c r="FGQ55" s="411">
        <v>15.0</v>
      </c>
      <c r="FGR55" s="68" t="s">
        <v>93</v>
      </c>
      <c r="FGS55" s="68" t="s">
        <v>93</v>
      </c>
      <c r="FGT55" s="68" t="s">
        <v>88</v>
      </c>
      <c r="FGU55" s="68" t="s">
        <v>2916</v>
      </c>
      <c r="FGV55" s="308" t="s">
        <v>2785</v>
      </c>
      <c r="FGW55" s="308" t="s">
        <v>2786</v>
      </c>
      <c r="FGX55" s="308" t="s">
        <v>2823</v>
      </c>
      <c r="FGY55" s="308"/>
      <c r="FGZ55" s="410" t="s">
        <v>2917</v>
      </c>
      <c r="FHA55" s="159"/>
      <c r="FHB55" s="68" t="s">
        <v>2918</v>
      </c>
      <c r="FHC55" s="68">
        <v>3.0</v>
      </c>
      <c r="FHD55" s="68">
        <v>3.0</v>
      </c>
      <c r="FHE55" s="68">
        <v>3.0</v>
      </c>
      <c r="FHF55" s="411">
        <v>45.0</v>
      </c>
      <c r="FHG55" s="411">
        <v>15.0</v>
      </c>
      <c r="FHH55" s="68" t="s">
        <v>93</v>
      </c>
      <c r="FHI55" s="68" t="s">
        <v>93</v>
      </c>
      <c r="FHJ55" s="68" t="s">
        <v>88</v>
      </c>
      <c r="FHK55" s="68" t="s">
        <v>2916</v>
      </c>
      <c r="FHL55" s="308" t="s">
        <v>2785</v>
      </c>
      <c r="FHM55" s="308" t="s">
        <v>2786</v>
      </c>
      <c r="FHN55" s="308" t="s">
        <v>2823</v>
      </c>
      <c r="FHO55" s="308"/>
      <c r="FHP55" s="410" t="s">
        <v>2917</v>
      </c>
      <c r="FHQ55" s="159"/>
      <c r="FHR55" s="68" t="s">
        <v>2918</v>
      </c>
      <c r="FHS55" s="68">
        <v>3.0</v>
      </c>
      <c r="FHT55" s="68">
        <v>3.0</v>
      </c>
      <c r="FHU55" s="68">
        <v>3.0</v>
      </c>
      <c r="FHV55" s="411">
        <v>45.0</v>
      </c>
      <c r="FHW55" s="411">
        <v>15.0</v>
      </c>
      <c r="FHX55" s="68" t="s">
        <v>93</v>
      </c>
      <c r="FHY55" s="68" t="s">
        <v>93</v>
      </c>
      <c r="FHZ55" s="68" t="s">
        <v>88</v>
      </c>
      <c r="FIA55" s="68" t="s">
        <v>2916</v>
      </c>
      <c r="FIB55" s="308" t="s">
        <v>2785</v>
      </c>
      <c r="FIC55" s="308" t="s">
        <v>2786</v>
      </c>
      <c r="FID55" s="308" t="s">
        <v>2823</v>
      </c>
      <c r="FIE55" s="308"/>
      <c r="FIF55" s="410" t="s">
        <v>2917</v>
      </c>
      <c r="FIG55" s="159"/>
      <c r="FIH55" s="68" t="s">
        <v>2918</v>
      </c>
      <c r="FII55" s="68">
        <v>3.0</v>
      </c>
      <c r="FIJ55" s="68">
        <v>3.0</v>
      </c>
      <c r="FIK55" s="68">
        <v>3.0</v>
      </c>
      <c r="FIL55" s="411">
        <v>45.0</v>
      </c>
      <c r="FIM55" s="411">
        <v>15.0</v>
      </c>
      <c r="FIN55" s="68" t="s">
        <v>93</v>
      </c>
      <c r="FIO55" s="68" t="s">
        <v>93</v>
      </c>
      <c r="FIP55" s="68" t="s">
        <v>88</v>
      </c>
      <c r="FIQ55" s="68" t="s">
        <v>2916</v>
      </c>
      <c r="FIR55" s="308" t="s">
        <v>2785</v>
      </c>
      <c r="FIS55" s="308" t="s">
        <v>2786</v>
      </c>
      <c r="FIT55" s="308" t="s">
        <v>2823</v>
      </c>
      <c r="FIU55" s="308"/>
      <c r="FIV55" s="410" t="s">
        <v>2917</v>
      </c>
      <c r="FIW55" s="159"/>
      <c r="FIX55" s="68" t="s">
        <v>2918</v>
      </c>
      <c r="FIY55" s="68">
        <v>3.0</v>
      </c>
      <c r="FIZ55" s="68">
        <v>3.0</v>
      </c>
      <c r="FJA55" s="68">
        <v>3.0</v>
      </c>
      <c r="FJB55" s="411">
        <v>45.0</v>
      </c>
      <c r="FJC55" s="411">
        <v>15.0</v>
      </c>
      <c r="FJD55" s="68" t="s">
        <v>93</v>
      </c>
      <c r="FJE55" s="68" t="s">
        <v>93</v>
      </c>
      <c r="FJF55" s="68" t="s">
        <v>88</v>
      </c>
      <c r="FJG55" s="68" t="s">
        <v>2916</v>
      </c>
      <c r="FJH55" s="308" t="s">
        <v>2785</v>
      </c>
      <c r="FJI55" s="308" t="s">
        <v>2786</v>
      </c>
      <c r="FJJ55" s="308" t="s">
        <v>2823</v>
      </c>
      <c r="FJK55" s="308"/>
      <c r="FJL55" s="410" t="s">
        <v>2917</v>
      </c>
      <c r="FJM55" s="159"/>
      <c r="FJN55" s="68" t="s">
        <v>2918</v>
      </c>
      <c r="FJO55" s="68">
        <v>3.0</v>
      </c>
      <c r="FJP55" s="68">
        <v>3.0</v>
      </c>
      <c r="FJQ55" s="68">
        <v>3.0</v>
      </c>
      <c r="FJR55" s="411">
        <v>45.0</v>
      </c>
      <c r="FJS55" s="411">
        <v>15.0</v>
      </c>
      <c r="FJT55" s="68" t="s">
        <v>93</v>
      </c>
      <c r="FJU55" s="68" t="s">
        <v>93</v>
      </c>
      <c r="FJV55" s="68" t="s">
        <v>88</v>
      </c>
      <c r="FJW55" s="68" t="s">
        <v>2916</v>
      </c>
      <c r="FJX55" s="308" t="s">
        <v>2785</v>
      </c>
      <c r="FJY55" s="308" t="s">
        <v>2786</v>
      </c>
      <c r="FJZ55" s="308" t="s">
        <v>2823</v>
      </c>
      <c r="FKA55" s="308"/>
      <c r="FKB55" s="410" t="s">
        <v>2917</v>
      </c>
      <c r="FKC55" s="159"/>
      <c r="FKD55" s="68" t="s">
        <v>2918</v>
      </c>
      <c r="FKE55" s="68">
        <v>3.0</v>
      </c>
      <c r="FKF55" s="68">
        <v>3.0</v>
      </c>
      <c r="FKG55" s="68">
        <v>3.0</v>
      </c>
      <c r="FKH55" s="411">
        <v>45.0</v>
      </c>
      <c r="FKI55" s="411">
        <v>15.0</v>
      </c>
      <c r="FKJ55" s="68" t="s">
        <v>93</v>
      </c>
      <c r="FKK55" s="68" t="s">
        <v>93</v>
      </c>
      <c r="FKL55" s="68" t="s">
        <v>88</v>
      </c>
      <c r="FKM55" s="68" t="s">
        <v>2916</v>
      </c>
      <c r="FKN55" s="308" t="s">
        <v>2785</v>
      </c>
      <c r="FKO55" s="308" t="s">
        <v>2786</v>
      </c>
      <c r="FKP55" s="308" t="s">
        <v>2823</v>
      </c>
      <c r="FKQ55" s="308"/>
      <c r="FKR55" s="410" t="s">
        <v>2917</v>
      </c>
      <c r="FKS55" s="159"/>
      <c r="FKT55" s="68" t="s">
        <v>2918</v>
      </c>
      <c r="FKU55" s="68">
        <v>3.0</v>
      </c>
      <c r="FKV55" s="68">
        <v>3.0</v>
      </c>
      <c r="FKW55" s="68">
        <v>3.0</v>
      </c>
      <c r="FKX55" s="411">
        <v>45.0</v>
      </c>
      <c r="FKY55" s="411">
        <v>15.0</v>
      </c>
      <c r="FKZ55" s="68" t="s">
        <v>93</v>
      </c>
      <c r="FLA55" s="68" t="s">
        <v>93</v>
      </c>
      <c r="FLB55" s="68" t="s">
        <v>88</v>
      </c>
      <c r="FLC55" s="68" t="s">
        <v>2916</v>
      </c>
      <c r="FLD55" s="308" t="s">
        <v>2785</v>
      </c>
      <c r="FLE55" s="308" t="s">
        <v>2786</v>
      </c>
      <c r="FLF55" s="308" t="s">
        <v>2823</v>
      </c>
      <c r="FLG55" s="308"/>
      <c r="FLH55" s="410" t="s">
        <v>2917</v>
      </c>
      <c r="FLI55" s="159"/>
      <c r="FLJ55" s="68" t="s">
        <v>2918</v>
      </c>
      <c r="FLK55" s="68">
        <v>3.0</v>
      </c>
      <c r="FLL55" s="68">
        <v>3.0</v>
      </c>
      <c r="FLM55" s="68">
        <v>3.0</v>
      </c>
      <c r="FLN55" s="411">
        <v>45.0</v>
      </c>
      <c r="FLO55" s="411">
        <v>15.0</v>
      </c>
      <c r="FLP55" s="68" t="s">
        <v>93</v>
      </c>
      <c r="FLQ55" s="68" t="s">
        <v>93</v>
      </c>
      <c r="FLR55" s="68" t="s">
        <v>88</v>
      </c>
      <c r="FLS55" s="68" t="s">
        <v>2916</v>
      </c>
      <c r="FLT55" s="308" t="s">
        <v>2785</v>
      </c>
      <c r="FLU55" s="308" t="s">
        <v>2786</v>
      </c>
      <c r="FLV55" s="308" t="s">
        <v>2823</v>
      </c>
      <c r="FLW55" s="308"/>
      <c r="FLX55" s="410" t="s">
        <v>2917</v>
      </c>
      <c r="FLY55" s="159"/>
      <c r="FLZ55" s="68" t="s">
        <v>2918</v>
      </c>
      <c r="FMA55" s="68">
        <v>3.0</v>
      </c>
      <c r="FMB55" s="68">
        <v>3.0</v>
      </c>
      <c r="FMC55" s="68">
        <v>3.0</v>
      </c>
      <c r="FMD55" s="411">
        <v>45.0</v>
      </c>
      <c r="FME55" s="411">
        <v>15.0</v>
      </c>
      <c r="FMF55" s="68" t="s">
        <v>93</v>
      </c>
      <c r="FMG55" s="68" t="s">
        <v>93</v>
      </c>
      <c r="FMH55" s="68" t="s">
        <v>88</v>
      </c>
      <c r="FMI55" s="68" t="s">
        <v>2916</v>
      </c>
      <c r="FMJ55" s="308" t="s">
        <v>2785</v>
      </c>
      <c r="FMK55" s="308" t="s">
        <v>2786</v>
      </c>
      <c r="FML55" s="308" t="s">
        <v>2823</v>
      </c>
      <c r="FMM55" s="308"/>
      <c r="FMN55" s="410" t="s">
        <v>2917</v>
      </c>
      <c r="FMO55" s="159"/>
      <c r="FMP55" s="68" t="s">
        <v>2918</v>
      </c>
      <c r="FMQ55" s="68">
        <v>3.0</v>
      </c>
      <c r="FMR55" s="68">
        <v>3.0</v>
      </c>
      <c r="FMS55" s="68">
        <v>3.0</v>
      </c>
      <c r="FMT55" s="411">
        <v>45.0</v>
      </c>
      <c r="FMU55" s="411">
        <v>15.0</v>
      </c>
      <c r="FMV55" s="68" t="s">
        <v>93</v>
      </c>
      <c r="FMW55" s="68" t="s">
        <v>93</v>
      </c>
      <c r="FMX55" s="68" t="s">
        <v>88</v>
      </c>
      <c r="FMY55" s="68" t="s">
        <v>2916</v>
      </c>
      <c r="FMZ55" s="308" t="s">
        <v>2785</v>
      </c>
      <c r="FNA55" s="308" t="s">
        <v>2786</v>
      </c>
      <c r="FNB55" s="308" t="s">
        <v>2823</v>
      </c>
      <c r="FNC55" s="308"/>
      <c r="FND55" s="410" t="s">
        <v>2917</v>
      </c>
      <c r="FNE55" s="159"/>
      <c r="FNF55" s="68" t="s">
        <v>2918</v>
      </c>
      <c r="FNG55" s="68">
        <v>3.0</v>
      </c>
      <c r="FNH55" s="68">
        <v>3.0</v>
      </c>
      <c r="FNI55" s="68">
        <v>3.0</v>
      </c>
      <c r="FNJ55" s="411">
        <v>45.0</v>
      </c>
      <c r="FNK55" s="411">
        <v>15.0</v>
      </c>
      <c r="FNL55" s="68" t="s">
        <v>93</v>
      </c>
      <c r="FNM55" s="68" t="s">
        <v>93</v>
      </c>
      <c r="FNN55" s="68" t="s">
        <v>88</v>
      </c>
      <c r="FNO55" s="68" t="s">
        <v>2916</v>
      </c>
      <c r="FNP55" s="308" t="s">
        <v>2785</v>
      </c>
      <c r="FNQ55" s="308" t="s">
        <v>2786</v>
      </c>
      <c r="FNR55" s="308" t="s">
        <v>2823</v>
      </c>
      <c r="FNS55" s="308"/>
      <c r="FNT55" s="410" t="s">
        <v>2917</v>
      </c>
      <c r="FNU55" s="159"/>
      <c r="FNV55" s="68" t="s">
        <v>2918</v>
      </c>
      <c r="FNW55" s="68">
        <v>3.0</v>
      </c>
      <c r="FNX55" s="68">
        <v>3.0</v>
      </c>
      <c r="FNY55" s="68">
        <v>3.0</v>
      </c>
      <c r="FNZ55" s="411">
        <v>45.0</v>
      </c>
      <c r="FOA55" s="411">
        <v>15.0</v>
      </c>
      <c r="FOB55" s="68" t="s">
        <v>93</v>
      </c>
      <c r="FOC55" s="68" t="s">
        <v>93</v>
      </c>
      <c r="FOD55" s="68" t="s">
        <v>88</v>
      </c>
      <c r="FOE55" s="68" t="s">
        <v>2916</v>
      </c>
      <c r="FOF55" s="308" t="s">
        <v>2785</v>
      </c>
      <c r="FOG55" s="308" t="s">
        <v>2786</v>
      </c>
      <c r="FOH55" s="308" t="s">
        <v>2823</v>
      </c>
      <c r="FOI55" s="308"/>
      <c r="FOJ55" s="410" t="s">
        <v>2917</v>
      </c>
      <c r="FOK55" s="159"/>
      <c r="FOL55" s="68" t="s">
        <v>2918</v>
      </c>
      <c r="FOM55" s="68">
        <v>3.0</v>
      </c>
      <c r="FON55" s="68">
        <v>3.0</v>
      </c>
      <c r="FOO55" s="68">
        <v>3.0</v>
      </c>
      <c r="FOP55" s="411">
        <v>45.0</v>
      </c>
      <c r="FOQ55" s="411">
        <v>15.0</v>
      </c>
      <c r="FOR55" s="68" t="s">
        <v>93</v>
      </c>
      <c r="FOS55" s="68" t="s">
        <v>93</v>
      </c>
      <c r="FOT55" s="68" t="s">
        <v>88</v>
      </c>
      <c r="FOU55" s="68" t="s">
        <v>2916</v>
      </c>
      <c r="FOV55" s="308" t="s">
        <v>2785</v>
      </c>
      <c r="FOW55" s="308" t="s">
        <v>2786</v>
      </c>
      <c r="FOX55" s="308" t="s">
        <v>2823</v>
      </c>
      <c r="FOY55" s="308"/>
      <c r="FOZ55" s="410" t="s">
        <v>2917</v>
      </c>
      <c r="FPA55" s="159"/>
      <c r="FPB55" s="68" t="s">
        <v>2918</v>
      </c>
      <c r="FPC55" s="68">
        <v>3.0</v>
      </c>
      <c r="FPD55" s="68">
        <v>3.0</v>
      </c>
      <c r="FPE55" s="68">
        <v>3.0</v>
      </c>
      <c r="FPF55" s="411">
        <v>45.0</v>
      </c>
      <c r="FPG55" s="411">
        <v>15.0</v>
      </c>
      <c r="FPH55" s="68" t="s">
        <v>93</v>
      </c>
      <c r="FPI55" s="68" t="s">
        <v>93</v>
      </c>
      <c r="FPJ55" s="68" t="s">
        <v>88</v>
      </c>
      <c r="FPK55" s="68" t="s">
        <v>2916</v>
      </c>
      <c r="FPL55" s="308" t="s">
        <v>2785</v>
      </c>
      <c r="FPM55" s="308" t="s">
        <v>2786</v>
      </c>
      <c r="FPN55" s="308" t="s">
        <v>2823</v>
      </c>
      <c r="FPO55" s="308"/>
      <c r="FPP55" s="410" t="s">
        <v>2917</v>
      </c>
      <c r="FPQ55" s="159"/>
      <c r="FPR55" s="68" t="s">
        <v>2918</v>
      </c>
      <c r="FPS55" s="68">
        <v>3.0</v>
      </c>
      <c r="FPT55" s="68">
        <v>3.0</v>
      </c>
      <c r="FPU55" s="68">
        <v>3.0</v>
      </c>
      <c r="FPV55" s="411">
        <v>45.0</v>
      </c>
      <c r="FPW55" s="411">
        <v>15.0</v>
      </c>
      <c r="FPX55" s="68" t="s">
        <v>93</v>
      </c>
      <c r="FPY55" s="68" t="s">
        <v>93</v>
      </c>
      <c r="FPZ55" s="68" t="s">
        <v>88</v>
      </c>
      <c r="FQA55" s="68" t="s">
        <v>2916</v>
      </c>
      <c r="FQB55" s="308" t="s">
        <v>2785</v>
      </c>
      <c r="FQC55" s="308" t="s">
        <v>2786</v>
      </c>
      <c r="FQD55" s="308" t="s">
        <v>2823</v>
      </c>
      <c r="FQE55" s="308"/>
      <c r="FQF55" s="410" t="s">
        <v>2917</v>
      </c>
      <c r="FQG55" s="159"/>
      <c r="FQH55" s="68" t="s">
        <v>2918</v>
      </c>
      <c r="FQI55" s="68">
        <v>3.0</v>
      </c>
      <c r="FQJ55" s="68">
        <v>3.0</v>
      </c>
      <c r="FQK55" s="68">
        <v>3.0</v>
      </c>
      <c r="FQL55" s="411">
        <v>45.0</v>
      </c>
      <c r="FQM55" s="411">
        <v>15.0</v>
      </c>
      <c r="FQN55" s="68" t="s">
        <v>93</v>
      </c>
      <c r="FQO55" s="68" t="s">
        <v>93</v>
      </c>
      <c r="FQP55" s="68" t="s">
        <v>88</v>
      </c>
      <c r="FQQ55" s="68" t="s">
        <v>2916</v>
      </c>
      <c r="FQR55" s="308" t="s">
        <v>2785</v>
      </c>
      <c r="FQS55" s="308" t="s">
        <v>2786</v>
      </c>
      <c r="FQT55" s="308" t="s">
        <v>2823</v>
      </c>
      <c r="FQU55" s="308"/>
      <c r="FQV55" s="410" t="s">
        <v>2917</v>
      </c>
      <c r="FQW55" s="159"/>
      <c r="FQX55" s="68" t="s">
        <v>2918</v>
      </c>
      <c r="FQY55" s="68">
        <v>3.0</v>
      </c>
      <c r="FQZ55" s="68">
        <v>3.0</v>
      </c>
      <c r="FRA55" s="68">
        <v>3.0</v>
      </c>
      <c r="FRB55" s="411">
        <v>45.0</v>
      </c>
      <c r="FRC55" s="411">
        <v>15.0</v>
      </c>
      <c r="FRD55" s="68" t="s">
        <v>93</v>
      </c>
      <c r="FRE55" s="68" t="s">
        <v>93</v>
      </c>
      <c r="FRF55" s="68" t="s">
        <v>88</v>
      </c>
      <c r="FRG55" s="68" t="s">
        <v>2916</v>
      </c>
      <c r="FRH55" s="308" t="s">
        <v>2785</v>
      </c>
      <c r="FRI55" s="308" t="s">
        <v>2786</v>
      </c>
      <c r="FRJ55" s="308" t="s">
        <v>2823</v>
      </c>
      <c r="FRK55" s="308"/>
      <c r="FRL55" s="410" t="s">
        <v>2917</v>
      </c>
      <c r="FRM55" s="159"/>
      <c r="FRN55" s="68" t="s">
        <v>2918</v>
      </c>
      <c r="FRO55" s="68">
        <v>3.0</v>
      </c>
      <c r="FRP55" s="68">
        <v>3.0</v>
      </c>
      <c r="FRQ55" s="68">
        <v>3.0</v>
      </c>
      <c r="FRR55" s="411">
        <v>45.0</v>
      </c>
      <c r="FRS55" s="411">
        <v>15.0</v>
      </c>
      <c r="FRT55" s="68" t="s">
        <v>93</v>
      </c>
      <c r="FRU55" s="68" t="s">
        <v>93</v>
      </c>
      <c r="FRV55" s="68" t="s">
        <v>88</v>
      </c>
      <c r="FRW55" s="68" t="s">
        <v>2916</v>
      </c>
      <c r="FRX55" s="308" t="s">
        <v>2785</v>
      </c>
      <c r="FRY55" s="308" t="s">
        <v>2786</v>
      </c>
      <c r="FRZ55" s="308" t="s">
        <v>2823</v>
      </c>
      <c r="FSA55" s="308"/>
      <c r="FSB55" s="410" t="s">
        <v>2917</v>
      </c>
      <c r="FSC55" s="159"/>
      <c r="FSD55" s="68" t="s">
        <v>2918</v>
      </c>
      <c r="FSE55" s="68">
        <v>3.0</v>
      </c>
      <c r="FSF55" s="68">
        <v>3.0</v>
      </c>
      <c r="FSG55" s="68">
        <v>3.0</v>
      </c>
      <c r="FSH55" s="411">
        <v>45.0</v>
      </c>
      <c r="FSI55" s="411">
        <v>15.0</v>
      </c>
      <c r="FSJ55" s="68" t="s">
        <v>93</v>
      </c>
      <c r="FSK55" s="68" t="s">
        <v>93</v>
      </c>
      <c r="FSL55" s="68" t="s">
        <v>88</v>
      </c>
      <c r="FSM55" s="68" t="s">
        <v>2916</v>
      </c>
      <c r="FSN55" s="308" t="s">
        <v>2785</v>
      </c>
      <c r="FSO55" s="308" t="s">
        <v>2786</v>
      </c>
      <c r="FSP55" s="308" t="s">
        <v>2823</v>
      </c>
      <c r="FSQ55" s="308"/>
      <c r="FSR55" s="410" t="s">
        <v>2917</v>
      </c>
      <c r="FSS55" s="159"/>
      <c r="FST55" s="68" t="s">
        <v>2918</v>
      </c>
      <c r="FSU55" s="68">
        <v>3.0</v>
      </c>
      <c r="FSV55" s="68">
        <v>3.0</v>
      </c>
      <c r="FSW55" s="68">
        <v>3.0</v>
      </c>
      <c r="FSX55" s="411">
        <v>45.0</v>
      </c>
      <c r="FSY55" s="411">
        <v>15.0</v>
      </c>
      <c r="FSZ55" s="68" t="s">
        <v>93</v>
      </c>
      <c r="FTA55" s="68" t="s">
        <v>93</v>
      </c>
      <c r="FTB55" s="68" t="s">
        <v>88</v>
      </c>
      <c r="FTC55" s="68" t="s">
        <v>2916</v>
      </c>
      <c r="FTD55" s="308" t="s">
        <v>2785</v>
      </c>
      <c r="FTE55" s="308" t="s">
        <v>2786</v>
      </c>
      <c r="FTF55" s="308" t="s">
        <v>2823</v>
      </c>
      <c r="FTG55" s="308"/>
      <c r="FTH55" s="410" t="s">
        <v>2917</v>
      </c>
      <c r="FTI55" s="159"/>
      <c r="FTJ55" s="68" t="s">
        <v>2918</v>
      </c>
      <c r="FTK55" s="68">
        <v>3.0</v>
      </c>
      <c r="FTL55" s="68">
        <v>3.0</v>
      </c>
      <c r="FTM55" s="68">
        <v>3.0</v>
      </c>
      <c r="FTN55" s="411">
        <v>45.0</v>
      </c>
      <c r="FTO55" s="411">
        <v>15.0</v>
      </c>
      <c r="FTP55" s="68" t="s">
        <v>93</v>
      </c>
      <c r="FTQ55" s="68" t="s">
        <v>93</v>
      </c>
      <c r="FTR55" s="68" t="s">
        <v>88</v>
      </c>
      <c r="FTS55" s="68" t="s">
        <v>2916</v>
      </c>
      <c r="FTT55" s="308" t="s">
        <v>2785</v>
      </c>
      <c r="FTU55" s="308" t="s">
        <v>2786</v>
      </c>
      <c r="FTV55" s="308" t="s">
        <v>2823</v>
      </c>
      <c r="FTW55" s="308"/>
      <c r="FTX55" s="410" t="s">
        <v>2917</v>
      </c>
      <c r="FTY55" s="159"/>
      <c r="FTZ55" s="68" t="s">
        <v>2918</v>
      </c>
      <c r="FUA55" s="68">
        <v>3.0</v>
      </c>
      <c r="FUB55" s="68">
        <v>3.0</v>
      </c>
      <c r="FUC55" s="68">
        <v>3.0</v>
      </c>
      <c r="FUD55" s="411">
        <v>45.0</v>
      </c>
      <c r="FUE55" s="411">
        <v>15.0</v>
      </c>
      <c r="FUF55" s="68" t="s">
        <v>93</v>
      </c>
      <c r="FUG55" s="68" t="s">
        <v>93</v>
      </c>
      <c r="FUH55" s="68" t="s">
        <v>88</v>
      </c>
      <c r="FUI55" s="68" t="s">
        <v>2916</v>
      </c>
      <c r="FUJ55" s="308" t="s">
        <v>2785</v>
      </c>
      <c r="FUK55" s="308" t="s">
        <v>2786</v>
      </c>
      <c r="FUL55" s="308" t="s">
        <v>2823</v>
      </c>
      <c r="FUM55" s="308"/>
      <c r="FUN55" s="410" t="s">
        <v>2917</v>
      </c>
      <c r="FUO55" s="159"/>
      <c r="FUP55" s="68" t="s">
        <v>2918</v>
      </c>
      <c r="FUQ55" s="68">
        <v>3.0</v>
      </c>
      <c r="FUR55" s="68">
        <v>3.0</v>
      </c>
      <c r="FUS55" s="68">
        <v>3.0</v>
      </c>
      <c r="FUT55" s="411">
        <v>45.0</v>
      </c>
      <c r="FUU55" s="411">
        <v>15.0</v>
      </c>
      <c r="FUV55" s="68" t="s">
        <v>93</v>
      </c>
      <c r="FUW55" s="68" t="s">
        <v>93</v>
      </c>
      <c r="FUX55" s="68" t="s">
        <v>88</v>
      </c>
      <c r="FUY55" s="68" t="s">
        <v>2916</v>
      </c>
      <c r="FUZ55" s="308" t="s">
        <v>2785</v>
      </c>
      <c r="FVA55" s="308" t="s">
        <v>2786</v>
      </c>
      <c r="FVB55" s="308" t="s">
        <v>2823</v>
      </c>
      <c r="FVC55" s="308"/>
      <c r="FVD55" s="410" t="s">
        <v>2917</v>
      </c>
      <c r="FVE55" s="159"/>
      <c r="FVF55" s="68" t="s">
        <v>2918</v>
      </c>
      <c r="FVG55" s="68">
        <v>3.0</v>
      </c>
      <c r="FVH55" s="68">
        <v>3.0</v>
      </c>
      <c r="FVI55" s="68">
        <v>3.0</v>
      </c>
      <c r="FVJ55" s="411">
        <v>45.0</v>
      </c>
      <c r="FVK55" s="411">
        <v>15.0</v>
      </c>
      <c r="FVL55" s="68" t="s">
        <v>93</v>
      </c>
      <c r="FVM55" s="68" t="s">
        <v>93</v>
      </c>
      <c r="FVN55" s="68" t="s">
        <v>88</v>
      </c>
      <c r="FVO55" s="68" t="s">
        <v>2916</v>
      </c>
      <c r="FVP55" s="308" t="s">
        <v>2785</v>
      </c>
      <c r="FVQ55" s="308" t="s">
        <v>2786</v>
      </c>
      <c r="FVR55" s="308" t="s">
        <v>2823</v>
      </c>
      <c r="FVS55" s="308"/>
      <c r="FVT55" s="410" t="s">
        <v>2917</v>
      </c>
      <c r="FVU55" s="159"/>
      <c r="FVV55" s="68" t="s">
        <v>2918</v>
      </c>
      <c r="FVW55" s="68">
        <v>3.0</v>
      </c>
      <c r="FVX55" s="68">
        <v>3.0</v>
      </c>
      <c r="FVY55" s="68">
        <v>3.0</v>
      </c>
      <c r="FVZ55" s="411">
        <v>45.0</v>
      </c>
      <c r="FWA55" s="411">
        <v>15.0</v>
      </c>
      <c r="FWB55" s="68" t="s">
        <v>93</v>
      </c>
      <c r="FWC55" s="68" t="s">
        <v>93</v>
      </c>
      <c r="FWD55" s="68" t="s">
        <v>88</v>
      </c>
      <c r="FWE55" s="68" t="s">
        <v>2916</v>
      </c>
      <c r="FWF55" s="308" t="s">
        <v>2785</v>
      </c>
      <c r="FWG55" s="308" t="s">
        <v>2786</v>
      </c>
      <c r="FWH55" s="308" t="s">
        <v>2823</v>
      </c>
      <c r="FWI55" s="308"/>
      <c r="FWJ55" s="410" t="s">
        <v>2917</v>
      </c>
      <c r="FWK55" s="159"/>
      <c r="FWL55" s="68" t="s">
        <v>2918</v>
      </c>
      <c r="FWM55" s="68">
        <v>3.0</v>
      </c>
      <c r="FWN55" s="68">
        <v>3.0</v>
      </c>
      <c r="FWO55" s="68">
        <v>3.0</v>
      </c>
      <c r="FWP55" s="411">
        <v>45.0</v>
      </c>
      <c r="FWQ55" s="411">
        <v>15.0</v>
      </c>
      <c r="FWR55" s="68" t="s">
        <v>93</v>
      </c>
      <c r="FWS55" s="68" t="s">
        <v>93</v>
      </c>
      <c r="FWT55" s="68" t="s">
        <v>88</v>
      </c>
      <c r="FWU55" s="68" t="s">
        <v>2916</v>
      </c>
      <c r="FWV55" s="308" t="s">
        <v>2785</v>
      </c>
      <c r="FWW55" s="308" t="s">
        <v>2786</v>
      </c>
      <c r="FWX55" s="308" t="s">
        <v>2823</v>
      </c>
      <c r="FWY55" s="308"/>
      <c r="FWZ55" s="410" t="s">
        <v>2917</v>
      </c>
      <c r="FXA55" s="159"/>
      <c r="FXB55" s="68" t="s">
        <v>2918</v>
      </c>
      <c r="FXC55" s="68">
        <v>3.0</v>
      </c>
      <c r="FXD55" s="68">
        <v>3.0</v>
      </c>
      <c r="FXE55" s="68">
        <v>3.0</v>
      </c>
      <c r="FXF55" s="411">
        <v>45.0</v>
      </c>
      <c r="FXG55" s="411">
        <v>15.0</v>
      </c>
      <c r="FXH55" s="68" t="s">
        <v>93</v>
      </c>
      <c r="FXI55" s="68" t="s">
        <v>93</v>
      </c>
      <c r="FXJ55" s="68" t="s">
        <v>88</v>
      </c>
      <c r="FXK55" s="68" t="s">
        <v>2916</v>
      </c>
      <c r="FXL55" s="308" t="s">
        <v>2785</v>
      </c>
      <c r="FXM55" s="308" t="s">
        <v>2786</v>
      </c>
      <c r="FXN55" s="308" t="s">
        <v>2823</v>
      </c>
      <c r="FXO55" s="308"/>
      <c r="FXP55" s="410" t="s">
        <v>2917</v>
      </c>
      <c r="FXQ55" s="159"/>
      <c r="FXR55" s="68" t="s">
        <v>2918</v>
      </c>
      <c r="FXS55" s="68">
        <v>3.0</v>
      </c>
      <c r="FXT55" s="68">
        <v>3.0</v>
      </c>
      <c r="FXU55" s="68">
        <v>3.0</v>
      </c>
      <c r="FXV55" s="411">
        <v>45.0</v>
      </c>
      <c r="FXW55" s="411">
        <v>15.0</v>
      </c>
      <c r="FXX55" s="68" t="s">
        <v>93</v>
      </c>
      <c r="FXY55" s="68" t="s">
        <v>93</v>
      </c>
      <c r="FXZ55" s="68" t="s">
        <v>88</v>
      </c>
      <c r="FYA55" s="68" t="s">
        <v>2916</v>
      </c>
      <c r="FYB55" s="308" t="s">
        <v>2785</v>
      </c>
      <c r="FYC55" s="308" t="s">
        <v>2786</v>
      </c>
      <c r="FYD55" s="308" t="s">
        <v>2823</v>
      </c>
      <c r="FYE55" s="308"/>
      <c r="FYF55" s="410" t="s">
        <v>2917</v>
      </c>
      <c r="FYG55" s="159"/>
      <c r="FYH55" s="68" t="s">
        <v>2918</v>
      </c>
      <c r="FYI55" s="68">
        <v>3.0</v>
      </c>
      <c r="FYJ55" s="68">
        <v>3.0</v>
      </c>
      <c r="FYK55" s="68">
        <v>3.0</v>
      </c>
      <c r="FYL55" s="411">
        <v>45.0</v>
      </c>
      <c r="FYM55" s="411">
        <v>15.0</v>
      </c>
      <c r="FYN55" s="68" t="s">
        <v>93</v>
      </c>
      <c r="FYO55" s="68" t="s">
        <v>93</v>
      </c>
      <c r="FYP55" s="68" t="s">
        <v>88</v>
      </c>
      <c r="FYQ55" s="68" t="s">
        <v>2916</v>
      </c>
      <c r="FYR55" s="308" t="s">
        <v>2785</v>
      </c>
      <c r="FYS55" s="308" t="s">
        <v>2786</v>
      </c>
      <c r="FYT55" s="308" t="s">
        <v>2823</v>
      </c>
      <c r="FYU55" s="308"/>
      <c r="FYV55" s="410" t="s">
        <v>2917</v>
      </c>
      <c r="FYW55" s="159"/>
      <c r="FYX55" s="68" t="s">
        <v>2918</v>
      </c>
      <c r="FYY55" s="68">
        <v>3.0</v>
      </c>
      <c r="FYZ55" s="68">
        <v>3.0</v>
      </c>
      <c r="FZA55" s="68">
        <v>3.0</v>
      </c>
      <c r="FZB55" s="411">
        <v>45.0</v>
      </c>
      <c r="FZC55" s="411">
        <v>15.0</v>
      </c>
      <c r="FZD55" s="68" t="s">
        <v>93</v>
      </c>
      <c r="FZE55" s="68" t="s">
        <v>93</v>
      </c>
      <c r="FZF55" s="68" t="s">
        <v>88</v>
      </c>
      <c r="FZG55" s="68" t="s">
        <v>2916</v>
      </c>
      <c r="FZH55" s="308" t="s">
        <v>2785</v>
      </c>
      <c r="FZI55" s="308" t="s">
        <v>2786</v>
      </c>
      <c r="FZJ55" s="308" t="s">
        <v>2823</v>
      </c>
      <c r="FZK55" s="308"/>
      <c r="FZL55" s="410" t="s">
        <v>2917</v>
      </c>
      <c r="FZM55" s="159"/>
      <c r="FZN55" s="68" t="s">
        <v>2918</v>
      </c>
      <c r="FZO55" s="68">
        <v>3.0</v>
      </c>
      <c r="FZP55" s="68">
        <v>3.0</v>
      </c>
      <c r="FZQ55" s="68">
        <v>3.0</v>
      </c>
      <c r="FZR55" s="411">
        <v>45.0</v>
      </c>
      <c r="FZS55" s="411">
        <v>15.0</v>
      </c>
      <c r="FZT55" s="68" t="s">
        <v>93</v>
      </c>
      <c r="FZU55" s="68" t="s">
        <v>93</v>
      </c>
      <c r="FZV55" s="68" t="s">
        <v>88</v>
      </c>
      <c r="FZW55" s="68" t="s">
        <v>2916</v>
      </c>
      <c r="FZX55" s="308" t="s">
        <v>2785</v>
      </c>
      <c r="FZY55" s="308" t="s">
        <v>2786</v>
      </c>
      <c r="FZZ55" s="308" t="s">
        <v>2823</v>
      </c>
      <c r="GAA55" s="308"/>
      <c r="GAB55" s="410" t="s">
        <v>2917</v>
      </c>
      <c r="GAC55" s="159"/>
      <c r="GAD55" s="68" t="s">
        <v>2918</v>
      </c>
      <c r="GAE55" s="68">
        <v>3.0</v>
      </c>
      <c r="GAF55" s="68">
        <v>3.0</v>
      </c>
      <c r="GAG55" s="68">
        <v>3.0</v>
      </c>
      <c r="GAH55" s="411">
        <v>45.0</v>
      </c>
      <c r="GAI55" s="411">
        <v>15.0</v>
      </c>
      <c r="GAJ55" s="68" t="s">
        <v>93</v>
      </c>
      <c r="GAK55" s="68" t="s">
        <v>93</v>
      </c>
      <c r="GAL55" s="68" t="s">
        <v>88</v>
      </c>
      <c r="GAM55" s="68" t="s">
        <v>2916</v>
      </c>
      <c r="GAN55" s="308" t="s">
        <v>2785</v>
      </c>
      <c r="GAO55" s="308" t="s">
        <v>2786</v>
      </c>
      <c r="GAP55" s="308" t="s">
        <v>2823</v>
      </c>
      <c r="GAQ55" s="308"/>
      <c r="GAR55" s="410" t="s">
        <v>2917</v>
      </c>
      <c r="GAS55" s="159"/>
      <c r="GAT55" s="68" t="s">
        <v>2918</v>
      </c>
      <c r="GAU55" s="68">
        <v>3.0</v>
      </c>
      <c r="GAV55" s="68">
        <v>3.0</v>
      </c>
      <c r="GAW55" s="68">
        <v>3.0</v>
      </c>
      <c r="GAX55" s="411">
        <v>45.0</v>
      </c>
      <c r="GAY55" s="411">
        <v>15.0</v>
      </c>
      <c r="GAZ55" s="68" t="s">
        <v>93</v>
      </c>
      <c r="GBA55" s="68" t="s">
        <v>93</v>
      </c>
      <c r="GBB55" s="68" t="s">
        <v>88</v>
      </c>
      <c r="GBC55" s="68" t="s">
        <v>2916</v>
      </c>
      <c r="GBD55" s="308" t="s">
        <v>2785</v>
      </c>
      <c r="GBE55" s="308" t="s">
        <v>2786</v>
      </c>
      <c r="GBF55" s="308" t="s">
        <v>2823</v>
      </c>
      <c r="GBG55" s="308"/>
      <c r="GBH55" s="410" t="s">
        <v>2917</v>
      </c>
      <c r="GBI55" s="159"/>
      <c r="GBJ55" s="68" t="s">
        <v>2918</v>
      </c>
      <c r="GBK55" s="68">
        <v>3.0</v>
      </c>
      <c r="GBL55" s="68">
        <v>3.0</v>
      </c>
      <c r="GBM55" s="68">
        <v>3.0</v>
      </c>
      <c r="GBN55" s="411">
        <v>45.0</v>
      </c>
      <c r="GBO55" s="411">
        <v>15.0</v>
      </c>
      <c r="GBP55" s="68" t="s">
        <v>93</v>
      </c>
      <c r="GBQ55" s="68" t="s">
        <v>93</v>
      </c>
      <c r="GBR55" s="68" t="s">
        <v>88</v>
      </c>
      <c r="GBS55" s="68" t="s">
        <v>2916</v>
      </c>
      <c r="GBT55" s="308" t="s">
        <v>2785</v>
      </c>
      <c r="GBU55" s="308" t="s">
        <v>2786</v>
      </c>
      <c r="GBV55" s="308" t="s">
        <v>2823</v>
      </c>
      <c r="GBW55" s="308"/>
      <c r="GBX55" s="410" t="s">
        <v>2917</v>
      </c>
      <c r="GBY55" s="159"/>
      <c r="GBZ55" s="68" t="s">
        <v>2918</v>
      </c>
      <c r="GCA55" s="68">
        <v>3.0</v>
      </c>
      <c r="GCB55" s="68">
        <v>3.0</v>
      </c>
      <c r="GCC55" s="68">
        <v>3.0</v>
      </c>
      <c r="GCD55" s="411">
        <v>45.0</v>
      </c>
      <c r="GCE55" s="411">
        <v>15.0</v>
      </c>
      <c r="GCF55" s="68" t="s">
        <v>93</v>
      </c>
      <c r="GCG55" s="68" t="s">
        <v>93</v>
      </c>
      <c r="GCH55" s="68" t="s">
        <v>88</v>
      </c>
      <c r="GCI55" s="68" t="s">
        <v>2916</v>
      </c>
      <c r="GCJ55" s="308" t="s">
        <v>2785</v>
      </c>
      <c r="GCK55" s="308" t="s">
        <v>2786</v>
      </c>
      <c r="GCL55" s="308" t="s">
        <v>2823</v>
      </c>
      <c r="GCM55" s="308"/>
      <c r="GCN55" s="410" t="s">
        <v>2917</v>
      </c>
      <c r="GCO55" s="159"/>
      <c r="GCP55" s="68" t="s">
        <v>2918</v>
      </c>
      <c r="GCQ55" s="68">
        <v>3.0</v>
      </c>
      <c r="GCR55" s="68">
        <v>3.0</v>
      </c>
      <c r="GCS55" s="68">
        <v>3.0</v>
      </c>
      <c r="GCT55" s="411">
        <v>45.0</v>
      </c>
      <c r="GCU55" s="411">
        <v>15.0</v>
      </c>
      <c r="GCV55" s="68" t="s">
        <v>93</v>
      </c>
      <c r="GCW55" s="68" t="s">
        <v>93</v>
      </c>
      <c r="GCX55" s="68" t="s">
        <v>88</v>
      </c>
      <c r="GCY55" s="68" t="s">
        <v>2916</v>
      </c>
      <c r="GCZ55" s="308" t="s">
        <v>2785</v>
      </c>
      <c r="GDA55" s="308" t="s">
        <v>2786</v>
      </c>
      <c r="GDB55" s="308" t="s">
        <v>2823</v>
      </c>
      <c r="GDC55" s="308"/>
      <c r="GDD55" s="410" t="s">
        <v>2917</v>
      </c>
      <c r="GDE55" s="159"/>
      <c r="GDF55" s="68" t="s">
        <v>2918</v>
      </c>
      <c r="GDG55" s="68">
        <v>3.0</v>
      </c>
      <c r="GDH55" s="68">
        <v>3.0</v>
      </c>
      <c r="GDI55" s="68">
        <v>3.0</v>
      </c>
      <c r="GDJ55" s="411">
        <v>45.0</v>
      </c>
      <c r="GDK55" s="411">
        <v>15.0</v>
      </c>
      <c r="GDL55" s="68" t="s">
        <v>93</v>
      </c>
      <c r="GDM55" s="68" t="s">
        <v>93</v>
      </c>
      <c r="GDN55" s="68" t="s">
        <v>88</v>
      </c>
      <c r="GDO55" s="68" t="s">
        <v>2916</v>
      </c>
      <c r="GDP55" s="308" t="s">
        <v>2785</v>
      </c>
      <c r="GDQ55" s="308" t="s">
        <v>2786</v>
      </c>
      <c r="GDR55" s="308" t="s">
        <v>2823</v>
      </c>
      <c r="GDS55" s="308"/>
      <c r="GDT55" s="410" t="s">
        <v>2917</v>
      </c>
      <c r="GDU55" s="159"/>
      <c r="GDV55" s="68" t="s">
        <v>2918</v>
      </c>
      <c r="GDW55" s="68">
        <v>3.0</v>
      </c>
      <c r="GDX55" s="68">
        <v>3.0</v>
      </c>
      <c r="GDY55" s="68">
        <v>3.0</v>
      </c>
      <c r="GDZ55" s="411">
        <v>45.0</v>
      </c>
      <c r="GEA55" s="411">
        <v>15.0</v>
      </c>
      <c r="GEB55" s="68" t="s">
        <v>93</v>
      </c>
      <c r="GEC55" s="68" t="s">
        <v>93</v>
      </c>
      <c r="GED55" s="68" t="s">
        <v>88</v>
      </c>
      <c r="GEE55" s="68" t="s">
        <v>2916</v>
      </c>
      <c r="GEF55" s="308" t="s">
        <v>2785</v>
      </c>
      <c r="GEG55" s="308" t="s">
        <v>2786</v>
      </c>
      <c r="GEH55" s="308" t="s">
        <v>2823</v>
      </c>
      <c r="GEI55" s="308"/>
      <c r="GEJ55" s="410" t="s">
        <v>2917</v>
      </c>
      <c r="GEK55" s="159"/>
      <c r="GEL55" s="68" t="s">
        <v>2918</v>
      </c>
      <c r="GEM55" s="68">
        <v>3.0</v>
      </c>
      <c r="GEN55" s="68">
        <v>3.0</v>
      </c>
      <c r="GEO55" s="68">
        <v>3.0</v>
      </c>
      <c r="GEP55" s="411">
        <v>45.0</v>
      </c>
      <c r="GEQ55" s="411">
        <v>15.0</v>
      </c>
      <c r="GER55" s="68" t="s">
        <v>93</v>
      </c>
      <c r="GES55" s="68" t="s">
        <v>93</v>
      </c>
      <c r="GET55" s="68" t="s">
        <v>88</v>
      </c>
      <c r="GEU55" s="68" t="s">
        <v>2916</v>
      </c>
      <c r="GEV55" s="308" t="s">
        <v>2785</v>
      </c>
      <c r="GEW55" s="308" t="s">
        <v>2786</v>
      </c>
      <c r="GEX55" s="308" t="s">
        <v>2823</v>
      </c>
      <c r="GEY55" s="308"/>
      <c r="GEZ55" s="410" t="s">
        <v>2917</v>
      </c>
      <c r="GFA55" s="159"/>
      <c r="GFB55" s="68" t="s">
        <v>2918</v>
      </c>
      <c r="GFC55" s="68">
        <v>3.0</v>
      </c>
      <c r="GFD55" s="68">
        <v>3.0</v>
      </c>
      <c r="GFE55" s="68">
        <v>3.0</v>
      </c>
      <c r="GFF55" s="411">
        <v>45.0</v>
      </c>
      <c r="GFG55" s="411">
        <v>15.0</v>
      </c>
      <c r="GFH55" s="68" t="s">
        <v>93</v>
      </c>
      <c r="GFI55" s="68" t="s">
        <v>93</v>
      </c>
      <c r="GFJ55" s="68" t="s">
        <v>88</v>
      </c>
      <c r="GFK55" s="68" t="s">
        <v>2916</v>
      </c>
      <c r="GFL55" s="308" t="s">
        <v>2785</v>
      </c>
      <c r="GFM55" s="308" t="s">
        <v>2786</v>
      </c>
      <c r="GFN55" s="308" t="s">
        <v>2823</v>
      </c>
      <c r="GFO55" s="308"/>
      <c r="GFP55" s="410" t="s">
        <v>2917</v>
      </c>
      <c r="GFQ55" s="159"/>
      <c r="GFR55" s="68" t="s">
        <v>2918</v>
      </c>
      <c r="GFS55" s="68">
        <v>3.0</v>
      </c>
      <c r="GFT55" s="68">
        <v>3.0</v>
      </c>
      <c r="GFU55" s="68">
        <v>3.0</v>
      </c>
      <c r="GFV55" s="411">
        <v>45.0</v>
      </c>
      <c r="GFW55" s="411">
        <v>15.0</v>
      </c>
      <c r="GFX55" s="68" t="s">
        <v>93</v>
      </c>
      <c r="GFY55" s="68" t="s">
        <v>93</v>
      </c>
      <c r="GFZ55" s="68" t="s">
        <v>88</v>
      </c>
      <c r="GGA55" s="68" t="s">
        <v>2916</v>
      </c>
      <c r="GGB55" s="308" t="s">
        <v>2785</v>
      </c>
      <c r="GGC55" s="308" t="s">
        <v>2786</v>
      </c>
      <c r="GGD55" s="308" t="s">
        <v>2823</v>
      </c>
      <c r="GGE55" s="308"/>
      <c r="GGF55" s="410" t="s">
        <v>2917</v>
      </c>
      <c r="GGG55" s="159"/>
      <c r="GGH55" s="68" t="s">
        <v>2918</v>
      </c>
      <c r="GGI55" s="68">
        <v>3.0</v>
      </c>
      <c r="GGJ55" s="68">
        <v>3.0</v>
      </c>
      <c r="GGK55" s="68">
        <v>3.0</v>
      </c>
      <c r="GGL55" s="411">
        <v>45.0</v>
      </c>
      <c r="GGM55" s="411">
        <v>15.0</v>
      </c>
      <c r="GGN55" s="68" t="s">
        <v>93</v>
      </c>
      <c r="GGO55" s="68" t="s">
        <v>93</v>
      </c>
      <c r="GGP55" s="68" t="s">
        <v>88</v>
      </c>
      <c r="GGQ55" s="68" t="s">
        <v>2916</v>
      </c>
      <c r="GGR55" s="308" t="s">
        <v>2785</v>
      </c>
      <c r="GGS55" s="308" t="s">
        <v>2786</v>
      </c>
      <c r="GGT55" s="308" t="s">
        <v>2823</v>
      </c>
      <c r="GGU55" s="308"/>
      <c r="GGV55" s="410" t="s">
        <v>2917</v>
      </c>
      <c r="GGW55" s="159"/>
      <c r="GGX55" s="68" t="s">
        <v>2918</v>
      </c>
      <c r="GGY55" s="68">
        <v>3.0</v>
      </c>
      <c r="GGZ55" s="68">
        <v>3.0</v>
      </c>
      <c r="GHA55" s="68">
        <v>3.0</v>
      </c>
      <c r="GHB55" s="411">
        <v>45.0</v>
      </c>
      <c r="GHC55" s="411">
        <v>15.0</v>
      </c>
      <c r="GHD55" s="68" t="s">
        <v>93</v>
      </c>
      <c r="GHE55" s="68" t="s">
        <v>93</v>
      </c>
      <c r="GHF55" s="68" t="s">
        <v>88</v>
      </c>
      <c r="GHG55" s="68" t="s">
        <v>2916</v>
      </c>
      <c r="GHH55" s="308" t="s">
        <v>2785</v>
      </c>
      <c r="GHI55" s="308" t="s">
        <v>2786</v>
      </c>
      <c r="GHJ55" s="308" t="s">
        <v>2823</v>
      </c>
      <c r="GHK55" s="308"/>
      <c r="GHL55" s="410" t="s">
        <v>2917</v>
      </c>
      <c r="GHM55" s="159"/>
      <c r="GHN55" s="68" t="s">
        <v>2918</v>
      </c>
      <c r="GHO55" s="68">
        <v>3.0</v>
      </c>
      <c r="GHP55" s="68">
        <v>3.0</v>
      </c>
      <c r="GHQ55" s="68">
        <v>3.0</v>
      </c>
      <c r="GHR55" s="411">
        <v>45.0</v>
      </c>
      <c r="GHS55" s="411">
        <v>15.0</v>
      </c>
      <c r="GHT55" s="68" t="s">
        <v>93</v>
      </c>
      <c r="GHU55" s="68" t="s">
        <v>93</v>
      </c>
      <c r="GHV55" s="68" t="s">
        <v>88</v>
      </c>
      <c r="GHW55" s="68" t="s">
        <v>2916</v>
      </c>
      <c r="GHX55" s="308" t="s">
        <v>2785</v>
      </c>
      <c r="GHY55" s="308" t="s">
        <v>2786</v>
      </c>
      <c r="GHZ55" s="308" t="s">
        <v>2823</v>
      </c>
      <c r="GIA55" s="308"/>
      <c r="GIB55" s="410" t="s">
        <v>2917</v>
      </c>
      <c r="GIC55" s="159"/>
      <c r="GID55" s="68" t="s">
        <v>2918</v>
      </c>
      <c r="GIE55" s="68">
        <v>3.0</v>
      </c>
      <c r="GIF55" s="68">
        <v>3.0</v>
      </c>
      <c r="GIG55" s="68">
        <v>3.0</v>
      </c>
      <c r="GIH55" s="411">
        <v>45.0</v>
      </c>
      <c r="GII55" s="411">
        <v>15.0</v>
      </c>
      <c r="GIJ55" s="68" t="s">
        <v>93</v>
      </c>
      <c r="GIK55" s="68" t="s">
        <v>93</v>
      </c>
      <c r="GIL55" s="68" t="s">
        <v>88</v>
      </c>
      <c r="GIM55" s="68" t="s">
        <v>2916</v>
      </c>
      <c r="GIN55" s="308" t="s">
        <v>2785</v>
      </c>
      <c r="GIO55" s="308" t="s">
        <v>2786</v>
      </c>
      <c r="GIP55" s="308" t="s">
        <v>2823</v>
      </c>
      <c r="GIQ55" s="308"/>
      <c r="GIR55" s="410" t="s">
        <v>2917</v>
      </c>
      <c r="GIS55" s="159"/>
      <c r="GIT55" s="68" t="s">
        <v>2918</v>
      </c>
      <c r="GIU55" s="68">
        <v>3.0</v>
      </c>
      <c r="GIV55" s="68">
        <v>3.0</v>
      </c>
      <c r="GIW55" s="68">
        <v>3.0</v>
      </c>
      <c r="GIX55" s="411">
        <v>45.0</v>
      </c>
      <c r="GIY55" s="411">
        <v>15.0</v>
      </c>
      <c r="GIZ55" s="68" t="s">
        <v>93</v>
      </c>
      <c r="GJA55" s="68" t="s">
        <v>93</v>
      </c>
      <c r="GJB55" s="68" t="s">
        <v>88</v>
      </c>
      <c r="GJC55" s="68" t="s">
        <v>2916</v>
      </c>
      <c r="GJD55" s="308" t="s">
        <v>2785</v>
      </c>
      <c r="GJE55" s="308" t="s">
        <v>2786</v>
      </c>
      <c r="GJF55" s="308" t="s">
        <v>2823</v>
      </c>
      <c r="GJG55" s="308"/>
      <c r="GJH55" s="410" t="s">
        <v>2917</v>
      </c>
      <c r="GJI55" s="159"/>
      <c r="GJJ55" s="68" t="s">
        <v>2918</v>
      </c>
      <c r="GJK55" s="68">
        <v>3.0</v>
      </c>
      <c r="GJL55" s="68">
        <v>3.0</v>
      </c>
      <c r="GJM55" s="68">
        <v>3.0</v>
      </c>
      <c r="GJN55" s="411">
        <v>45.0</v>
      </c>
      <c r="GJO55" s="411">
        <v>15.0</v>
      </c>
      <c r="GJP55" s="68" t="s">
        <v>93</v>
      </c>
      <c r="GJQ55" s="68" t="s">
        <v>93</v>
      </c>
      <c r="GJR55" s="68" t="s">
        <v>88</v>
      </c>
      <c r="GJS55" s="68" t="s">
        <v>2916</v>
      </c>
      <c r="GJT55" s="308" t="s">
        <v>2785</v>
      </c>
      <c r="GJU55" s="308" t="s">
        <v>2786</v>
      </c>
      <c r="GJV55" s="308" t="s">
        <v>2823</v>
      </c>
      <c r="GJW55" s="308"/>
      <c r="GJX55" s="410" t="s">
        <v>2917</v>
      </c>
      <c r="GJY55" s="159"/>
      <c r="GJZ55" s="68" t="s">
        <v>2918</v>
      </c>
      <c r="GKA55" s="68">
        <v>3.0</v>
      </c>
      <c r="GKB55" s="68">
        <v>3.0</v>
      </c>
      <c r="GKC55" s="68">
        <v>3.0</v>
      </c>
      <c r="GKD55" s="411">
        <v>45.0</v>
      </c>
      <c r="GKE55" s="411">
        <v>15.0</v>
      </c>
      <c r="GKF55" s="68" t="s">
        <v>93</v>
      </c>
      <c r="GKG55" s="68" t="s">
        <v>93</v>
      </c>
      <c r="GKH55" s="68" t="s">
        <v>88</v>
      </c>
      <c r="GKI55" s="68" t="s">
        <v>2916</v>
      </c>
      <c r="GKJ55" s="308" t="s">
        <v>2785</v>
      </c>
      <c r="GKK55" s="308" t="s">
        <v>2786</v>
      </c>
      <c r="GKL55" s="308" t="s">
        <v>2823</v>
      </c>
      <c r="GKM55" s="308"/>
      <c r="GKN55" s="410" t="s">
        <v>2917</v>
      </c>
      <c r="GKO55" s="159"/>
      <c r="GKP55" s="68" t="s">
        <v>2918</v>
      </c>
      <c r="GKQ55" s="68">
        <v>3.0</v>
      </c>
      <c r="GKR55" s="68">
        <v>3.0</v>
      </c>
      <c r="GKS55" s="68">
        <v>3.0</v>
      </c>
      <c r="GKT55" s="411">
        <v>45.0</v>
      </c>
      <c r="GKU55" s="411">
        <v>15.0</v>
      </c>
      <c r="GKV55" s="68" t="s">
        <v>93</v>
      </c>
      <c r="GKW55" s="68" t="s">
        <v>93</v>
      </c>
      <c r="GKX55" s="68" t="s">
        <v>88</v>
      </c>
      <c r="GKY55" s="68" t="s">
        <v>2916</v>
      </c>
      <c r="GKZ55" s="308" t="s">
        <v>2785</v>
      </c>
      <c r="GLA55" s="308" t="s">
        <v>2786</v>
      </c>
      <c r="GLB55" s="308" t="s">
        <v>2823</v>
      </c>
      <c r="GLC55" s="308"/>
      <c r="GLD55" s="410" t="s">
        <v>2917</v>
      </c>
      <c r="GLE55" s="159"/>
      <c r="GLF55" s="68" t="s">
        <v>2918</v>
      </c>
      <c r="GLG55" s="68">
        <v>3.0</v>
      </c>
      <c r="GLH55" s="68">
        <v>3.0</v>
      </c>
      <c r="GLI55" s="68">
        <v>3.0</v>
      </c>
      <c r="GLJ55" s="411">
        <v>45.0</v>
      </c>
      <c r="GLK55" s="411">
        <v>15.0</v>
      </c>
      <c r="GLL55" s="68" t="s">
        <v>93</v>
      </c>
      <c r="GLM55" s="68" t="s">
        <v>93</v>
      </c>
      <c r="GLN55" s="68" t="s">
        <v>88</v>
      </c>
      <c r="GLO55" s="68" t="s">
        <v>2916</v>
      </c>
      <c r="GLP55" s="308" t="s">
        <v>2785</v>
      </c>
      <c r="GLQ55" s="308" t="s">
        <v>2786</v>
      </c>
      <c r="GLR55" s="308" t="s">
        <v>2823</v>
      </c>
      <c r="GLS55" s="308"/>
      <c r="GLT55" s="410" t="s">
        <v>2917</v>
      </c>
      <c r="GLU55" s="159"/>
      <c r="GLV55" s="68" t="s">
        <v>2918</v>
      </c>
      <c r="GLW55" s="68">
        <v>3.0</v>
      </c>
      <c r="GLX55" s="68">
        <v>3.0</v>
      </c>
      <c r="GLY55" s="68">
        <v>3.0</v>
      </c>
      <c r="GLZ55" s="411">
        <v>45.0</v>
      </c>
      <c r="GMA55" s="411">
        <v>15.0</v>
      </c>
      <c r="GMB55" s="68" t="s">
        <v>93</v>
      </c>
      <c r="GMC55" s="68" t="s">
        <v>93</v>
      </c>
      <c r="GMD55" s="68" t="s">
        <v>88</v>
      </c>
      <c r="GME55" s="68" t="s">
        <v>2916</v>
      </c>
      <c r="GMF55" s="308" t="s">
        <v>2785</v>
      </c>
      <c r="GMG55" s="308" t="s">
        <v>2786</v>
      </c>
      <c r="GMH55" s="308" t="s">
        <v>2823</v>
      </c>
      <c r="GMI55" s="308"/>
      <c r="GMJ55" s="410" t="s">
        <v>2917</v>
      </c>
      <c r="GMK55" s="159"/>
      <c r="GML55" s="68" t="s">
        <v>2918</v>
      </c>
      <c r="GMM55" s="68">
        <v>3.0</v>
      </c>
      <c r="GMN55" s="68">
        <v>3.0</v>
      </c>
      <c r="GMO55" s="68">
        <v>3.0</v>
      </c>
      <c r="GMP55" s="411">
        <v>45.0</v>
      </c>
      <c r="GMQ55" s="411">
        <v>15.0</v>
      </c>
      <c r="GMR55" s="68" t="s">
        <v>93</v>
      </c>
      <c r="GMS55" s="68" t="s">
        <v>93</v>
      </c>
      <c r="GMT55" s="68" t="s">
        <v>88</v>
      </c>
      <c r="GMU55" s="68" t="s">
        <v>2916</v>
      </c>
      <c r="GMV55" s="308" t="s">
        <v>2785</v>
      </c>
      <c r="GMW55" s="308" t="s">
        <v>2786</v>
      </c>
      <c r="GMX55" s="308" t="s">
        <v>2823</v>
      </c>
      <c r="GMY55" s="308"/>
      <c r="GMZ55" s="410" t="s">
        <v>2917</v>
      </c>
      <c r="GNA55" s="159"/>
      <c r="GNB55" s="68" t="s">
        <v>2918</v>
      </c>
      <c r="GNC55" s="68">
        <v>3.0</v>
      </c>
      <c r="GND55" s="68">
        <v>3.0</v>
      </c>
      <c r="GNE55" s="68">
        <v>3.0</v>
      </c>
      <c r="GNF55" s="411">
        <v>45.0</v>
      </c>
      <c r="GNG55" s="411">
        <v>15.0</v>
      </c>
      <c r="GNH55" s="68" t="s">
        <v>93</v>
      </c>
      <c r="GNI55" s="68" t="s">
        <v>93</v>
      </c>
      <c r="GNJ55" s="68" t="s">
        <v>88</v>
      </c>
      <c r="GNK55" s="68" t="s">
        <v>2916</v>
      </c>
      <c r="GNL55" s="308" t="s">
        <v>2785</v>
      </c>
      <c r="GNM55" s="308" t="s">
        <v>2786</v>
      </c>
      <c r="GNN55" s="308" t="s">
        <v>2823</v>
      </c>
      <c r="GNO55" s="308"/>
      <c r="GNP55" s="410" t="s">
        <v>2917</v>
      </c>
      <c r="GNQ55" s="159"/>
      <c r="GNR55" s="68" t="s">
        <v>2918</v>
      </c>
      <c r="GNS55" s="68">
        <v>3.0</v>
      </c>
      <c r="GNT55" s="68">
        <v>3.0</v>
      </c>
      <c r="GNU55" s="68">
        <v>3.0</v>
      </c>
      <c r="GNV55" s="411">
        <v>45.0</v>
      </c>
      <c r="GNW55" s="411">
        <v>15.0</v>
      </c>
      <c r="GNX55" s="68" t="s">
        <v>93</v>
      </c>
      <c r="GNY55" s="68" t="s">
        <v>93</v>
      </c>
      <c r="GNZ55" s="68" t="s">
        <v>88</v>
      </c>
      <c r="GOA55" s="68" t="s">
        <v>2916</v>
      </c>
      <c r="GOB55" s="308" t="s">
        <v>2785</v>
      </c>
      <c r="GOC55" s="308" t="s">
        <v>2786</v>
      </c>
      <c r="GOD55" s="308" t="s">
        <v>2823</v>
      </c>
      <c r="GOE55" s="308"/>
      <c r="GOF55" s="410" t="s">
        <v>2917</v>
      </c>
      <c r="GOG55" s="159"/>
      <c r="GOH55" s="68" t="s">
        <v>2918</v>
      </c>
      <c r="GOI55" s="68">
        <v>3.0</v>
      </c>
      <c r="GOJ55" s="68">
        <v>3.0</v>
      </c>
      <c r="GOK55" s="68">
        <v>3.0</v>
      </c>
      <c r="GOL55" s="411">
        <v>45.0</v>
      </c>
      <c r="GOM55" s="411">
        <v>15.0</v>
      </c>
      <c r="GON55" s="68" t="s">
        <v>93</v>
      </c>
      <c r="GOO55" s="68" t="s">
        <v>93</v>
      </c>
      <c r="GOP55" s="68" t="s">
        <v>88</v>
      </c>
      <c r="GOQ55" s="68" t="s">
        <v>2916</v>
      </c>
      <c r="GOR55" s="308" t="s">
        <v>2785</v>
      </c>
      <c r="GOS55" s="308" t="s">
        <v>2786</v>
      </c>
      <c r="GOT55" s="308" t="s">
        <v>2823</v>
      </c>
      <c r="GOU55" s="308"/>
      <c r="GOV55" s="410" t="s">
        <v>2917</v>
      </c>
      <c r="GOW55" s="159"/>
      <c r="GOX55" s="68" t="s">
        <v>2918</v>
      </c>
      <c r="GOY55" s="68">
        <v>3.0</v>
      </c>
      <c r="GOZ55" s="68">
        <v>3.0</v>
      </c>
      <c r="GPA55" s="68">
        <v>3.0</v>
      </c>
      <c r="GPB55" s="411">
        <v>45.0</v>
      </c>
      <c r="GPC55" s="411">
        <v>15.0</v>
      </c>
      <c r="GPD55" s="68" t="s">
        <v>93</v>
      </c>
      <c r="GPE55" s="68" t="s">
        <v>93</v>
      </c>
      <c r="GPF55" s="68" t="s">
        <v>88</v>
      </c>
      <c r="GPG55" s="68" t="s">
        <v>2916</v>
      </c>
      <c r="GPH55" s="308" t="s">
        <v>2785</v>
      </c>
      <c r="GPI55" s="308" t="s">
        <v>2786</v>
      </c>
      <c r="GPJ55" s="308" t="s">
        <v>2823</v>
      </c>
      <c r="GPK55" s="308"/>
      <c r="GPL55" s="410" t="s">
        <v>2917</v>
      </c>
      <c r="GPM55" s="159"/>
      <c r="GPN55" s="68" t="s">
        <v>2918</v>
      </c>
      <c r="GPO55" s="68">
        <v>3.0</v>
      </c>
      <c r="GPP55" s="68">
        <v>3.0</v>
      </c>
      <c r="GPQ55" s="68">
        <v>3.0</v>
      </c>
      <c r="GPR55" s="411">
        <v>45.0</v>
      </c>
      <c r="GPS55" s="411">
        <v>15.0</v>
      </c>
      <c r="GPT55" s="68" t="s">
        <v>93</v>
      </c>
      <c r="GPU55" s="68" t="s">
        <v>93</v>
      </c>
      <c r="GPV55" s="68" t="s">
        <v>88</v>
      </c>
      <c r="GPW55" s="68" t="s">
        <v>2916</v>
      </c>
      <c r="GPX55" s="308" t="s">
        <v>2785</v>
      </c>
      <c r="GPY55" s="308" t="s">
        <v>2786</v>
      </c>
      <c r="GPZ55" s="308" t="s">
        <v>2823</v>
      </c>
      <c r="GQA55" s="308"/>
      <c r="GQB55" s="410" t="s">
        <v>2917</v>
      </c>
      <c r="GQC55" s="159"/>
      <c r="GQD55" s="68" t="s">
        <v>2918</v>
      </c>
      <c r="GQE55" s="68">
        <v>3.0</v>
      </c>
      <c r="GQF55" s="68">
        <v>3.0</v>
      </c>
      <c r="GQG55" s="68">
        <v>3.0</v>
      </c>
      <c r="GQH55" s="411">
        <v>45.0</v>
      </c>
      <c r="GQI55" s="411">
        <v>15.0</v>
      </c>
      <c r="GQJ55" s="68" t="s">
        <v>93</v>
      </c>
      <c r="GQK55" s="68" t="s">
        <v>93</v>
      </c>
      <c r="GQL55" s="68" t="s">
        <v>88</v>
      </c>
      <c r="GQM55" s="68" t="s">
        <v>2916</v>
      </c>
      <c r="GQN55" s="308" t="s">
        <v>2785</v>
      </c>
      <c r="GQO55" s="308" t="s">
        <v>2786</v>
      </c>
      <c r="GQP55" s="308" t="s">
        <v>2823</v>
      </c>
      <c r="GQQ55" s="308"/>
      <c r="GQR55" s="410" t="s">
        <v>2917</v>
      </c>
      <c r="GQS55" s="159"/>
      <c r="GQT55" s="68" t="s">
        <v>2918</v>
      </c>
      <c r="GQU55" s="68">
        <v>3.0</v>
      </c>
      <c r="GQV55" s="68">
        <v>3.0</v>
      </c>
      <c r="GQW55" s="68">
        <v>3.0</v>
      </c>
      <c r="GQX55" s="411">
        <v>45.0</v>
      </c>
      <c r="GQY55" s="411">
        <v>15.0</v>
      </c>
      <c r="GQZ55" s="68" t="s">
        <v>93</v>
      </c>
      <c r="GRA55" s="68" t="s">
        <v>93</v>
      </c>
      <c r="GRB55" s="68" t="s">
        <v>88</v>
      </c>
      <c r="GRC55" s="68" t="s">
        <v>2916</v>
      </c>
      <c r="GRD55" s="308" t="s">
        <v>2785</v>
      </c>
      <c r="GRE55" s="308" t="s">
        <v>2786</v>
      </c>
      <c r="GRF55" s="308" t="s">
        <v>2823</v>
      </c>
      <c r="GRG55" s="308"/>
      <c r="GRH55" s="410" t="s">
        <v>2917</v>
      </c>
      <c r="GRI55" s="159"/>
      <c r="GRJ55" s="68" t="s">
        <v>2918</v>
      </c>
      <c r="GRK55" s="68">
        <v>3.0</v>
      </c>
      <c r="GRL55" s="68">
        <v>3.0</v>
      </c>
      <c r="GRM55" s="68">
        <v>3.0</v>
      </c>
      <c r="GRN55" s="411">
        <v>45.0</v>
      </c>
      <c r="GRO55" s="411">
        <v>15.0</v>
      </c>
      <c r="GRP55" s="68" t="s">
        <v>93</v>
      </c>
      <c r="GRQ55" s="68" t="s">
        <v>93</v>
      </c>
      <c r="GRR55" s="68" t="s">
        <v>88</v>
      </c>
      <c r="GRS55" s="68" t="s">
        <v>2916</v>
      </c>
      <c r="GRT55" s="308" t="s">
        <v>2785</v>
      </c>
      <c r="GRU55" s="308" t="s">
        <v>2786</v>
      </c>
      <c r="GRV55" s="308" t="s">
        <v>2823</v>
      </c>
      <c r="GRW55" s="308"/>
      <c r="GRX55" s="410" t="s">
        <v>2917</v>
      </c>
      <c r="GRY55" s="159"/>
      <c r="GRZ55" s="68" t="s">
        <v>2918</v>
      </c>
      <c r="GSA55" s="68">
        <v>3.0</v>
      </c>
      <c r="GSB55" s="68">
        <v>3.0</v>
      </c>
      <c r="GSC55" s="68">
        <v>3.0</v>
      </c>
      <c r="GSD55" s="411">
        <v>45.0</v>
      </c>
      <c r="GSE55" s="411">
        <v>15.0</v>
      </c>
      <c r="GSF55" s="68" t="s">
        <v>93</v>
      </c>
      <c r="GSG55" s="68" t="s">
        <v>93</v>
      </c>
      <c r="GSH55" s="68" t="s">
        <v>88</v>
      </c>
      <c r="GSI55" s="68" t="s">
        <v>2916</v>
      </c>
      <c r="GSJ55" s="308" t="s">
        <v>2785</v>
      </c>
      <c r="GSK55" s="308" t="s">
        <v>2786</v>
      </c>
      <c r="GSL55" s="308" t="s">
        <v>2823</v>
      </c>
      <c r="GSM55" s="308"/>
      <c r="GSN55" s="410" t="s">
        <v>2917</v>
      </c>
      <c r="GSO55" s="159"/>
      <c r="GSP55" s="68" t="s">
        <v>2918</v>
      </c>
      <c r="GSQ55" s="68">
        <v>3.0</v>
      </c>
      <c r="GSR55" s="68">
        <v>3.0</v>
      </c>
      <c r="GSS55" s="68">
        <v>3.0</v>
      </c>
      <c r="GST55" s="411">
        <v>45.0</v>
      </c>
      <c r="GSU55" s="411">
        <v>15.0</v>
      </c>
      <c r="GSV55" s="68" t="s">
        <v>93</v>
      </c>
      <c r="GSW55" s="68" t="s">
        <v>93</v>
      </c>
      <c r="GSX55" s="68" t="s">
        <v>88</v>
      </c>
      <c r="GSY55" s="68" t="s">
        <v>2916</v>
      </c>
      <c r="GSZ55" s="308" t="s">
        <v>2785</v>
      </c>
      <c r="GTA55" s="308" t="s">
        <v>2786</v>
      </c>
      <c r="GTB55" s="308" t="s">
        <v>2823</v>
      </c>
      <c r="GTC55" s="308"/>
      <c r="GTD55" s="410" t="s">
        <v>2917</v>
      </c>
      <c r="GTE55" s="159"/>
      <c r="GTF55" s="68" t="s">
        <v>2918</v>
      </c>
      <c r="GTG55" s="68">
        <v>3.0</v>
      </c>
      <c r="GTH55" s="68">
        <v>3.0</v>
      </c>
      <c r="GTI55" s="68">
        <v>3.0</v>
      </c>
      <c r="GTJ55" s="411">
        <v>45.0</v>
      </c>
      <c r="GTK55" s="411">
        <v>15.0</v>
      </c>
      <c r="GTL55" s="68" t="s">
        <v>93</v>
      </c>
      <c r="GTM55" s="68" t="s">
        <v>93</v>
      </c>
      <c r="GTN55" s="68" t="s">
        <v>88</v>
      </c>
      <c r="GTO55" s="68" t="s">
        <v>2916</v>
      </c>
      <c r="GTP55" s="308" t="s">
        <v>2785</v>
      </c>
      <c r="GTQ55" s="308" t="s">
        <v>2786</v>
      </c>
      <c r="GTR55" s="308" t="s">
        <v>2823</v>
      </c>
      <c r="GTS55" s="308"/>
      <c r="GTT55" s="410" t="s">
        <v>2917</v>
      </c>
      <c r="GTU55" s="159"/>
      <c r="GTV55" s="68" t="s">
        <v>2918</v>
      </c>
      <c r="GTW55" s="68">
        <v>3.0</v>
      </c>
      <c r="GTX55" s="68">
        <v>3.0</v>
      </c>
      <c r="GTY55" s="68">
        <v>3.0</v>
      </c>
      <c r="GTZ55" s="411">
        <v>45.0</v>
      </c>
      <c r="GUA55" s="411">
        <v>15.0</v>
      </c>
      <c r="GUB55" s="68" t="s">
        <v>93</v>
      </c>
      <c r="GUC55" s="68" t="s">
        <v>93</v>
      </c>
      <c r="GUD55" s="68" t="s">
        <v>88</v>
      </c>
      <c r="GUE55" s="68" t="s">
        <v>2916</v>
      </c>
      <c r="GUF55" s="308" t="s">
        <v>2785</v>
      </c>
      <c r="GUG55" s="308" t="s">
        <v>2786</v>
      </c>
      <c r="GUH55" s="308" t="s">
        <v>2823</v>
      </c>
      <c r="GUI55" s="308"/>
      <c r="GUJ55" s="410" t="s">
        <v>2917</v>
      </c>
      <c r="GUK55" s="159"/>
      <c r="GUL55" s="68" t="s">
        <v>2918</v>
      </c>
      <c r="GUM55" s="68">
        <v>3.0</v>
      </c>
      <c r="GUN55" s="68">
        <v>3.0</v>
      </c>
      <c r="GUO55" s="68">
        <v>3.0</v>
      </c>
      <c r="GUP55" s="411">
        <v>45.0</v>
      </c>
      <c r="GUQ55" s="411">
        <v>15.0</v>
      </c>
      <c r="GUR55" s="68" t="s">
        <v>93</v>
      </c>
      <c r="GUS55" s="68" t="s">
        <v>93</v>
      </c>
      <c r="GUT55" s="68" t="s">
        <v>88</v>
      </c>
      <c r="GUU55" s="68" t="s">
        <v>2916</v>
      </c>
      <c r="GUV55" s="308" t="s">
        <v>2785</v>
      </c>
      <c r="GUW55" s="308" t="s">
        <v>2786</v>
      </c>
      <c r="GUX55" s="308" t="s">
        <v>2823</v>
      </c>
      <c r="GUY55" s="308"/>
      <c r="GUZ55" s="410" t="s">
        <v>2917</v>
      </c>
      <c r="GVA55" s="159"/>
      <c r="GVB55" s="68" t="s">
        <v>2918</v>
      </c>
      <c r="GVC55" s="68">
        <v>3.0</v>
      </c>
      <c r="GVD55" s="68">
        <v>3.0</v>
      </c>
      <c r="GVE55" s="68">
        <v>3.0</v>
      </c>
      <c r="GVF55" s="411">
        <v>45.0</v>
      </c>
      <c r="GVG55" s="411">
        <v>15.0</v>
      </c>
      <c r="GVH55" s="68" t="s">
        <v>93</v>
      </c>
      <c r="GVI55" s="68" t="s">
        <v>93</v>
      </c>
      <c r="GVJ55" s="68" t="s">
        <v>88</v>
      </c>
      <c r="GVK55" s="68" t="s">
        <v>2916</v>
      </c>
      <c r="GVL55" s="308" t="s">
        <v>2785</v>
      </c>
      <c r="GVM55" s="308" t="s">
        <v>2786</v>
      </c>
      <c r="GVN55" s="308" t="s">
        <v>2823</v>
      </c>
      <c r="GVO55" s="308"/>
      <c r="GVP55" s="410" t="s">
        <v>2917</v>
      </c>
      <c r="GVQ55" s="159"/>
      <c r="GVR55" s="68" t="s">
        <v>2918</v>
      </c>
      <c r="GVS55" s="68">
        <v>3.0</v>
      </c>
      <c r="GVT55" s="68">
        <v>3.0</v>
      </c>
      <c r="GVU55" s="68">
        <v>3.0</v>
      </c>
      <c r="GVV55" s="411">
        <v>45.0</v>
      </c>
      <c r="GVW55" s="411">
        <v>15.0</v>
      </c>
      <c r="GVX55" s="68" t="s">
        <v>93</v>
      </c>
      <c r="GVY55" s="68" t="s">
        <v>93</v>
      </c>
      <c r="GVZ55" s="68" t="s">
        <v>88</v>
      </c>
      <c r="GWA55" s="68" t="s">
        <v>2916</v>
      </c>
      <c r="GWB55" s="308" t="s">
        <v>2785</v>
      </c>
      <c r="GWC55" s="308" t="s">
        <v>2786</v>
      </c>
      <c r="GWD55" s="308" t="s">
        <v>2823</v>
      </c>
      <c r="GWE55" s="308"/>
      <c r="GWF55" s="410" t="s">
        <v>2917</v>
      </c>
      <c r="GWG55" s="159"/>
      <c r="GWH55" s="68" t="s">
        <v>2918</v>
      </c>
      <c r="GWI55" s="68">
        <v>3.0</v>
      </c>
      <c r="GWJ55" s="68">
        <v>3.0</v>
      </c>
      <c r="GWK55" s="68">
        <v>3.0</v>
      </c>
      <c r="GWL55" s="411">
        <v>45.0</v>
      </c>
      <c r="GWM55" s="411">
        <v>15.0</v>
      </c>
      <c r="GWN55" s="68" t="s">
        <v>93</v>
      </c>
      <c r="GWO55" s="68" t="s">
        <v>93</v>
      </c>
      <c r="GWP55" s="68" t="s">
        <v>88</v>
      </c>
      <c r="GWQ55" s="68" t="s">
        <v>2916</v>
      </c>
      <c r="GWR55" s="308" t="s">
        <v>2785</v>
      </c>
      <c r="GWS55" s="308" t="s">
        <v>2786</v>
      </c>
      <c r="GWT55" s="308" t="s">
        <v>2823</v>
      </c>
      <c r="GWU55" s="308"/>
      <c r="GWV55" s="410" t="s">
        <v>2917</v>
      </c>
      <c r="GWW55" s="159"/>
      <c r="GWX55" s="68" t="s">
        <v>2918</v>
      </c>
      <c r="GWY55" s="68">
        <v>3.0</v>
      </c>
      <c r="GWZ55" s="68">
        <v>3.0</v>
      </c>
      <c r="GXA55" s="68">
        <v>3.0</v>
      </c>
      <c r="GXB55" s="411">
        <v>45.0</v>
      </c>
      <c r="GXC55" s="411">
        <v>15.0</v>
      </c>
      <c r="GXD55" s="68" t="s">
        <v>93</v>
      </c>
      <c r="GXE55" s="68" t="s">
        <v>93</v>
      </c>
      <c r="GXF55" s="68" t="s">
        <v>88</v>
      </c>
      <c r="GXG55" s="68" t="s">
        <v>2916</v>
      </c>
      <c r="GXH55" s="308" t="s">
        <v>2785</v>
      </c>
      <c r="GXI55" s="308" t="s">
        <v>2786</v>
      </c>
      <c r="GXJ55" s="308" t="s">
        <v>2823</v>
      </c>
      <c r="GXK55" s="308"/>
      <c r="GXL55" s="410" t="s">
        <v>2917</v>
      </c>
      <c r="GXM55" s="159"/>
      <c r="GXN55" s="68" t="s">
        <v>2918</v>
      </c>
      <c r="GXO55" s="68">
        <v>3.0</v>
      </c>
      <c r="GXP55" s="68">
        <v>3.0</v>
      </c>
      <c r="GXQ55" s="68">
        <v>3.0</v>
      </c>
      <c r="GXR55" s="411">
        <v>45.0</v>
      </c>
      <c r="GXS55" s="411">
        <v>15.0</v>
      </c>
      <c r="GXT55" s="68" t="s">
        <v>93</v>
      </c>
      <c r="GXU55" s="68" t="s">
        <v>93</v>
      </c>
      <c r="GXV55" s="68" t="s">
        <v>88</v>
      </c>
      <c r="GXW55" s="68" t="s">
        <v>2916</v>
      </c>
      <c r="GXX55" s="308" t="s">
        <v>2785</v>
      </c>
      <c r="GXY55" s="308" t="s">
        <v>2786</v>
      </c>
      <c r="GXZ55" s="308" t="s">
        <v>2823</v>
      </c>
      <c r="GYA55" s="308"/>
      <c r="GYB55" s="410" t="s">
        <v>2917</v>
      </c>
      <c r="GYC55" s="159"/>
      <c r="GYD55" s="68" t="s">
        <v>2918</v>
      </c>
      <c r="GYE55" s="68">
        <v>3.0</v>
      </c>
      <c r="GYF55" s="68">
        <v>3.0</v>
      </c>
      <c r="GYG55" s="68">
        <v>3.0</v>
      </c>
      <c r="GYH55" s="411">
        <v>45.0</v>
      </c>
      <c r="GYI55" s="411">
        <v>15.0</v>
      </c>
      <c r="GYJ55" s="68" t="s">
        <v>93</v>
      </c>
      <c r="GYK55" s="68" t="s">
        <v>93</v>
      </c>
      <c r="GYL55" s="68" t="s">
        <v>88</v>
      </c>
      <c r="GYM55" s="68" t="s">
        <v>2916</v>
      </c>
      <c r="GYN55" s="308" t="s">
        <v>2785</v>
      </c>
      <c r="GYO55" s="308" t="s">
        <v>2786</v>
      </c>
      <c r="GYP55" s="308" t="s">
        <v>2823</v>
      </c>
      <c r="GYQ55" s="308"/>
      <c r="GYR55" s="410" t="s">
        <v>2917</v>
      </c>
      <c r="GYS55" s="159"/>
      <c r="GYT55" s="68" t="s">
        <v>2918</v>
      </c>
      <c r="GYU55" s="68">
        <v>3.0</v>
      </c>
      <c r="GYV55" s="68">
        <v>3.0</v>
      </c>
      <c r="GYW55" s="68">
        <v>3.0</v>
      </c>
      <c r="GYX55" s="411">
        <v>45.0</v>
      </c>
      <c r="GYY55" s="411">
        <v>15.0</v>
      </c>
      <c r="GYZ55" s="68" t="s">
        <v>93</v>
      </c>
      <c r="GZA55" s="68" t="s">
        <v>93</v>
      </c>
      <c r="GZB55" s="68" t="s">
        <v>88</v>
      </c>
      <c r="GZC55" s="68" t="s">
        <v>2916</v>
      </c>
      <c r="GZD55" s="308" t="s">
        <v>2785</v>
      </c>
      <c r="GZE55" s="308" t="s">
        <v>2786</v>
      </c>
      <c r="GZF55" s="308" t="s">
        <v>2823</v>
      </c>
      <c r="GZG55" s="308"/>
      <c r="GZH55" s="410" t="s">
        <v>2917</v>
      </c>
      <c r="GZI55" s="159"/>
      <c r="GZJ55" s="68" t="s">
        <v>2918</v>
      </c>
      <c r="GZK55" s="68">
        <v>3.0</v>
      </c>
      <c r="GZL55" s="68">
        <v>3.0</v>
      </c>
      <c r="GZM55" s="68">
        <v>3.0</v>
      </c>
      <c r="GZN55" s="411">
        <v>45.0</v>
      </c>
      <c r="GZO55" s="411">
        <v>15.0</v>
      </c>
      <c r="GZP55" s="68" t="s">
        <v>93</v>
      </c>
      <c r="GZQ55" s="68" t="s">
        <v>93</v>
      </c>
      <c r="GZR55" s="68" t="s">
        <v>88</v>
      </c>
      <c r="GZS55" s="68" t="s">
        <v>2916</v>
      </c>
      <c r="GZT55" s="308" t="s">
        <v>2785</v>
      </c>
      <c r="GZU55" s="308" t="s">
        <v>2786</v>
      </c>
      <c r="GZV55" s="308" t="s">
        <v>2823</v>
      </c>
      <c r="GZW55" s="308"/>
      <c r="GZX55" s="410" t="s">
        <v>2917</v>
      </c>
      <c r="GZY55" s="159"/>
      <c r="GZZ55" s="68" t="s">
        <v>2918</v>
      </c>
      <c r="HAA55" s="68">
        <v>3.0</v>
      </c>
      <c r="HAB55" s="68">
        <v>3.0</v>
      </c>
      <c r="HAC55" s="68">
        <v>3.0</v>
      </c>
      <c r="HAD55" s="411">
        <v>45.0</v>
      </c>
      <c r="HAE55" s="411">
        <v>15.0</v>
      </c>
      <c r="HAF55" s="68" t="s">
        <v>93</v>
      </c>
      <c r="HAG55" s="68" t="s">
        <v>93</v>
      </c>
      <c r="HAH55" s="68" t="s">
        <v>88</v>
      </c>
      <c r="HAI55" s="68" t="s">
        <v>2916</v>
      </c>
      <c r="HAJ55" s="308" t="s">
        <v>2785</v>
      </c>
      <c r="HAK55" s="308" t="s">
        <v>2786</v>
      </c>
      <c r="HAL55" s="308" t="s">
        <v>2823</v>
      </c>
      <c r="HAM55" s="308"/>
      <c r="HAN55" s="410" t="s">
        <v>2917</v>
      </c>
      <c r="HAO55" s="159"/>
      <c r="HAP55" s="68" t="s">
        <v>2918</v>
      </c>
      <c r="HAQ55" s="68">
        <v>3.0</v>
      </c>
      <c r="HAR55" s="68">
        <v>3.0</v>
      </c>
      <c r="HAS55" s="68">
        <v>3.0</v>
      </c>
      <c r="HAT55" s="411">
        <v>45.0</v>
      </c>
      <c r="HAU55" s="411">
        <v>15.0</v>
      </c>
      <c r="HAV55" s="68" t="s">
        <v>93</v>
      </c>
      <c r="HAW55" s="68" t="s">
        <v>93</v>
      </c>
      <c r="HAX55" s="68" t="s">
        <v>88</v>
      </c>
      <c r="HAY55" s="68" t="s">
        <v>2916</v>
      </c>
      <c r="HAZ55" s="308" t="s">
        <v>2785</v>
      </c>
      <c r="HBA55" s="308" t="s">
        <v>2786</v>
      </c>
      <c r="HBB55" s="308" t="s">
        <v>2823</v>
      </c>
      <c r="HBC55" s="308"/>
      <c r="HBD55" s="410" t="s">
        <v>2917</v>
      </c>
      <c r="HBE55" s="159"/>
      <c r="HBF55" s="68" t="s">
        <v>2918</v>
      </c>
      <c r="HBG55" s="68">
        <v>3.0</v>
      </c>
      <c r="HBH55" s="68">
        <v>3.0</v>
      </c>
      <c r="HBI55" s="68">
        <v>3.0</v>
      </c>
      <c r="HBJ55" s="411">
        <v>45.0</v>
      </c>
      <c r="HBK55" s="411">
        <v>15.0</v>
      </c>
      <c r="HBL55" s="68" t="s">
        <v>93</v>
      </c>
      <c r="HBM55" s="68" t="s">
        <v>93</v>
      </c>
      <c r="HBN55" s="68" t="s">
        <v>88</v>
      </c>
      <c r="HBO55" s="68" t="s">
        <v>2916</v>
      </c>
      <c r="HBP55" s="308" t="s">
        <v>2785</v>
      </c>
      <c r="HBQ55" s="308" t="s">
        <v>2786</v>
      </c>
      <c r="HBR55" s="308" t="s">
        <v>2823</v>
      </c>
      <c r="HBS55" s="308"/>
      <c r="HBT55" s="410" t="s">
        <v>2917</v>
      </c>
      <c r="HBU55" s="159"/>
      <c r="HBV55" s="68" t="s">
        <v>2918</v>
      </c>
      <c r="HBW55" s="68">
        <v>3.0</v>
      </c>
      <c r="HBX55" s="68">
        <v>3.0</v>
      </c>
      <c r="HBY55" s="68">
        <v>3.0</v>
      </c>
      <c r="HBZ55" s="411">
        <v>45.0</v>
      </c>
      <c r="HCA55" s="411">
        <v>15.0</v>
      </c>
      <c r="HCB55" s="68" t="s">
        <v>93</v>
      </c>
      <c r="HCC55" s="68" t="s">
        <v>93</v>
      </c>
      <c r="HCD55" s="68" t="s">
        <v>88</v>
      </c>
      <c r="HCE55" s="68" t="s">
        <v>2916</v>
      </c>
      <c r="HCF55" s="308" t="s">
        <v>2785</v>
      </c>
      <c r="HCG55" s="308" t="s">
        <v>2786</v>
      </c>
      <c r="HCH55" s="308" t="s">
        <v>2823</v>
      </c>
      <c r="HCI55" s="308"/>
      <c r="HCJ55" s="410" t="s">
        <v>2917</v>
      </c>
      <c r="HCK55" s="159"/>
      <c r="HCL55" s="68" t="s">
        <v>2918</v>
      </c>
      <c r="HCM55" s="68">
        <v>3.0</v>
      </c>
      <c r="HCN55" s="68">
        <v>3.0</v>
      </c>
      <c r="HCO55" s="68">
        <v>3.0</v>
      </c>
      <c r="HCP55" s="411">
        <v>45.0</v>
      </c>
      <c r="HCQ55" s="411">
        <v>15.0</v>
      </c>
      <c r="HCR55" s="68" t="s">
        <v>93</v>
      </c>
      <c r="HCS55" s="68" t="s">
        <v>93</v>
      </c>
      <c r="HCT55" s="68" t="s">
        <v>88</v>
      </c>
      <c r="HCU55" s="68" t="s">
        <v>2916</v>
      </c>
      <c r="HCV55" s="308" t="s">
        <v>2785</v>
      </c>
      <c r="HCW55" s="308" t="s">
        <v>2786</v>
      </c>
      <c r="HCX55" s="308" t="s">
        <v>2823</v>
      </c>
      <c r="HCY55" s="308"/>
      <c r="HCZ55" s="410" t="s">
        <v>2917</v>
      </c>
      <c r="HDA55" s="159"/>
      <c r="HDB55" s="68" t="s">
        <v>2918</v>
      </c>
      <c r="HDC55" s="68">
        <v>3.0</v>
      </c>
      <c r="HDD55" s="68">
        <v>3.0</v>
      </c>
      <c r="HDE55" s="68">
        <v>3.0</v>
      </c>
      <c r="HDF55" s="411">
        <v>45.0</v>
      </c>
      <c r="HDG55" s="411">
        <v>15.0</v>
      </c>
      <c r="HDH55" s="68" t="s">
        <v>93</v>
      </c>
      <c r="HDI55" s="68" t="s">
        <v>93</v>
      </c>
      <c r="HDJ55" s="68" t="s">
        <v>88</v>
      </c>
      <c r="HDK55" s="68" t="s">
        <v>2916</v>
      </c>
      <c r="HDL55" s="308" t="s">
        <v>2785</v>
      </c>
      <c r="HDM55" s="308" t="s">
        <v>2786</v>
      </c>
      <c r="HDN55" s="308" t="s">
        <v>2823</v>
      </c>
      <c r="HDO55" s="308"/>
      <c r="HDP55" s="410" t="s">
        <v>2917</v>
      </c>
      <c r="HDQ55" s="159"/>
      <c r="HDR55" s="68" t="s">
        <v>2918</v>
      </c>
      <c r="HDS55" s="68">
        <v>3.0</v>
      </c>
      <c r="HDT55" s="68">
        <v>3.0</v>
      </c>
      <c r="HDU55" s="68">
        <v>3.0</v>
      </c>
      <c r="HDV55" s="411">
        <v>45.0</v>
      </c>
      <c r="HDW55" s="411">
        <v>15.0</v>
      </c>
      <c r="HDX55" s="68" t="s">
        <v>93</v>
      </c>
      <c r="HDY55" s="68" t="s">
        <v>93</v>
      </c>
      <c r="HDZ55" s="68" t="s">
        <v>88</v>
      </c>
      <c r="HEA55" s="68" t="s">
        <v>2916</v>
      </c>
      <c r="HEB55" s="308" t="s">
        <v>2785</v>
      </c>
      <c r="HEC55" s="308" t="s">
        <v>2786</v>
      </c>
      <c r="HED55" s="308" t="s">
        <v>2823</v>
      </c>
      <c r="HEE55" s="308"/>
      <c r="HEF55" s="410" t="s">
        <v>2917</v>
      </c>
      <c r="HEG55" s="159"/>
      <c r="HEH55" s="68" t="s">
        <v>2918</v>
      </c>
      <c r="HEI55" s="68">
        <v>3.0</v>
      </c>
      <c r="HEJ55" s="68">
        <v>3.0</v>
      </c>
      <c r="HEK55" s="68">
        <v>3.0</v>
      </c>
      <c r="HEL55" s="411">
        <v>45.0</v>
      </c>
      <c r="HEM55" s="411">
        <v>15.0</v>
      </c>
      <c r="HEN55" s="68" t="s">
        <v>93</v>
      </c>
      <c r="HEO55" s="68" t="s">
        <v>93</v>
      </c>
      <c r="HEP55" s="68" t="s">
        <v>88</v>
      </c>
      <c r="HEQ55" s="68" t="s">
        <v>2916</v>
      </c>
      <c r="HER55" s="308" t="s">
        <v>2785</v>
      </c>
      <c r="HES55" s="308" t="s">
        <v>2786</v>
      </c>
      <c r="HET55" s="308" t="s">
        <v>2823</v>
      </c>
      <c r="HEU55" s="308"/>
      <c r="HEV55" s="410" t="s">
        <v>2917</v>
      </c>
      <c r="HEW55" s="159"/>
      <c r="HEX55" s="68" t="s">
        <v>2918</v>
      </c>
      <c r="HEY55" s="68">
        <v>3.0</v>
      </c>
      <c r="HEZ55" s="68">
        <v>3.0</v>
      </c>
      <c r="HFA55" s="68">
        <v>3.0</v>
      </c>
      <c r="HFB55" s="411">
        <v>45.0</v>
      </c>
      <c r="HFC55" s="411">
        <v>15.0</v>
      </c>
      <c r="HFD55" s="68" t="s">
        <v>93</v>
      </c>
      <c r="HFE55" s="68" t="s">
        <v>93</v>
      </c>
      <c r="HFF55" s="68" t="s">
        <v>88</v>
      </c>
      <c r="HFG55" s="68" t="s">
        <v>2916</v>
      </c>
      <c r="HFH55" s="308" t="s">
        <v>2785</v>
      </c>
      <c r="HFI55" s="308" t="s">
        <v>2786</v>
      </c>
      <c r="HFJ55" s="308" t="s">
        <v>2823</v>
      </c>
      <c r="HFK55" s="308"/>
      <c r="HFL55" s="410" t="s">
        <v>2917</v>
      </c>
      <c r="HFM55" s="159"/>
      <c r="HFN55" s="68" t="s">
        <v>2918</v>
      </c>
      <c r="HFO55" s="68">
        <v>3.0</v>
      </c>
      <c r="HFP55" s="68">
        <v>3.0</v>
      </c>
      <c r="HFQ55" s="68">
        <v>3.0</v>
      </c>
      <c r="HFR55" s="411">
        <v>45.0</v>
      </c>
      <c r="HFS55" s="411">
        <v>15.0</v>
      </c>
      <c r="HFT55" s="68" t="s">
        <v>93</v>
      </c>
      <c r="HFU55" s="68" t="s">
        <v>93</v>
      </c>
      <c r="HFV55" s="68" t="s">
        <v>88</v>
      </c>
      <c r="HFW55" s="68" t="s">
        <v>2916</v>
      </c>
      <c r="HFX55" s="308" t="s">
        <v>2785</v>
      </c>
      <c r="HFY55" s="308" t="s">
        <v>2786</v>
      </c>
      <c r="HFZ55" s="308" t="s">
        <v>2823</v>
      </c>
      <c r="HGA55" s="308"/>
      <c r="HGB55" s="410" t="s">
        <v>2917</v>
      </c>
      <c r="HGC55" s="159"/>
      <c r="HGD55" s="68" t="s">
        <v>2918</v>
      </c>
      <c r="HGE55" s="68">
        <v>3.0</v>
      </c>
      <c r="HGF55" s="68">
        <v>3.0</v>
      </c>
      <c r="HGG55" s="68">
        <v>3.0</v>
      </c>
      <c r="HGH55" s="411">
        <v>45.0</v>
      </c>
      <c r="HGI55" s="411">
        <v>15.0</v>
      </c>
      <c r="HGJ55" s="68" t="s">
        <v>93</v>
      </c>
      <c r="HGK55" s="68" t="s">
        <v>93</v>
      </c>
      <c r="HGL55" s="68" t="s">
        <v>88</v>
      </c>
      <c r="HGM55" s="68" t="s">
        <v>2916</v>
      </c>
      <c r="HGN55" s="308" t="s">
        <v>2785</v>
      </c>
      <c r="HGO55" s="308" t="s">
        <v>2786</v>
      </c>
      <c r="HGP55" s="308" t="s">
        <v>2823</v>
      </c>
      <c r="HGQ55" s="308"/>
      <c r="HGR55" s="410" t="s">
        <v>2917</v>
      </c>
      <c r="HGS55" s="159"/>
      <c r="HGT55" s="68" t="s">
        <v>2918</v>
      </c>
      <c r="HGU55" s="68">
        <v>3.0</v>
      </c>
      <c r="HGV55" s="68">
        <v>3.0</v>
      </c>
      <c r="HGW55" s="68">
        <v>3.0</v>
      </c>
      <c r="HGX55" s="411">
        <v>45.0</v>
      </c>
      <c r="HGY55" s="411">
        <v>15.0</v>
      </c>
      <c r="HGZ55" s="68" t="s">
        <v>93</v>
      </c>
      <c r="HHA55" s="68" t="s">
        <v>93</v>
      </c>
      <c r="HHB55" s="68" t="s">
        <v>88</v>
      </c>
      <c r="HHC55" s="68" t="s">
        <v>2916</v>
      </c>
      <c r="HHD55" s="308" t="s">
        <v>2785</v>
      </c>
      <c r="HHE55" s="308" t="s">
        <v>2786</v>
      </c>
      <c r="HHF55" s="308" t="s">
        <v>2823</v>
      </c>
      <c r="HHG55" s="308"/>
      <c r="HHH55" s="410" t="s">
        <v>2917</v>
      </c>
      <c r="HHI55" s="159"/>
      <c r="HHJ55" s="68" t="s">
        <v>2918</v>
      </c>
      <c r="HHK55" s="68">
        <v>3.0</v>
      </c>
      <c r="HHL55" s="68">
        <v>3.0</v>
      </c>
      <c r="HHM55" s="68">
        <v>3.0</v>
      </c>
      <c r="HHN55" s="411">
        <v>45.0</v>
      </c>
      <c r="HHO55" s="411">
        <v>15.0</v>
      </c>
      <c r="HHP55" s="68" t="s">
        <v>93</v>
      </c>
      <c r="HHQ55" s="68" t="s">
        <v>93</v>
      </c>
      <c r="HHR55" s="68" t="s">
        <v>88</v>
      </c>
      <c r="HHS55" s="68" t="s">
        <v>2916</v>
      </c>
      <c r="HHT55" s="308" t="s">
        <v>2785</v>
      </c>
      <c r="HHU55" s="308" t="s">
        <v>2786</v>
      </c>
      <c r="HHV55" s="308" t="s">
        <v>2823</v>
      </c>
      <c r="HHW55" s="308"/>
      <c r="HHX55" s="410" t="s">
        <v>2917</v>
      </c>
      <c r="HHY55" s="159"/>
      <c r="HHZ55" s="68" t="s">
        <v>2918</v>
      </c>
      <c r="HIA55" s="68">
        <v>3.0</v>
      </c>
      <c r="HIB55" s="68">
        <v>3.0</v>
      </c>
      <c r="HIC55" s="68">
        <v>3.0</v>
      </c>
      <c r="HID55" s="411">
        <v>45.0</v>
      </c>
      <c r="HIE55" s="411">
        <v>15.0</v>
      </c>
      <c r="HIF55" s="68" t="s">
        <v>93</v>
      </c>
      <c r="HIG55" s="68" t="s">
        <v>93</v>
      </c>
      <c r="HIH55" s="68" t="s">
        <v>88</v>
      </c>
      <c r="HII55" s="68" t="s">
        <v>2916</v>
      </c>
      <c r="HIJ55" s="308" t="s">
        <v>2785</v>
      </c>
      <c r="HIK55" s="308" t="s">
        <v>2786</v>
      </c>
      <c r="HIL55" s="308" t="s">
        <v>2823</v>
      </c>
      <c r="HIM55" s="308"/>
      <c r="HIN55" s="410" t="s">
        <v>2917</v>
      </c>
      <c r="HIO55" s="159"/>
      <c r="HIP55" s="68" t="s">
        <v>2918</v>
      </c>
      <c r="HIQ55" s="68">
        <v>3.0</v>
      </c>
      <c r="HIR55" s="68">
        <v>3.0</v>
      </c>
      <c r="HIS55" s="68">
        <v>3.0</v>
      </c>
      <c r="HIT55" s="411">
        <v>45.0</v>
      </c>
      <c r="HIU55" s="411">
        <v>15.0</v>
      </c>
      <c r="HIV55" s="68" t="s">
        <v>93</v>
      </c>
      <c r="HIW55" s="68" t="s">
        <v>93</v>
      </c>
      <c r="HIX55" s="68" t="s">
        <v>88</v>
      </c>
      <c r="HIY55" s="68" t="s">
        <v>2916</v>
      </c>
      <c r="HIZ55" s="308" t="s">
        <v>2785</v>
      </c>
      <c r="HJA55" s="308" t="s">
        <v>2786</v>
      </c>
      <c r="HJB55" s="308" t="s">
        <v>2823</v>
      </c>
      <c r="HJC55" s="308"/>
      <c r="HJD55" s="410" t="s">
        <v>2917</v>
      </c>
      <c r="HJE55" s="159"/>
      <c r="HJF55" s="68" t="s">
        <v>2918</v>
      </c>
      <c r="HJG55" s="68">
        <v>3.0</v>
      </c>
      <c r="HJH55" s="68">
        <v>3.0</v>
      </c>
      <c r="HJI55" s="68">
        <v>3.0</v>
      </c>
      <c r="HJJ55" s="411">
        <v>45.0</v>
      </c>
      <c r="HJK55" s="411">
        <v>15.0</v>
      </c>
      <c r="HJL55" s="68" t="s">
        <v>93</v>
      </c>
      <c r="HJM55" s="68" t="s">
        <v>93</v>
      </c>
      <c r="HJN55" s="68" t="s">
        <v>88</v>
      </c>
      <c r="HJO55" s="68" t="s">
        <v>2916</v>
      </c>
      <c r="HJP55" s="308" t="s">
        <v>2785</v>
      </c>
      <c r="HJQ55" s="308" t="s">
        <v>2786</v>
      </c>
      <c r="HJR55" s="308" t="s">
        <v>2823</v>
      </c>
      <c r="HJS55" s="308"/>
      <c r="HJT55" s="410" t="s">
        <v>2917</v>
      </c>
      <c r="HJU55" s="159"/>
      <c r="HJV55" s="68" t="s">
        <v>2918</v>
      </c>
      <c r="HJW55" s="68">
        <v>3.0</v>
      </c>
      <c r="HJX55" s="68">
        <v>3.0</v>
      </c>
      <c r="HJY55" s="68">
        <v>3.0</v>
      </c>
      <c r="HJZ55" s="411">
        <v>45.0</v>
      </c>
      <c r="HKA55" s="411">
        <v>15.0</v>
      </c>
      <c r="HKB55" s="68" t="s">
        <v>93</v>
      </c>
      <c r="HKC55" s="68" t="s">
        <v>93</v>
      </c>
      <c r="HKD55" s="68" t="s">
        <v>88</v>
      </c>
      <c r="HKE55" s="68" t="s">
        <v>2916</v>
      </c>
      <c r="HKF55" s="308" t="s">
        <v>2785</v>
      </c>
      <c r="HKG55" s="308" t="s">
        <v>2786</v>
      </c>
      <c r="HKH55" s="308" t="s">
        <v>2823</v>
      </c>
      <c r="HKI55" s="308"/>
      <c r="HKJ55" s="410" t="s">
        <v>2917</v>
      </c>
      <c r="HKK55" s="159"/>
      <c r="HKL55" s="68" t="s">
        <v>2918</v>
      </c>
      <c r="HKM55" s="68">
        <v>3.0</v>
      </c>
      <c r="HKN55" s="68">
        <v>3.0</v>
      </c>
      <c r="HKO55" s="68">
        <v>3.0</v>
      </c>
      <c r="HKP55" s="411">
        <v>45.0</v>
      </c>
      <c r="HKQ55" s="411">
        <v>15.0</v>
      </c>
      <c r="HKR55" s="68" t="s">
        <v>93</v>
      </c>
      <c r="HKS55" s="68" t="s">
        <v>93</v>
      </c>
      <c r="HKT55" s="68" t="s">
        <v>88</v>
      </c>
      <c r="HKU55" s="68" t="s">
        <v>2916</v>
      </c>
      <c r="HKV55" s="308" t="s">
        <v>2785</v>
      </c>
      <c r="HKW55" s="308" t="s">
        <v>2786</v>
      </c>
      <c r="HKX55" s="308" t="s">
        <v>2823</v>
      </c>
      <c r="HKY55" s="308"/>
      <c r="HKZ55" s="410" t="s">
        <v>2917</v>
      </c>
      <c r="HLA55" s="159"/>
      <c r="HLB55" s="68" t="s">
        <v>2918</v>
      </c>
      <c r="HLC55" s="68">
        <v>3.0</v>
      </c>
      <c r="HLD55" s="68">
        <v>3.0</v>
      </c>
      <c r="HLE55" s="68">
        <v>3.0</v>
      </c>
      <c r="HLF55" s="411">
        <v>45.0</v>
      </c>
      <c r="HLG55" s="411">
        <v>15.0</v>
      </c>
      <c r="HLH55" s="68" t="s">
        <v>93</v>
      </c>
      <c r="HLI55" s="68" t="s">
        <v>93</v>
      </c>
      <c r="HLJ55" s="68" t="s">
        <v>88</v>
      </c>
      <c r="HLK55" s="68" t="s">
        <v>2916</v>
      </c>
      <c r="HLL55" s="308" t="s">
        <v>2785</v>
      </c>
      <c r="HLM55" s="308" t="s">
        <v>2786</v>
      </c>
      <c r="HLN55" s="308" t="s">
        <v>2823</v>
      </c>
      <c r="HLO55" s="308"/>
      <c r="HLP55" s="410" t="s">
        <v>2917</v>
      </c>
      <c r="HLQ55" s="159"/>
      <c r="HLR55" s="68" t="s">
        <v>2918</v>
      </c>
      <c r="HLS55" s="68">
        <v>3.0</v>
      </c>
      <c r="HLT55" s="68">
        <v>3.0</v>
      </c>
      <c r="HLU55" s="68">
        <v>3.0</v>
      </c>
      <c r="HLV55" s="411">
        <v>45.0</v>
      </c>
      <c r="HLW55" s="411">
        <v>15.0</v>
      </c>
      <c r="HLX55" s="68" t="s">
        <v>93</v>
      </c>
      <c r="HLY55" s="68" t="s">
        <v>93</v>
      </c>
      <c r="HLZ55" s="68" t="s">
        <v>88</v>
      </c>
      <c r="HMA55" s="68" t="s">
        <v>2916</v>
      </c>
      <c r="HMB55" s="308" t="s">
        <v>2785</v>
      </c>
      <c r="HMC55" s="308" t="s">
        <v>2786</v>
      </c>
      <c r="HMD55" s="308" t="s">
        <v>2823</v>
      </c>
      <c r="HME55" s="308"/>
      <c r="HMF55" s="410" t="s">
        <v>2917</v>
      </c>
      <c r="HMG55" s="159"/>
      <c r="HMH55" s="68" t="s">
        <v>2918</v>
      </c>
      <c r="HMI55" s="68">
        <v>3.0</v>
      </c>
      <c r="HMJ55" s="68">
        <v>3.0</v>
      </c>
      <c r="HMK55" s="68">
        <v>3.0</v>
      </c>
      <c r="HML55" s="411">
        <v>45.0</v>
      </c>
      <c r="HMM55" s="411">
        <v>15.0</v>
      </c>
      <c r="HMN55" s="68" t="s">
        <v>93</v>
      </c>
      <c r="HMO55" s="68" t="s">
        <v>93</v>
      </c>
      <c r="HMP55" s="68" t="s">
        <v>88</v>
      </c>
      <c r="HMQ55" s="68" t="s">
        <v>2916</v>
      </c>
      <c r="HMR55" s="308" t="s">
        <v>2785</v>
      </c>
      <c r="HMS55" s="308" t="s">
        <v>2786</v>
      </c>
      <c r="HMT55" s="308" t="s">
        <v>2823</v>
      </c>
      <c r="HMU55" s="308"/>
      <c r="HMV55" s="410" t="s">
        <v>2917</v>
      </c>
      <c r="HMW55" s="159"/>
      <c r="HMX55" s="68" t="s">
        <v>2918</v>
      </c>
      <c r="HMY55" s="68">
        <v>3.0</v>
      </c>
      <c r="HMZ55" s="68">
        <v>3.0</v>
      </c>
      <c r="HNA55" s="68">
        <v>3.0</v>
      </c>
      <c r="HNB55" s="411">
        <v>45.0</v>
      </c>
      <c r="HNC55" s="411">
        <v>15.0</v>
      </c>
      <c r="HND55" s="68" t="s">
        <v>93</v>
      </c>
      <c r="HNE55" s="68" t="s">
        <v>93</v>
      </c>
      <c r="HNF55" s="68" t="s">
        <v>88</v>
      </c>
      <c r="HNG55" s="68" t="s">
        <v>2916</v>
      </c>
      <c r="HNH55" s="308" t="s">
        <v>2785</v>
      </c>
      <c r="HNI55" s="308" t="s">
        <v>2786</v>
      </c>
      <c r="HNJ55" s="308" t="s">
        <v>2823</v>
      </c>
      <c r="HNK55" s="308"/>
      <c r="HNL55" s="410" t="s">
        <v>2917</v>
      </c>
      <c r="HNM55" s="159"/>
      <c r="HNN55" s="68" t="s">
        <v>2918</v>
      </c>
      <c r="HNO55" s="68">
        <v>3.0</v>
      </c>
      <c r="HNP55" s="68">
        <v>3.0</v>
      </c>
      <c r="HNQ55" s="68">
        <v>3.0</v>
      </c>
      <c r="HNR55" s="411">
        <v>45.0</v>
      </c>
      <c r="HNS55" s="411">
        <v>15.0</v>
      </c>
      <c r="HNT55" s="68" t="s">
        <v>93</v>
      </c>
      <c r="HNU55" s="68" t="s">
        <v>93</v>
      </c>
      <c r="HNV55" s="68" t="s">
        <v>88</v>
      </c>
      <c r="HNW55" s="68" t="s">
        <v>2916</v>
      </c>
      <c r="HNX55" s="308" t="s">
        <v>2785</v>
      </c>
      <c r="HNY55" s="308" t="s">
        <v>2786</v>
      </c>
      <c r="HNZ55" s="308" t="s">
        <v>2823</v>
      </c>
      <c r="HOA55" s="308"/>
      <c r="HOB55" s="410" t="s">
        <v>2917</v>
      </c>
      <c r="HOC55" s="159"/>
      <c r="HOD55" s="68" t="s">
        <v>2918</v>
      </c>
      <c r="HOE55" s="68">
        <v>3.0</v>
      </c>
      <c r="HOF55" s="68">
        <v>3.0</v>
      </c>
      <c r="HOG55" s="68">
        <v>3.0</v>
      </c>
      <c r="HOH55" s="411">
        <v>45.0</v>
      </c>
      <c r="HOI55" s="411">
        <v>15.0</v>
      </c>
      <c r="HOJ55" s="68" t="s">
        <v>93</v>
      </c>
      <c r="HOK55" s="68" t="s">
        <v>93</v>
      </c>
      <c r="HOL55" s="68" t="s">
        <v>88</v>
      </c>
      <c r="HOM55" s="68" t="s">
        <v>2916</v>
      </c>
      <c r="HON55" s="308" t="s">
        <v>2785</v>
      </c>
      <c r="HOO55" s="308" t="s">
        <v>2786</v>
      </c>
      <c r="HOP55" s="308" t="s">
        <v>2823</v>
      </c>
      <c r="HOQ55" s="308"/>
      <c r="HOR55" s="410" t="s">
        <v>2917</v>
      </c>
      <c r="HOS55" s="159"/>
      <c r="HOT55" s="68" t="s">
        <v>2918</v>
      </c>
      <c r="HOU55" s="68">
        <v>3.0</v>
      </c>
      <c r="HOV55" s="68">
        <v>3.0</v>
      </c>
      <c r="HOW55" s="68">
        <v>3.0</v>
      </c>
      <c r="HOX55" s="411">
        <v>45.0</v>
      </c>
      <c r="HOY55" s="411">
        <v>15.0</v>
      </c>
      <c r="HOZ55" s="68" t="s">
        <v>93</v>
      </c>
      <c r="HPA55" s="68" t="s">
        <v>93</v>
      </c>
      <c r="HPB55" s="68" t="s">
        <v>88</v>
      </c>
      <c r="HPC55" s="68" t="s">
        <v>2916</v>
      </c>
      <c r="HPD55" s="308" t="s">
        <v>2785</v>
      </c>
      <c r="HPE55" s="308" t="s">
        <v>2786</v>
      </c>
      <c r="HPF55" s="308" t="s">
        <v>2823</v>
      </c>
      <c r="HPG55" s="308"/>
      <c r="HPH55" s="410" t="s">
        <v>2917</v>
      </c>
      <c r="HPI55" s="159"/>
      <c r="HPJ55" s="68" t="s">
        <v>2918</v>
      </c>
      <c r="HPK55" s="68">
        <v>3.0</v>
      </c>
      <c r="HPL55" s="68">
        <v>3.0</v>
      </c>
      <c r="HPM55" s="68">
        <v>3.0</v>
      </c>
      <c r="HPN55" s="411">
        <v>45.0</v>
      </c>
      <c r="HPO55" s="411">
        <v>15.0</v>
      </c>
      <c r="HPP55" s="68" t="s">
        <v>93</v>
      </c>
      <c r="HPQ55" s="68" t="s">
        <v>93</v>
      </c>
      <c r="HPR55" s="68" t="s">
        <v>88</v>
      </c>
      <c r="HPS55" s="68" t="s">
        <v>2916</v>
      </c>
      <c r="HPT55" s="308" t="s">
        <v>2785</v>
      </c>
      <c r="HPU55" s="308" t="s">
        <v>2786</v>
      </c>
      <c r="HPV55" s="308" t="s">
        <v>2823</v>
      </c>
      <c r="HPW55" s="308"/>
      <c r="HPX55" s="410" t="s">
        <v>2917</v>
      </c>
      <c r="HPY55" s="159"/>
      <c r="HPZ55" s="68" t="s">
        <v>2918</v>
      </c>
      <c r="HQA55" s="68">
        <v>3.0</v>
      </c>
      <c r="HQB55" s="68">
        <v>3.0</v>
      </c>
      <c r="HQC55" s="68">
        <v>3.0</v>
      </c>
      <c r="HQD55" s="411">
        <v>45.0</v>
      </c>
      <c r="HQE55" s="411">
        <v>15.0</v>
      </c>
      <c r="HQF55" s="68" t="s">
        <v>93</v>
      </c>
      <c r="HQG55" s="68" t="s">
        <v>93</v>
      </c>
      <c r="HQH55" s="68" t="s">
        <v>88</v>
      </c>
      <c r="HQI55" s="68" t="s">
        <v>2916</v>
      </c>
      <c r="HQJ55" s="308" t="s">
        <v>2785</v>
      </c>
      <c r="HQK55" s="308" t="s">
        <v>2786</v>
      </c>
      <c r="HQL55" s="308" t="s">
        <v>2823</v>
      </c>
      <c r="HQM55" s="308"/>
      <c r="HQN55" s="410" t="s">
        <v>2917</v>
      </c>
      <c r="HQO55" s="159"/>
      <c r="HQP55" s="68" t="s">
        <v>2918</v>
      </c>
      <c r="HQQ55" s="68">
        <v>3.0</v>
      </c>
      <c r="HQR55" s="68">
        <v>3.0</v>
      </c>
      <c r="HQS55" s="68">
        <v>3.0</v>
      </c>
      <c r="HQT55" s="411">
        <v>45.0</v>
      </c>
      <c r="HQU55" s="411">
        <v>15.0</v>
      </c>
      <c r="HQV55" s="68" t="s">
        <v>93</v>
      </c>
      <c r="HQW55" s="68" t="s">
        <v>93</v>
      </c>
      <c r="HQX55" s="68" t="s">
        <v>88</v>
      </c>
      <c r="HQY55" s="68" t="s">
        <v>2916</v>
      </c>
      <c r="HQZ55" s="308" t="s">
        <v>2785</v>
      </c>
      <c r="HRA55" s="308" t="s">
        <v>2786</v>
      </c>
      <c r="HRB55" s="308" t="s">
        <v>2823</v>
      </c>
      <c r="HRC55" s="308"/>
      <c r="HRD55" s="410" t="s">
        <v>2917</v>
      </c>
      <c r="HRE55" s="159"/>
      <c r="HRF55" s="68" t="s">
        <v>2918</v>
      </c>
      <c r="HRG55" s="68">
        <v>3.0</v>
      </c>
      <c r="HRH55" s="68">
        <v>3.0</v>
      </c>
      <c r="HRI55" s="68">
        <v>3.0</v>
      </c>
      <c r="HRJ55" s="411">
        <v>45.0</v>
      </c>
      <c r="HRK55" s="411">
        <v>15.0</v>
      </c>
      <c r="HRL55" s="68" t="s">
        <v>93</v>
      </c>
      <c r="HRM55" s="68" t="s">
        <v>93</v>
      </c>
      <c r="HRN55" s="68" t="s">
        <v>88</v>
      </c>
      <c r="HRO55" s="68" t="s">
        <v>2916</v>
      </c>
      <c r="HRP55" s="308" t="s">
        <v>2785</v>
      </c>
      <c r="HRQ55" s="308" t="s">
        <v>2786</v>
      </c>
      <c r="HRR55" s="308" t="s">
        <v>2823</v>
      </c>
      <c r="HRS55" s="308"/>
      <c r="HRT55" s="410" t="s">
        <v>2917</v>
      </c>
      <c r="HRU55" s="159"/>
      <c r="HRV55" s="68" t="s">
        <v>2918</v>
      </c>
      <c r="HRW55" s="68">
        <v>3.0</v>
      </c>
      <c r="HRX55" s="68">
        <v>3.0</v>
      </c>
      <c r="HRY55" s="68">
        <v>3.0</v>
      </c>
      <c r="HRZ55" s="411">
        <v>45.0</v>
      </c>
      <c r="HSA55" s="411">
        <v>15.0</v>
      </c>
      <c r="HSB55" s="68" t="s">
        <v>93</v>
      </c>
      <c r="HSC55" s="68" t="s">
        <v>93</v>
      </c>
      <c r="HSD55" s="68" t="s">
        <v>88</v>
      </c>
      <c r="HSE55" s="68" t="s">
        <v>2916</v>
      </c>
      <c r="HSF55" s="308" t="s">
        <v>2785</v>
      </c>
      <c r="HSG55" s="308" t="s">
        <v>2786</v>
      </c>
      <c r="HSH55" s="308" t="s">
        <v>2823</v>
      </c>
      <c r="HSI55" s="308"/>
      <c r="HSJ55" s="410" t="s">
        <v>2917</v>
      </c>
      <c r="HSK55" s="159"/>
      <c r="HSL55" s="68" t="s">
        <v>2918</v>
      </c>
      <c r="HSM55" s="68">
        <v>3.0</v>
      </c>
      <c r="HSN55" s="68">
        <v>3.0</v>
      </c>
      <c r="HSO55" s="68">
        <v>3.0</v>
      </c>
      <c r="HSP55" s="411">
        <v>45.0</v>
      </c>
      <c r="HSQ55" s="411">
        <v>15.0</v>
      </c>
      <c r="HSR55" s="68" t="s">
        <v>93</v>
      </c>
      <c r="HSS55" s="68" t="s">
        <v>93</v>
      </c>
      <c r="HST55" s="68" t="s">
        <v>88</v>
      </c>
      <c r="HSU55" s="68" t="s">
        <v>2916</v>
      </c>
      <c r="HSV55" s="308" t="s">
        <v>2785</v>
      </c>
      <c r="HSW55" s="308" t="s">
        <v>2786</v>
      </c>
      <c r="HSX55" s="308" t="s">
        <v>2823</v>
      </c>
      <c r="HSY55" s="308"/>
      <c r="HSZ55" s="410" t="s">
        <v>2917</v>
      </c>
      <c r="HTA55" s="159"/>
      <c r="HTB55" s="68" t="s">
        <v>2918</v>
      </c>
      <c r="HTC55" s="68">
        <v>3.0</v>
      </c>
      <c r="HTD55" s="68">
        <v>3.0</v>
      </c>
      <c r="HTE55" s="68">
        <v>3.0</v>
      </c>
      <c r="HTF55" s="411">
        <v>45.0</v>
      </c>
      <c r="HTG55" s="411">
        <v>15.0</v>
      </c>
      <c r="HTH55" s="68" t="s">
        <v>93</v>
      </c>
      <c r="HTI55" s="68" t="s">
        <v>93</v>
      </c>
      <c r="HTJ55" s="68" t="s">
        <v>88</v>
      </c>
      <c r="HTK55" s="68" t="s">
        <v>2916</v>
      </c>
      <c r="HTL55" s="308" t="s">
        <v>2785</v>
      </c>
      <c r="HTM55" s="308" t="s">
        <v>2786</v>
      </c>
      <c r="HTN55" s="308" t="s">
        <v>2823</v>
      </c>
      <c r="HTO55" s="308"/>
      <c r="HTP55" s="410" t="s">
        <v>2917</v>
      </c>
      <c r="HTQ55" s="159"/>
      <c r="HTR55" s="68" t="s">
        <v>2918</v>
      </c>
      <c r="HTS55" s="68">
        <v>3.0</v>
      </c>
      <c r="HTT55" s="68">
        <v>3.0</v>
      </c>
      <c r="HTU55" s="68">
        <v>3.0</v>
      </c>
      <c r="HTV55" s="411">
        <v>45.0</v>
      </c>
      <c r="HTW55" s="411">
        <v>15.0</v>
      </c>
      <c r="HTX55" s="68" t="s">
        <v>93</v>
      </c>
      <c r="HTY55" s="68" t="s">
        <v>93</v>
      </c>
      <c r="HTZ55" s="68" t="s">
        <v>88</v>
      </c>
      <c r="HUA55" s="68" t="s">
        <v>2916</v>
      </c>
      <c r="HUB55" s="308" t="s">
        <v>2785</v>
      </c>
      <c r="HUC55" s="308" t="s">
        <v>2786</v>
      </c>
      <c r="HUD55" s="308" t="s">
        <v>2823</v>
      </c>
      <c r="HUE55" s="308"/>
      <c r="HUF55" s="410" t="s">
        <v>2917</v>
      </c>
      <c r="HUG55" s="159"/>
      <c r="HUH55" s="68" t="s">
        <v>2918</v>
      </c>
      <c r="HUI55" s="68">
        <v>3.0</v>
      </c>
      <c r="HUJ55" s="68">
        <v>3.0</v>
      </c>
      <c r="HUK55" s="68">
        <v>3.0</v>
      </c>
      <c r="HUL55" s="411">
        <v>45.0</v>
      </c>
      <c r="HUM55" s="411">
        <v>15.0</v>
      </c>
      <c r="HUN55" s="68" t="s">
        <v>93</v>
      </c>
      <c r="HUO55" s="68" t="s">
        <v>93</v>
      </c>
      <c r="HUP55" s="68" t="s">
        <v>88</v>
      </c>
      <c r="HUQ55" s="68" t="s">
        <v>2916</v>
      </c>
      <c r="HUR55" s="308" t="s">
        <v>2785</v>
      </c>
      <c r="HUS55" s="308" t="s">
        <v>2786</v>
      </c>
      <c r="HUT55" s="308" t="s">
        <v>2823</v>
      </c>
      <c r="HUU55" s="308"/>
      <c r="HUV55" s="410" t="s">
        <v>2917</v>
      </c>
      <c r="HUW55" s="159"/>
      <c r="HUX55" s="68" t="s">
        <v>2918</v>
      </c>
      <c r="HUY55" s="68">
        <v>3.0</v>
      </c>
      <c r="HUZ55" s="68">
        <v>3.0</v>
      </c>
      <c r="HVA55" s="68">
        <v>3.0</v>
      </c>
      <c r="HVB55" s="411">
        <v>45.0</v>
      </c>
      <c r="HVC55" s="411">
        <v>15.0</v>
      </c>
      <c r="HVD55" s="68" t="s">
        <v>93</v>
      </c>
      <c r="HVE55" s="68" t="s">
        <v>93</v>
      </c>
      <c r="HVF55" s="68" t="s">
        <v>88</v>
      </c>
      <c r="HVG55" s="68" t="s">
        <v>2916</v>
      </c>
      <c r="HVH55" s="308" t="s">
        <v>2785</v>
      </c>
      <c r="HVI55" s="308" t="s">
        <v>2786</v>
      </c>
      <c r="HVJ55" s="308" t="s">
        <v>2823</v>
      </c>
      <c r="HVK55" s="308"/>
      <c r="HVL55" s="410" t="s">
        <v>2917</v>
      </c>
      <c r="HVM55" s="159"/>
      <c r="HVN55" s="68" t="s">
        <v>2918</v>
      </c>
      <c r="HVO55" s="68">
        <v>3.0</v>
      </c>
      <c r="HVP55" s="68">
        <v>3.0</v>
      </c>
      <c r="HVQ55" s="68">
        <v>3.0</v>
      </c>
      <c r="HVR55" s="411">
        <v>45.0</v>
      </c>
      <c r="HVS55" s="411">
        <v>15.0</v>
      </c>
      <c r="HVT55" s="68" t="s">
        <v>93</v>
      </c>
      <c r="HVU55" s="68" t="s">
        <v>93</v>
      </c>
      <c r="HVV55" s="68" t="s">
        <v>88</v>
      </c>
      <c r="HVW55" s="68" t="s">
        <v>2916</v>
      </c>
      <c r="HVX55" s="308" t="s">
        <v>2785</v>
      </c>
      <c r="HVY55" s="308" t="s">
        <v>2786</v>
      </c>
      <c r="HVZ55" s="308" t="s">
        <v>2823</v>
      </c>
      <c r="HWA55" s="308"/>
      <c r="HWB55" s="410" t="s">
        <v>2917</v>
      </c>
      <c r="HWC55" s="159"/>
      <c r="HWD55" s="68" t="s">
        <v>2918</v>
      </c>
      <c r="HWE55" s="68">
        <v>3.0</v>
      </c>
      <c r="HWF55" s="68">
        <v>3.0</v>
      </c>
      <c r="HWG55" s="68">
        <v>3.0</v>
      </c>
      <c r="HWH55" s="411">
        <v>45.0</v>
      </c>
      <c r="HWI55" s="411">
        <v>15.0</v>
      </c>
      <c r="HWJ55" s="68" t="s">
        <v>93</v>
      </c>
      <c r="HWK55" s="68" t="s">
        <v>93</v>
      </c>
      <c r="HWL55" s="68" t="s">
        <v>88</v>
      </c>
      <c r="HWM55" s="68" t="s">
        <v>2916</v>
      </c>
      <c r="HWN55" s="308" t="s">
        <v>2785</v>
      </c>
      <c r="HWO55" s="308" t="s">
        <v>2786</v>
      </c>
      <c r="HWP55" s="308" t="s">
        <v>2823</v>
      </c>
      <c r="HWQ55" s="308"/>
      <c r="HWR55" s="410" t="s">
        <v>2917</v>
      </c>
      <c r="HWS55" s="159"/>
      <c r="HWT55" s="68" t="s">
        <v>2918</v>
      </c>
      <c r="HWU55" s="68">
        <v>3.0</v>
      </c>
      <c r="HWV55" s="68">
        <v>3.0</v>
      </c>
      <c r="HWW55" s="68">
        <v>3.0</v>
      </c>
      <c r="HWX55" s="411">
        <v>45.0</v>
      </c>
      <c r="HWY55" s="411">
        <v>15.0</v>
      </c>
      <c r="HWZ55" s="68" t="s">
        <v>93</v>
      </c>
      <c r="HXA55" s="68" t="s">
        <v>93</v>
      </c>
      <c r="HXB55" s="68" t="s">
        <v>88</v>
      </c>
      <c r="HXC55" s="68" t="s">
        <v>2916</v>
      </c>
      <c r="HXD55" s="308" t="s">
        <v>2785</v>
      </c>
      <c r="HXE55" s="308" t="s">
        <v>2786</v>
      </c>
      <c r="HXF55" s="308" t="s">
        <v>2823</v>
      </c>
      <c r="HXG55" s="308"/>
      <c r="HXH55" s="410" t="s">
        <v>2917</v>
      </c>
      <c r="HXI55" s="159"/>
      <c r="HXJ55" s="68" t="s">
        <v>2918</v>
      </c>
      <c r="HXK55" s="68">
        <v>3.0</v>
      </c>
      <c r="HXL55" s="68">
        <v>3.0</v>
      </c>
      <c r="HXM55" s="68">
        <v>3.0</v>
      </c>
      <c r="HXN55" s="411">
        <v>45.0</v>
      </c>
      <c r="HXO55" s="411">
        <v>15.0</v>
      </c>
      <c r="HXP55" s="68" t="s">
        <v>93</v>
      </c>
      <c r="HXQ55" s="68" t="s">
        <v>93</v>
      </c>
      <c r="HXR55" s="68" t="s">
        <v>88</v>
      </c>
      <c r="HXS55" s="68" t="s">
        <v>2916</v>
      </c>
      <c r="HXT55" s="308" t="s">
        <v>2785</v>
      </c>
      <c r="HXU55" s="308" t="s">
        <v>2786</v>
      </c>
      <c r="HXV55" s="308" t="s">
        <v>2823</v>
      </c>
      <c r="HXW55" s="308"/>
      <c r="HXX55" s="410" t="s">
        <v>2917</v>
      </c>
      <c r="HXY55" s="159"/>
      <c r="HXZ55" s="68" t="s">
        <v>2918</v>
      </c>
      <c r="HYA55" s="68">
        <v>3.0</v>
      </c>
      <c r="HYB55" s="68">
        <v>3.0</v>
      </c>
      <c r="HYC55" s="68">
        <v>3.0</v>
      </c>
      <c r="HYD55" s="411">
        <v>45.0</v>
      </c>
      <c r="HYE55" s="411">
        <v>15.0</v>
      </c>
      <c r="HYF55" s="68" t="s">
        <v>93</v>
      </c>
      <c r="HYG55" s="68" t="s">
        <v>93</v>
      </c>
      <c r="HYH55" s="68" t="s">
        <v>88</v>
      </c>
      <c r="HYI55" s="68" t="s">
        <v>2916</v>
      </c>
      <c r="HYJ55" s="308" t="s">
        <v>2785</v>
      </c>
      <c r="HYK55" s="308" t="s">
        <v>2786</v>
      </c>
      <c r="HYL55" s="308" t="s">
        <v>2823</v>
      </c>
      <c r="HYM55" s="308"/>
      <c r="HYN55" s="410" t="s">
        <v>2917</v>
      </c>
      <c r="HYO55" s="159"/>
      <c r="HYP55" s="68" t="s">
        <v>2918</v>
      </c>
      <c r="HYQ55" s="68">
        <v>3.0</v>
      </c>
      <c r="HYR55" s="68">
        <v>3.0</v>
      </c>
      <c r="HYS55" s="68">
        <v>3.0</v>
      </c>
      <c r="HYT55" s="411">
        <v>45.0</v>
      </c>
      <c r="HYU55" s="411">
        <v>15.0</v>
      </c>
      <c r="HYV55" s="68" t="s">
        <v>93</v>
      </c>
      <c r="HYW55" s="68" t="s">
        <v>93</v>
      </c>
      <c r="HYX55" s="68" t="s">
        <v>88</v>
      </c>
      <c r="HYY55" s="68" t="s">
        <v>2916</v>
      </c>
      <c r="HYZ55" s="308" t="s">
        <v>2785</v>
      </c>
      <c r="HZA55" s="308" t="s">
        <v>2786</v>
      </c>
      <c r="HZB55" s="308" t="s">
        <v>2823</v>
      </c>
      <c r="HZC55" s="308"/>
      <c r="HZD55" s="410" t="s">
        <v>2917</v>
      </c>
      <c r="HZE55" s="159"/>
      <c r="HZF55" s="68" t="s">
        <v>2918</v>
      </c>
      <c r="HZG55" s="68">
        <v>3.0</v>
      </c>
      <c r="HZH55" s="68">
        <v>3.0</v>
      </c>
      <c r="HZI55" s="68">
        <v>3.0</v>
      </c>
      <c r="HZJ55" s="411">
        <v>45.0</v>
      </c>
      <c r="HZK55" s="411">
        <v>15.0</v>
      </c>
      <c r="HZL55" s="68" t="s">
        <v>93</v>
      </c>
      <c r="HZM55" s="68" t="s">
        <v>93</v>
      </c>
      <c r="HZN55" s="68" t="s">
        <v>88</v>
      </c>
      <c r="HZO55" s="68" t="s">
        <v>2916</v>
      </c>
      <c r="HZP55" s="308" t="s">
        <v>2785</v>
      </c>
      <c r="HZQ55" s="308" t="s">
        <v>2786</v>
      </c>
      <c r="HZR55" s="308" t="s">
        <v>2823</v>
      </c>
      <c r="HZS55" s="308"/>
      <c r="HZT55" s="410" t="s">
        <v>2917</v>
      </c>
      <c r="HZU55" s="159"/>
      <c r="HZV55" s="68" t="s">
        <v>2918</v>
      </c>
      <c r="HZW55" s="68">
        <v>3.0</v>
      </c>
      <c r="HZX55" s="68">
        <v>3.0</v>
      </c>
      <c r="HZY55" s="68">
        <v>3.0</v>
      </c>
      <c r="HZZ55" s="411">
        <v>45.0</v>
      </c>
      <c r="IAA55" s="411">
        <v>15.0</v>
      </c>
      <c r="IAB55" s="68" t="s">
        <v>93</v>
      </c>
      <c r="IAC55" s="68" t="s">
        <v>93</v>
      </c>
      <c r="IAD55" s="68" t="s">
        <v>88</v>
      </c>
      <c r="IAE55" s="68" t="s">
        <v>2916</v>
      </c>
      <c r="IAF55" s="308" t="s">
        <v>2785</v>
      </c>
      <c r="IAG55" s="308" t="s">
        <v>2786</v>
      </c>
      <c r="IAH55" s="308" t="s">
        <v>2823</v>
      </c>
      <c r="IAI55" s="308"/>
      <c r="IAJ55" s="410" t="s">
        <v>2917</v>
      </c>
      <c r="IAK55" s="159"/>
      <c r="IAL55" s="68" t="s">
        <v>2918</v>
      </c>
      <c r="IAM55" s="68">
        <v>3.0</v>
      </c>
      <c r="IAN55" s="68">
        <v>3.0</v>
      </c>
      <c r="IAO55" s="68">
        <v>3.0</v>
      </c>
      <c r="IAP55" s="411">
        <v>45.0</v>
      </c>
      <c r="IAQ55" s="411">
        <v>15.0</v>
      </c>
      <c r="IAR55" s="68" t="s">
        <v>93</v>
      </c>
      <c r="IAS55" s="68" t="s">
        <v>93</v>
      </c>
      <c r="IAT55" s="68" t="s">
        <v>88</v>
      </c>
      <c r="IAU55" s="68" t="s">
        <v>2916</v>
      </c>
      <c r="IAV55" s="308" t="s">
        <v>2785</v>
      </c>
      <c r="IAW55" s="308" t="s">
        <v>2786</v>
      </c>
      <c r="IAX55" s="308" t="s">
        <v>2823</v>
      </c>
      <c r="IAY55" s="308"/>
      <c r="IAZ55" s="410" t="s">
        <v>2917</v>
      </c>
      <c r="IBA55" s="159"/>
      <c r="IBB55" s="68" t="s">
        <v>2918</v>
      </c>
      <c r="IBC55" s="68">
        <v>3.0</v>
      </c>
      <c r="IBD55" s="68">
        <v>3.0</v>
      </c>
      <c r="IBE55" s="68">
        <v>3.0</v>
      </c>
      <c r="IBF55" s="411">
        <v>45.0</v>
      </c>
      <c r="IBG55" s="411">
        <v>15.0</v>
      </c>
      <c r="IBH55" s="68" t="s">
        <v>93</v>
      </c>
      <c r="IBI55" s="68" t="s">
        <v>93</v>
      </c>
      <c r="IBJ55" s="68" t="s">
        <v>88</v>
      </c>
      <c r="IBK55" s="68" t="s">
        <v>2916</v>
      </c>
      <c r="IBL55" s="308" t="s">
        <v>2785</v>
      </c>
      <c r="IBM55" s="308" t="s">
        <v>2786</v>
      </c>
      <c r="IBN55" s="308" t="s">
        <v>2823</v>
      </c>
      <c r="IBO55" s="308"/>
      <c r="IBP55" s="410" t="s">
        <v>2917</v>
      </c>
      <c r="IBQ55" s="159"/>
      <c r="IBR55" s="68" t="s">
        <v>2918</v>
      </c>
      <c r="IBS55" s="68">
        <v>3.0</v>
      </c>
      <c r="IBT55" s="68">
        <v>3.0</v>
      </c>
      <c r="IBU55" s="68">
        <v>3.0</v>
      </c>
      <c r="IBV55" s="411">
        <v>45.0</v>
      </c>
      <c r="IBW55" s="411">
        <v>15.0</v>
      </c>
      <c r="IBX55" s="68" t="s">
        <v>93</v>
      </c>
      <c r="IBY55" s="68" t="s">
        <v>93</v>
      </c>
      <c r="IBZ55" s="68" t="s">
        <v>88</v>
      </c>
      <c r="ICA55" s="68" t="s">
        <v>2916</v>
      </c>
      <c r="ICB55" s="308" t="s">
        <v>2785</v>
      </c>
      <c r="ICC55" s="308" t="s">
        <v>2786</v>
      </c>
      <c r="ICD55" s="308" t="s">
        <v>2823</v>
      </c>
      <c r="ICE55" s="308"/>
      <c r="ICF55" s="410" t="s">
        <v>2917</v>
      </c>
      <c r="ICG55" s="159"/>
      <c r="ICH55" s="68" t="s">
        <v>2918</v>
      </c>
      <c r="ICI55" s="68">
        <v>3.0</v>
      </c>
      <c r="ICJ55" s="68">
        <v>3.0</v>
      </c>
      <c r="ICK55" s="68">
        <v>3.0</v>
      </c>
      <c r="ICL55" s="411">
        <v>45.0</v>
      </c>
      <c r="ICM55" s="411">
        <v>15.0</v>
      </c>
      <c r="ICN55" s="68" t="s">
        <v>93</v>
      </c>
      <c r="ICO55" s="68" t="s">
        <v>93</v>
      </c>
      <c r="ICP55" s="68" t="s">
        <v>88</v>
      </c>
      <c r="ICQ55" s="68" t="s">
        <v>2916</v>
      </c>
      <c r="ICR55" s="308" t="s">
        <v>2785</v>
      </c>
      <c r="ICS55" s="308" t="s">
        <v>2786</v>
      </c>
      <c r="ICT55" s="308" t="s">
        <v>2823</v>
      </c>
      <c r="ICU55" s="308"/>
      <c r="ICV55" s="410" t="s">
        <v>2917</v>
      </c>
      <c r="ICW55" s="159"/>
      <c r="ICX55" s="68" t="s">
        <v>2918</v>
      </c>
      <c r="ICY55" s="68">
        <v>3.0</v>
      </c>
      <c r="ICZ55" s="68">
        <v>3.0</v>
      </c>
      <c r="IDA55" s="68">
        <v>3.0</v>
      </c>
      <c r="IDB55" s="411">
        <v>45.0</v>
      </c>
      <c r="IDC55" s="411">
        <v>15.0</v>
      </c>
      <c r="IDD55" s="68" t="s">
        <v>93</v>
      </c>
      <c r="IDE55" s="68" t="s">
        <v>93</v>
      </c>
      <c r="IDF55" s="68" t="s">
        <v>88</v>
      </c>
      <c r="IDG55" s="68" t="s">
        <v>2916</v>
      </c>
      <c r="IDH55" s="308" t="s">
        <v>2785</v>
      </c>
      <c r="IDI55" s="308" t="s">
        <v>2786</v>
      </c>
      <c r="IDJ55" s="308" t="s">
        <v>2823</v>
      </c>
      <c r="IDK55" s="308"/>
      <c r="IDL55" s="410" t="s">
        <v>2917</v>
      </c>
      <c r="IDM55" s="159"/>
      <c r="IDN55" s="68" t="s">
        <v>2918</v>
      </c>
      <c r="IDO55" s="68">
        <v>3.0</v>
      </c>
      <c r="IDP55" s="68">
        <v>3.0</v>
      </c>
      <c r="IDQ55" s="68">
        <v>3.0</v>
      </c>
      <c r="IDR55" s="411">
        <v>45.0</v>
      </c>
      <c r="IDS55" s="411">
        <v>15.0</v>
      </c>
      <c r="IDT55" s="68" t="s">
        <v>93</v>
      </c>
      <c r="IDU55" s="68" t="s">
        <v>93</v>
      </c>
      <c r="IDV55" s="68" t="s">
        <v>88</v>
      </c>
      <c r="IDW55" s="68" t="s">
        <v>2916</v>
      </c>
      <c r="IDX55" s="308" t="s">
        <v>2785</v>
      </c>
      <c r="IDY55" s="308" t="s">
        <v>2786</v>
      </c>
      <c r="IDZ55" s="308" t="s">
        <v>2823</v>
      </c>
      <c r="IEA55" s="308"/>
      <c r="IEB55" s="410" t="s">
        <v>2917</v>
      </c>
      <c r="IEC55" s="159"/>
      <c r="IED55" s="68" t="s">
        <v>2918</v>
      </c>
      <c r="IEE55" s="68">
        <v>3.0</v>
      </c>
      <c r="IEF55" s="68">
        <v>3.0</v>
      </c>
      <c r="IEG55" s="68">
        <v>3.0</v>
      </c>
      <c r="IEH55" s="411">
        <v>45.0</v>
      </c>
      <c r="IEI55" s="411">
        <v>15.0</v>
      </c>
      <c r="IEJ55" s="68" t="s">
        <v>93</v>
      </c>
      <c r="IEK55" s="68" t="s">
        <v>93</v>
      </c>
      <c r="IEL55" s="68" t="s">
        <v>88</v>
      </c>
      <c r="IEM55" s="68" t="s">
        <v>2916</v>
      </c>
      <c r="IEN55" s="308" t="s">
        <v>2785</v>
      </c>
      <c r="IEO55" s="308" t="s">
        <v>2786</v>
      </c>
      <c r="IEP55" s="308" t="s">
        <v>2823</v>
      </c>
      <c r="IEQ55" s="308"/>
      <c r="IER55" s="410" t="s">
        <v>2917</v>
      </c>
      <c r="IES55" s="159"/>
      <c r="IET55" s="68" t="s">
        <v>2918</v>
      </c>
      <c r="IEU55" s="68">
        <v>3.0</v>
      </c>
      <c r="IEV55" s="68">
        <v>3.0</v>
      </c>
      <c r="IEW55" s="68">
        <v>3.0</v>
      </c>
      <c r="IEX55" s="411">
        <v>45.0</v>
      </c>
      <c r="IEY55" s="411">
        <v>15.0</v>
      </c>
      <c r="IEZ55" s="68" t="s">
        <v>93</v>
      </c>
      <c r="IFA55" s="68" t="s">
        <v>93</v>
      </c>
      <c r="IFB55" s="68" t="s">
        <v>88</v>
      </c>
      <c r="IFC55" s="68" t="s">
        <v>2916</v>
      </c>
      <c r="IFD55" s="308" t="s">
        <v>2785</v>
      </c>
      <c r="IFE55" s="308" t="s">
        <v>2786</v>
      </c>
      <c r="IFF55" s="308" t="s">
        <v>2823</v>
      </c>
      <c r="IFG55" s="308"/>
      <c r="IFH55" s="410" t="s">
        <v>2917</v>
      </c>
      <c r="IFI55" s="159"/>
      <c r="IFJ55" s="68" t="s">
        <v>2918</v>
      </c>
      <c r="IFK55" s="68">
        <v>3.0</v>
      </c>
      <c r="IFL55" s="68">
        <v>3.0</v>
      </c>
      <c r="IFM55" s="68">
        <v>3.0</v>
      </c>
      <c r="IFN55" s="411">
        <v>45.0</v>
      </c>
      <c r="IFO55" s="411">
        <v>15.0</v>
      </c>
      <c r="IFP55" s="68" t="s">
        <v>93</v>
      </c>
      <c r="IFQ55" s="68" t="s">
        <v>93</v>
      </c>
      <c r="IFR55" s="68" t="s">
        <v>88</v>
      </c>
      <c r="IFS55" s="68" t="s">
        <v>2916</v>
      </c>
      <c r="IFT55" s="308" t="s">
        <v>2785</v>
      </c>
      <c r="IFU55" s="308" t="s">
        <v>2786</v>
      </c>
      <c r="IFV55" s="308" t="s">
        <v>2823</v>
      </c>
      <c r="IFW55" s="308"/>
      <c r="IFX55" s="410" t="s">
        <v>2917</v>
      </c>
      <c r="IFY55" s="159"/>
      <c r="IFZ55" s="68" t="s">
        <v>2918</v>
      </c>
      <c r="IGA55" s="68">
        <v>3.0</v>
      </c>
      <c r="IGB55" s="68">
        <v>3.0</v>
      </c>
      <c r="IGC55" s="68">
        <v>3.0</v>
      </c>
      <c r="IGD55" s="411">
        <v>45.0</v>
      </c>
      <c r="IGE55" s="411">
        <v>15.0</v>
      </c>
      <c r="IGF55" s="68" t="s">
        <v>93</v>
      </c>
      <c r="IGG55" s="68" t="s">
        <v>93</v>
      </c>
      <c r="IGH55" s="68" t="s">
        <v>88</v>
      </c>
      <c r="IGI55" s="68" t="s">
        <v>2916</v>
      </c>
      <c r="IGJ55" s="308" t="s">
        <v>2785</v>
      </c>
      <c r="IGK55" s="308" t="s">
        <v>2786</v>
      </c>
      <c r="IGL55" s="308" t="s">
        <v>2823</v>
      </c>
      <c r="IGM55" s="308"/>
      <c r="IGN55" s="410" t="s">
        <v>2917</v>
      </c>
      <c r="IGO55" s="159"/>
      <c r="IGP55" s="68" t="s">
        <v>2918</v>
      </c>
      <c r="IGQ55" s="68">
        <v>3.0</v>
      </c>
      <c r="IGR55" s="68">
        <v>3.0</v>
      </c>
      <c r="IGS55" s="68">
        <v>3.0</v>
      </c>
      <c r="IGT55" s="411">
        <v>45.0</v>
      </c>
      <c r="IGU55" s="411">
        <v>15.0</v>
      </c>
      <c r="IGV55" s="68" t="s">
        <v>93</v>
      </c>
      <c r="IGW55" s="68" t="s">
        <v>93</v>
      </c>
      <c r="IGX55" s="68" t="s">
        <v>88</v>
      </c>
      <c r="IGY55" s="68" t="s">
        <v>2916</v>
      </c>
      <c r="IGZ55" s="308" t="s">
        <v>2785</v>
      </c>
      <c r="IHA55" s="308" t="s">
        <v>2786</v>
      </c>
      <c r="IHB55" s="308" t="s">
        <v>2823</v>
      </c>
      <c r="IHC55" s="308"/>
      <c r="IHD55" s="410" t="s">
        <v>2917</v>
      </c>
      <c r="IHE55" s="159"/>
      <c r="IHF55" s="68" t="s">
        <v>2918</v>
      </c>
      <c r="IHG55" s="68">
        <v>3.0</v>
      </c>
      <c r="IHH55" s="68">
        <v>3.0</v>
      </c>
      <c r="IHI55" s="68">
        <v>3.0</v>
      </c>
      <c r="IHJ55" s="411">
        <v>45.0</v>
      </c>
      <c r="IHK55" s="411">
        <v>15.0</v>
      </c>
      <c r="IHL55" s="68" t="s">
        <v>93</v>
      </c>
      <c r="IHM55" s="68" t="s">
        <v>93</v>
      </c>
      <c r="IHN55" s="68" t="s">
        <v>88</v>
      </c>
      <c r="IHO55" s="68" t="s">
        <v>2916</v>
      </c>
      <c r="IHP55" s="308" t="s">
        <v>2785</v>
      </c>
      <c r="IHQ55" s="308" t="s">
        <v>2786</v>
      </c>
      <c r="IHR55" s="308" t="s">
        <v>2823</v>
      </c>
      <c r="IHS55" s="308"/>
      <c r="IHT55" s="410" t="s">
        <v>2917</v>
      </c>
      <c r="IHU55" s="159"/>
      <c r="IHV55" s="68" t="s">
        <v>2918</v>
      </c>
      <c r="IHW55" s="68">
        <v>3.0</v>
      </c>
      <c r="IHX55" s="68">
        <v>3.0</v>
      </c>
      <c r="IHY55" s="68">
        <v>3.0</v>
      </c>
      <c r="IHZ55" s="411">
        <v>45.0</v>
      </c>
      <c r="IIA55" s="411">
        <v>15.0</v>
      </c>
      <c r="IIB55" s="68" t="s">
        <v>93</v>
      </c>
      <c r="IIC55" s="68" t="s">
        <v>93</v>
      </c>
      <c r="IID55" s="68" t="s">
        <v>88</v>
      </c>
      <c r="IIE55" s="68" t="s">
        <v>2916</v>
      </c>
      <c r="IIF55" s="308" t="s">
        <v>2785</v>
      </c>
      <c r="IIG55" s="308" t="s">
        <v>2786</v>
      </c>
      <c r="IIH55" s="308" t="s">
        <v>2823</v>
      </c>
      <c r="III55" s="308"/>
      <c r="IIJ55" s="410" t="s">
        <v>2917</v>
      </c>
      <c r="IIK55" s="159"/>
      <c r="IIL55" s="68" t="s">
        <v>2918</v>
      </c>
      <c r="IIM55" s="68">
        <v>3.0</v>
      </c>
      <c r="IIN55" s="68">
        <v>3.0</v>
      </c>
      <c r="IIO55" s="68">
        <v>3.0</v>
      </c>
      <c r="IIP55" s="411">
        <v>45.0</v>
      </c>
      <c r="IIQ55" s="411">
        <v>15.0</v>
      </c>
      <c r="IIR55" s="68" t="s">
        <v>93</v>
      </c>
      <c r="IIS55" s="68" t="s">
        <v>93</v>
      </c>
      <c r="IIT55" s="68" t="s">
        <v>88</v>
      </c>
      <c r="IIU55" s="68" t="s">
        <v>2916</v>
      </c>
      <c r="IIV55" s="308" t="s">
        <v>2785</v>
      </c>
      <c r="IIW55" s="308" t="s">
        <v>2786</v>
      </c>
      <c r="IIX55" s="308" t="s">
        <v>2823</v>
      </c>
      <c r="IIY55" s="308"/>
      <c r="IIZ55" s="410" t="s">
        <v>2917</v>
      </c>
      <c r="IJA55" s="159"/>
      <c r="IJB55" s="68" t="s">
        <v>2918</v>
      </c>
      <c r="IJC55" s="68">
        <v>3.0</v>
      </c>
      <c r="IJD55" s="68">
        <v>3.0</v>
      </c>
      <c r="IJE55" s="68">
        <v>3.0</v>
      </c>
      <c r="IJF55" s="411">
        <v>45.0</v>
      </c>
      <c r="IJG55" s="411">
        <v>15.0</v>
      </c>
      <c r="IJH55" s="68" t="s">
        <v>93</v>
      </c>
      <c r="IJI55" s="68" t="s">
        <v>93</v>
      </c>
      <c r="IJJ55" s="68" t="s">
        <v>88</v>
      </c>
      <c r="IJK55" s="68" t="s">
        <v>2916</v>
      </c>
      <c r="IJL55" s="308" t="s">
        <v>2785</v>
      </c>
      <c r="IJM55" s="308" t="s">
        <v>2786</v>
      </c>
      <c r="IJN55" s="308" t="s">
        <v>2823</v>
      </c>
      <c r="IJO55" s="308"/>
      <c r="IJP55" s="410" t="s">
        <v>2917</v>
      </c>
      <c r="IJQ55" s="159"/>
      <c r="IJR55" s="68" t="s">
        <v>2918</v>
      </c>
      <c r="IJS55" s="68">
        <v>3.0</v>
      </c>
      <c r="IJT55" s="68">
        <v>3.0</v>
      </c>
      <c r="IJU55" s="68">
        <v>3.0</v>
      </c>
      <c r="IJV55" s="411">
        <v>45.0</v>
      </c>
      <c r="IJW55" s="411">
        <v>15.0</v>
      </c>
      <c r="IJX55" s="68" t="s">
        <v>93</v>
      </c>
      <c r="IJY55" s="68" t="s">
        <v>93</v>
      </c>
      <c r="IJZ55" s="68" t="s">
        <v>88</v>
      </c>
      <c r="IKA55" s="68" t="s">
        <v>2916</v>
      </c>
      <c r="IKB55" s="308" t="s">
        <v>2785</v>
      </c>
      <c r="IKC55" s="308" t="s">
        <v>2786</v>
      </c>
      <c r="IKD55" s="308" t="s">
        <v>2823</v>
      </c>
      <c r="IKE55" s="308"/>
      <c r="IKF55" s="410" t="s">
        <v>2917</v>
      </c>
      <c r="IKG55" s="159"/>
      <c r="IKH55" s="68" t="s">
        <v>2918</v>
      </c>
      <c r="IKI55" s="68">
        <v>3.0</v>
      </c>
      <c r="IKJ55" s="68">
        <v>3.0</v>
      </c>
      <c r="IKK55" s="68">
        <v>3.0</v>
      </c>
      <c r="IKL55" s="411">
        <v>45.0</v>
      </c>
      <c r="IKM55" s="411">
        <v>15.0</v>
      </c>
      <c r="IKN55" s="68" t="s">
        <v>93</v>
      </c>
      <c r="IKO55" s="68" t="s">
        <v>93</v>
      </c>
      <c r="IKP55" s="68" t="s">
        <v>88</v>
      </c>
      <c r="IKQ55" s="68" t="s">
        <v>2916</v>
      </c>
      <c r="IKR55" s="308" t="s">
        <v>2785</v>
      </c>
      <c r="IKS55" s="308" t="s">
        <v>2786</v>
      </c>
      <c r="IKT55" s="308" t="s">
        <v>2823</v>
      </c>
      <c r="IKU55" s="308"/>
      <c r="IKV55" s="410" t="s">
        <v>2917</v>
      </c>
      <c r="IKW55" s="159"/>
      <c r="IKX55" s="68" t="s">
        <v>2918</v>
      </c>
      <c r="IKY55" s="68">
        <v>3.0</v>
      </c>
      <c r="IKZ55" s="68">
        <v>3.0</v>
      </c>
      <c r="ILA55" s="68">
        <v>3.0</v>
      </c>
      <c r="ILB55" s="411">
        <v>45.0</v>
      </c>
      <c r="ILC55" s="411">
        <v>15.0</v>
      </c>
      <c r="ILD55" s="68" t="s">
        <v>93</v>
      </c>
      <c r="ILE55" s="68" t="s">
        <v>93</v>
      </c>
      <c r="ILF55" s="68" t="s">
        <v>88</v>
      </c>
      <c r="ILG55" s="68" t="s">
        <v>2916</v>
      </c>
      <c r="ILH55" s="308" t="s">
        <v>2785</v>
      </c>
      <c r="ILI55" s="308" t="s">
        <v>2786</v>
      </c>
      <c r="ILJ55" s="308" t="s">
        <v>2823</v>
      </c>
      <c r="ILK55" s="308"/>
      <c r="ILL55" s="410" t="s">
        <v>2917</v>
      </c>
      <c r="ILM55" s="159"/>
      <c r="ILN55" s="68" t="s">
        <v>2918</v>
      </c>
      <c r="ILO55" s="68">
        <v>3.0</v>
      </c>
      <c r="ILP55" s="68">
        <v>3.0</v>
      </c>
      <c r="ILQ55" s="68">
        <v>3.0</v>
      </c>
      <c r="ILR55" s="411">
        <v>45.0</v>
      </c>
      <c r="ILS55" s="411">
        <v>15.0</v>
      </c>
      <c r="ILT55" s="68" t="s">
        <v>93</v>
      </c>
      <c r="ILU55" s="68" t="s">
        <v>93</v>
      </c>
      <c r="ILV55" s="68" t="s">
        <v>88</v>
      </c>
      <c r="ILW55" s="68" t="s">
        <v>2916</v>
      </c>
      <c r="ILX55" s="308" t="s">
        <v>2785</v>
      </c>
      <c r="ILY55" s="308" t="s">
        <v>2786</v>
      </c>
      <c r="ILZ55" s="308" t="s">
        <v>2823</v>
      </c>
      <c r="IMA55" s="308"/>
      <c r="IMB55" s="410" t="s">
        <v>2917</v>
      </c>
      <c r="IMC55" s="159"/>
      <c r="IMD55" s="68" t="s">
        <v>2918</v>
      </c>
      <c r="IME55" s="68">
        <v>3.0</v>
      </c>
      <c r="IMF55" s="68">
        <v>3.0</v>
      </c>
      <c r="IMG55" s="68">
        <v>3.0</v>
      </c>
      <c r="IMH55" s="411">
        <v>45.0</v>
      </c>
      <c r="IMI55" s="411">
        <v>15.0</v>
      </c>
      <c r="IMJ55" s="68" t="s">
        <v>93</v>
      </c>
      <c r="IMK55" s="68" t="s">
        <v>93</v>
      </c>
      <c r="IML55" s="68" t="s">
        <v>88</v>
      </c>
      <c r="IMM55" s="68" t="s">
        <v>2916</v>
      </c>
      <c r="IMN55" s="308" t="s">
        <v>2785</v>
      </c>
      <c r="IMO55" s="308" t="s">
        <v>2786</v>
      </c>
      <c r="IMP55" s="308" t="s">
        <v>2823</v>
      </c>
      <c r="IMQ55" s="308"/>
      <c r="IMR55" s="410" t="s">
        <v>2917</v>
      </c>
      <c r="IMS55" s="159"/>
      <c r="IMT55" s="68" t="s">
        <v>2918</v>
      </c>
      <c r="IMU55" s="68">
        <v>3.0</v>
      </c>
      <c r="IMV55" s="68">
        <v>3.0</v>
      </c>
      <c r="IMW55" s="68">
        <v>3.0</v>
      </c>
      <c r="IMX55" s="411">
        <v>45.0</v>
      </c>
      <c r="IMY55" s="411">
        <v>15.0</v>
      </c>
      <c r="IMZ55" s="68" t="s">
        <v>93</v>
      </c>
      <c r="INA55" s="68" t="s">
        <v>93</v>
      </c>
      <c r="INB55" s="68" t="s">
        <v>88</v>
      </c>
      <c r="INC55" s="68" t="s">
        <v>2916</v>
      </c>
      <c r="IND55" s="308" t="s">
        <v>2785</v>
      </c>
      <c r="INE55" s="308" t="s">
        <v>2786</v>
      </c>
      <c r="INF55" s="308" t="s">
        <v>2823</v>
      </c>
      <c r="ING55" s="308"/>
      <c r="INH55" s="410" t="s">
        <v>2917</v>
      </c>
      <c r="INI55" s="159"/>
      <c r="INJ55" s="68" t="s">
        <v>2918</v>
      </c>
      <c r="INK55" s="68">
        <v>3.0</v>
      </c>
      <c r="INL55" s="68">
        <v>3.0</v>
      </c>
      <c r="INM55" s="68">
        <v>3.0</v>
      </c>
      <c r="INN55" s="411">
        <v>45.0</v>
      </c>
      <c r="INO55" s="411">
        <v>15.0</v>
      </c>
      <c r="INP55" s="68" t="s">
        <v>93</v>
      </c>
      <c r="INQ55" s="68" t="s">
        <v>93</v>
      </c>
      <c r="INR55" s="68" t="s">
        <v>88</v>
      </c>
      <c r="INS55" s="68" t="s">
        <v>2916</v>
      </c>
      <c r="INT55" s="308" t="s">
        <v>2785</v>
      </c>
      <c r="INU55" s="308" t="s">
        <v>2786</v>
      </c>
      <c r="INV55" s="308" t="s">
        <v>2823</v>
      </c>
      <c r="INW55" s="308"/>
      <c r="INX55" s="410" t="s">
        <v>2917</v>
      </c>
      <c r="INY55" s="159"/>
      <c r="INZ55" s="68" t="s">
        <v>2918</v>
      </c>
      <c r="IOA55" s="68">
        <v>3.0</v>
      </c>
      <c r="IOB55" s="68">
        <v>3.0</v>
      </c>
      <c r="IOC55" s="68">
        <v>3.0</v>
      </c>
      <c r="IOD55" s="411">
        <v>45.0</v>
      </c>
      <c r="IOE55" s="411">
        <v>15.0</v>
      </c>
      <c r="IOF55" s="68" t="s">
        <v>93</v>
      </c>
      <c r="IOG55" s="68" t="s">
        <v>93</v>
      </c>
      <c r="IOH55" s="68" t="s">
        <v>88</v>
      </c>
      <c r="IOI55" s="68" t="s">
        <v>2916</v>
      </c>
      <c r="IOJ55" s="308" t="s">
        <v>2785</v>
      </c>
      <c r="IOK55" s="308" t="s">
        <v>2786</v>
      </c>
      <c r="IOL55" s="308" t="s">
        <v>2823</v>
      </c>
      <c r="IOM55" s="308"/>
      <c r="ION55" s="410" t="s">
        <v>2917</v>
      </c>
      <c r="IOO55" s="159"/>
      <c r="IOP55" s="68" t="s">
        <v>2918</v>
      </c>
      <c r="IOQ55" s="68">
        <v>3.0</v>
      </c>
      <c r="IOR55" s="68">
        <v>3.0</v>
      </c>
      <c r="IOS55" s="68">
        <v>3.0</v>
      </c>
      <c r="IOT55" s="411">
        <v>45.0</v>
      </c>
      <c r="IOU55" s="411">
        <v>15.0</v>
      </c>
      <c r="IOV55" s="68" t="s">
        <v>93</v>
      </c>
      <c r="IOW55" s="68" t="s">
        <v>93</v>
      </c>
      <c r="IOX55" s="68" t="s">
        <v>88</v>
      </c>
      <c r="IOY55" s="68" t="s">
        <v>2916</v>
      </c>
      <c r="IOZ55" s="308" t="s">
        <v>2785</v>
      </c>
      <c r="IPA55" s="308" t="s">
        <v>2786</v>
      </c>
      <c r="IPB55" s="308" t="s">
        <v>2823</v>
      </c>
      <c r="IPC55" s="308"/>
      <c r="IPD55" s="410" t="s">
        <v>2917</v>
      </c>
      <c r="IPE55" s="159"/>
      <c r="IPF55" s="68" t="s">
        <v>2918</v>
      </c>
      <c r="IPG55" s="68">
        <v>3.0</v>
      </c>
      <c r="IPH55" s="68">
        <v>3.0</v>
      </c>
      <c r="IPI55" s="68">
        <v>3.0</v>
      </c>
      <c r="IPJ55" s="411">
        <v>45.0</v>
      </c>
      <c r="IPK55" s="411">
        <v>15.0</v>
      </c>
      <c r="IPL55" s="68" t="s">
        <v>93</v>
      </c>
      <c r="IPM55" s="68" t="s">
        <v>93</v>
      </c>
      <c r="IPN55" s="68" t="s">
        <v>88</v>
      </c>
      <c r="IPO55" s="68" t="s">
        <v>2916</v>
      </c>
      <c r="IPP55" s="308" t="s">
        <v>2785</v>
      </c>
      <c r="IPQ55" s="308" t="s">
        <v>2786</v>
      </c>
      <c r="IPR55" s="308" t="s">
        <v>2823</v>
      </c>
      <c r="IPS55" s="308"/>
      <c r="IPT55" s="410" t="s">
        <v>2917</v>
      </c>
      <c r="IPU55" s="159"/>
      <c r="IPV55" s="68" t="s">
        <v>2918</v>
      </c>
      <c r="IPW55" s="68">
        <v>3.0</v>
      </c>
      <c r="IPX55" s="68">
        <v>3.0</v>
      </c>
      <c r="IPY55" s="68">
        <v>3.0</v>
      </c>
      <c r="IPZ55" s="411">
        <v>45.0</v>
      </c>
      <c r="IQA55" s="411">
        <v>15.0</v>
      </c>
      <c r="IQB55" s="68" t="s">
        <v>93</v>
      </c>
      <c r="IQC55" s="68" t="s">
        <v>93</v>
      </c>
      <c r="IQD55" s="68" t="s">
        <v>88</v>
      </c>
      <c r="IQE55" s="68" t="s">
        <v>2916</v>
      </c>
      <c r="IQF55" s="308" t="s">
        <v>2785</v>
      </c>
      <c r="IQG55" s="308" t="s">
        <v>2786</v>
      </c>
      <c r="IQH55" s="308" t="s">
        <v>2823</v>
      </c>
      <c r="IQI55" s="308"/>
      <c r="IQJ55" s="410" t="s">
        <v>2917</v>
      </c>
      <c r="IQK55" s="159"/>
      <c r="IQL55" s="68" t="s">
        <v>2918</v>
      </c>
      <c r="IQM55" s="68">
        <v>3.0</v>
      </c>
      <c r="IQN55" s="68">
        <v>3.0</v>
      </c>
      <c r="IQO55" s="68">
        <v>3.0</v>
      </c>
      <c r="IQP55" s="411">
        <v>45.0</v>
      </c>
      <c r="IQQ55" s="411">
        <v>15.0</v>
      </c>
      <c r="IQR55" s="68" t="s">
        <v>93</v>
      </c>
      <c r="IQS55" s="68" t="s">
        <v>93</v>
      </c>
      <c r="IQT55" s="68" t="s">
        <v>88</v>
      </c>
      <c r="IQU55" s="68" t="s">
        <v>2916</v>
      </c>
      <c r="IQV55" s="308" t="s">
        <v>2785</v>
      </c>
      <c r="IQW55" s="308" t="s">
        <v>2786</v>
      </c>
      <c r="IQX55" s="308" t="s">
        <v>2823</v>
      </c>
      <c r="IQY55" s="308"/>
      <c r="IQZ55" s="410" t="s">
        <v>2917</v>
      </c>
      <c r="IRA55" s="159"/>
      <c r="IRB55" s="68" t="s">
        <v>2918</v>
      </c>
      <c r="IRC55" s="68">
        <v>3.0</v>
      </c>
      <c r="IRD55" s="68">
        <v>3.0</v>
      </c>
      <c r="IRE55" s="68">
        <v>3.0</v>
      </c>
      <c r="IRF55" s="411">
        <v>45.0</v>
      </c>
      <c r="IRG55" s="411">
        <v>15.0</v>
      </c>
      <c r="IRH55" s="68" t="s">
        <v>93</v>
      </c>
      <c r="IRI55" s="68" t="s">
        <v>93</v>
      </c>
      <c r="IRJ55" s="68" t="s">
        <v>88</v>
      </c>
      <c r="IRK55" s="68" t="s">
        <v>2916</v>
      </c>
      <c r="IRL55" s="308" t="s">
        <v>2785</v>
      </c>
      <c r="IRM55" s="308" t="s">
        <v>2786</v>
      </c>
      <c r="IRN55" s="308" t="s">
        <v>2823</v>
      </c>
      <c r="IRO55" s="308"/>
      <c r="IRP55" s="410" t="s">
        <v>2917</v>
      </c>
      <c r="IRQ55" s="159"/>
      <c r="IRR55" s="68" t="s">
        <v>2918</v>
      </c>
      <c r="IRS55" s="68">
        <v>3.0</v>
      </c>
      <c r="IRT55" s="68">
        <v>3.0</v>
      </c>
      <c r="IRU55" s="68">
        <v>3.0</v>
      </c>
      <c r="IRV55" s="411">
        <v>45.0</v>
      </c>
      <c r="IRW55" s="411">
        <v>15.0</v>
      </c>
      <c r="IRX55" s="68" t="s">
        <v>93</v>
      </c>
      <c r="IRY55" s="68" t="s">
        <v>93</v>
      </c>
      <c r="IRZ55" s="68" t="s">
        <v>88</v>
      </c>
      <c r="ISA55" s="68" t="s">
        <v>2916</v>
      </c>
      <c r="ISB55" s="308" t="s">
        <v>2785</v>
      </c>
      <c r="ISC55" s="308" t="s">
        <v>2786</v>
      </c>
      <c r="ISD55" s="308" t="s">
        <v>2823</v>
      </c>
      <c r="ISE55" s="308"/>
      <c r="ISF55" s="410" t="s">
        <v>2917</v>
      </c>
      <c r="ISG55" s="159"/>
      <c r="ISH55" s="68" t="s">
        <v>2918</v>
      </c>
      <c r="ISI55" s="68">
        <v>3.0</v>
      </c>
      <c r="ISJ55" s="68">
        <v>3.0</v>
      </c>
      <c r="ISK55" s="68">
        <v>3.0</v>
      </c>
      <c r="ISL55" s="411">
        <v>45.0</v>
      </c>
      <c r="ISM55" s="411">
        <v>15.0</v>
      </c>
      <c r="ISN55" s="68" t="s">
        <v>93</v>
      </c>
      <c r="ISO55" s="68" t="s">
        <v>93</v>
      </c>
      <c r="ISP55" s="68" t="s">
        <v>88</v>
      </c>
      <c r="ISQ55" s="68" t="s">
        <v>2916</v>
      </c>
      <c r="ISR55" s="308" t="s">
        <v>2785</v>
      </c>
      <c r="ISS55" s="308" t="s">
        <v>2786</v>
      </c>
      <c r="IST55" s="308" t="s">
        <v>2823</v>
      </c>
      <c r="ISU55" s="308"/>
      <c r="ISV55" s="410" t="s">
        <v>2917</v>
      </c>
      <c r="ISW55" s="159"/>
      <c r="ISX55" s="68" t="s">
        <v>2918</v>
      </c>
      <c r="ISY55" s="68">
        <v>3.0</v>
      </c>
      <c r="ISZ55" s="68">
        <v>3.0</v>
      </c>
      <c r="ITA55" s="68">
        <v>3.0</v>
      </c>
      <c r="ITB55" s="411">
        <v>45.0</v>
      </c>
      <c r="ITC55" s="411">
        <v>15.0</v>
      </c>
      <c r="ITD55" s="68" t="s">
        <v>93</v>
      </c>
      <c r="ITE55" s="68" t="s">
        <v>93</v>
      </c>
      <c r="ITF55" s="68" t="s">
        <v>88</v>
      </c>
      <c r="ITG55" s="68" t="s">
        <v>2916</v>
      </c>
      <c r="ITH55" s="308" t="s">
        <v>2785</v>
      </c>
      <c r="ITI55" s="308" t="s">
        <v>2786</v>
      </c>
      <c r="ITJ55" s="308" t="s">
        <v>2823</v>
      </c>
      <c r="ITK55" s="308"/>
      <c r="ITL55" s="410" t="s">
        <v>2917</v>
      </c>
      <c r="ITM55" s="159"/>
      <c r="ITN55" s="68" t="s">
        <v>2918</v>
      </c>
      <c r="ITO55" s="68">
        <v>3.0</v>
      </c>
      <c r="ITP55" s="68">
        <v>3.0</v>
      </c>
      <c r="ITQ55" s="68">
        <v>3.0</v>
      </c>
      <c r="ITR55" s="411">
        <v>45.0</v>
      </c>
      <c r="ITS55" s="411">
        <v>15.0</v>
      </c>
      <c r="ITT55" s="68" t="s">
        <v>93</v>
      </c>
      <c r="ITU55" s="68" t="s">
        <v>93</v>
      </c>
      <c r="ITV55" s="68" t="s">
        <v>88</v>
      </c>
      <c r="ITW55" s="68" t="s">
        <v>2916</v>
      </c>
      <c r="ITX55" s="308" t="s">
        <v>2785</v>
      </c>
      <c r="ITY55" s="308" t="s">
        <v>2786</v>
      </c>
      <c r="ITZ55" s="308" t="s">
        <v>2823</v>
      </c>
      <c r="IUA55" s="308"/>
      <c r="IUB55" s="410" t="s">
        <v>2917</v>
      </c>
      <c r="IUC55" s="159"/>
      <c r="IUD55" s="68" t="s">
        <v>2918</v>
      </c>
      <c r="IUE55" s="68">
        <v>3.0</v>
      </c>
      <c r="IUF55" s="68">
        <v>3.0</v>
      </c>
      <c r="IUG55" s="68">
        <v>3.0</v>
      </c>
      <c r="IUH55" s="411">
        <v>45.0</v>
      </c>
      <c r="IUI55" s="411">
        <v>15.0</v>
      </c>
      <c r="IUJ55" s="68" t="s">
        <v>93</v>
      </c>
      <c r="IUK55" s="68" t="s">
        <v>93</v>
      </c>
      <c r="IUL55" s="68" t="s">
        <v>88</v>
      </c>
      <c r="IUM55" s="68" t="s">
        <v>2916</v>
      </c>
      <c r="IUN55" s="308" t="s">
        <v>2785</v>
      </c>
      <c r="IUO55" s="308" t="s">
        <v>2786</v>
      </c>
      <c r="IUP55" s="308" t="s">
        <v>2823</v>
      </c>
      <c r="IUQ55" s="308"/>
      <c r="IUR55" s="410" t="s">
        <v>2917</v>
      </c>
      <c r="IUS55" s="159"/>
      <c r="IUT55" s="68" t="s">
        <v>2918</v>
      </c>
      <c r="IUU55" s="68">
        <v>3.0</v>
      </c>
      <c r="IUV55" s="68">
        <v>3.0</v>
      </c>
      <c r="IUW55" s="68">
        <v>3.0</v>
      </c>
      <c r="IUX55" s="411">
        <v>45.0</v>
      </c>
      <c r="IUY55" s="411">
        <v>15.0</v>
      </c>
      <c r="IUZ55" s="68" t="s">
        <v>93</v>
      </c>
      <c r="IVA55" s="68" t="s">
        <v>93</v>
      </c>
      <c r="IVB55" s="68" t="s">
        <v>88</v>
      </c>
      <c r="IVC55" s="68" t="s">
        <v>2916</v>
      </c>
      <c r="IVD55" s="308" t="s">
        <v>2785</v>
      </c>
      <c r="IVE55" s="308" t="s">
        <v>2786</v>
      </c>
      <c r="IVF55" s="308" t="s">
        <v>2823</v>
      </c>
      <c r="IVG55" s="308"/>
      <c r="IVH55" s="410" t="s">
        <v>2917</v>
      </c>
      <c r="IVI55" s="159"/>
      <c r="IVJ55" s="68" t="s">
        <v>2918</v>
      </c>
      <c r="IVK55" s="68">
        <v>3.0</v>
      </c>
      <c r="IVL55" s="68">
        <v>3.0</v>
      </c>
      <c r="IVM55" s="68">
        <v>3.0</v>
      </c>
      <c r="IVN55" s="411">
        <v>45.0</v>
      </c>
      <c r="IVO55" s="411">
        <v>15.0</v>
      </c>
      <c r="IVP55" s="68" t="s">
        <v>93</v>
      </c>
      <c r="IVQ55" s="68" t="s">
        <v>93</v>
      </c>
      <c r="IVR55" s="68" t="s">
        <v>88</v>
      </c>
      <c r="IVS55" s="68" t="s">
        <v>2916</v>
      </c>
      <c r="IVT55" s="308" t="s">
        <v>2785</v>
      </c>
      <c r="IVU55" s="308" t="s">
        <v>2786</v>
      </c>
      <c r="IVV55" s="308" t="s">
        <v>2823</v>
      </c>
      <c r="IVW55" s="308"/>
      <c r="IVX55" s="410" t="s">
        <v>2917</v>
      </c>
      <c r="IVY55" s="159"/>
      <c r="IVZ55" s="68" t="s">
        <v>2918</v>
      </c>
      <c r="IWA55" s="68">
        <v>3.0</v>
      </c>
      <c r="IWB55" s="68">
        <v>3.0</v>
      </c>
      <c r="IWC55" s="68">
        <v>3.0</v>
      </c>
      <c r="IWD55" s="411">
        <v>45.0</v>
      </c>
      <c r="IWE55" s="411">
        <v>15.0</v>
      </c>
      <c r="IWF55" s="68" t="s">
        <v>93</v>
      </c>
      <c r="IWG55" s="68" t="s">
        <v>93</v>
      </c>
      <c r="IWH55" s="68" t="s">
        <v>88</v>
      </c>
      <c r="IWI55" s="68" t="s">
        <v>2916</v>
      </c>
      <c r="IWJ55" s="308" t="s">
        <v>2785</v>
      </c>
      <c r="IWK55" s="308" t="s">
        <v>2786</v>
      </c>
      <c r="IWL55" s="308" t="s">
        <v>2823</v>
      </c>
      <c r="IWM55" s="308"/>
      <c r="IWN55" s="410" t="s">
        <v>2917</v>
      </c>
      <c r="IWO55" s="159"/>
      <c r="IWP55" s="68" t="s">
        <v>2918</v>
      </c>
      <c r="IWQ55" s="68">
        <v>3.0</v>
      </c>
      <c r="IWR55" s="68">
        <v>3.0</v>
      </c>
      <c r="IWS55" s="68">
        <v>3.0</v>
      </c>
      <c r="IWT55" s="411">
        <v>45.0</v>
      </c>
      <c r="IWU55" s="411">
        <v>15.0</v>
      </c>
      <c r="IWV55" s="68" t="s">
        <v>93</v>
      </c>
      <c r="IWW55" s="68" t="s">
        <v>93</v>
      </c>
      <c r="IWX55" s="68" t="s">
        <v>88</v>
      </c>
      <c r="IWY55" s="68" t="s">
        <v>2916</v>
      </c>
      <c r="IWZ55" s="308" t="s">
        <v>2785</v>
      </c>
      <c r="IXA55" s="308" t="s">
        <v>2786</v>
      </c>
      <c r="IXB55" s="308" t="s">
        <v>2823</v>
      </c>
      <c r="IXC55" s="308"/>
      <c r="IXD55" s="410" t="s">
        <v>2917</v>
      </c>
      <c r="IXE55" s="159"/>
      <c r="IXF55" s="68" t="s">
        <v>2918</v>
      </c>
      <c r="IXG55" s="68">
        <v>3.0</v>
      </c>
      <c r="IXH55" s="68">
        <v>3.0</v>
      </c>
      <c r="IXI55" s="68">
        <v>3.0</v>
      </c>
      <c r="IXJ55" s="411">
        <v>45.0</v>
      </c>
      <c r="IXK55" s="411">
        <v>15.0</v>
      </c>
      <c r="IXL55" s="68" t="s">
        <v>93</v>
      </c>
      <c r="IXM55" s="68" t="s">
        <v>93</v>
      </c>
      <c r="IXN55" s="68" t="s">
        <v>88</v>
      </c>
      <c r="IXO55" s="68" t="s">
        <v>2916</v>
      </c>
      <c r="IXP55" s="308" t="s">
        <v>2785</v>
      </c>
      <c r="IXQ55" s="308" t="s">
        <v>2786</v>
      </c>
      <c r="IXR55" s="308" t="s">
        <v>2823</v>
      </c>
      <c r="IXS55" s="308"/>
      <c r="IXT55" s="410" t="s">
        <v>2917</v>
      </c>
      <c r="IXU55" s="159"/>
      <c r="IXV55" s="68" t="s">
        <v>2918</v>
      </c>
      <c r="IXW55" s="68">
        <v>3.0</v>
      </c>
      <c r="IXX55" s="68">
        <v>3.0</v>
      </c>
      <c r="IXY55" s="68">
        <v>3.0</v>
      </c>
      <c r="IXZ55" s="411">
        <v>45.0</v>
      </c>
      <c r="IYA55" s="411">
        <v>15.0</v>
      </c>
      <c r="IYB55" s="68" t="s">
        <v>93</v>
      </c>
      <c r="IYC55" s="68" t="s">
        <v>93</v>
      </c>
      <c r="IYD55" s="68" t="s">
        <v>88</v>
      </c>
      <c r="IYE55" s="68" t="s">
        <v>2916</v>
      </c>
      <c r="IYF55" s="308" t="s">
        <v>2785</v>
      </c>
      <c r="IYG55" s="308" t="s">
        <v>2786</v>
      </c>
      <c r="IYH55" s="308" t="s">
        <v>2823</v>
      </c>
      <c r="IYI55" s="308"/>
      <c r="IYJ55" s="410" t="s">
        <v>2917</v>
      </c>
      <c r="IYK55" s="159"/>
      <c r="IYL55" s="68" t="s">
        <v>2918</v>
      </c>
      <c r="IYM55" s="68">
        <v>3.0</v>
      </c>
      <c r="IYN55" s="68">
        <v>3.0</v>
      </c>
      <c r="IYO55" s="68">
        <v>3.0</v>
      </c>
      <c r="IYP55" s="411">
        <v>45.0</v>
      </c>
      <c r="IYQ55" s="411">
        <v>15.0</v>
      </c>
      <c r="IYR55" s="68" t="s">
        <v>93</v>
      </c>
      <c r="IYS55" s="68" t="s">
        <v>93</v>
      </c>
      <c r="IYT55" s="68" t="s">
        <v>88</v>
      </c>
      <c r="IYU55" s="68" t="s">
        <v>2916</v>
      </c>
      <c r="IYV55" s="308" t="s">
        <v>2785</v>
      </c>
      <c r="IYW55" s="308" t="s">
        <v>2786</v>
      </c>
      <c r="IYX55" s="308" t="s">
        <v>2823</v>
      </c>
      <c r="IYY55" s="308"/>
      <c r="IYZ55" s="410" t="s">
        <v>2917</v>
      </c>
      <c r="IZA55" s="159"/>
      <c r="IZB55" s="68" t="s">
        <v>2918</v>
      </c>
      <c r="IZC55" s="68">
        <v>3.0</v>
      </c>
      <c r="IZD55" s="68">
        <v>3.0</v>
      </c>
      <c r="IZE55" s="68">
        <v>3.0</v>
      </c>
      <c r="IZF55" s="411">
        <v>45.0</v>
      </c>
      <c r="IZG55" s="411">
        <v>15.0</v>
      </c>
      <c r="IZH55" s="68" t="s">
        <v>93</v>
      </c>
      <c r="IZI55" s="68" t="s">
        <v>93</v>
      </c>
      <c r="IZJ55" s="68" t="s">
        <v>88</v>
      </c>
      <c r="IZK55" s="68" t="s">
        <v>2916</v>
      </c>
      <c r="IZL55" s="308" t="s">
        <v>2785</v>
      </c>
      <c r="IZM55" s="308" t="s">
        <v>2786</v>
      </c>
      <c r="IZN55" s="308" t="s">
        <v>2823</v>
      </c>
      <c r="IZO55" s="308"/>
      <c r="IZP55" s="410" t="s">
        <v>2917</v>
      </c>
      <c r="IZQ55" s="159"/>
      <c r="IZR55" s="68" t="s">
        <v>2918</v>
      </c>
      <c r="IZS55" s="68">
        <v>3.0</v>
      </c>
      <c r="IZT55" s="68">
        <v>3.0</v>
      </c>
      <c r="IZU55" s="68">
        <v>3.0</v>
      </c>
      <c r="IZV55" s="411">
        <v>45.0</v>
      </c>
      <c r="IZW55" s="411">
        <v>15.0</v>
      </c>
      <c r="IZX55" s="68" t="s">
        <v>93</v>
      </c>
      <c r="IZY55" s="68" t="s">
        <v>93</v>
      </c>
      <c r="IZZ55" s="68" t="s">
        <v>88</v>
      </c>
      <c r="JAA55" s="68" t="s">
        <v>2916</v>
      </c>
      <c r="JAB55" s="308" t="s">
        <v>2785</v>
      </c>
      <c r="JAC55" s="308" t="s">
        <v>2786</v>
      </c>
      <c r="JAD55" s="308" t="s">
        <v>2823</v>
      </c>
      <c r="JAE55" s="308"/>
      <c r="JAF55" s="410" t="s">
        <v>2917</v>
      </c>
      <c r="JAG55" s="159"/>
      <c r="JAH55" s="68" t="s">
        <v>2918</v>
      </c>
      <c r="JAI55" s="68">
        <v>3.0</v>
      </c>
      <c r="JAJ55" s="68">
        <v>3.0</v>
      </c>
      <c r="JAK55" s="68">
        <v>3.0</v>
      </c>
      <c r="JAL55" s="411">
        <v>45.0</v>
      </c>
      <c r="JAM55" s="411">
        <v>15.0</v>
      </c>
      <c r="JAN55" s="68" t="s">
        <v>93</v>
      </c>
      <c r="JAO55" s="68" t="s">
        <v>93</v>
      </c>
      <c r="JAP55" s="68" t="s">
        <v>88</v>
      </c>
      <c r="JAQ55" s="68" t="s">
        <v>2916</v>
      </c>
      <c r="JAR55" s="308" t="s">
        <v>2785</v>
      </c>
      <c r="JAS55" s="308" t="s">
        <v>2786</v>
      </c>
      <c r="JAT55" s="308" t="s">
        <v>2823</v>
      </c>
      <c r="JAU55" s="308"/>
      <c r="JAV55" s="410" t="s">
        <v>2917</v>
      </c>
      <c r="JAW55" s="159"/>
      <c r="JAX55" s="68" t="s">
        <v>2918</v>
      </c>
      <c r="JAY55" s="68">
        <v>3.0</v>
      </c>
      <c r="JAZ55" s="68">
        <v>3.0</v>
      </c>
      <c r="JBA55" s="68">
        <v>3.0</v>
      </c>
      <c r="JBB55" s="411">
        <v>45.0</v>
      </c>
      <c r="JBC55" s="411">
        <v>15.0</v>
      </c>
      <c r="JBD55" s="68" t="s">
        <v>93</v>
      </c>
      <c r="JBE55" s="68" t="s">
        <v>93</v>
      </c>
      <c r="JBF55" s="68" t="s">
        <v>88</v>
      </c>
      <c r="JBG55" s="68" t="s">
        <v>2916</v>
      </c>
      <c r="JBH55" s="308" t="s">
        <v>2785</v>
      </c>
      <c r="JBI55" s="308" t="s">
        <v>2786</v>
      </c>
      <c r="JBJ55" s="308" t="s">
        <v>2823</v>
      </c>
      <c r="JBK55" s="308"/>
      <c r="JBL55" s="410" t="s">
        <v>2917</v>
      </c>
      <c r="JBM55" s="159"/>
      <c r="JBN55" s="68" t="s">
        <v>2918</v>
      </c>
      <c r="JBO55" s="68">
        <v>3.0</v>
      </c>
      <c r="JBP55" s="68">
        <v>3.0</v>
      </c>
      <c r="JBQ55" s="68">
        <v>3.0</v>
      </c>
      <c r="JBR55" s="411">
        <v>45.0</v>
      </c>
      <c r="JBS55" s="411">
        <v>15.0</v>
      </c>
      <c r="JBT55" s="68" t="s">
        <v>93</v>
      </c>
      <c r="JBU55" s="68" t="s">
        <v>93</v>
      </c>
      <c r="JBV55" s="68" t="s">
        <v>88</v>
      </c>
      <c r="JBW55" s="68" t="s">
        <v>2916</v>
      </c>
      <c r="JBX55" s="308" t="s">
        <v>2785</v>
      </c>
      <c r="JBY55" s="308" t="s">
        <v>2786</v>
      </c>
      <c r="JBZ55" s="308" t="s">
        <v>2823</v>
      </c>
      <c r="JCA55" s="308"/>
      <c r="JCB55" s="410" t="s">
        <v>2917</v>
      </c>
      <c r="JCC55" s="159"/>
      <c r="JCD55" s="68" t="s">
        <v>2918</v>
      </c>
      <c r="JCE55" s="68">
        <v>3.0</v>
      </c>
      <c r="JCF55" s="68">
        <v>3.0</v>
      </c>
      <c r="JCG55" s="68">
        <v>3.0</v>
      </c>
      <c r="JCH55" s="411">
        <v>45.0</v>
      </c>
      <c r="JCI55" s="411">
        <v>15.0</v>
      </c>
      <c r="JCJ55" s="68" t="s">
        <v>93</v>
      </c>
      <c r="JCK55" s="68" t="s">
        <v>93</v>
      </c>
      <c r="JCL55" s="68" t="s">
        <v>88</v>
      </c>
      <c r="JCM55" s="68" t="s">
        <v>2916</v>
      </c>
      <c r="JCN55" s="308" t="s">
        <v>2785</v>
      </c>
      <c r="JCO55" s="308" t="s">
        <v>2786</v>
      </c>
      <c r="JCP55" s="308" t="s">
        <v>2823</v>
      </c>
      <c r="JCQ55" s="308"/>
      <c r="JCR55" s="410" t="s">
        <v>2917</v>
      </c>
      <c r="JCS55" s="159"/>
      <c r="JCT55" s="68" t="s">
        <v>2918</v>
      </c>
      <c r="JCU55" s="68">
        <v>3.0</v>
      </c>
      <c r="JCV55" s="68">
        <v>3.0</v>
      </c>
      <c r="JCW55" s="68">
        <v>3.0</v>
      </c>
      <c r="JCX55" s="411">
        <v>45.0</v>
      </c>
      <c r="JCY55" s="411">
        <v>15.0</v>
      </c>
      <c r="JCZ55" s="68" t="s">
        <v>93</v>
      </c>
      <c r="JDA55" s="68" t="s">
        <v>93</v>
      </c>
      <c r="JDB55" s="68" t="s">
        <v>88</v>
      </c>
      <c r="JDC55" s="68" t="s">
        <v>2916</v>
      </c>
      <c r="JDD55" s="308" t="s">
        <v>2785</v>
      </c>
      <c r="JDE55" s="308" t="s">
        <v>2786</v>
      </c>
      <c r="JDF55" s="308" t="s">
        <v>2823</v>
      </c>
      <c r="JDG55" s="308"/>
      <c r="JDH55" s="410" t="s">
        <v>2917</v>
      </c>
      <c r="JDI55" s="159"/>
      <c r="JDJ55" s="68" t="s">
        <v>2918</v>
      </c>
      <c r="JDK55" s="68">
        <v>3.0</v>
      </c>
      <c r="JDL55" s="68">
        <v>3.0</v>
      </c>
      <c r="JDM55" s="68">
        <v>3.0</v>
      </c>
      <c r="JDN55" s="411">
        <v>45.0</v>
      </c>
      <c r="JDO55" s="411">
        <v>15.0</v>
      </c>
      <c r="JDP55" s="68" t="s">
        <v>93</v>
      </c>
      <c r="JDQ55" s="68" t="s">
        <v>93</v>
      </c>
      <c r="JDR55" s="68" t="s">
        <v>88</v>
      </c>
      <c r="JDS55" s="68" t="s">
        <v>2916</v>
      </c>
      <c r="JDT55" s="308" t="s">
        <v>2785</v>
      </c>
      <c r="JDU55" s="308" t="s">
        <v>2786</v>
      </c>
      <c r="JDV55" s="308" t="s">
        <v>2823</v>
      </c>
      <c r="JDW55" s="308"/>
      <c r="JDX55" s="410" t="s">
        <v>2917</v>
      </c>
      <c r="JDY55" s="159"/>
      <c r="JDZ55" s="68" t="s">
        <v>2918</v>
      </c>
      <c r="JEA55" s="68">
        <v>3.0</v>
      </c>
      <c r="JEB55" s="68">
        <v>3.0</v>
      </c>
      <c r="JEC55" s="68">
        <v>3.0</v>
      </c>
      <c r="JED55" s="411">
        <v>45.0</v>
      </c>
      <c r="JEE55" s="411">
        <v>15.0</v>
      </c>
      <c r="JEF55" s="68" t="s">
        <v>93</v>
      </c>
      <c r="JEG55" s="68" t="s">
        <v>93</v>
      </c>
      <c r="JEH55" s="68" t="s">
        <v>88</v>
      </c>
      <c r="JEI55" s="68" t="s">
        <v>2916</v>
      </c>
      <c r="JEJ55" s="308" t="s">
        <v>2785</v>
      </c>
      <c r="JEK55" s="308" t="s">
        <v>2786</v>
      </c>
      <c r="JEL55" s="308" t="s">
        <v>2823</v>
      </c>
      <c r="JEM55" s="308"/>
      <c r="JEN55" s="410" t="s">
        <v>2917</v>
      </c>
      <c r="JEO55" s="159"/>
      <c r="JEP55" s="68" t="s">
        <v>2918</v>
      </c>
      <c r="JEQ55" s="68">
        <v>3.0</v>
      </c>
      <c r="JER55" s="68">
        <v>3.0</v>
      </c>
      <c r="JES55" s="68">
        <v>3.0</v>
      </c>
      <c r="JET55" s="411">
        <v>45.0</v>
      </c>
      <c r="JEU55" s="411">
        <v>15.0</v>
      </c>
      <c r="JEV55" s="68" t="s">
        <v>93</v>
      </c>
      <c r="JEW55" s="68" t="s">
        <v>93</v>
      </c>
      <c r="JEX55" s="68" t="s">
        <v>88</v>
      </c>
      <c r="JEY55" s="68" t="s">
        <v>2916</v>
      </c>
      <c r="JEZ55" s="308" t="s">
        <v>2785</v>
      </c>
      <c r="JFA55" s="308" t="s">
        <v>2786</v>
      </c>
      <c r="JFB55" s="308" t="s">
        <v>2823</v>
      </c>
      <c r="JFC55" s="308"/>
      <c r="JFD55" s="410" t="s">
        <v>2917</v>
      </c>
      <c r="JFE55" s="159"/>
      <c r="JFF55" s="68" t="s">
        <v>2918</v>
      </c>
      <c r="JFG55" s="68">
        <v>3.0</v>
      </c>
      <c r="JFH55" s="68">
        <v>3.0</v>
      </c>
      <c r="JFI55" s="68">
        <v>3.0</v>
      </c>
      <c r="JFJ55" s="411">
        <v>45.0</v>
      </c>
      <c r="JFK55" s="411">
        <v>15.0</v>
      </c>
      <c r="JFL55" s="68" t="s">
        <v>93</v>
      </c>
      <c r="JFM55" s="68" t="s">
        <v>93</v>
      </c>
      <c r="JFN55" s="68" t="s">
        <v>88</v>
      </c>
      <c r="JFO55" s="68" t="s">
        <v>2916</v>
      </c>
      <c r="JFP55" s="308" t="s">
        <v>2785</v>
      </c>
      <c r="JFQ55" s="308" t="s">
        <v>2786</v>
      </c>
      <c r="JFR55" s="308" t="s">
        <v>2823</v>
      </c>
      <c r="JFS55" s="308"/>
      <c r="JFT55" s="410" t="s">
        <v>2917</v>
      </c>
      <c r="JFU55" s="159"/>
      <c r="JFV55" s="68" t="s">
        <v>2918</v>
      </c>
      <c r="JFW55" s="68">
        <v>3.0</v>
      </c>
      <c r="JFX55" s="68">
        <v>3.0</v>
      </c>
      <c r="JFY55" s="68">
        <v>3.0</v>
      </c>
      <c r="JFZ55" s="411">
        <v>45.0</v>
      </c>
      <c r="JGA55" s="411">
        <v>15.0</v>
      </c>
      <c r="JGB55" s="68" t="s">
        <v>93</v>
      </c>
      <c r="JGC55" s="68" t="s">
        <v>93</v>
      </c>
      <c r="JGD55" s="68" t="s">
        <v>88</v>
      </c>
      <c r="JGE55" s="68" t="s">
        <v>2916</v>
      </c>
      <c r="JGF55" s="308" t="s">
        <v>2785</v>
      </c>
      <c r="JGG55" s="308" t="s">
        <v>2786</v>
      </c>
      <c r="JGH55" s="308" t="s">
        <v>2823</v>
      </c>
      <c r="JGI55" s="308"/>
      <c r="JGJ55" s="410" t="s">
        <v>2917</v>
      </c>
      <c r="JGK55" s="159"/>
      <c r="JGL55" s="68" t="s">
        <v>2918</v>
      </c>
      <c r="JGM55" s="68">
        <v>3.0</v>
      </c>
      <c r="JGN55" s="68">
        <v>3.0</v>
      </c>
      <c r="JGO55" s="68">
        <v>3.0</v>
      </c>
      <c r="JGP55" s="411">
        <v>45.0</v>
      </c>
      <c r="JGQ55" s="411">
        <v>15.0</v>
      </c>
      <c r="JGR55" s="68" t="s">
        <v>93</v>
      </c>
      <c r="JGS55" s="68" t="s">
        <v>93</v>
      </c>
      <c r="JGT55" s="68" t="s">
        <v>88</v>
      </c>
      <c r="JGU55" s="68" t="s">
        <v>2916</v>
      </c>
      <c r="JGV55" s="308" t="s">
        <v>2785</v>
      </c>
      <c r="JGW55" s="308" t="s">
        <v>2786</v>
      </c>
      <c r="JGX55" s="308" t="s">
        <v>2823</v>
      </c>
      <c r="JGY55" s="308"/>
      <c r="JGZ55" s="410" t="s">
        <v>2917</v>
      </c>
      <c r="JHA55" s="159"/>
      <c r="JHB55" s="68" t="s">
        <v>2918</v>
      </c>
      <c r="JHC55" s="68">
        <v>3.0</v>
      </c>
      <c r="JHD55" s="68">
        <v>3.0</v>
      </c>
      <c r="JHE55" s="68">
        <v>3.0</v>
      </c>
      <c r="JHF55" s="411">
        <v>45.0</v>
      </c>
      <c r="JHG55" s="411">
        <v>15.0</v>
      </c>
      <c r="JHH55" s="68" t="s">
        <v>93</v>
      </c>
      <c r="JHI55" s="68" t="s">
        <v>93</v>
      </c>
      <c r="JHJ55" s="68" t="s">
        <v>88</v>
      </c>
      <c r="JHK55" s="68" t="s">
        <v>2916</v>
      </c>
      <c r="JHL55" s="308" t="s">
        <v>2785</v>
      </c>
      <c r="JHM55" s="308" t="s">
        <v>2786</v>
      </c>
      <c r="JHN55" s="308" t="s">
        <v>2823</v>
      </c>
      <c r="JHO55" s="308"/>
      <c r="JHP55" s="410" t="s">
        <v>2917</v>
      </c>
      <c r="JHQ55" s="159"/>
      <c r="JHR55" s="68" t="s">
        <v>2918</v>
      </c>
      <c r="JHS55" s="68">
        <v>3.0</v>
      </c>
      <c r="JHT55" s="68">
        <v>3.0</v>
      </c>
      <c r="JHU55" s="68">
        <v>3.0</v>
      </c>
      <c r="JHV55" s="411">
        <v>45.0</v>
      </c>
      <c r="JHW55" s="411">
        <v>15.0</v>
      </c>
      <c r="JHX55" s="68" t="s">
        <v>93</v>
      </c>
      <c r="JHY55" s="68" t="s">
        <v>93</v>
      </c>
      <c r="JHZ55" s="68" t="s">
        <v>88</v>
      </c>
      <c r="JIA55" s="68" t="s">
        <v>2916</v>
      </c>
      <c r="JIB55" s="308" t="s">
        <v>2785</v>
      </c>
      <c r="JIC55" s="308" t="s">
        <v>2786</v>
      </c>
      <c r="JID55" s="308" t="s">
        <v>2823</v>
      </c>
      <c r="JIE55" s="308"/>
      <c r="JIF55" s="410" t="s">
        <v>2917</v>
      </c>
      <c r="JIG55" s="159"/>
      <c r="JIH55" s="68" t="s">
        <v>2918</v>
      </c>
      <c r="JII55" s="68">
        <v>3.0</v>
      </c>
      <c r="JIJ55" s="68">
        <v>3.0</v>
      </c>
      <c r="JIK55" s="68">
        <v>3.0</v>
      </c>
      <c r="JIL55" s="411">
        <v>45.0</v>
      </c>
      <c r="JIM55" s="411">
        <v>15.0</v>
      </c>
      <c r="JIN55" s="68" t="s">
        <v>93</v>
      </c>
      <c r="JIO55" s="68" t="s">
        <v>93</v>
      </c>
      <c r="JIP55" s="68" t="s">
        <v>88</v>
      </c>
      <c r="JIQ55" s="68" t="s">
        <v>2916</v>
      </c>
      <c r="JIR55" s="308" t="s">
        <v>2785</v>
      </c>
      <c r="JIS55" s="308" t="s">
        <v>2786</v>
      </c>
      <c r="JIT55" s="308" t="s">
        <v>2823</v>
      </c>
      <c r="JIU55" s="308"/>
      <c r="JIV55" s="410" t="s">
        <v>2917</v>
      </c>
      <c r="JIW55" s="159"/>
      <c r="JIX55" s="68" t="s">
        <v>2918</v>
      </c>
      <c r="JIY55" s="68">
        <v>3.0</v>
      </c>
      <c r="JIZ55" s="68">
        <v>3.0</v>
      </c>
      <c r="JJA55" s="68">
        <v>3.0</v>
      </c>
      <c r="JJB55" s="411">
        <v>45.0</v>
      </c>
      <c r="JJC55" s="411">
        <v>15.0</v>
      </c>
      <c r="JJD55" s="68" t="s">
        <v>93</v>
      </c>
      <c r="JJE55" s="68" t="s">
        <v>93</v>
      </c>
      <c r="JJF55" s="68" t="s">
        <v>88</v>
      </c>
      <c r="JJG55" s="68" t="s">
        <v>2916</v>
      </c>
      <c r="JJH55" s="308" t="s">
        <v>2785</v>
      </c>
      <c r="JJI55" s="308" t="s">
        <v>2786</v>
      </c>
      <c r="JJJ55" s="308" t="s">
        <v>2823</v>
      </c>
      <c r="JJK55" s="308"/>
      <c r="JJL55" s="410" t="s">
        <v>2917</v>
      </c>
      <c r="JJM55" s="159"/>
      <c r="JJN55" s="68" t="s">
        <v>2918</v>
      </c>
      <c r="JJO55" s="68">
        <v>3.0</v>
      </c>
      <c r="JJP55" s="68">
        <v>3.0</v>
      </c>
      <c r="JJQ55" s="68">
        <v>3.0</v>
      </c>
      <c r="JJR55" s="411">
        <v>45.0</v>
      </c>
      <c r="JJS55" s="411">
        <v>15.0</v>
      </c>
      <c r="JJT55" s="68" t="s">
        <v>93</v>
      </c>
      <c r="JJU55" s="68" t="s">
        <v>93</v>
      </c>
      <c r="JJV55" s="68" t="s">
        <v>88</v>
      </c>
      <c r="JJW55" s="68" t="s">
        <v>2916</v>
      </c>
      <c r="JJX55" s="308" t="s">
        <v>2785</v>
      </c>
      <c r="JJY55" s="308" t="s">
        <v>2786</v>
      </c>
      <c r="JJZ55" s="308" t="s">
        <v>2823</v>
      </c>
      <c r="JKA55" s="308"/>
      <c r="JKB55" s="410" t="s">
        <v>2917</v>
      </c>
      <c r="JKC55" s="159"/>
      <c r="JKD55" s="68" t="s">
        <v>2918</v>
      </c>
      <c r="JKE55" s="68">
        <v>3.0</v>
      </c>
      <c r="JKF55" s="68">
        <v>3.0</v>
      </c>
      <c r="JKG55" s="68">
        <v>3.0</v>
      </c>
      <c r="JKH55" s="411">
        <v>45.0</v>
      </c>
      <c r="JKI55" s="411">
        <v>15.0</v>
      </c>
      <c r="JKJ55" s="68" t="s">
        <v>93</v>
      </c>
      <c r="JKK55" s="68" t="s">
        <v>93</v>
      </c>
      <c r="JKL55" s="68" t="s">
        <v>88</v>
      </c>
      <c r="JKM55" s="68" t="s">
        <v>2916</v>
      </c>
      <c r="JKN55" s="308" t="s">
        <v>2785</v>
      </c>
      <c r="JKO55" s="308" t="s">
        <v>2786</v>
      </c>
      <c r="JKP55" s="308" t="s">
        <v>2823</v>
      </c>
      <c r="JKQ55" s="308"/>
      <c r="JKR55" s="410" t="s">
        <v>2917</v>
      </c>
      <c r="JKS55" s="159"/>
      <c r="JKT55" s="68" t="s">
        <v>2918</v>
      </c>
      <c r="JKU55" s="68">
        <v>3.0</v>
      </c>
      <c r="JKV55" s="68">
        <v>3.0</v>
      </c>
      <c r="JKW55" s="68">
        <v>3.0</v>
      </c>
      <c r="JKX55" s="411">
        <v>45.0</v>
      </c>
      <c r="JKY55" s="411">
        <v>15.0</v>
      </c>
      <c r="JKZ55" s="68" t="s">
        <v>93</v>
      </c>
      <c r="JLA55" s="68" t="s">
        <v>93</v>
      </c>
      <c r="JLB55" s="68" t="s">
        <v>88</v>
      </c>
      <c r="JLC55" s="68" t="s">
        <v>2916</v>
      </c>
      <c r="JLD55" s="308" t="s">
        <v>2785</v>
      </c>
      <c r="JLE55" s="308" t="s">
        <v>2786</v>
      </c>
      <c r="JLF55" s="308" t="s">
        <v>2823</v>
      </c>
      <c r="JLG55" s="308"/>
      <c r="JLH55" s="410" t="s">
        <v>2917</v>
      </c>
      <c r="JLI55" s="159"/>
      <c r="JLJ55" s="68" t="s">
        <v>2918</v>
      </c>
      <c r="JLK55" s="68">
        <v>3.0</v>
      </c>
      <c r="JLL55" s="68">
        <v>3.0</v>
      </c>
      <c r="JLM55" s="68">
        <v>3.0</v>
      </c>
      <c r="JLN55" s="411">
        <v>45.0</v>
      </c>
      <c r="JLO55" s="411">
        <v>15.0</v>
      </c>
      <c r="JLP55" s="68" t="s">
        <v>93</v>
      </c>
      <c r="JLQ55" s="68" t="s">
        <v>93</v>
      </c>
      <c r="JLR55" s="68" t="s">
        <v>88</v>
      </c>
      <c r="JLS55" s="68" t="s">
        <v>2916</v>
      </c>
      <c r="JLT55" s="308" t="s">
        <v>2785</v>
      </c>
      <c r="JLU55" s="308" t="s">
        <v>2786</v>
      </c>
      <c r="JLV55" s="308" t="s">
        <v>2823</v>
      </c>
      <c r="JLW55" s="308"/>
      <c r="JLX55" s="410" t="s">
        <v>2917</v>
      </c>
      <c r="JLY55" s="159"/>
      <c r="JLZ55" s="68" t="s">
        <v>2918</v>
      </c>
      <c r="JMA55" s="68">
        <v>3.0</v>
      </c>
      <c r="JMB55" s="68">
        <v>3.0</v>
      </c>
      <c r="JMC55" s="68">
        <v>3.0</v>
      </c>
      <c r="JMD55" s="411">
        <v>45.0</v>
      </c>
      <c r="JME55" s="411">
        <v>15.0</v>
      </c>
      <c r="JMF55" s="68" t="s">
        <v>93</v>
      </c>
      <c r="JMG55" s="68" t="s">
        <v>93</v>
      </c>
      <c r="JMH55" s="68" t="s">
        <v>88</v>
      </c>
      <c r="JMI55" s="68" t="s">
        <v>2916</v>
      </c>
      <c r="JMJ55" s="308" t="s">
        <v>2785</v>
      </c>
      <c r="JMK55" s="308" t="s">
        <v>2786</v>
      </c>
      <c r="JML55" s="308" t="s">
        <v>2823</v>
      </c>
      <c r="JMM55" s="308"/>
      <c r="JMN55" s="410" t="s">
        <v>2917</v>
      </c>
      <c r="JMO55" s="159"/>
      <c r="JMP55" s="68" t="s">
        <v>2918</v>
      </c>
      <c r="JMQ55" s="68">
        <v>3.0</v>
      </c>
      <c r="JMR55" s="68">
        <v>3.0</v>
      </c>
      <c r="JMS55" s="68">
        <v>3.0</v>
      </c>
      <c r="JMT55" s="411">
        <v>45.0</v>
      </c>
      <c r="JMU55" s="411">
        <v>15.0</v>
      </c>
      <c r="JMV55" s="68" t="s">
        <v>93</v>
      </c>
      <c r="JMW55" s="68" t="s">
        <v>93</v>
      </c>
      <c r="JMX55" s="68" t="s">
        <v>88</v>
      </c>
      <c r="JMY55" s="68" t="s">
        <v>2916</v>
      </c>
      <c r="JMZ55" s="308" t="s">
        <v>2785</v>
      </c>
      <c r="JNA55" s="308" t="s">
        <v>2786</v>
      </c>
      <c r="JNB55" s="308" t="s">
        <v>2823</v>
      </c>
      <c r="JNC55" s="308"/>
      <c r="JND55" s="410" t="s">
        <v>2917</v>
      </c>
      <c r="JNE55" s="159"/>
      <c r="JNF55" s="68" t="s">
        <v>2918</v>
      </c>
      <c r="JNG55" s="68">
        <v>3.0</v>
      </c>
      <c r="JNH55" s="68">
        <v>3.0</v>
      </c>
      <c r="JNI55" s="68">
        <v>3.0</v>
      </c>
      <c r="JNJ55" s="411">
        <v>45.0</v>
      </c>
      <c r="JNK55" s="411">
        <v>15.0</v>
      </c>
      <c r="JNL55" s="68" t="s">
        <v>93</v>
      </c>
      <c r="JNM55" s="68" t="s">
        <v>93</v>
      </c>
      <c r="JNN55" s="68" t="s">
        <v>88</v>
      </c>
      <c r="JNO55" s="68" t="s">
        <v>2916</v>
      </c>
      <c r="JNP55" s="308" t="s">
        <v>2785</v>
      </c>
      <c r="JNQ55" s="308" t="s">
        <v>2786</v>
      </c>
      <c r="JNR55" s="308" t="s">
        <v>2823</v>
      </c>
      <c r="JNS55" s="308"/>
      <c r="JNT55" s="410" t="s">
        <v>2917</v>
      </c>
      <c r="JNU55" s="159"/>
      <c r="JNV55" s="68" t="s">
        <v>2918</v>
      </c>
      <c r="JNW55" s="68">
        <v>3.0</v>
      </c>
      <c r="JNX55" s="68">
        <v>3.0</v>
      </c>
      <c r="JNY55" s="68">
        <v>3.0</v>
      </c>
      <c r="JNZ55" s="411">
        <v>45.0</v>
      </c>
      <c r="JOA55" s="411">
        <v>15.0</v>
      </c>
      <c r="JOB55" s="68" t="s">
        <v>93</v>
      </c>
      <c r="JOC55" s="68" t="s">
        <v>93</v>
      </c>
      <c r="JOD55" s="68" t="s">
        <v>88</v>
      </c>
      <c r="JOE55" s="68" t="s">
        <v>2916</v>
      </c>
      <c r="JOF55" s="308" t="s">
        <v>2785</v>
      </c>
      <c r="JOG55" s="308" t="s">
        <v>2786</v>
      </c>
      <c r="JOH55" s="308" t="s">
        <v>2823</v>
      </c>
      <c r="JOI55" s="308"/>
      <c r="JOJ55" s="410" t="s">
        <v>2917</v>
      </c>
      <c r="JOK55" s="159"/>
      <c r="JOL55" s="68" t="s">
        <v>2918</v>
      </c>
      <c r="JOM55" s="68">
        <v>3.0</v>
      </c>
      <c r="JON55" s="68">
        <v>3.0</v>
      </c>
      <c r="JOO55" s="68">
        <v>3.0</v>
      </c>
      <c r="JOP55" s="411">
        <v>45.0</v>
      </c>
      <c r="JOQ55" s="411">
        <v>15.0</v>
      </c>
      <c r="JOR55" s="68" t="s">
        <v>93</v>
      </c>
      <c r="JOS55" s="68" t="s">
        <v>93</v>
      </c>
      <c r="JOT55" s="68" t="s">
        <v>88</v>
      </c>
      <c r="JOU55" s="68" t="s">
        <v>2916</v>
      </c>
      <c r="JOV55" s="308" t="s">
        <v>2785</v>
      </c>
      <c r="JOW55" s="308" t="s">
        <v>2786</v>
      </c>
      <c r="JOX55" s="308" t="s">
        <v>2823</v>
      </c>
      <c r="JOY55" s="308"/>
      <c r="JOZ55" s="410" t="s">
        <v>2917</v>
      </c>
      <c r="JPA55" s="159"/>
      <c r="JPB55" s="68" t="s">
        <v>2918</v>
      </c>
      <c r="JPC55" s="68">
        <v>3.0</v>
      </c>
      <c r="JPD55" s="68">
        <v>3.0</v>
      </c>
      <c r="JPE55" s="68">
        <v>3.0</v>
      </c>
      <c r="JPF55" s="411">
        <v>45.0</v>
      </c>
      <c r="JPG55" s="411">
        <v>15.0</v>
      </c>
      <c r="JPH55" s="68" t="s">
        <v>93</v>
      </c>
      <c r="JPI55" s="68" t="s">
        <v>93</v>
      </c>
      <c r="JPJ55" s="68" t="s">
        <v>88</v>
      </c>
      <c r="JPK55" s="68" t="s">
        <v>2916</v>
      </c>
      <c r="JPL55" s="308" t="s">
        <v>2785</v>
      </c>
      <c r="JPM55" s="308" t="s">
        <v>2786</v>
      </c>
      <c r="JPN55" s="308" t="s">
        <v>2823</v>
      </c>
      <c r="JPO55" s="308"/>
      <c r="JPP55" s="410" t="s">
        <v>2917</v>
      </c>
      <c r="JPQ55" s="159"/>
      <c r="JPR55" s="68" t="s">
        <v>2918</v>
      </c>
      <c r="JPS55" s="68">
        <v>3.0</v>
      </c>
      <c r="JPT55" s="68">
        <v>3.0</v>
      </c>
      <c r="JPU55" s="68">
        <v>3.0</v>
      </c>
      <c r="JPV55" s="411">
        <v>45.0</v>
      </c>
      <c r="JPW55" s="411">
        <v>15.0</v>
      </c>
      <c r="JPX55" s="68" t="s">
        <v>93</v>
      </c>
      <c r="JPY55" s="68" t="s">
        <v>93</v>
      </c>
      <c r="JPZ55" s="68" t="s">
        <v>88</v>
      </c>
      <c r="JQA55" s="68" t="s">
        <v>2916</v>
      </c>
      <c r="JQB55" s="308" t="s">
        <v>2785</v>
      </c>
      <c r="JQC55" s="308" t="s">
        <v>2786</v>
      </c>
      <c r="JQD55" s="308" t="s">
        <v>2823</v>
      </c>
      <c r="JQE55" s="308"/>
      <c r="JQF55" s="410" t="s">
        <v>2917</v>
      </c>
      <c r="JQG55" s="159"/>
      <c r="JQH55" s="68" t="s">
        <v>2918</v>
      </c>
      <c r="JQI55" s="68">
        <v>3.0</v>
      </c>
      <c r="JQJ55" s="68">
        <v>3.0</v>
      </c>
      <c r="JQK55" s="68">
        <v>3.0</v>
      </c>
      <c r="JQL55" s="411">
        <v>45.0</v>
      </c>
      <c r="JQM55" s="411">
        <v>15.0</v>
      </c>
      <c r="JQN55" s="68" t="s">
        <v>93</v>
      </c>
      <c r="JQO55" s="68" t="s">
        <v>93</v>
      </c>
      <c r="JQP55" s="68" t="s">
        <v>88</v>
      </c>
      <c r="JQQ55" s="68" t="s">
        <v>2916</v>
      </c>
      <c r="JQR55" s="308" t="s">
        <v>2785</v>
      </c>
      <c r="JQS55" s="308" t="s">
        <v>2786</v>
      </c>
      <c r="JQT55" s="308" t="s">
        <v>2823</v>
      </c>
      <c r="JQU55" s="308"/>
      <c r="JQV55" s="410" t="s">
        <v>2917</v>
      </c>
      <c r="JQW55" s="159"/>
      <c r="JQX55" s="68" t="s">
        <v>2918</v>
      </c>
      <c r="JQY55" s="68">
        <v>3.0</v>
      </c>
      <c r="JQZ55" s="68">
        <v>3.0</v>
      </c>
      <c r="JRA55" s="68">
        <v>3.0</v>
      </c>
      <c r="JRB55" s="411">
        <v>45.0</v>
      </c>
      <c r="JRC55" s="411">
        <v>15.0</v>
      </c>
      <c r="JRD55" s="68" t="s">
        <v>93</v>
      </c>
      <c r="JRE55" s="68" t="s">
        <v>93</v>
      </c>
      <c r="JRF55" s="68" t="s">
        <v>88</v>
      </c>
      <c r="JRG55" s="68" t="s">
        <v>2916</v>
      </c>
      <c r="JRH55" s="308" t="s">
        <v>2785</v>
      </c>
      <c r="JRI55" s="308" t="s">
        <v>2786</v>
      </c>
      <c r="JRJ55" s="308" t="s">
        <v>2823</v>
      </c>
      <c r="JRK55" s="308"/>
      <c r="JRL55" s="410" t="s">
        <v>2917</v>
      </c>
      <c r="JRM55" s="159"/>
      <c r="JRN55" s="68" t="s">
        <v>2918</v>
      </c>
      <c r="JRO55" s="68">
        <v>3.0</v>
      </c>
      <c r="JRP55" s="68">
        <v>3.0</v>
      </c>
      <c r="JRQ55" s="68">
        <v>3.0</v>
      </c>
      <c r="JRR55" s="411">
        <v>45.0</v>
      </c>
      <c r="JRS55" s="411">
        <v>15.0</v>
      </c>
      <c r="JRT55" s="68" t="s">
        <v>93</v>
      </c>
      <c r="JRU55" s="68" t="s">
        <v>93</v>
      </c>
      <c r="JRV55" s="68" t="s">
        <v>88</v>
      </c>
      <c r="JRW55" s="68" t="s">
        <v>2916</v>
      </c>
      <c r="JRX55" s="308" t="s">
        <v>2785</v>
      </c>
      <c r="JRY55" s="308" t="s">
        <v>2786</v>
      </c>
      <c r="JRZ55" s="308" t="s">
        <v>2823</v>
      </c>
      <c r="JSA55" s="308"/>
      <c r="JSB55" s="410" t="s">
        <v>2917</v>
      </c>
      <c r="JSC55" s="159"/>
      <c r="JSD55" s="68" t="s">
        <v>2918</v>
      </c>
      <c r="JSE55" s="68">
        <v>3.0</v>
      </c>
      <c r="JSF55" s="68">
        <v>3.0</v>
      </c>
      <c r="JSG55" s="68">
        <v>3.0</v>
      </c>
      <c r="JSH55" s="411">
        <v>45.0</v>
      </c>
      <c r="JSI55" s="411">
        <v>15.0</v>
      </c>
      <c r="JSJ55" s="68" t="s">
        <v>93</v>
      </c>
      <c r="JSK55" s="68" t="s">
        <v>93</v>
      </c>
      <c r="JSL55" s="68" t="s">
        <v>88</v>
      </c>
      <c r="JSM55" s="68" t="s">
        <v>2916</v>
      </c>
      <c r="JSN55" s="308" t="s">
        <v>2785</v>
      </c>
      <c r="JSO55" s="308" t="s">
        <v>2786</v>
      </c>
      <c r="JSP55" s="308" t="s">
        <v>2823</v>
      </c>
      <c r="JSQ55" s="308"/>
      <c r="JSR55" s="410" t="s">
        <v>2917</v>
      </c>
      <c r="JSS55" s="159"/>
      <c r="JST55" s="68" t="s">
        <v>2918</v>
      </c>
      <c r="JSU55" s="68">
        <v>3.0</v>
      </c>
      <c r="JSV55" s="68">
        <v>3.0</v>
      </c>
      <c r="JSW55" s="68">
        <v>3.0</v>
      </c>
      <c r="JSX55" s="411">
        <v>45.0</v>
      </c>
      <c r="JSY55" s="411">
        <v>15.0</v>
      </c>
      <c r="JSZ55" s="68" t="s">
        <v>93</v>
      </c>
      <c r="JTA55" s="68" t="s">
        <v>93</v>
      </c>
      <c r="JTB55" s="68" t="s">
        <v>88</v>
      </c>
      <c r="JTC55" s="68" t="s">
        <v>2916</v>
      </c>
      <c r="JTD55" s="308" t="s">
        <v>2785</v>
      </c>
      <c r="JTE55" s="308" t="s">
        <v>2786</v>
      </c>
      <c r="JTF55" s="308" t="s">
        <v>2823</v>
      </c>
      <c r="JTG55" s="308"/>
      <c r="JTH55" s="410" t="s">
        <v>2917</v>
      </c>
      <c r="JTI55" s="159"/>
      <c r="JTJ55" s="68" t="s">
        <v>2918</v>
      </c>
      <c r="JTK55" s="68">
        <v>3.0</v>
      </c>
      <c r="JTL55" s="68">
        <v>3.0</v>
      </c>
      <c r="JTM55" s="68">
        <v>3.0</v>
      </c>
      <c r="JTN55" s="411">
        <v>45.0</v>
      </c>
      <c r="JTO55" s="411">
        <v>15.0</v>
      </c>
      <c r="JTP55" s="68" t="s">
        <v>93</v>
      </c>
      <c r="JTQ55" s="68" t="s">
        <v>93</v>
      </c>
      <c r="JTR55" s="68" t="s">
        <v>88</v>
      </c>
      <c r="JTS55" s="68" t="s">
        <v>2916</v>
      </c>
      <c r="JTT55" s="308" t="s">
        <v>2785</v>
      </c>
      <c r="JTU55" s="308" t="s">
        <v>2786</v>
      </c>
      <c r="JTV55" s="308" t="s">
        <v>2823</v>
      </c>
      <c r="JTW55" s="308"/>
      <c r="JTX55" s="410" t="s">
        <v>2917</v>
      </c>
      <c r="JTY55" s="159"/>
      <c r="JTZ55" s="68" t="s">
        <v>2918</v>
      </c>
      <c r="JUA55" s="68">
        <v>3.0</v>
      </c>
      <c r="JUB55" s="68">
        <v>3.0</v>
      </c>
      <c r="JUC55" s="68">
        <v>3.0</v>
      </c>
      <c r="JUD55" s="411">
        <v>45.0</v>
      </c>
      <c r="JUE55" s="411">
        <v>15.0</v>
      </c>
      <c r="JUF55" s="68" t="s">
        <v>93</v>
      </c>
      <c r="JUG55" s="68" t="s">
        <v>93</v>
      </c>
      <c r="JUH55" s="68" t="s">
        <v>88</v>
      </c>
      <c r="JUI55" s="68" t="s">
        <v>2916</v>
      </c>
      <c r="JUJ55" s="308" t="s">
        <v>2785</v>
      </c>
      <c r="JUK55" s="308" t="s">
        <v>2786</v>
      </c>
      <c r="JUL55" s="308" t="s">
        <v>2823</v>
      </c>
      <c r="JUM55" s="308"/>
      <c r="JUN55" s="410" t="s">
        <v>2917</v>
      </c>
      <c r="JUO55" s="159"/>
      <c r="JUP55" s="68" t="s">
        <v>2918</v>
      </c>
      <c r="JUQ55" s="68">
        <v>3.0</v>
      </c>
      <c r="JUR55" s="68">
        <v>3.0</v>
      </c>
      <c r="JUS55" s="68">
        <v>3.0</v>
      </c>
      <c r="JUT55" s="411">
        <v>45.0</v>
      </c>
      <c r="JUU55" s="411">
        <v>15.0</v>
      </c>
      <c r="JUV55" s="68" t="s">
        <v>93</v>
      </c>
      <c r="JUW55" s="68" t="s">
        <v>93</v>
      </c>
      <c r="JUX55" s="68" t="s">
        <v>88</v>
      </c>
      <c r="JUY55" s="68" t="s">
        <v>2916</v>
      </c>
      <c r="JUZ55" s="308" t="s">
        <v>2785</v>
      </c>
      <c r="JVA55" s="308" t="s">
        <v>2786</v>
      </c>
      <c r="JVB55" s="308" t="s">
        <v>2823</v>
      </c>
      <c r="JVC55" s="308"/>
      <c r="JVD55" s="410" t="s">
        <v>2917</v>
      </c>
      <c r="JVE55" s="159"/>
      <c r="JVF55" s="68" t="s">
        <v>2918</v>
      </c>
      <c r="JVG55" s="68">
        <v>3.0</v>
      </c>
      <c r="JVH55" s="68">
        <v>3.0</v>
      </c>
      <c r="JVI55" s="68">
        <v>3.0</v>
      </c>
      <c r="JVJ55" s="411">
        <v>45.0</v>
      </c>
      <c r="JVK55" s="411">
        <v>15.0</v>
      </c>
      <c r="JVL55" s="68" t="s">
        <v>93</v>
      </c>
      <c r="JVM55" s="68" t="s">
        <v>93</v>
      </c>
      <c r="JVN55" s="68" t="s">
        <v>88</v>
      </c>
      <c r="JVO55" s="68" t="s">
        <v>2916</v>
      </c>
      <c r="JVP55" s="308" t="s">
        <v>2785</v>
      </c>
      <c r="JVQ55" s="308" t="s">
        <v>2786</v>
      </c>
      <c r="JVR55" s="308" t="s">
        <v>2823</v>
      </c>
      <c r="JVS55" s="308"/>
      <c r="JVT55" s="410" t="s">
        <v>2917</v>
      </c>
      <c r="JVU55" s="159"/>
      <c r="JVV55" s="68" t="s">
        <v>2918</v>
      </c>
      <c r="JVW55" s="68">
        <v>3.0</v>
      </c>
      <c r="JVX55" s="68">
        <v>3.0</v>
      </c>
      <c r="JVY55" s="68">
        <v>3.0</v>
      </c>
      <c r="JVZ55" s="411">
        <v>45.0</v>
      </c>
      <c r="JWA55" s="411">
        <v>15.0</v>
      </c>
      <c r="JWB55" s="68" t="s">
        <v>93</v>
      </c>
      <c r="JWC55" s="68" t="s">
        <v>93</v>
      </c>
      <c r="JWD55" s="68" t="s">
        <v>88</v>
      </c>
      <c r="JWE55" s="68" t="s">
        <v>2916</v>
      </c>
      <c r="JWF55" s="308" t="s">
        <v>2785</v>
      </c>
      <c r="JWG55" s="308" t="s">
        <v>2786</v>
      </c>
      <c r="JWH55" s="308" t="s">
        <v>2823</v>
      </c>
      <c r="JWI55" s="308"/>
      <c r="JWJ55" s="410" t="s">
        <v>2917</v>
      </c>
      <c r="JWK55" s="159"/>
      <c r="JWL55" s="68" t="s">
        <v>2918</v>
      </c>
      <c r="JWM55" s="68">
        <v>3.0</v>
      </c>
      <c r="JWN55" s="68">
        <v>3.0</v>
      </c>
      <c r="JWO55" s="68">
        <v>3.0</v>
      </c>
      <c r="JWP55" s="411">
        <v>45.0</v>
      </c>
      <c r="JWQ55" s="411">
        <v>15.0</v>
      </c>
      <c r="JWR55" s="68" t="s">
        <v>93</v>
      </c>
      <c r="JWS55" s="68" t="s">
        <v>93</v>
      </c>
      <c r="JWT55" s="68" t="s">
        <v>88</v>
      </c>
      <c r="JWU55" s="68" t="s">
        <v>2916</v>
      </c>
      <c r="JWV55" s="308" t="s">
        <v>2785</v>
      </c>
      <c r="JWW55" s="308" t="s">
        <v>2786</v>
      </c>
      <c r="JWX55" s="308" t="s">
        <v>2823</v>
      </c>
      <c r="JWY55" s="308"/>
      <c r="JWZ55" s="410" t="s">
        <v>2917</v>
      </c>
      <c r="JXA55" s="159"/>
      <c r="JXB55" s="68" t="s">
        <v>2918</v>
      </c>
      <c r="JXC55" s="68">
        <v>3.0</v>
      </c>
      <c r="JXD55" s="68">
        <v>3.0</v>
      </c>
      <c r="JXE55" s="68">
        <v>3.0</v>
      </c>
      <c r="JXF55" s="411">
        <v>45.0</v>
      </c>
      <c r="JXG55" s="411">
        <v>15.0</v>
      </c>
      <c r="JXH55" s="68" t="s">
        <v>93</v>
      </c>
      <c r="JXI55" s="68" t="s">
        <v>93</v>
      </c>
      <c r="JXJ55" s="68" t="s">
        <v>88</v>
      </c>
      <c r="JXK55" s="68" t="s">
        <v>2916</v>
      </c>
      <c r="JXL55" s="308" t="s">
        <v>2785</v>
      </c>
      <c r="JXM55" s="308" t="s">
        <v>2786</v>
      </c>
      <c r="JXN55" s="308" t="s">
        <v>2823</v>
      </c>
      <c r="JXO55" s="308"/>
      <c r="JXP55" s="410" t="s">
        <v>2917</v>
      </c>
      <c r="JXQ55" s="159"/>
      <c r="JXR55" s="68" t="s">
        <v>2918</v>
      </c>
      <c r="JXS55" s="68">
        <v>3.0</v>
      </c>
      <c r="JXT55" s="68">
        <v>3.0</v>
      </c>
      <c r="JXU55" s="68">
        <v>3.0</v>
      </c>
      <c r="JXV55" s="411">
        <v>45.0</v>
      </c>
      <c r="JXW55" s="411">
        <v>15.0</v>
      </c>
      <c r="JXX55" s="68" t="s">
        <v>93</v>
      </c>
      <c r="JXY55" s="68" t="s">
        <v>93</v>
      </c>
      <c r="JXZ55" s="68" t="s">
        <v>88</v>
      </c>
      <c r="JYA55" s="68" t="s">
        <v>2916</v>
      </c>
      <c r="JYB55" s="308" t="s">
        <v>2785</v>
      </c>
      <c r="JYC55" s="308" t="s">
        <v>2786</v>
      </c>
      <c r="JYD55" s="308" t="s">
        <v>2823</v>
      </c>
      <c r="JYE55" s="308"/>
      <c r="JYF55" s="410" t="s">
        <v>2917</v>
      </c>
      <c r="JYG55" s="159"/>
      <c r="JYH55" s="68" t="s">
        <v>2918</v>
      </c>
      <c r="JYI55" s="68">
        <v>3.0</v>
      </c>
      <c r="JYJ55" s="68">
        <v>3.0</v>
      </c>
      <c r="JYK55" s="68">
        <v>3.0</v>
      </c>
      <c r="JYL55" s="411">
        <v>45.0</v>
      </c>
      <c r="JYM55" s="411">
        <v>15.0</v>
      </c>
      <c r="JYN55" s="68" t="s">
        <v>93</v>
      </c>
      <c r="JYO55" s="68" t="s">
        <v>93</v>
      </c>
      <c r="JYP55" s="68" t="s">
        <v>88</v>
      </c>
      <c r="JYQ55" s="68" t="s">
        <v>2916</v>
      </c>
      <c r="JYR55" s="308" t="s">
        <v>2785</v>
      </c>
      <c r="JYS55" s="308" t="s">
        <v>2786</v>
      </c>
      <c r="JYT55" s="308" t="s">
        <v>2823</v>
      </c>
      <c r="JYU55" s="308"/>
      <c r="JYV55" s="410" t="s">
        <v>2917</v>
      </c>
      <c r="JYW55" s="159"/>
      <c r="JYX55" s="68" t="s">
        <v>2918</v>
      </c>
      <c r="JYY55" s="68">
        <v>3.0</v>
      </c>
      <c r="JYZ55" s="68">
        <v>3.0</v>
      </c>
      <c r="JZA55" s="68">
        <v>3.0</v>
      </c>
      <c r="JZB55" s="411">
        <v>45.0</v>
      </c>
      <c r="JZC55" s="411">
        <v>15.0</v>
      </c>
      <c r="JZD55" s="68" t="s">
        <v>93</v>
      </c>
      <c r="JZE55" s="68" t="s">
        <v>93</v>
      </c>
      <c r="JZF55" s="68" t="s">
        <v>88</v>
      </c>
      <c r="JZG55" s="68" t="s">
        <v>2916</v>
      </c>
      <c r="JZH55" s="308" t="s">
        <v>2785</v>
      </c>
      <c r="JZI55" s="308" t="s">
        <v>2786</v>
      </c>
      <c r="JZJ55" s="308" t="s">
        <v>2823</v>
      </c>
      <c r="JZK55" s="308"/>
      <c r="JZL55" s="410" t="s">
        <v>2917</v>
      </c>
      <c r="JZM55" s="159"/>
      <c r="JZN55" s="68" t="s">
        <v>2918</v>
      </c>
      <c r="JZO55" s="68">
        <v>3.0</v>
      </c>
      <c r="JZP55" s="68">
        <v>3.0</v>
      </c>
      <c r="JZQ55" s="68">
        <v>3.0</v>
      </c>
      <c r="JZR55" s="411">
        <v>45.0</v>
      </c>
      <c r="JZS55" s="411">
        <v>15.0</v>
      </c>
      <c r="JZT55" s="68" t="s">
        <v>93</v>
      </c>
      <c r="JZU55" s="68" t="s">
        <v>93</v>
      </c>
      <c r="JZV55" s="68" t="s">
        <v>88</v>
      </c>
      <c r="JZW55" s="68" t="s">
        <v>2916</v>
      </c>
      <c r="JZX55" s="308" t="s">
        <v>2785</v>
      </c>
      <c r="JZY55" s="308" t="s">
        <v>2786</v>
      </c>
      <c r="JZZ55" s="308" t="s">
        <v>2823</v>
      </c>
      <c r="KAA55" s="308"/>
      <c r="KAB55" s="410" t="s">
        <v>2917</v>
      </c>
      <c r="KAC55" s="159"/>
      <c r="KAD55" s="68" t="s">
        <v>2918</v>
      </c>
      <c r="KAE55" s="68">
        <v>3.0</v>
      </c>
      <c r="KAF55" s="68">
        <v>3.0</v>
      </c>
      <c r="KAG55" s="68">
        <v>3.0</v>
      </c>
      <c r="KAH55" s="411">
        <v>45.0</v>
      </c>
      <c r="KAI55" s="411">
        <v>15.0</v>
      </c>
      <c r="KAJ55" s="68" t="s">
        <v>93</v>
      </c>
      <c r="KAK55" s="68" t="s">
        <v>93</v>
      </c>
      <c r="KAL55" s="68" t="s">
        <v>88</v>
      </c>
      <c r="KAM55" s="68" t="s">
        <v>2916</v>
      </c>
      <c r="KAN55" s="308" t="s">
        <v>2785</v>
      </c>
      <c r="KAO55" s="308" t="s">
        <v>2786</v>
      </c>
      <c r="KAP55" s="308" t="s">
        <v>2823</v>
      </c>
      <c r="KAQ55" s="308"/>
      <c r="KAR55" s="410" t="s">
        <v>2917</v>
      </c>
      <c r="KAS55" s="159"/>
      <c r="KAT55" s="68" t="s">
        <v>2918</v>
      </c>
      <c r="KAU55" s="68">
        <v>3.0</v>
      </c>
      <c r="KAV55" s="68">
        <v>3.0</v>
      </c>
      <c r="KAW55" s="68">
        <v>3.0</v>
      </c>
      <c r="KAX55" s="411">
        <v>45.0</v>
      </c>
      <c r="KAY55" s="411">
        <v>15.0</v>
      </c>
      <c r="KAZ55" s="68" t="s">
        <v>93</v>
      </c>
      <c r="KBA55" s="68" t="s">
        <v>93</v>
      </c>
      <c r="KBB55" s="68" t="s">
        <v>88</v>
      </c>
      <c r="KBC55" s="68" t="s">
        <v>2916</v>
      </c>
      <c r="KBD55" s="308" t="s">
        <v>2785</v>
      </c>
      <c r="KBE55" s="308" t="s">
        <v>2786</v>
      </c>
      <c r="KBF55" s="308" t="s">
        <v>2823</v>
      </c>
      <c r="KBG55" s="308"/>
      <c r="KBH55" s="410" t="s">
        <v>2917</v>
      </c>
      <c r="KBI55" s="159"/>
      <c r="KBJ55" s="68" t="s">
        <v>2918</v>
      </c>
      <c r="KBK55" s="68">
        <v>3.0</v>
      </c>
      <c r="KBL55" s="68">
        <v>3.0</v>
      </c>
      <c r="KBM55" s="68">
        <v>3.0</v>
      </c>
      <c r="KBN55" s="411">
        <v>45.0</v>
      </c>
      <c r="KBO55" s="411">
        <v>15.0</v>
      </c>
      <c r="KBP55" s="68" t="s">
        <v>93</v>
      </c>
      <c r="KBQ55" s="68" t="s">
        <v>93</v>
      </c>
      <c r="KBR55" s="68" t="s">
        <v>88</v>
      </c>
      <c r="KBS55" s="68" t="s">
        <v>2916</v>
      </c>
      <c r="KBT55" s="308" t="s">
        <v>2785</v>
      </c>
      <c r="KBU55" s="308" t="s">
        <v>2786</v>
      </c>
      <c r="KBV55" s="308" t="s">
        <v>2823</v>
      </c>
      <c r="KBW55" s="308"/>
      <c r="KBX55" s="410" t="s">
        <v>2917</v>
      </c>
      <c r="KBY55" s="159"/>
      <c r="KBZ55" s="68" t="s">
        <v>2918</v>
      </c>
      <c r="KCA55" s="68">
        <v>3.0</v>
      </c>
      <c r="KCB55" s="68">
        <v>3.0</v>
      </c>
      <c r="KCC55" s="68">
        <v>3.0</v>
      </c>
      <c r="KCD55" s="411">
        <v>45.0</v>
      </c>
      <c r="KCE55" s="411">
        <v>15.0</v>
      </c>
      <c r="KCF55" s="68" t="s">
        <v>93</v>
      </c>
      <c r="KCG55" s="68" t="s">
        <v>93</v>
      </c>
      <c r="KCH55" s="68" t="s">
        <v>88</v>
      </c>
      <c r="KCI55" s="68" t="s">
        <v>2916</v>
      </c>
      <c r="KCJ55" s="308" t="s">
        <v>2785</v>
      </c>
      <c r="KCK55" s="308" t="s">
        <v>2786</v>
      </c>
      <c r="KCL55" s="308" t="s">
        <v>2823</v>
      </c>
      <c r="KCM55" s="308"/>
      <c r="KCN55" s="410" t="s">
        <v>2917</v>
      </c>
      <c r="KCO55" s="159"/>
      <c r="KCP55" s="68" t="s">
        <v>2918</v>
      </c>
      <c r="KCQ55" s="68">
        <v>3.0</v>
      </c>
      <c r="KCR55" s="68">
        <v>3.0</v>
      </c>
      <c r="KCS55" s="68">
        <v>3.0</v>
      </c>
      <c r="KCT55" s="411">
        <v>45.0</v>
      </c>
      <c r="KCU55" s="411">
        <v>15.0</v>
      </c>
      <c r="KCV55" s="68" t="s">
        <v>93</v>
      </c>
      <c r="KCW55" s="68" t="s">
        <v>93</v>
      </c>
      <c r="KCX55" s="68" t="s">
        <v>88</v>
      </c>
      <c r="KCY55" s="68" t="s">
        <v>2916</v>
      </c>
      <c r="KCZ55" s="308" t="s">
        <v>2785</v>
      </c>
      <c r="KDA55" s="308" t="s">
        <v>2786</v>
      </c>
      <c r="KDB55" s="308" t="s">
        <v>2823</v>
      </c>
      <c r="KDC55" s="308"/>
      <c r="KDD55" s="410" t="s">
        <v>2917</v>
      </c>
      <c r="KDE55" s="159"/>
      <c r="KDF55" s="68" t="s">
        <v>2918</v>
      </c>
      <c r="KDG55" s="68">
        <v>3.0</v>
      </c>
      <c r="KDH55" s="68">
        <v>3.0</v>
      </c>
      <c r="KDI55" s="68">
        <v>3.0</v>
      </c>
      <c r="KDJ55" s="411">
        <v>45.0</v>
      </c>
      <c r="KDK55" s="411">
        <v>15.0</v>
      </c>
      <c r="KDL55" s="68" t="s">
        <v>93</v>
      </c>
      <c r="KDM55" s="68" t="s">
        <v>93</v>
      </c>
      <c r="KDN55" s="68" t="s">
        <v>88</v>
      </c>
      <c r="KDO55" s="68" t="s">
        <v>2916</v>
      </c>
      <c r="KDP55" s="308" t="s">
        <v>2785</v>
      </c>
      <c r="KDQ55" s="308" t="s">
        <v>2786</v>
      </c>
      <c r="KDR55" s="308" t="s">
        <v>2823</v>
      </c>
      <c r="KDS55" s="308"/>
      <c r="KDT55" s="410" t="s">
        <v>2917</v>
      </c>
      <c r="KDU55" s="159"/>
      <c r="KDV55" s="68" t="s">
        <v>2918</v>
      </c>
      <c r="KDW55" s="68">
        <v>3.0</v>
      </c>
      <c r="KDX55" s="68">
        <v>3.0</v>
      </c>
      <c r="KDY55" s="68">
        <v>3.0</v>
      </c>
      <c r="KDZ55" s="411">
        <v>45.0</v>
      </c>
      <c r="KEA55" s="411">
        <v>15.0</v>
      </c>
      <c r="KEB55" s="68" t="s">
        <v>93</v>
      </c>
      <c r="KEC55" s="68" t="s">
        <v>93</v>
      </c>
      <c r="KED55" s="68" t="s">
        <v>88</v>
      </c>
      <c r="KEE55" s="68" t="s">
        <v>2916</v>
      </c>
      <c r="KEF55" s="308" t="s">
        <v>2785</v>
      </c>
      <c r="KEG55" s="308" t="s">
        <v>2786</v>
      </c>
      <c r="KEH55" s="308" t="s">
        <v>2823</v>
      </c>
      <c r="KEI55" s="308"/>
      <c r="KEJ55" s="410" t="s">
        <v>2917</v>
      </c>
      <c r="KEK55" s="159"/>
      <c r="KEL55" s="68" t="s">
        <v>2918</v>
      </c>
      <c r="KEM55" s="68">
        <v>3.0</v>
      </c>
      <c r="KEN55" s="68">
        <v>3.0</v>
      </c>
      <c r="KEO55" s="68">
        <v>3.0</v>
      </c>
      <c r="KEP55" s="411">
        <v>45.0</v>
      </c>
      <c r="KEQ55" s="411">
        <v>15.0</v>
      </c>
      <c r="KER55" s="68" t="s">
        <v>93</v>
      </c>
      <c r="KES55" s="68" t="s">
        <v>93</v>
      </c>
      <c r="KET55" s="68" t="s">
        <v>88</v>
      </c>
      <c r="KEU55" s="68" t="s">
        <v>2916</v>
      </c>
      <c r="KEV55" s="308" t="s">
        <v>2785</v>
      </c>
      <c r="KEW55" s="308" t="s">
        <v>2786</v>
      </c>
      <c r="KEX55" s="308" t="s">
        <v>2823</v>
      </c>
      <c r="KEY55" s="308"/>
      <c r="KEZ55" s="410" t="s">
        <v>2917</v>
      </c>
      <c r="KFA55" s="159"/>
      <c r="KFB55" s="68" t="s">
        <v>2918</v>
      </c>
      <c r="KFC55" s="68">
        <v>3.0</v>
      </c>
      <c r="KFD55" s="68">
        <v>3.0</v>
      </c>
      <c r="KFE55" s="68">
        <v>3.0</v>
      </c>
      <c r="KFF55" s="411">
        <v>45.0</v>
      </c>
      <c r="KFG55" s="411">
        <v>15.0</v>
      </c>
      <c r="KFH55" s="68" t="s">
        <v>93</v>
      </c>
      <c r="KFI55" s="68" t="s">
        <v>93</v>
      </c>
      <c r="KFJ55" s="68" t="s">
        <v>88</v>
      </c>
      <c r="KFK55" s="68" t="s">
        <v>2916</v>
      </c>
      <c r="KFL55" s="308" t="s">
        <v>2785</v>
      </c>
      <c r="KFM55" s="308" t="s">
        <v>2786</v>
      </c>
      <c r="KFN55" s="308" t="s">
        <v>2823</v>
      </c>
      <c r="KFO55" s="308"/>
      <c r="KFP55" s="410" t="s">
        <v>2917</v>
      </c>
      <c r="KFQ55" s="159"/>
      <c r="KFR55" s="68" t="s">
        <v>2918</v>
      </c>
      <c r="KFS55" s="68">
        <v>3.0</v>
      </c>
      <c r="KFT55" s="68">
        <v>3.0</v>
      </c>
      <c r="KFU55" s="68">
        <v>3.0</v>
      </c>
      <c r="KFV55" s="411">
        <v>45.0</v>
      </c>
      <c r="KFW55" s="411">
        <v>15.0</v>
      </c>
      <c r="KFX55" s="68" t="s">
        <v>93</v>
      </c>
      <c r="KFY55" s="68" t="s">
        <v>93</v>
      </c>
      <c r="KFZ55" s="68" t="s">
        <v>88</v>
      </c>
      <c r="KGA55" s="68" t="s">
        <v>2916</v>
      </c>
      <c r="KGB55" s="308" t="s">
        <v>2785</v>
      </c>
      <c r="KGC55" s="308" t="s">
        <v>2786</v>
      </c>
      <c r="KGD55" s="308" t="s">
        <v>2823</v>
      </c>
      <c r="KGE55" s="308"/>
      <c r="KGF55" s="410" t="s">
        <v>2917</v>
      </c>
      <c r="KGG55" s="159"/>
      <c r="KGH55" s="68" t="s">
        <v>2918</v>
      </c>
      <c r="KGI55" s="68">
        <v>3.0</v>
      </c>
      <c r="KGJ55" s="68">
        <v>3.0</v>
      </c>
      <c r="KGK55" s="68">
        <v>3.0</v>
      </c>
      <c r="KGL55" s="411">
        <v>45.0</v>
      </c>
      <c r="KGM55" s="411">
        <v>15.0</v>
      </c>
      <c r="KGN55" s="68" t="s">
        <v>93</v>
      </c>
      <c r="KGO55" s="68" t="s">
        <v>93</v>
      </c>
      <c r="KGP55" s="68" t="s">
        <v>88</v>
      </c>
      <c r="KGQ55" s="68" t="s">
        <v>2916</v>
      </c>
      <c r="KGR55" s="308" t="s">
        <v>2785</v>
      </c>
      <c r="KGS55" s="308" t="s">
        <v>2786</v>
      </c>
      <c r="KGT55" s="308" t="s">
        <v>2823</v>
      </c>
      <c r="KGU55" s="308"/>
      <c r="KGV55" s="410" t="s">
        <v>2917</v>
      </c>
      <c r="KGW55" s="159"/>
      <c r="KGX55" s="68" t="s">
        <v>2918</v>
      </c>
      <c r="KGY55" s="68">
        <v>3.0</v>
      </c>
      <c r="KGZ55" s="68">
        <v>3.0</v>
      </c>
      <c r="KHA55" s="68">
        <v>3.0</v>
      </c>
      <c r="KHB55" s="411">
        <v>45.0</v>
      </c>
      <c r="KHC55" s="411">
        <v>15.0</v>
      </c>
      <c r="KHD55" s="68" t="s">
        <v>93</v>
      </c>
      <c r="KHE55" s="68" t="s">
        <v>93</v>
      </c>
      <c r="KHF55" s="68" t="s">
        <v>88</v>
      </c>
      <c r="KHG55" s="68" t="s">
        <v>2916</v>
      </c>
      <c r="KHH55" s="308" t="s">
        <v>2785</v>
      </c>
      <c r="KHI55" s="308" t="s">
        <v>2786</v>
      </c>
      <c r="KHJ55" s="308" t="s">
        <v>2823</v>
      </c>
      <c r="KHK55" s="308"/>
      <c r="KHL55" s="410" t="s">
        <v>2917</v>
      </c>
      <c r="KHM55" s="159"/>
      <c r="KHN55" s="68" t="s">
        <v>2918</v>
      </c>
      <c r="KHO55" s="68">
        <v>3.0</v>
      </c>
      <c r="KHP55" s="68">
        <v>3.0</v>
      </c>
      <c r="KHQ55" s="68">
        <v>3.0</v>
      </c>
      <c r="KHR55" s="411">
        <v>45.0</v>
      </c>
      <c r="KHS55" s="411">
        <v>15.0</v>
      </c>
      <c r="KHT55" s="68" t="s">
        <v>93</v>
      </c>
      <c r="KHU55" s="68" t="s">
        <v>93</v>
      </c>
      <c r="KHV55" s="68" t="s">
        <v>88</v>
      </c>
      <c r="KHW55" s="68" t="s">
        <v>2916</v>
      </c>
      <c r="KHX55" s="308" t="s">
        <v>2785</v>
      </c>
      <c r="KHY55" s="308" t="s">
        <v>2786</v>
      </c>
      <c r="KHZ55" s="308" t="s">
        <v>2823</v>
      </c>
      <c r="KIA55" s="308"/>
      <c r="KIB55" s="410" t="s">
        <v>2917</v>
      </c>
      <c r="KIC55" s="159"/>
      <c r="KID55" s="68" t="s">
        <v>2918</v>
      </c>
      <c r="KIE55" s="68">
        <v>3.0</v>
      </c>
      <c r="KIF55" s="68">
        <v>3.0</v>
      </c>
      <c r="KIG55" s="68">
        <v>3.0</v>
      </c>
      <c r="KIH55" s="411">
        <v>45.0</v>
      </c>
      <c r="KII55" s="411">
        <v>15.0</v>
      </c>
      <c r="KIJ55" s="68" t="s">
        <v>93</v>
      </c>
      <c r="KIK55" s="68" t="s">
        <v>93</v>
      </c>
      <c r="KIL55" s="68" t="s">
        <v>88</v>
      </c>
      <c r="KIM55" s="68" t="s">
        <v>2916</v>
      </c>
      <c r="KIN55" s="308" t="s">
        <v>2785</v>
      </c>
      <c r="KIO55" s="308" t="s">
        <v>2786</v>
      </c>
      <c r="KIP55" s="308" t="s">
        <v>2823</v>
      </c>
      <c r="KIQ55" s="308"/>
      <c r="KIR55" s="410" t="s">
        <v>2917</v>
      </c>
      <c r="KIS55" s="159"/>
      <c r="KIT55" s="68" t="s">
        <v>2918</v>
      </c>
      <c r="KIU55" s="68">
        <v>3.0</v>
      </c>
      <c r="KIV55" s="68">
        <v>3.0</v>
      </c>
      <c r="KIW55" s="68">
        <v>3.0</v>
      </c>
      <c r="KIX55" s="411">
        <v>45.0</v>
      </c>
      <c r="KIY55" s="411">
        <v>15.0</v>
      </c>
      <c r="KIZ55" s="68" t="s">
        <v>93</v>
      </c>
      <c r="KJA55" s="68" t="s">
        <v>93</v>
      </c>
      <c r="KJB55" s="68" t="s">
        <v>88</v>
      </c>
      <c r="KJC55" s="68" t="s">
        <v>2916</v>
      </c>
      <c r="KJD55" s="308" t="s">
        <v>2785</v>
      </c>
      <c r="KJE55" s="308" t="s">
        <v>2786</v>
      </c>
      <c r="KJF55" s="308" t="s">
        <v>2823</v>
      </c>
      <c r="KJG55" s="308"/>
      <c r="KJH55" s="410" t="s">
        <v>2917</v>
      </c>
      <c r="KJI55" s="159"/>
      <c r="KJJ55" s="68" t="s">
        <v>2918</v>
      </c>
      <c r="KJK55" s="68">
        <v>3.0</v>
      </c>
      <c r="KJL55" s="68">
        <v>3.0</v>
      </c>
      <c r="KJM55" s="68">
        <v>3.0</v>
      </c>
      <c r="KJN55" s="411">
        <v>45.0</v>
      </c>
      <c r="KJO55" s="411">
        <v>15.0</v>
      </c>
      <c r="KJP55" s="68" t="s">
        <v>93</v>
      </c>
      <c r="KJQ55" s="68" t="s">
        <v>93</v>
      </c>
      <c r="KJR55" s="68" t="s">
        <v>88</v>
      </c>
      <c r="KJS55" s="68" t="s">
        <v>2916</v>
      </c>
      <c r="KJT55" s="308" t="s">
        <v>2785</v>
      </c>
      <c r="KJU55" s="308" t="s">
        <v>2786</v>
      </c>
      <c r="KJV55" s="308" t="s">
        <v>2823</v>
      </c>
      <c r="KJW55" s="308"/>
      <c r="KJX55" s="410" t="s">
        <v>2917</v>
      </c>
      <c r="KJY55" s="159"/>
      <c r="KJZ55" s="68" t="s">
        <v>2918</v>
      </c>
      <c r="KKA55" s="68">
        <v>3.0</v>
      </c>
      <c r="KKB55" s="68">
        <v>3.0</v>
      </c>
      <c r="KKC55" s="68">
        <v>3.0</v>
      </c>
      <c r="KKD55" s="411">
        <v>45.0</v>
      </c>
      <c r="KKE55" s="411">
        <v>15.0</v>
      </c>
      <c r="KKF55" s="68" t="s">
        <v>93</v>
      </c>
      <c r="KKG55" s="68" t="s">
        <v>93</v>
      </c>
      <c r="KKH55" s="68" t="s">
        <v>88</v>
      </c>
      <c r="KKI55" s="68" t="s">
        <v>2916</v>
      </c>
      <c r="KKJ55" s="308" t="s">
        <v>2785</v>
      </c>
      <c r="KKK55" s="308" t="s">
        <v>2786</v>
      </c>
      <c r="KKL55" s="308" t="s">
        <v>2823</v>
      </c>
      <c r="KKM55" s="308"/>
      <c r="KKN55" s="410" t="s">
        <v>2917</v>
      </c>
      <c r="KKO55" s="159"/>
      <c r="KKP55" s="68" t="s">
        <v>2918</v>
      </c>
      <c r="KKQ55" s="68">
        <v>3.0</v>
      </c>
      <c r="KKR55" s="68">
        <v>3.0</v>
      </c>
      <c r="KKS55" s="68">
        <v>3.0</v>
      </c>
      <c r="KKT55" s="411">
        <v>45.0</v>
      </c>
      <c r="KKU55" s="411">
        <v>15.0</v>
      </c>
      <c r="KKV55" s="68" t="s">
        <v>93</v>
      </c>
      <c r="KKW55" s="68" t="s">
        <v>93</v>
      </c>
      <c r="KKX55" s="68" t="s">
        <v>88</v>
      </c>
      <c r="KKY55" s="68" t="s">
        <v>2916</v>
      </c>
      <c r="KKZ55" s="308" t="s">
        <v>2785</v>
      </c>
      <c r="KLA55" s="308" t="s">
        <v>2786</v>
      </c>
      <c r="KLB55" s="308" t="s">
        <v>2823</v>
      </c>
      <c r="KLC55" s="308"/>
      <c r="KLD55" s="410" t="s">
        <v>2917</v>
      </c>
      <c r="KLE55" s="159"/>
      <c r="KLF55" s="68" t="s">
        <v>2918</v>
      </c>
      <c r="KLG55" s="68">
        <v>3.0</v>
      </c>
      <c r="KLH55" s="68">
        <v>3.0</v>
      </c>
      <c r="KLI55" s="68">
        <v>3.0</v>
      </c>
      <c r="KLJ55" s="411">
        <v>45.0</v>
      </c>
      <c r="KLK55" s="411">
        <v>15.0</v>
      </c>
      <c r="KLL55" s="68" t="s">
        <v>93</v>
      </c>
      <c r="KLM55" s="68" t="s">
        <v>93</v>
      </c>
      <c r="KLN55" s="68" t="s">
        <v>88</v>
      </c>
      <c r="KLO55" s="68" t="s">
        <v>2916</v>
      </c>
      <c r="KLP55" s="308" t="s">
        <v>2785</v>
      </c>
      <c r="KLQ55" s="308" t="s">
        <v>2786</v>
      </c>
      <c r="KLR55" s="308" t="s">
        <v>2823</v>
      </c>
      <c r="KLS55" s="308"/>
      <c r="KLT55" s="410" t="s">
        <v>2917</v>
      </c>
      <c r="KLU55" s="159"/>
      <c r="KLV55" s="68" t="s">
        <v>2918</v>
      </c>
      <c r="KLW55" s="68">
        <v>3.0</v>
      </c>
      <c r="KLX55" s="68">
        <v>3.0</v>
      </c>
      <c r="KLY55" s="68">
        <v>3.0</v>
      </c>
      <c r="KLZ55" s="411">
        <v>45.0</v>
      </c>
      <c r="KMA55" s="411">
        <v>15.0</v>
      </c>
      <c r="KMB55" s="68" t="s">
        <v>93</v>
      </c>
      <c r="KMC55" s="68" t="s">
        <v>93</v>
      </c>
      <c r="KMD55" s="68" t="s">
        <v>88</v>
      </c>
      <c r="KME55" s="68" t="s">
        <v>2916</v>
      </c>
      <c r="KMF55" s="308" t="s">
        <v>2785</v>
      </c>
      <c r="KMG55" s="308" t="s">
        <v>2786</v>
      </c>
      <c r="KMH55" s="308" t="s">
        <v>2823</v>
      </c>
      <c r="KMI55" s="308"/>
      <c r="KMJ55" s="410" t="s">
        <v>2917</v>
      </c>
      <c r="KMK55" s="159"/>
      <c r="KML55" s="68" t="s">
        <v>2918</v>
      </c>
      <c r="KMM55" s="68">
        <v>3.0</v>
      </c>
      <c r="KMN55" s="68">
        <v>3.0</v>
      </c>
      <c r="KMO55" s="68">
        <v>3.0</v>
      </c>
      <c r="KMP55" s="411">
        <v>45.0</v>
      </c>
      <c r="KMQ55" s="411">
        <v>15.0</v>
      </c>
      <c r="KMR55" s="68" t="s">
        <v>93</v>
      </c>
      <c r="KMS55" s="68" t="s">
        <v>93</v>
      </c>
      <c r="KMT55" s="68" t="s">
        <v>88</v>
      </c>
      <c r="KMU55" s="68" t="s">
        <v>2916</v>
      </c>
      <c r="KMV55" s="308" t="s">
        <v>2785</v>
      </c>
      <c r="KMW55" s="308" t="s">
        <v>2786</v>
      </c>
      <c r="KMX55" s="308" t="s">
        <v>2823</v>
      </c>
      <c r="KMY55" s="308"/>
      <c r="KMZ55" s="410" t="s">
        <v>2917</v>
      </c>
      <c r="KNA55" s="159"/>
      <c r="KNB55" s="68" t="s">
        <v>2918</v>
      </c>
      <c r="KNC55" s="68">
        <v>3.0</v>
      </c>
      <c r="KND55" s="68">
        <v>3.0</v>
      </c>
      <c r="KNE55" s="68">
        <v>3.0</v>
      </c>
      <c r="KNF55" s="411">
        <v>45.0</v>
      </c>
      <c r="KNG55" s="411">
        <v>15.0</v>
      </c>
      <c r="KNH55" s="68" t="s">
        <v>93</v>
      </c>
      <c r="KNI55" s="68" t="s">
        <v>93</v>
      </c>
      <c r="KNJ55" s="68" t="s">
        <v>88</v>
      </c>
      <c r="KNK55" s="68" t="s">
        <v>2916</v>
      </c>
      <c r="KNL55" s="308" t="s">
        <v>2785</v>
      </c>
      <c r="KNM55" s="308" t="s">
        <v>2786</v>
      </c>
      <c r="KNN55" s="308" t="s">
        <v>2823</v>
      </c>
      <c r="KNO55" s="308"/>
      <c r="KNP55" s="410" t="s">
        <v>2917</v>
      </c>
      <c r="KNQ55" s="159"/>
      <c r="KNR55" s="68" t="s">
        <v>2918</v>
      </c>
      <c r="KNS55" s="68">
        <v>3.0</v>
      </c>
      <c r="KNT55" s="68">
        <v>3.0</v>
      </c>
      <c r="KNU55" s="68">
        <v>3.0</v>
      </c>
      <c r="KNV55" s="411">
        <v>45.0</v>
      </c>
      <c r="KNW55" s="411">
        <v>15.0</v>
      </c>
      <c r="KNX55" s="68" t="s">
        <v>93</v>
      </c>
      <c r="KNY55" s="68" t="s">
        <v>93</v>
      </c>
      <c r="KNZ55" s="68" t="s">
        <v>88</v>
      </c>
      <c r="KOA55" s="68" t="s">
        <v>2916</v>
      </c>
      <c r="KOB55" s="308" t="s">
        <v>2785</v>
      </c>
      <c r="KOC55" s="308" t="s">
        <v>2786</v>
      </c>
      <c r="KOD55" s="308" t="s">
        <v>2823</v>
      </c>
      <c r="KOE55" s="308"/>
      <c r="KOF55" s="410" t="s">
        <v>2917</v>
      </c>
      <c r="KOG55" s="159"/>
      <c r="KOH55" s="68" t="s">
        <v>2918</v>
      </c>
      <c r="KOI55" s="68">
        <v>3.0</v>
      </c>
      <c r="KOJ55" s="68">
        <v>3.0</v>
      </c>
      <c r="KOK55" s="68">
        <v>3.0</v>
      </c>
      <c r="KOL55" s="411">
        <v>45.0</v>
      </c>
      <c r="KOM55" s="411">
        <v>15.0</v>
      </c>
      <c r="KON55" s="68" t="s">
        <v>93</v>
      </c>
      <c r="KOO55" s="68" t="s">
        <v>93</v>
      </c>
      <c r="KOP55" s="68" t="s">
        <v>88</v>
      </c>
      <c r="KOQ55" s="68" t="s">
        <v>2916</v>
      </c>
      <c r="KOR55" s="308" t="s">
        <v>2785</v>
      </c>
      <c r="KOS55" s="308" t="s">
        <v>2786</v>
      </c>
      <c r="KOT55" s="308" t="s">
        <v>2823</v>
      </c>
      <c r="KOU55" s="308"/>
      <c r="KOV55" s="410" t="s">
        <v>2917</v>
      </c>
      <c r="KOW55" s="159"/>
      <c r="KOX55" s="68" t="s">
        <v>2918</v>
      </c>
      <c r="KOY55" s="68">
        <v>3.0</v>
      </c>
      <c r="KOZ55" s="68">
        <v>3.0</v>
      </c>
      <c r="KPA55" s="68">
        <v>3.0</v>
      </c>
      <c r="KPB55" s="411">
        <v>45.0</v>
      </c>
      <c r="KPC55" s="411">
        <v>15.0</v>
      </c>
      <c r="KPD55" s="68" t="s">
        <v>93</v>
      </c>
      <c r="KPE55" s="68" t="s">
        <v>93</v>
      </c>
      <c r="KPF55" s="68" t="s">
        <v>88</v>
      </c>
      <c r="KPG55" s="68" t="s">
        <v>2916</v>
      </c>
      <c r="KPH55" s="308" t="s">
        <v>2785</v>
      </c>
      <c r="KPI55" s="308" t="s">
        <v>2786</v>
      </c>
      <c r="KPJ55" s="308" t="s">
        <v>2823</v>
      </c>
      <c r="KPK55" s="308"/>
      <c r="KPL55" s="410" t="s">
        <v>2917</v>
      </c>
      <c r="KPM55" s="159"/>
      <c r="KPN55" s="68" t="s">
        <v>2918</v>
      </c>
      <c r="KPO55" s="68">
        <v>3.0</v>
      </c>
      <c r="KPP55" s="68">
        <v>3.0</v>
      </c>
      <c r="KPQ55" s="68">
        <v>3.0</v>
      </c>
      <c r="KPR55" s="411">
        <v>45.0</v>
      </c>
      <c r="KPS55" s="411">
        <v>15.0</v>
      </c>
      <c r="KPT55" s="68" t="s">
        <v>93</v>
      </c>
      <c r="KPU55" s="68" t="s">
        <v>93</v>
      </c>
      <c r="KPV55" s="68" t="s">
        <v>88</v>
      </c>
      <c r="KPW55" s="68" t="s">
        <v>2916</v>
      </c>
      <c r="KPX55" s="308" t="s">
        <v>2785</v>
      </c>
      <c r="KPY55" s="308" t="s">
        <v>2786</v>
      </c>
      <c r="KPZ55" s="308" t="s">
        <v>2823</v>
      </c>
      <c r="KQA55" s="308"/>
      <c r="KQB55" s="410" t="s">
        <v>2917</v>
      </c>
      <c r="KQC55" s="159"/>
      <c r="KQD55" s="68" t="s">
        <v>2918</v>
      </c>
      <c r="KQE55" s="68">
        <v>3.0</v>
      </c>
      <c r="KQF55" s="68">
        <v>3.0</v>
      </c>
      <c r="KQG55" s="68">
        <v>3.0</v>
      </c>
      <c r="KQH55" s="411">
        <v>45.0</v>
      </c>
      <c r="KQI55" s="411">
        <v>15.0</v>
      </c>
      <c r="KQJ55" s="68" t="s">
        <v>93</v>
      </c>
      <c r="KQK55" s="68" t="s">
        <v>93</v>
      </c>
      <c r="KQL55" s="68" t="s">
        <v>88</v>
      </c>
      <c r="KQM55" s="68" t="s">
        <v>2916</v>
      </c>
      <c r="KQN55" s="308" t="s">
        <v>2785</v>
      </c>
      <c r="KQO55" s="308" t="s">
        <v>2786</v>
      </c>
      <c r="KQP55" s="308" t="s">
        <v>2823</v>
      </c>
      <c r="KQQ55" s="308"/>
      <c r="KQR55" s="410" t="s">
        <v>2917</v>
      </c>
      <c r="KQS55" s="159"/>
      <c r="KQT55" s="68" t="s">
        <v>2918</v>
      </c>
      <c r="KQU55" s="68">
        <v>3.0</v>
      </c>
      <c r="KQV55" s="68">
        <v>3.0</v>
      </c>
      <c r="KQW55" s="68">
        <v>3.0</v>
      </c>
      <c r="KQX55" s="411">
        <v>45.0</v>
      </c>
      <c r="KQY55" s="411">
        <v>15.0</v>
      </c>
      <c r="KQZ55" s="68" t="s">
        <v>93</v>
      </c>
      <c r="KRA55" s="68" t="s">
        <v>93</v>
      </c>
      <c r="KRB55" s="68" t="s">
        <v>88</v>
      </c>
      <c r="KRC55" s="68" t="s">
        <v>2916</v>
      </c>
      <c r="KRD55" s="308" t="s">
        <v>2785</v>
      </c>
      <c r="KRE55" s="308" t="s">
        <v>2786</v>
      </c>
      <c r="KRF55" s="308" t="s">
        <v>2823</v>
      </c>
      <c r="KRG55" s="308"/>
      <c r="KRH55" s="410" t="s">
        <v>2917</v>
      </c>
      <c r="KRI55" s="159"/>
      <c r="KRJ55" s="68" t="s">
        <v>2918</v>
      </c>
      <c r="KRK55" s="68">
        <v>3.0</v>
      </c>
      <c r="KRL55" s="68">
        <v>3.0</v>
      </c>
      <c r="KRM55" s="68">
        <v>3.0</v>
      </c>
      <c r="KRN55" s="411">
        <v>45.0</v>
      </c>
      <c r="KRO55" s="411">
        <v>15.0</v>
      </c>
      <c r="KRP55" s="68" t="s">
        <v>93</v>
      </c>
      <c r="KRQ55" s="68" t="s">
        <v>93</v>
      </c>
      <c r="KRR55" s="68" t="s">
        <v>88</v>
      </c>
      <c r="KRS55" s="68" t="s">
        <v>2916</v>
      </c>
      <c r="KRT55" s="308" t="s">
        <v>2785</v>
      </c>
      <c r="KRU55" s="308" t="s">
        <v>2786</v>
      </c>
      <c r="KRV55" s="308" t="s">
        <v>2823</v>
      </c>
      <c r="KRW55" s="308"/>
      <c r="KRX55" s="410" t="s">
        <v>2917</v>
      </c>
      <c r="KRY55" s="159"/>
      <c r="KRZ55" s="68" t="s">
        <v>2918</v>
      </c>
      <c r="KSA55" s="68">
        <v>3.0</v>
      </c>
      <c r="KSB55" s="68">
        <v>3.0</v>
      </c>
      <c r="KSC55" s="68">
        <v>3.0</v>
      </c>
      <c r="KSD55" s="411">
        <v>45.0</v>
      </c>
      <c r="KSE55" s="411">
        <v>15.0</v>
      </c>
      <c r="KSF55" s="68" t="s">
        <v>93</v>
      </c>
      <c r="KSG55" s="68" t="s">
        <v>93</v>
      </c>
      <c r="KSH55" s="68" t="s">
        <v>88</v>
      </c>
      <c r="KSI55" s="68" t="s">
        <v>2916</v>
      </c>
      <c r="KSJ55" s="308" t="s">
        <v>2785</v>
      </c>
      <c r="KSK55" s="308" t="s">
        <v>2786</v>
      </c>
      <c r="KSL55" s="308" t="s">
        <v>2823</v>
      </c>
      <c r="KSM55" s="308"/>
      <c r="KSN55" s="410" t="s">
        <v>2917</v>
      </c>
      <c r="KSO55" s="159"/>
      <c r="KSP55" s="68" t="s">
        <v>2918</v>
      </c>
      <c r="KSQ55" s="68">
        <v>3.0</v>
      </c>
      <c r="KSR55" s="68">
        <v>3.0</v>
      </c>
      <c r="KSS55" s="68">
        <v>3.0</v>
      </c>
      <c r="KST55" s="411">
        <v>45.0</v>
      </c>
      <c r="KSU55" s="411">
        <v>15.0</v>
      </c>
      <c r="KSV55" s="68" t="s">
        <v>93</v>
      </c>
      <c r="KSW55" s="68" t="s">
        <v>93</v>
      </c>
      <c r="KSX55" s="68" t="s">
        <v>88</v>
      </c>
      <c r="KSY55" s="68" t="s">
        <v>2916</v>
      </c>
      <c r="KSZ55" s="308" t="s">
        <v>2785</v>
      </c>
      <c r="KTA55" s="308" t="s">
        <v>2786</v>
      </c>
      <c r="KTB55" s="308" t="s">
        <v>2823</v>
      </c>
      <c r="KTC55" s="308"/>
      <c r="KTD55" s="410" t="s">
        <v>2917</v>
      </c>
      <c r="KTE55" s="159"/>
      <c r="KTF55" s="68" t="s">
        <v>2918</v>
      </c>
      <c r="KTG55" s="68">
        <v>3.0</v>
      </c>
      <c r="KTH55" s="68">
        <v>3.0</v>
      </c>
      <c r="KTI55" s="68">
        <v>3.0</v>
      </c>
      <c r="KTJ55" s="411">
        <v>45.0</v>
      </c>
      <c r="KTK55" s="411">
        <v>15.0</v>
      </c>
      <c r="KTL55" s="68" t="s">
        <v>93</v>
      </c>
      <c r="KTM55" s="68" t="s">
        <v>93</v>
      </c>
      <c r="KTN55" s="68" t="s">
        <v>88</v>
      </c>
      <c r="KTO55" s="68" t="s">
        <v>2916</v>
      </c>
      <c r="KTP55" s="308" t="s">
        <v>2785</v>
      </c>
      <c r="KTQ55" s="308" t="s">
        <v>2786</v>
      </c>
      <c r="KTR55" s="308" t="s">
        <v>2823</v>
      </c>
      <c r="KTS55" s="308"/>
      <c r="KTT55" s="410" t="s">
        <v>2917</v>
      </c>
      <c r="KTU55" s="159"/>
      <c r="KTV55" s="68" t="s">
        <v>2918</v>
      </c>
      <c r="KTW55" s="68">
        <v>3.0</v>
      </c>
      <c r="KTX55" s="68">
        <v>3.0</v>
      </c>
      <c r="KTY55" s="68">
        <v>3.0</v>
      </c>
      <c r="KTZ55" s="411">
        <v>45.0</v>
      </c>
      <c r="KUA55" s="411">
        <v>15.0</v>
      </c>
      <c r="KUB55" s="68" t="s">
        <v>93</v>
      </c>
      <c r="KUC55" s="68" t="s">
        <v>93</v>
      </c>
      <c r="KUD55" s="68" t="s">
        <v>88</v>
      </c>
      <c r="KUE55" s="68" t="s">
        <v>2916</v>
      </c>
      <c r="KUF55" s="308" t="s">
        <v>2785</v>
      </c>
      <c r="KUG55" s="308" t="s">
        <v>2786</v>
      </c>
      <c r="KUH55" s="308" t="s">
        <v>2823</v>
      </c>
      <c r="KUI55" s="308"/>
      <c r="KUJ55" s="410" t="s">
        <v>2917</v>
      </c>
      <c r="KUK55" s="159"/>
      <c r="KUL55" s="68" t="s">
        <v>2918</v>
      </c>
      <c r="KUM55" s="68">
        <v>3.0</v>
      </c>
      <c r="KUN55" s="68">
        <v>3.0</v>
      </c>
      <c r="KUO55" s="68">
        <v>3.0</v>
      </c>
      <c r="KUP55" s="411">
        <v>45.0</v>
      </c>
      <c r="KUQ55" s="411">
        <v>15.0</v>
      </c>
      <c r="KUR55" s="68" t="s">
        <v>93</v>
      </c>
      <c r="KUS55" s="68" t="s">
        <v>93</v>
      </c>
      <c r="KUT55" s="68" t="s">
        <v>88</v>
      </c>
      <c r="KUU55" s="68" t="s">
        <v>2916</v>
      </c>
      <c r="KUV55" s="308" t="s">
        <v>2785</v>
      </c>
      <c r="KUW55" s="308" t="s">
        <v>2786</v>
      </c>
      <c r="KUX55" s="308" t="s">
        <v>2823</v>
      </c>
      <c r="KUY55" s="308"/>
      <c r="KUZ55" s="410" t="s">
        <v>2917</v>
      </c>
      <c r="KVA55" s="159"/>
      <c r="KVB55" s="68" t="s">
        <v>2918</v>
      </c>
      <c r="KVC55" s="68">
        <v>3.0</v>
      </c>
      <c r="KVD55" s="68">
        <v>3.0</v>
      </c>
      <c r="KVE55" s="68">
        <v>3.0</v>
      </c>
      <c r="KVF55" s="411">
        <v>45.0</v>
      </c>
      <c r="KVG55" s="411">
        <v>15.0</v>
      </c>
      <c r="KVH55" s="68" t="s">
        <v>93</v>
      </c>
      <c r="KVI55" s="68" t="s">
        <v>93</v>
      </c>
      <c r="KVJ55" s="68" t="s">
        <v>88</v>
      </c>
      <c r="KVK55" s="68" t="s">
        <v>2916</v>
      </c>
      <c r="KVL55" s="308" t="s">
        <v>2785</v>
      </c>
      <c r="KVM55" s="308" t="s">
        <v>2786</v>
      </c>
      <c r="KVN55" s="308" t="s">
        <v>2823</v>
      </c>
      <c r="KVO55" s="308"/>
      <c r="KVP55" s="410" t="s">
        <v>2917</v>
      </c>
      <c r="KVQ55" s="159"/>
      <c r="KVR55" s="68" t="s">
        <v>2918</v>
      </c>
      <c r="KVS55" s="68">
        <v>3.0</v>
      </c>
      <c r="KVT55" s="68">
        <v>3.0</v>
      </c>
      <c r="KVU55" s="68">
        <v>3.0</v>
      </c>
      <c r="KVV55" s="411">
        <v>45.0</v>
      </c>
      <c r="KVW55" s="411">
        <v>15.0</v>
      </c>
      <c r="KVX55" s="68" t="s">
        <v>93</v>
      </c>
      <c r="KVY55" s="68" t="s">
        <v>93</v>
      </c>
      <c r="KVZ55" s="68" t="s">
        <v>88</v>
      </c>
      <c r="KWA55" s="68" t="s">
        <v>2916</v>
      </c>
      <c r="KWB55" s="308" t="s">
        <v>2785</v>
      </c>
      <c r="KWC55" s="308" t="s">
        <v>2786</v>
      </c>
      <c r="KWD55" s="308" t="s">
        <v>2823</v>
      </c>
      <c r="KWE55" s="308"/>
      <c r="KWF55" s="410" t="s">
        <v>2917</v>
      </c>
      <c r="KWG55" s="159"/>
      <c r="KWH55" s="68" t="s">
        <v>2918</v>
      </c>
      <c r="KWI55" s="68">
        <v>3.0</v>
      </c>
      <c r="KWJ55" s="68">
        <v>3.0</v>
      </c>
      <c r="KWK55" s="68">
        <v>3.0</v>
      </c>
      <c r="KWL55" s="411">
        <v>45.0</v>
      </c>
      <c r="KWM55" s="411">
        <v>15.0</v>
      </c>
      <c r="KWN55" s="68" t="s">
        <v>93</v>
      </c>
      <c r="KWO55" s="68" t="s">
        <v>93</v>
      </c>
      <c r="KWP55" s="68" t="s">
        <v>88</v>
      </c>
      <c r="KWQ55" s="68" t="s">
        <v>2916</v>
      </c>
      <c r="KWR55" s="308" t="s">
        <v>2785</v>
      </c>
      <c r="KWS55" s="308" t="s">
        <v>2786</v>
      </c>
      <c r="KWT55" s="308" t="s">
        <v>2823</v>
      </c>
      <c r="KWU55" s="308"/>
      <c r="KWV55" s="410" t="s">
        <v>2917</v>
      </c>
      <c r="KWW55" s="159"/>
      <c r="KWX55" s="68" t="s">
        <v>2918</v>
      </c>
      <c r="KWY55" s="68">
        <v>3.0</v>
      </c>
      <c r="KWZ55" s="68">
        <v>3.0</v>
      </c>
      <c r="KXA55" s="68">
        <v>3.0</v>
      </c>
      <c r="KXB55" s="411">
        <v>45.0</v>
      </c>
      <c r="KXC55" s="411">
        <v>15.0</v>
      </c>
      <c r="KXD55" s="68" t="s">
        <v>93</v>
      </c>
      <c r="KXE55" s="68" t="s">
        <v>93</v>
      </c>
      <c r="KXF55" s="68" t="s">
        <v>88</v>
      </c>
      <c r="KXG55" s="68" t="s">
        <v>2916</v>
      </c>
      <c r="KXH55" s="308" t="s">
        <v>2785</v>
      </c>
      <c r="KXI55" s="308" t="s">
        <v>2786</v>
      </c>
      <c r="KXJ55" s="308" t="s">
        <v>2823</v>
      </c>
      <c r="KXK55" s="308"/>
      <c r="KXL55" s="410" t="s">
        <v>2917</v>
      </c>
      <c r="KXM55" s="159"/>
      <c r="KXN55" s="68" t="s">
        <v>2918</v>
      </c>
      <c r="KXO55" s="68">
        <v>3.0</v>
      </c>
      <c r="KXP55" s="68">
        <v>3.0</v>
      </c>
      <c r="KXQ55" s="68">
        <v>3.0</v>
      </c>
      <c r="KXR55" s="411">
        <v>45.0</v>
      </c>
      <c r="KXS55" s="411">
        <v>15.0</v>
      </c>
      <c r="KXT55" s="68" t="s">
        <v>93</v>
      </c>
      <c r="KXU55" s="68" t="s">
        <v>93</v>
      </c>
      <c r="KXV55" s="68" t="s">
        <v>88</v>
      </c>
      <c r="KXW55" s="68" t="s">
        <v>2916</v>
      </c>
      <c r="KXX55" s="308" t="s">
        <v>2785</v>
      </c>
      <c r="KXY55" s="308" t="s">
        <v>2786</v>
      </c>
      <c r="KXZ55" s="308" t="s">
        <v>2823</v>
      </c>
      <c r="KYA55" s="308"/>
      <c r="KYB55" s="410" t="s">
        <v>2917</v>
      </c>
      <c r="KYC55" s="159"/>
      <c r="KYD55" s="68" t="s">
        <v>2918</v>
      </c>
      <c r="KYE55" s="68">
        <v>3.0</v>
      </c>
      <c r="KYF55" s="68">
        <v>3.0</v>
      </c>
      <c r="KYG55" s="68">
        <v>3.0</v>
      </c>
      <c r="KYH55" s="411">
        <v>45.0</v>
      </c>
      <c r="KYI55" s="411">
        <v>15.0</v>
      </c>
      <c r="KYJ55" s="68" t="s">
        <v>93</v>
      </c>
      <c r="KYK55" s="68" t="s">
        <v>93</v>
      </c>
      <c r="KYL55" s="68" t="s">
        <v>88</v>
      </c>
      <c r="KYM55" s="68" t="s">
        <v>2916</v>
      </c>
      <c r="KYN55" s="308" t="s">
        <v>2785</v>
      </c>
      <c r="KYO55" s="308" t="s">
        <v>2786</v>
      </c>
      <c r="KYP55" s="308" t="s">
        <v>2823</v>
      </c>
      <c r="KYQ55" s="308"/>
      <c r="KYR55" s="410" t="s">
        <v>2917</v>
      </c>
      <c r="KYS55" s="159"/>
      <c r="KYT55" s="68" t="s">
        <v>2918</v>
      </c>
      <c r="KYU55" s="68">
        <v>3.0</v>
      </c>
      <c r="KYV55" s="68">
        <v>3.0</v>
      </c>
      <c r="KYW55" s="68">
        <v>3.0</v>
      </c>
      <c r="KYX55" s="411">
        <v>45.0</v>
      </c>
      <c r="KYY55" s="411">
        <v>15.0</v>
      </c>
      <c r="KYZ55" s="68" t="s">
        <v>93</v>
      </c>
      <c r="KZA55" s="68" t="s">
        <v>93</v>
      </c>
      <c r="KZB55" s="68" t="s">
        <v>88</v>
      </c>
      <c r="KZC55" s="68" t="s">
        <v>2916</v>
      </c>
      <c r="KZD55" s="308" t="s">
        <v>2785</v>
      </c>
      <c r="KZE55" s="308" t="s">
        <v>2786</v>
      </c>
      <c r="KZF55" s="308" t="s">
        <v>2823</v>
      </c>
      <c r="KZG55" s="308"/>
      <c r="KZH55" s="410" t="s">
        <v>2917</v>
      </c>
      <c r="KZI55" s="159"/>
      <c r="KZJ55" s="68" t="s">
        <v>2918</v>
      </c>
      <c r="KZK55" s="68">
        <v>3.0</v>
      </c>
      <c r="KZL55" s="68">
        <v>3.0</v>
      </c>
      <c r="KZM55" s="68">
        <v>3.0</v>
      </c>
      <c r="KZN55" s="411">
        <v>45.0</v>
      </c>
      <c r="KZO55" s="411">
        <v>15.0</v>
      </c>
      <c r="KZP55" s="68" t="s">
        <v>93</v>
      </c>
      <c r="KZQ55" s="68" t="s">
        <v>93</v>
      </c>
      <c r="KZR55" s="68" t="s">
        <v>88</v>
      </c>
      <c r="KZS55" s="68" t="s">
        <v>2916</v>
      </c>
      <c r="KZT55" s="308" t="s">
        <v>2785</v>
      </c>
      <c r="KZU55" s="308" t="s">
        <v>2786</v>
      </c>
      <c r="KZV55" s="308" t="s">
        <v>2823</v>
      </c>
      <c r="KZW55" s="308"/>
      <c r="KZX55" s="410" t="s">
        <v>2917</v>
      </c>
      <c r="KZY55" s="159"/>
      <c r="KZZ55" s="68" t="s">
        <v>2918</v>
      </c>
      <c r="LAA55" s="68">
        <v>3.0</v>
      </c>
      <c r="LAB55" s="68">
        <v>3.0</v>
      </c>
      <c r="LAC55" s="68">
        <v>3.0</v>
      </c>
      <c r="LAD55" s="411">
        <v>45.0</v>
      </c>
      <c r="LAE55" s="411">
        <v>15.0</v>
      </c>
      <c r="LAF55" s="68" t="s">
        <v>93</v>
      </c>
      <c r="LAG55" s="68" t="s">
        <v>93</v>
      </c>
      <c r="LAH55" s="68" t="s">
        <v>88</v>
      </c>
      <c r="LAI55" s="68" t="s">
        <v>2916</v>
      </c>
      <c r="LAJ55" s="308" t="s">
        <v>2785</v>
      </c>
      <c r="LAK55" s="308" t="s">
        <v>2786</v>
      </c>
      <c r="LAL55" s="308" t="s">
        <v>2823</v>
      </c>
      <c r="LAM55" s="308"/>
      <c r="LAN55" s="410" t="s">
        <v>2917</v>
      </c>
      <c r="LAO55" s="159"/>
      <c r="LAP55" s="68" t="s">
        <v>2918</v>
      </c>
      <c r="LAQ55" s="68">
        <v>3.0</v>
      </c>
      <c r="LAR55" s="68">
        <v>3.0</v>
      </c>
      <c r="LAS55" s="68">
        <v>3.0</v>
      </c>
      <c r="LAT55" s="411">
        <v>45.0</v>
      </c>
      <c r="LAU55" s="411">
        <v>15.0</v>
      </c>
      <c r="LAV55" s="68" t="s">
        <v>93</v>
      </c>
      <c r="LAW55" s="68" t="s">
        <v>93</v>
      </c>
      <c r="LAX55" s="68" t="s">
        <v>88</v>
      </c>
      <c r="LAY55" s="68" t="s">
        <v>2916</v>
      </c>
      <c r="LAZ55" s="308" t="s">
        <v>2785</v>
      </c>
      <c r="LBA55" s="308" t="s">
        <v>2786</v>
      </c>
      <c r="LBB55" s="308" t="s">
        <v>2823</v>
      </c>
      <c r="LBC55" s="308"/>
      <c r="LBD55" s="410" t="s">
        <v>2917</v>
      </c>
      <c r="LBE55" s="159"/>
      <c r="LBF55" s="68" t="s">
        <v>2918</v>
      </c>
      <c r="LBG55" s="68">
        <v>3.0</v>
      </c>
      <c r="LBH55" s="68">
        <v>3.0</v>
      </c>
      <c r="LBI55" s="68">
        <v>3.0</v>
      </c>
      <c r="LBJ55" s="411">
        <v>45.0</v>
      </c>
      <c r="LBK55" s="411">
        <v>15.0</v>
      </c>
      <c r="LBL55" s="68" t="s">
        <v>93</v>
      </c>
      <c r="LBM55" s="68" t="s">
        <v>93</v>
      </c>
      <c r="LBN55" s="68" t="s">
        <v>88</v>
      </c>
      <c r="LBO55" s="68" t="s">
        <v>2916</v>
      </c>
      <c r="LBP55" s="308" t="s">
        <v>2785</v>
      </c>
      <c r="LBQ55" s="308" t="s">
        <v>2786</v>
      </c>
      <c r="LBR55" s="308" t="s">
        <v>2823</v>
      </c>
      <c r="LBS55" s="308"/>
      <c r="LBT55" s="410" t="s">
        <v>2917</v>
      </c>
      <c r="LBU55" s="159"/>
      <c r="LBV55" s="68" t="s">
        <v>2918</v>
      </c>
      <c r="LBW55" s="68">
        <v>3.0</v>
      </c>
      <c r="LBX55" s="68">
        <v>3.0</v>
      </c>
      <c r="LBY55" s="68">
        <v>3.0</v>
      </c>
      <c r="LBZ55" s="411">
        <v>45.0</v>
      </c>
      <c r="LCA55" s="411">
        <v>15.0</v>
      </c>
      <c r="LCB55" s="68" t="s">
        <v>93</v>
      </c>
      <c r="LCC55" s="68" t="s">
        <v>93</v>
      </c>
      <c r="LCD55" s="68" t="s">
        <v>88</v>
      </c>
      <c r="LCE55" s="68" t="s">
        <v>2916</v>
      </c>
      <c r="LCF55" s="308" t="s">
        <v>2785</v>
      </c>
      <c r="LCG55" s="308" t="s">
        <v>2786</v>
      </c>
      <c r="LCH55" s="308" t="s">
        <v>2823</v>
      </c>
      <c r="LCI55" s="308"/>
      <c r="LCJ55" s="410" t="s">
        <v>2917</v>
      </c>
      <c r="LCK55" s="159"/>
      <c r="LCL55" s="68" t="s">
        <v>2918</v>
      </c>
      <c r="LCM55" s="68">
        <v>3.0</v>
      </c>
      <c r="LCN55" s="68">
        <v>3.0</v>
      </c>
      <c r="LCO55" s="68">
        <v>3.0</v>
      </c>
      <c r="LCP55" s="411">
        <v>45.0</v>
      </c>
      <c r="LCQ55" s="411">
        <v>15.0</v>
      </c>
      <c r="LCR55" s="68" t="s">
        <v>93</v>
      </c>
      <c r="LCS55" s="68" t="s">
        <v>93</v>
      </c>
      <c r="LCT55" s="68" t="s">
        <v>88</v>
      </c>
      <c r="LCU55" s="68" t="s">
        <v>2916</v>
      </c>
      <c r="LCV55" s="308" t="s">
        <v>2785</v>
      </c>
      <c r="LCW55" s="308" t="s">
        <v>2786</v>
      </c>
      <c r="LCX55" s="308" t="s">
        <v>2823</v>
      </c>
      <c r="LCY55" s="308"/>
      <c r="LCZ55" s="410" t="s">
        <v>2917</v>
      </c>
      <c r="LDA55" s="159"/>
      <c r="LDB55" s="68" t="s">
        <v>2918</v>
      </c>
      <c r="LDC55" s="68">
        <v>3.0</v>
      </c>
      <c r="LDD55" s="68">
        <v>3.0</v>
      </c>
      <c r="LDE55" s="68">
        <v>3.0</v>
      </c>
      <c r="LDF55" s="411">
        <v>45.0</v>
      </c>
      <c r="LDG55" s="411">
        <v>15.0</v>
      </c>
      <c r="LDH55" s="68" t="s">
        <v>93</v>
      </c>
      <c r="LDI55" s="68" t="s">
        <v>93</v>
      </c>
      <c r="LDJ55" s="68" t="s">
        <v>88</v>
      </c>
      <c r="LDK55" s="68" t="s">
        <v>2916</v>
      </c>
      <c r="LDL55" s="308" t="s">
        <v>2785</v>
      </c>
      <c r="LDM55" s="308" t="s">
        <v>2786</v>
      </c>
      <c r="LDN55" s="308" t="s">
        <v>2823</v>
      </c>
      <c r="LDO55" s="308"/>
      <c r="LDP55" s="410" t="s">
        <v>2917</v>
      </c>
      <c r="LDQ55" s="159"/>
      <c r="LDR55" s="68" t="s">
        <v>2918</v>
      </c>
      <c r="LDS55" s="68">
        <v>3.0</v>
      </c>
      <c r="LDT55" s="68">
        <v>3.0</v>
      </c>
      <c r="LDU55" s="68">
        <v>3.0</v>
      </c>
      <c r="LDV55" s="411">
        <v>45.0</v>
      </c>
      <c r="LDW55" s="411">
        <v>15.0</v>
      </c>
      <c r="LDX55" s="68" t="s">
        <v>93</v>
      </c>
      <c r="LDY55" s="68" t="s">
        <v>93</v>
      </c>
      <c r="LDZ55" s="68" t="s">
        <v>88</v>
      </c>
      <c r="LEA55" s="68" t="s">
        <v>2916</v>
      </c>
      <c r="LEB55" s="308" t="s">
        <v>2785</v>
      </c>
      <c r="LEC55" s="308" t="s">
        <v>2786</v>
      </c>
      <c r="LED55" s="308" t="s">
        <v>2823</v>
      </c>
      <c r="LEE55" s="308"/>
      <c r="LEF55" s="410" t="s">
        <v>2917</v>
      </c>
      <c r="LEG55" s="159"/>
      <c r="LEH55" s="68" t="s">
        <v>2918</v>
      </c>
      <c r="LEI55" s="68">
        <v>3.0</v>
      </c>
      <c r="LEJ55" s="68">
        <v>3.0</v>
      </c>
      <c r="LEK55" s="68">
        <v>3.0</v>
      </c>
      <c r="LEL55" s="411">
        <v>45.0</v>
      </c>
      <c r="LEM55" s="411">
        <v>15.0</v>
      </c>
      <c r="LEN55" s="68" t="s">
        <v>93</v>
      </c>
      <c r="LEO55" s="68" t="s">
        <v>93</v>
      </c>
      <c r="LEP55" s="68" t="s">
        <v>88</v>
      </c>
      <c r="LEQ55" s="68" t="s">
        <v>2916</v>
      </c>
      <c r="LER55" s="308" t="s">
        <v>2785</v>
      </c>
      <c r="LES55" s="308" t="s">
        <v>2786</v>
      </c>
      <c r="LET55" s="308" t="s">
        <v>2823</v>
      </c>
      <c r="LEU55" s="308"/>
      <c r="LEV55" s="410" t="s">
        <v>2917</v>
      </c>
      <c r="LEW55" s="159"/>
      <c r="LEX55" s="68" t="s">
        <v>2918</v>
      </c>
      <c r="LEY55" s="68">
        <v>3.0</v>
      </c>
      <c r="LEZ55" s="68">
        <v>3.0</v>
      </c>
      <c r="LFA55" s="68">
        <v>3.0</v>
      </c>
      <c r="LFB55" s="411">
        <v>45.0</v>
      </c>
      <c r="LFC55" s="411">
        <v>15.0</v>
      </c>
      <c r="LFD55" s="68" t="s">
        <v>93</v>
      </c>
      <c r="LFE55" s="68" t="s">
        <v>93</v>
      </c>
      <c r="LFF55" s="68" t="s">
        <v>88</v>
      </c>
      <c r="LFG55" s="68" t="s">
        <v>2916</v>
      </c>
      <c r="LFH55" s="308" t="s">
        <v>2785</v>
      </c>
      <c r="LFI55" s="308" t="s">
        <v>2786</v>
      </c>
      <c r="LFJ55" s="308" t="s">
        <v>2823</v>
      </c>
      <c r="LFK55" s="308"/>
      <c r="LFL55" s="410" t="s">
        <v>2917</v>
      </c>
      <c r="LFM55" s="159"/>
      <c r="LFN55" s="68" t="s">
        <v>2918</v>
      </c>
      <c r="LFO55" s="68">
        <v>3.0</v>
      </c>
      <c r="LFP55" s="68">
        <v>3.0</v>
      </c>
      <c r="LFQ55" s="68">
        <v>3.0</v>
      </c>
      <c r="LFR55" s="411">
        <v>45.0</v>
      </c>
      <c r="LFS55" s="411">
        <v>15.0</v>
      </c>
      <c r="LFT55" s="68" t="s">
        <v>93</v>
      </c>
      <c r="LFU55" s="68" t="s">
        <v>93</v>
      </c>
      <c r="LFV55" s="68" t="s">
        <v>88</v>
      </c>
      <c r="LFW55" s="68" t="s">
        <v>2916</v>
      </c>
      <c r="LFX55" s="308" t="s">
        <v>2785</v>
      </c>
      <c r="LFY55" s="308" t="s">
        <v>2786</v>
      </c>
      <c r="LFZ55" s="308" t="s">
        <v>2823</v>
      </c>
      <c r="LGA55" s="308"/>
      <c r="LGB55" s="410" t="s">
        <v>2917</v>
      </c>
      <c r="LGC55" s="159"/>
      <c r="LGD55" s="68" t="s">
        <v>2918</v>
      </c>
      <c r="LGE55" s="68">
        <v>3.0</v>
      </c>
      <c r="LGF55" s="68">
        <v>3.0</v>
      </c>
      <c r="LGG55" s="68">
        <v>3.0</v>
      </c>
      <c r="LGH55" s="411">
        <v>45.0</v>
      </c>
      <c r="LGI55" s="411">
        <v>15.0</v>
      </c>
      <c r="LGJ55" s="68" t="s">
        <v>93</v>
      </c>
      <c r="LGK55" s="68" t="s">
        <v>93</v>
      </c>
      <c r="LGL55" s="68" t="s">
        <v>88</v>
      </c>
      <c r="LGM55" s="68" t="s">
        <v>2916</v>
      </c>
      <c r="LGN55" s="308" t="s">
        <v>2785</v>
      </c>
      <c r="LGO55" s="308" t="s">
        <v>2786</v>
      </c>
      <c r="LGP55" s="308" t="s">
        <v>2823</v>
      </c>
      <c r="LGQ55" s="308"/>
      <c r="LGR55" s="410" t="s">
        <v>2917</v>
      </c>
      <c r="LGS55" s="159"/>
      <c r="LGT55" s="68" t="s">
        <v>2918</v>
      </c>
      <c r="LGU55" s="68">
        <v>3.0</v>
      </c>
      <c r="LGV55" s="68">
        <v>3.0</v>
      </c>
      <c r="LGW55" s="68">
        <v>3.0</v>
      </c>
      <c r="LGX55" s="411">
        <v>45.0</v>
      </c>
      <c r="LGY55" s="411">
        <v>15.0</v>
      </c>
      <c r="LGZ55" s="68" t="s">
        <v>93</v>
      </c>
      <c r="LHA55" s="68" t="s">
        <v>93</v>
      </c>
      <c r="LHB55" s="68" t="s">
        <v>88</v>
      </c>
      <c r="LHC55" s="68" t="s">
        <v>2916</v>
      </c>
      <c r="LHD55" s="308" t="s">
        <v>2785</v>
      </c>
      <c r="LHE55" s="308" t="s">
        <v>2786</v>
      </c>
      <c r="LHF55" s="308" t="s">
        <v>2823</v>
      </c>
      <c r="LHG55" s="308"/>
      <c r="LHH55" s="410" t="s">
        <v>2917</v>
      </c>
      <c r="LHI55" s="159"/>
      <c r="LHJ55" s="68" t="s">
        <v>2918</v>
      </c>
      <c r="LHK55" s="68">
        <v>3.0</v>
      </c>
      <c r="LHL55" s="68">
        <v>3.0</v>
      </c>
      <c r="LHM55" s="68">
        <v>3.0</v>
      </c>
      <c r="LHN55" s="411">
        <v>45.0</v>
      </c>
      <c r="LHO55" s="411">
        <v>15.0</v>
      </c>
      <c r="LHP55" s="68" t="s">
        <v>93</v>
      </c>
      <c r="LHQ55" s="68" t="s">
        <v>93</v>
      </c>
      <c r="LHR55" s="68" t="s">
        <v>88</v>
      </c>
      <c r="LHS55" s="68" t="s">
        <v>2916</v>
      </c>
      <c r="LHT55" s="308" t="s">
        <v>2785</v>
      </c>
      <c r="LHU55" s="308" t="s">
        <v>2786</v>
      </c>
      <c r="LHV55" s="308" t="s">
        <v>2823</v>
      </c>
      <c r="LHW55" s="308"/>
      <c r="LHX55" s="410" t="s">
        <v>2917</v>
      </c>
      <c r="LHY55" s="159"/>
      <c r="LHZ55" s="68" t="s">
        <v>2918</v>
      </c>
      <c r="LIA55" s="68">
        <v>3.0</v>
      </c>
      <c r="LIB55" s="68">
        <v>3.0</v>
      </c>
      <c r="LIC55" s="68">
        <v>3.0</v>
      </c>
      <c r="LID55" s="411">
        <v>45.0</v>
      </c>
      <c r="LIE55" s="411">
        <v>15.0</v>
      </c>
      <c r="LIF55" s="68" t="s">
        <v>93</v>
      </c>
      <c r="LIG55" s="68" t="s">
        <v>93</v>
      </c>
      <c r="LIH55" s="68" t="s">
        <v>88</v>
      </c>
      <c r="LII55" s="68" t="s">
        <v>2916</v>
      </c>
      <c r="LIJ55" s="308" t="s">
        <v>2785</v>
      </c>
      <c r="LIK55" s="308" t="s">
        <v>2786</v>
      </c>
      <c r="LIL55" s="308" t="s">
        <v>2823</v>
      </c>
      <c r="LIM55" s="308"/>
      <c r="LIN55" s="410" t="s">
        <v>2917</v>
      </c>
      <c r="LIO55" s="159"/>
      <c r="LIP55" s="68" t="s">
        <v>2918</v>
      </c>
      <c r="LIQ55" s="68">
        <v>3.0</v>
      </c>
      <c r="LIR55" s="68">
        <v>3.0</v>
      </c>
      <c r="LIS55" s="68">
        <v>3.0</v>
      </c>
      <c r="LIT55" s="411">
        <v>45.0</v>
      </c>
      <c r="LIU55" s="411">
        <v>15.0</v>
      </c>
      <c r="LIV55" s="68" t="s">
        <v>93</v>
      </c>
      <c r="LIW55" s="68" t="s">
        <v>93</v>
      </c>
      <c r="LIX55" s="68" t="s">
        <v>88</v>
      </c>
      <c r="LIY55" s="68" t="s">
        <v>2916</v>
      </c>
      <c r="LIZ55" s="308" t="s">
        <v>2785</v>
      </c>
      <c r="LJA55" s="308" t="s">
        <v>2786</v>
      </c>
      <c r="LJB55" s="308" t="s">
        <v>2823</v>
      </c>
      <c r="LJC55" s="308"/>
      <c r="LJD55" s="410" t="s">
        <v>2917</v>
      </c>
      <c r="LJE55" s="159"/>
      <c r="LJF55" s="68" t="s">
        <v>2918</v>
      </c>
      <c r="LJG55" s="68">
        <v>3.0</v>
      </c>
      <c r="LJH55" s="68">
        <v>3.0</v>
      </c>
      <c r="LJI55" s="68">
        <v>3.0</v>
      </c>
      <c r="LJJ55" s="411">
        <v>45.0</v>
      </c>
      <c r="LJK55" s="411">
        <v>15.0</v>
      </c>
      <c r="LJL55" s="68" t="s">
        <v>93</v>
      </c>
      <c r="LJM55" s="68" t="s">
        <v>93</v>
      </c>
      <c r="LJN55" s="68" t="s">
        <v>88</v>
      </c>
      <c r="LJO55" s="68" t="s">
        <v>2916</v>
      </c>
      <c r="LJP55" s="308" t="s">
        <v>2785</v>
      </c>
      <c r="LJQ55" s="308" t="s">
        <v>2786</v>
      </c>
      <c r="LJR55" s="308" t="s">
        <v>2823</v>
      </c>
      <c r="LJS55" s="308"/>
      <c r="LJT55" s="410" t="s">
        <v>2917</v>
      </c>
      <c r="LJU55" s="159"/>
      <c r="LJV55" s="68" t="s">
        <v>2918</v>
      </c>
      <c r="LJW55" s="68">
        <v>3.0</v>
      </c>
      <c r="LJX55" s="68">
        <v>3.0</v>
      </c>
      <c r="LJY55" s="68">
        <v>3.0</v>
      </c>
      <c r="LJZ55" s="411">
        <v>45.0</v>
      </c>
      <c r="LKA55" s="411">
        <v>15.0</v>
      </c>
      <c r="LKB55" s="68" t="s">
        <v>93</v>
      </c>
      <c r="LKC55" s="68" t="s">
        <v>93</v>
      </c>
      <c r="LKD55" s="68" t="s">
        <v>88</v>
      </c>
      <c r="LKE55" s="68" t="s">
        <v>2916</v>
      </c>
      <c r="LKF55" s="308" t="s">
        <v>2785</v>
      </c>
      <c r="LKG55" s="308" t="s">
        <v>2786</v>
      </c>
      <c r="LKH55" s="308" t="s">
        <v>2823</v>
      </c>
      <c r="LKI55" s="308"/>
      <c r="LKJ55" s="410" t="s">
        <v>2917</v>
      </c>
      <c r="LKK55" s="159"/>
      <c r="LKL55" s="68" t="s">
        <v>2918</v>
      </c>
      <c r="LKM55" s="68">
        <v>3.0</v>
      </c>
      <c r="LKN55" s="68">
        <v>3.0</v>
      </c>
      <c r="LKO55" s="68">
        <v>3.0</v>
      </c>
      <c r="LKP55" s="411">
        <v>45.0</v>
      </c>
      <c r="LKQ55" s="411">
        <v>15.0</v>
      </c>
      <c r="LKR55" s="68" t="s">
        <v>93</v>
      </c>
      <c r="LKS55" s="68" t="s">
        <v>93</v>
      </c>
      <c r="LKT55" s="68" t="s">
        <v>88</v>
      </c>
      <c r="LKU55" s="68" t="s">
        <v>2916</v>
      </c>
      <c r="LKV55" s="308" t="s">
        <v>2785</v>
      </c>
      <c r="LKW55" s="308" t="s">
        <v>2786</v>
      </c>
      <c r="LKX55" s="308" t="s">
        <v>2823</v>
      </c>
      <c r="LKY55" s="308"/>
      <c r="LKZ55" s="410" t="s">
        <v>2917</v>
      </c>
      <c r="LLA55" s="159"/>
      <c r="LLB55" s="68" t="s">
        <v>2918</v>
      </c>
      <c r="LLC55" s="68">
        <v>3.0</v>
      </c>
      <c r="LLD55" s="68">
        <v>3.0</v>
      </c>
      <c r="LLE55" s="68">
        <v>3.0</v>
      </c>
      <c r="LLF55" s="411">
        <v>45.0</v>
      </c>
      <c r="LLG55" s="411">
        <v>15.0</v>
      </c>
      <c r="LLH55" s="68" t="s">
        <v>93</v>
      </c>
      <c r="LLI55" s="68" t="s">
        <v>93</v>
      </c>
      <c r="LLJ55" s="68" t="s">
        <v>88</v>
      </c>
      <c r="LLK55" s="68" t="s">
        <v>2916</v>
      </c>
      <c r="LLL55" s="308" t="s">
        <v>2785</v>
      </c>
      <c r="LLM55" s="308" t="s">
        <v>2786</v>
      </c>
      <c r="LLN55" s="308" t="s">
        <v>2823</v>
      </c>
      <c r="LLO55" s="308"/>
      <c r="LLP55" s="410" t="s">
        <v>2917</v>
      </c>
      <c r="LLQ55" s="159"/>
      <c r="LLR55" s="68" t="s">
        <v>2918</v>
      </c>
      <c r="LLS55" s="68">
        <v>3.0</v>
      </c>
      <c r="LLT55" s="68">
        <v>3.0</v>
      </c>
      <c r="LLU55" s="68">
        <v>3.0</v>
      </c>
      <c r="LLV55" s="411">
        <v>45.0</v>
      </c>
      <c r="LLW55" s="411">
        <v>15.0</v>
      </c>
      <c r="LLX55" s="68" t="s">
        <v>93</v>
      </c>
      <c r="LLY55" s="68" t="s">
        <v>93</v>
      </c>
      <c r="LLZ55" s="68" t="s">
        <v>88</v>
      </c>
      <c r="LMA55" s="68" t="s">
        <v>2916</v>
      </c>
      <c r="LMB55" s="308" t="s">
        <v>2785</v>
      </c>
      <c r="LMC55" s="308" t="s">
        <v>2786</v>
      </c>
      <c r="LMD55" s="308" t="s">
        <v>2823</v>
      </c>
      <c r="LME55" s="308"/>
      <c r="LMF55" s="410" t="s">
        <v>2917</v>
      </c>
      <c r="LMG55" s="159"/>
      <c r="LMH55" s="68" t="s">
        <v>2918</v>
      </c>
      <c r="LMI55" s="68">
        <v>3.0</v>
      </c>
      <c r="LMJ55" s="68">
        <v>3.0</v>
      </c>
      <c r="LMK55" s="68">
        <v>3.0</v>
      </c>
      <c r="LML55" s="411">
        <v>45.0</v>
      </c>
      <c r="LMM55" s="411">
        <v>15.0</v>
      </c>
      <c r="LMN55" s="68" t="s">
        <v>93</v>
      </c>
      <c r="LMO55" s="68" t="s">
        <v>93</v>
      </c>
      <c r="LMP55" s="68" t="s">
        <v>88</v>
      </c>
      <c r="LMQ55" s="68" t="s">
        <v>2916</v>
      </c>
      <c r="LMR55" s="308" t="s">
        <v>2785</v>
      </c>
      <c r="LMS55" s="308" t="s">
        <v>2786</v>
      </c>
      <c r="LMT55" s="308" t="s">
        <v>2823</v>
      </c>
      <c r="LMU55" s="308"/>
      <c r="LMV55" s="410" t="s">
        <v>2917</v>
      </c>
      <c r="LMW55" s="159"/>
      <c r="LMX55" s="68" t="s">
        <v>2918</v>
      </c>
      <c r="LMY55" s="68">
        <v>3.0</v>
      </c>
      <c r="LMZ55" s="68">
        <v>3.0</v>
      </c>
      <c r="LNA55" s="68">
        <v>3.0</v>
      </c>
      <c r="LNB55" s="411">
        <v>45.0</v>
      </c>
      <c r="LNC55" s="411">
        <v>15.0</v>
      </c>
      <c r="LND55" s="68" t="s">
        <v>93</v>
      </c>
      <c r="LNE55" s="68" t="s">
        <v>93</v>
      </c>
      <c r="LNF55" s="68" t="s">
        <v>88</v>
      </c>
      <c r="LNG55" s="68" t="s">
        <v>2916</v>
      </c>
      <c r="LNH55" s="308" t="s">
        <v>2785</v>
      </c>
      <c r="LNI55" s="308" t="s">
        <v>2786</v>
      </c>
      <c r="LNJ55" s="308" t="s">
        <v>2823</v>
      </c>
      <c r="LNK55" s="308"/>
      <c r="LNL55" s="410" t="s">
        <v>2917</v>
      </c>
      <c r="LNM55" s="159"/>
      <c r="LNN55" s="68" t="s">
        <v>2918</v>
      </c>
      <c r="LNO55" s="68">
        <v>3.0</v>
      </c>
      <c r="LNP55" s="68">
        <v>3.0</v>
      </c>
      <c r="LNQ55" s="68">
        <v>3.0</v>
      </c>
      <c r="LNR55" s="411">
        <v>45.0</v>
      </c>
      <c r="LNS55" s="411">
        <v>15.0</v>
      </c>
      <c r="LNT55" s="68" t="s">
        <v>93</v>
      </c>
      <c r="LNU55" s="68" t="s">
        <v>93</v>
      </c>
      <c r="LNV55" s="68" t="s">
        <v>88</v>
      </c>
      <c r="LNW55" s="68" t="s">
        <v>2916</v>
      </c>
      <c r="LNX55" s="308" t="s">
        <v>2785</v>
      </c>
      <c r="LNY55" s="308" t="s">
        <v>2786</v>
      </c>
      <c r="LNZ55" s="308" t="s">
        <v>2823</v>
      </c>
      <c r="LOA55" s="308"/>
      <c r="LOB55" s="410" t="s">
        <v>2917</v>
      </c>
      <c r="LOC55" s="159"/>
      <c r="LOD55" s="68" t="s">
        <v>2918</v>
      </c>
      <c r="LOE55" s="68">
        <v>3.0</v>
      </c>
      <c r="LOF55" s="68">
        <v>3.0</v>
      </c>
      <c r="LOG55" s="68">
        <v>3.0</v>
      </c>
      <c r="LOH55" s="411">
        <v>45.0</v>
      </c>
      <c r="LOI55" s="411">
        <v>15.0</v>
      </c>
      <c r="LOJ55" s="68" t="s">
        <v>93</v>
      </c>
      <c r="LOK55" s="68" t="s">
        <v>93</v>
      </c>
      <c r="LOL55" s="68" t="s">
        <v>88</v>
      </c>
      <c r="LOM55" s="68" t="s">
        <v>2916</v>
      </c>
      <c r="LON55" s="308" t="s">
        <v>2785</v>
      </c>
      <c r="LOO55" s="308" t="s">
        <v>2786</v>
      </c>
      <c r="LOP55" s="308" t="s">
        <v>2823</v>
      </c>
      <c r="LOQ55" s="308"/>
      <c r="LOR55" s="410" t="s">
        <v>2917</v>
      </c>
      <c r="LOS55" s="159"/>
      <c r="LOT55" s="68" t="s">
        <v>2918</v>
      </c>
      <c r="LOU55" s="68">
        <v>3.0</v>
      </c>
      <c r="LOV55" s="68">
        <v>3.0</v>
      </c>
      <c r="LOW55" s="68">
        <v>3.0</v>
      </c>
      <c r="LOX55" s="411">
        <v>45.0</v>
      </c>
      <c r="LOY55" s="411">
        <v>15.0</v>
      </c>
      <c r="LOZ55" s="68" t="s">
        <v>93</v>
      </c>
      <c r="LPA55" s="68" t="s">
        <v>93</v>
      </c>
      <c r="LPB55" s="68" t="s">
        <v>88</v>
      </c>
      <c r="LPC55" s="68" t="s">
        <v>2916</v>
      </c>
      <c r="LPD55" s="308" t="s">
        <v>2785</v>
      </c>
      <c r="LPE55" s="308" t="s">
        <v>2786</v>
      </c>
      <c r="LPF55" s="308" t="s">
        <v>2823</v>
      </c>
      <c r="LPG55" s="308"/>
      <c r="LPH55" s="410" t="s">
        <v>2917</v>
      </c>
      <c r="LPI55" s="159"/>
      <c r="LPJ55" s="68" t="s">
        <v>2918</v>
      </c>
      <c r="LPK55" s="68">
        <v>3.0</v>
      </c>
      <c r="LPL55" s="68">
        <v>3.0</v>
      </c>
      <c r="LPM55" s="68">
        <v>3.0</v>
      </c>
      <c r="LPN55" s="411">
        <v>45.0</v>
      </c>
      <c r="LPO55" s="411">
        <v>15.0</v>
      </c>
      <c r="LPP55" s="68" t="s">
        <v>93</v>
      </c>
      <c r="LPQ55" s="68" t="s">
        <v>93</v>
      </c>
      <c r="LPR55" s="68" t="s">
        <v>88</v>
      </c>
      <c r="LPS55" s="68" t="s">
        <v>2916</v>
      </c>
      <c r="LPT55" s="308" t="s">
        <v>2785</v>
      </c>
      <c r="LPU55" s="308" t="s">
        <v>2786</v>
      </c>
      <c r="LPV55" s="308" t="s">
        <v>2823</v>
      </c>
      <c r="LPW55" s="308"/>
      <c r="LPX55" s="410" t="s">
        <v>2917</v>
      </c>
      <c r="LPY55" s="159"/>
      <c r="LPZ55" s="68" t="s">
        <v>2918</v>
      </c>
      <c r="LQA55" s="68">
        <v>3.0</v>
      </c>
      <c r="LQB55" s="68">
        <v>3.0</v>
      </c>
      <c r="LQC55" s="68">
        <v>3.0</v>
      </c>
      <c r="LQD55" s="411">
        <v>45.0</v>
      </c>
      <c r="LQE55" s="411">
        <v>15.0</v>
      </c>
      <c r="LQF55" s="68" t="s">
        <v>93</v>
      </c>
      <c r="LQG55" s="68" t="s">
        <v>93</v>
      </c>
      <c r="LQH55" s="68" t="s">
        <v>88</v>
      </c>
      <c r="LQI55" s="68" t="s">
        <v>2916</v>
      </c>
      <c r="LQJ55" s="308" t="s">
        <v>2785</v>
      </c>
      <c r="LQK55" s="308" t="s">
        <v>2786</v>
      </c>
      <c r="LQL55" s="308" t="s">
        <v>2823</v>
      </c>
      <c r="LQM55" s="308"/>
      <c r="LQN55" s="410" t="s">
        <v>2917</v>
      </c>
      <c r="LQO55" s="159"/>
      <c r="LQP55" s="68" t="s">
        <v>2918</v>
      </c>
      <c r="LQQ55" s="68">
        <v>3.0</v>
      </c>
      <c r="LQR55" s="68">
        <v>3.0</v>
      </c>
      <c r="LQS55" s="68">
        <v>3.0</v>
      </c>
      <c r="LQT55" s="411">
        <v>45.0</v>
      </c>
      <c r="LQU55" s="411">
        <v>15.0</v>
      </c>
      <c r="LQV55" s="68" t="s">
        <v>93</v>
      </c>
      <c r="LQW55" s="68" t="s">
        <v>93</v>
      </c>
      <c r="LQX55" s="68" t="s">
        <v>88</v>
      </c>
      <c r="LQY55" s="68" t="s">
        <v>2916</v>
      </c>
      <c r="LQZ55" s="308" t="s">
        <v>2785</v>
      </c>
      <c r="LRA55" s="308" t="s">
        <v>2786</v>
      </c>
      <c r="LRB55" s="308" t="s">
        <v>2823</v>
      </c>
      <c r="LRC55" s="308"/>
      <c r="LRD55" s="410" t="s">
        <v>2917</v>
      </c>
      <c r="LRE55" s="159"/>
      <c r="LRF55" s="68" t="s">
        <v>2918</v>
      </c>
      <c r="LRG55" s="68">
        <v>3.0</v>
      </c>
      <c r="LRH55" s="68">
        <v>3.0</v>
      </c>
      <c r="LRI55" s="68">
        <v>3.0</v>
      </c>
      <c r="LRJ55" s="411">
        <v>45.0</v>
      </c>
      <c r="LRK55" s="411">
        <v>15.0</v>
      </c>
      <c r="LRL55" s="68" t="s">
        <v>93</v>
      </c>
      <c r="LRM55" s="68" t="s">
        <v>93</v>
      </c>
      <c r="LRN55" s="68" t="s">
        <v>88</v>
      </c>
      <c r="LRO55" s="68" t="s">
        <v>2916</v>
      </c>
      <c r="LRP55" s="308" t="s">
        <v>2785</v>
      </c>
      <c r="LRQ55" s="308" t="s">
        <v>2786</v>
      </c>
      <c r="LRR55" s="308" t="s">
        <v>2823</v>
      </c>
      <c r="LRS55" s="308"/>
      <c r="LRT55" s="410" t="s">
        <v>2917</v>
      </c>
      <c r="LRU55" s="159"/>
      <c r="LRV55" s="68" t="s">
        <v>2918</v>
      </c>
      <c r="LRW55" s="68">
        <v>3.0</v>
      </c>
      <c r="LRX55" s="68">
        <v>3.0</v>
      </c>
      <c r="LRY55" s="68">
        <v>3.0</v>
      </c>
      <c r="LRZ55" s="411">
        <v>45.0</v>
      </c>
      <c r="LSA55" s="411">
        <v>15.0</v>
      </c>
      <c r="LSB55" s="68" t="s">
        <v>93</v>
      </c>
      <c r="LSC55" s="68" t="s">
        <v>93</v>
      </c>
      <c r="LSD55" s="68" t="s">
        <v>88</v>
      </c>
      <c r="LSE55" s="68" t="s">
        <v>2916</v>
      </c>
      <c r="LSF55" s="308" t="s">
        <v>2785</v>
      </c>
      <c r="LSG55" s="308" t="s">
        <v>2786</v>
      </c>
      <c r="LSH55" s="308" t="s">
        <v>2823</v>
      </c>
      <c r="LSI55" s="308"/>
      <c r="LSJ55" s="410" t="s">
        <v>2917</v>
      </c>
      <c r="LSK55" s="159"/>
      <c r="LSL55" s="68" t="s">
        <v>2918</v>
      </c>
      <c r="LSM55" s="68">
        <v>3.0</v>
      </c>
      <c r="LSN55" s="68">
        <v>3.0</v>
      </c>
      <c r="LSO55" s="68">
        <v>3.0</v>
      </c>
      <c r="LSP55" s="411">
        <v>45.0</v>
      </c>
      <c r="LSQ55" s="411">
        <v>15.0</v>
      </c>
      <c r="LSR55" s="68" t="s">
        <v>93</v>
      </c>
      <c r="LSS55" s="68" t="s">
        <v>93</v>
      </c>
      <c r="LST55" s="68" t="s">
        <v>88</v>
      </c>
      <c r="LSU55" s="68" t="s">
        <v>2916</v>
      </c>
      <c r="LSV55" s="308" t="s">
        <v>2785</v>
      </c>
      <c r="LSW55" s="308" t="s">
        <v>2786</v>
      </c>
      <c r="LSX55" s="308" t="s">
        <v>2823</v>
      </c>
      <c r="LSY55" s="308"/>
      <c r="LSZ55" s="410" t="s">
        <v>2917</v>
      </c>
      <c r="LTA55" s="159"/>
      <c r="LTB55" s="68" t="s">
        <v>2918</v>
      </c>
      <c r="LTC55" s="68">
        <v>3.0</v>
      </c>
      <c r="LTD55" s="68">
        <v>3.0</v>
      </c>
      <c r="LTE55" s="68">
        <v>3.0</v>
      </c>
      <c r="LTF55" s="411">
        <v>45.0</v>
      </c>
      <c r="LTG55" s="411">
        <v>15.0</v>
      </c>
      <c r="LTH55" s="68" t="s">
        <v>93</v>
      </c>
      <c r="LTI55" s="68" t="s">
        <v>93</v>
      </c>
      <c r="LTJ55" s="68" t="s">
        <v>88</v>
      </c>
      <c r="LTK55" s="68" t="s">
        <v>2916</v>
      </c>
      <c r="LTL55" s="308" t="s">
        <v>2785</v>
      </c>
      <c r="LTM55" s="308" t="s">
        <v>2786</v>
      </c>
      <c r="LTN55" s="308" t="s">
        <v>2823</v>
      </c>
      <c r="LTO55" s="308"/>
      <c r="LTP55" s="410" t="s">
        <v>2917</v>
      </c>
      <c r="LTQ55" s="159"/>
      <c r="LTR55" s="68" t="s">
        <v>2918</v>
      </c>
      <c r="LTS55" s="68">
        <v>3.0</v>
      </c>
      <c r="LTT55" s="68">
        <v>3.0</v>
      </c>
      <c r="LTU55" s="68">
        <v>3.0</v>
      </c>
      <c r="LTV55" s="411">
        <v>45.0</v>
      </c>
      <c r="LTW55" s="411">
        <v>15.0</v>
      </c>
      <c r="LTX55" s="68" t="s">
        <v>93</v>
      </c>
      <c r="LTY55" s="68" t="s">
        <v>93</v>
      </c>
      <c r="LTZ55" s="68" t="s">
        <v>88</v>
      </c>
      <c r="LUA55" s="68" t="s">
        <v>2916</v>
      </c>
      <c r="LUB55" s="308" t="s">
        <v>2785</v>
      </c>
      <c r="LUC55" s="308" t="s">
        <v>2786</v>
      </c>
      <c r="LUD55" s="308" t="s">
        <v>2823</v>
      </c>
      <c r="LUE55" s="308"/>
      <c r="LUF55" s="410" t="s">
        <v>2917</v>
      </c>
      <c r="LUG55" s="159"/>
      <c r="LUH55" s="68" t="s">
        <v>2918</v>
      </c>
      <c r="LUI55" s="68">
        <v>3.0</v>
      </c>
      <c r="LUJ55" s="68">
        <v>3.0</v>
      </c>
      <c r="LUK55" s="68">
        <v>3.0</v>
      </c>
      <c r="LUL55" s="411">
        <v>45.0</v>
      </c>
      <c r="LUM55" s="411">
        <v>15.0</v>
      </c>
      <c r="LUN55" s="68" t="s">
        <v>93</v>
      </c>
      <c r="LUO55" s="68" t="s">
        <v>93</v>
      </c>
      <c r="LUP55" s="68" t="s">
        <v>88</v>
      </c>
      <c r="LUQ55" s="68" t="s">
        <v>2916</v>
      </c>
      <c r="LUR55" s="308" t="s">
        <v>2785</v>
      </c>
      <c r="LUS55" s="308" t="s">
        <v>2786</v>
      </c>
      <c r="LUT55" s="308" t="s">
        <v>2823</v>
      </c>
      <c r="LUU55" s="308"/>
      <c r="LUV55" s="410" t="s">
        <v>2917</v>
      </c>
      <c r="LUW55" s="159"/>
      <c r="LUX55" s="68" t="s">
        <v>2918</v>
      </c>
      <c r="LUY55" s="68">
        <v>3.0</v>
      </c>
      <c r="LUZ55" s="68">
        <v>3.0</v>
      </c>
      <c r="LVA55" s="68">
        <v>3.0</v>
      </c>
      <c r="LVB55" s="411">
        <v>45.0</v>
      </c>
      <c r="LVC55" s="411">
        <v>15.0</v>
      </c>
      <c r="LVD55" s="68" t="s">
        <v>93</v>
      </c>
      <c r="LVE55" s="68" t="s">
        <v>93</v>
      </c>
      <c r="LVF55" s="68" t="s">
        <v>88</v>
      </c>
      <c r="LVG55" s="68" t="s">
        <v>2916</v>
      </c>
      <c r="LVH55" s="308" t="s">
        <v>2785</v>
      </c>
      <c r="LVI55" s="308" t="s">
        <v>2786</v>
      </c>
      <c r="LVJ55" s="308" t="s">
        <v>2823</v>
      </c>
      <c r="LVK55" s="308"/>
      <c r="LVL55" s="410" t="s">
        <v>2917</v>
      </c>
      <c r="LVM55" s="159"/>
      <c r="LVN55" s="68" t="s">
        <v>2918</v>
      </c>
      <c r="LVO55" s="68">
        <v>3.0</v>
      </c>
      <c r="LVP55" s="68">
        <v>3.0</v>
      </c>
      <c r="LVQ55" s="68">
        <v>3.0</v>
      </c>
      <c r="LVR55" s="411">
        <v>45.0</v>
      </c>
      <c r="LVS55" s="411">
        <v>15.0</v>
      </c>
      <c r="LVT55" s="68" t="s">
        <v>93</v>
      </c>
      <c r="LVU55" s="68" t="s">
        <v>93</v>
      </c>
      <c r="LVV55" s="68" t="s">
        <v>88</v>
      </c>
      <c r="LVW55" s="68" t="s">
        <v>2916</v>
      </c>
      <c r="LVX55" s="308" t="s">
        <v>2785</v>
      </c>
      <c r="LVY55" s="308" t="s">
        <v>2786</v>
      </c>
      <c r="LVZ55" s="308" t="s">
        <v>2823</v>
      </c>
      <c r="LWA55" s="308"/>
      <c r="LWB55" s="410" t="s">
        <v>2917</v>
      </c>
      <c r="LWC55" s="159"/>
      <c r="LWD55" s="68" t="s">
        <v>2918</v>
      </c>
      <c r="LWE55" s="68">
        <v>3.0</v>
      </c>
      <c r="LWF55" s="68">
        <v>3.0</v>
      </c>
      <c r="LWG55" s="68">
        <v>3.0</v>
      </c>
      <c r="LWH55" s="411">
        <v>45.0</v>
      </c>
      <c r="LWI55" s="411">
        <v>15.0</v>
      </c>
      <c r="LWJ55" s="68" t="s">
        <v>93</v>
      </c>
      <c r="LWK55" s="68" t="s">
        <v>93</v>
      </c>
      <c r="LWL55" s="68" t="s">
        <v>88</v>
      </c>
      <c r="LWM55" s="68" t="s">
        <v>2916</v>
      </c>
      <c r="LWN55" s="308" t="s">
        <v>2785</v>
      </c>
      <c r="LWO55" s="308" t="s">
        <v>2786</v>
      </c>
      <c r="LWP55" s="308" t="s">
        <v>2823</v>
      </c>
      <c r="LWQ55" s="308"/>
      <c r="LWR55" s="410" t="s">
        <v>2917</v>
      </c>
      <c r="LWS55" s="159"/>
      <c r="LWT55" s="68" t="s">
        <v>2918</v>
      </c>
      <c r="LWU55" s="68">
        <v>3.0</v>
      </c>
      <c r="LWV55" s="68">
        <v>3.0</v>
      </c>
      <c r="LWW55" s="68">
        <v>3.0</v>
      </c>
      <c r="LWX55" s="411">
        <v>45.0</v>
      </c>
      <c r="LWY55" s="411">
        <v>15.0</v>
      </c>
      <c r="LWZ55" s="68" t="s">
        <v>93</v>
      </c>
      <c r="LXA55" s="68" t="s">
        <v>93</v>
      </c>
      <c r="LXB55" s="68" t="s">
        <v>88</v>
      </c>
      <c r="LXC55" s="68" t="s">
        <v>2916</v>
      </c>
      <c r="LXD55" s="308" t="s">
        <v>2785</v>
      </c>
      <c r="LXE55" s="308" t="s">
        <v>2786</v>
      </c>
      <c r="LXF55" s="308" t="s">
        <v>2823</v>
      </c>
      <c r="LXG55" s="308"/>
      <c r="LXH55" s="410" t="s">
        <v>2917</v>
      </c>
      <c r="LXI55" s="159"/>
      <c r="LXJ55" s="68" t="s">
        <v>2918</v>
      </c>
      <c r="LXK55" s="68">
        <v>3.0</v>
      </c>
      <c r="LXL55" s="68">
        <v>3.0</v>
      </c>
      <c r="LXM55" s="68">
        <v>3.0</v>
      </c>
      <c r="LXN55" s="411">
        <v>45.0</v>
      </c>
      <c r="LXO55" s="411">
        <v>15.0</v>
      </c>
      <c r="LXP55" s="68" t="s">
        <v>93</v>
      </c>
      <c r="LXQ55" s="68" t="s">
        <v>93</v>
      </c>
      <c r="LXR55" s="68" t="s">
        <v>88</v>
      </c>
      <c r="LXS55" s="68" t="s">
        <v>2916</v>
      </c>
      <c r="LXT55" s="308" t="s">
        <v>2785</v>
      </c>
      <c r="LXU55" s="308" t="s">
        <v>2786</v>
      </c>
      <c r="LXV55" s="308" t="s">
        <v>2823</v>
      </c>
      <c r="LXW55" s="308"/>
      <c r="LXX55" s="410" t="s">
        <v>2917</v>
      </c>
      <c r="LXY55" s="159"/>
      <c r="LXZ55" s="68" t="s">
        <v>2918</v>
      </c>
      <c r="LYA55" s="68">
        <v>3.0</v>
      </c>
      <c r="LYB55" s="68">
        <v>3.0</v>
      </c>
      <c r="LYC55" s="68">
        <v>3.0</v>
      </c>
      <c r="LYD55" s="411">
        <v>45.0</v>
      </c>
      <c r="LYE55" s="411">
        <v>15.0</v>
      </c>
      <c r="LYF55" s="68" t="s">
        <v>93</v>
      </c>
      <c r="LYG55" s="68" t="s">
        <v>93</v>
      </c>
      <c r="LYH55" s="68" t="s">
        <v>88</v>
      </c>
      <c r="LYI55" s="68" t="s">
        <v>2916</v>
      </c>
      <c r="LYJ55" s="308" t="s">
        <v>2785</v>
      </c>
      <c r="LYK55" s="308" t="s">
        <v>2786</v>
      </c>
      <c r="LYL55" s="308" t="s">
        <v>2823</v>
      </c>
      <c r="LYM55" s="308"/>
      <c r="LYN55" s="410" t="s">
        <v>2917</v>
      </c>
      <c r="LYO55" s="159"/>
      <c r="LYP55" s="68" t="s">
        <v>2918</v>
      </c>
      <c r="LYQ55" s="68">
        <v>3.0</v>
      </c>
      <c r="LYR55" s="68">
        <v>3.0</v>
      </c>
      <c r="LYS55" s="68">
        <v>3.0</v>
      </c>
      <c r="LYT55" s="411">
        <v>45.0</v>
      </c>
      <c r="LYU55" s="411">
        <v>15.0</v>
      </c>
      <c r="LYV55" s="68" t="s">
        <v>93</v>
      </c>
      <c r="LYW55" s="68" t="s">
        <v>93</v>
      </c>
      <c r="LYX55" s="68" t="s">
        <v>88</v>
      </c>
      <c r="LYY55" s="68" t="s">
        <v>2916</v>
      </c>
      <c r="LYZ55" s="308" t="s">
        <v>2785</v>
      </c>
      <c r="LZA55" s="308" t="s">
        <v>2786</v>
      </c>
      <c r="LZB55" s="308" t="s">
        <v>2823</v>
      </c>
      <c r="LZC55" s="308"/>
      <c r="LZD55" s="410" t="s">
        <v>2917</v>
      </c>
      <c r="LZE55" s="159"/>
      <c r="LZF55" s="68" t="s">
        <v>2918</v>
      </c>
      <c r="LZG55" s="68">
        <v>3.0</v>
      </c>
      <c r="LZH55" s="68">
        <v>3.0</v>
      </c>
      <c r="LZI55" s="68">
        <v>3.0</v>
      </c>
      <c r="LZJ55" s="411">
        <v>45.0</v>
      </c>
      <c r="LZK55" s="411">
        <v>15.0</v>
      </c>
      <c r="LZL55" s="68" t="s">
        <v>93</v>
      </c>
      <c r="LZM55" s="68" t="s">
        <v>93</v>
      </c>
      <c r="LZN55" s="68" t="s">
        <v>88</v>
      </c>
      <c r="LZO55" s="68" t="s">
        <v>2916</v>
      </c>
      <c r="LZP55" s="308" t="s">
        <v>2785</v>
      </c>
      <c r="LZQ55" s="308" t="s">
        <v>2786</v>
      </c>
      <c r="LZR55" s="308" t="s">
        <v>2823</v>
      </c>
      <c r="LZS55" s="308"/>
      <c r="LZT55" s="410" t="s">
        <v>2917</v>
      </c>
      <c r="LZU55" s="159"/>
      <c r="LZV55" s="68" t="s">
        <v>2918</v>
      </c>
      <c r="LZW55" s="68">
        <v>3.0</v>
      </c>
      <c r="LZX55" s="68">
        <v>3.0</v>
      </c>
      <c r="LZY55" s="68">
        <v>3.0</v>
      </c>
      <c r="LZZ55" s="411">
        <v>45.0</v>
      </c>
      <c r="MAA55" s="411">
        <v>15.0</v>
      </c>
      <c r="MAB55" s="68" t="s">
        <v>93</v>
      </c>
      <c r="MAC55" s="68" t="s">
        <v>93</v>
      </c>
      <c r="MAD55" s="68" t="s">
        <v>88</v>
      </c>
      <c r="MAE55" s="68" t="s">
        <v>2916</v>
      </c>
      <c r="MAF55" s="308" t="s">
        <v>2785</v>
      </c>
      <c r="MAG55" s="308" t="s">
        <v>2786</v>
      </c>
      <c r="MAH55" s="308" t="s">
        <v>2823</v>
      </c>
      <c r="MAI55" s="308"/>
      <c r="MAJ55" s="410" t="s">
        <v>2917</v>
      </c>
      <c r="MAK55" s="159"/>
      <c r="MAL55" s="68" t="s">
        <v>2918</v>
      </c>
      <c r="MAM55" s="68">
        <v>3.0</v>
      </c>
      <c r="MAN55" s="68">
        <v>3.0</v>
      </c>
      <c r="MAO55" s="68">
        <v>3.0</v>
      </c>
      <c r="MAP55" s="411">
        <v>45.0</v>
      </c>
      <c r="MAQ55" s="411">
        <v>15.0</v>
      </c>
      <c r="MAR55" s="68" t="s">
        <v>93</v>
      </c>
      <c r="MAS55" s="68" t="s">
        <v>93</v>
      </c>
      <c r="MAT55" s="68" t="s">
        <v>88</v>
      </c>
      <c r="MAU55" s="68" t="s">
        <v>2916</v>
      </c>
      <c r="MAV55" s="308" t="s">
        <v>2785</v>
      </c>
      <c r="MAW55" s="308" t="s">
        <v>2786</v>
      </c>
      <c r="MAX55" s="308" t="s">
        <v>2823</v>
      </c>
      <c r="MAY55" s="308"/>
      <c r="MAZ55" s="410" t="s">
        <v>2917</v>
      </c>
      <c r="MBA55" s="159"/>
      <c r="MBB55" s="68" t="s">
        <v>2918</v>
      </c>
      <c r="MBC55" s="68">
        <v>3.0</v>
      </c>
      <c r="MBD55" s="68">
        <v>3.0</v>
      </c>
      <c r="MBE55" s="68">
        <v>3.0</v>
      </c>
      <c r="MBF55" s="411">
        <v>45.0</v>
      </c>
      <c r="MBG55" s="411">
        <v>15.0</v>
      </c>
      <c r="MBH55" s="68" t="s">
        <v>93</v>
      </c>
      <c r="MBI55" s="68" t="s">
        <v>93</v>
      </c>
      <c r="MBJ55" s="68" t="s">
        <v>88</v>
      </c>
      <c r="MBK55" s="68" t="s">
        <v>2916</v>
      </c>
      <c r="MBL55" s="308" t="s">
        <v>2785</v>
      </c>
      <c r="MBM55" s="308" t="s">
        <v>2786</v>
      </c>
      <c r="MBN55" s="308" t="s">
        <v>2823</v>
      </c>
      <c r="MBO55" s="308"/>
      <c r="MBP55" s="410" t="s">
        <v>2917</v>
      </c>
      <c r="MBQ55" s="159"/>
      <c r="MBR55" s="68" t="s">
        <v>2918</v>
      </c>
      <c r="MBS55" s="68">
        <v>3.0</v>
      </c>
      <c r="MBT55" s="68">
        <v>3.0</v>
      </c>
      <c r="MBU55" s="68">
        <v>3.0</v>
      </c>
      <c r="MBV55" s="411">
        <v>45.0</v>
      </c>
      <c r="MBW55" s="411">
        <v>15.0</v>
      </c>
      <c r="MBX55" s="68" t="s">
        <v>93</v>
      </c>
      <c r="MBY55" s="68" t="s">
        <v>93</v>
      </c>
      <c r="MBZ55" s="68" t="s">
        <v>88</v>
      </c>
      <c r="MCA55" s="68" t="s">
        <v>2916</v>
      </c>
      <c r="MCB55" s="308" t="s">
        <v>2785</v>
      </c>
      <c r="MCC55" s="308" t="s">
        <v>2786</v>
      </c>
      <c r="MCD55" s="308" t="s">
        <v>2823</v>
      </c>
      <c r="MCE55" s="308"/>
      <c r="MCF55" s="410" t="s">
        <v>2917</v>
      </c>
      <c r="MCG55" s="159"/>
      <c r="MCH55" s="68" t="s">
        <v>2918</v>
      </c>
      <c r="MCI55" s="68">
        <v>3.0</v>
      </c>
      <c r="MCJ55" s="68">
        <v>3.0</v>
      </c>
      <c r="MCK55" s="68">
        <v>3.0</v>
      </c>
      <c r="MCL55" s="411">
        <v>45.0</v>
      </c>
      <c r="MCM55" s="411">
        <v>15.0</v>
      </c>
      <c r="MCN55" s="68" t="s">
        <v>93</v>
      </c>
      <c r="MCO55" s="68" t="s">
        <v>93</v>
      </c>
      <c r="MCP55" s="68" t="s">
        <v>88</v>
      </c>
      <c r="MCQ55" s="68" t="s">
        <v>2916</v>
      </c>
      <c r="MCR55" s="308" t="s">
        <v>2785</v>
      </c>
      <c r="MCS55" s="308" t="s">
        <v>2786</v>
      </c>
      <c r="MCT55" s="308" t="s">
        <v>2823</v>
      </c>
      <c r="MCU55" s="308"/>
      <c r="MCV55" s="410" t="s">
        <v>2917</v>
      </c>
      <c r="MCW55" s="159"/>
      <c r="MCX55" s="68" t="s">
        <v>2918</v>
      </c>
      <c r="MCY55" s="68">
        <v>3.0</v>
      </c>
      <c r="MCZ55" s="68">
        <v>3.0</v>
      </c>
      <c r="MDA55" s="68">
        <v>3.0</v>
      </c>
      <c r="MDB55" s="411">
        <v>45.0</v>
      </c>
      <c r="MDC55" s="411">
        <v>15.0</v>
      </c>
      <c r="MDD55" s="68" t="s">
        <v>93</v>
      </c>
      <c r="MDE55" s="68" t="s">
        <v>93</v>
      </c>
      <c r="MDF55" s="68" t="s">
        <v>88</v>
      </c>
      <c r="MDG55" s="68" t="s">
        <v>2916</v>
      </c>
      <c r="MDH55" s="308" t="s">
        <v>2785</v>
      </c>
      <c r="MDI55" s="308" t="s">
        <v>2786</v>
      </c>
      <c r="MDJ55" s="308" t="s">
        <v>2823</v>
      </c>
      <c r="MDK55" s="308"/>
      <c r="MDL55" s="410" t="s">
        <v>2917</v>
      </c>
      <c r="MDM55" s="159"/>
      <c r="MDN55" s="68" t="s">
        <v>2918</v>
      </c>
      <c r="MDO55" s="68">
        <v>3.0</v>
      </c>
      <c r="MDP55" s="68">
        <v>3.0</v>
      </c>
      <c r="MDQ55" s="68">
        <v>3.0</v>
      </c>
      <c r="MDR55" s="411">
        <v>45.0</v>
      </c>
      <c r="MDS55" s="411">
        <v>15.0</v>
      </c>
      <c r="MDT55" s="68" t="s">
        <v>93</v>
      </c>
      <c r="MDU55" s="68" t="s">
        <v>93</v>
      </c>
      <c r="MDV55" s="68" t="s">
        <v>88</v>
      </c>
      <c r="MDW55" s="68" t="s">
        <v>2916</v>
      </c>
      <c r="MDX55" s="308" t="s">
        <v>2785</v>
      </c>
      <c r="MDY55" s="308" t="s">
        <v>2786</v>
      </c>
      <c r="MDZ55" s="308" t="s">
        <v>2823</v>
      </c>
      <c r="MEA55" s="308"/>
      <c r="MEB55" s="410" t="s">
        <v>2917</v>
      </c>
      <c r="MEC55" s="159"/>
      <c r="MED55" s="68" t="s">
        <v>2918</v>
      </c>
      <c r="MEE55" s="68">
        <v>3.0</v>
      </c>
      <c r="MEF55" s="68">
        <v>3.0</v>
      </c>
      <c r="MEG55" s="68">
        <v>3.0</v>
      </c>
      <c r="MEH55" s="411">
        <v>45.0</v>
      </c>
      <c r="MEI55" s="411">
        <v>15.0</v>
      </c>
      <c r="MEJ55" s="68" t="s">
        <v>93</v>
      </c>
      <c r="MEK55" s="68" t="s">
        <v>93</v>
      </c>
      <c r="MEL55" s="68" t="s">
        <v>88</v>
      </c>
      <c r="MEM55" s="68" t="s">
        <v>2916</v>
      </c>
      <c r="MEN55" s="308" t="s">
        <v>2785</v>
      </c>
      <c r="MEO55" s="308" t="s">
        <v>2786</v>
      </c>
      <c r="MEP55" s="308" t="s">
        <v>2823</v>
      </c>
      <c r="MEQ55" s="308"/>
      <c r="MER55" s="410" t="s">
        <v>2917</v>
      </c>
      <c r="MES55" s="159"/>
      <c r="MET55" s="68" t="s">
        <v>2918</v>
      </c>
      <c r="MEU55" s="68">
        <v>3.0</v>
      </c>
      <c r="MEV55" s="68">
        <v>3.0</v>
      </c>
      <c r="MEW55" s="68">
        <v>3.0</v>
      </c>
      <c r="MEX55" s="411">
        <v>45.0</v>
      </c>
      <c r="MEY55" s="411">
        <v>15.0</v>
      </c>
      <c r="MEZ55" s="68" t="s">
        <v>93</v>
      </c>
      <c r="MFA55" s="68" t="s">
        <v>93</v>
      </c>
      <c r="MFB55" s="68" t="s">
        <v>88</v>
      </c>
      <c r="MFC55" s="68" t="s">
        <v>2916</v>
      </c>
      <c r="MFD55" s="308" t="s">
        <v>2785</v>
      </c>
      <c r="MFE55" s="308" t="s">
        <v>2786</v>
      </c>
      <c r="MFF55" s="308" t="s">
        <v>2823</v>
      </c>
      <c r="MFG55" s="308"/>
      <c r="MFH55" s="410" t="s">
        <v>2917</v>
      </c>
      <c r="MFI55" s="159"/>
      <c r="MFJ55" s="68" t="s">
        <v>2918</v>
      </c>
      <c r="MFK55" s="68">
        <v>3.0</v>
      </c>
      <c r="MFL55" s="68">
        <v>3.0</v>
      </c>
      <c r="MFM55" s="68">
        <v>3.0</v>
      </c>
      <c r="MFN55" s="411">
        <v>45.0</v>
      </c>
      <c r="MFO55" s="411">
        <v>15.0</v>
      </c>
      <c r="MFP55" s="68" t="s">
        <v>93</v>
      </c>
      <c r="MFQ55" s="68" t="s">
        <v>93</v>
      </c>
      <c r="MFR55" s="68" t="s">
        <v>88</v>
      </c>
      <c r="MFS55" s="68" t="s">
        <v>2916</v>
      </c>
      <c r="MFT55" s="308" t="s">
        <v>2785</v>
      </c>
      <c r="MFU55" s="308" t="s">
        <v>2786</v>
      </c>
      <c r="MFV55" s="308" t="s">
        <v>2823</v>
      </c>
      <c r="MFW55" s="308"/>
      <c r="MFX55" s="410" t="s">
        <v>2917</v>
      </c>
      <c r="MFY55" s="159"/>
      <c r="MFZ55" s="68" t="s">
        <v>2918</v>
      </c>
      <c r="MGA55" s="68">
        <v>3.0</v>
      </c>
      <c r="MGB55" s="68">
        <v>3.0</v>
      </c>
      <c r="MGC55" s="68">
        <v>3.0</v>
      </c>
      <c r="MGD55" s="411">
        <v>45.0</v>
      </c>
      <c r="MGE55" s="411">
        <v>15.0</v>
      </c>
      <c r="MGF55" s="68" t="s">
        <v>93</v>
      </c>
      <c r="MGG55" s="68" t="s">
        <v>93</v>
      </c>
      <c r="MGH55" s="68" t="s">
        <v>88</v>
      </c>
      <c r="MGI55" s="68" t="s">
        <v>2916</v>
      </c>
      <c r="MGJ55" s="308" t="s">
        <v>2785</v>
      </c>
      <c r="MGK55" s="308" t="s">
        <v>2786</v>
      </c>
      <c r="MGL55" s="308" t="s">
        <v>2823</v>
      </c>
      <c r="MGM55" s="308"/>
      <c r="MGN55" s="410" t="s">
        <v>2917</v>
      </c>
      <c r="MGO55" s="159"/>
      <c r="MGP55" s="68" t="s">
        <v>2918</v>
      </c>
      <c r="MGQ55" s="68">
        <v>3.0</v>
      </c>
      <c r="MGR55" s="68">
        <v>3.0</v>
      </c>
      <c r="MGS55" s="68">
        <v>3.0</v>
      </c>
      <c r="MGT55" s="411">
        <v>45.0</v>
      </c>
      <c r="MGU55" s="411">
        <v>15.0</v>
      </c>
      <c r="MGV55" s="68" t="s">
        <v>93</v>
      </c>
      <c r="MGW55" s="68" t="s">
        <v>93</v>
      </c>
      <c r="MGX55" s="68" t="s">
        <v>88</v>
      </c>
      <c r="MGY55" s="68" t="s">
        <v>2916</v>
      </c>
      <c r="MGZ55" s="308" t="s">
        <v>2785</v>
      </c>
      <c r="MHA55" s="308" t="s">
        <v>2786</v>
      </c>
      <c r="MHB55" s="308" t="s">
        <v>2823</v>
      </c>
      <c r="MHC55" s="308"/>
      <c r="MHD55" s="410" t="s">
        <v>2917</v>
      </c>
      <c r="MHE55" s="159"/>
      <c r="MHF55" s="68" t="s">
        <v>2918</v>
      </c>
      <c r="MHG55" s="68">
        <v>3.0</v>
      </c>
      <c r="MHH55" s="68">
        <v>3.0</v>
      </c>
      <c r="MHI55" s="68">
        <v>3.0</v>
      </c>
      <c r="MHJ55" s="411">
        <v>45.0</v>
      </c>
      <c r="MHK55" s="411">
        <v>15.0</v>
      </c>
      <c r="MHL55" s="68" t="s">
        <v>93</v>
      </c>
      <c r="MHM55" s="68" t="s">
        <v>93</v>
      </c>
      <c r="MHN55" s="68" t="s">
        <v>88</v>
      </c>
      <c r="MHO55" s="68" t="s">
        <v>2916</v>
      </c>
      <c r="MHP55" s="308" t="s">
        <v>2785</v>
      </c>
      <c r="MHQ55" s="308" t="s">
        <v>2786</v>
      </c>
      <c r="MHR55" s="308" t="s">
        <v>2823</v>
      </c>
      <c r="MHS55" s="308"/>
      <c r="MHT55" s="410" t="s">
        <v>2917</v>
      </c>
      <c r="MHU55" s="159"/>
      <c r="MHV55" s="68" t="s">
        <v>2918</v>
      </c>
      <c r="MHW55" s="68">
        <v>3.0</v>
      </c>
      <c r="MHX55" s="68">
        <v>3.0</v>
      </c>
      <c r="MHY55" s="68">
        <v>3.0</v>
      </c>
      <c r="MHZ55" s="411">
        <v>45.0</v>
      </c>
      <c r="MIA55" s="411">
        <v>15.0</v>
      </c>
      <c r="MIB55" s="68" t="s">
        <v>93</v>
      </c>
      <c r="MIC55" s="68" t="s">
        <v>93</v>
      </c>
      <c r="MID55" s="68" t="s">
        <v>88</v>
      </c>
      <c r="MIE55" s="68" t="s">
        <v>2916</v>
      </c>
      <c r="MIF55" s="308" t="s">
        <v>2785</v>
      </c>
      <c r="MIG55" s="308" t="s">
        <v>2786</v>
      </c>
      <c r="MIH55" s="308" t="s">
        <v>2823</v>
      </c>
      <c r="MII55" s="308"/>
      <c r="MIJ55" s="410" t="s">
        <v>2917</v>
      </c>
      <c r="MIK55" s="159"/>
      <c r="MIL55" s="68" t="s">
        <v>2918</v>
      </c>
      <c r="MIM55" s="68">
        <v>3.0</v>
      </c>
      <c r="MIN55" s="68">
        <v>3.0</v>
      </c>
      <c r="MIO55" s="68">
        <v>3.0</v>
      </c>
      <c r="MIP55" s="411">
        <v>45.0</v>
      </c>
      <c r="MIQ55" s="411">
        <v>15.0</v>
      </c>
      <c r="MIR55" s="68" t="s">
        <v>93</v>
      </c>
      <c r="MIS55" s="68" t="s">
        <v>93</v>
      </c>
      <c r="MIT55" s="68" t="s">
        <v>88</v>
      </c>
      <c r="MIU55" s="68" t="s">
        <v>2916</v>
      </c>
      <c r="MIV55" s="308" t="s">
        <v>2785</v>
      </c>
      <c r="MIW55" s="308" t="s">
        <v>2786</v>
      </c>
      <c r="MIX55" s="308" t="s">
        <v>2823</v>
      </c>
      <c r="MIY55" s="308"/>
      <c r="MIZ55" s="410" t="s">
        <v>2917</v>
      </c>
      <c r="MJA55" s="159"/>
      <c r="MJB55" s="68" t="s">
        <v>2918</v>
      </c>
      <c r="MJC55" s="68">
        <v>3.0</v>
      </c>
      <c r="MJD55" s="68">
        <v>3.0</v>
      </c>
      <c r="MJE55" s="68">
        <v>3.0</v>
      </c>
      <c r="MJF55" s="411">
        <v>45.0</v>
      </c>
      <c r="MJG55" s="411">
        <v>15.0</v>
      </c>
      <c r="MJH55" s="68" t="s">
        <v>93</v>
      </c>
      <c r="MJI55" s="68" t="s">
        <v>93</v>
      </c>
      <c r="MJJ55" s="68" t="s">
        <v>88</v>
      </c>
      <c r="MJK55" s="68" t="s">
        <v>2916</v>
      </c>
      <c r="MJL55" s="308" t="s">
        <v>2785</v>
      </c>
      <c r="MJM55" s="308" t="s">
        <v>2786</v>
      </c>
      <c r="MJN55" s="308" t="s">
        <v>2823</v>
      </c>
      <c r="MJO55" s="308"/>
      <c r="MJP55" s="410" t="s">
        <v>2917</v>
      </c>
      <c r="MJQ55" s="159"/>
      <c r="MJR55" s="68" t="s">
        <v>2918</v>
      </c>
      <c r="MJS55" s="68">
        <v>3.0</v>
      </c>
      <c r="MJT55" s="68">
        <v>3.0</v>
      </c>
      <c r="MJU55" s="68">
        <v>3.0</v>
      </c>
      <c r="MJV55" s="411">
        <v>45.0</v>
      </c>
      <c r="MJW55" s="411">
        <v>15.0</v>
      </c>
      <c r="MJX55" s="68" t="s">
        <v>93</v>
      </c>
      <c r="MJY55" s="68" t="s">
        <v>93</v>
      </c>
      <c r="MJZ55" s="68" t="s">
        <v>88</v>
      </c>
      <c r="MKA55" s="68" t="s">
        <v>2916</v>
      </c>
      <c r="MKB55" s="308" t="s">
        <v>2785</v>
      </c>
      <c r="MKC55" s="308" t="s">
        <v>2786</v>
      </c>
      <c r="MKD55" s="308" t="s">
        <v>2823</v>
      </c>
      <c r="MKE55" s="308"/>
      <c r="MKF55" s="410" t="s">
        <v>2917</v>
      </c>
      <c r="MKG55" s="159"/>
      <c r="MKH55" s="68" t="s">
        <v>2918</v>
      </c>
      <c r="MKI55" s="68">
        <v>3.0</v>
      </c>
      <c r="MKJ55" s="68">
        <v>3.0</v>
      </c>
      <c r="MKK55" s="68">
        <v>3.0</v>
      </c>
      <c r="MKL55" s="411">
        <v>45.0</v>
      </c>
      <c r="MKM55" s="411">
        <v>15.0</v>
      </c>
      <c r="MKN55" s="68" t="s">
        <v>93</v>
      </c>
      <c r="MKO55" s="68" t="s">
        <v>93</v>
      </c>
      <c r="MKP55" s="68" t="s">
        <v>88</v>
      </c>
      <c r="MKQ55" s="68" t="s">
        <v>2916</v>
      </c>
      <c r="MKR55" s="308" t="s">
        <v>2785</v>
      </c>
      <c r="MKS55" s="308" t="s">
        <v>2786</v>
      </c>
      <c r="MKT55" s="308" t="s">
        <v>2823</v>
      </c>
      <c r="MKU55" s="308"/>
      <c r="MKV55" s="410" t="s">
        <v>2917</v>
      </c>
      <c r="MKW55" s="159"/>
      <c r="MKX55" s="68" t="s">
        <v>2918</v>
      </c>
      <c r="MKY55" s="68">
        <v>3.0</v>
      </c>
      <c r="MKZ55" s="68">
        <v>3.0</v>
      </c>
      <c r="MLA55" s="68">
        <v>3.0</v>
      </c>
      <c r="MLB55" s="411">
        <v>45.0</v>
      </c>
      <c r="MLC55" s="411">
        <v>15.0</v>
      </c>
      <c r="MLD55" s="68" t="s">
        <v>93</v>
      </c>
      <c r="MLE55" s="68" t="s">
        <v>93</v>
      </c>
      <c r="MLF55" s="68" t="s">
        <v>88</v>
      </c>
      <c r="MLG55" s="68" t="s">
        <v>2916</v>
      </c>
      <c r="MLH55" s="308" t="s">
        <v>2785</v>
      </c>
      <c r="MLI55" s="308" t="s">
        <v>2786</v>
      </c>
      <c r="MLJ55" s="308" t="s">
        <v>2823</v>
      </c>
      <c r="MLK55" s="308"/>
      <c r="MLL55" s="410" t="s">
        <v>2917</v>
      </c>
      <c r="MLM55" s="159"/>
      <c r="MLN55" s="68" t="s">
        <v>2918</v>
      </c>
      <c r="MLO55" s="68">
        <v>3.0</v>
      </c>
      <c r="MLP55" s="68">
        <v>3.0</v>
      </c>
      <c r="MLQ55" s="68">
        <v>3.0</v>
      </c>
      <c r="MLR55" s="411">
        <v>45.0</v>
      </c>
      <c r="MLS55" s="411">
        <v>15.0</v>
      </c>
      <c r="MLT55" s="68" t="s">
        <v>93</v>
      </c>
      <c r="MLU55" s="68" t="s">
        <v>93</v>
      </c>
      <c r="MLV55" s="68" t="s">
        <v>88</v>
      </c>
      <c r="MLW55" s="68" t="s">
        <v>2916</v>
      </c>
      <c r="MLX55" s="308" t="s">
        <v>2785</v>
      </c>
      <c r="MLY55" s="308" t="s">
        <v>2786</v>
      </c>
      <c r="MLZ55" s="308" t="s">
        <v>2823</v>
      </c>
      <c r="MMA55" s="308"/>
      <c r="MMB55" s="410" t="s">
        <v>2917</v>
      </c>
      <c r="MMC55" s="159"/>
      <c r="MMD55" s="68" t="s">
        <v>2918</v>
      </c>
      <c r="MME55" s="68">
        <v>3.0</v>
      </c>
      <c r="MMF55" s="68">
        <v>3.0</v>
      </c>
      <c r="MMG55" s="68">
        <v>3.0</v>
      </c>
      <c r="MMH55" s="411">
        <v>45.0</v>
      </c>
      <c r="MMI55" s="411">
        <v>15.0</v>
      </c>
      <c r="MMJ55" s="68" t="s">
        <v>93</v>
      </c>
      <c r="MMK55" s="68" t="s">
        <v>93</v>
      </c>
      <c r="MML55" s="68" t="s">
        <v>88</v>
      </c>
      <c r="MMM55" s="68" t="s">
        <v>2916</v>
      </c>
      <c r="MMN55" s="308" t="s">
        <v>2785</v>
      </c>
      <c r="MMO55" s="308" t="s">
        <v>2786</v>
      </c>
      <c r="MMP55" s="308" t="s">
        <v>2823</v>
      </c>
      <c r="MMQ55" s="308"/>
      <c r="MMR55" s="410" t="s">
        <v>2917</v>
      </c>
      <c r="MMS55" s="159"/>
      <c r="MMT55" s="68" t="s">
        <v>2918</v>
      </c>
      <c r="MMU55" s="68">
        <v>3.0</v>
      </c>
      <c r="MMV55" s="68">
        <v>3.0</v>
      </c>
      <c r="MMW55" s="68">
        <v>3.0</v>
      </c>
      <c r="MMX55" s="411">
        <v>45.0</v>
      </c>
      <c r="MMY55" s="411">
        <v>15.0</v>
      </c>
      <c r="MMZ55" s="68" t="s">
        <v>93</v>
      </c>
      <c r="MNA55" s="68" t="s">
        <v>93</v>
      </c>
      <c r="MNB55" s="68" t="s">
        <v>88</v>
      </c>
      <c r="MNC55" s="68" t="s">
        <v>2916</v>
      </c>
      <c r="MND55" s="308" t="s">
        <v>2785</v>
      </c>
      <c r="MNE55" s="308" t="s">
        <v>2786</v>
      </c>
      <c r="MNF55" s="308" t="s">
        <v>2823</v>
      </c>
      <c r="MNG55" s="308"/>
      <c r="MNH55" s="410" t="s">
        <v>2917</v>
      </c>
      <c r="MNI55" s="159"/>
      <c r="MNJ55" s="68" t="s">
        <v>2918</v>
      </c>
      <c r="MNK55" s="68">
        <v>3.0</v>
      </c>
      <c r="MNL55" s="68">
        <v>3.0</v>
      </c>
      <c r="MNM55" s="68">
        <v>3.0</v>
      </c>
      <c r="MNN55" s="411">
        <v>45.0</v>
      </c>
      <c r="MNO55" s="411">
        <v>15.0</v>
      </c>
      <c r="MNP55" s="68" t="s">
        <v>93</v>
      </c>
      <c r="MNQ55" s="68" t="s">
        <v>93</v>
      </c>
      <c r="MNR55" s="68" t="s">
        <v>88</v>
      </c>
      <c r="MNS55" s="68" t="s">
        <v>2916</v>
      </c>
      <c r="MNT55" s="308" t="s">
        <v>2785</v>
      </c>
      <c r="MNU55" s="308" t="s">
        <v>2786</v>
      </c>
      <c r="MNV55" s="308" t="s">
        <v>2823</v>
      </c>
      <c r="MNW55" s="308"/>
      <c r="MNX55" s="410" t="s">
        <v>2917</v>
      </c>
      <c r="MNY55" s="159"/>
      <c r="MNZ55" s="68" t="s">
        <v>2918</v>
      </c>
      <c r="MOA55" s="68">
        <v>3.0</v>
      </c>
      <c r="MOB55" s="68">
        <v>3.0</v>
      </c>
      <c r="MOC55" s="68">
        <v>3.0</v>
      </c>
      <c r="MOD55" s="411">
        <v>45.0</v>
      </c>
      <c r="MOE55" s="411">
        <v>15.0</v>
      </c>
      <c r="MOF55" s="68" t="s">
        <v>93</v>
      </c>
      <c r="MOG55" s="68" t="s">
        <v>93</v>
      </c>
      <c r="MOH55" s="68" t="s">
        <v>88</v>
      </c>
      <c r="MOI55" s="68" t="s">
        <v>2916</v>
      </c>
      <c r="MOJ55" s="308" t="s">
        <v>2785</v>
      </c>
      <c r="MOK55" s="308" t="s">
        <v>2786</v>
      </c>
      <c r="MOL55" s="308" t="s">
        <v>2823</v>
      </c>
      <c r="MOM55" s="308"/>
      <c r="MON55" s="410" t="s">
        <v>2917</v>
      </c>
      <c r="MOO55" s="159"/>
      <c r="MOP55" s="68" t="s">
        <v>2918</v>
      </c>
      <c r="MOQ55" s="68">
        <v>3.0</v>
      </c>
      <c r="MOR55" s="68">
        <v>3.0</v>
      </c>
      <c r="MOS55" s="68">
        <v>3.0</v>
      </c>
      <c r="MOT55" s="411">
        <v>45.0</v>
      </c>
      <c r="MOU55" s="411">
        <v>15.0</v>
      </c>
      <c r="MOV55" s="68" t="s">
        <v>93</v>
      </c>
      <c r="MOW55" s="68" t="s">
        <v>93</v>
      </c>
      <c r="MOX55" s="68" t="s">
        <v>88</v>
      </c>
      <c r="MOY55" s="68" t="s">
        <v>2916</v>
      </c>
      <c r="MOZ55" s="308" t="s">
        <v>2785</v>
      </c>
      <c r="MPA55" s="308" t="s">
        <v>2786</v>
      </c>
      <c r="MPB55" s="308" t="s">
        <v>2823</v>
      </c>
      <c r="MPC55" s="308"/>
      <c r="MPD55" s="410" t="s">
        <v>2917</v>
      </c>
      <c r="MPE55" s="159"/>
      <c r="MPF55" s="68" t="s">
        <v>2918</v>
      </c>
      <c r="MPG55" s="68">
        <v>3.0</v>
      </c>
      <c r="MPH55" s="68">
        <v>3.0</v>
      </c>
      <c r="MPI55" s="68">
        <v>3.0</v>
      </c>
      <c r="MPJ55" s="411">
        <v>45.0</v>
      </c>
      <c r="MPK55" s="411">
        <v>15.0</v>
      </c>
      <c r="MPL55" s="68" t="s">
        <v>93</v>
      </c>
      <c r="MPM55" s="68" t="s">
        <v>93</v>
      </c>
      <c r="MPN55" s="68" t="s">
        <v>88</v>
      </c>
      <c r="MPO55" s="68" t="s">
        <v>2916</v>
      </c>
      <c r="MPP55" s="308" t="s">
        <v>2785</v>
      </c>
      <c r="MPQ55" s="308" t="s">
        <v>2786</v>
      </c>
      <c r="MPR55" s="308" t="s">
        <v>2823</v>
      </c>
      <c r="MPS55" s="308"/>
      <c r="MPT55" s="410" t="s">
        <v>2917</v>
      </c>
      <c r="MPU55" s="159"/>
      <c r="MPV55" s="68" t="s">
        <v>2918</v>
      </c>
      <c r="MPW55" s="68">
        <v>3.0</v>
      </c>
      <c r="MPX55" s="68">
        <v>3.0</v>
      </c>
      <c r="MPY55" s="68">
        <v>3.0</v>
      </c>
      <c r="MPZ55" s="411">
        <v>45.0</v>
      </c>
      <c r="MQA55" s="411">
        <v>15.0</v>
      </c>
      <c r="MQB55" s="68" t="s">
        <v>93</v>
      </c>
      <c r="MQC55" s="68" t="s">
        <v>93</v>
      </c>
      <c r="MQD55" s="68" t="s">
        <v>88</v>
      </c>
      <c r="MQE55" s="68" t="s">
        <v>2916</v>
      </c>
      <c r="MQF55" s="308" t="s">
        <v>2785</v>
      </c>
      <c r="MQG55" s="308" t="s">
        <v>2786</v>
      </c>
      <c r="MQH55" s="308" t="s">
        <v>2823</v>
      </c>
      <c r="MQI55" s="308"/>
      <c r="MQJ55" s="410" t="s">
        <v>2917</v>
      </c>
      <c r="MQK55" s="159"/>
      <c r="MQL55" s="68" t="s">
        <v>2918</v>
      </c>
      <c r="MQM55" s="68">
        <v>3.0</v>
      </c>
      <c r="MQN55" s="68">
        <v>3.0</v>
      </c>
      <c r="MQO55" s="68">
        <v>3.0</v>
      </c>
      <c r="MQP55" s="411">
        <v>45.0</v>
      </c>
      <c r="MQQ55" s="411">
        <v>15.0</v>
      </c>
      <c r="MQR55" s="68" t="s">
        <v>93</v>
      </c>
      <c r="MQS55" s="68" t="s">
        <v>93</v>
      </c>
      <c r="MQT55" s="68" t="s">
        <v>88</v>
      </c>
      <c r="MQU55" s="68" t="s">
        <v>2916</v>
      </c>
      <c r="MQV55" s="308" t="s">
        <v>2785</v>
      </c>
      <c r="MQW55" s="308" t="s">
        <v>2786</v>
      </c>
      <c r="MQX55" s="308" t="s">
        <v>2823</v>
      </c>
      <c r="MQY55" s="308"/>
      <c r="MQZ55" s="410" t="s">
        <v>2917</v>
      </c>
      <c r="MRA55" s="159"/>
      <c r="MRB55" s="68" t="s">
        <v>2918</v>
      </c>
      <c r="MRC55" s="68">
        <v>3.0</v>
      </c>
      <c r="MRD55" s="68">
        <v>3.0</v>
      </c>
      <c r="MRE55" s="68">
        <v>3.0</v>
      </c>
      <c r="MRF55" s="411">
        <v>45.0</v>
      </c>
      <c r="MRG55" s="411">
        <v>15.0</v>
      </c>
      <c r="MRH55" s="68" t="s">
        <v>93</v>
      </c>
      <c r="MRI55" s="68" t="s">
        <v>93</v>
      </c>
      <c r="MRJ55" s="68" t="s">
        <v>88</v>
      </c>
      <c r="MRK55" s="68" t="s">
        <v>2916</v>
      </c>
      <c r="MRL55" s="308" t="s">
        <v>2785</v>
      </c>
      <c r="MRM55" s="308" t="s">
        <v>2786</v>
      </c>
      <c r="MRN55" s="308" t="s">
        <v>2823</v>
      </c>
      <c r="MRO55" s="308"/>
      <c r="MRP55" s="410" t="s">
        <v>2917</v>
      </c>
      <c r="MRQ55" s="159"/>
      <c r="MRR55" s="68" t="s">
        <v>2918</v>
      </c>
      <c r="MRS55" s="68">
        <v>3.0</v>
      </c>
      <c r="MRT55" s="68">
        <v>3.0</v>
      </c>
      <c r="MRU55" s="68">
        <v>3.0</v>
      </c>
      <c r="MRV55" s="411">
        <v>45.0</v>
      </c>
      <c r="MRW55" s="411">
        <v>15.0</v>
      </c>
      <c r="MRX55" s="68" t="s">
        <v>93</v>
      </c>
      <c r="MRY55" s="68" t="s">
        <v>93</v>
      </c>
      <c r="MRZ55" s="68" t="s">
        <v>88</v>
      </c>
      <c r="MSA55" s="68" t="s">
        <v>2916</v>
      </c>
      <c r="MSB55" s="308" t="s">
        <v>2785</v>
      </c>
      <c r="MSC55" s="308" t="s">
        <v>2786</v>
      </c>
      <c r="MSD55" s="308" t="s">
        <v>2823</v>
      </c>
      <c r="MSE55" s="308"/>
      <c r="MSF55" s="410" t="s">
        <v>2917</v>
      </c>
      <c r="MSG55" s="159"/>
      <c r="MSH55" s="68" t="s">
        <v>2918</v>
      </c>
      <c r="MSI55" s="68">
        <v>3.0</v>
      </c>
      <c r="MSJ55" s="68">
        <v>3.0</v>
      </c>
      <c r="MSK55" s="68">
        <v>3.0</v>
      </c>
      <c r="MSL55" s="411">
        <v>45.0</v>
      </c>
      <c r="MSM55" s="411">
        <v>15.0</v>
      </c>
      <c r="MSN55" s="68" t="s">
        <v>93</v>
      </c>
      <c r="MSO55" s="68" t="s">
        <v>93</v>
      </c>
      <c r="MSP55" s="68" t="s">
        <v>88</v>
      </c>
      <c r="MSQ55" s="68" t="s">
        <v>2916</v>
      </c>
      <c r="MSR55" s="308" t="s">
        <v>2785</v>
      </c>
      <c r="MSS55" s="308" t="s">
        <v>2786</v>
      </c>
      <c r="MST55" s="308" t="s">
        <v>2823</v>
      </c>
      <c r="MSU55" s="308"/>
      <c r="MSV55" s="410" t="s">
        <v>2917</v>
      </c>
      <c r="MSW55" s="159"/>
      <c r="MSX55" s="68" t="s">
        <v>2918</v>
      </c>
      <c r="MSY55" s="68">
        <v>3.0</v>
      </c>
      <c r="MSZ55" s="68">
        <v>3.0</v>
      </c>
      <c r="MTA55" s="68">
        <v>3.0</v>
      </c>
      <c r="MTB55" s="411">
        <v>45.0</v>
      </c>
      <c r="MTC55" s="411">
        <v>15.0</v>
      </c>
      <c r="MTD55" s="68" t="s">
        <v>93</v>
      </c>
      <c r="MTE55" s="68" t="s">
        <v>93</v>
      </c>
      <c r="MTF55" s="68" t="s">
        <v>88</v>
      </c>
      <c r="MTG55" s="68" t="s">
        <v>2916</v>
      </c>
      <c r="MTH55" s="308" t="s">
        <v>2785</v>
      </c>
      <c r="MTI55" s="308" t="s">
        <v>2786</v>
      </c>
      <c r="MTJ55" s="308" t="s">
        <v>2823</v>
      </c>
      <c r="MTK55" s="308"/>
      <c r="MTL55" s="410" t="s">
        <v>2917</v>
      </c>
      <c r="MTM55" s="159"/>
      <c r="MTN55" s="68" t="s">
        <v>2918</v>
      </c>
      <c r="MTO55" s="68">
        <v>3.0</v>
      </c>
      <c r="MTP55" s="68">
        <v>3.0</v>
      </c>
      <c r="MTQ55" s="68">
        <v>3.0</v>
      </c>
      <c r="MTR55" s="411">
        <v>45.0</v>
      </c>
      <c r="MTS55" s="411">
        <v>15.0</v>
      </c>
      <c r="MTT55" s="68" t="s">
        <v>93</v>
      </c>
      <c r="MTU55" s="68" t="s">
        <v>93</v>
      </c>
      <c r="MTV55" s="68" t="s">
        <v>88</v>
      </c>
      <c r="MTW55" s="68" t="s">
        <v>2916</v>
      </c>
      <c r="MTX55" s="308" t="s">
        <v>2785</v>
      </c>
      <c r="MTY55" s="308" t="s">
        <v>2786</v>
      </c>
      <c r="MTZ55" s="308" t="s">
        <v>2823</v>
      </c>
      <c r="MUA55" s="308"/>
      <c r="MUB55" s="410" t="s">
        <v>2917</v>
      </c>
      <c r="MUC55" s="159"/>
      <c r="MUD55" s="68" t="s">
        <v>2918</v>
      </c>
      <c r="MUE55" s="68">
        <v>3.0</v>
      </c>
      <c r="MUF55" s="68">
        <v>3.0</v>
      </c>
      <c r="MUG55" s="68">
        <v>3.0</v>
      </c>
      <c r="MUH55" s="411">
        <v>45.0</v>
      </c>
      <c r="MUI55" s="411">
        <v>15.0</v>
      </c>
      <c r="MUJ55" s="68" t="s">
        <v>93</v>
      </c>
      <c r="MUK55" s="68" t="s">
        <v>93</v>
      </c>
      <c r="MUL55" s="68" t="s">
        <v>88</v>
      </c>
      <c r="MUM55" s="68" t="s">
        <v>2916</v>
      </c>
      <c r="MUN55" s="308" t="s">
        <v>2785</v>
      </c>
      <c r="MUO55" s="308" t="s">
        <v>2786</v>
      </c>
      <c r="MUP55" s="308" t="s">
        <v>2823</v>
      </c>
      <c r="MUQ55" s="308"/>
      <c r="MUR55" s="410" t="s">
        <v>2917</v>
      </c>
      <c r="MUS55" s="159"/>
      <c r="MUT55" s="68" t="s">
        <v>2918</v>
      </c>
      <c r="MUU55" s="68">
        <v>3.0</v>
      </c>
      <c r="MUV55" s="68">
        <v>3.0</v>
      </c>
      <c r="MUW55" s="68">
        <v>3.0</v>
      </c>
      <c r="MUX55" s="411">
        <v>45.0</v>
      </c>
      <c r="MUY55" s="411">
        <v>15.0</v>
      </c>
      <c r="MUZ55" s="68" t="s">
        <v>93</v>
      </c>
      <c r="MVA55" s="68" t="s">
        <v>93</v>
      </c>
      <c r="MVB55" s="68" t="s">
        <v>88</v>
      </c>
      <c r="MVC55" s="68" t="s">
        <v>2916</v>
      </c>
      <c r="MVD55" s="308" t="s">
        <v>2785</v>
      </c>
      <c r="MVE55" s="308" t="s">
        <v>2786</v>
      </c>
      <c r="MVF55" s="308" t="s">
        <v>2823</v>
      </c>
      <c r="MVG55" s="308"/>
      <c r="MVH55" s="410" t="s">
        <v>2917</v>
      </c>
      <c r="MVI55" s="159"/>
      <c r="MVJ55" s="68" t="s">
        <v>2918</v>
      </c>
      <c r="MVK55" s="68">
        <v>3.0</v>
      </c>
      <c r="MVL55" s="68">
        <v>3.0</v>
      </c>
      <c r="MVM55" s="68">
        <v>3.0</v>
      </c>
      <c r="MVN55" s="411">
        <v>45.0</v>
      </c>
      <c r="MVO55" s="411">
        <v>15.0</v>
      </c>
      <c r="MVP55" s="68" t="s">
        <v>93</v>
      </c>
      <c r="MVQ55" s="68" t="s">
        <v>93</v>
      </c>
      <c r="MVR55" s="68" t="s">
        <v>88</v>
      </c>
      <c r="MVS55" s="68" t="s">
        <v>2916</v>
      </c>
      <c r="MVT55" s="308" t="s">
        <v>2785</v>
      </c>
      <c r="MVU55" s="308" t="s">
        <v>2786</v>
      </c>
      <c r="MVV55" s="308" t="s">
        <v>2823</v>
      </c>
      <c r="MVW55" s="308"/>
      <c r="MVX55" s="410" t="s">
        <v>2917</v>
      </c>
      <c r="MVY55" s="159"/>
      <c r="MVZ55" s="68" t="s">
        <v>2918</v>
      </c>
      <c r="MWA55" s="68">
        <v>3.0</v>
      </c>
      <c r="MWB55" s="68">
        <v>3.0</v>
      </c>
      <c r="MWC55" s="68">
        <v>3.0</v>
      </c>
      <c r="MWD55" s="411">
        <v>45.0</v>
      </c>
      <c r="MWE55" s="411">
        <v>15.0</v>
      </c>
      <c r="MWF55" s="68" t="s">
        <v>93</v>
      </c>
      <c r="MWG55" s="68" t="s">
        <v>93</v>
      </c>
      <c r="MWH55" s="68" t="s">
        <v>88</v>
      </c>
      <c r="MWI55" s="68" t="s">
        <v>2916</v>
      </c>
      <c r="MWJ55" s="308" t="s">
        <v>2785</v>
      </c>
      <c r="MWK55" s="308" t="s">
        <v>2786</v>
      </c>
      <c r="MWL55" s="308" t="s">
        <v>2823</v>
      </c>
      <c r="MWM55" s="308"/>
      <c r="MWN55" s="410" t="s">
        <v>2917</v>
      </c>
      <c r="MWO55" s="159"/>
      <c r="MWP55" s="68" t="s">
        <v>2918</v>
      </c>
      <c r="MWQ55" s="68">
        <v>3.0</v>
      </c>
      <c r="MWR55" s="68">
        <v>3.0</v>
      </c>
      <c r="MWS55" s="68">
        <v>3.0</v>
      </c>
      <c r="MWT55" s="411">
        <v>45.0</v>
      </c>
      <c r="MWU55" s="411">
        <v>15.0</v>
      </c>
      <c r="MWV55" s="68" t="s">
        <v>93</v>
      </c>
      <c r="MWW55" s="68" t="s">
        <v>93</v>
      </c>
      <c r="MWX55" s="68" t="s">
        <v>88</v>
      </c>
      <c r="MWY55" s="68" t="s">
        <v>2916</v>
      </c>
      <c r="MWZ55" s="308" t="s">
        <v>2785</v>
      </c>
      <c r="MXA55" s="308" t="s">
        <v>2786</v>
      </c>
      <c r="MXB55" s="308" t="s">
        <v>2823</v>
      </c>
      <c r="MXC55" s="308"/>
      <c r="MXD55" s="410" t="s">
        <v>2917</v>
      </c>
      <c r="MXE55" s="159"/>
      <c r="MXF55" s="68" t="s">
        <v>2918</v>
      </c>
      <c r="MXG55" s="68">
        <v>3.0</v>
      </c>
      <c r="MXH55" s="68">
        <v>3.0</v>
      </c>
      <c r="MXI55" s="68">
        <v>3.0</v>
      </c>
      <c r="MXJ55" s="411">
        <v>45.0</v>
      </c>
      <c r="MXK55" s="411">
        <v>15.0</v>
      </c>
      <c r="MXL55" s="68" t="s">
        <v>93</v>
      </c>
      <c r="MXM55" s="68" t="s">
        <v>93</v>
      </c>
      <c r="MXN55" s="68" t="s">
        <v>88</v>
      </c>
      <c r="MXO55" s="68" t="s">
        <v>2916</v>
      </c>
      <c r="MXP55" s="308" t="s">
        <v>2785</v>
      </c>
      <c r="MXQ55" s="308" t="s">
        <v>2786</v>
      </c>
      <c r="MXR55" s="308" t="s">
        <v>2823</v>
      </c>
      <c r="MXS55" s="308"/>
      <c r="MXT55" s="410" t="s">
        <v>2917</v>
      </c>
      <c r="MXU55" s="159"/>
      <c r="MXV55" s="68" t="s">
        <v>2918</v>
      </c>
      <c r="MXW55" s="68">
        <v>3.0</v>
      </c>
      <c r="MXX55" s="68">
        <v>3.0</v>
      </c>
      <c r="MXY55" s="68">
        <v>3.0</v>
      </c>
      <c r="MXZ55" s="411">
        <v>45.0</v>
      </c>
      <c r="MYA55" s="411">
        <v>15.0</v>
      </c>
      <c r="MYB55" s="68" t="s">
        <v>93</v>
      </c>
      <c r="MYC55" s="68" t="s">
        <v>93</v>
      </c>
      <c r="MYD55" s="68" t="s">
        <v>88</v>
      </c>
      <c r="MYE55" s="68" t="s">
        <v>2916</v>
      </c>
      <c r="MYF55" s="308" t="s">
        <v>2785</v>
      </c>
      <c r="MYG55" s="308" t="s">
        <v>2786</v>
      </c>
      <c r="MYH55" s="308" t="s">
        <v>2823</v>
      </c>
      <c r="MYI55" s="308"/>
      <c r="MYJ55" s="410" t="s">
        <v>2917</v>
      </c>
      <c r="MYK55" s="159"/>
      <c r="MYL55" s="68" t="s">
        <v>2918</v>
      </c>
      <c r="MYM55" s="68">
        <v>3.0</v>
      </c>
      <c r="MYN55" s="68">
        <v>3.0</v>
      </c>
      <c r="MYO55" s="68">
        <v>3.0</v>
      </c>
      <c r="MYP55" s="411">
        <v>45.0</v>
      </c>
      <c r="MYQ55" s="411">
        <v>15.0</v>
      </c>
      <c r="MYR55" s="68" t="s">
        <v>93</v>
      </c>
      <c r="MYS55" s="68" t="s">
        <v>93</v>
      </c>
      <c r="MYT55" s="68" t="s">
        <v>88</v>
      </c>
      <c r="MYU55" s="68" t="s">
        <v>2916</v>
      </c>
      <c r="MYV55" s="308" t="s">
        <v>2785</v>
      </c>
      <c r="MYW55" s="308" t="s">
        <v>2786</v>
      </c>
      <c r="MYX55" s="308" t="s">
        <v>2823</v>
      </c>
      <c r="MYY55" s="308"/>
      <c r="MYZ55" s="410" t="s">
        <v>2917</v>
      </c>
      <c r="MZA55" s="159"/>
      <c r="MZB55" s="68" t="s">
        <v>2918</v>
      </c>
      <c r="MZC55" s="68">
        <v>3.0</v>
      </c>
      <c r="MZD55" s="68">
        <v>3.0</v>
      </c>
      <c r="MZE55" s="68">
        <v>3.0</v>
      </c>
      <c r="MZF55" s="411">
        <v>45.0</v>
      </c>
      <c r="MZG55" s="411">
        <v>15.0</v>
      </c>
      <c r="MZH55" s="68" t="s">
        <v>93</v>
      </c>
      <c r="MZI55" s="68" t="s">
        <v>93</v>
      </c>
      <c r="MZJ55" s="68" t="s">
        <v>88</v>
      </c>
      <c r="MZK55" s="68" t="s">
        <v>2916</v>
      </c>
      <c r="MZL55" s="308" t="s">
        <v>2785</v>
      </c>
      <c r="MZM55" s="308" t="s">
        <v>2786</v>
      </c>
      <c r="MZN55" s="308" t="s">
        <v>2823</v>
      </c>
      <c r="MZO55" s="308"/>
      <c r="MZP55" s="410" t="s">
        <v>2917</v>
      </c>
      <c r="MZQ55" s="159"/>
      <c r="MZR55" s="68" t="s">
        <v>2918</v>
      </c>
      <c r="MZS55" s="68">
        <v>3.0</v>
      </c>
      <c r="MZT55" s="68">
        <v>3.0</v>
      </c>
      <c r="MZU55" s="68">
        <v>3.0</v>
      </c>
      <c r="MZV55" s="411">
        <v>45.0</v>
      </c>
      <c r="MZW55" s="411">
        <v>15.0</v>
      </c>
      <c r="MZX55" s="68" t="s">
        <v>93</v>
      </c>
      <c r="MZY55" s="68" t="s">
        <v>93</v>
      </c>
      <c r="MZZ55" s="68" t="s">
        <v>88</v>
      </c>
      <c r="NAA55" s="68" t="s">
        <v>2916</v>
      </c>
      <c r="NAB55" s="308" t="s">
        <v>2785</v>
      </c>
      <c r="NAC55" s="308" t="s">
        <v>2786</v>
      </c>
      <c r="NAD55" s="308" t="s">
        <v>2823</v>
      </c>
      <c r="NAE55" s="308"/>
      <c r="NAF55" s="410" t="s">
        <v>2917</v>
      </c>
      <c r="NAG55" s="159"/>
      <c r="NAH55" s="68" t="s">
        <v>2918</v>
      </c>
      <c r="NAI55" s="68">
        <v>3.0</v>
      </c>
      <c r="NAJ55" s="68">
        <v>3.0</v>
      </c>
      <c r="NAK55" s="68">
        <v>3.0</v>
      </c>
      <c r="NAL55" s="411">
        <v>45.0</v>
      </c>
      <c r="NAM55" s="411">
        <v>15.0</v>
      </c>
      <c r="NAN55" s="68" t="s">
        <v>93</v>
      </c>
      <c r="NAO55" s="68" t="s">
        <v>93</v>
      </c>
      <c r="NAP55" s="68" t="s">
        <v>88</v>
      </c>
      <c r="NAQ55" s="68" t="s">
        <v>2916</v>
      </c>
      <c r="NAR55" s="308" t="s">
        <v>2785</v>
      </c>
      <c r="NAS55" s="308" t="s">
        <v>2786</v>
      </c>
      <c r="NAT55" s="308" t="s">
        <v>2823</v>
      </c>
      <c r="NAU55" s="308"/>
      <c r="NAV55" s="410" t="s">
        <v>2917</v>
      </c>
      <c r="NAW55" s="159"/>
      <c r="NAX55" s="68" t="s">
        <v>2918</v>
      </c>
      <c r="NAY55" s="68">
        <v>3.0</v>
      </c>
      <c r="NAZ55" s="68">
        <v>3.0</v>
      </c>
      <c r="NBA55" s="68">
        <v>3.0</v>
      </c>
      <c r="NBB55" s="411">
        <v>45.0</v>
      </c>
      <c r="NBC55" s="411">
        <v>15.0</v>
      </c>
      <c r="NBD55" s="68" t="s">
        <v>93</v>
      </c>
      <c r="NBE55" s="68" t="s">
        <v>93</v>
      </c>
      <c r="NBF55" s="68" t="s">
        <v>88</v>
      </c>
      <c r="NBG55" s="68" t="s">
        <v>2916</v>
      </c>
      <c r="NBH55" s="308" t="s">
        <v>2785</v>
      </c>
      <c r="NBI55" s="308" t="s">
        <v>2786</v>
      </c>
      <c r="NBJ55" s="308" t="s">
        <v>2823</v>
      </c>
      <c r="NBK55" s="308"/>
      <c r="NBL55" s="410" t="s">
        <v>2917</v>
      </c>
      <c r="NBM55" s="159"/>
      <c r="NBN55" s="68" t="s">
        <v>2918</v>
      </c>
      <c r="NBO55" s="68">
        <v>3.0</v>
      </c>
      <c r="NBP55" s="68">
        <v>3.0</v>
      </c>
      <c r="NBQ55" s="68">
        <v>3.0</v>
      </c>
      <c r="NBR55" s="411">
        <v>45.0</v>
      </c>
      <c r="NBS55" s="411">
        <v>15.0</v>
      </c>
      <c r="NBT55" s="68" t="s">
        <v>93</v>
      </c>
      <c r="NBU55" s="68" t="s">
        <v>93</v>
      </c>
      <c r="NBV55" s="68" t="s">
        <v>88</v>
      </c>
      <c r="NBW55" s="68" t="s">
        <v>2916</v>
      </c>
      <c r="NBX55" s="308" t="s">
        <v>2785</v>
      </c>
      <c r="NBY55" s="308" t="s">
        <v>2786</v>
      </c>
      <c r="NBZ55" s="308" t="s">
        <v>2823</v>
      </c>
      <c r="NCA55" s="308"/>
      <c r="NCB55" s="410" t="s">
        <v>2917</v>
      </c>
      <c r="NCC55" s="159"/>
      <c r="NCD55" s="68" t="s">
        <v>2918</v>
      </c>
      <c r="NCE55" s="68">
        <v>3.0</v>
      </c>
      <c r="NCF55" s="68">
        <v>3.0</v>
      </c>
      <c r="NCG55" s="68">
        <v>3.0</v>
      </c>
      <c r="NCH55" s="411">
        <v>45.0</v>
      </c>
      <c r="NCI55" s="411">
        <v>15.0</v>
      </c>
      <c r="NCJ55" s="68" t="s">
        <v>93</v>
      </c>
      <c r="NCK55" s="68" t="s">
        <v>93</v>
      </c>
      <c r="NCL55" s="68" t="s">
        <v>88</v>
      </c>
      <c r="NCM55" s="68" t="s">
        <v>2916</v>
      </c>
      <c r="NCN55" s="308" t="s">
        <v>2785</v>
      </c>
      <c r="NCO55" s="308" t="s">
        <v>2786</v>
      </c>
      <c r="NCP55" s="308" t="s">
        <v>2823</v>
      </c>
      <c r="NCQ55" s="308"/>
      <c r="NCR55" s="410" t="s">
        <v>2917</v>
      </c>
      <c r="NCS55" s="159"/>
      <c r="NCT55" s="68" t="s">
        <v>2918</v>
      </c>
      <c r="NCU55" s="68">
        <v>3.0</v>
      </c>
      <c r="NCV55" s="68">
        <v>3.0</v>
      </c>
      <c r="NCW55" s="68">
        <v>3.0</v>
      </c>
      <c r="NCX55" s="411">
        <v>45.0</v>
      </c>
      <c r="NCY55" s="411">
        <v>15.0</v>
      </c>
      <c r="NCZ55" s="68" t="s">
        <v>93</v>
      </c>
      <c r="NDA55" s="68" t="s">
        <v>93</v>
      </c>
      <c r="NDB55" s="68" t="s">
        <v>88</v>
      </c>
      <c r="NDC55" s="68" t="s">
        <v>2916</v>
      </c>
      <c r="NDD55" s="308" t="s">
        <v>2785</v>
      </c>
      <c r="NDE55" s="308" t="s">
        <v>2786</v>
      </c>
      <c r="NDF55" s="308" t="s">
        <v>2823</v>
      </c>
      <c r="NDG55" s="308"/>
      <c r="NDH55" s="410" t="s">
        <v>2917</v>
      </c>
      <c r="NDI55" s="159"/>
      <c r="NDJ55" s="68" t="s">
        <v>2918</v>
      </c>
      <c r="NDK55" s="68">
        <v>3.0</v>
      </c>
      <c r="NDL55" s="68">
        <v>3.0</v>
      </c>
      <c r="NDM55" s="68">
        <v>3.0</v>
      </c>
      <c r="NDN55" s="411">
        <v>45.0</v>
      </c>
      <c r="NDO55" s="411">
        <v>15.0</v>
      </c>
      <c r="NDP55" s="68" t="s">
        <v>93</v>
      </c>
      <c r="NDQ55" s="68" t="s">
        <v>93</v>
      </c>
      <c r="NDR55" s="68" t="s">
        <v>88</v>
      </c>
      <c r="NDS55" s="68" t="s">
        <v>2916</v>
      </c>
      <c r="NDT55" s="308" t="s">
        <v>2785</v>
      </c>
      <c r="NDU55" s="308" t="s">
        <v>2786</v>
      </c>
      <c r="NDV55" s="308" t="s">
        <v>2823</v>
      </c>
      <c r="NDW55" s="308"/>
      <c r="NDX55" s="410" t="s">
        <v>2917</v>
      </c>
      <c r="NDY55" s="159"/>
      <c r="NDZ55" s="68" t="s">
        <v>2918</v>
      </c>
      <c r="NEA55" s="68">
        <v>3.0</v>
      </c>
      <c r="NEB55" s="68">
        <v>3.0</v>
      </c>
      <c r="NEC55" s="68">
        <v>3.0</v>
      </c>
      <c r="NED55" s="411">
        <v>45.0</v>
      </c>
      <c r="NEE55" s="411">
        <v>15.0</v>
      </c>
      <c r="NEF55" s="68" t="s">
        <v>93</v>
      </c>
      <c r="NEG55" s="68" t="s">
        <v>93</v>
      </c>
      <c r="NEH55" s="68" t="s">
        <v>88</v>
      </c>
      <c r="NEI55" s="68" t="s">
        <v>2916</v>
      </c>
      <c r="NEJ55" s="308" t="s">
        <v>2785</v>
      </c>
      <c r="NEK55" s="308" t="s">
        <v>2786</v>
      </c>
      <c r="NEL55" s="308" t="s">
        <v>2823</v>
      </c>
      <c r="NEM55" s="308"/>
      <c r="NEN55" s="410" t="s">
        <v>2917</v>
      </c>
      <c r="NEO55" s="159"/>
      <c r="NEP55" s="68" t="s">
        <v>2918</v>
      </c>
      <c r="NEQ55" s="68">
        <v>3.0</v>
      </c>
      <c r="NER55" s="68">
        <v>3.0</v>
      </c>
      <c r="NES55" s="68">
        <v>3.0</v>
      </c>
      <c r="NET55" s="411">
        <v>45.0</v>
      </c>
      <c r="NEU55" s="411">
        <v>15.0</v>
      </c>
      <c r="NEV55" s="68" t="s">
        <v>93</v>
      </c>
      <c r="NEW55" s="68" t="s">
        <v>93</v>
      </c>
      <c r="NEX55" s="68" t="s">
        <v>88</v>
      </c>
      <c r="NEY55" s="68" t="s">
        <v>2916</v>
      </c>
      <c r="NEZ55" s="308" t="s">
        <v>2785</v>
      </c>
      <c r="NFA55" s="308" t="s">
        <v>2786</v>
      </c>
      <c r="NFB55" s="308" t="s">
        <v>2823</v>
      </c>
      <c r="NFC55" s="308"/>
      <c r="NFD55" s="410" t="s">
        <v>2917</v>
      </c>
      <c r="NFE55" s="159"/>
      <c r="NFF55" s="68" t="s">
        <v>2918</v>
      </c>
      <c r="NFG55" s="68">
        <v>3.0</v>
      </c>
      <c r="NFH55" s="68">
        <v>3.0</v>
      </c>
      <c r="NFI55" s="68">
        <v>3.0</v>
      </c>
      <c r="NFJ55" s="411">
        <v>45.0</v>
      </c>
      <c r="NFK55" s="411">
        <v>15.0</v>
      </c>
      <c r="NFL55" s="68" t="s">
        <v>93</v>
      </c>
      <c r="NFM55" s="68" t="s">
        <v>93</v>
      </c>
      <c r="NFN55" s="68" t="s">
        <v>88</v>
      </c>
      <c r="NFO55" s="68" t="s">
        <v>2916</v>
      </c>
      <c r="NFP55" s="308" t="s">
        <v>2785</v>
      </c>
      <c r="NFQ55" s="308" t="s">
        <v>2786</v>
      </c>
      <c r="NFR55" s="308" t="s">
        <v>2823</v>
      </c>
      <c r="NFS55" s="308"/>
      <c r="NFT55" s="410" t="s">
        <v>2917</v>
      </c>
      <c r="NFU55" s="159"/>
      <c r="NFV55" s="68" t="s">
        <v>2918</v>
      </c>
      <c r="NFW55" s="68">
        <v>3.0</v>
      </c>
      <c r="NFX55" s="68">
        <v>3.0</v>
      </c>
      <c r="NFY55" s="68">
        <v>3.0</v>
      </c>
      <c r="NFZ55" s="411">
        <v>45.0</v>
      </c>
      <c r="NGA55" s="411">
        <v>15.0</v>
      </c>
      <c r="NGB55" s="68" t="s">
        <v>93</v>
      </c>
      <c r="NGC55" s="68" t="s">
        <v>93</v>
      </c>
      <c r="NGD55" s="68" t="s">
        <v>88</v>
      </c>
      <c r="NGE55" s="68" t="s">
        <v>2916</v>
      </c>
      <c r="NGF55" s="308" t="s">
        <v>2785</v>
      </c>
      <c r="NGG55" s="308" t="s">
        <v>2786</v>
      </c>
      <c r="NGH55" s="308" t="s">
        <v>2823</v>
      </c>
      <c r="NGI55" s="308"/>
      <c r="NGJ55" s="410" t="s">
        <v>2917</v>
      </c>
      <c r="NGK55" s="159"/>
      <c r="NGL55" s="68" t="s">
        <v>2918</v>
      </c>
      <c r="NGM55" s="68">
        <v>3.0</v>
      </c>
      <c r="NGN55" s="68">
        <v>3.0</v>
      </c>
      <c r="NGO55" s="68">
        <v>3.0</v>
      </c>
      <c r="NGP55" s="411">
        <v>45.0</v>
      </c>
      <c r="NGQ55" s="411">
        <v>15.0</v>
      </c>
      <c r="NGR55" s="68" t="s">
        <v>93</v>
      </c>
      <c r="NGS55" s="68" t="s">
        <v>93</v>
      </c>
      <c r="NGT55" s="68" t="s">
        <v>88</v>
      </c>
      <c r="NGU55" s="68" t="s">
        <v>2916</v>
      </c>
      <c r="NGV55" s="308" t="s">
        <v>2785</v>
      </c>
      <c r="NGW55" s="308" t="s">
        <v>2786</v>
      </c>
      <c r="NGX55" s="308" t="s">
        <v>2823</v>
      </c>
      <c r="NGY55" s="308"/>
      <c r="NGZ55" s="410" t="s">
        <v>2917</v>
      </c>
      <c r="NHA55" s="159"/>
      <c r="NHB55" s="68" t="s">
        <v>2918</v>
      </c>
      <c r="NHC55" s="68">
        <v>3.0</v>
      </c>
      <c r="NHD55" s="68">
        <v>3.0</v>
      </c>
      <c r="NHE55" s="68">
        <v>3.0</v>
      </c>
      <c r="NHF55" s="411">
        <v>45.0</v>
      </c>
      <c r="NHG55" s="411">
        <v>15.0</v>
      </c>
      <c r="NHH55" s="68" t="s">
        <v>93</v>
      </c>
      <c r="NHI55" s="68" t="s">
        <v>93</v>
      </c>
      <c r="NHJ55" s="68" t="s">
        <v>88</v>
      </c>
      <c r="NHK55" s="68" t="s">
        <v>2916</v>
      </c>
      <c r="NHL55" s="308" t="s">
        <v>2785</v>
      </c>
      <c r="NHM55" s="308" t="s">
        <v>2786</v>
      </c>
      <c r="NHN55" s="308" t="s">
        <v>2823</v>
      </c>
      <c r="NHO55" s="308"/>
      <c r="NHP55" s="410" t="s">
        <v>2917</v>
      </c>
      <c r="NHQ55" s="159"/>
      <c r="NHR55" s="68" t="s">
        <v>2918</v>
      </c>
      <c r="NHS55" s="68">
        <v>3.0</v>
      </c>
      <c r="NHT55" s="68">
        <v>3.0</v>
      </c>
      <c r="NHU55" s="68">
        <v>3.0</v>
      </c>
      <c r="NHV55" s="411">
        <v>45.0</v>
      </c>
      <c r="NHW55" s="411">
        <v>15.0</v>
      </c>
      <c r="NHX55" s="68" t="s">
        <v>93</v>
      </c>
      <c r="NHY55" s="68" t="s">
        <v>93</v>
      </c>
      <c r="NHZ55" s="68" t="s">
        <v>88</v>
      </c>
      <c r="NIA55" s="68" t="s">
        <v>2916</v>
      </c>
      <c r="NIB55" s="308" t="s">
        <v>2785</v>
      </c>
      <c r="NIC55" s="308" t="s">
        <v>2786</v>
      </c>
      <c r="NID55" s="308" t="s">
        <v>2823</v>
      </c>
      <c r="NIE55" s="308"/>
      <c r="NIF55" s="410" t="s">
        <v>2917</v>
      </c>
      <c r="NIG55" s="159"/>
      <c r="NIH55" s="68" t="s">
        <v>2918</v>
      </c>
      <c r="NII55" s="68">
        <v>3.0</v>
      </c>
      <c r="NIJ55" s="68">
        <v>3.0</v>
      </c>
      <c r="NIK55" s="68">
        <v>3.0</v>
      </c>
      <c r="NIL55" s="411">
        <v>45.0</v>
      </c>
      <c r="NIM55" s="411">
        <v>15.0</v>
      </c>
      <c r="NIN55" s="68" t="s">
        <v>93</v>
      </c>
      <c r="NIO55" s="68" t="s">
        <v>93</v>
      </c>
      <c r="NIP55" s="68" t="s">
        <v>88</v>
      </c>
      <c r="NIQ55" s="68" t="s">
        <v>2916</v>
      </c>
      <c r="NIR55" s="308" t="s">
        <v>2785</v>
      </c>
      <c r="NIS55" s="308" t="s">
        <v>2786</v>
      </c>
      <c r="NIT55" s="308" t="s">
        <v>2823</v>
      </c>
      <c r="NIU55" s="308"/>
      <c r="NIV55" s="410" t="s">
        <v>2917</v>
      </c>
      <c r="NIW55" s="159"/>
      <c r="NIX55" s="68" t="s">
        <v>2918</v>
      </c>
      <c r="NIY55" s="68">
        <v>3.0</v>
      </c>
      <c r="NIZ55" s="68">
        <v>3.0</v>
      </c>
      <c r="NJA55" s="68">
        <v>3.0</v>
      </c>
      <c r="NJB55" s="411">
        <v>45.0</v>
      </c>
      <c r="NJC55" s="411">
        <v>15.0</v>
      </c>
      <c r="NJD55" s="68" t="s">
        <v>93</v>
      </c>
      <c r="NJE55" s="68" t="s">
        <v>93</v>
      </c>
      <c r="NJF55" s="68" t="s">
        <v>88</v>
      </c>
      <c r="NJG55" s="68" t="s">
        <v>2916</v>
      </c>
      <c r="NJH55" s="308" t="s">
        <v>2785</v>
      </c>
      <c r="NJI55" s="308" t="s">
        <v>2786</v>
      </c>
      <c r="NJJ55" s="308" t="s">
        <v>2823</v>
      </c>
      <c r="NJK55" s="308"/>
      <c r="NJL55" s="410" t="s">
        <v>2917</v>
      </c>
      <c r="NJM55" s="159"/>
      <c r="NJN55" s="68" t="s">
        <v>2918</v>
      </c>
      <c r="NJO55" s="68">
        <v>3.0</v>
      </c>
      <c r="NJP55" s="68">
        <v>3.0</v>
      </c>
      <c r="NJQ55" s="68">
        <v>3.0</v>
      </c>
      <c r="NJR55" s="411">
        <v>45.0</v>
      </c>
      <c r="NJS55" s="411">
        <v>15.0</v>
      </c>
      <c r="NJT55" s="68" t="s">
        <v>93</v>
      </c>
      <c r="NJU55" s="68" t="s">
        <v>93</v>
      </c>
      <c r="NJV55" s="68" t="s">
        <v>88</v>
      </c>
      <c r="NJW55" s="68" t="s">
        <v>2916</v>
      </c>
      <c r="NJX55" s="308" t="s">
        <v>2785</v>
      </c>
      <c r="NJY55" s="308" t="s">
        <v>2786</v>
      </c>
      <c r="NJZ55" s="308" t="s">
        <v>2823</v>
      </c>
      <c r="NKA55" s="308"/>
      <c r="NKB55" s="410" t="s">
        <v>2917</v>
      </c>
      <c r="NKC55" s="159"/>
      <c r="NKD55" s="68" t="s">
        <v>2918</v>
      </c>
      <c r="NKE55" s="68">
        <v>3.0</v>
      </c>
      <c r="NKF55" s="68">
        <v>3.0</v>
      </c>
      <c r="NKG55" s="68">
        <v>3.0</v>
      </c>
      <c r="NKH55" s="411">
        <v>45.0</v>
      </c>
      <c r="NKI55" s="411">
        <v>15.0</v>
      </c>
      <c r="NKJ55" s="68" t="s">
        <v>93</v>
      </c>
      <c r="NKK55" s="68" t="s">
        <v>93</v>
      </c>
      <c r="NKL55" s="68" t="s">
        <v>88</v>
      </c>
      <c r="NKM55" s="68" t="s">
        <v>2916</v>
      </c>
      <c r="NKN55" s="308" t="s">
        <v>2785</v>
      </c>
      <c r="NKO55" s="308" t="s">
        <v>2786</v>
      </c>
      <c r="NKP55" s="308" t="s">
        <v>2823</v>
      </c>
      <c r="NKQ55" s="308"/>
      <c r="NKR55" s="410" t="s">
        <v>2917</v>
      </c>
      <c r="NKS55" s="159"/>
      <c r="NKT55" s="68" t="s">
        <v>2918</v>
      </c>
      <c r="NKU55" s="68">
        <v>3.0</v>
      </c>
      <c r="NKV55" s="68">
        <v>3.0</v>
      </c>
      <c r="NKW55" s="68">
        <v>3.0</v>
      </c>
      <c r="NKX55" s="411">
        <v>45.0</v>
      </c>
      <c r="NKY55" s="411">
        <v>15.0</v>
      </c>
      <c r="NKZ55" s="68" t="s">
        <v>93</v>
      </c>
      <c r="NLA55" s="68" t="s">
        <v>93</v>
      </c>
      <c r="NLB55" s="68" t="s">
        <v>88</v>
      </c>
      <c r="NLC55" s="68" t="s">
        <v>2916</v>
      </c>
      <c r="NLD55" s="308" t="s">
        <v>2785</v>
      </c>
      <c r="NLE55" s="308" t="s">
        <v>2786</v>
      </c>
      <c r="NLF55" s="308" t="s">
        <v>2823</v>
      </c>
      <c r="NLG55" s="308"/>
      <c r="NLH55" s="410" t="s">
        <v>2917</v>
      </c>
      <c r="NLI55" s="159"/>
      <c r="NLJ55" s="68" t="s">
        <v>2918</v>
      </c>
      <c r="NLK55" s="68">
        <v>3.0</v>
      </c>
      <c r="NLL55" s="68">
        <v>3.0</v>
      </c>
      <c r="NLM55" s="68">
        <v>3.0</v>
      </c>
      <c r="NLN55" s="411">
        <v>45.0</v>
      </c>
      <c r="NLO55" s="411">
        <v>15.0</v>
      </c>
      <c r="NLP55" s="68" t="s">
        <v>93</v>
      </c>
      <c r="NLQ55" s="68" t="s">
        <v>93</v>
      </c>
      <c r="NLR55" s="68" t="s">
        <v>88</v>
      </c>
      <c r="NLS55" s="68" t="s">
        <v>2916</v>
      </c>
      <c r="NLT55" s="308" t="s">
        <v>2785</v>
      </c>
      <c r="NLU55" s="308" t="s">
        <v>2786</v>
      </c>
      <c r="NLV55" s="308" t="s">
        <v>2823</v>
      </c>
      <c r="NLW55" s="308"/>
      <c r="NLX55" s="410" t="s">
        <v>2917</v>
      </c>
      <c r="NLY55" s="159"/>
      <c r="NLZ55" s="68" t="s">
        <v>2918</v>
      </c>
      <c r="NMA55" s="68">
        <v>3.0</v>
      </c>
      <c r="NMB55" s="68">
        <v>3.0</v>
      </c>
      <c r="NMC55" s="68">
        <v>3.0</v>
      </c>
      <c r="NMD55" s="411">
        <v>45.0</v>
      </c>
      <c r="NME55" s="411">
        <v>15.0</v>
      </c>
      <c r="NMF55" s="68" t="s">
        <v>93</v>
      </c>
      <c r="NMG55" s="68" t="s">
        <v>93</v>
      </c>
      <c r="NMH55" s="68" t="s">
        <v>88</v>
      </c>
      <c r="NMI55" s="68" t="s">
        <v>2916</v>
      </c>
      <c r="NMJ55" s="308" t="s">
        <v>2785</v>
      </c>
      <c r="NMK55" s="308" t="s">
        <v>2786</v>
      </c>
      <c r="NML55" s="308" t="s">
        <v>2823</v>
      </c>
      <c r="NMM55" s="308"/>
      <c r="NMN55" s="410" t="s">
        <v>2917</v>
      </c>
      <c r="NMO55" s="159"/>
      <c r="NMP55" s="68" t="s">
        <v>2918</v>
      </c>
      <c r="NMQ55" s="68">
        <v>3.0</v>
      </c>
      <c r="NMR55" s="68">
        <v>3.0</v>
      </c>
      <c r="NMS55" s="68">
        <v>3.0</v>
      </c>
      <c r="NMT55" s="411">
        <v>45.0</v>
      </c>
      <c r="NMU55" s="411">
        <v>15.0</v>
      </c>
      <c r="NMV55" s="68" t="s">
        <v>93</v>
      </c>
      <c r="NMW55" s="68" t="s">
        <v>93</v>
      </c>
      <c r="NMX55" s="68" t="s">
        <v>88</v>
      </c>
      <c r="NMY55" s="68" t="s">
        <v>2916</v>
      </c>
      <c r="NMZ55" s="308" t="s">
        <v>2785</v>
      </c>
      <c r="NNA55" s="308" t="s">
        <v>2786</v>
      </c>
      <c r="NNB55" s="308" t="s">
        <v>2823</v>
      </c>
      <c r="NNC55" s="308"/>
      <c r="NND55" s="410" t="s">
        <v>2917</v>
      </c>
      <c r="NNE55" s="159"/>
      <c r="NNF55" s="68" t="s">
        <v>2918</v>
      </c>
      <c r="NNG55" s="68">
        <v>3.0</v>
      </c>
      <c r="NNH55" s="68">
        <v>3.0</v>
      </c>
      <c r="NNI55" s="68">
        <v>3.0</v>
      </c>
      <c r="NNJ55" s="411">
        <v>45.0</v>
      </c>
      <c r="NNK55" s="411">
        <v>15.0</v>
      </c>
      <c r="NNL55" s="68" t="s">
        <v>93</v>
      </c>
      <c r="NNM55" s="68" t="s">
        <v>93</v>
      </c>
      <c r="NNN55" s="68" t="s">
        <v>88</v>
      </c>
      <c r="NNO55" s="68" t="s">
        <v>2916</v>
      </c>
      <c r="NNP55" s="308" t="s">
        <v>2785</v>
      </c>
      <c r="NNQ55" s="308" t="s">
        <v>2786</v>
      </c>
      <c r="NNR55" s="308" t="s">
        <v>2823</v>
      </c>
      <c r="NNS55" s="308"/>
      <c r="NNT55" s="410" t="s">
        <v>2917</v>
      </c>
      <c r="NNU55" s="159"/>
      <c r="NNV55" s="68" t="s">
        <v>2918</v>
      </c>
      <c r="NNW55" s="68">
        <v>3.0</v>
      </c>
      <c r="NNX55" s="68">
        <v>3.0</v>
      </c>
      <c r="NNY55" s="68">
        <v>3.0</v>
      </c>
      <c r="NNZ55" s="411">
        <v>45.0</v>
      </c>
      <c r="NOA55" s="411">
        <v>15.0</v>
      </c>
      <c r="NOB55" s="68" t="s">
        <v>93</v>
      </c>
      <c r="NOC55" s="68" t="s">
        <v>93</v>
      </c>
      <c r="NOD55" s="68" t="s">
        <v>88</v>
      </c>
      <c r="NOE55" s="68" t="s">
        <v>2916</v>
      </c>
      <c r="NOF55" s="308" t="s">
        <v>2785</v>
      </c>
      <c r="NOG55" s="308" t="s">
        <v>2786</v>
      </c>
      <c r="NOH55" s="308" t="s">
        <v>2823</v>
      </c>
      <c r="NOI55" s="308"/>
      <c r="NOJ55" s="410" t="s">
        <v>2917</v>
      </c>
      <c r="NOK55" s="159"/>
      <c r="NOL55" s="68" t="s">
        <v>2918</v>
      </c>
      <c r="NOM55" s="68">
        <v>3.0</v>
      </c>
      <c r="NON55" s="68">
        <v>3.0</v>
      </c>
      <c r="NOO55" s="68">
        <v>3.0</v>
      </c>
      <c r="NOP55" s="411">
        <v>45.0</v>
      </c>
      <c r="NOQ55" s="411">
        <v>15.0</v>
      </c>
      <c r="NOR55" s="68" t="s">
        <v>93</v>
      </c>
      <c r="NOS55" s="68" t="s">
        <v>93</v>
      </c>
      <c r="NOT55" s="68" t="s">
        <v>88</v>
      </c>
      <c r="NOU55" s="68" t="s">
        <v>2916</v>
      </c>
      <c r="NOV55" s="308" t="s">
        <v>2785</v>
      </c>
      <c r="NOW55" s="308" t="s">
        <v>2786</v>
      </c>
      <c r="NOX55" s="308" t="s">
        <v>2823</v>
      </c>
      <c r="NOY55" s="308"/>
      <c r="NOZ55" s="410" t="s">
        <v>2917</v>
      </c>
      <c r="NPA55" s="159"/>
      <c r="NPB55" s="68" t="s">
        <v>2918</v>
      </c>
      <c r="NPC55" s="68">
        <v>3.0</v>
      </c>
      <c r="NPD55" s="68">
        <v>3.0</v>
      </c>
      <c r="NPE55" s="68">
        <v>3.0</v>
      </c>
      <c r="NPF55" s="411">
        <v>45.0</v>
      </c>
      <c r="NPG55" s="411">
        <v>15.0</v>
      </c>
      <c r="NPH55" s="68" t="s">
        <v>93</v>
      </c>
      <c r="NPI55" s="68" t="s">
        <v>93</v>
      </c>
      <c r="NPJ55" s="68" t="s">
        <v>88</v>
      </c>
      <c r="NPK55" s="68" t="s">
        <v>2916</v>
      </c>
      <c r="NPL55" s="308" t="s">
        <v>2785</v>
      </c>
      <c r="NPM55" s="308" t="s">
        <v>2786</v>
      </c>
      <c r="NPN55" s="308" t="s">
        <v>2823</v>
      </c>
      <c r="NPO55" s="308"/>
      <c r="NPP55" s="410" t="s">
        <v>2917</v>
      </c>
      <c r="NPQ55" s="159"/>
      <c r="NPR55" s="68" t="s">
        <v>2918</v>
      </c>
      <c r="NPS55" s="68">
        <v>3.0</v>
      </c>
      <c r="NPT55" s="68">
        <v>3.0</v>
      </c>
      <c r="NPU55" s="68">
        <v>3.0</v>
      </c>
      <c r="NPV55" s="411">
        <v>45.0</v>
      </c>
      <c r="NPW55" s="411">
        <v>15.0</v>
      </c>
      <c r="NPX55" s="68" t="s">
        <v>93</v>
      </c>
      <c r="NPY55" s="68" t="s">
        <v>93</v>
      </c>
      <c r="NPZ55" s="68" t="s">
        <v>88</v>
      </c>
      <c r="NQA55" s="68" t="s">
        <v>2916</v>
      </c>
      <c r="NQB55" s="308" t="s">
        <v>2785</v>
      </c>
      <c r="NQC55" s="308" t="s">
        <v>2786</v>
      </c>
      <c r="NQD55" s="308" t="s">
        <v>2823</v>
      </c>
      <c r="NQE55" s="308"/>
      <c r="NQF55" s="410" t="s">
        <v>2917</v>
      </c>
      <c r="NQG55" s="159"/>
      <c r="NQH55" s="68" t="s">
        <v>2918</v>
      </c>
      <c r="NQI55" s="68">
        <v>3.0</v>
      </c>
      <c r="NQJ55" s="68">
        <v>3.0</v>
      </c>
      <c r="NQK55" s="68">
        <v>3.0</v>
      </c>
      <c r="NQL55" s="411">
        <v>45.0</v>
      </c>
      <c r="NQM55" s="411">
        <v>15.0</v>
      </c>
      <c r="NQN55" s="68" t="s">
        <v>93</v>
      </c>
      <c r="NQO55" s="68" t="s">
        <v>93</v>
      </c>
      <c r="NQP55" s="68" t="s">
        <v>88</v>
      </c>
      <c r="NQQ55" s="68" t="s">
        <v>2916</v>
      </c>
      <c r="NQR55" s="308" t="s">
        <v>2785</v>
      </c>
      <c r="NQS55" s="308" t="s">
        <v>2786</v>
      </c>
      <c r="NQT55" s="308" t="s">
        <v>2823</v>
      </c>
      <c r="NQU55" s="308"/>
      <c r="NQV55" s="410" t="s">
        <v>2917</v>
      </c>
      <c r="NQW55" s="159"/>
      <c r="NQX55" s="68" t="s">
        <v>2918</v>
      </c>
      <c r="NQY55" s="68">
        <v>3.0</v>
      </c>
      <c r="NQZ55" s="68">
        <v>3.0</v>
      </c>
      <c r="NRA55" s="68">
        <v>3.0</v>
      </c>
      <c r="NRB55" s="411">
        <v>45.0</v>
      </c>
      <c r="NRC55" s="411">
        <v>15.0</v>
      </c>
      <c r="NRD55" s="68" t="s">
        <v>93</v>
      </c>
      <c r="NRE55" s="68" t="s">
        <v>93</v>
      </c>
      <c r="NRF55" s="68" t="s">
        <v>88</v>
      </c>
      <c r="NRG55" s="68" t="s">
        <v>2916</v>
      </c>
      <c r="NRH55" s="308" t="s">
        <v>2785</v>
      </c>
      <c r="NRI55" s="308" t="s">
        <v>2786</v>
      </c>
      <c r="NRJ55" s="308" t="s">
        <v>2823</v>
      </c>
      <c r="NRK55" s="308"/>
      <c r="NRL55" s="410" t="s">
        <v>2917</v>
      </c>
      <c r="NRM55" s="159"/>
      <c r="NRN55" s="68" t="s">
        <v>2918</v>
      </c>
      <c r="NRO55" s="68">
        <v>3.0</v>
      </c>
      <c r="NRP55" s="68">
        <v>3.0</v>
      </c>
      <c r="NRQ55" s="68">
        <v>3.0</v>
      </c>
      <c r="NRR55" s="411">
        <v>45.0</v>
      </c>
      <c r="NRS55" s="411">
        <v>15.0</v>
      </c>
      <c r="NRT55" s="68" t="s">
        <v>93</v>
      </c>
      <c r="NRU55" s="68" t="s">
        <v>93</v>
      </c>
      <c r="NRV55" s="68" t="s">
        <v>88</v>
      </c>
      <c r="NRW55" s="68" t="s">
        <v>2916</v>
      </c>
      <c r="NRX55" s="308" t="s">
        <v>2785</v>
      </c>
      <c r="NRY55" s="308" t="s">
        <v>2786</v>
      </c>
      <c r="NRZ55" s="308" t="s">
        <v>2823</v>
      </c>
      <c r="NSA55" s="308"/>
      <c r="NSB55" s="410" t="s">
        <v>2917</v>
      </c>
      <c r="NSC55" s="159"/>
      <c r="NSD55" s="68" t="s">
        <v>2918</v>
      </c>
      <c r="NSE55" s="68">
        <v>3.0</v>
      </c>
      <c r="NSF55" s="68">
        <v>3.0</v>
      </c>
      <c r="NSG55" s="68">
        <v>3.0</v>
      </c>
      <c r="NSH55" s="411">
        <v>45.0</v>
      </c>
      <c r="NSI55" s="411">
        <v>15.0</v>
      </c>
      <c r="NSJ55" s="68" t="s">
        <v>93</v>
      </c>
      <c r="NSK55" s="68" t="s">
        <v>93</v>
      </c>
      <c r="NSL55" s="68" t="s">
        <v>88</v>
      </c>
      <c r="NSM55" s="68" t="s">
        <v>2916</v>
      </c>
      <c r="NSN55" s="308" t="s">
        <v>2785</v>
      </c>
      <c r="NSO55" s="308" t="s">
        <v>2786</v>
      </c>
      <c r="NSP55" s="308" t="s">
        <v>2823</v>
      </c>
      <c r="NSQ55" s="308"/>
      <c r="NSR55" s="410" t="s">
        <v>2917</v>
      </c>
      <c r="NSS55" s="159"/>
      <c r="NST55" s="68" t="s">
        <v>2918</v>
      </c>
      <c r="NSU55" s="68">
        <v>3.0</v>
      </c>
      <c r="NSV55" s="68">
        <v>3.0</v>
      </c>
      <c r="NSW55" s="68">
        <v>3.0</v>
      </c>
      <c r="NSX55" s="411">
        <v>45.0</v>
      </c>
      <c r="NSY55" s="411">
        <v>15.0</v>
      </c>
      <c r="NSZ55" s="68" t="s">
        <v>93</v>
      </c>
      <c r="NTA55" s="68" t="s">
        <v>93</v>
      </c>
      <c r="NTB55" s="68" t="s">
        <v>88</v>
      </c>
      <c r="NTC55" s="68" t="s">
        <v>2916</v>
      </c>
      <c r="NTD55" s="308" t="s">
        <v>2785</v>
      </c>
      <c r="NTE55" s="308" t="s">
        <v>2786</v>
      </c>
      <c r="NTF55" s="308" t="s">
        <v>2823</v>
      </c>
      <c r="NTG55" s="308"/>
      <c r="NTH55" s="410" t="s">
        <v>2917</v>
      </c>
      <c r="NTI55" s="159"/>
      <c r="NTJ55" s="68" t="s">
        <v>2918</v>
      </c>
      <c r="NTK55" s="68">
        <v>3.0</v>
      </c>
      <c r="NTL55" s="68">
        <v>3.0</v>
      </c>
      <c r="NTM55" s="68">
        <v>3.0</v>
      </c>
      <c r="NTN55" s="411">
        <v>45.0</v>
      </c>
      <c r="NTO55" s="411">
        <v>15.0</v>
      </c>
      <c r="NTP55" s="68" t="s">
        <v>93</v>
      </c>
      <c r="NTQ55" s="68" t="s">
        <v>93</v>
      </c>
      <c r="NTR55" s="68" t="s">
        <v>88</v>
      </c>
      <c r="NTS55" s="68" t="s">
        <v>2916</v>
      </c>
      <c r="NTT55" s="308" t="s">
        <v>2785</v>
      </c>
      <c r="NTU55" s="308" t="s">
        <v>2786</v>
      </c>
      <c r="NTV55" s="308" t="s">
        <v>2823</v>
      </c>
      <c r="NTW55" s="308"/>
      <c r="NTX55" s="410" t="s">
        <v>2917</v>
      </c>
      <c r="NTY55" s="159"/>
      <c r="NTZ55" s="68" t="s">
        <v>2918</v>
      </c>
      <c r="NUA55" s="68">
        <v>3.0</v>
      </c>
      <c r="NUB55" s="68">
        <v>3.0</v>
      </c>
      <c r="NUC55" s="68">
        <v>3.0</v>
      </c>
      <c r="NUD55" s="411">
        <v>45.0</v>
      </c>
      <c r="NUE55" s="411">
        <v>15.0</v>
      </c>
      <c r="NUF55" s="68" t="s">
        <v>93</v>
      </c>
      <c r="NUG55" s="68" t="s">
        <v>93</v>
      </c>
      <c r="NUH55" s="68" t="s">
        <v>88</v>
      </c>
      <c r="NUI55" s="68" t="s">
        <v>2916</v>
      </c>
      <c r="NUJ55" s="308" t="s">
        <v>2785</v>
      </c>
      <c r="NUK55" s="308" t="s">
        <v>2786</v>
      </c>
      <c r="NUL55" s="308" t="s">
        <v>2823</v>
      </c>
      <c r="NUM55" s="308"/>
      <c r="NUN55" s="410" t="s">
        <v>2917</v>
      </c>
      <c r="NUO55" s="159"/>
      <c r="NUP55" s="68" t="s">
        <v>2918</v>
      </c>
      <c r="NUQ55" s="68">
        <v>3.0</v>
      </c>
      <c r="NUR55" s="68">
        <v>3.0</v>
      </c>
      <c r="NUS55" s="68">
        <v>3.0</v>
      </c>
      <c r="NUT55" s="411">
        <v>45.0</v>
      </c>
      <c r="NUU55" s="411">
        <v>15.0</v>
      </c>
      <c r="NUV55" s="68" t="s">
        <v>93</v>
      </c>
      <c r="NUW55" s="68" t="s">
        <v>93</v>
      </c>
      <c r="NUX55" s="68" t="s">
        <v>88</v>
      </c>
      <c r="NUY55" s="68" t="s">
        <v>2916</v>
      </c>
      <c r="NUZ55" s="308" t="s">
        <v>2785</v>
      </c>
      <c r="NVA55" s="308" t="s">
        <v>2786</v>
      </c>
      <c r="NVB55" s="308" t="s">
        <v>2823</v>
      </c>
      <c r="NVC55" s="308"/>
      <c r="NVD55" s="410" t="s">
        <v>2917</v>
      </c>
      <c r="NVE55" s="159"/>
      <c r="NVF55" s="68" t="s">
        <v>2918</v>
      </c>
      <c r="NVG55" s="68">
        <v>3.0</v>
      </c>
      <c r="NVH55" s="68">
        <v>3.0</v>
      </c>
      <c r="NVI55" s="68">
        <v>3.0</v>
      </c>
      <c r="NVJ55" s="411">
        <v>45.0</v>
      </c>
      <c r="NVK55" s="411">
        <v>15.0</v>
      </c>
      <c r="NVL55" s="68" t="s">
        <v>93</v>
      </c>
      <c r="NVM55" s="68" t="s">
        <v>93</v>
      </c>
      <c r="NVN55" s="68" t="s">
        <v>88</v>
      </c>
      <c r="NVO55" s="68" t="s">
        <v>2916</v>
      </c>
      <c r="NVP55" s="308" t="s">
        <v>2785</v>
      </c>
      <c r="NVQ55" s="308" t="s">
        <v>2786</v>
      </c>
      <c r="NVR55" s="308" t="s">
        <v>2823</v>
      </c>
      <c r="NVS55" s="308"/>
      <c r="NVT55" s="410" t="s">
        <v>2917</v>
      </c>
      <c r="NVU55" s="159"/>
      <c r="NVV55" s="68" t="s">
        <v>2918</v>
      </c>
      <c r="NVW55" s="68">
        <v>3.0</v>
      </c>
      <c r="NVX55" s="68">
        <v>3.0</v>
      </c>
      <c r="NVY55" s="68">
        <v>3.0</v>
      </c>
      <c r="NVZ55" s="411">
        <v>45.0</v>
      </c>
      <c r="NWA55" s="411">
        <v>15.0</v>
      </c>
      <c r="NWB55" s="68" t="s">
        <v>93</v>
      </c>
      <c r="NWC55" s="68" t="s">
        <v>93</v>
      </c>
      <c r="NWD55" s="68" t="s">
        <v>88</v>
      </c>
      <c r="NWE55" s="68" t="s">
        <v>2916</v>
      </c>
      <c r="NWF55" s="308" t="s">
        <v>2785</v>
      </c>
      <c r="NWG55" s="308" t="s">
        <v>2786</v>
      </c>
      <c r="NWH55" s="308" t="s">
        <v>2823</v>
      </c>
      <c r="NWI55" s="308"/>
      <c r="NWJ55" s="410" t="s">
        <v>2917</v>
      </c>
      <c r="NWK55" s="159"/>
      <c r="NWL55" s="68" t="s">
        <v>2918</v>
      </c>
      <c r="NWM55" s="68">
        <v>3.0</v>
      </c>
      <c r="NWN55" s="68">
        <v>3.0</v>
      </c>
      <c r="NWO55" s="68">
        <v>3.0</v>
      </c>
      <c r="NWP55" s="411">
        <v>45.0</v>
      </c>
      <c r="NWQ55" s="411">
        <v>15.0</v>
      </c>
      <c r="NWR55" s="68" t="s">
        <v>93</v>
      </c>
      <c r="NWS55" s="68" t="s">
        <v>93</v>
      </c>
      <c r="NWT55" s="68" t="s">
        <v>88</v>
      </c>
      <c r="NWU55" s="68" t="s">
        <v>2916</v>
      </c>
      <c r="NWV55" s="308" t="s">
        <v>2785</v>
      </c>
      <c r="NWW55" s="308" t="s">
        <v>2786</v>
      </c>
      <c r="NWX55" s="308" t="s">
        <v>2823</v>
      </c>
      <c r="NWY55" s="308"/>
      <c r="NWZ55" s="410" t="s">
        <v>2917</v>
      </c>
      <c r="NXA55" s="159"/>
      <c r="NXB55" s="68" t="s">
        <v>2918</v>
      </c>
      <c r="NXC55" s="68">
        <v>3.0</v>
      </c>
      <c r="NXD55" s="68">
        <v>3.0</v>
      </c>
      <c r="NXE55" s="68">
        <v>3.0</v>
      </c>
      <c r="NXF55" s="411">
        <v>45.0</v>
      </c>
      <c r="NXG55" s="411">
        <v>15.0</v>
      </c>
      <c r="NXH55" s="68" t="s">
        <v>93</v>
      </c>
      <c r="NXI55" s="68" t="s">
        <v>93</v>
      </c>
      <c r="NXJ55" s="68" t="s">
        <v>88</v>
      </c>
      <c r="NXK55" s="68" t="s">
        <v>2916</v>
      </c>
      <c r="NXL55" s="308" t="s">
        <v>2785</v>
      </c>
      <c r="NXM55" s="308" t="s">
        <v>2786</v>
      </c>
      <c r="NXN55" s="308" t="s">
        <v>2823</v>
      </c>
      <c r="NXO55" s="308"/>
      <c r="NXP55" s="410" t="s">
        <v>2917</v>
      </c>
      <c r="NXQ55" s="159"/>
      <c r="NXR55" s="68" t="s">
        <v>2918</v>
      </c>
      <c r="NXS55" s="68">
        <v>3.0</v>
      </c>
      <c r="NXT55" s="68">
        <v>3.0</v>
      </c>
      <c r="NXU55" s="68">
        <v>3.0</v>
      </c>
      <c r="NXV55" s="411">
        <v>45.0</v>
      </c>
      <c r="NXW55" s="411">
        <v>15.0</v>
      </c>
      <c r="NXX55" s="68" t="s">
        <v>93</v>
      </c>
      <c r="NXY55" s="68" t="s">
        <v>93</v>
      </c>
      <c r="NXZ55" s="68" t="s">
        <v>88</v>
      </c>
      <c r="NYA55" s="68" t="s">
        <v>2916</v>
      </c>
      <c r="NYB55" s="308" t="s">
        <v>2785</v>
      </c>
      <c r="NYC55" s="308" t="s">
        <v>2786</v>
      </c>
      <c r="NYD55" s="308" t="s">
        <v>2823</v>
      </c>
      <c r="NYE55" s="308"/>
      <c r="NYF55" s="410" t="s">
        <v>2917</v>
      </c>
      <c r="NYG55" s="159"/>
      <c r="NYH55" s="68" t="s">
        <v>2918</v>
      </c>
      <c r="NYI55" s="68">
        <v>3.0</v>
      </c>
      <c r="NYJ55" s="68">
        <v>3.0</v>
      </c>
      <c r="NYK55" s="68">
        <v>3.0</v>
      </c>
      <c r="NYL55" s="411">
        <v>45.0</v>
      </c>
      <c r="NYM55" s="411">
        <v>15.0</v>
      </c>
      <c r="NYN55" s="68" t="s">
        <v>93</v>
      </c>
      <c r="NYO55" s="68" t="s">
        <v>93</v>
      </c>
      <c r="NYP55" s="68" t="s">
        <v>88</v>
      </c>
      <c r="NYQ55" s="68" t="s">
        <v>2916</v>
      </c>
      <c r="NYR55" s="308" t="s">
        <v>2785</v>
      </c>
      <c r="NYS55" s="308" t="s">
        <v>2786</v>
      </c>
      <c r="NYT55" s="308" t="s">
        <v>2823</v>
      </c>
      <c r="NYU55" s="308"/>
      <c r="NYV55" s="410" t="s">
        <v>2917</v>
      </c>
      <c r="NYW55" s="159"/>
      <c r="NYX55" s="68" t="s">
        <v>2918</v>
      </c>
      <c r="NYY55" s="68">
        <v>3.0</v>
      </c>
      <c r="NYZ55" s="68">
        <v>3.0</v>
      </c>
      <c r="NZA55" s="68">
        <v>3.0</v>
      </c>
      <c r="NZB55" s="411">
        <v>45.0</v>
      </c>
      <c r="NZC55" s="411">
        <v>15.0</v>
      </c>
      <c r="NZD55" s="68" t="s">
        <v>93</v>
      </c>
      <c r="NZE55" s="68" t="s">
        <v>93</v>
      </c>
      <c r="NZF55" s="68" t="s">
        <v>88</v>
      </c>
      <c r="NZG55" s="68" t="s">
        <v>2916</v>
      </c>
      <c r="NZH55" s="308" t="s">
        <v>2785</v>
      </c>
      <c r="NZI55" s="308" t="s">
        <v>2786</v>
      </c>
      <c r="NZJ55" s="308" t="s">
        <v>2823</v>
      </c>
      <c r="NZK55" s="308"/>
      <c r="NZL55" s="410" t="s">
        <v>2917</v>
      </c>
      <c r="NZM55" s="159"/>
      <c r="NZN55" s="68" t="s">
        <v>2918</v>
      </c>
      <c r="NZO55" s="68">
        <v>3.0</v>
      </c>
      <c r="NZP55" s="68">
        <v>3.0</v>
      </c>
      <c r="NZQ55" s="68">
        <v>3.0</v>
      </c>
      <c r="NZR55" s="411">
        <v>45.0</v>
      </c>
      <c r="NZS55" s="411">
        <v>15.0</v>
      </c>
      <c r="NZT55" s="68" t="s">
        <v>93</v>
      </c>
      <c r="NZU55" s="68" t="s">
        <v>93</v>
      </c>
      <c r="NZV55" s="68" t="s">
        <v>88</v>
      </c>
      <c r="NZW55" s="68" t="s">
        <v>2916</v>
      </c>
      <c r="NZX55" s="308" t="s">
        <v>2785</v>
      </c>
      <c r="NZY55" s="308" t="s">
        <v>2786</v>
      </c>
      <c r="NZZ55" s="308" t="s">
        <v>2823</v>
      </c>
      <c r="OAA55" s="308"/>
      <c r="OAB55" s="410" t="s">
        <v>2917</v>
      </c>
      <c r="OAC55" s="159"/>
      <c r="OAD55" s="68" t="s">
        <v>2918</v>
      </c>
      <c r="OAE55" s="68">
        <v>3.0</v>
      </c>
      <c r="OAF55" s="68">
        <v>3.0</v>
      </c>
      <c r="OAG55" s="68">
        <v>3.0</v>
      </c>
      <c r="OAH55" s="411">
        <v>45.0</v>
      </c>
      <c r="OAI55" s="411">
        <v>15.0</v>
      </c>
      <c r="OAJ55" s="68" t="s">
        <v>93</v>
      </c>
      <c r="OAK55" s="68" t="s">
        <v>93</v>
      </c>
      <c r="OAL55" s="68" t="s">
        <v>88</v>
      </c>
      <c r="OAM55" s="68" t="s">
        <v>2916</v>
      </c>
      <c r="OAN55" s="308" t="s">
        <v>2785</v>
      </c>
      <c r="OAO55" s="308" t="s">
        <v>2786</v>
      </c>
      <c r="OAP55" s="308" t="s">
        <v>2823</v>
      </c>
      <c r="OAQ55" s="308"/>
      <c r="OAR55" s="410" t="s">
        <v>2917</v>
      </c>
      <c r="OAS55" s="159"/>
      <c r="OAT55" s="68" t="s">
        <v>2918</v>
      </c>
      <c r="OAU55" s="68">
        <v>3.0</v>
      </c>
      <c r="OAV55" s="68">
        <v>3.0</v>
      </c>
      <c r="OAW55" s="68">
        <v>3.0</v>
      </c>
      <c r="OAX55" s="411">
        <v>45.0</v>
      </c>
      <c r="OAY55" s="411">
        <v>15.0</v>
      </c>
      <c r="OAZ55" s="68" t="s">
        <v>93</v>
      </c>
      <c r="OBA55" s="68" t="s">
        <v>93</v>
      </c>
      <c r="OBB55" s="68" t="s">
        <v>88</v>
      </c>
      <c r="OBC55" s="68" t="s">
        <v>2916</v>
      </c>
      <c r="OBD55" s="308" t="s">
        <v>2785</v>
      </c>
      <c r="OBE55" s="308" t="s">
        <v>2786</v>
      </c>
      <c r="OBF55" s="308" t="s">
        <v>2823</v>
      </c>
      <c r="OBG55" s="308"/>
      <c r="OBH55" s="410" t="s">
        <v>2917</v>
      </c>
      <c r="OBI55" s="159"/>
      <c r="OBJ55" s="68" t="s">
        <v>2918</v>
      </c>
      <c r="OBK55" s="68">
        <v>3.0</v>
      </c>
      <c r="OBL55" s="68">
        <v>3.0</v>
      </c>
      <c r="OBM55" s="68">
        <v>3.0</v>
      </c>
      <c r="OBN55" s="411">
        <v>45.0</v>
      </c>
      <c r="OBO55" s="411">
        <v>15.0</v>
      </c>
      <c r="OBP55" s="68" t="s">
        <v>93</v>
      </c>
      <c r="OBQ55" s="68" t="s">
        <v>93</v>
      </c>
      <c r="OBR55" s="68" t="s">
        <v>88</v>
      </c>
      <c r="OBS55" s="68" t="s">
        <v>2916</v>
      </c>
      <c r="OBT55" s="308" t="s">
        <v>2785</v>
      </c>
      <c r="OBU55" s="308" t="s">
        <v>2786</v>
      </c>
      <c r="OBV55" s="308" t="s">
        <v>2823</v>
      </c>
      <c r="OBW55" s="308"/>
      <c r="OBX55" s="410" t="s">
        <v>2917</v>
      </c>
      <c r="OBY55" s="159"/>
      <c r="OBZ55" s="68" t="s">
        <v>2918</v>
      </c>
      <c r="OCA55" s="68">
        <v>3.0</v>
      </c>
      <c r="OCB55" s="68">
        <v>3.0</v>
      </c>
      <c r="OCC55" s="68">
        <v>3.0</v>
      </c>
      <c r="OCD55" s="411">
        <v>45.0</v>
      </c>
      <c r="OCE55" s="411">
        <v>15.0</v>
      </c>
      <c r="OCF55" s="68" t="s">
        <v>93</v>
      </c>
      <c r="OCG55" s="68" t="s">
        <v>93</v>
      </c>
      <c r="OCH55" s="68" t="s">
        <v>88</v>
      </c>
      <c r="OCI55" s="68" t="s">
        <v>2916</v>
      </c>
      <c r="OCJ55" s="308" t="s">
        <v>2785</v>
      </c>
      <c r="OCK55" s="308" t="s">
        <v>2786</v>
      </c>
      <c r="OCL55" s="308" t="s">
        <v>2823</v>
      </c>
      <c r="OCM55" s="308"/>
      <c r="OCN55" s="410" t="s">
        <v>2917</v>
      </c>
      <c r="OCO55" s="159"/>
      <c r="OCP55" s="68" t="s">
        <v>2918</v>
      </c>
      <c r="OCQ55" s="68">
        <v>3.0</v>
      </c>
      <c r="OCR55" s="68">
        <v>3.0</v>
      </c>
      <c r="OCS55" s="68">
        <v>3.0</v>
      </c>
      <c r="OCT55" s="411">
        <v>45.0</v>
      </c>
      <c r="OCU55" s="411">
        <v>15.0</v>
      </c>
      <c r="OCV55" s="68" t="s">
        <v>93</v>
      </c>
      <c r="OCW55" s="68" t="s">
        <v>93</v>
      </c>
      <c r="OCX55" s="68" t="s">
        <v>88</v>
      </c>
      <c r="OCY55" s="68" t="s">
        <v>2916</v>
      </c>
      <c r="OCZ55" s="308" t="s">
        <v>2785</v>
      </c>
      <c r="ODA55" s="308" t="s">
        <v>2786</v>
      </c>
      <c r="ODB55" s="308" t="s">
        <v>2823</v>
      </c>
      <c r="ODC55" s="308"/>
      <c r="ODD55" s="410" t="s">
        <v>2917</v>
      </c>
      <c r="ODE55" s="159"/>
      <c r="ODF55" s="68" t="s">
        <v>2918</v>
      </c>
      <c r="ODG55" s="68">
        <v>3.0</v>
      </c>
      <c r="ODH55" s="68">
        <v>3.0</v>
      </c>
      <c r="ODI55" s="68">
        <v>3.0</v>
      </c>
      <c r="ODJ55" s="411">
        <v>45.0</v>
      </c>
      <c r="ODK55" s="411">
        <v>15.0</v>
      </c>
      <c r="ODL55" s="68" t="s">
        <v>93</v>
      </c>
      <c r="ODM55" s="68" t="s">
        <v>93</v>
      </c>
      <c r="ODN55" s="68" t="s">
        <v>88</v>
      </c>
      <c r="ODO55" s="68" t="s">
        <v>2916</v>
      </c>
      <c r="ODP55" s="308" t="s">
        <v>2785</v>
      </c>
      <c r="ODQ55" s="308" t="s">
        <v>2786</v>
      </c>
      <c r="ODR55" s="308" t="s">
        <v>2823</v>
      </c>
      <c r="ODS55" s="308"/>
      <c r="ODT55" s="410" t="s">
        <v>2917</v>
      </c>
      <c r="ODU55" s="159"/>
      <c r="ODV55" s="68" t="s">
        <v>2918</v>
      </c>
      <c r="ODW55" s="68">
        <v>3.0</v>
      </c>
      <c r="ODX55" s="68">
        <v>3.0</v>
      </c>
      <c r="ODY55" s="68">
        <v>3.0</v>
      </c>
      <c r="ODZ55" s="411">
        <v>45.0</v>
      </c>
      <c r="OEA55" s="411">
        <v>15.0</v>
      </c>
      <c r="OEB55" s="68" t="s">
        <v>93</v>
      </c>
      <c r="OEC55" s="68" t="s">
        <v>93</v>
      </c>
      <c r="OED55" s="68" t="s">
        <v>88</v>
      </c>
      <c r="OEE55" s="68" t="s">
        <v>2916</v>
      </c>
      <c r="OEF55" s="308" t="s">
        <v>2785</v>
      </c>
      <c r="OEG55" s="308" t="s">
        <v>2786</v>
      </c>
      <c r="OEH55" s="308" t="s">
        <v>2823</v>
      </c>
      <c r="OEI55" s="308"/>
      <c r="OEJ55" s="410" t="s">
        <v>2917</v>
      </c>
      <c r="OEK55" s="159"/>
      <c r="OEL55" s="68" t="s">
        <v>2918</v>
      </c>
      <c r="OEM55" s="68">
        <v>3.0</v>
      </c>
      <c r="OEN55" s="68">
        <v>3.0</v>
      </c>
      <c r="OEO55" s="68">
        <v>3.0</v>
      </c>
      <c r="OEP55" s="411">
        <v>45.0</v>
      </c>
      <c r="OEQ55" s="411">
        <v>15.0</v>
      </c>
      <c r="OER55" s="68" t="s">
        <v>93</v>
      </c>
      <c r="OES55" s="68" t="s">
        <v>93</v>
      </c>
      <c r="OET55" s="68" t="s">
        <v>88</v>
      </c>
      <c r="OEU55" s="68" t="s">
        <v>2916</v>
      </c>
      <c r="OEV55" s="308" t="s">
        <v>2785</v>
      </c>
      <c r="OEW55" s="308" t="s">
        <v>2786</v>
      </c>
      <c r="OEX55" s="308" t="s">
        <v>2823</v>
      </c>
      <c r="OEY55" s="308"/>
      <c r="OEZ55" s="410" t="s">
        <v>2917</v>
      </c>
      <c r="OFA55" s="159"/>
      <c r="OFB55" s="68" t="s">
        <v>2918</v>
      </c>
      <c r="OFC55" s="68">
        <v>3.0</v>
      </c>
      <c r="OFD55" s="68">
        <v>3.0</v>
      </c>
      <c r="OFE55" s="68">
        <v>3.0</v>
      </c>
      <c r="OFF55" s="411">
        <v>45.0</v>
      </c>
      <c r="OFG55" s="411">
        <v>15.0</v>
      </c>
      <c r="OFH55" s="68" t="s">
        <v>93</v>
      </c>
      <c r="OFI55" s="68" t="s">
        <v>93</v>
      </c>
      <c r="OFJ55" s="68" t="s">
        <v>88</v>
      </c>
      <c r="OFK55" s="68" t="s">
        <v>2916</v>
      </c>
      <c r="OFL55" s="308" t="s">
        <v>2785</v>
      </c>
      <c r="OFM55" s="308" t="s">
        <v>2786</v>
      </c>
      <c r="OFN55" s="308" t="s">
        <v>2823</v>
      </c>
      <c r="OFO55" s="308"/>
      <c r="OFP55" s="410" t="s">
        <v>2917</v>
      </c>
      <c r="OFQ55" s="159"/>
      <c r="OFR55" s="68" t="s">
        <v>2918</v>
      </c>
      <c r="OFS55" s="68">
        <v>3.0</v>
      </c>
      <c r="OFT55" s="68">
        <v>3.0</v>
      </c>
      <c r="OFU55" s="68">
        <v>3.0</v>
      </c>
      <c r="OFV55" s="411">
        <v>45.0</v>
      </c>
      <c r="OFW55" s="411">
        <v>15.0</v>
      </c>
      <c r="OFX55" s="68" t="s">
        <v>93</v>
      </c>
      <c r="OFY55" s="68" t="s">
        <v>93</v>
      </c>
      <c r="OFZ55" s="68" t="s">
        <v>88</v>
      </c>
      <c r="OGA55" s="68" t="s">
        <v>2916</v>
      </c>
      <c r="OGB55" s="308" t="s">
        <v>2785</v>
      </c>
      <c r="OGC55" s="308" t="s">
        <v>2786</v>
      </c>
      <c r="OGD55" s="308" t="s">
        <v>2823</v>
      </c>
      <c r="OGE55" s="308"/>
      <c r="OGF55" s="410" t="s">
        <v>2917</v>
      </c>
      <c r="OGG55" s="159"/>
      <c r="OGH55" s="68" t="s">
        <v>2918</v>
      </c>
      <c r="OGI55" s="68">
        <v>3.0</v>
      </c>
      <c r="OGJ55" s="68">
        <v>3.0</v>
      </c>
      <c r="OGK55" s="68">
        <v>3.0</v>
      </c>
      <c r="OGL55" s="411">
        <v>45.0</v>
      </c>
      <c r="OGM55" s="411">
        <v>15.0</v>
      </c>
      <c r="OGN55" s="68" t="s">
        <v>93</v>
      </c>
      <c r="OGO55" s="68" t="s">
        <v>93</v>
      </c>
      <c r="OGP55" s="68" t="s">
        <v>88</v>
      </c>
      <c r="OGQ55" s="68" t="s">
        <v>2916</v>
      </c>
      <c r="OGR55" s="308" t="s">
        <v>2785</v>
      </c>
      <c r="OGS55" s="308" t="s">
        <v>2786</v>
      </c>
      <c r="OGT55" s="308" t="s">
        <v>2823</v>
      </c>
      <c r="OGU55" s="308"/>
      <c r="OGV55" s="410" t="s">
        <v>2917</v>
      </c>
      <c r="OGW55" s="159"/>
      <c r="OGX55" s="68" t="s">
        <v>2918</v>
      </c>
      <c r="OGY55" s="68">
        <v>3.0</v>
      </c>
      <c r="OGZ55" s="68">
        <v>3.0</v>
      </c>
      <c r="OHA55" s="68">
        <v>3.0</v>
      </c>
      <c r="OHB55" s="411">
        <v>45.0</v>
      </c>
      <c r="OHC55" s="411">
        <v>15.0</v>
      </c>
      <c r="OHD55" s="68" t="s">
        <v>93</v>
      </c>
      <c r="OHE55" s="68" t="s">
        <v>93</v>
      </c>
      <c r="OHF55" s="68" t="s">
        <v>88</v>
      </c>
      <c r="OHG55" s="68" t="s">
        <v>2916</v>
      </c>
      <c r="OHH55" s="308" t="s">
        <v>2785</v>
      </c>
      <c r="OHI55" s="308" t="s">
        <v>2786</v>
      </c>
      <c r="OHJ55" s="308" t="s">
        <v>2823</v>
      </c>
      <c r="OHK55" s="308"/>
      <c r="OHL55" s="410" t="s">
        <v>2917</v>
      </c>
      <c r="OHM55" s="159"/>
      <c r="OHN55" s="68" t="s">
        <v>2918</v>
      </c>
      <c r="OHO55" s="68">
        <v>3.0</v>
      </c>
      <c r="OHP55" s="68">
        <v>3.0</v>
      </c>
      <c r="OHQ55" s="68">
        <v>3.0</v>
      </c>
      <c r="OHR55" s="411">
        <v>45.0</v>
      </c>
      <c r="OHS55" s="411">
        <v>15.0</v>
      </c>
      <c r="OHT55" s="68" t="s">
        <v>93</v>
      </c>
      <c r="OHU55" s="68" t="s">
        <v>93</v>
      </c>
      <c r="OHV55" s="68" t="s">
        <v>88</v>
      </c>
      <c r="OHW55" s="68" t="s">
        <v>2916</v>
      </c>
      <c r="OHX55" s="308" t="s">
        <v>2785</v>
      </c>
      <c r="OHY55" s="308" t="s">
        <v>2786</v>
      </c>
      <c r="OHZ55" s="308" t="s">
        <v>2823</v>
      </c>
      <c r="OIA55" s="308"/>
      <c r="OIB55" s="410" t="s">
        <v>2917</v>
      </c>
      <c r="OIC55" s="159"/>
      <c r="OID55" s="68" t="s">
        <v>2918</v>
      </c>
      <c r="OIE55" s="68">
        <v>3.0</v>
      </c>
      <c r="OIF55" s="68">
        <v>3.0</v>
      </c>
      <c r="OIG55" s="68">
        <v>3.0</v>
      </c>
      <c r="OIH55" s="411">
        <v>45.0</v>
      </c>
      <c r="OII55" s="411">
        <v>15.0</v>
      </c>
      <c r="OIJ55" s="68" t="s">
        <v>93</v>
      </c>
      <c r="OIK55" s="68" t="s">
        <v>93</v>
      </c>
      <c r="OIL55" s="68" t="s">
        <v>88</v>
      </c>
      <c r="OIM55" s="68" t="s">
        <v>2916</v>
      </c>
      <c r="OIN55" s="308" t="s">
        <v>2785</v>
      </c>
      <c r="OIO55" s="308" t="s">
        <v>2786</v>
      </c>
      <c r="OIP55" s="308" t="s">
        <v>2823</v>
      </c>
      <c r="OIQ55" s="308"/>
      <c r="OIR55" s="410" t="s">
        <v>2917</v>
      </c>
      <c r="OIS55" s="159"/>
      <c r="OIT55" s="68" t="s">
        <v>2918</v>
      </c>
      <c r="OIU55" s="68">
        <v>3.0</v>
      </c>
      <c r="OIV55" s="68">
        <v>3.0</v>
      </c>
      <c r="OIW55" s="68">
        <v>3.0</v>
      </c>
      <c r="OIX55" s="411">
        <v>45.0</v>
      </c>
      <c r="OIY55" s="411">
        <v>15.0</v>
      </c>
      <c r="OIZ55" s="68" t="s">
        <v>93</v>
      </c>
      <c r="OJA55" s="68" t="s">
        <v>93</v>
      </c>
      <c r="OJB55" s="68" t="s">
        <v>88</v>
      </c>
      <c r="OJC55" s="68" t="s">
        <v>2916</v>
      </c>
      <c r="OJD55" s="308" t="s">
        <v>2785</v>
      </c>
      <c r="OJE55" s="308" t="s">
        <v>2786</v>
      </c>
      <c r="OJF55" s="308" t="s">
        <v>2823</v>
      </c>
      <c r="OJG55" s="308"/>
      <c r="OJH55" s="410" t="s">
        <v>2917</v>
      </c>
      <c r="OJI55" s="159"/>
      <c r="OJJ55" s="68" t="s">
        <v>2918</v>
      </c>
      <c r="OJK55" s="68">
        <v>3.0</v>
      </c>
      <c r="OJL55" s="68">
        <v>3.0</v>
      </c>
      <c r="OJM55" s="68">
        <v>3.0</v>
      </c>
      <c r="OJN55" s="411">
        <v>45.0</v>
      </c>
      <c r="OJO55" s="411">
        <v>15.0</v>
      </c>
      <c r="OJP55" s="68" t="s">
        <v>93</v>
      </c>
      <c r="OJQ55" s="68" t="s">
        <v>93</v>
      </c>
      <c r="OJR55" s="68" t="s">
        <v>88</v>
      </c>
      <c r="OJS55" s="68" t="s">
        <v>2916</v>
      </c>
      <c r="OJT55" s="308" t="s">
        <v>2785</v>
      </c>
      <c r="OJU55" s="308" t="s">
        <v>2786</v>
      </c>
      <c r="OJV55" s="308" t="s">
        <v>2823</v>
      </c>
      <c r="OJW55" s="308"/>
      <c r="OJX55" s="410" t="s">
        <v>2917</v>
      </c>
      <c r="OJY55" s="159"/>
      <c r="OJZ55" s="68" t="s">
        <v>2918</v>
      </c>
      <c r="OKA55" s="68">
        <v>3.0</v>
      </c>
      <c r="OKB55" s="68">
        <v>3.0</v>
      </c>
      <c r="OKC55" s="68">
        <v>3.0</v>
      </c>
      <c r="OKD55" s="411">
        <v>45.0</v>
      </c>
      <c r="OKE55" s="411">
        <v>15.0</v>
      </c>
      <c r="OKF55" s="68" t="s">
        <v>93</v>
      </c>
      <c r="OKG55" s="68" t="s">
        <v>93</v>
      </c>
      <c r="OKH55" s="68" t="s">
        <v>88</v>
      </c>
      <c r="OKI55" s="68" t="s">
        <v>2916</v>
      </c>
      <c r="OKJ55" s="308" t="s">
        <v>2785</v>
      </c>
      <c r="OKK55" s="308" t="s">
        <v>2786</v>
      </c>
      <c r="OKL55" s="308" t="s">
        <v>2823</v>
      </c>
      <c r="OKM55" s="308"/>
      <c r="OKN55" s="410" t="s">
        <v>2917</v>
      </c>
      <c r="OKO55" s="159"/>
      <c r="OKP55" s="68" t="s">
        <v>2918</v>
      </c>
      <c r="OKQ55" s="68">
        <v>3.0</v>
      </c>
      <c r="OKR55" s="68">
        <v>3.0</v>
      </c>
      <c r="OKS55" s="68">
        <v>3.0</v>
      </c>
      <c r="OKT55" s="411">
        <v>45.0</v>
      </c>
      <c r="OKU55" s="411">
        <v>15.0</v>
      </c>
      <c r="OKV55" s="68" t="s">
        <v>93</v>
      </c>
      <c r="OKW55" s="68" t="s">
        <v>93</v>
      </c>
      <c r="OKX55" s="68" t="s">
        <v>88</v>
      </c>
      <c r="OKY55" s="68" t="s">
        <v>2916</v>
      </c>
      <c r="OKZ55" s="308" t="s">
        <v>2785</v>
      </c>
      <c r="OLA55" s="308" t="s">
        <v>2786</v>
      </c>
      <c r="OLB55" s="308" t="s">
        <v>2823</v>
      </c>
      <c r="OLC55" s="308"/>
      <c r="OLD55" s="410" t="s">
        <v>2917</v>
      </c>
      <c r="OLE55" s="159"/>
      <c r="OLF55" s="68" t="s">
        <v>2918</v>
      </c>
      <c r="OLG55" s="68">
        <v>3.0</v>
      </c>
      <c r="OLH55" s="68">
        <v>3.0</v>
      </c>
      <c r="OLI55" s="68">
        <v>3.0</v>
      </c>
      <c r="OLJ55" s="411">
        <v>45.0</v>
      </c>
      <c r="OLK55" s="411">
        <v>15.0</v>
      </c>
      <c r="OLL55" s="68" t="s">
        <v>93</v>
      </c>
      <c r="OLM55" s="68" t="s">
        <v>93</v>
      </c>
      <c r="OLN55" s="68" t="s">
        <v>88</v>
      </c>
      <c r="OLO55" s="68" t="s">
        <v>2916</v>
      </c>
      <c r="OLP55" s="308" t="s">
        <v>2785</v>
      </c>
      <c r="OLQ55" s="308" t="s">
        <v>2786</v>
      </c>
      <c r="OLR55" s="308" t="s">
        <v>2823</v>
      </c>
      <c r="OLS55" s="308"/>
      <c r="OLT55" s="410" t="s">
        <v>2917</v>
      </c>
      <c r="OLU55" s="159"/>
      <c r="OLV55" s="68" t="s">
        <v>2918</v>
      </c>
      <c r="OLW55" s="68">
        <v>3.0</v>
      </c>
      <c r="OLX55" s="68">
        <v>3.0</v>
      </c>
      <c r="OLY55" s="68">
        <v>3.0</v>
      </c>
      <c r="OLZ55" s="411">
        <v>45.0</v>
      </c>
      <c r="OMA55" s="411">
        <v>15.0</v>
      </c>
      <c r="OMB55" s="68" t="s">
        <v>93</v>
      </c>
      <c r="OMC55" s="68" t="s">
        <v>93</v>
      </c>
      <c r="OMD55" s="68" t="s">
        <v>88</v>
      </c>
      <c r="OME55" s="68" t="s">
        <v>2916</v>
      </c>
      <c r="OMF55" s="308" t="s">
        <v>2785</v>
      </c>
      <c r="OMG55" s="308" t="s">
        <v>2786</v>
      </c>
      <c r="OMH55" s="308" t="s">
        <v>2823</v>
      </c>
      <c r="OMI55" s="308"/>
      <c r="OMJ55" s="410" t="s">
        <v>2917</v>
      </c>
      <c r="OMK55" s="159"/>
      <c r="OML55" s="68" t="s">
        <v>2918</v>
      </c>
      <c r="OMM55" s="68">
        <v>3.0</v>
      </c>
      <c r="OMN55" s="68">
        <v>3.0</v>
      </c>
      <c r="OMO55" s="68">
        <v>3.0</v>
      </c>
      <c r="OMP55" s="411">
        <v>45.0</v>
      </c>
      <c r="OMQ55" s="411">
        <v>15.0</v>
      </c>
      <c r="OMR55" s="68" t="s">
        <v>93</v>
      </c>
      <c r="OMS55" s="68" t="s">
        <v>93</v>
      </c>
      <c r="OMT55" s="68" t="s">
        <v>88</v>
      </c>
      <c r="OMU55" s="68" t="s">
        <v>2916</v>
      </c>
      <c r="OMV55" s="308" t="s">
        <v>2785</v>
      </c>
      <c r="OMW55" s="308" t="s">
        <v>2786</v>
      </c>
      <c r="OMX55" s="308" t="s">
        <v>2823</v>
      </c>
      <c r="OMY55" s="308"/>
      <c r="OMZ55" s="410" t="s">
        <v>2917</v>
      </c>
      <c r="ONA55" s="159"/>
      <c r="ONB55" s="68" t="s">
        <v>2918</v>
      </c>
      <c r="ONC55" s="68">
        <v>3.0</v>
      </c>
      <c r="OND55" s="68">
        <v>3.0</v>
      </c>
      <c r="ONE55" s="68">
        <v>3.0</v>
      </c>
      <c r="ONF55" s="411">
        <v>45.0</v>
      </c>
      <c r="ONG55" s="411">
        <v>15.0</v>
      </c>
      <c r="ONH55" s="68" t="s">
        <v>93</v>
      </c>
      <c r="ONI55" s="68" t="s">
        <v>93</v>
      </c>
      <c r="ONJ55" s="68" t="s">
        <v>88</v>
      </c>
      <c r="ONK55" s="68" t="s">
        <v>2916</v>
      </c>
      <c r="ONL55" s="308" t="s">
        <v>2785</v>
      </c>
      <c r="ONM55" s="308" t="s">
        <v>2786</v>
      </c>
      <c r="ONN55" s="308" t="s">
        <v>2823</v>
      </c>
      <c r="ONO55" s="308"/>
      <c r="ONP55" s="410" t="s">
        <v>2917</v>
      </c>
      <c r="ONQ55" s="159"/>
      <c r="ONR55" s="68" t="s">
        <v>2918</v>
      </c>
      <c r="ONS55" s="68">
        <v>3.0</v>
      </c>
      <c r="ONT55" s="68">
        <v>3.0</v>
      </c>
      <c r="ONU55" s="68">
        <v>3.0</v>
      </c>
      <c r="ONV55" s="411">
        <v>45.0</v>
      </c>
      <c r="ONW55" s="411">
        <v>15.0</v>
      </c>
      <c r="ONX55" s="68" t="s">
        <v>93</v>
      </c>
      <c r="ONY55" s="68" t="s">
        <v>93</v>
      </c>
      <c r="ONZ55" s="68" t="s">
        <v>88</v>
      </c>
      <c r="OOA55" s="68" t="s">
        <v>2916</v>
      </c>
      <c r="OOB55" s="308" t="s">
        <v>2785</v>
      </c>
      <c r="OOC55" s="308" t="s">
        <v>2786</v>
      </c>
      <c r="OOD55" s="308" t="s">
        <v>2823</v>
      </c>
      <c r="OOE55" s="308"/>
      <c r="OOF55" s="410" t="s">
        <v>2917</v>
      </c>
      <c r="OOG55" s="159"/>
      <c r="OOH55" s="68" t="s">
        <v>2918</v>
      </c>
      <c r="OOI55" s="68">
        <v>3.0</v>
      </c>
      <c r="OOJ55" s="68">
        <v>3.0</v>
      </c>
      <c r="OOK55" s="68">
        <v>3.0</v>
      </c>
      <c r="OOL55" s="411">
        <v>45.0</v>
      </c>
      <c r="OOM55" s="411">
        <v>15.0</v>
      </c>
      <c r="OON55" s="68" t="s">
        <v>93</v>
      </c>
      <c r="OOO55" s="68" t="s">
        <v>93</v>
      </c>
      <c r="OOP55" s="68" t="s">
        <v>88</v>
      </c>
      <c r="OOQ55" s="68" t="s">
        <v>2916</v>
      </c>
      <c r="OOR55" s="308" t="s">
        <v>2785</v>
      </c>
      <c r="OOS55" s="308" t="s">
        <v>2786</v>
      </c>
      <c r="OOT55" s="308" t="s">
        <v>2823</v>
      </c>
      <c r="OOU55" s="308"/>
      <c r="OOV55" s="410" t="s">
        <v>2917</v>
      </c>
      <c r="OOW55" s="159"/>
      <c r="OOX55" s="68" t="s">
        <v>2918</v>
      </c>
      <c r="OOY55" s="68">
        <v>3.0</v>
      </c>
      <c r="OOZ55" s="68">
        <v>3.0</v>
      </c>
      <c r="OPA55" s="68">
        <v>3.0</v>
      </c>
      <c r="OPB55" s="411">
        <v>45.0</v>
      </c>
      <c r="OPC55" s="411">
        <v>15.0</v>
      </c>
      <c r="OPD55" s="68" t="s">
        <v>93</v>
      </c>
      <c r="OPE55" s="68" t="s">
        <v>93</v>
      </c>
      <c r="OPF55" s="68" t="s">
        <v>88</v>
      </c>
      <c r="OPG55" s="68" t="s">
        <v>2916</v>
      </c>
      <c r="OPH55" s="308" t="s">
        <v>2785</v>
      </c>
      <c r="OPI55" s="308" t="s">
        <v>2786</v>
      </c>
      <c r="OPJ55" s="308" t="s">
        <v>2823</v>
      </c>
      <c r="OPK55" s="308"/>
      <c r="OPL55" s="410" t="s">
        <v>2917</v>
      </c>
      <c r="OPM55" s="159"/>
      <c r="OPN55" s="68" t="s">
        <v>2918</v>
      </c>
      <c r="OPO55" s="68">
        <v>3.0</v>
      </c>
      <c r="OPP55" s="68">
        <v>3.0</v>
      </c>
      <c r="OPQ55" s="68">
        <v>3.0</v>
      </c>
      <c r="OPR55" s="411">
        <v>45.0</v>
      </c>
      <c r="OPS55" s="411">
        <v>15.0</v>
      </c>
      <c r="OPT55" s="68" t="s">
        <v>93</v>
      </c>
      <c r="OPU55" s="68" t="s">
        <v>93</v>
      </c>
      <c r="OPV55" s="68" t="s">
        <v>88</v>
      </c>
      <c r="OPW55" s="68" t="s">
        <v>2916</v>
      </c>
      <c r="OPX55" s="308" t="s">
        <v>2785</v>
      </c>
      <c r="OPY55" s="308" t="s">
        <v>2786</v>
      </c>
      <c r="OPZ55" s="308" t="s">
        <v>2823</v>
      </c>
      <c r="OQA55" s="308"/>
      <c r="OQB55" s="410" t="s">
        <v>2917</v>
      </c>
      <c r="OQC55" s="159"/>
      <c r="OQD55" s="68" t="s">
        <v>2918</v>
      </c>
      <c r="OQE55" s="68">
        <v>3.0</v>
      </c>
      <c r="OQF55" s="68">
        <v>3.0</v>
      </c>
      <c r="OQG55" s="68">
        <v>3.0</v>
      </c>
      <c r="OQH55" s="411">
        <v>45.0</v>
      </c>
      <c r="OQI55" s="411">
        <v>15.0</v>
      </c>
      <c r="OQJ55" s="68" t="s">
        <v>93</v>
      </c>
      <c r="OQK55" s="68" t="s">
        <v>93</v>
      </c>
      <c r="OQL55" s="68" t="s">
        <v>88</v>
      </c>
      <c r="OQM55" s="68" t="s">
        <v>2916</v>
      </c>
      <c r="OQN55" s="308" t="s">
        <v>2785</v>
      </c>
      <c r="OQO55" s="308" t="s">
        <v>2786</v>
      </c>
      <c r="OQP55" s="308" t="s">
        <v>2823</v>
      </c>
      <c r="OQQ55" s="308"/>
      <c r="OQR55" s="410" t="s">
        <v>2917</v>
      </c>
      <c r="OQS55" s="159"/>
      <c r="OQT55" s="68" t="s">
        <v>2918</v>
      </c>
      <c r="OQU55" s="68">
        <v>3.0</v>
      </c>
      <c r="OQV55" s="68">
        <v>3.0</v>
      </c>
      <c r="OQW55" s="68">
        <v>3.0</v>
      </c>
      <c r="OQX55" s="411">
        <v>45.0</v>
      </c>
      <c r="OQY55" s="411">
        <v>15.0</v>
      </c>
      <c r="OQZ55" s="68" t="s">
        <v>93</v>
      </c>
      <c r="ORA55" s="68" t="s">
        <v>93</v>
      </c>
      <c r="ORB55" s="68" t="s">
        <v>88</v>
      </c>
      <c r="ORC55" s="68" t="s">
        <v>2916</v>
      </c>
      <c r="ORD55" s="308" t="s">
        <v>2785</v>
      </c>
      <c r="ORE55" s="308" t="s">
        <v>2786</v>
      </c>
      <c r="ORF55" s="308" t="s">
        <v>2823</v>
      </c>
      <c r="ORG55" s="308"/>
      <c r="ORH55" s="410" t="s">
        <v>2917</v>
      </c>
      <c r="ORI55" s="159"/>
      <c r="ORJ55" s="68" t="s">
        <v>2918</v>
      </c>
      <c r="ORK55" s="68">
        <v>3.0</v>
      </c>
      <c r="ORL55" s="68">
        <v>3.0</v>
      </c>
      <c r="ORM55" s="68">
        <v>3.0</v>
      </c>
      <c r="ORN55" s="411">
        <v>45.0</v>
      </c>
      <c r="ORO55" s="411">
        <v>15.0</v>
      </c>
      <c r="ORP55" s="68" t="s">
        <v>93</v>
      </c>
      <c r="ORQ55" s="68" t="s">
        <v>93</v>
      </c>
      <c r="ORR55" s="68" t="s">
        <v>88</v>
      </c>
      <c r="ORS55" s="68" t="s">
        <v>2916</v>
      </c>
      <c r="ORT55" s="308" t="s">
        <v>2785</v>
      </c>
      <c r="ORU55" s="308" t="s">
        <v>2786</v>
      </c>
      <c r="ORV55" s="308" t="s">
        <v>2823</v>
      </c>
      <c r="ORW55" s="308"/>
      <c r="ORX55" s="410" t="s">
        <v>2917</v>
      </c>
      <c r="ORY55" s="159"/>
      <c r="ORZ55" s="68" t="s">
        <v>2918</v>
      </c>
      <c r="OSA55" s="68">
        <v>3.0</v>
      </c>
      <c r="OSB55" s="68">
        <v>3.0</v>
      </c>
      <c r="OSC55" s="68">
        <v>3.0</v>
      </c>
      <c r="OSD55" s="411">
        <v>45.0</v>
      </c>
      <c r="OSE55" s="411">
        <v>15.0</v>
      </c>
      <c r="OSF55" s="68" t="s">
        <v>93</v>
      </c>
      <c r="OSG55" s="68" t="s">
        <v>93</v>
      </c>
      <c r="OSH55" s="68" t="s">
        <v>88</v>
      </c>
      <c r="OSI55" s="68" t="s">
        <v>2916</v>
      </c>
      <c r="OSJ55" s="308" t="s">
        <v>2785</v>
      </c>
      <c r="OSK55" s="308" t="s">
        <v>2786</v>
      </c>
      <c r="OSL55" s="308" t="s">
        <v>2823</v>
      </c>
      <c r="OSM55" s="308"/>
      <c r="OSN55" s="410" t="s">
        <v>2917</v>
      </c>
      <c r="OSO55" s="159"/>
      <c r="OSP55" s="68" t="s">
        <v>2918</v>
      </c>
      <c r="OSQ55" s="68">
        <v>3.0</v>
      </c>
      <c r="OSR55" s="68">
        <v>3.0</v>
      </c>
      <c r="OSS55" s="68">
        <v>3.0</v>
      </c>
      <c r="OST55" s="411">
        <v>45.0</v>
      </c>
      <c r="OSU55" s="411">
        <v>15.0</v>
      </c>
      <c r="OSV55" s="68" t="s">
        <v>93</v>
      </c>
      <c r="OSW55" s="68" t="s">
        <v>93</v>
      </c>
      <c r="OSX55" s="68" t="s">
        <v>88</v>
      </c>
      <c r="OSY55" s="68" t="s">
        <v>2916</v>
      </c>
      <c r="OSZ55" s="308" t="s">
        <v>2785</v>
      </c>
      <c r="OTA55" s="308" t="s">
        <v>2786</v>
      </c>
      <c r="OTB55" s="308" t="s">
        <v>2823</v>
      </c>
      <c r="OTC55" s="308"/>
      <c r="OTD55" s="410" t="s">
        <v>2917</v>
      </c>
      <c r="OTE55" s="159"/>
      <c r="OTF55" s="68" t="s">
        <v>2918</v>
      </c>
      <c r="OTG55" s="68">
        <v>3.0</v>
      </c>
      <c r="OTH55" s="68">
        <v>3.0</v>
      </c>
      <c r="OTI55" s="68">
        <v>3.0</v>
      </c>
      <c r="OTJ55" s="411">
        <v>45.0</v>
      </c>
      <c r="OTK55" s="411">
        <v>15.0</v>
      </c>
      <c r="OTL55" s="68" t="s">
        <v>93</v>
      </c>
      <c r="OTM55" s="68" t="s">
        <v>93</v>
      </c>
      <c r="OTN55" s="68" t="s">
        <v>88</v>
      </c>
      <c r="OTO55" s="68" t="s">
        <v>2916</v>
      </c>
      <c r="OTP55" s="308" t="s">
        <v>2785</v>
      </c>
      <c r="OTQ55" s="308" t="s">
        <v>2786</v>
      </c>
      <c r="OTR55" s="308" t="s">
        <v>2823</v>
      </c>
      <c r="OTS55" s="308"/>
      <c r="OTT55" s="410" t="s">
        <v>2917</v>
      </c>
      <c r="OTU55" s="159"/>
      <c r="OTV55" s="68" t="s">
        <v>2918</v>
      </c>
      <c r="OTW55" s="68">
        <v>3.0</v>
      </c>
      <c r="OTX55" s="68">
        <v>3.0</v>
      </c>
      <c r="OTY55" s="68">
        <v>3.0</v>
      </c>
      <c r="OTZ55" s="411">
        <v>45.0</v>
      </c>
      <c r="OUA55" s="411">
        <v>15.0</v>
      </c>
      <c r="OUB55" s="68" t="s">
        <v>93</v>
      </c>
      <c r="OUC55" s="68" t="s">
        <v>93</v>
      </c>
      <c r="OUD55" s="68" t="s">
        <v>88</v>
      </c>
      <c r="OUE55" s="68" t="s">
        <v>2916</v>
      </c>
      <c r="OUF55" s="308" t="s">
        <v>2785</v>
      </c>
      <c r="OUG55" s="308" t="s">
        <v>2786</v>
      </c>
      <c r="OUH55" s="308" t="s">
        <v>2823</v>
      </c>
      <c r="OUI55" s="308"/>
      <c r="OUJ55" s="410" t="s">
        <v>2917</v>
      </c>
      <c r="OUK55" s="159"/>
      <c r="OUL55" s="68" t="s">
        <v>2918</v>
      </c>
      <c r="OUM55" s="68">
        <v>3.0</v>
      </c>
      <c r="OUN55" s="68">
        <v>3.0</v>
      </c>
      <c r="OUO55" s="68">
        <v>3.0</v>
      </c>
      <c r="OUP55" s="411">
        <v>45.0</v>
      </c>
      <c r="OUQ55" s="411">
        <v>15.0</v>
      </c>
      <c r="OUR55" s="68" t="s">
        <v>93</v>
      </c>
      <c r="OUS55" s="68" t="s">
        <v>93</v>
      </c>
      <c r="OUT55" s="68" t="s">
        <v>88</v>
      </c>
      <c r="OUU55" s="68" t="s">
        <v>2916</v>
      </c>
      <c r="OUV55" s="308" t="s">
        <v>2785</v>
      </c>
      <c r="OUW55" s="308" t="s">
        <v>2786</v>
      </c>
      <c r="OUX55" s="308" t="s">
        <v>2823</v>
      </c>
      <c r="OUY55" s="308"/>
      <c r="OUZ55" s="410" t="s">
        <v>2917</v>
      </c>
      <c r="OVA55" s="159"/>
      <c r="OVB55" s="68" t="s">
        <v>2918</v>
      </c>
      <c r="OVC55" s="68">
        <v>3.0</v>
      </c>
      <c r="OVD55" s="68">
        <v>3.0</v>
      </c>
      <c r="OVE55" s="68">
        <v>3.0</v>
      </c>
      <c r="OVF55" s="411">
        <v>45.0</v>
      </c>
      <c r="OVG55" s="411">
        <v>15.0</v>
      </c>
      <c r="OVH55" s="68" t="s">
        <v>93</v>
      </c>
      <c r="OVI55" s="68" t="s">
        <v>93</v>
      </c>
      <c r="OVJ55" s="68" t="s">
        <v>88</v>
      </c>
      <c r="OVK55" s="68" t="s">
        <v>2916</v>
      </c>
      <c r="OVL55" s="308" t="s">
        <v>2785</v>
      </c>
      <c r="OVM55" s="308" t="s">
        <v>2786</v>
      </c>
      <c r="OVN55" s="308" t="s">
        <v>2823</v>
      </c>
      <c r="OVO55" s="308"/>
      <c r="OVP55" s="410" t="s">
        <v>2917</v>
      </c>
      <c r="OVQ55" s="159"/>
      <c r="OVR55" s="68" t="s">
        <v>2918</v>
      </c>
      <c r="OVS55" s="68">
        <v>3.0</v>
      </c>
      <c r="OVT55" s="68">
        <v>3.0</v>
      </c>
      <c r="OVU55" s="68">
        <v>3.0</v>
      </c>
      <c r="OVV55" s="411">
        <v>45.0</v>
      </c>
      <c r="OVW55" s="411">
        <v>15.0</v>
      </c>
      <c r="OVX55" s="68" t="s">
        <v>93</v>
      </c>
      <c r="OVY55" s="68" t="s">
        <v>93</v>
      </c>
      <c r="OVZ55" s="68" t="s">
        <v>88</v>
      </c>
      <c r="OWA55" s="68" t="s">
        <v>2916</v>
      </c>
      <c r="OWB55" s="308" t="s">
        <v>2785</v>
      </c>
      <c r="OWC55" s="308" t="s">
        <v>2786</v>
      </c>
      <c r="OWD55" s="308" t="s">
        <v>2823</v>
      </c>
      <c r="OWE55" s="308"/>
      <c r="OWF55" s="410" t="s">
        <v>2917</v>
      </c>
      <c r="OWG55" s="159"/>
      <c r="OWH55" s="68" t="s">
        <v>2918</v>
      </c>
      <c r="OWI55" s="68">
        <v>3.0</v>
      </c>
      <c r="OWJ55" s="68">
        <v>3.0</v>
      </c>
      <c r="OWK55" s="68">
        <v>3.0</v>
      </c>
      <c r="OWL55" s="411">
        <v>45.0</v>
      </c>
      <c r="OWM55" s="411">
        <v>15.0</v>
      </c>
      <c r="OWN55" s="68" t="s">
        <v>93</v>
      </c>
      <c r="OWO55" s="68" t="s">
        <v>93</v>
      </c>
      <c r="OWP55" s="68" t="s">
        <v>88</v>
      </c>
      <c r="OWQ55" s="68" t="s">
        <v>2916</v>
      </c>
      <c r="OWR55" s="308" t="s">
        <v>2785</v>
      </c>
      <c r="OWS55" s="308" t="s">
        <v>2786</v>
      </c>
      <c r="OWT55" s="308" t="s">
        <v>2823</v>
      </c>
      <c r="OWU55" s="308"/>
      <c r="OWV55" s="410" t="s">
        <v>2917</v>
      </c>
      <c r="OWW55" s="159"/>
      <c r="OWX55" s="68" t="s">
        <v>2918</v>
      </c>
      <c r="OWY55" s="68">
        <v>3.0</v>
      </c>
      <c r="OWZ55" s="68">
        <v>3.0</v>
      </c>
      <c r="OXA55" s="68">
        <v>3.0</v>
      </c>
      <c r="OXB55" s="411">
        <v>45.0</v>
      </c>
      <c r="OXC55" s="411">
        <v>15.0</v>
      </c>
      <c r="OXD55" s="68" t="s">
        <v>93</v>
      </c>
      <c r="OXE55" s="68" t="s">
        <v>93</v>
      </c>
      <c r="OXF55" s="68" t="s">
        <v>88</v>
      </c>
      <c r="OXG55" s="68" t="s">
        <v>2916</v>
      </c>
      <c r="OXH55" s="308" t="s">
        <v>2785</v>
      </c>
      <c r="OXI55" s="308" t="s">
        <v>2786</v>
      </c>
      <c r="OXJ55" s="308" t="s">
        <v>2823</v>
      </c>
      <c r="OXK55" s="308"/>
      <c r="OXL55" s="410" t="s">
        <v>2917</v>
      </c>
      <c r="OXM55" s="159"/>
      <c r="OXN55" s="68" t="s">
        <v>2918</v>
      </c>
      <c r="OXO55" s="68">
        <v>3.0</v>
      </c>
      <c r="OXP55" s="68">
        <v>3.0</v>
      </c>
      <c r="OXQ55" s="68">
        <v>3.0</v>
      </c>
      <c r="OXR55" s="411">
        <v>45.0</v>
      </c>
      <c r="OXS55" s="411">
        <v>15.0</v>
      </c>
      <c r="OXT55" s="68" t="s">
        <v>93</v>
      </c>
      <c r="OXU55" s="68" t="s">
        <v>93</v>
      </c>
      <c r="OXV55" s="68" t="s">
        <v>88</v>
      </c>
      <c r="OXW55" s="68" t="s">
        <v>2916</v>
      </c>
      <c r="OXX55" s="308" t="s">
        <v>2785</v>
      </c>
      <c r="OXY55" s="308" t="s">
        <v>2786</v>
      </c>
      <c r="OXZ55" s="308" t="s">
        <v>2823</v>
      </c>
      <c r="OYA55" s="308"/>
      <c r="OYB55" s="410" t="s">
        <v>2917</v>
      </c>
      <c r="OYC55" s="159"/>
      <c r="OYD55" s="68" t="s">
        <v>2918</v>
      </c>
      <c r="OYE55" s="68">
        <v>3.0</v>
      </c>
      <c r="OYF55" s="68">
        <v>3.0</v>
      </c>
      <c r="OYG55" s="68">
        <v>3.0</v>
      </c>
      <c r="OYH55" s="411">
        <v>45.0</v>
      </c>
      <c r="OYI55" s="411">
        <v>15.0</v>
      </c>
      <c r="OYJ55" s="68" t="s">
        <v>93</v>
      </c>
      <c r="OYK55" s="68" t="s">
        <v>93</v>
      </c>
      <c r="OYL55" s="68" t="s">
        <v>88</v>
      </c>
      <c r="OYM55" s="68" t="s">
        <v>2916</v>
      </c>
      <c r="OYN55" s="308" t="s">
        <v>2785</v>
      </c>
      <c r="OYO55" s="308" t="s">
        <v>2786</v>
      </c>
      <c r="OYP55" s="308" t="s">
        <v>2823</v>
      </c>
      <c r="OYQ55" s="308"/>
      <c r="OYR55" s="410" t="s">
        <v>2917</v>
      </c>
      <c r="OYS55" s="159"/>
      <c r="OYT55" s="68" t="s">
        <v>2918</v>
      </c>
      <c r="OYU55" s="68">
        <v>3.0</v>
      </c>
      <c r="OYV55" s="68">
        <v>3.0</v>
      </c>
      <c r="OYW55" s="68">
        <v>3.0</v>
      </c>
      <c r="OYX55" s="411">
        <v>45.0</v>
      </c>
      <c r="OYY55" s="411">
        <v>15.0</v>
      </c>
      <c r="OYZ55" s="68" t="s">
        <v>93</v>
      </c>
      <c r="OZA55" s="68" t="s">
        <v>93</v>
      </c>
      <c r="OZB55" s="68" t="s">
        <v>88</v>
      </c>
      <c r="OZC55" s="68" t="s">
        <v>2916</v>
      </c>
      <c r="OZD55" s="308" t="s">
        <v>2785</v>
      </c>
      <c r="OZE55" s="308" t="s">
        <v>2786</v>
      </c>
      <c r="OZF55" s="308" t="s">
        <v>2823</v>
      </c>
      <c r="OZG55" s="308"/>
      <c r="OZH55" s="410" t="s">
        <v>2917</v>
      </c>
      <c r="OZI55" s="159"/>
      <c r="OZJ55" s="68" t="s">
        <v>2918</v>
      </c>
      <c r="OZK55" s="68">
        <v>3.0</v>
      </c>
      <c r="OZL55" s="68">
        <v>3.0</v>
      </c>
      <c r="OZM55" s="68">
        <v>3.0</v>
      </c>
      <c r="OZN55" s="411">
        <v>45.0</v>
      </c>
      <c r="OZO55" s="411">
        <v>15.0</v>
      </c>
      <c r="OZP55" s="68" t="s">
        <v>93</v>
      </c>
      <c r="OZQ55" s="68" t="s">
        <v>93</v>
      </c>
      <c r="OZR55" s="68" t="s">
        <v>88</v>
      </c>
      <c r="OZS55" s="68" t="s">
        <v>2916</v>
      </c>
      <c r="OZT55" s="308" t="s">
        <v>2785</v>
      </c>
      <c r="OZU55" s="308" t="s">
        <v>2786</v>
      </c>
      <c r="OZV55" s="308" t="s">
        <v>2823</v>
      </c>
      <c r="OZW55" s="308"/>
      <c r="OZX55" s="410" t="s">
        <v>2917</v>
      </c>
      <c r="OZY55" s="159"/>
      <c r="OZZ55" s="68" t="s">
        <v>2918</v>
      </c>
      <c r="PAA55" s="68">
        <v>3.0</v>
      </c>
      <c r="PAB55" s="68">
        <v>3.0</v>
      </c>
      <c r="PAC55" s="68">
        <v>3.0</v>
      </c>
      <c r="PAD55" s="411">
        <v>45.0</v>
      </c>
      <c r="PAE55" s="411">
        <v>15.0</v>
      </c>
      <c r="PAF55" s="68" t="s">
        <v>93</v>
      </c>
      <c r="PAG55" s="68" t="s">
        <v>93</v>
      </c>
      <c r="PAH55" s="68" t="s">
        <v>88</v>
      </c>
      <c r="PAI55" s="68" t="s">
        <v>2916</v>
      </c>
      <c r="PAJ55" s="308" t="s">
        <v>2785</v>
      </c>
      <c r="PAK55" s="308" t="s">
        <v>2786</v>
      </c>
      <c r="PAL55" s="308" t="s">
        <v>2823</v>
      </c>
      <c r="PAM55" s="308"/>
      <c r="PAN55" s="410" t="s">
        <v>2917</v>
      </c>
      <c r="PAO55" s="159"/>
      <c r="PAP55" s="68" t="s">
        <v>2918</v>
      </c>
      <c r="PAQ55" s="68">
        <v>3.0</v>
      </c>
      <c r="PAR55" s="68">
        <v>3.0</v>
      </c>
      <c r="PAS55" s="68">
        <v>3.0</v>
      </c>
      <c r="PAT55" s="411">
        <v>45.0</v>
      </c>
      <c r="PAU55" s="411">
        <v>15.0</v>
      </c>
      <c r="PAV55" s="68" t="s">
        <v>93</v>
      </c>
      <c r="PAW55" s="68" t="s">
        <v>93</v>
      </c>
      <c r="PAX55" s="68" t="s">
        <v>88</v>
      </c>
      <c r="PAY55" s="68" t="s">
        <v>2916</v>
      </c>
      <c r="PAZ55" s="308" t="s">
        <v>2785</v>
      </c>
      <c r="PBA55" s="308" t="s">
        <v>2786</v>
      </c>
      <c r="PBB55" s="308" t="s">
        <v>2823</v>
      </c>
      <c r="PBC55" s="308"/>
      <c r="PBD55" s="410" t="s">
        <v>2917</v>
      </c>
      <c r="PBE55" s="159"/>
      <c r="PBF55" s="68" t="s">
        <v>2918</v>
      </c>
      <c r="PBG55" s="68">
        <v>3.0</v>
      </c>
      <c r="PBH55" s="68">
        <v>3.0</v>
      </c>
      <c r="PBI55" s="68">
        <v>3.0</v>
      </c>
      <c r="PBJ55" s="411">
        <v>45.0</v>
      </c>
      <c r="PBK55" s="411">
        <v>15.0</v>
      </c>
      <c r="PBL55" s="68" t="s">
        <v>93</v>
      </c>
      <c r="PBM55" s="68" t="s">
        <v>93</v>
      </c>
      <c r="PBN55" s="68" t="s">
        <v>88</v>
      </c>
      <c r="PBO55" s="68" t="s">
        <v>2916</v>
      </c>
      <c r="PBP55" s="308" t="s">
        <v>2785</v>
      </c>
      <c r="PBQ55" s="308" t="s">
        <v>2786</v>
      </c>
      <c r="PBR55" s="308" t="s">
        <v>2823</v>
      </c>
      <c r="PBS55" s="308"/>
      <c r="PBT55" s="410" t="s">
        <v>2917</v>
      </c>
      <c r="PBU55" s="159"/>
      <c r="PBV55" s="68" t="s">
        <v>2918</v>
      </c>
      <c r="PBW55" s="68">
        <v>3.0</v>
      </c>
      <c r="PBX55" s="68">
        <v>3.0</v>
      </c>
      <c r="PBY55" s="68">
        <v>3.0</v>
      </c>
      <c r="PBZ55" s="411">
        <v>45.0</v>
      </c>
      <c r="PCA55" s="411">
        <v>15.0</v>
      </c>
      <c r="PCB55" s="68" t="s">
        <v>93</v>
      </c>
      <c r="PCC55" s="68" t="s">
        <v>93</v>
      </c>
      <c r="PCD55" s="68" t="s">
        <v>88</v>
      </c>
      <c r="PCE55" s="68" t="s">
        <v>2916</v>
      </c>
      <c r="PCF55" s="308" t="s">
        <v>2785</v>
      </c>
      <c r="PCG55" s="308" t="s">
        <v>2786</v>
      </c>
      <c r="PCH55" s="308" t="s">
        <v>2823</v>
      </c>
      <c r="PCI55" s="308"/>
      <c r="PCJ55" s="410" t="s">
        <v>2917</v>
      </c>
      <c r="PCK55" s="159"/>
      <c r="PCL55" s="68" t="s">
        <v>2918</v>
      </c>
      <c r="PCM55" s="68">
        <v>3.0</v>
      </c>
      <c r="PCN55" s="68">
        <v>3.0</v>
      </c>
      <c r="PCO55" s="68">
        <v>3.0</v>
      </c>
      <c r="PCP55" s="411">
        <v>45.0</v>
      </c>
      <c r="PCQ55" s="411">
        <v>15.0</v>
      </c>
      <c r="PCR55" s="68" t="s">
        <v>93</v>
      </c>
      <c r="PCS55" s="68" t="s">
        <v>93</v>
      </c>
      <c r="PCT55" s="68" t="s">
        <v>88</v>
      </c>
      <c r="PCU55" s="68" t="s">
        <v>2916</v>
      </c>
      <c r="PCV55" s="308" t="s">
        <v>2785</v>
      </c>
      <c r="PCW55" s="308" t="s">
        <v>2786</v>
      </c>
      <c r="PCX55" s="308" t="s">
        <v>2823</v>
      </c>
      <c r="PCY55" s="308"/>
      <c r="PCZ55" s="410" t="s">
        <v>2917</v>
      </c>
      <c r="PDA55" s="159"/>
      <c r="PDB55" s="68" t="s">
        <v>2918</v>
      </c>
      <c r="PDC55" s="68">
        <v>3.0</v>
      </c>
      <c r="PDD55" s="68">
        <v>3.0</v>
      </c>
      <c r="PDE55" s="68">
        <v>3.0</v>
      </c>
      <c r="PDF55" s="411">
        <v>45.0</v>
      </c>
      <c r="PDG55" s="411">
        <v>15.0</v>
      </c>
      <c r="PDH55" s="68" t="s">
        <v>93</v>
      </c>
      <c r="PDI55" s="68" t="s">
        <v>93</v>
      </c>
      <c r="PDJ55" s="68" t="s">
        <v>88</v>
      </c>
      <c r="PDK55" s="68" t="s">
        <v>2916</v>
      </c>
      <c r="PDL55" s="308" t="s">
        <v>2785</v>
      </c>
      <c r="PDM55" s="308" t="s">
        <v>2786</v>
      </c>
      <c r="PDN55" s="308" t="s">
        <v>2823</v>
      </c>
      <c r="PDO55" s="308"/>
      <c r="PDP55" s="410" t="s">
        <v>2917</v>
      </c>
      <c r="PDQ55" s="159"/>
      <c r="PDR55" s="68" t="s">
        <v>2918</v>
      </c>
      <c r="PDS55" s="68">
        <v>3.0</v>
      </c>
      <c r="PDT55" s="68">
        <v>3.0</v>
      </c>
      <c r="PDU55" s="68">
        <v>3.0</v>
      </c>
      <c r="PDV55" s="411">
        <v>45.0</v>
      </c>
      <c r="PDW55" s="411">
        <v>15.0</v>
      </c>
      <c r="PDX55" s="68" t="s">
        <v>93</v>
      </c>
      <c r="PDY55" s="68" t="s">
        <v>93</v>
      </c>
      <c r="PDZ55" s="68" t="s">
        <v>88</v>
      </c>
      <c r="PEA55" s="68" t="s">
        <v>2916</v>
      </c>
      <c r="PEB55" s="308" t="s">
        <v>2785</v>
      </c>
      <c r="PEC55" s="308" t="s">
        <v>2786</v>
      </c>
      <c r="PED55" s="308" t="s">
        <v>2823</v>
      </c>
      <c r="PEE55" s="308"/>
      <c r="PEF55" s="410" t="s">
        <v>2917</v>
      </c>
      <c r="PEG55" s="159"/>
      <c r="PEH55" s="68" t="s">
        <v>2918</v>
      </c>
      <c r="PEI55" s="68">
        <v>3.0</v>
      </c>
      <c r="PEJ55" s="68">
        <v>3.0</v>
      </c>
      <c r="PEK55" s="68">
        <v>3.0</v>
      </c>
      <c r="PEL55" s="411">
        <v>45.0</v>
      </c>
      <c r="PEM55" s="411">
        <v>15.0</v>
      </c>
      <c r="PEN55" s="68" t="s">
        <v>93</v>
      </c>
      <c r="PEO55" s="68" t="s">
        <v>93</v>
      </c>
      <c r="PEP55" s="68" t="s">
        <v>88</v>
      </c>
      <c r="PEQ55" s="68" t="s">
        <v>2916</v>
      </c>
      <c r="PER55" s="308" t="s">
        <v>2785</v>
      </c>
      <c r="PES55" s="308" t="s">
        <v>2786</v>
      </c>
      <c r="PET55" s="308" t="s">
        <v>2823</v>
      </c>
      <c r="PEU55" s="308"/>
      <c r="PEV55" s="410" t="s">
        <v>2917</v>
      </c>
      <c r="PEW55" s="159"/>
      <c r="PEX55" s="68" t="s">
        <v>2918</v>
      </c>
      <c r="PEY55" s="68">
        <v>3.0</v>
      </c>
      <c r="PEZ55" s="68">
        <v>3.0</v>
      </c>
      <c r="PFA55" s="68">
        <v>3.0</v>
      </c>
      <c r="PFB55" s="411">
        <v>45.0</v>
      </c>
      <c r="PFC55" s="411">
        <v>15.0</v>
      </c>
      <c r="PFD55" s="68" t="s">
        <v>93</v>
      </c>
      <c r="PFE55" s="68" t="s">
        <v>93</v>
      </c>
      <c r="PFF55" s="68" t="s">
        <v>88</v>
      </c>
      <c r="PFG55" s="68" t="s">
        <v>2916</v>
      </c>
      <c r="PFH55" s="308" t="s">
        <v>2785</v>
      </c>
      <c r="PFI55" s="308" t="s">
        <v>2786</v>
      </c>
      <c r="PFJ55" s="308" t="s">
        <v>2823</v>
      </c>
      <c r="PFK55" s="308"/>
      <c r="PFL55" s="410" t="s">
        <v>2917</v>
      </c>
      <c r="PFM55" s="159"/>
      <c r="PFN55" s="68" t="s">
        <v>2918</v>
      </c>
      <c r="PFO55" s="68">
        <v>3.0</v>
      </c>
      <c r="PFP55" s="68">
        <v>3.0</v>
      </c>
      <c r="PFQ55" s="68">
        <v>3.0</v>
      </c>
      <c r="PFR55" s="411">
        <v>45.0</v>
      </c>
      <c r="PFS55" s="411">
        <v>15.0</v>
      </c>
      <c r="PFT55" s="68" t="s">
        <v>93</v>
      </c>
      <c r="PFU55" s="68" t="s">
        <v>93</v>
      </c>
      <c r="PFV55" s="68" t="s">
        <v>88</v>
      </c>
      <c r="PFW55" s="68" t="s">
        <v>2916</v>
      </c>
      <c r="PFX55" s="308" t="s">
        <v>2785</v>
      </c>
      <c r="PFY55" s="308" t="s">
        <v>2786</v>
      </c>
      <c r="PFZ55" s="308" t="s">
        <v>2823</v>
      </c>
      <c r="PGA55" s="308"/>
      <c r="PGB55" s="410" t="s">
        <v>2917</v>
      </c>
      <c r="PGC55" s="159"/>
      <c r="PGD55" s="68" t="s">
        <v>2918</v>
      </c>
      <c r="PGE55" s="68">
        <v>3.0</v>
      </c>
      <c r="PGF55" s="68">
        <v>3.0</v>
      </c>
      <c r="PGG55" s="68">
        <v>3.0</v>
      </c>
      <c r="PGH55" s="411">
        <v>45.0</v>
      </c>
      <c r="PGI55" s="411">
        <v>15.0</v>
      </c>
      <c r="PGJ55" s="68" t="s">
        <v>93</v>
      </c>
      <c r="PGK55" s="68" t="s">
        <v>93</v>
      </c>
      <c r="PGL55" s="68" t="s">
        <v>88</v>
      </c>
      <c r="PGM55" s="68" t="s">
        <v>2916</v>
      </c>
      <c r="PGN55" s="308" t="s">
        <v>2785</v>
      </c>
      <c r="PGO55" s="308" t="s">
        <v>2786</v>
      </c>
      <c r="PGP55" s="308" t="s">
        <v>2823</v>
      </c>
      <c r="PGQ55" s="308"/>
      <c r="PGR55" s="410" t="s">
        <v>2917</v>
      </c>
      <c r="PGS55" s="159"/>
      <c r="PGT55" s="68" t="s">
        <v>2918</v>
      </c>
      <c r="PGU55" s="68">
        <v>3.0</v>
      </c>
      <c r="PGV55" s="68">
        <v>3.0</v>
      </c>
      <c r="PGW55" s="68">
        <v>3.0</v>
      </c>
      <c r="PGX55" s="411">
        <v>45.0</v>
      </c>
      <c r="PGY55" s="411">
        <v>15.0</v>
      </c>
      <c r="PGZ55" s="68" t="s">
        <v>93</v>
      </c>
      <c r="PHA55" s="68" t="s">
        <v>93</v>
      </c>
      <c r="PHB55" s="68" t="s">
        <v>88</v>
      </c>
      <c r="PHC55" s="68" t="s">
        <v>2916</v>
      </c>
      <c r="PHD55" s="308" t="s">
        <v>2785</v>
      </c>
      <c r="PHE55" s="308" t="s">
        <v>2786</v>
      </c>
      <c r="PHF55" s="308" t="s">
        <v>2823</v>
      </c>
      <c r="PHG55" s="308"/>
      <c r="PHH55" s="410" t="s">
        <v>2917</v>
      </c>
      <c r="PHI55" s="159"/>
      <c r="PHJ55" s="68" t="s">
        <v>2918</v>
      </c>
      <c r="PHK55" s="68">
        <v>3.0</v>
      </c>
      <c r="PHL55" s="68">
        <v>3.0</v>
      </c>
      <c r="PHM55" s="68">
        <v>3.0</v>
      </c>
      <c r="PHN55" s="411">
        <v>45.0</v>
      </c>
      <c r="PHO55" s="411">
        <v>15.0</v>
      </c>
      <c r="PHP55" s="68" t="s">
        <v>93</v>
      </c>
      <c r="PHQ55" s="68" t="s">
        <v>93</v>
      </c>
      <c r="PHR55" s="68" t="s">
        <v>88</v>
      </c>
      <c r="PHS55" s="68" t="s">
        <v>2916</v>
      </c>
      <c r="PHT55" s="308" t="s">
        <v>2785</v>
      </c>
      <c r="PHU55" s="308" t="s">
        <v>2786</v>
      </c>
      <c r="PHV55" s="308" t="s">
        <v>2823</v>
      </c>
      <c r="PHW55" s="308"/>
      <c r="PHX55" s="410" t="s">
        <v>2917</v>
      </c>
      <c r="PHY55" s="159"/>
      <c r="PHZ55" s="68" t="s">
        <v>2918</v>
      </c>
      <c r="PIA55" s="68">
        <v>3.0</v>
      </c>
      <c r="PIB55" s="68">
        <v>3.0</v>
      </c>
      <c r="PIC55" s="68">
        <v>3.0</v>
      </c>
      <c r="PID55" s="411">
        <v>45.0</v>
      </c>
      <c r="PIE55" s="411">
        <v>15.0</v>
      </c>
      <c r="PIF55" s="68" t="s">
        <v>93</v>
      </c>
      <c r="PIG55" s="68" t="s">
        <v>93</v>
      </c>
      <c r="PIH55" s="68" t="s">
        <v>88</v>
      </c>
      <c r="PII55" s="68" t="s">
        <v>2916</v>
      </c>
      <c r="PIJ55" s="308" t="s">
        <v>2785</v>
      </c>
      <c r="PIK55" s="308" t="s">
        <v>2786</v>
      </c>
      <c r="PIL55" s="308" t="s">
        <v>2823</v>
      </c>
      <c r="PIM55" s="308"/>
      <c r="PIN55" s="410" t="s">
        <v>2917</v>
      </c>
      <c r="PIO55" s="159"/>
      <c r="PIP55" s="68" t="s">
        <v>2918</v>
      </c>
      <c r="PIQ55" s="68">
        <v>3.0</v>
      </c>
      <c r="PIR55" s="68">
        <v>3.0</v>
      </c>
      <c r="PIS55" s="68">
        <v>3.0</v>
      </c>
      <c r="PIT55" s="411">
        <v>45.0</v>
      </c>
      <c r="PIU55" s="411">
        <v>15.0</v>
      </c>
      <c r="PIV55" s="68" t="s">
        <v>93</v>
      </c>
      <c r="PIW55" s="68" t="s">
        <v>93</v>
      </c>
      <c r="PIX55" s="68" t="s">
        <v>88</v>
      </c>
      <c r="PIY55" s="68" t="s">
        <v>2916</v>
      </c>
      <c r="PIZ55" s="308" t="s">
        <v>2785</v>
      </c>
      <c r="PJA55" s="308" t="s">
        <v>2786</v>
      </c>
      <c r="PJB55" s="308" t="s">
        <v>2823</v>
      </c>
      <c r="PJC55" s="308"/>
      <c r="PJD55" s="410" t="s">
        <v>2917</v>
      </c>
      <c r="PJE55" s="159"/>
      <c r="PJF55" s="68" t="s">
        <v>2918</v>
      </c>
      <c r="PJG55" s="68">
        <v>3.0</v>
      </c>
      <c r="PJH55" s="68">
        <v>3.0</v>
      </c>
      <c r="PJI55" s="68">
        <v>3.0</v>
      </c>
      <c r="PJJ55" s="411">
        <v>45.0</v>
      </c>
      <c r="PJK55" s="411">
        <v>15.0</v>
      </c>
      <c r="PJL55" s="68" t="s">
        <v>93</v>
      </c>
      <c r="PJM55" s="68" t="s">
        <v>93</v>
      </c>
      <c r="PJN55" s="68" t="s">
        <v>88</v>
      </c>
      <c r="PJO55" s="68" t="s">
        <v>2916</v>
      </c>
      <c r="PJP55" s="308" t="s">
        <v>2785</v>
      </c>
      <c r="PJQ55" s="308" t="s">
        <v>2786</v>
      </c>
      <c r="PJR55" s="308" t="s">
        <v>2823</v>
      </c>
      <c r="PJS55" s="308"/>
      <c r="PJT55" s="410" t="s">
        <v>2917</v>
      </c>
      <c r="PJU55" s="159"/>
      <c r="PJV55" s="68" t="s">
        <v>2918</v>
      </c>
      <c r="PJW55" s="68">
        <v>3.0</v>
      </c>
      <c r="PJX55" s="68">
        <v>3.0</v>
      </c>
      <c r="PJY55" s="68">
        <v>3.0</v>
      </c>
      <c r="PJZ55" s="411">
        <v>45.0</v>
      </c>
      <c r="PKA55" s="411">
        <v>15.0</v>
      </c>
      <c r="PKB55" s="68" t="s">
        <v>93</v>
      </c>
      <c r="PKC55" s="68" t="s">
        <v>93</v>
      </c>
      <c r="PKD55" s="68" t="s">
        <v>88</v>
      </c>
      <c r="PKE55" s="68" t="s">
        <v>2916</v>
      </c>
      <c r="PKF55" s="308" t="s">
        <v>2785</v>
      </c>
      <c r="PKG55" s="308" t="s">
        <v>2786</v>
      </c>
      <c r="PKH55" s="308" t="s">
        <v>2823</v>
      </c>
      <c r="PKI55" s="308"/>
      <c r="PKJ55" s="410" t="s">
        <v>2917</v>
      </c>
      <c r="PKK55" s="159"/>
      <c r="PKL55" s="68" t="s">
        <v>2918</v>
      </c>
      <c r="PKM55" s="68">
        <v>3.0</v>
      </c>
      <c r="PKN55" s="68">
        <v>3.0</v>
      </c>
      <c r="PKO55" s="68">
        <v>3.0</v>
      </c>
      <c r="PKP55" s="411">
        <v>45.0</v>
      </c>
      <c r="PKQ55" s="411">
        <v>15.0</v>
      </c>
      <c r="PKR55" s="68" t="s">
        <v>93</v>
      </c>
      <c r="PKS55" s="68" t="s">
        <v>93</v>
      </c>
      <c r="PKT55" s="68" t="s">
        <v>88</v>
      </c>
      <c r="PKU55" s="68" t="s">
        <v>2916</v>
      </c>
      <c r="PKV55" s="308" t="s">
        <v>2785</v>
      </c>
      <c r="PKW55" s="308" t="s">
        <v>2786</v>
      </c>
      <c r="PKX55" s="308" t="s">
        <v>2823</v>
      </c>
      <c r="PKY55" s="308"/>
      <c r="PKZ55" s="410" t="s">
        <v>2917</v>
      </c>
      <c r="PLA55" s="159"/>
      <c r="PLB55" s="68" t="s">
        <v>2918</v>
      </c>
      <c r="PLC55" s="68">
        <v>3.0</v>
      </c>
      <c r="PLD55" s="68">
        <v>3.0</v>
      </c>
      <c r="PLE55" s="68">
        <v>3.0</v>
      </c>
      <c r="PLF55" s="411">
        <v>45.0</v>
      </c>
      <c r="PLG55" s="411">
        <v>15.0</v>
      </c>
      <c r="PLH55" s="68" t="s">
        <v>93</v>
      </c>
      <c r="PLI55" s="68" t="s">
        <v>93</v>
      </c>
      <c r="PLJ55" s="68" t="s">
        <v>88</v>
      </c>
      <c r="PLK55" s="68" t="s">
        <v>2916</v>
      </c>
      <c r="PLL55" s="308" t="s">
        <v>2785</v>
      </c>
      <c r="PLM55" s="308" t="s">
        <v>2786</v>
      </c>
      <c r="PLN55" s="308" t="s">
        <v>2823</v>
      </c>
      <c r="PLO55" s="308"/>
      <c r="PLP55" s="410" t="s">
        <v>2917</v>
      </c>
      <c r="PLQ55" s="159"/>
      <c r="PLR55" s="68" t="s">
        <v>2918</v>
      </c>
      <c r="PLS55" s="68">
        <v>3.0</v>
      </c>
      <c r="PLT55" s="68">
        <v>3.0</v>
      </c>
      <c r="PLU55" s="68">
        <v>3.0</v>
      </c>
      <c r="PLV55" s="411">
        <v>45.0</v>
      </c>
      <c r="PLW55" s="411">
        <v>15.0</v>
      </c>
      <c r="PLX55" s="68" t="s">
        <v>93</v>
      </c>
      <c r="PLY55" s="68" t="s">
        <v>93</v>
      </c>
      <c r="PLZ55" s="68" t="s">
        <v>88</v>
      </c>
      <c r="PMA55" s="68" t="s">
        <v>2916</v>
      </c>
      <c r="PMB55" s="308" t="s">
        <v>2785</v>
      </c>
      <c r="PMC55" s="308" t="s">
        <v>2786</v>
      </c>
      <c r="PMD55" s="308" t="s">
        <v>2823</v>
      </c>
      <c r="PME55" s="308"/>
      <c r="PMF55" s="410" t="s">
        <v>2917</v>
      </c>
      <c r="PMG55" s="159"/>
      <c r="PMH55" s="68" t="s">
        <v>2918</v>
      </c>
      <c r="PMI55" s="68">
        <v>3.0</v>
      </c>
      <c r="PMJ55" s="68">
        <v>3.0</v>
      </c>
      <c r="PMK55" s="68">
        <v>3.0</v>
      </c>
      <c r="PML55" s="411">
        <v>45.0</v>
      </c>
      <c r="PMM55" s="411">
        <v>15.0</v>
      </c>
      <c r="PMN55" s="68" t="s">
        <v>93</v>
      </c>
      <c r="PMO55" s="68" t="s">
        <v>93</v>
      </c>
      <c r="PMP55" s="68" t="s">
        <v>88</v>
      </c>
      <c r="PMQ55" s="68" t="s">
        <v>2916</v>
      </c>
      <c r="PMR55" s="308" t="s">
        <v>2785</v>
      </c>
      <c r="PMS55" s="308" t="s">
        <v>2786</v>
      </c>
      <c r="PMT55" s="308" t="s">
        <v>2823</v>
      </c>
      <c r="PMU55" s="308"/>
      <c r="PMV55" s="410" t="s">
        <v>2917</v>
      </c>
      <c r="PMW55" s="159"/>
      <c r="PMX55" s="68" t="s">
        <v>2918</v>
      </c>
      <c r="PMY55" s="68">
        <v>3.0</v>
      </c>
      <c r="PMZ55" s="68">
        <v>3.0</v>
      </c>
      <c r="PNA55" s="68">
        <v>3.0</v>
      </c>
      <c r="PNB55" s="411">
        <v>45.0</v>
      </c>
      <c r="PNC55" s="411">
        <v>15.0</v>
      </c>
      <c r="PND55" s="68" t="s">
        <v>93</v>
      </c>
      <c r="PNE55" s="68" t="s">
        <v>93</v>
      </c>
      <c r="PNF55" s="68" t="s">
        <v>88</v>
      </c>
      <c r="PNG55" s="68" t="s">
        <v>2916</v>
      </c>
      <c r="PNH55" s="308" t="s">
        <v>2785</v>
      </c>
      <c r="PNI55" s="308" t="s">
        <v>2786</v>
      </c>
      <c r="PNJ55" s="308" t="s">
        <v>2823</v>
      </c>
      <c r="PNK55" s="308"/>
      <c r="PNL55" s="410" t="s">
        <v>2917</v>
      </c>
      <c r="PNM55" s="159"/>
      <c r="PNN55" s="68" t="s">
        <v>2918</v>
      </c>
      <c r="PNO55" s="68">
        <v>3.0</v>
      </c>
      <c r="PNP55" s="68">
        <v>3.0</v>
      </c>
      <c r="PNQ55" s="68">
        <v>3.0</v>
      </c>
      <c r="PNR55" s="411">
        <v>45.0</v>
      </c>
      <c r="PNS55" s="411">
        <v>15.0</v>
      </c>
      <c r="PNT55" s="68" t="s">
        <v>93</v>
      </c>
      <c r="PNU55" s="68" t="s">
        <v>93</v>
      </c>
      <c r="PNV55" s="68" t="s">
        <v>88</v>
      </c>
      <c r="PNW55" s="68" t="s">
        <v>2916</v>
      </c>
      <c r="PNX55" s="308" t="s">
        <v>2785</v>
      </c>
      <c r="PNY55" s="308" t="s">
        <v>2786</v>
      </c>
      <c r="PNZ55" s="308" t="s">
        <v>2823</v>
      </c>
      <c r="POA55" s="308"/>
      <c r="POB55" s="410" t="s">
        <v>2917</v>
      </c>
      <c r="POC55" s="159"/>
      <c r="POD55" s="68" t="s">
        <v>2918</v>
      </c>
      <c r="POE55" s="68">
        <v>3.0</v>
      </c>
      <c r="POF55" s="68">
        <v>3.0</v>
      </c>
      <c r="POG55" s="68">
        <v>3.0</v>
      </c>
      <c r="POH55" s="411">
        <v>45.0</v>
      </c>
      <c r="POI55" s="411">
        <v>15.0</v>
      </c>
      <c r="POJ55" s="68" t="s">
        <v>93</v>
      </c>
      <c r="POK55" s="68" t="s">
        <v>93</v>
      </c>
      <c r="POL55" s="68" t="s">
        <v>88</v>
      </c>
      <c r="POM55" s="68" t="s">
        <v>2916</v>
      </c>
      <c r="PON55" s="308" t="s">
        <v>2785</v>
      </c>
      <c r="POO55" s="308" t="s">
        <v>2786</v>
      </c>
      <c r="POP55" s="308" t="s">
        <v>2823</v>
      </c>
      <c r="POQ55" s="308"/>
      <c r="POR55" s="410" t="s">
        <v>2917</v>
      </c>
      <c r="POS55" s="159"/>
      <c r="POT55" s="68" t="s">
        <v>2918</v>
      </c>
      <c r="POU55" s="68">
        <v>3.0</v>
      </c>
      <c r="POV55" s="68">
        <v>3.0</v>
      </c>
      <c r="POW55" s="68">
        <v>3.0</v>
      </c>
      <c r="POX55" s="411">
        <v>45.0</v>
      </c>
      <c r="POY55" s="411">
        <v>15.0</v>
      </c>
      <c r="POZ55" s="68" t="s">
        <v>93</v>
      </c>
      <c r="PPA55" s="68" t="s">
        <v>93</v>
      </c>
      <c r="PPB55" s="68" t="s">
        <v>88</v>
      </c>
      <c r="PPC55" s="68" t="s">
        <v>2916</v>
      </c>
      <c r="PPD55" s="308" t="s">
        <v>2785</v>
      </c>
      <c r="PPE55" s="308" t="s">
        <v>2786</v>
      </c>
      <c r="PPF55" s="308" t="s">
        <v>2823</v>
      </c>
      <c r="PPG55" s="308"/>
      <c r="PPH55" s="410" t="s">
        <v>2917</v>
      </c>
      <c r="PPI55" s="159"/>
      <c r="PPJ55" s="68" t="s">
        <v>2918</v>
      </c>
      <c r="PPK55" s="68">
        <v>3.0</v>
      </c>
      <c r="PPL55" s="68">
        <v>3.0</v>
      </c>
      <c r="PPM55" s="68">
        <v>3.0</v>
      </c>
      <c r="PPN55" s="411">
        <v>45.0</v>
      </c>
      <c r="PPO55" s="411">
        <v>15.0</v>
      </c>
      <c r="PPP55" s="68" t="s">
        <v>93</v>
      </c>
      <c r="PPQ55" s="68" t="s">
        <v>93</v>
      </c>
      <c r="PPR55" s="68" t="s">
        <v>88</v>
      </c>
      <c r="PPS55" s="68" t="s">
        <v>2916</v>
      </c>
      <c r="PPT55" s="308" t="s">
        <v>2785</v>
      </c>
      <c r="PPU55" s="308" t="s">
        <v>2786</v>
      </c>
      <c r="PPV55" s="308" t="s">
        <v>2823</v>
      </c>
      <c r="PPW55" s="308"/>
      <c r="PPX55" s="410" t="s">
        <v>2917</v>
      </c>
      <c r="PPY55" s="159"/>
      <c r="PPZ55" s="68" t="s">
        <v>2918</v>
      </c>
      <c r="PQA55" s="68">
        <v>3.0</v>
      </c>
      <c r="PQB55" s="68">
        <v>3.0</v>
      </c>
      <c r="PQC55" s="68">
        <v>3.0</v>
      </c>
      <c r="PQD55" s="411">
        <v>45.0</v>
      </c>
      <c r="PQE55" s="411">
        <v>15.0</v>
      </c>
      <c r="PQF55" s="68" t="s">
        <v>93</v>
      </c>
      <c r="PQG55" s="68" t="s">
        <v>93</v>
      </c>
      <c r="PQH55" s="68" t="s">
        <v>88</v>
      </c>
      <c r="PQI55" s="68" t="s">
        <v>2916</v>
      </c>
      <c r="PQJ55" s="308" t="s">
        <v>2785</v>
      </c>
      <c r="PQK55" s="308" t="s">
        <v>2786</v>
      </c>
      <c r="PQL55" s="308" t="s">
        <v>2823</v>
      </c>
      <c r="PQM55" s="308"/>
      <c r="PQN55" s="410" t="s">
        <v>2917</v>
      </c>
      <c r="PQO55" s="159"/>
      <c r="PQP55" s="68" t="s">
        <v>2918</v>
      </c>
      <c r="PQQ55" s="68">
        <v>3.0</v>
      </c>
      <c r="PQR55" s="68">
        <v>3.0</v>
      </c>
      <c r="PQS55" s="68">
        <v>3.0</v>
      </c>
      <c r="PQT55" s="411">
        <v>45.0</v>
      </c>
      <c r="PQU55" s="411">
        <v>15.0</v>
      </c>
      <c r="PQV55" s="68" t="s">
        <v>93</v>
      </c>
      <c r="PQW55" s="68" t="s">
        <v>93</v>
      </c>
      <c r="PQX55" s="68" t="s">
        <v>88</v>
      </c>
      <c r="PQY55" s="68" t="s">
        <v>2916</v>
      </c>
      <c r="PQZ55" s="308" t="s">
        <v>2785</v>
      </c>
      <c r="PRA55" s="308" t="s">
        <v>2786</v>
      </c>
      <c r="PRB55" s="308" t="s">
        <v>2823</v>
      </c>
      <c r="PRC55" s="308"/>
      <c r="PRD55" s="410" t="s">
        <v>2917</v>
      </c>
      <c r="PRE55" s="159"/>
      <c r="PRF55" s="68" t="s">
        <v>2918</v>
      </c>
      <c r="PRG55" s="68">
        <v>3.0</v>
      </c>
      <c r="PRH55" s="68">
        <v>3.0</v>
      </c>
      <c r="PRI55" s="68">
        <v>3.0</v>
      </c>
      <c r="PRJ55" s="411">
        <v>45.0</v>
      </c>
      <c r="PRK55" s="411">
        <v>15.0</v>
      </c>
      <c r="PRL55" s="68" t="s">
        <v>93</v>
      </c>
      <c r="PRM55" s="68" t="s">
        <v>93</v>
      </c>
      <c r="PRN55" s="68" t="s">
        <v>88</v>
      </c>
      <c r="PRO55" s="68" t="s">
        <v>2916</v>
      </c>
      <c r="PRP55" s="308" t="s">
        <v>2785</v>
      </c>
      <c r="PRQ55" s="308" t="s">
        <v>2786</v>
      </c>
      <c r="PRR55" s="308" t="s">
        <v>2823</v>
      </c>
      <c r="PRS55" s="308"/>
      <c r="PRT55" s="410" t="s">
        <v>2917</v>
      </c>
      <c r="PRU55" s="159"/>
      <c r="PRV55" s="68" t="s">
        <v>2918</v>
      </c>
      <c r="PRW55" s="68">
        <v>3.0</v>
      </c>
      <c r="PRX55" s="68">
        <v>3.0</v>
      </c>
      <c r="PRY55" s="68">
        <v>3.0</v>
      </c>
      <c r="PRZ55" s="411">
        <v>45.0</v>
      </c>
      <c r="PSA55" s="411">
        <v>15.0</v>
      </c>
      <c r="PSB55" s="68" t="s">
        <v>93</v>
      </c>
      <c r="PSC55" s="68" t="s">
        <v>93</v>
      </c>
      <c r="PSD55" s="68" t="s">
        <v>88</v>
      </c>
      <c r="PSE55" s="68" t="s">
        <v>2916</v>
      </c>
      <c r="PSF55" s="308" t="s">
        <v>2785</v>
      </c>
      <c r="PSG55" s="308" t="s">
        <v>2786</v>
      </c>
      <c r="PSH55" s="308" t="s">
        <v>2823</v>
      </c>
      <c r="PSI55" s="308"/>
      <c r="PSJ55" s="410" t="s">
        <v>2917</v>
      </c>
      <c r="PSK55" s="159"/>
      <c r="PSL55" s="68" t="s">
        <v>2918</v>
      </c>
      <c r="PSM55" s="68">
        <v>3.0</v>
      </c>
      <c r="PSN55" s="68">
        <v>3.0</v>
      </c>
      <c r="PSO55" s="68">
        <v>3.0</v>
      </c>
      <c r="PSP55" s="411">
        <v>45.0</v>
      </c>
      <c r="PSQ55" s="411">
        <v>15.0</v>
      </c>
      <c r="PSR55" s="68" t="s">
        <v>93</v>
      </c>
      <c r="PSS55" s="68" t="s">
        <v>93</v>
      </c>
      <c r="PST55" s="68" t="s">
        <v>88</v>
      </c>
      <c r="PSU55" s="68" t="s">
        <v>2916</v>
      </c>
      <c r="PSV55" s="308" t="s">
        <v>2785</v>
      </c>
      <c r="PSW55" s="308" t="s">
        <v>2786</v>
      </c>
      <c r="PSX55" s="308" t="s">
        <v>2823</v>
      </c>
      <c r="PSY55" s="308"/>
      <c r="PSZ55" s="410" t="s">
        <v>2917</v>
      </c>
      <c r="PTA55" s="159"/>
      <c r="PTB55" s="68" t="s">
        <v>2918</v>
      </c>
      <c r="PTC55" s="68">
        <v>3.0</v>
      </c>
      <c r="PTD55" s="68">
        <v>3.0</v>
      </c>
      <c r="PTE55" s="68">
        <v>3.0</v>
      </c>
      <c r="PTF55" s="411">
        <v>45.0</v>
      </c>
      <c r="PTG55" s="411">
        <v>15.0</v>
      </c>
      <c r="PTH55" s="68" t="s">
        <v>93</v>
      </c>
      <c r="PTI55" s="68" t="s">
        <v>93</v>
      </c>
      <c r="PTJ55" s="68" t="s">
        <v>88</v>
      </c>
      <c r="PTK55" s="68" t="s">
        <v>2916</v>
      </c>
      <c r="PTL55" s="308" t="s">
        <v>2785</v>
      </c>
      <c r="PTM55" s="308" t="s">
        <v>2786</v>
      </c>
      <c r="PTN55" s="308" t="s">
        <v>2823</v>
      </c>
      <c r="PTO55" s="308"/>
      <c r="PTP55" s="410" t="s">
        <v>2917</v>
      </c>
      <c r="PTQ55" s="159"/>
      <c r="PTR55" s="68" t="s">
        <v>2918</v>
      </c>
      <c r="PTS55" s="68">
        <v>3.0</v>
      </c>
      <c r="PTT55" s="68">
        <v>3.0</v>
      </c>
      <c r="PTU55" s="68">
        <v>3.0</v>
      </c>
      <c r="PTV55" s="411">
        <v>45.0</v>
      </c>
      <c r="PTW55" s="411">
        <v>15.0</v>
      </c>
      <c r="PTX55" s="68" t="s">
        <v>93</v>
      </c>
      <c r="PTY55" s="68" t="s">
        <v>93</v>
      </c>
      <c r="PTZ55" s="68" t="s">
        <v>88</v>
      </c>
      <c r="PUA55" s="68" t="s">
        <v>2916</v>
      </c>
      <c r="PUB55" s="308" t="s">
        <v>2785</v>
      </c>
      <c r="PUC55" s="308" t="s">
        <v>2786</v>
      </c>
      <c r="PUD55" s="308" t="s">
        <v>2823</v>
      </c>
      <c r="PUE55" s="308"/>
      <c r="PUF55" s="410" t="s">
        <v>2917</v>
      </c>
      <c r="PUG55" s="159"/>
      <c r="PUH55" s="68" t="s">
        <v>2918</v>
      </c>
      <c r="PUI55" s="68">
        <v>3.0</v>
      </c>
      <c r="PUJ55" s="68">
        <v>3.0</v>
      </c>
      <c r="PUK55" s="68">
        <v>3.0</v>
      </c>
      <c r="PUL55" s="411">
        <v>45.0</v>
      </c>
      <c r="PUM55" s="411">
        <v>15.0</v>
      </c>
      <c r="PUN55" s="68" t="s">
        <v>93</v>
      </c>
      <c r="PUO55" s="68" t="s">
        <v>93</v>
      </c>
      <c r="PUP55" s="68" t="s">
        <v>88</v>
      </c>
      <c r="PUQ55" s="68" t="s">
        <v>2916</v>
      </c>
      <c r="PUR55" s="308" t="s">
        <v>2785</v>
      </c>
      <c r="PUS55" s="308" t="s">
        <v>2786</v>
      </c>
      <c r="PUT55" s="308" t="s">
        <v>2823</v>
      </c>
      <c r="PUU55" s="308"/>
      <c r="PUV55" s="410" t="s">
        <v>2917</v>
      </c>
      <c r="PUW55" s="159"/>
      <c r="PUX55" s="68" t="s">
        <v>2918</v>
      </c>
      <c r="PUY55" s="68">
        <v>3.0</v>
      </c>
      <c r="PUZ55" s="68">
        <v>3.0</v>
      </c>
      <c r="PVA55" s="68">
        <v>3.0</v>
      </c>
      <c r="PVB55" s="411">
        <v>45.0</v>
      </c>
      <c r="PVC55" s="411">
        <v>15.0</v>
      </c>
      <c r="PVD55" s="68" t="s">
        <v>93</v>
      </c>
      <c r="PVE55" s="68" t="s">
        <v>93</v>
      </c>
      <c r="PVF55" s="68" t="s">
        <v>88</v>
      </c>
      <c r="PVG55" s="68" t="s">
        <v>2916</v>
      </c>
      <c r="PVH55" s="308" t="s">
        <v>2785</v>
      </c>
      <c r="PVI55" s="308" t="s">
        <v>2786</v>
      </c>
      <c r="PVJ55" s="308" t="s">
        <v>2823</v>
      </c>
      <c r="PVK55" s="308"/>
      <c r="PVL55" s="410" t="s">
        <v>2917</v>
      </c>
      <c r="PVM55" s="159"/>
      <c r="PVN55" s="68" t="s">
        <v>2918</v>
      </c>
      <c r="PVO55" s="68">
        <v>3.0</v>
      </c>
      <c r="PVP55" s="68">
        <v>3.0</v>
      </c>
      <c r="PVQ55" s="68">
        <v>3.0</v>
      </c>
      <c r="PVR55" s="411">
        <v>45.0</v>
      </c>
      <c r="PVS55" s="411">
        <v>15.0</v>
      </c>
      <c r="PVT55" s="68" t="s">
        <v>93</v>
      </c>
      <c r="PVU55" s="68" t="s">
        <v>93</v>
      </c>
      <c r="PVV55" s="68" t="s">
        <v>88</v>
      </c>
      <c r="PVW55" s="68" t="s">
        <v>2916</v>
      </c>
      <c r="PVX55" s="308" t="s">
        <v>2785</v>
      </c>
      <c r="PVY55" s="308" t="s">
        <v>2786</v>
      </c>
      <c r="PVZ55" s="308" t="s">
        <v>2823</v>
      </c>
      <c r="PWA55" s="308"/>
      <c r="PWB55" s="410" t="s">
        <v>2917</v>
      </c>
      <c r="PWC55" s="159"/>
      <c r="PWD55" s="68" t="s">
        <v>2918</v>
      </c>
      <c r="PWE55" s="68">
        <v>3.0</v>
      </c>
      <c r="PWF55" s="68">
        <v>3.0</v>
      </c>
      <c r="PWG55" s="68">
        <v>3.0</v>
      </c>
      <c r="PWH55" s="411">
        <v>45.0</v>
      </c>
      <c r="PWI55" s="411">
        <v>15.0</v>
      </c>
      <c r="PWJ55" s="68" t="s">
        <v>93</v>
      </c>
      <c r="PWK55" s="68" t="s">
        <v>93</v>
      </c>
      <c r="PWL55" s="68" t="s">
        <v>88</v>
      </c>
      <c r="PWM55" s="68" t="s">
        <v>2916</v>
      </c>
      <c r="PWN55" s="308" t="s">
        <v>2785</v>
      </c>
      <c r="PWO55" s="308" t="s">
        <v>2786</v>
      </c>
      <c r="PWP55" s="308" t="s">
        <v>2823</v>
      </c>
      <c r="PWQ55" s="308"/>
      <c r="PWR55" s="410" t="s">
        <v>2917</v>
      </c>
      <c r="PWS55" s="159"/>
      <c r="PWT55" s="68" t="s">
        <v>2918</v>
      </c>
      <c r="PWU55" s="68">
        <v>3.0</v>
      </c>
      <c r="PWV55" s="68">
        <v>3.0</v>
      </c>
      <c r="PWW55" s="68">
        <v>3.0</v>
      </c>
      <c r="PWX55" s="411">
        <v>45.0</v>
      </c>
      <c r="PWY55" s="411">
        <v>15.0</v>
      </c>
      <c r="PWZ55" s="68" t="s">
        <v>93</v>
      </c>
      <c r="PXA55" s="68" t="s">
        <v>93</v>
      </c>
      <c r="PXB55" s="68" t="s">
        <v>88</v>
      </c>
      <c r="PXC55" s="68" t="s">
        <v>2916</v>
      </c>
      <c r="PXD55" s="308" t="s">
        <v>2785</v>
      </c>
      <c r="PXE55" s="308" t="s">
        <v>2786</v>
      </c>
      <c r="PXF55" s="308" t="s">
        <v>2823</v>
      </c>
      <c r="PXG55" s="308"/>
      <c r="PXH55" s="410" t="s">
        <v>2917</v>
      </c>
      <c r="PXI55" s="159"/>
      <c r="PXJ55" s="68" t="s">
        <v>2918</v>
      </c>
      <c r="PXK55" s="68">
        <v>3.0</v>
      </c>
      <c r="PXL55" s="68">
        <v>3.0</v>
      </c>
      <c r="PXM55" s="68">
        <v>3.0</v>
      </c>
      <c r="PXN55" s="411">
        <v>45.0</v>
      </c>
      <c r="PXO55" s="411">
        <v>15.0</v>
      </c>
      <c r="PXP55" s="68" t="s">
        <v>93</v>
      </c>
      <c r="PXQ55" s="68" t="s">
        <v>93</v>
      </c>
      <c r="PXR55" s="68" t="s">
        <v>88</v>
      </c>
      <c r="PXS55" s="68" t="s">
        <v>2916</v>
      </c>
      <c r="PXT55" s="308" t="s">
        <v>2785</v>
      </c>
      <c r="PXU55" s="308" t="s">
        <v>2786</v>
      </c>
      <c r="PXV55" s="308" t="s">
        <v>2823</v>
      </c>
      <c r="PXW55" s="308"/>
      <c r="PXX55" s="410" t="s">
        <v>2917</v>
      </c>
      <c r="PXY55" s="159"/>
      <c r="PXZ55" s="68" t="s">
        <v>2918</v>
      </c>
      <c r="PYA55" s="68">
        <v>3.0</v>
      </c>
      <c r="PYB55" s="68">
        <v>3.0</v>
      </c>
      <c r="PYC55" s="68">
        <v>3.0</v>
      </c>
      <c r="PYD55" s="411">
        <v>45.0</v>
      </c>
      <c r="PYE55" s="411">
        <v>15.0</v>
      </c>
      <c r="PYF55" s="68" t="s">
        <v>93</v>
      </c>
      <c r="PYG55" s="68" t="s">
        <v>93</v>
      </c>
      <c r="PYH55" s="68" t="s">
        <v>88</v>
      </c>
      <c r="PYI55" s="68" t="s">
        <v>2916</v>
      </c>
      <c r="PYJ55" s="308" t="s">
        <v>2785</v>
      </c>
      <c r="PYK55" s="308" t="s">
        <v>2786</v>
      </c>
      <c r="PYL55" s="308" t="s">
        <v>2823</v>
      </c>
      <c r="PYM55" s="308"/>
      <c r="PYN55" s="410" t="s">
        <v>2917</v>
      </c>
      <c r="PYO55" s="159"/>
      <c r="PYP55" s="68" t="s">
        <v>2918</v>
      </c>
      <c r="PYQ55" s="68">
        <v>3.0</v>
      </c>
      <c r="PYR55" s="68">
        <v>3.0</v>
      </c>
      <c r="PYS55" s="68">
        <v>3.0</v>
      </c>
      <c r="PYT55" s="411">
        <v>45.0</v>
      </c>
      <c r="PYU55" s="411">
        <v>15.0</v>
      </c>
      <c r="PYV55" s="68" t="s">
        <v>93</v>
      </c>
      <c r="PYW55" s="68" t="s">
        <v>93</v>
      </c>
      <c r="PYX55" s="68" t="s">
        <v>88</v>
      </c>
      <c r="PYY55" s="68" t="s">
        <v>2916</v>
      </c>
      <c r="PYZ55" s="308" t="s">
        <v>2785</v>
      </c>
      <c r="PZA55" s="308" t="s">
        <v>2786</v>
      </c>
      <c r="PZB55" s="308" t="s">
        <v>2823</v>
      </c>
      <c r="PZC55" s="308"/>
      <c r="PZD55" s="410" t="s">
        <v>2917</v>
      </c>
      <c r="PZE55" s="159"/>
      <c r="PZF55" s="68" t="s">
        <v>2918</v>
      </c>
      <c r="PZG55" s="68">
        <v>3.0</v>
      </c>
      <c r="PZH55" s="68">
        <v>3.0</v>
      </c>
      <c r="PZI55" s="68">
        <v>3.0</v>
      </c>
      <c r="PZJ55" s="411">
        <v>45.0</v>
      </c>
      <c r="PZK55" s="411">
        <v>15.0</v>
      </c>
      <c r="PZL55" s="68" t="s">
        <v>93</v>
      </c>
      <c r="PZM55" s="68" t="s">
        <v>93</v>
      </c>
      <c r="PZN55" s="68" t="s">
        <v>88</v>
      </c>
      <c r="PZO55" s="68" t="s">
        <v>2916</v>
      </c>
      <c r="PZP55" s="308" t="s">
        <v>2785</v>
      </c>
      <c r="PZQ55" s="308" t="s">
        <v>2786</v>
      </c>
      <c r="PZR55" s="308" t="s">
        <v>2823</v>
      </c>
      <c r="PZS55" s="308"/>
      <c r="PZT55" s="410" t="s">
        <v>2917</v>
      </c>
      <c r="PZU55" s="159"/>
      <c r="PZV55" s="68" t="s">
        <v>2918</v>
      </c>
      <c r="PZW55" s="68">
        <v>3.0</v>
      </c>
      <c r="PZX55" s="68">
        <v>3.0</v>
      </c>
      <c r="PZY55" s="68">
        <v>3.0</v>
      </c>
      <c r="PZZ55" s="411">
        <v>45.0</v>
      </c>
      <c r="QAA55" s="411">
        <v>15.0</v>
      </c>
      <c r="QAB55" s="68" t="s">
        <v>93</v>
      </c>
      <c r="QAC55" s="68" t="s">
        <v>93</v>
      </c>
      <c r="QAD55" s="68" t="s">
        <v>88</v>
      </c>
      <c r="QAE55" s="68" t="s">
        <v>2916</v>
      </c>
      <c r="QAF55" s="308" t="s">
        <v>2785</v>
      </c>
      <c r="QAG55" s="308" t="s">
        <v>2786</v>
      </c>
      <c r="QAH55" s="308" t="s">
        <v>2823</v>
      </c>
      <c r="QAI55" s="308"/>
      <c r="QAJ55" s="410" t="s">
        <v>2917</v>
      </c>
      <c r="QAK55" s="159"/>
      <c r="QAL55" s="68" t="s">
        <v>2918</v>
      </c>
      <c r="QAM55" s="68">
        <v>3.0</v>
      </c>
      <c r="QAN55" s="68">
        <v>3.0</v>
      </c>
      <c r="QAO55" s="68">
        <v>3.0</v>
      </c>
      <c r="QAP55" s="411">
        <v>45.0</v>
      </c>
      <c r="QAQ55" s="411">
        <v>15.0</v>
      </c>
      <c r="QAR55" s="68" t="s">
        <v>93</v>
      </c>
      <c r="QAS55" s="68" t="s">
        <v>93</v>
      </c>
      <c r="QAT55" s="68" t="s">
        <v>88</v>
      </c>
      <c r="QAU55" s="68" t="s">
        <v>2916</v>
      </c>
      <c r="QAV55" s="308" t="s">
        <v>2785</v>
      </c>
      <c r="QAW55" s="308" t="s">
        <v>2786</v>
      </c>
      <c r="QAX55" s="308" t="s">
        <v>2823</v>
      </c>
      <c r="QAY55" s="308"/>
      <c r="QAZ55" s="410" t="s">
        <v>2917</v>
      </c>
      <c r="QBA55" s="159"/>
      <c r="QBB55" s="68" t="s">
        <v>2918</v>
      </c>
      <c r="QBC55" s="68">
        <v>3.0</v>
      </c>
      <c r="QBD55" s="68">
        <v>3.0</v>
      </c>
      <c r="QBE55" s="68">
        <v>3.0</v>
      </c>
      <c r="QBF55" s="411">
        <v>45.0</v>
      </c>
      <c r="QBG55" s="411">
        <v>15.0</v>
      </c>
      <c r="QBH55" s="68" t="s">
        <v>93</v>
      </c>
      <c r="QBI55" s="68" t="s">
        <v>93</v>
      </c>
      <c r="QBJ55" s="68" t="s">
        <v>88</v>
      </c>
      <c r="QBK55" s="68" t="s">
        <v>2916</v>
      </c>
      <c r="QBL55" s="308" t="s">
        <v>2785</v>
      </c>
      <c r="QBM55" s="308" t="s">
        <v>2786</v>
      </c>
      <c r="QBN55" s="308" t="s">
        <v>2823</v>
      </c>
      <c r="QBO55" s="308"/>
      <c r="QBP55" s="410" t="s">
        <v>2917</v>
      </c>
      <c r="QBQ55" s="159"/>
      <c r="QBR55" s="68" t="s">
        <v>2918</v>
      </c>
      <c r="QBS55" s="68">
        <v>3.0</v>
      </c>
      <c r="QBT55" s="68">
        <v>3.0</v>
      </c>
      <c r="QBU55" s="68">
        <v>3.0</v>
      </c>
      <c r="QBV55" s="411">
        <v>45.0</v>
      </c>
      <c r="QBW55" s="411">
        <v>15.0</v>
      </c>
      <c r="QBX55" s="68" t="s">
        <v>93</v>
      </c>
      <c r="QBY55" s="68" t="s">
        <v>93</v>
      </c>
      <c r="QBZ55" s="68" t="s">
        <v>88</v>
      </c>
      <c r="QCA55" s="68" t="s">
        <v>2916</v>
      </c>
      <c r="QCB55" s="308" t="s">
        <v>2785</v>
      </c>
      <c r="QCC55" s="308" t="s">
        <v>2786</v>
      </c>
      <c r="QCD55" s="308" t="s">
        <v>2823</v>
      </c>
      <c r="QCE55" s="308"/>
      <c r="QCF55" s="410" t="s">
        <v>2917</v>
      </c>
      <c r="QCG55" s="159"/>
      <c r="QCH55" s="68" t="s">
        <v>2918</v>
      </c>
      <c r="QCI55" s="68">
        <v>3.0</v>
      </c>
      <c r="QCJ55" s="68">
        <v>3.0</v>
      </c>
      <c r="QCK55" s="68">
        <v>3.0</v>
      </c>
      <c r="QCL55" s="411">
        <v>45.0</v>
      </c>
      <c r="QCM55" s="411">
        <v>15.0</v>
      </c>
      <c r="QCN55" s="68" t="s">
        <v>93</v>
      </c>
      <c r="QCO55" s="68" t="s">
        <v>93</v>
      </c>
      <c r="QCP55" s="68" t="s">
        <v>88</v>
      </c>
      <c r="QCQ55" s="68" t="s">
        <v>2916</v>
      </c>
      <c r="QCR55" s="308" t="s">
        <v>2785</v>
      </c>
      <c r="QCS55" s="308" t="s">
        <v>2786</v>
      </c>
      <c r="QCT55" s="308" t="s">
        <v>2823</v>
      </c>
      <c r="QCU55" s="308"/>
      <c r="QCV55" s="410" t="s">
        <v>2917</v>
      </c>
      <c r="QCW55" s="159"/>
      <c r="QCX55" s="68" t="s">
        <v>2918</v>
      </c>
      <c r="QCY55" s="68">
        <v>3.0</v>
      </c>
      <c r="QCZ55" s="68">
        <v>3.0</v>
      </c>
      <c r="QDA55" s="68">
        <v>3.0</v>
      </c>
      <c r="QDB55" s="411">
        <v>45.0</v>
      </c>
      <c r="QDC55" s="411">
        <v>15.0</v>
      </c>
      <c r="QDD55" s="68" t="s">
        <v>93</v>
      </c>
      <c r="QDE55" s="68" t="s">
        <v>93</v>
      </c>
      <c r="QDF55" s="68" t="s">
        <v>88</v>
      </c>
      <c r="QDG55" s="68" t="s">
        <v>2916</v>
      </c>
      <c r="QDH55" s="308" t="s">
        <v>2785</v>
      </c>
      <c r="QDI55" s="308" t="s">
        <v>2786</v>
      </c>
      <c r="QDJ55" s="308" t="s">
        <v>2823</v>
      </c>
      <c r="QDK55" s="308"/>
      <c r="QDL55" s="410" t="s">
        <v>2917</v>
      </c>
      <c r="QDM55" s="159"/>
      <c r="QDN55" s="68" t="s">
        <v>2918</v>
      </c>
      <c r="QDO55" s="68">
        <v>3.0</v>
      </c>
      <c r="QDP55" s="68">
        <v>3.0</v>
      </c>
      <c r="QDQ55" s="68">
        <v>3.0</v>
      </c>
      <c r="QDR55" s="411">
        <v>45.0</v>
      </c>
      <c r="QDS55" s="411">
        <v>15.0</v>
      </c>
      <c r="QDT55" s="68" t="s">
        <v>93</v>
      </c>
      <c r="QDU55" s="68" t="s">
        <v>93</v>
      </c>
      <c r="QDV55" s="68" t="s">
        <v>88</v>
      </c>
      <c r="QDW55" s="68" t="s">
        <v>2916</v>
      </c>
      <c r="QDX55" s="308" t="s">
        <v>2785</v>
      </c>
      <c r="QDY55" s="308" t="s">
        <v>2786</v>
      </c>
      <c r="QDZ55" s="308" t="s">
        <v>2823</v>
      </c>
      <c r="QEA55" s="308"/>
      <c r="QEB55" s="410" t="s">
        <v>2917</v>
      </c>
      <c r="QEC55" s="159"/>
      <c r="QED55" s="68" t="s">
        <v>2918</v>
      </c>
      <c r="QEE55" s="68">
        <v>3.0</v>
      </c>
      <c r="QEF55" s="68">
        <v>3.0</v>
      </c>
      <c r="QEG55" s="68">
        <v>3.0</v>
      </c>
      <c r="QEH55" s="411">
        <v>45.0</v>
      </c>
      <c r="QEI55" s="411">
        <v>15.0</v>
      </c>
      <c r="QEJ55" s="68" t="s">
        <v>93</v>
      </c>
      <c r="QEK55" s="68" t="s">
        <v>93</v>
      </c>
      <c r="QEL55" s="68" t="s">
        <v>88</v>
      </c>
      <c r="QEM55" s="68" t="s">
        <v>2916</v>
      </c>
      <c r="QEN55" s="308" t="s">
        <v>2785</v>
      </c>
      <c r="QEO55" s="308" t="s">
        <v>2786</v>
      </c>
      <c r="QEP55" s="308" t="s">
        <v>2823</v>
      </c>
      <c r="QEQ55" s="308"/>
      <c r="QER55" s="410" t="s">
        <v>2917</v>
      </c>
      <c r="QES55" s="159"/>
      <c r="QET55" s="68" t="s">
        <v>2918</v>
      </c>
      <c r="QEU55" s="68">
        <v>3.0</v>
      </c>
      <c r="QEV55" s="68">
        <v>3.0</v>
      </c>
      <c r="QEW55" s="68">
        <v>3.0</v>
      </c>
      <c r="QEX55" s="411">
        <v>45.0</v>
      </c>
      <c r="QEY55" s="411">
        <v>15.0</v>
      </c>
      <c r="QEZ55" s="68" t="s">
        <v>93</v>
      </c>
      <c r="QFA55" s="68" t="s">
        <v>93</v>
      </c>
      <c r="QFB55" s="68" t="s">
        <v>88</v>
      </c>
      <c r="QFC55" s="68" t="s">
        <v>2916</v>
      </c>
      <c r="QFD55" s="308" t="s">
        <v>2785</v>
      </c>
      <c r="QFE55" s="308" t="s">
        <v>2786</v>
      </c>
      <c r="QFF55" s="308" t="s">
        <v>2823</v>
      </c>
      <c r="QFG55" s="308"/>
      <c r="QFH55" s="410" t="s">
        <v>2917</v>
      </c>
      <c r="QFI55" s="159"/>
      <c r="QFJ55" s="68" t="s">
        <v>2918</v>
      </c>
      <c r="QFK55" s="68">
        <v>3.0</v>
      </c>
      <c r="QFL55" s="68">
        <v>3.0</v>
      </c>
      <c r="QFM55" s="68">
        <v>3.0</v>
      </c>
      <c r="QFN55" s="411">
        <v>45.0</v>
      </c>
      <c r="QFO55" s="411">
        <v>15.0</v>
      </c>
      <c r="QFP55" s="68" t="s">
        <v>93</v>
      </c>
      <c r="QFQ55" s="68" t="s">
        <v>93</v>
      </c>
      <c r="QFR55" s="68" t="s">
        <v>88</v>
      </c>
      <c r="QFS55" s="68" t="s">
        <v>2916</v>
      </c>
      <c r="QFT55" s="308" t="s">
        <v>2785</v>
      </c>
      <c r="QFU55" s="308" t="s">
        <v>2786</v>
      </c>
      <c r="QFV55" s="308" t="s">
        <v>2823</v>
      </c>
      <c r="QFW55" s="308"/>
      <c r="QFX55" s="410" t="s">
        <v>2917</v>
      </c>
      <c r="QFY55" s="159"/>
      <c r="QFZ55" s="68" t="s">
        <v>2918</v>
      </c>
      <c r="QGA55" s="68">
        <v>3.0</v>
      </c>
      <c r="QGB55" s="68">
        <v>3.0</v>
      </c>
      <c r="QGC55" s="68">
        <v>3.0</v>
      </c>
      <c r="QGD55" s="411">
        <v>45.0</v>
      </c>
      <c r="QGE55" s="411">
        <v>15.0</v>
      </c>
      <c r="QGF55" s="68" t="s">
        <v>93</v>
      </c>
      <c r="QGG55" s="68" t="s">
        <v>93</v>
      </c>
      <c r="QGH55" s="68" t="s">
        <v>88</v>
      </c>
      <c r="QGI55" s="68" t="s">
        <v>2916</v>
      </c>
      <c r="QGJ55" s="308" t="s">
        <v>2785</v>
      </c>
      <c r="QGK55" s="308" t="s">
        <v>2786</v>
      </c>
      <c r="QGL55" s="308" t="s">
        <v>2823</v>
      </c>
      <c r="QGM55" s="308"/>
      <c r="QGN55" s="410" t="s">
        <v>2917</v>
      </c>
      <c r="QGO55" s="159"/>
      <c r="QGP55" s="68" t="s">
        <v>2918</v>
      </c>
      <c r="QGQ55" s="68">
        <v>3.0</v>
      </c>
      <c r="QGR55" s="68">
        <v>3.0</v>
      </c>
      <c r="QGS55" s="68">
        <v>3.0</v>
      </c>
      <c r="QGT55" s="411">
        <v>45.0</v>
      </c>
      <c r="QGU55" s="411">
        <v>15.0</v>
      </c>
      <c r="QGV55" s="68" t="s">
        <v>93</v>
      </c>
      <c r="QGW55" s="68" t="s">
        <v>93</v>
      </c>
      <c r="QGX55" s="68" t="s">
        <v>88</v>
      </c>
      <c r="QGY55" s="68" t="s">
        <v>2916</v>
      </c>
      <c r="QGZ55" s="308" t="s">
        <v>2785</v>
      </c>
      <c r="QHA55" s="308" t="s">
        <v>2786</v>
      </c>
      <c r="QHB55" s="308" t="s">
        <v>2823</v>
      </c>
      <c r="QHC55" s="308"/>
      <c r="QHD55" s="410" t="s">
        <v>2917</v>
      </c>
      <c r="QHE55" s="159"/>
      <c r="QHF55" s="68" t="s">
        <v>2918</v>
      </c>
      <c r="QHG55" s="68">
        <v>3.0</v>
      </c>
      <c r="QHH55" s="68">
        <v>3.0</v>
      </c>
      <c r="QHI55" s="68">
        <v>3.0</v>
      </c>
      <c r="QHJ55" s="411">
        <v>45.0</v>
      </c>
      <c r="QHK55" s="411">
        <v>15.0</v>
      </c>
      <c r="QHL55" s="68" t="s">
        <v>93</v>
      </c>
      <c r="QHM55" s="68" t="s">
        <v>93</v>
      </c>
      <c r="QHN55" s="68" t="s">
        <v>88</v>
      </c>
      <c r="QHO55" s="68" t="s">
        <v>2916</v>
      </c>
      <c r="QHP55" s="308" t="s">
        <v>2785</v>
      </c>
      <c r="QHQ55" s="308" t="s">
        <v>2786</v>
      </c>
      <c r="QHR55" s="308" t="s">
        <v>2823</v>
      </c>
      <c r="QHS55" s="308"/>
      <c r="QHT55" s="410" t="s">
        <v>2917</v>
      </c>
      <c r="QHU55" s="159"/>
      <c r="QHV55" s="68" t="s">
        <v>2918</v>
      </c>
      <c r="QHW55" s="68">
        <v>3.0</v>
      </c>
      <c r="QHX55" s="68">
        <v>3.0</v>
      </c>
      <c r="QHY55" s="68">
        <v>3.0</v>
      </c>
      <c r="QHZ55" s="411">
        <v>45.0</v>
      </c>
      <c r="QIA55" s="411">
        <v>15.0</v>
      </c>
      <c r="QIB55" s="68" t="s">
        <v>93</v>
      </c>
      <c r="QIC55" s="68" t="s">
        <v>93</v>
      </c>
      <c r="QID55" s="68" t="s">
        <v>88</v>
      </c>
      <c r="QIE55" s="68" t="s">
        <v>2916</v>
      </c>
      <c r="QIF55" s="308" t="s">
        <v>2785</v>
      </c>
      <c r="QIG55" s="308" t="s">
        <v>2786</v>
      </c>
      <c r="QIH55" s="308" t="s">
        <v>2823</v>
      </c>
      <c r="QII55" s="308"/>
      <c r="QIJ55" s="410" t="s">
        <v>2917</v>
      </c>
      <c r="QIK55" s="159"/>
      <c r="QIL55" s="68" t="s">
        <v>2918</v>
      </c>
      <c r="QIM55" s="68">
        <v>3.0</v>
      </c>
      <c r="QIN55" s="68">
        <v>3.0</v>
      </c>
      <c r="QIO55" s="68">
        <v>3.0</v>
      </c>
      <c r="QIP55" s="411">
        <v>45.0</v>
      </c>
      <c r="QIQ55" s="411">
        <v>15.0</v>
      </c>
      <c r="QIR55" s="68" t="s">
        <v>93</v>
      </c>
      <c r="QIS55" s="68" t="s">
        <v>93</v>
      </c>
      <c r="QIT55" s="68" t="s">
        <v>88</v>
      </c>
      <c r="QIU55" s="68" t="s">
        <v>2916</v>
      </c>
      <c r="QIV55" s="308" t="s">
        <v>2785</v>
      </c>
      <c r="QIW55" s="308" t="s">
        <v>2786</v>
      </c>
      <c r="QIX55" s="308" t="s">
        <v>2823</v>
      </c>
      <c r="QIY55" s="308"/>
      <c r="QIZ55" s="410" t="s">
        <v>2917</v>
      </c>
      <c r="QJA55" s="159"/>
      <c r="QJB55" s="68" t="s">
        <v>2918</v>
      </c>
      <c r="QJC55" s="68">
        <v>3.0</v>
      </c>
      <c r="QJD55" s="68">
        <v>3.0</v>
      </c>
      <c r="QJE55" s="68">
        <v>3.0</v>
      </c>
      <c r="QJF55" s="411">
        <v>45.0</v>
      </c>
      <c r="QJG55" s="411">
        <v>15.0</v>
      </c>
      <c r="QJH55" s="68" t="s">
        <v>93</v>
      </c>
      <c r="QJI55" s="68" t="s">
        <v>93</v>
      </c>
      <c r="QJJ55" s="68" t="s">
        <v>88</v>
      </c>
      <c r="QJK55" s="68" t="s">
        <v>2916</v>
      </c>
      <c r="QJL55" s="308" t="s">
        <v>2785</v>
      </c>
      <c r="QJM55" s="308" t="s">
        <v>2786</v>
      </c>
      <c r="QJN55" s="308" t="s">
        <v>2823</v>
      </c>
      <c r="QJO55" s="308"/>
      <c r="QJP55" s="410" t="s">
        <v>2917</v>
      </c>
      <c r="QJQ55" s="159"/>
      <c r="QJR55" s="68" t="s">
        <v>2918</v>
      </c>
      <c r="QJS55" s="68">
        <v>3.0</v>
      </c>
      <c r="QJT55" s="68">
        <v>3.0</v>
      </c>
      <c r="QJU55" s="68">
        <v>3.0</v>
      </c>
      <c r="QJV55" s="411">
        <v>45.0</v>
      </c>
      <c r="QJW55" s="411">
        <v>15.0</v>
      </c>
      <c r="QJX55" s="68" t="s">
        <v>93</v>
      </c>
      <c r="QJY55" s="68" t="s">
        <v>93</v>
      </c>
      <c r="QJZ55" s="68" t="s">
        <v>88</v>
      </c>
      <c r="QKA55" s="68" t="s">
        <v>2916</v>
      </c>
      <c r="QKB55" s="308" t="s">
        <v>2785</v>
      </c>
      <c r="QKC55" s="308" t="s">
        <v>2786</v>
      </c>
      <c r="QKD55" s="308" t="s">
        <v>2823</v>
      </c>
      <c r="QKE55" s="308"/>
      <c r="QKF55" s="410" t="s">
        <v>2917</v>
      </c>
      <c r="QKG55" s="159"/>
      <c r="QKH55" s="68" t="s">
        <v>2918</v>
      </c>
      <c r="QKI55" s="68">
        <v>3.0</v>
      </c>
      <c r="QKJ55" s="68">
        <v>3.0</v>
      </c>
      <c r="QKK55" s="68">
        <v>3.0</v>
      </c>
      <c r="QKL55" s="411">
        <v>45.0</v>
      </c>
      <c r="QKM55" s="411">
        <v>15.0</v>
      </c>
      <c r="QKN55" s="68" t="s">
        <v>93</v>
      </c>
      <c r="QKO55" s="68" t="s">
        <v>93</v>
      </c>
      <c r="QKP55" s="68" t="s">
        <v>88</v>
      </c>
      <c r="QKQ55" s="68" t="s">
        <v>2916</v>
      </c>
      <c r="QKR55" s="308" t="s">
        <v>2785</v>
      </c>
      <c r="QKS55" s="308" t="s">
        <v>2786</v>
      </c>
      <c r="QKT55" s="308" t="s">
        <v>2823</v>
      </c>
      <c r="QKU55" s="308"/>
      <c r="QKV55" s="410" t="s">
        <v>2917</v>
      </c>
      <c r="QKW55" s="159"/>
      <c r="QKX55" s="68" t="s">
        <v>2918</v>
      </c>
      <c r="QKY55" s="68">
        <v>3.0</v>
      </c>
      <c r="QKZ55" s="68">
        <v>3.0</v>
      </c>
      <c r="QLA55" s="68">
        <v>3.0</v>
      </c>
      <c r="QLB55" s="411">
        <v>45.0</v>
      </c>
      <c r="QLC55" s="411">
        <v>15.0</v>
      </c>
      <c r="QLD55" s="68" t="s">
        <v>93</v>
      </c>
      <c r="QLE55" s="68" t="s">
        <v>93</v>
      </c>
      <c r="QLF55" s="68" t="s">
        <v>88</v>
      </c>
      <c r="QLG55" s="68" t="s">
        <v>2916</v>
      </c>
      <c r="QLH55" s="308" t="s">
        <v>2785</v>
      </c>
      <c r="QLI55" s="308" t="s">
        <v>2786</v>
      </c>
      <c r="QLJ55" s="308" t="s">
        <v>2823</v>
      </c>
      <c r="QLK55" s="308"/>
      <c r="QLL55" s="410" t="s">
        <v>2917</v>
      </c>
      <c r="QLM55" s="159"/>
      <c r="QLN55" s="68" t="s">
        <v>2918</v>
      </c>
      <c r="QLO55" s="68">
        <v>3.0</v>
      </c>
      <c r="QLP55" s="68">
        <v>3.0</v>
      </c>
      <c r="QLQ55" s="68">
        <v>3.0</v>
      </c>
      <c r="QLR55" s="411">
        <v>45.0</v>
      </c>
      <c r="QLS55" s="411">
        <v>15.0</v>
      </c>
      <c r="QLT55" s="68" t="s">
        <v>93</v>
      </c>
      <c r="QLU55" s="68" t="s">
        <v>93</v>
      </c>
      <c r="QLV55" s="68" t="s">
        <v>88</v>
      </c>
      <c r="QLW55" s="68" t="s">
        <v>2916</v>
      </c>
      <c r="QLX55" s="308" t="s">
        <v>2785</v>
      </c>
      <c r="QLY55" s="308" t="s">
        <v>2786</v>
      </c>
      <c r="QLZ55" s="308" t="s">
        <v>2823</v>
      </c>
      <c r="QMA55" s="308"/>
      <c r="QMB55" s="410" t="s">
        <v>2917</v>
      </c>
      <c r="QMC55" s="159"/>
      <c r="QMD55" s="68" t="s">
        <v>2918</v>
      </c>
      <c r="QME55" s="68">
        <v>3.0</v>
      </c>
      <c r="QMF55" s="68">
        <v>3.0</v>
      </c>
      <c r="QMG55" s="68">
        <v>3.0</v>
      </c>
      <c r="QMH55" s="411">
        <v>45.0</v>
      </c>
      <c r="QMI55" s="411">
        <v>15.0</v>
      </c>
      <c r="QMJ55" s="68" t="s">
        <v>93</v>
      </c>
      <c r="QMK55" s="68" t="s">
        <v>93</v>
      </c>
      <c r="QML55" s="68" t="s">
        <v>88</v>
      </c>
      <c r="QMM55" s="68" t="s">
        <v>2916</v>
      </c>
      <c r="QMN55" s="308" t="s">
        <v>2785</v>
      </c>
      <c r="QMO55" s="308" t="s">
        <v>2786</v>
      </c>
      <c r="QMP55" s="308" t="s">
        <v>2823</v>
      </c>
      <c r="QMQ55" s="308"/>
      <c r="QMR55" s="410" t="s">
        <v>2917</v>
      </c>
      <c r="QMS55" s="159"/>
      <c r="QMT55" s="68" t="s">
        <v>2918</v>
      </c>
      <c r="QMU55" s="68">
        <v>3.0</v>
      </c>
      <c r="QMV55" s="68">
        <v>3.0</v>
      </c>
      <c r="QMW55" s="68">
        <v>3.0</v>
      </c>
      <c r="QMX55" s="411">
        <v>45.0</v>
      </c>
      <c r="QMY55" s="411">
        <v>15.0</v>
      </c>
      <c r="QMZ55" s="68" t="s">
        <v>93</v>
      </c>
      <c r="QNA55" s="68" t="s">
        <v>93</v>
      </c>
      <c r="QNB55" s="68" t="s">
        <v>88</v>
      </c>
      <c r="QNC55" s="68" t="s">
        <v>2916</v>
      </c>
      <c r="QND55" s="308" t="s">
        <v>2785</v>
      </c>
      <c r="QNE55" s="308" t="s">
        <v>2786</v>
      </c>
      <c r="QNF55" s="308" t="s">
        <v>2823</v>
      </c>
      <c r="QNG55" s="308"/>
      <c r="QNH55" s="410" t="s">
        <v>2917</v>
      </c>
      <c r="QNI55" s="159"/>
      <c r="QNJ55" s="68" t="s">
        <v>2918</v>
      </c>
      <c r="QNK55" s="68">
        <v>3.0</v>
      </c>
      <c r="QNL55" s="68">
        <v>3.0</v>
      </c>
      <c r="QNM55" s="68">
        <v>3.0</v>
      </c>
      <c r="QNN55" s="411">
        <v>45.0</v>
      </c>
      <c r="QNO55" s="411">
        <v>15.0</v>
      </c>
      <c r="QNP55" s="68" t="s">
        <v>93</v>
      </c>
      <c r="QNQ55" s="68" t="s">
        <v>93</v>
      </c>
      <c r="QNR55" s="68" t="s">
        <v>88</v>
      </c>
      <c r="QNS55" s="68" t="s">
        <v>2916</v>
      </c>
      <c r="QNT55" s="308" t="s">
        <v>2785</v>
      </c>
      <c r="QNU55" s="308" t="s">
        <v>2786</v>
      </c>
      <c r="QNV55" s="308" t="s">
        <v>2823</v>
      </c>
      <c r="QNW55" s="308"/>
      <c r="QNX55" s="410" t="s">
        <v>2917</v>
      </c>
      <c r="QNY55" s="159"/>
      <c r="QNZ55" s="68" t="s">
        <v>2918</v>
      </c>
      <c r="QOA55" s="68">
        <v>3.0</v>
      </c>
      <c r="QOB55" s="68">
        <v>3.0</v>
      </c>
      <c r="QOC55" s="68">
        <v>3.0</v>
      </c>
      <c r="QOD55" s="411">
        <v>45.0</v>
      </c>
      <c r="QOE55" s="411">
        <v>15.0</v>
      </c>
      <c r="QOF55" s="68" t="s">
        <v>93</v>
      </c>
      <c r="QOG55" s="68" t="s">
        <v>93</v>
      </c>
      <c r="QOH55" s="68" t="s">
        <v>88</v>
      </c>
      <c r="QOI55" s="68" t="s">
        <v>2916</v>
      </c>
      <c r="QOJ55" s="308" t="s">
        <v>2785</v>
      </c>
      <c r="QOK55" s="308" t="s">
        <v>2786</v>
      </c>
      <c r="QOL55" s="308" t="s">
        <v>2823</v>
      </c>
      <c r="QOM55" s="308"/>
      <c r="QON55" s="410" t="s">
        <v>2917</v>
      </c>
      <c r="QOO55" s="159"/>
      <c r="QOP55" s="68" t="s">
        <v>2918</v>
      </c>
      <c r="QOQ55" s="68">
        <v>3.0</v>
      </c>
      <c r="QOR55" s="68">
        <v>3.0</v>
      </c>
      <c r="QOS55" s="68">
        <v>3.0</v>
      </c>
      <c r="QOT55" s="411">
        <v>45.0</v>
      </c>
      <c r="QOU55" s="411">
        <v>15.0</v>
      </c>
      <c r="QOV55" s="68" t="s">
        <v>93</v>
      </c>
      <c r="QOW55" s="68" t="s">
        <v>93</v>
      </c>
      <c r="QOX55" s="68" t="s">
        <v>88</v>
      </c>
      <c r="QOY55" s="68" t="s">
        <v>2916</v>
      </c>
      <c r="QOZ55" s="308" t="s">
        <v>2785</v>
      </c>
      <c r="QPA55" s="308" t="s">
        <v>2786</v>
      </c>
      <c r="QPB55" s="308" t="s">
        <v>2823</v>
      </c>
      <c r="QPC55" s="308"/>
      <c r="QPD55" s="410" t="s">
        <v>2917</v>
      </c>
      <c r="QPE55" s="159"/>
      <c r="QPF55" s="68" t="s">
        <v>2918</v>
      </c>
      <c r="QPG55" s="68">
        <v>3.0</v>
      </c>
      <c r="QPH55" s="68">
        <v>3.0</v>
      </c>
      <c r="QPI55" s="68">
        <v>3.0</v>
      </c>
      <c r="QPJ55" s="411">
        <v>45.0</v>
      </c>
      <c r="QPK55" s="411">
        <v>15.0</v>
      </c>
      <c r="QPL55" s="68" t="s">
        <v>93</v>
      </c>
      <c r="QPM55" s="68" t="s">
        <v>93</v>
      </c>
      <c r="QPN55" s="68" t="s">
        <v>88</v>
      </c>
      <c r="QPO55" s="68" t="s">
        <v>2916</v>
      </c>
      <c r="QPP55" s="308" t="s">
        <v>2785</v>
      </c>
      <c r="QPQ55" s="308" t="s">
        <v>2786</v>
      </c>
      <c r="QPR55" s="308" t="s">
        <v>2823</v>
      </c>
      <c r="QPS55" s="308"/>
      <c r="QPT55" s="410" t="s">
        <v>2917</v>
      </c>
      <c r="QPU55" s="159"/>
      <c r="QPV55" s="68" t="s">
        <v>2918</v>
      </c>
      <c r="QPW55" s="68">
        <v>3.0</v>
      </c>
      <c r="QPX55" s="68">
        <v>3.0</v>
      </c>
      <c r="QPY55" s="68">
        <v>3.0</v>
      </c>
      <c r="QPZ55" s="411">
        <v>45.0</v>
      </c>
      <c r="QQA55" s="411">
        <v>15.0</v>
      </c>
      <c r="QQB55" s="68" t="s">
        <v>93</v>
      </c>
      <c r="QQC55" s="68" t="s">
        <v>93</v>
      </c>
      <c r="QQD55" s="68" t="s">
        <v>88</v>
      </c>
      <c r="QQE55" s="68" t="s">
        <v>2916</v>
      </c>
      <c r="QQF55" s="308" t="s">
        <v>2785</v>
      </c>
      <c r="QQG55" s="308" t="s">
        <v>2786</v>
      </c>
      <c r="QQH55" s="308" t="s">
        <v>2823</v>
      </c>
      <c r="QQI55" s="308"/>
      <c r="QQJ55" s="410" t="s">
        <v>2917</v>
      </c>
      <c r="QQK55" s="159"/>
      <c r="QQL55" s="68" t="s">
        <v>2918</v>
      </c>
      <c r="QQM55" s="68">
        <v>3.0</v>
      </c>
      <c r="QQN55" s="68">
        <v>3.0</v>
      </c>
      <c r="QQO55" s="68">
        <v>3.0</v>
      </c>
      <c r="QQP55" s="411">
        <v>45.0</v>
      </c>
      <c r="QQQ55" s="411">
        <v>15.0</v>
      </c>
      <c r="QQR55" s="68" t="s">
        <v>93</v>
      </c>
      <c r="QQS55" s="68" t="s">
        <v>93</v>
      </c>
      <c r="QQT55" s="68" t="s">
        <v>88</v>
      </c>
      <c r="QQU55" s="68" t="s">
        <v>2916</v>
      </c>
      <c r="QQV55" s="308" t="s">
        <v>2785</v>
      </c>
      <c r="QQW55" s="308" t="s">
        <v>2786</v>
      </c>
      <c r="QQX55" s="308" t="s">
        <v>2823</v>
      </c>
      <c r="QQY55" s="308"/>
      <c r="QQZ55" s="410" t="s">
        <v>2917</v>
      </c>
      <c r="QRA55" s="159"/>
      <c r="QRB55" s="68" t="s">
        <v>2918</v>
      </c>
      <c r="QRC55" s="68">
        <v>3.0</v>
      </c>
      <c r="QRD55" s="68">
        <v>3.0</v>
      </c>
      <c r="QRE55" s="68">
        <v>3.0</v>
      </c>
      <c r="QRF55" s="411">
        <v>45.0</v>
      </c>
      <c r="QRG55" s="411">
        <v>15.0</v>
      </c>
      <c r="QRH55" s="68" t="s">
        <v>93</v>
      </c>
      <c r="QRI55" s="68" t="s">
        <v>93</v>
      </c>
      <c r="QRJ55" s="68" t="s">
        <v>88</v>
      </c>
      <c r="QRK55" s="68" t="s">
        <v>2916</v>
      </c>
      <c r="QRL55" s="308" t="s">
        <v>2785</v>
      </c>
      <c r="QRM55" s="308" t="s">
        <v>2786</v>
      </c>
      <c r="QRN55" s="308" t="s">
        <v>2823</v>
      </c>
      <c r="QRO55" s="308"/>
      <c r="QRP55" s="410" t="s">
        <v>2917</v>
      </c>
      <c r="QRQ55" s="159"/>
      <c r="QRR55" s="68" t="s">
        <v>2918</v>
      </c>
      <c r="QRS55" s="68">
        <v>3.0</v>
      </c>
      <c r="QRT55" s="68">
        <v>3.0</v>
      </c>
      <c r="QRU55" s="68">
        <v>3.0</v>
      </c>
      <c r="QRV55" s="411">
        <v>45.0</v>
      </c>
      <c r="QRW55" s="411">
        <v>15.0</v>
      </c>
      <c r="QRX55" s="68" t="s">
        <v>93</v>
      </c>
      <c r="QRY55" s="68" t="s">
        <v>93</v>
      </c>
      <c r="QRZ55" s="68" t="s">
        <v>88</v>
      </c>
      <c r="QSA55" s="68" t="s">
        <v>2916</v>
      </c>
      <c r="QSB55" s="308" t="s">
        <v>2785</v>
      </c>
      <c r="QSC55" s="308" t="s">
        <v>2786</v>
      </c>
      <c r="QSD55" s="308" t="s">
        <v>2823</v>
      </c>
      <c r="QSE55" s="308"/>
      <c r="QSF55" s="410" t="s">
        <v>2917</v>
      </c>
      <c r="QSG55" s="159"/>
      <c r="QSH55" s="68" t="s">
        <v>2918</v>
      </c>
      <c r="QSI55" s="68">
        <v>3.0</v>
      </c>
      <c r="QSJ55" s="68">
        <v>3.0</v>
      </c>
      <c r="QSK55" s="68">
        <v>3.0</v>
      </c>
      <c r="QSL55" s="411">
        <v>45.0</v>
      </c>
      <c r="QSM55" s="411">
        <v>15.0</v>
      </c>
      <c r="QSN55" s="68" t="s">
        <v>93</v>
      </c>
      <c r="QSO55" s="68" t="s">
        <v>93</v>
      </c>
      <c r="QSP55" s="68" t="s">
        <v>88</v>
      </c>
      <c r="QSQ55" s="68" t="s">
        <v>2916</v>
      </c>
      <c r="QSR55" s="308" t="s">
        <v>2785</v>
      </c>
      <c r="QSS55" s="308" t="s">
        <v>2786</v>
      </c>
      <c r="QST55" s="308" t="s">
        <v>2823</v>
      </c>
      <c r="QSU55" s="308"/>
      <c r="QSV55" s="410" t="s">
        <v>2917</v>
      </c>
      <c r="QSW55" s="159"/>
      <c r="QSX55" s="68" t="s">
        <v>2918</v>
      </c>
      <c r="QSY55" s="68">
        <v>3.0</v>
      </c>
      <c r="QSZ55" s="68">
        <v>3.0</v>
      </c>
      <c r="QTA55" s="68">
        <v>3.0</v>
      </c>
      <c r="QTB55" s="411">
        <v>45.0</v>
      </c>
      <c r="QTC55" s="411">
        <v>15.0</v>
      </c>
      <c r="QTD55" s="68" t="s">
        <v>93</v>
      </c>
      <c r="QTE55" s="68" t="s">
        <v>93</v>
      </c>
      <c r="QTF55" s="68" t="s">
        <v>88</v>
      </c>
      <c r="QTG55" s="68" t="s">
        <v>2916</v>
      </c>
      <c r="QTH55" s="308" t="s">
        <v>2785</v>
      </c>
      <c r="QTI55" s="308" t="s">
        <v>2786</v>
      </c>
      <c r="QTJ55" s="308" t="s">
        <v>2823</v>
      </c>
      <c r="QTK55" s="308"/>
      <c r="QTL55" s="410" t="s">
        <v>2917</v>
      </c>
      <c r="QTM55" s="159"/>
      <c r="QTN55" s="68" t="s">
        <v>2918</v>
      </c>
      <c r="QTO55" s="68">
        <v>3.0</v>
      </c>
      <c r="QTP55" s="68">
        <v>3.0</v>
      </c>
      <c r="QTQ55" s="68">
        <v>3.0</v>
      </c>
      <c r="QTR55" s="411">
        <v>45.0</v>
      </c>
      <c r="QTS55" s="411">
        <v>15.0</v>
      </c>
      <c r="QTT55" s="68" t="s">
        <v>93</v>
      </c>
      <c r="QTU55" s="68" t="s">
        <v>93</v>
      </c>
      <c r="QTV55" s="68" t="s">
        <v>88</v>
      </c>
      <c r="QTW55" s="68" t="s">
        <v>2916</v>
      </c>
      <c r="QTX55" s="308" t="s">
        <v>2785</v>
      </c>
      <c r="QTY55" s="308" t="s">
        <v>2786</v>
      </c>
      <c r="QTZ55" s="308" t="s">
        <v>2823</v>
      </c>
      <c r="QUA55" s="308"/>
      <c r="QUB55" s="410" t="s">
        <v>2917</v>
      </c>
      <c r="QUC55" s="159"/>
      <c r="QUD55" s="68" t="s">
        <v>2918</v>
      </c>
      <c r="QUE55" s="68">
        <v>3.0</v>
      </c>
      <c r="QUF55" s="68">
        <v>3.0</v>
      </c>
      <c r="QUG55" s="68">
        <v>3.0</v>
      </c>
      <c r="QUH55" s="411">
        <v>45.0</v>
      </c>
      <c r="QUI55" s="411">
        <v>15.0</v>
      </c>
      <c r="QUJ55" s="68" t="s">
        <v>93</v>
      </c>
      <c r="QUK55" s="68" t="s">
        <v>93</v>
      </c>
      <c r="QUL55" s="68" t="s">
        <v>88</v>
      </c>
      <c r="QUM55" s="68" t="s">
        <v>2916</v>
      </c>
      <c r="QUN55" s="308" t="s">
        <v>2785</v>
      </c>
      <c r="QUO55" s="308" t="s">
        <v>2786</v>
      </c>
      <c r="QUP55" s="308" t="s">
        <v>2823</v>
      </c>
      <c r="QUQ55" s="308"/>
      <c r="QUR55" s="410" t="s">
        <v>2917</v>
      </c>
      <c r="QUS55" s="159"/>
      <c r="QUT55" s="68" t="s">
        <v>2918</v>
      </c>
      <c r="QUU55" s="68">
        <v>3.0</v>
      </c>
      <c r="QUV55" s="68">
        <v>3.0</v>
      </c>
      <c r="QUW55" s="68">
        <v>3.0</v>
      </c>
      <c r="QUX55" s="411">
        <v>45.0</v>
      </c>
      <c r="QUY55" s="411">
        <v>15.0</v>
      </c>
      <c r="QUZ55" s="68" t="s">
        <v>93</v>
      </c>
      <c r="QVA55" s="68" t="s">
        <v>93</v>
      </c>
      <c r="QVB55" s="68" t="s">
        <v>88</v>
      </c>
      <c r="QVC55" s="68" t="s">
        <v>2916</v>
      </c>
      <c r="QVD55" s="308" t="s">
        <v>2785</v>
      </c>
      <c r="QVE55" s="308" t="s">
        <v>2786</v>
      </c>
      <c r="QVF55" s="308" t="s">
        <v>2823</v>
      </c>
      <c r="QVG55" s="308"/>
      <c r="QVH55" s="410" t="s">
        <v>2917</v>
      </c>
      <c r="QVI55" s="159"/>
      <c r="QVJ55" s="68" t="s">
        <v>2918</v>
      </c>
      <c r="QVK55" s="68">
        <v>3.0</v>
      </c>
      <c r="QVL55" s="68">
        <v>3.0</v>
      </c>
      <c r="QVM55" s="68">
        <v>3.0</v>
      </c>
      <c r="QVN55" s="411">
        <v>45.0</v>
      </c>
      <c r="QVO55" s="411">
        <v>15.0</v>
      </c>
      <c r="QVP55" s="68" t="s">
        <v>93</v>
      </c>
      <c r="QVQ55" s="68" t="s">
        <v>93</v>
      </c>
      <c r="QVR55" s="68" t="s">
        <v>88</v>
      </c>
      <c r="QVS55" s="68" t="s">
        <v>2916</v>
      </c>
      <c r="QVT55" s="308" t="s">
        <v>2785</v>
      </c>
      <c r="QVU55" s="308" t="s">
        <v>2786</v>
      </c>
      <c r="QVV55" s="308" t="s">
        <v>2823</v>
      </c>
      <c r="QVW55" s="308"/>
      <c r="QVX55" s="410" t="s">
        <v>2917</v>
      </c>
      <c r="QVY55" s="159"/>
      <c r="QVZ55" s="68" t="s">
        <v>2918</v>
      </c>
      <c r="QWA55" s="68">
        <v>3.0</v>
      </c>
      <c r="QWB55" s="68">
        <v>3.0</v>
      </c>
      <c r="QWC55" s="68">
        <v>3.0</v>
      </c>
      <c r="QWD55" s="411">
        <v>45.0</v>
      </c>
      <c r="QWE55" s="411">
        <v>15.0</v>
      </c>
      <c r="QWF55" s="68" t="s">
        <v>93</v>
      </c>
      <c r="QWG55" s="68" t="s">
        <v>93</v>
      </c>
      <c r="QWH55" s="68" t="s">
        <v>88</v>
      </c>
      <c r="QWI55" s="68" t="s">
        <v>2916</v>
      </c>
      <c r="QWJ55" s="308" t="s">
        <v>2785</v>
      </c>
      <c r="QWK55" s="308" t="s">
        <v>2786</v>
      </c>
      <c r="QWL55" s="308" t="s">
        <v>2823</v>
      </c>
      <c r="QWM55" s="308"/>
      <c r="QWN55" s="410" t="s">
        <v>2917</v>
      </c>
      <c r="QWO55" s="159"/>
      <c r="QWP55" s="68" t="s">
        <v>2918</v>
      </c>
      <c r="QWQ55" s="68">
        <v>3.0</v>
      </c>
      <c r="QWR55" s="68">
        <v>3.0</v>
      </c>
      <c r="QWS55" s="68">
        <v>3.0</v>
      </c>
      <c r="QWT55" s="411">
        <v>45.0</v>
      </c>
      <c r="QWU55" s="411">
        <v>15.0</v>
      </c>
      <c r="QWV55" s="68" t="s">
        <v>93</v>
      </c>
      <c r="QWW55" s="68" t="s">
        <v>93</v>
      </c>
      <c r="QWX55" s="68" t="s">
        <v>88</v>
      </c>
      <c r="QWY55" s="68" t="s">
        <v>2916</v>
      </c>
      <c r="QWZ55" s="308" t="s">
        <v>2785</v>
      </c>
      <c r="QXA55" s="308" t="s">
        <v>2786</v>
      </c>
      <c r="QXB55" s="308" t="s">
        <v>2823</v>
      </c>
      <c r="QXC55" s="308"/>
      <c r="QXD55" s="410" t="s">
        <v>2917</v>
      </c>
      <c r="QXE55" s="159"/>
      <c r="QXF55" s="68" t="s">
        <v>2918</v>
      </c>
      <c r="QXG55" s="68">
        <v>3.0</v>
      </c>
      <c r="QXH55" s="68">
        <v>3.0</v>
      </c>
      <c r="QXI55" s="68">
        <v>3.0</v>
      </c>
      <c r="QXJ55" s="411">
        <v>45.0</v>
      </c>
      <c r="QXK55" s="411">
        <v>15.0</v>
      </c>
      <c r="QXL55" s="68" t="s">
        <v>93</v>
      </c>
      <c r="QXM55" s="68" t="s">
        <v>93</v>
      </c>
      <c r="QXN55" s="68" t="s">
        <v>88</v>
      </c>
      <c r="QXO55" s="68" t="s">
        <v>2916</v>
      </c>
      <c r="QXP55" s="308" t="s">
        <v>2785</v>
      </c>
      <c r="QXQ55" s="308" t="s">
        <v>2786</v>
      </c>
      <c r="QXR55" s="308" t="s">
        <v>2823</v>
      </c>
      <c r="QXS55" s="308"/>
      <c r="QXT55" s="410" t="s">
        <v>2917</v>
      </c>
      <c r="QXU55" s="159"/>
      <c r="QXV55" s="68" t="s">
        <v>2918</v>
      </c>
      <c r="QXW55" s="68">
        <v>3.0</v>
      </c>
      <c r="QXX55" s="68">
        <v>3.0</v>
      </c>
      <c r="QXY55" s="68">
        <v>3.0</v>
      </c>
      <c r="QXZ55" s="411">
        <v>45.0</v>
      </c>
      <c r="QYA55" s="411">
        <v>15.0</v>
      </c>
      <c r="QYB55" s="68" t="s">
        <v>93</v>
      </c>
      <c r="QYC55" s="68" t="s">
        <v>93</v>
      </c>
      <c r="QYD55" s="68" t="s">
        <v>88</v>
      </c>
      <c r="QYE55" s="68" t="s">
        <v>2916</v>
      </c>
      <c r="QYF55" s="308" t="s">
        <v>2785</v>
      </c>
      <c r="QYG55" s="308" t="s">
        <v>2786</v>
      </c>
      <c r="QYH55" s="308" t="s">
        <v>2823</v>
      </c>
      <c r="QYI55" s="308"/>
      <c r="QYJ55" s="410" t="s">
        <v>2917</v>
      </c>
      <c r="QYK55" s="159"/>
      <c r="QYL55" s="68" t="s">
        <v>2918</v>
      </c>
      <c r="QYM55" s="68">
        <v>3.0</v>
      </c>
      <c r="QYN55" s="68">
        <v>3.0</v>
      </c>
      <c r="QYO55" s="68">
        <v>3.0</v>
      </c>
      <c r="QYP55" s="411">
        <v>45.0</v>
      </c>
      <c r="QYQ55" s="411">
        <v>15.0</v>
      </c>
      <c r="QYR55" s="68" t="s">
        <v>93</v>
      </c>
      <c r="QYS55" s="68" t="s">
        <v>93</v>
      </c>
      <c r="QYT55" s="68" t="s">
        <v>88</v>
      </c>
      <c r="QYU55" s="68" t="s">
        <v>2916</v>
      </c>
      <c r="QYV55" s="308" t="s">
        <v>2785</v>
      </c>
      <c r="QYW55" s="308" t="s">
        <v>2786</v>
      </c>
      <c r="QYX55" s="308" t="s">
        <v>2823</v>
      </c>
      <c r="QYY55" s="308"/>
      <c r="QYZ55" s="410" t="s">
        <v>2917</v>
      </c>
      <c r="QZA55" s="159"/>
      <c r="QZB55" s="68" t="s">
        <v>2918</v>
      </c>
      <c r="QZC55" s="68">
        <v>3.0</v>
      </c>
      <c r="QZD55" s="68">
        <v>3.0</v>
      </c>
      <c r="QZE55" s="68">
        <v>3.0</v>
      </c>
      <c r="QZF55" s="411">
        <v>45.0</v>
      </c>
      <c r="QZG55" s="411">
        <v>15.0</v>
      </c>
      <c r="QZH55" s="68" t="s">
        <v>93</v>
      </c>
      <c r="QZI55" s="68" t="s">
        <v>93</v>
      </c>
      <c r="QZJ55" s="68" t="s">
        <v>88</v>
      </c>
      <c r="QZK55" s="68" t="s">
        <v>2916</v>
      </c>
      <c r="QZL55" s="308" t="s">
        <v>2785</v>
      </c>
      <c r="QZM55" s="308" t="s">
        <v>2786</v>
      </c>
      <c r="QZN55" s="308" t="s">
        <v>2823</v>
      </c>
      <c r="QZO55" s="308"/>
      <c r="QZP55" s="410" t="s">
        <v>2917</v>
      </c>
      <c r="QZQ55" s="159"/>
      <c r="QZR55" s="68" t="s">
        <v>2918</v>
      </c>
      <c r="QZS55" s="68">
        <v>3.0</v>
      </c>
      <c r="QZT55" s="68">
        <v>3.0</v>
      </c>
      <c r="QZU55" s="68">
        <v>3.0</v>
      </c>
      <c r="QZV55" s="411">
        <v>45.0</v>
      </c>
      <c r="QZW55" s="411">
        <v>15.0</v>
      </c>
      <c r="QZX55" s="68" t="s">
        <v>93</v>
      </c>
      <c r="QZY55" s="68" t="s">
        <v>93</v>
      </c>
      <c r="QZZ55" s="68" t="s">
        <v>88</v>
      </c>
      <c r="RAA55" s="68" t="s">
        <v>2916</v>
      </c>
      <c r="RAB55" s="308" t="s">
        <v>2785</v>
      </c>
      <c r="RAC55" s="308" t="s">
        <v>2786</v>
      </c>
      <c r="RAD55" s="308" t="s">
        <v>2823</v>
      </c>
      <c r="RAE55" s="308"/>
      <c r="RAF55" s="410" t="s">
        <v>2917</v>
      </c>
      <c r="RAG55" s="159"/>
      <c r="RAH55" s="68" t="s">
        <v>2918</v>
      </c>
      <c r="RAI55" s="68">
        <v>3.0</v>
      </c>
      <c r="RAJ55" s="68">
        <v>3.0</v>
      </c>
      <c r="RAK55" s="68">
        <v>3.0</v>
      </c>
      <c r="RAL55" s="411">
        <v>45.0</v>
      </c>
      <c r="RAM55" s="411">
        <v>15.0</v>
      </c>
      <c r="RAN55" s="68" t="s">
        <v>93</v>
      </c>
      <c r="RAO55" s="68" t="s">
        <v>93</v>
      </c>
      <c r="RAP55" s="68" t="s">
        <v>88</v>
      </c>
      <c r="RAQ55" s="68" t="s">
        <v>2916</v>
      </c>
      <c r="RAR55" s="308" t="s">
        <v>2785</v>
      </c>
      <c r="RAS55" s="308" t="s">
        <v>2786</v>
      </c>
      <c r="RAT55" s="308" t="s">
        <v>2823</v>
      </c>
      <c r="RAU55" s="308"/>
      <c r="RAV55" s="410" t="s">
        <v>2917</v>
      </c>
      <c r="RAW55" s="159"/>
      <c r="RAX55" s="68" t="s">
        <v>2918</v>
      </c>
      <c r="RAY55" s="68">
        <v>3.0</v>
      </c>
      <c r="RAZ55" s="68">
        <v>3.0</v>
      </c>
      <c r="RBA55" s="68">
        <v>3.0</v>
      </c>
      <c r="RBB55" s="411">
        <v>45.0</v>
      </c>
      <c r="RBC55" s="411">
        <v>15.0</v>
      </c>
      <c r="RBD55" s="68" t="s">
        <v>93</v>
      </c>
      <c r="RBE55" s="68" t="s">
        <v>93</v>
      </c>
      <c r="RBF55" s="68" t="s">
        <v>88</v>
      </c>
      <c r="RBG55" s="68" t="s">
        <v>2916</v>
      </c>
      <c r="RBH55" s="308" t="s">
        <v>2785</v>
      </c>
      <c r="RBI55" s="308" t="s">
        <v>2786</v>
      </c>
      <c r="RBJ55" s="308" t="s">
        <v>2823</v>
      </c>
      <c r="RBK55" s="308"/>
      <c r="RBL55" s="410" t="s">
        <v>2917</v>
      </c>
      <c r="RBM55" s="159"/>
      <c r="RBN55" s="68" t="s">
        <v>2918</v>
      </c>
      <c r="RBO55" s="68">
        <v>3.0</v>
      </c>
      <c r="RBP55" s="68">
        <v>3.0</v>
      </c>
      <c r="RBQ55" s="68">
        <v>3.0</v>
      </c>
      <c r="RBR55" s="411">
        <v>45.0</v>
      </c>
      <c r="RBS55" s="411">
        <v>15.0</v>
      </c>
      <c r="RBT55" s="68" t="s">
        <v>93</v>
      </c>
      <c r="RBU55" s="68" t="s">
        <v>93</v>
      </c>
      <c r="RBV55" s="68" t="s">
        <v>88</v>
      </c>
      <c r="RBW55" s="68" t="s">
        <v>2916</v>
      </c>
      <c r="RBX55" s="308" t="s">
        <v>2785</v>
      </c>
      <c r="RBY55" s="308" t="s">
        <v>2786</v>
      </c>
      <c r="RBZ55" s="308" t="s">
        <v>2823</v>
      </c>
      <c r="RCA55" s="308"/>
      <c r="RCB55" s="410" t="s">
        <v>2917</v>
      </c>
      <c r="RCC55" s="159"/>
      <c r="RCD55" s="68" t="s">
        <v>2918</v>
      </c>
      <c r="RCE55" s="68">
        <v>3.0</v>
      </c>
      <c r="RCF55" s="68">
        <v>3.0</v>
      </c>
      <c r="RCG55" s="68">
        <v>3.0</v>
      </c>
      <c r="RCH55" s="411">
        <v>45.0</v>
      </c>
      <c r="RCI55" s="411">
        <v>15.0</v>
      </c>
      <c r="RCJ55" s="68" t="s">
        <v>93</v>
      </c>
      <c r="RCK55" s="68" t="s">
        <v>93</v>
      </c>
      <c r="RCL55" s="68" t="s">
        <v>88</v>
      </c>
      <c r="RCM55" s="68" t="s">
        <v>2916</v>
      </c>
      <c r="RCN55" s="308" t="s">
        <v>2785</v>
      </c>
      <c r="RCO55" s="308" t="s">
        <v>2786</v>
      </c>
      <c r="RCP55" s="308" t="s">
        <v>2823</v>
      </c>
      <c r="RCQ55" s="308"/>
      <c r="RCR55" s="410" t="s">
        <v>2917</v>
      </c>
      <c r="RCS55" s="159"/>
      <c r="RCT55" s="68" t="s">
        <v>2918</v>
      </c>
      <c r="RCU55" s="68">
        <v>3.0</v>
      </c>
      <c r="RCV55" s="68">
        <v>3.0</v>
      </c>
      <c r="RCW55" s="68">
        <v>3.0</v>
      </c>
      <c r="RCX55" s="411">
        <v>45.0</v>
      </c>
      <c r="RCY55" s="411">
        <v>15.0</v>
      </c>
      <c r="RCZ55" s="68" t="s">
        <v>93</v>
      </c>
      <c r="RDA55" s="68" t="s">
        <v>93</v>
      </c>
      <c r="RDB55" s="68" t="s">
        <v>88</v>
      </c>
      <c r="RDC55" s="68" t="s">
        <v>2916</v>
      </c>
      <c r="RDD55" s="308" t="s">
        <v>2785</v>
      </c>
      <c r="RDE55" s="308" t="s">
        <v>2786</v>
      </c>
      <c r="RDF55" s="308" t="s">
        <v>2823</v>
      </c>
      <c r="RDG55" s="308"/>
      <c r="RDH55" s="410" t="s">
        <v>2917</v>
      </c>
      <c r="RDI55" s="159"/>
      <c r="RDJ55" s="68" t="s">
        <v>2918</v>
      </c>
      <c r="RDK55" s="68">
        <v>3.0</v>
      </c>
      <c r="RDL55" s="68">
        <v>3.0</v>
      </c>
      <c r="RDM55" s="68">
        <v>3.0</v>
      </c>
      <c r="RDN55" s="411">
        <v>45.0</v>
      </c>
      <c r="RDO55" s="411">
        <v>15.0</v>
      </c>
      <c r="RDP55" s="68" t="s">
        <v>93</v>
      </c>
      <c r="RDQ55" s="68" t="s">
        <v>93</v>
      </c>
      <c r="RDR55" s="68" t="s">
        <v>88</v>
      </c>
      <c r="RDS55" s="68" t="s">
        <v>2916</v>
      </c>
      <c r="RDT55" s="308" t="s">
        <v>2785</v>
      </c>
      <c r="RDU55" s="308" t="s">
        <v>2786</v>
      </c>
      <c r="RDV55" s="308" t="s">
        <v>2823</v>
      </c>
      <c r="RDW55" s="308"/>
      <c r="RDX55" s="410" t="s">
        <v>2917</v>
      </c>
      <c r="RDY55" s="159"/>
      <c r="RDZ55" s="68" t="s">
        <v>2918</v>
      </c>
      <c r="REA55" s="68">
        <v>3.0</v>
      </c>
      <c r="REB55" s="68">
        <v>3.0</v>
      </c>
      <c r="REC55" s="68">
        <v>3.0</v>
      </c>
      <c r="RED55" s="411">
        <v>45.0</v>
      </c>
      <c r="REE55" s="411">
        <v>15.0</v>
      </c>
      <c r="REF55" s="68" t="s">
        <v>93</v>
      </c>
      <c r="REG55" s="68" t="s">
        <v>93</v>
      </c>
      <c r="REH55" s="68" t="s">
        <v>88</v>
      </c>
      <c r="REI55" s="68" t="s">
        <v>2916</v>
      </c>
      <c r="REJ55" s="308" t="s">
        <v>2785</v>
      </c>
      <c r="REK55" s="308" t="s">
        <v>2786</v>
      </c>
      <c r="REL55" s="308" t="s">
        <v>2823</v>
      </c>
      <c r="REM55" s="308"/>
      <c r="REN55" s="410" t="s">
        <v>2917</v>
      </c>
      <c r="REO55" s="159"/>
      <c r="REP55" s="68" t="s">
        <v>2918</v>
      </c>
      <c r="REQ55" s="68">
        <v>3.0</v>
      </c>
      <c r="RER55" s="68">
        <v>3.0</v>
      </c>
      <c r="RES55" s="68">
        <v>3.0</v>
      </c>
      <c r="RET55" s="411">
        <v>45.0</v>
      </c>
      <c r="REU55" s="411">
        <v>15.0</v>
      </c>
      <c r="REV55" s="68" t="s">
        <v>93</v>
      </c>
      <c r="REW55" s="68" t="s">
        <v>93</v>
      </c>
      <c r="REX55" s="68" t="s">
        <v>88</v>
      </c>
      <c r="REY55" s="68" t="s">
        <v>2916</v>
      </c>
      <c r="REZ55" s="308" t="s">
        <v>2785</v>
      </c>
      <c r="RFA55" s="308" t="s">
        <v>2786</v>
      </c>
      <c r="RFB55" s="308" t="s">
        <v>2823</v>
      </c>
      <c r="RFC55" s="308"/>
      <c r="RFD55" s="410" t="s">
        <v>2917</v>
      </c>
      <c r="RFE55" s="159"/>
      <c r="RFF55" s="68" t="s">
        <v>2918</v>
      </c>
      <c r="RFG55" s="68">
        <v>3.0</v>
      </c>
      <c r="RFH55" s="68">
        <v>3.0</v>
      </c>
      <c r="RFI55" s="68">
        <v>3.0</v>
      </c>
      <c r="RFJ55" s="411">
        <v>45.0</v>
      </c>
      <c r="RFK55" s="411">
        <v>15.0</v>
      </c>
      <c r="RFL55" s="68" t="s">
        <v>93</v>
      </c>
      <c r="RFM55" s="68" t="s">
        <v>93</v>
      </c>
      <c r="RFN55" s="68" t="s">
        <v>88</v>
      </c>
      <c r="RFO55" s="68" t="s">
        <v>2916</v>
      </c>
      <c r="RFP55" s="308" t="s">
        <v>2785</v>
      </c>
      <c r="RFQ55" s="308" t="s">
        <v>2786</v>
      </c>
      <c r="RFR55" s="308" t="s">
        <v>2823</v>
      </c>
      <c r="RFS55" s="308"/>
      <c r="RFT55" s="410" t="s">
        <v>2917</v>
      </c>
      <c r="RFU55" s="159"/>
      <c r="RFV55" s="68" t="s">
        <v>2918</v>
      </c>
      <c r="RFW55" s="68">
        <v>3.0</v>
      </c>
      <c r="RFX55" s="68">
        <v>3.0</v>
      </c>
      <c r="RFY55" s="68">
        <v>3.0</v>
      </c>
      <c r="RFZ55" s="411">
        <v>45.0</v>
      </c>
      <c r="RGA55" s="411">
        <v>15.0</v>
      </c>
      <c r="RGB55" s="68" t="s">
        <v>93</v>
      </c>
      <c r="RGC55" s="68" t="s">
        <v>93</v>
      </c>
      <c r="RGD55" s="68" t="s">
        <v>88</v>
      </c>
      <c r="RGE55" s="68" t="s">
        <v>2916</v>
      </c>
      <c r="RGF55" s="308" t="s">
        <v>2785</v>
      </c>
      <c r="RGG55" s="308" t="s">
        <v>2786</v>
      </c>
      <c r="RGH55" s="308" t="s">
        <v>2823</v>
      </c>
      <c r="RGI55" s="308"/>
      <c r="RGJ55" s="410" t="s">
        <v>2917</v>
      </c>
      <c r="RGK55" s="159"/>
      <c r="RGL55" s="68" t="s">
        <v>2918</v>
      </c>
      <c r="RGM55" s="68">
        <v>3.0</v>
      </c>
      <c r="RGN55" s="68">
        <v>3.0</v>
      </c>
      <c r="RGO55" s="68">
        <v>3.0</v>
      </c>
      <c r="RGP55" s="411">
        <v>45.0</v>
      </c>
      <c r="RGQ55" s="411">
        <v>15.0</v>
      </c>
      <c r="RGR55" s="68" t="s">
        <v>93</v>
      </c>
      <c r="RGS55" s="68" t="s">
        <v>93</v>
      </c>
      <c r="RGT55" s="68" t="s">
        <v>88</v>
      </c>
      <c r="RGU55" s="68" t="s">
        <v>2916</v>
      </c>
      <c r="RGV55" s="308" t="s">
        <v>2785</v>
      </c>
      <c r="RGW55" s="308" t="s">
        <v>2786</v>
      </c>
      <c r="RGX55" s="308" t="s">
        <v>2823</v>
      </c>
      <c r="RGY55" s="308"/>
      <c r="RGZ55" s="410" t="s">
        <v>2917</v>
      </c>
      <c r="RHA55" s="159"/>
      <c r="RHB55" s="68" t="s">
        <v>2918</v>
      </c>
      <c r="RHC55" s="68">
        <v>3.0</v>
      </c>
      <c r="RHD55" s="68">
        <v>3.0</v>
      </c>
      <c r="RHE55" s="68">
        <v>3.0</v>
      </c>
      <c r="RHF55" s="411">
        <v>45.0</v>
      </c>
      <c r="RHG55" s="411">
        <v>15.0</v>
      </c>
      <c r="RHH55" s="68" t="s">
        <v>93</v>
      </c>
      <c r="RHI55" s="68" t="s">
        <v>93</v>
      </c>
      <c r="RHJ55" s="68" t="s">
        <v>88</v>
      </c>
      <c r="RHK55" s="68" t="s">
        <v>2916</v>
      </c>
      <c r="RHL55" s="308" t="s">
        <v>2785</v>
      </c>
      <c r="RHM55" s="308" t="s">
        <v>2786</v>
      </c>
      <c r="RHN55" s="308" t="s">
        <v>2823</v>
      </c>
      <c r="RHO55" s="308"/>
      <c r="RHP55" s="410" t="s">
        <v>2917</v>
      </c>
      <c r="RHQ55" s="159"/>
      <c r="RHR55" s="68" t="s">
        <v>2918</v>
      </c>
      <c r="RHS55" s="68">
        <v>3.0</v>
      </c>
      <c r="RHT55" s="68">
        <v>3.0</v>
      </c>
      <c r="RHU55" s="68">
        <v>3.0</v>
      </c>
      <c r="RHV55" s="411">
        <v>45.0</v>
      </c>
      <c r="RHW55" s="411">
        <v>15.0</v>
      </c>
      <c r="RHX55" s="68" t="s">
        <v>93</v>
      </c>
      <c r="RHY55" s="68" t="s">
        <v>93</v>
      </c>
      <c r="RHZ55" s="68" t="s">
        <v>88</v>
      </c>
      <c r="RIA55" s="68" t="s">
        <v>2916</v>
      </c>
      <c r="RIB55" s="308" t="s">
        <v>2785</v>
      </c>
      <c r="RIC55" s="308" t="s">
        <v>2786</v>
      </c>
      <c r="RID55" s="308" t="s">
        <v>2823</v>
      </c>
      <c r="RIE55" s="308"/>
      <c r="RIF55" s="410" t="s">
        <v>2917</v>
      </c>
      <c r="RIG55" s="159"/>
      <c r="RIH55" s="68" t="s">
        <v>2918</v>
      </c>
      <c r="RII55" s="68">
        <v>3.0</v>
      </c>
      <c r="RIJ55" s="68">
        <v>3.0</v>
      </c>
      <c r="RIK55" s="68">
        <v>3.0</v>
      </c>
      <c r="RIL55" s="411">
        <v>45.0</v>
      </c>
      <c r="RIM55" s="411">
        <v>15.0</v>
      </c>
      <c r="RIN55" s="68" t="s">
        <v>93</v>
      </c>
      <c r="RIO55" s="68" t="s">
        <v>93</v>
      </c>
      <c r="RIP55" s="68" t="s">
        <v>88</v>
      </c>
      <c r="RIQ55" s="68" t="s">
        <v>2916</v>
      </c>
      <c r="RIR55" s="308" t="s">
        <v>2785</v>
      </c>
      <c r="RIS55" s="308" t="s">
        <v>2786</v>
      </c>
      <c r="RIT55" s="308" t="s">
        <v>2823</v>
      </c>
      <c r="RIU55" s="308"/>
      <c r="RIV55" s="410" t="s">
        <v>2917</v>
      </c>
      <c r="RIW55" s="159"/>
      <c r="RIX55" s="68" t="s">
        <v>2918</v>
      </c>
      <c r="RIY55" s="68">
        <v>3.0</v>
      </c>
      <c r="RIZ55" s="68">
        <v>3.0</v>
      </c>
      <c r="RJA55" s="68">
        <v>3.0</v>
      </c>
      <c r="RJB55" s="411">
        <v>45.0</v>
      </c>
      <c r="RJC55" s="411">
        <v>15.0</v>
      </c>
      <c r="RJD55" s="68" t="s">
        <v>93</v>
      </c>
      <c r="RJE55" s="68" t="s">
        <v>93</v>
      </c>
      <c r="RJF55" s="68" t="s">
        <v>88</v>
      </c>
      <c r="RJG55" s="68" t="s">
        <v>2916</v>
      </c>
      <c r="RJH55" s="308" t="s">
        <v>2785</v>
      </c>
      <c r="RJI55" s="308" t="s">
        <v>2786</v>
      </c>
      <c r="RJJ55" s="308" t="s">
        <v>2823</v>
      </c>
      <c r="RJK55" s="308"/>
      <c r="RJL55" s="410" t="s">
        <v>2917</v>
      </c>
      <c r="RJM55" s="159"/>
      <c r="RJN55" s="68" t="s">
        <v>2918</v>
      </c>
      <c r="RJO55" s="68">
        <v>3.0</v>
      </c>
      <c r="RJP55" s="68">
        <v>3.0</v>
      </c>
      <c r="RJQ55" s="68">
        <v>3.0</v>
      </c>
      <c r="RJR55" s="411">
        <v>45.0</v>
      </c>
      <c r="RJS55" s="411">
        <v>15.0</v>
      </c>
      <c r="RJT55" s="68" t="s">
        <v>93</v>
      </c>
      <c r="RJU55" s="68" t="s">
        <v>93</v>
      </c>
      <c r="RJV55" s="68" t="s">
        <v>88</v>
      </c>
      <c r="RJW55" s="68" t="s">
        <v>2916</v>
      </c>
      <c r="RJX55" s="308" t="s">
        <v>2785</v>
      </c>
      <c r="RJY55" s="308" t="s">
        <v>2786</v>
      </c>
      <c r="RJZ55" s="308" t="s">
        <v>2823</v>
      </c>
      <c r="RKA55" s="308"/>
      <c r="RKB55" s="410" t="s">
        <v>2917</v>
      </c>
      <c r="RKC55" s="159"/>
      <c r="RKD55" s="68" t="s">
        <v>2918</v>
      </c>
      <c r="RKE55" s="68">
        <v>3.0</v>
      </c>
      <c r="RKF55" s="68">
        <v>3.0</v>
      </c>
      <c r="RKG55" s="68">
        <v>3.0</v>
      </c>
      <c r="RKH55" s="411">
        <v>45.0</v>
      </c>
      <c r="RKI55" s="411">
        <v>15.0</v>
      </c>
      <c r="RKJ55" s="68" t="s">
        <v>93</v>
      </c>
      <c r="RKK55" s="68" t="s">
        <v>93</v>
      </c>
      <c r="RKL55" s="68" t="s">
        <v>88</v>
      </c>
      <c r="RKM55" s="68" t="s">
        <v>2916</v>
      </c>
      <c r="RKN55" s="308" t="s">
        <v>2785</v>
      </c>
      <c r="RKO55" s="308" t="s">
        <v>2786</v>
      </c>
      <c r="RKP55" s="308" t="s">
        <v>2823</v>
      </c>
      <c r="RKQ55" s="308"/>
      <c r="RKR55" s="410" t="s">
        <v>2917</v>
      </c>
      <c r="RKS55" s="159"/>
      <c r="RKT55" s="68" t="s">
        <v>2918</v>
      </c>
      <c r="RKU55" s="68">
        <v>3.0</v>
      </c>
      <c r="RKV55" s="68">
        <v>3.0</v>
      </c>
      <c r="RKW55" s="68">
        <v>3.0</v>
      </c>
      <c r="RKX55" s="411">
        <v>45.0</v>
      </c>
      <c r="RKY55" s="411">
        <v>15.0</v>
      </c>
      <c r="RKZ55" s="68" t="s">
        <v>93</v>
      </c>
      <c r="RLA55" s="68" t="s">
        <v>93</v>
      </c>
      <c r="RLB55" s="68" t="s">
        <v>88</v>
      </c>
      <c r="RLC55" s="68" t="s">
        <v>2916</v>
      </c>
      <c r="RLD55" s="308" t="s">
        <v>2785</v>
      </c>
      <c r="RLE55" s="308" t="s">
        <v>2786</v>
      </c>
      <c r="RLF55" s="308" t="s">
        <v>2823</v>
      </c>
      <c r="RLG55" s="308"/>
      <c r="RLH55" s="410" t="s">
        <v>2917</v>
      </c>
      <c r="RLI55" s="159"/>
      <c r="RLJ55" s="68" t="s">
        <v>2918</v>
      </c>
      <c r="RLK55" s="68">
        <v>3.0</v>
      </c>
      <c r="RLL55" s="68">
        <v>3.0</v>
      </c>
      <c r="RLM55" s="68">
        <v>3.0</v>
      </c>
      <c r="RLN55" s="411">
        <v>45.0</v>
      </c>
      <c r="RLO55" s="411">
        <v>15.0</v>
      </c>
      <c r="RLP55" s="68" t="s">
        <v>93</v>
      </c>
      <c r="RLQ55" s="68" t="s">
        <v>93</v>
      </c>
      <c r="RLR55" s="68" t="s">
        <v>88</v>
      </c>
      <c r="RLS55" s="68" t="s">
        <v>2916</v>
      </c>
      <c r="RLT55" s="308" t="s">
        <v>2785</v>
      </c>
      <c r="RLU55" s="308" t="s">
        <v>2786</v>
      </c>
      <c r="RLV55" s="308" t="s">
        <v>2823</v>
      </c>
      <c r="RLW55" s="308"/>
      <c r="RLX55" s="410" t="s">
        <v>2917</v>
      </c>
      <c r="RLY55" s="159"/>
      <c r="RLZ55" s="68" t="s">
        <v>2918</v>
      </c>
      <c r="RMA55" s="68">
        <v>3.0</v>
      </c>
      <c r="RMB55" s="68">
        <v>3.0</v>
      </c>
      <c r="RMC55" s="68">
        <v>3.0</v>
      </c>
      <c r="RMD55" s="411">
        <v>45.0</v>
      </c>
      <c r="RME55" s="411">
        <v>15.0</v>
      </c>
      <c r="RMF55" s="68" t="s">
        <v>93</v>
      </c>
      <c r="RMG55" s="68" t="s">
        <v>93</v>
      </c>
      <c r="RMH55" s="68" t="s">
        <v>88</v>
      </c>
      <c r="RMI55" s="68" t="s">
        <v>2916</v>
      </c>
      <c r="RMJ55" s="308" t="s">
        <v>2785</v>
      </c>
      <c r="RMK55" s="308" t="s">
        <v>2786</v>
      </c>
      <c r="RML55" s="308" t="s">
        <v>2823</v>
      </c>
      <c r="RMM55" s="308"/>
      <c r="RMN55" s="410" t="s">
        <v>2917</v>
      </c>
      <c r="RMO55" s="159"/>
      <c r="RMP55" s="68" t="s">
        <v>2918</v>
      </c>
      <c r="RMQ55" s="68">
        <v>3.0</v>
      </c>
      <c r="RMR55" s="68">
        <v>3.0</v>
      </c>
      <c r="RMS55" s="68">
        <v>3.0</v>
      </c>
      <c r="RMT55" s="411">
        <v>45.0</v>
      </c>
      <c r="RMU55" s="411">
        <v>15.0</v>
      </c>
      <c r="RMV55" s="68" t="s">
        <v>93</v>
      </c>
      <c r="RMW55" s="68" t="s">
        <v>93</v>
      </c>
      <c r="RMX55" s="68" t="s">
        <v>88</v>
      </c>
      <c r="RMY55" s="68" t="s">
        <v>2916</v>
      </c>
      <c r="RMZ55" s="308" t="s">
        <v>2785</v>
      </c>
      <c r="RNA55" s="308" t="s">
        <v>2786</v>
      </c>
      <c r="RNB55" s="308" t="s">
        <v>2823</v>
      </c>
      <c r="RNC55" s="308"/>
      <c r="RND55" s="410" t="s">
        <v>2917</v>
      </c>
      <c r="RNE55" s="159"/>
      <c r="RNF55" s="68" t="s">
        <v>2918</v>
      </c>
      <c r="RNG55" s="68">
        <v>3.0</v>
      </c>
      <c r="RNH55" s="68">
        <v>3.0</v>
      </c>
      <c r="RNI55" s="68">
        <v>3.0</v>
      </c>
      <c r="RNJ55" s="411">
        <v>45.0</v>
      </c>
      <c r="RNK55" s="411">
        <v>15.0</v>
      </c>
      <c r="RNL55" s="68" t="s">
        <v>93</v>
      </c>
      <c r="RNM55" s="68" t="s">
        <v>93</v>
      </c>
      <c r="RNN55" s="68" t="s">
        <v>88</v>
      </c>
      <c r="RNO55" s="68" t="s">
        <v>2916</v>
      </c>
      <c r="RNP55" s="308" t="s">
        <v>2785</v>
      </c>
      <c r="RNQ55" s="308" t="s">
        <v>2786</v>
      </c>
      <c r="RNR55" s="308" t="s">
        <v>2823</v>
      </c>
      <c r="RNS55" s="308"/>
      <c r="RNT55" s="410" t="s">
        <v>2917</v>
      </c>
      <c r="RNU55" s="159"/>
      <c r="RNV55" s="68" t="s">
        <v>2918</v>
      </c>
      <c r="RNW55" s="68">
        <v>3.0</v>
      </c>
      <c r="RNX55" s="68">
        <v>3.0</v>
      </c>
      <c r="RNY55" s="68">
        <v>3.0</v>
      </c>
      <c r="RNZ55" s="411">
        <v>45.0</v>
      </c>
      <c r="ROA55" s="411">
        <v>15.0</v>
      </c>
      <c r="ROB55" s="68" t="s">
        <v>93</v>
      </c>
      <c r="ROC55" s="68" t="s">
        <v>93</v>
      </c>
      <c r="ROD55" s="68" t="s">
        <v>88</v>
      </c>
      <c r="ROE55" s="68" t="s">
        <v>2916</v>
      </c>
      <c r="ROF55" s="308" t="s">
        <v>2785</v>
      </c>
      <c r="ROG55" s="308" t="s">
        <v>2786</v>
      </c>
      <c r="ROH55" s="308" t="s">
        <v>2823</v>
      </c>
      <c r="ROI55" s="308"/>
      <c r="ROJ55" s="410" t="s">
        <v>2917</v>
      </c>
      <c r="ROK55" s="159"/>
      <c r="ROL55" s="68" t="s">
        <v>2918</v>
      </c>
      <c r="ROM55" s="68">
        <v>3.0</v>
      </c>
      <c r="RON55" s="68">
        <v>3.0</v>
      </c>
      <c r="ROO55" s="68">
        <v>3.0</v>
      </c>
      <c r="ROP55" s="411">
        <v>45.0</v>
      </c>
      <c r="ROQ55" s="411">
        <v>15.0</v>
      </c>
      <c r="ROR55" s="68" t="s">
        <v>93</v>
      </c>
      <c r="ROS55" s="68" t="s">
        <v>93</v>
      </c>
      <c r="ROT55" s="68" t="s">
        <v>88</v>
      </c>
      <c r="ROU55" s="68" t="s">
        <v>2916</v>
      </c>
      <c r="ROV55" s="308" t="s">
        <v>2785</v>
      </c>
      <c r="ROW55" s="308" t="s">
        <v>2786</v>
      </c>
      <c r="ROX55" s="308" t="s">
        <v>2823</v>
      </c>
      <c r="ROY55" s="308"/>
      <c r="ROZ55" s="410" t="s">
        <v>2917</v>
      </c>
      <c r="RPA55" s="159"/>
      <c r="RPB55" s="68" t="s">
        <v>2918</v>
      </c>
      <c r="RPC55" s="68">
        <v>3.0</v>
      </c>
      <c r="RPD55" s="68">
        <v>3.0</v>
      </c>
      <c r="RPE55" s="68">
        <v>3.0</v>
      </c>
      <c r="RPF55" s="411">
        <v>45.0</v>
      </c>
      <c r="RPG55" s="411">
        <v>15.0</v>
      </c>
      <c r="RPH55" s="68" t="s">
        <v>93</v>
      </c>
      <c r="RPI55" s="68" t="s">
        <v>93</v>
      </c>
      <c r="RPJ55" s="68" t="s">
        <v>88</v>
      </c>
      <c r="RPK55" s="68" t="s">
        <v>2916</v>
      </c>
      <c r="RPL55" s="308" t="s">
        <v>2785</v>
      </c>
      <c r="RPM55" s="308" t="s">
        <v>2786</v>
      </c>
      <c r="RPN55" s="308" t="s">
        <v>2823</v>
      </c>
      <c r="RPO55" s="308"/>
      <c r="RPP55" s="410" t="s">
        <v>2917</v>
      </c>
      <c r="RPQ55" s="159"/>
      <c r="RPR55" s="68" t="s">
        <v>2918</v>
      </c>
      <c r="RPS55" s="68">
        <v>3.0</v>
      </c>
      <c r="RPT55" s="68">
        <v>3.0</v>
      </c>
      <c r="RPU55" s="68">
        <v>3.0</v>
      </c>
      <c r="RPV55" s="411">
        <v>45.0</v>
      </c>
      <c r="RPW55" s="411">
        <v>15.0</v>
      </c>
      <c r="RPX55" s="68" t="s">
        <v>93</v>
      </c>
      <c r="RPY55" s="68" t="s">
        <v>93</v>
      </c>
      <c r="RPZ55" s="68" t="s">
        <v>88</v>
      </c>
      <c r="RQA55" s="68" t="s">
        <v>2916</v>
      </c>
      <c r="RQB55" s="308" t="s">
        <v>2785</v>
      </c>
      <c r="RQC55" s="308" t="s">
        <v>2786</v>
      </c>
      <c r="RQD55" s="308" t="s">
        <v>2823</v>
      </c>
      <c r="RQE55" s="308"/>
      <c r="RQF55" s="410" t="s">
        <v>2917</v>
      </c>
      <c r="RQG55" s="159"/>
      <c r="RQH55" s="68" t="s">
        <v>2918</v>
      </c>
      <c r="RQI55" s="68">
        <v>3.0</v>
      </c>
      <c r="RQJ55" s="68">
        <v>3.0</v>
      </c>
      <c r="RQK55" s="68">
        <v>3.0</v>
      </c>
      <c r="RQL55" s="411">
        <v>45.0</v>
      </c>
      <c r="RQM55" s="411">
        <v>15.0</v>
      </c>
      <c r="RQN55" s="68" t="s">
        <v>93</v>
      </c>
      <c r="RQO55" s="68" t="s">
        <v>93</v>
      </c>
      <c r="RQP55" s="68" t="s">
        <v>88</v>
      </c>
      <c r="RQQ55" s="68" t="s">
        <v>2916</v>
      </c>
      <c r="RQR55" s="308" t="s">
        <v>2785</v>
      </c>
      <c r="RQS55" s="308" t="s">
        <v>2786</v>
      </c>
      <c r="RQT55" s="308" t="s">
        <v>2823</v>
      </c>
      <c r="RQU55" s="308"/>
      <c r="RQV55" s="410" t="s">
        <v>2917</v>
      </c>
      <c r="RQW55" s="159"/>
      <c r="RQX55" s="68" t="s">
        <v>2918</v>
      </c>
      <c r="RQY55" s="68">
        <v>3.0</v>
      </c>
      <c r="RQZ55" s="68">
        <v>3.0</v>
      </c>
      <c r="RRA55" s="68">
        <v>3.0</v>
      </c>
      <c r="RRB55" s="411">
        <v>45.0</v>
      </c>
      <c r="RRC55" s="411">
        <v>15.0</v>
      </c>
      <c r="RRD55" s="68" t="s">
        <v>93</v>
      </c>
      <c r="RRE55" s="68" t="s">
        <v>93</v>
      </c>
      <c r="RRF55" s="68" t="s">
        <v>88</v>
      </c>
      <c r="RRG55" s="68" t="s">
        <v>2916</v>
      </c>
      <c r="RRH55" s="308" t="s">
        <v>2785</v>
      </c>
      <c r="RRI55" s="308" t="s">
        <v>2786</v>
      </c>
      <c r="RRJ55" s="308" t="s">
        <v>2823</v>
      </c>
      <c r="RRK55" s="308"/>
      <c r="RRL55" s="410" t="s">
        <v>2917</v>
      </c>
      <c r="RRM55" s="159"/>
      <c r="RRN55" s="68" t="s">
        <v>2918</v>
      </c>
      <c r="RRO55" s="68">
        <v>3.0</v>
      </c>
      <c r="RRP55" s="68">
        <v>3.0</v>
      </c>
      <c r="RRQ55" s="68">
        <v>3.0</v>
      </c>
      <c r="RRR55" s="411">
        <v>45.0</v>
      </c>
      <c r="RRS55" s="411">
        <v>15.0</v>
      </c>
      <c r="RRT55" s="68" t="s">
        <v>93</v>
      </c>
      <c r="RRU55" s="68" t="s">
        <v>93</v>
      </c>
      <c r="RRV55" s="68" t="s">
        <v>88</v>
      </c>
      <c r="RRW55" s="68" t="s">
        <v>2916</v>
      </c>
      <c r="RRX55" s="308" t="s">
        <v>2785</v>
      </c>
      <c r="RRY55" s="308" t="s">
        <v>2786</v>
      </c>
      <c r="RRZ55" s="308" t="s">
        <v>2823</v>
      </c>
      <c r="RSA55" s="308"/>
      <c r="RSB55" s="410" t="s">
        <v>2917</v>
      </c>
      <c r="RSC55" s="159"/>
      <c r="RSD55" s="68" t="s">
        <v>2918</v>
      </c>
      <c r="RSE55" s="68">
        <v>3.0</v>
      </c>
      <c r="RSF55" s="68">
        <v>3.0</v>
      </c>
      <c r="RSG55" s="68">
        <v>3.0</v>
      </c>
      <c r="RSH55" s="411">
        <v>45.0</v>
      </c>
      <c r="RSI55" s="411">
        <v>15.0</v>
      </c>
      <c r="RSJ55" s="68" t="s">
        <v>93</v>
      </c>
      <c r="RSK55" s="68" t="s">
        <v>93</v>
      </c>
      <c r="RSL55" s="68" t="s">
        <v>88</v>
      </c>
      <c r="RSM55" s="68" t="s">
        <v>2916</v>
      </c>
      <c r="RSN55" s="308" t="s">
        <v>2785</v>
      </c>
      <c r="RSO55" s="308" t="s">
        <v>2786</v>
      </c>
      <c r="RSP55" s="308" t="s">
        <v>2823</v>
      </c>
      <c r="RSQ55" s="308"/>
      <c r="RSR55" s="410" t="s">
        <v>2917</v>
      </c>
      <c r="RSS55" s="159"/>
      <c r="RST55" s="68" t="s">
        <v>2918</v>
      </c>
      <c r="RSU55" s="68">
        <v>3.0</v>
      </c>
      <c r="RSV55" s="68">
        <v>3.0</v>
      </c>
      <c r="RSW55" s="68">
        <v>3.0</v>
      </c>
      <c r="RSX55" s="411">
        <v>45.0</v>
      </c>
      <c r="RSY55" s="411">
        <v>15.0</v>
      </c>
      <c r="RSZ55" s="68" t="s">
        <v>93</v>
      </c>
      <c r="RTA55" s="68" t="s">
        <v>93</v>
      </c>
      <c r="RTB55" s="68" t="s">
        <v>88</v>
      </c>
      <c r="RTC55" s="68" t="s">
        <v>2916</v>
      </c>
      <c r="RTD55" s="308" t="s">
        <v>2785</v>
      </c>
      <c r="RTE55" s="308" t="s">
        <v>2786</v>
      </c>
      <c r="RTF55" s="308" t="s">
        <v>2823</v>
      </c>
      <c r="RTG55" s="308"/>
      <c r="RTH55" s="410" t="s">
        <v>2917</v>
      </c>
      <c r="RTI55" s="159"/>
      <c r="RTJ55" s="68" t="s">
        <v>2918</v>
      </c>
      <c r="RTK55" s="68">
        <v>3.0</v>
      </c>
      <c r="RTL55" s="68">
        <v>3.0</v>
      </c>
      <c r="RTM55" s="68">
        <v>3.0</v>
      </c>
      <c r="RTN55" s="411">
        <v>45.0</v>
      </c>
      <c r="RTO55" s="411">
        <v>15.0</v>
      </c>
      <c r="RTP55" s="68" t="s">
        <v>93</v>
      </c>
      <c r="RTQ55" s="68" t="s">
        <v>93</v>
      </c>
      <c r="RTR55" s="68" t="s">
        <v>88</v>
      </c>
      <c r="RTS55" s="68" t="s">
        <v>2916</v>
      </c>
      <c r="RTT55" s="308" t="s">
        <v>2785</v>
      </c>
      <c r="RTU55" s="308" t="s">
        <v>2786</v>
      </c>
      <c r="RTV55" s="308" t="s">
        <v>2823</v>
      </c>
      <c r="RTW55" s="308"/>
      <c r="RTX55" s="410" t="s">
        <v>2917</v>
      </c>
      <c r="RTY55" s="159"/>
      <c r="RTZ55" s="68" t="s">
        <v>2918</v>
      </c>
      <c r="RUA55" s="68">
        <v>3.0</v>
      </c>
      <c r="RUB55" s="68">
        <v>3.0</v>
      </c>
      <c r="RUC55" s="68">
        <v>3.0</v>
      </c>
      <c r="RUD55" s="411">
        <v>45.0</v>
      </c>
      <c r="RUE55" s="411">
        <v>15.0</v>
      </c>
      <c r="RUF55" s="68" t="s">
        <v>93</v>
      </c>
      <c r="RUG55" s="68" t="s">
        <v>93</v>
      </c>
      <c r="RUH55" s="68" t="s">
        <v>88</v>
      </c>
      <c r="RUI55" s="68" t="s">
        <v>2916</v>
      </c>
      <c r="RUJ55" s="308" t="s">
        <v>2785</v>
      </c>
      <c r="RUK55" s="308" t="s">
        <v>2786</v>
      </c>
      <c r="RUL55" s="308" t="s">
        <v>2823</v>
      </c>
      <c r="RUM55" s="308"/>
      <c r="RUN55" s="410" t="s">
        <v>2917</v>
      </c>
      <c r="RUO55" s="159"/>
      <c r="RUP55" s="68" t="s">
        <v>2918</v>
      </c>
      <c r="RUQ55" s="68">
        <v>3.0</v>
      </c>
      <c r="RUR55" s="68">
        <v>3.0</v>
      </c>
      <c r="RUS55" s="68">
        <v>3.0</v>
      </c>
      <c r="RUT55" s="411">
        <v>45.0</v>
      </c>
      <c r="RUU55" s="411">
        <v>15.0</v>
      </c>
      <c r="RUV55" s="68" t="s">
        <v>93</v>
      </c>
      <c r="RUW55" s="68" t="s">
        <v>93</v>
      </c>
      <c r="RUX55" s="68" t="s">
        <v>88</v>
      </c>
      <c r="RUY55" s="68" t="s">
        <v>2916</v>
      </c>
      <c r="RUZ55" s="308" t="s">
        <v>2785</v>
      </c>
      <c r="RVA55" s="308" t="s">
        <v>2786</v>
      </c>
      <c r="RVB55" s="308" t="s">
        <v>2823</v>
      </c>
      <c r="RVC55" s="308"/>
      <c r="RVD55" s="410" t="s">
        <v>2917</v>
      </c>
      <c r="RVE55" s="159"/>
      <c r="RVF55" s="68" t="s">
        <v>2918</v>
      </c>
      <c r="RVG55" s="68">
        <v>3.0</v>
      </c>
      <c r="RVH55" s="68">
        <v>3.0</v>
      </c>
      <c r="RVI55" s="68">
        <v>3.0</v>
      </c>
      <c r="RVJ55" s="411">
        <v>45.0</v>
      </c>
      <c r="RVK55" s="411">
        <v>15.0</v>
      </c>
      <c r="RVL55" s="68" t="s">
        <v>93</v>
      </c>
      <c r="RVM55" s="68" t="s">
        <v>93</v>
      </c>
      <c r="RVN55" s="68" t="s">
        <v>88</v>
      </c>
      <c r="RVO55" s="68" t="s">
        <v>2916</v>
      </c>
      <c r="RVP55" s="308" t="s">
        <v>2785</v>
      </c>
      <c r="RVQ55" s="308" t="s">
        <v>2786</v>
      </c>
      <c r="RVR55" s="308" t="s">
        <v>2823</v>
      </c>
      <c r="RVS55" s="308"/>
      <c r="RVT55" s="410" t="s">
        <v>2917</v>
      </c>
      <c r="RVU55" s="159"/>
      <c r="RVV55" s="68" t="s">
        <v>2918</v>
      </c>
      <c r="RVW55" s="68">
        <v>3.0</v>
      </c>
      <c r="RVX55" s="68">
        <v>3.0</v>
      </c>
      <c r="RVY55" s="68">
        <v>3.0</v>
      </c>
      <c r="RVZ55" s="411">
        <v>45.0</v>
      </c>
      <c r="RWA55" s="411">
        <v>15.0</v>
      </c>
      <c r="RWB55" s="68" t="s">
        <v>93</v>
      </c>
      <c r="RWC55" s="68" t="s">
        <v>93</v>
      </c>
      <c r="RWD55" s="68" t="s">
        <v>88</v>
      </c>
      <c r="RWE55" s="68" t="s">
        <v>2916</v>
      </c>
      <c r="RWF55" s="308" t="s">
        <v>2785</v>
      </c>
      <c r="RWG55" s="308" t="s">
        <v>2786</v>
      </c>
      <c r="RWH55" s="308" t="s">
        <v>2823</v>
      </c>
      <c r="RWI55" s="308"/>
      <c r="RWJ55" s="410" t="s">
        <v>2917</v>
      </c>
      <c r="RWK55" s="159"/>
      <c r="RWL55" s="68" t="s">
        <v>2918</v>
      </c>
      <c r="RWM55" s="68">
        <v>3.0</v>
      </c>
      <c r="RWN55" s="68">
        <v>3.0</v>
      </c>
      <c r="RWO55" s="68">
        <v>3.0</v>
      </c>
      <c r="RWP55" s="411">
        <v>45.0</v>
      </c>
      <c r="RWQ55" s="411">
        <v>15.0</v>
      </c>
      <c r="RWR55" s="68" t="s">
        <v>93</v>
      </c>
      <c r="RWS55" s="68" t="s">
        <v>93</v>
      </c>
      <c r="RWT55" s="68" t="s">
        <v>88</v>
      </c>
      <c r="RWU55" s="68" t="s">
        <v>2916</v>
      </c>
      <c r="RWV55" s="308" t="s">
        <v>2785</v>
      </c>
      <c r="RWW55" s="308" t="s">
        <v>2786</v>
      </c>
      <c r="RWX55" s="308" t="s">
        <v>2823</v>
      </c>
      <c r="RWY55" s="308"/>
      <c r="RWZ55" s="410" t="s">
        <v>2917</v>
      </c>
      <c r="RXA55" s="159"/>
      <c r="RXB55" s="68" t="s">
        <v>2918</v>
      </c>
      <c r="RXC55" s="68">
        <v>3.0</v>
      </c>
      <c r="RXD55" s="68">
        <v>3.0</v>
      </c>
      <c r="RXE55" s="68">
        <v>3.0</v>
      </c>
      <c r="RXF55" s="411">
        <v>45.0</v>
      </c>
      <c r="RXG55" s="411">
        <v>15.0</v>
      </c>
      <c r="RXH55" s="68" t="s">
        <v>93</v>
      </c>
      <c r="RXI55" s="68" t="s">
        <v>93</v>
      </c>
      <c r="RXJ55" s="68" t="s">
        <v>88</v>
      </c>
      <c r="RXK55" s="68" t="s">
        <v>2916</v>
      </c>
      <c r="RXL55" s="308" t="s">
        <v>2785</v>
      </c>
      <c r="RXM55" s="308" t="s">
        <v>2786</v>
      </c>
      <c r="RXN55" s="308" t="s">
        <v>2823</v>
      </c>
      <c r="RXO55" s="308"/>
      <c r="RXP55" s="410" t="s">
        <v>2917</v>
      </c>
      <c r="RXQ55" s="159"/>
      <c r="RXR55" s="68" t="s">
        <v>2918</v>
      </c>
      <c r="RXS55" s="68">
        <v>3.0</v>
      </c>
      <c r="RXT55" s="68">
        <v>3.0</v>
      </c>
      <c r="RXU55" s="68">
        <v>3.0</v>
      </c>
      <c r="RXV55" s="411">
        <v>45.0</v>
      </c>
      <c r="RXW55" s="411">
        <v>15.0</v>
      </c>
      <c r="RXX55" s="68" t="s">
        <v>93</v>
      </c>
      <c r="RXY55" s="68" t="s">
        <v>93</v>
      </c>
      <c r="RXZ55" s="68" t="s">
        <v>88</v>
      </c>
      <c r="RYA55" s="68" t="s">
        <v>2916</v>
      </c>
      <c r="RYB55" s="308" t="s">
        <v>2785</v>
      </c>
      <c r="RYC55" s="308" t="s">
        <v>2786</v>
      </c>
      <c r="RYD55" s="308" t="s">
        <v>2823</v>
      </c>
      <c r="RYE55" s="308"/>
      <c r="RYF55" s="410" t="s">
        <v>2917</v>
      </c>
      <c r="RYG55" s="159"/>
      <c r="RYH55" s="68" t="s">
        <v>2918</v>
      </c>
      <c r="RYI55" s="68">
        <v>3.0</v>
      </c>
      <c r="RYJ55" s="68">
        <v>3.0</v>
      </c>
      <c r="RYK55" s="68">
        <v>3.0</v>
      </c>
      <c r="RYL55" s="411">
        <v>45.0</v>
      </c>
      <c r="RYM55" s="411">
        <v>15.0</v>
      </c>
      <c r="RYN55" s="68" t="s">
        <v>93</v>
      </c>
      <c r="RYO55" s="68" t="s">
        <v>93</v>
      </c>
      <c r="RYP55" s="68" t="s">
        <v>88</v>
      </c>
      <c r="RYQ55" s="68" t="s">
        <v>2916</v>
      </c>
      <c r="RYR55" s="308" t="s">
        <v>2785</v>
      </c>
      <c r="RYS55" s="308" t="s">
        <v>2786</v>
      </c>
      <c r="RYT55" s="308" t="s">
        <v>2823</v>
      </c>
      <c r="RYU55" s="308"/>
      <c r="RYV55" s="410" t="s">
        <v>2917</v>
      </c>
      <c r="RYW55" s="159"/>
      <c r="RYX55" s="68" t="s">
        <v>2918</v>
      </c>
      <c r="RYY55" s="68">
        <v>3.0</v>
      </c>
      <c r="RYZ55" s="68">
        <v>3.0</v>
      </c>
      <c r="RZA55" s="68">
        <v>3.0</v>
      </c>
      <c r="RZB55" s="411">
        <v>45.0</v>
      </c>
      <c r="RZC55" s="411">
        <v>15.0</v>
      </c>
      <c r="RZD55" s="68" t="s">
        <v>93</v>
      </c>
      <c r="RZE55" s="68" t="s">
        <v>93</v>
      </c>
      <c r="RZF55" s="68" t="s">
        <v>88</v>
      </c>
      <c r="RZG55" s="68" t="s">
        <v>2916</v>
      </c>
      <c r="RZH55" s="308" t="s">
        <v>2785</v>
      </c>
      <c r="RZI55" s="308" t="s">
        <v>2786</v>
      </c>
      <c r="RZJ55" s="308" t="s">
        <v>2823</v>
      </c>
      <c r="RZK55" s="308"/>
      <c r="RZL55" s="410" t="s">
        <v>2917</v>
      </c>
      <c r="RZM55" s="159"/>
      <c r="RZN55" s="68" t="s">
        <v>2918</v>
      </c>
      <c r="RZO55" s="68">
        <v>3.0</v>
      </c>
      <c r="RZP55" s="68">
        <v>3.0</v>
      </c>
      <c r="RZQ55" s="68">
        <v>3.0</v>
      </c>
      <c r="RZR55" s="411">
        <v>45.0</v>
      </c>
      <c r="RZS55" s="411">
        <v>15.0</v>
      </c>
      <c r="RZT55" s="68" t="s">
        <v>93</v>
      </c>
      <c r="RZU55" s="68" t="s">
        <v>93</v>
      </c>
      <c r="RZV55" s="68" t="s">
        <v>88</v>
      </c>
      <c r="RZW55" s="68" t="s">
        <v>2916</v>
      </c>
      <c r="RZX55" s="308" t="s">
        <v>2785</v>
      </c>
      <c r="RZY55" s="308" t="s">
        <v>2786</v>
      </c>
      <c r="RZZ55" s="308" t="s">
        <v>2823</v>
      </c>
      <c r="SAA55" s="308"/>
      <c r="SAB55" s="410" t="s">
        <v>2917</v>
      </c>
      <c r="SAC55" s="159"/>
      <c r="SAD55" s="68" t="s">
        <v>2918</v>
      </c>
      <c r="SAE55" s="68">
        <v>3.0</v>
      </c>
      <c r="SAF55" s="68">
        <v>3.0</v>
      </c>
      <c r="SAG55" s="68">
        <v>3.0</v>
      </c>
      <c r="SAH55" s="411">
        <v>45.0</v>
      </c>
      <c r="SAI55" s="411">
        <v>15.0</v>
      </c>
      <c r="SAJ55" s="68" t="s">
        <v>93</v>
      </c>
      <c r="SAK55" s="68" t="s">
        <v>93</v>
      </c>
      <c r="SAL55" s="68" t="s">
        <v>88</v>
      </c>
      <c r="SAM55" s="68" t="s">
        <v>2916</v>
      </c>
      <c r="SAN55" s="308" t="s">
        <v>2785</v>
      </c>
      <c r="SAO55" s="308" t="s">
        <v>2786</v>
      </c>
      <c r="SAP55" s="308" t="s">
        <v>2823</v>
      </c>
      <c r="SAQ55" s="308"/>
      <c r="SAR55" s="410" t="s">
        <v>2917</v>
      </c>
      <c r="SAS55" s="159"/>
      <c r="SAT55" s="68" t="s">
        <v>2918</v>
      </c>
      <c r="SAU55" s="68">
        <v>3.0</v>
      </c>
      <c r="SAV55" s="68">
        <v>3.0</v>
      </c>
      <c r="SAW55" s="68">
        <v>3.0</v>
      </c>
      <c r="SAX55" s="411">
        <v>45.0</v>
      </c>
      <c r="SAY55" s="411">
        <v>15.0</v>
      </c>
      <c r="SAZ55" s="68" t="s">
        <v>93</v>
      </c>
      <c r="SBA55" s="68" t="s">
        <v>93</v>
      </c>
      <c r="SBB55" s="68" t="s">
        <v>88</v>
      </c>
      <c r="SBC55" s="68" t="s">
        <v>2916</v>
      </c>
      <c r="SBD55" s="308" t="s">
        <v>2785</v>
      </c>
      <c r="SBE55" s="308" t="s">
        <v>2786</v>
      </c>
      <c r="SBF55" s="308" t="s">
        <v>2823</v>
      </c>
      <c r="SBG55" s="308"/>
      <c r="SBH55" s="410" t="s">
        <v>2917</v>
      </c>
      <c r="SBI55" s="159"/>
      <c r="SBJ55" s="68" t="s">
        <v>2918</v>
      </c>
      <c r="SBK55" s="68">
        <v>3.0</v>
      </c>
      <c r="SBL55" s="68">
        <v>3.0</v>
      </c>
      <c r="SBM55" s="68">
        <v>3.0</v>
      </c>
      <c r="SBN55" s="411">
        <v>45.0</v>
      </c>
      <c r="SBO55" s="411">
        <v>15.0</v>
      </c>
      <c r="SBP55" s="68" t="s">
        <v>93</v>
      </c>
      <c r="SBQ55" s="68" t="s">
        <v>93</v>
      </c>
      <c r="SBR55" s="68" t="s">
        <v>88</v>
      </c>
      <c r="SBS55" s="68" t="s">
        <v>2916</v>
      </c>
      <c r="SBT55" s="308" t="s">
        <v>2785</v>
      </c>
      <c r="SBU55" s="308" t="s">
        <v>2786</v>
      </c>
      <c r="SBV55" s="308" t="s">
        <v>2823</v>
      </c>
      <c r="SBW55" s="308"/>
      <c r="SBX55" s="410" t="s">
        <v>2917</v>
      </c>
      <c r="SBY55" s="159"/>
      <c r="SBZ55" s="68" t="s">
        <v>2918</v>
      </c>
      <c r="SCA55" s="68">
        <v>3.0</v>
      </c>
      <c r="SCB55" s="68">
        <v>3.0</v>
      </c>
      <c r="SCC55" s="68">
        <v>3.0</v>
      </c>
      <c r="SCD55" s="411">
        <v>45.0</v>
      </c>
      <c r="SCE55" s="411">
        <v>15.0</v>
      </c>
      <c r="SCF55" s="68" t="s">
        <v>93</v>
      </c>
      <c r="SCG55" s="68" t="s">
        <v>93</v>
      </c>
      <c r="SCH55" s="68" t="s">
        <v>88</v>
      </c>
      <c r="SCI55" s="68" t="s">
        <v>2916</v>
      </c>
      <c r="SCJ55" s="308" t="s">
        <v>2785</v>
      </c>
      <c r="SCK55" s="308" t="s">
        <v>2786</v>
      </c>
      <c r="SCL55" s="308" t="s">
        <v>2823</v>
      </c>
      <c r="SCM55" s="308"/>
      <c r="SCN55" s="410" t="s">
        <v>2917</v>
      </c>
      <c r="SCO55" s="159"/>
      <c r="SCP55" s="68" t="s">
        <v>2918</v>
      </c>
      <c r="SCQ55" s="68">
        <v>3.0</v>
      </c>
      <c r="SCR55" s="68">
        <v>3.0</v>
      </c>
      <c r="SCS55" s="68">
        <v>3.0</v>
      </c>
      <c r="SCT55" s="411">
        <v>45.0</v>
      </c>
      <c r="SCU55" s="411">
        <v>15.0</v>
      </c>
      <c r="SCV55" s="68" t="s">
        <v>93</v>
      </c>
      <c r="SCW55" s="68" t="s">
        <v>93</v>
      </c>
      <c r="SCX55" s="68" t="s">
        <v>88</v>
      </c>
      <c r="SCY55" s="68" t="s">
        <v>2916</v>
      </c>
      <c r="SCZ55" s="308" t="s">
        <v>2785</v>
      </c>
      <c r="SDA55" s="308" t="s">
        <v>2786</v>
      </c>
      <c r="SDB55" s="308" t="s">
        <v>2823</v>
      </c>
      <c r="SDC55" s="308"/>
      <c r="SDD55" s="410" t="s">
        <v>2917</v>
      </c>
      <c r="SDE55" s="159"/>
      <c r="SDF55" s="68" t="s">
        <v>2918</v>
      </c>
      <c r="SDG55" s="68">
        <v>3.0</v>
      </c>
      <c r="SDH55" s="68">
        <v>3.0</v>
      </c>
      <c r="SDI55" s="68">
        <v>3.0</v>
      </c>
      <c r="SDJ55" s="411">
        <v>45.0</v>
      </c>
      <c r="SDK55" s="411">
        <v>15.0</v>
      </c>
      <c r="SDL55" s="68" t="s">
        <v>93</v>
      </c>
      <c r="SDM55" s="68" t="s">
        <v>93</v>
      </c>
      <c r="SDN55" s="68" t="s">
        <v>88</v>
      </c>
      <c r="SDO55" s="68" t="s">
        <v>2916</v>
      </c>
      <c r="SDP55" s="308" t="s">
        <v>2785</v>
      </c>
      <c r="SDQ55" s="308" t="s">
        <v>2786</v>
      </c>
      <c r="SDR55" s="308" t="s">
        <v>2823</v>
      </c>
      <c r="SDS55" s="308"/>
      <c r="SDT55" s="410" t="s">
        <v>2917</v>
      </c>
      <c r="SDU55" s="159"/>
      <c r="SDV55" s="68" t="s">
        <v>2918</v>
      </c>
      <c r="SDW55" s="68">
        <v>3.0</v>
      </c>
      <c r="SDX55" s="68">
        <v>3.0</v>
      </c>
      <c r="SDY55" s="68">
        <v>3.0</v>
      </c>
      <c r="SDZ55" s="411">
        <v>45.0</v>
      </c>
      <c r="SEA55" s="411">
        <v>15.0</v>
      </c>
      <c r="SEB55" s="68" t="s">
        <v>93</v>
      </c>
      <c r="SEC55" s="68" t="s">
        <v>93</v>
      </c>
      <c r="SED55" s="68" t="s">
        <v>88</v>
      </c>
      <c r="SEE55" s="68" t="s">
        <v>2916</v>
      </c>
      <c r="SEF55" s="308" t="s">
        <v>2785</v>
      </c>
      <c r="SEG55" s="308" t="s">
        <v>2786</v>
      </c>
      <c r="SEH55" s="308" t="s">
        <v>2823</v>
      </c>
      <c r="SEI55" s="308"/>
      <c r="SEJ55" s="410" t="s">
        <v>2917</v>
      </c>
      <c r="SEK55" s="159"/>
      <c r="SEL55" s="68" t="s">
        <v>2918</v>
      </c>
      <c r="SEM55" s="68">
        <v>3.0</v>
      </c>
      <c r="SEN55" s="68">
        <v>3.0</v>
      </c>
      <c r="SEO55" s="68">
        <v>3.0</v>
      </c>
      <c r="SEP55" s="411">
        <v>45.0</v>
      </c>
      <c r="SEQ55" s="411">
        <v>15.0</v>
      </c>
      <c r="SER55" s="68" t="s">
        <v>93</v>
      </c>
      <c r="SES55" s="68" t="s">
        <v>93</v>
      </c>
      <c r="SET55" s="68" t="s">
        <v>88</v>
      </c>
      <c r="SEU55" s="68" t="s">
        <v>2916</v>
      </c>
      <c r="SEV55" s="308" t="s">
        <v>2785</v>
      </c>
      <c r="SEW55" s="308" t="s">
        <v>2786</v>
      </c>
      <c r="SEX55" s="308" t="s">
        <v>2823</v>
      </c>
      <c r="SEY55" s="308"/>
      <c r="SEZ55" s="410" t="s">
        <v>2917</v>
      </c>
      <c r="SFA55" s="159"/>
      <c r="SFB55" s="68" t="s">
        <v>2918</v>
      </c>
      <c r="SFC55" s="68">
        <v>3.0</v>
      </c>
      <c r="SFD55" s="68">
        <v>3.0</v>
      </c>
      <c r="SFE55" s="68">
        <v>3.0</v>
      </c>
      <c r="SFF55" s="411">
        <v>45.0</v>
      </c>
      <c r="SFG55" s="411">
        <v>15.0</v>
      </c>
      <c r="SFH55" s="68" t="s">
        <v>93</v>
      </c>
      <c r="SFI55" s="68" t="s">
        <v>93</v>
      </c>
      <c r="SFJ55" s="68" t="s">
        <v>88</v>
      </c>
      <c r="SFK55" s="68" t="s">
        <v>2916</v>
      </c>
      <c r="SFL55" s="308" t="s">
        <v>2785</v>
      </c>
      <c r="SFM55" s="308" t="s">
        <v>2786</v>
      </c>
      <c r="SFN55" s="308" t="s">
        <v>2823</v>
      </c>
      <c r="SFO55" s="308"/>
      <c r="SFP55" s="410" t="s">
        <v>2917</v>
      </c>
      <c r="SFQ55" s="159"/>
      <c r="SFR55" s="68" t="s">
        <v>2918</v>
      </c>
      <c r="SFS55" s="68">
        <v>3.0</v>
      </c>
      <c r="SFT55" s="68">
        <v>3.0</v>
      </c>
      <c r="SFU55" s="68">
        <v>3.0</v>
      </c>
      <c r="SFV55" s="411">
        <v>45.0</v>
      </c>
      <c r="SFW55" s="411">
        <v>15.0</v>
      </c>
      <c r="SFX55" s="68" t="s">
        <v>93</v>
      </c>
      <c r="SFY55" s="68" t="s">
        <v>93</v>
      </c>
      <c r="SFZ55" s="68" t="s">
        <v>88</v>
      </c>
      <c r="SGA55" s="68" t="s">
        <v>2916</v>
      </c>
      <c r="SGB55" s="308" t="s">
        <v>2785</v>
      </c>
      <c r="SGC55" s="308" t="s">
        <v>2786</v>
      </c>
      <c r="SGD55" s="308" t="s">
        <v>2823</v>
      </c>
      <c r="SGE55" s="308"/>
      <c r="SGF55" s="410" t="s">
        <v>2917</v>
      </c>
      <c r="SGG55" s="159"/>
      <c r="SGH55" s="68" t="s">
        <v>2918</v>
      </c>
      <c r="SGI55" s="68">
        <v>3.0</v>
      </c>
      <c r="SGJ55" s="68">
        <v>3.0</v>
      </c>
      <c r="SGK55" s="68">
        <v>3.0</v>
      </c>
      <c r="SGL55" s="411">
        <v>45.0</v>
      </c>
      <c r="SGM55" s="411">
        <v>15.0</v>
      </c>
      <c r="SGN55" s="68" t="s">
        <v>93</v>
      </c>
      <c r="SGO55" s="68" t="s">
        <v>93</v>
      </c>
      <c r="SGP55" s="68" t="s">
        <v>88</v>
      </c>
      <c r="SGQ55" s="68" t="s">
        <v>2916</v>
      </c>
      <c r="SGR55" s="308" t="s">
        <v>2785</v>
      </c>
      <c r="SGS55" s="308" t="s">
        <v>2786</v>
      </c>
      <c r="SGT55" s="308" t="s">
        <v>2823</v>
      </c>
      <c r="SGU55" s="308"/>
      <c r="SGV55" s="410" t="s">
        <v>2917</v>
      </c>
      <c r="SGW55" s="159"/>
      <c r="SGX55" s="68" t="s">
        <v>2918</v>
      </c>
      <c r="SGY55" s="68">
        <v>3.0</v>
      </c>
      <c r="SGZ55" s="68">
        <v>3.0</v>
      </c>
      <c r="SHA55" s="68">
        <v>3.0</v>
      </c>
      <c r="SHB55" s="411">
        <v>45.0</v>
      </c>
      <c r="SHC55" s="411">
        <v>15.0</v>
      </c>
      <c r="SHD55" s="68" t="s">
        <v>93</v>
      </c>
      <c r="SHE55" s="68" t="s">
        <v>93</v>
      </c>
      <c r="SHF55" s="68" t="s">
        <v>88</v>
      </c>
      <c r="SHG55" s="68" t="s">
        <v>2916</v>
      </c>
      <c r="SHH55" s="308" t="s">
        <v>2785</v>
      </c>
      <c r="SHI55" s="308" t="s">
        <v>2786</v>
      </c>
      <c r="SHJ55" s="308" t="s">
        <v>2823</v>
      </c>
      <c r="SHK55" s="308"/>
      <c r="SHL55" s="410" t="s">
        <v>2917</v>
      </c>
      <c r="SHM55" s="159"/>
      <c r="SHN55" s="68" t="s">
        <v>2918</v>
      </c>
      <c r="SHO55" s="68">
        <v>3.0</v>
      </c>
      <c r="SHP55" s="68">
        <v>3.0</v>
      </c>
      <c r="SHQ55" s="68">
        <v>3.0</v>
      </c>
      <c r="SHR55" s="411">
        <v>45.0</v>
      </c>
      <c r="SHS55" s="411">
        <v>15.0</v>
      </c>
      <c r="SHT55" s="68" t="s">
        <v>93</v>
      </c>
      <c r="SHU55" s="68" t="s">
        <v>93</v>
      </c>
      <c r="SHV55" s="68" t="s">
        <v>88</v>
      </c>
      <c r="SHW55" s="68" t="s">
        <v>2916</v>
      </c>
      <c r="SHX55" s="308" t="s">
        <v>2785</v>
      </c>
      <c r="SHY55" s="308" t="s">
        <v>2786</v>
      </c>
      <c r="SHZ55" s="308" t="s">
        <v>2823</v>
      </c>
      <c r="SIA55" s="308"/>
      <c r="SIB55" s="410" t="s">
        <v>2917</v>
      </c>
      <c r="SIC55" s="159"/>
      <c r="SID55" s="68" t="s">
        <v>2918</v>
      </c>
      <c r="SIE55" s="68">
        <v>3.0</v>
      </c>
      <c r="SIF55" s="68">
        <v>3.0</v>
      </c>
      <c r="SIG55" s="68">
        <v>3.0</v>
      </c>
      <c r="SIH55" s="411">
        <v>45.0</v>
      </c>
      <c r="SII55" s="411">
        <v>15.0</v>
      </c>
      <c r="SIJ55" s="68" t="s">
        <v>93</v>
      </c>
      <c r="SIK55" s="68" t="s">
        <v>93</v>
      </c>
      <c r="SIL55" s="68" t="s">
        <v>88</v>
      </c>
      <c r="SIM55" s="68" t="s">
        <v>2916</v>
      </c>
      <c r="SIN55" s="308" t="s">
        <v>2785</v>
      </c>
      <c r="SIO55" s="308" t="s">
        <v>2786</v>
      </c>
      <c r="SIP55" s="308" t="s">
        <v>2823</v>
      </c>
      <c r="SIQ55" s="308"/>
      <c r="SIR55" s="410" t="s">
        <v>2917</v>
      </c>
      <c r="SIS55" s="159"/>
      <c r="SIT55" s="68" t="s">
        <v>2918</v>
      </c>
      <c r="SIU55" s="68">
        <v>3.0</v>
      </c>
      <c r="SIV55" s="68">
        <v>3.0</v>
      </c>
      <c r="SIW55" s="68">
        <v>3.0</v>
      </c>
      <c r="SIX55" s="411">
        <v>45.0</v>
      </c>
      <c r="SIY55" s="411">
        <v>15.0</v>
      </c>
      <c r="SIZ55" s="68" t="s">
        <v>93</v>
      </c>
      <c r="SJA55" s="68" t="s">
        <v>93</v>
      </c>
      <c r="SJB55" s="68" t="s">
        <v>88</v>
      </c>
      <c r="SJC55" s="68" t="s">
        <v>2916</v>
      </c>
      <c r="SJD55" s="308" t="s">
        <v>2785</v>
      </c>
      <c r="SJE55" s="308" t="s">
        <v>2786</v>
      </c>
      <c r="SJF55" s="308" t="s">
        <v>2823</v>
      </c>
      <c r="SJG55" s="308"/>
      <c r="SJH55" s="410" t="s">
        <v>2917</v>
      </c>
      <c r="SJI55" s="159"/>
      <c r="SJJ55" s="68" t="s">
        <v>2918</v>
      </c>
      <c r="SJK55" s="68">
        <v>3.0</v>
      </c>
      <c r="SJL55" s="68">
        <v>3.0</v>
      </c>
      <c r="SJM55" s="68">
        <v>3.0</v>
      </c>
      <c r="SJN55" s="411">
        <v>45.0</v>
      </c>
      <c r="SJO55" s="411">
        <v>15.0</v>
      </c>
      <c r="SJP55" s="68" t="s">
        <v>93</v>
      </c>
      <c r="SJQ55" s="68" t="s">
        <v>93</v>
      </c>
      <c r="SJR55" s="68" t="s">
        <v>88</v>
      </c>
      <c r="SJS55" s="68" t="s">
        <v>2916</v>
      </c>
      <c r="SJT55" s="308" t="s">
        <v>2785</v>
      </c>
      <c r="SJU55" s="308" t="s">
        <v>2786</v>
      </c>
      <c r="SJV55" s="308" t="s">
        <v>2823</v>
      </c>
      <c r="SJW55" s="308"/>
      <c r="SJX55" s="410" t="s">
        <v>2917</v>
      </c>
      <c r="SJY55" s="159"/>
      <c r="SJZ55" s="68" t="s">
        <v>2918</v>
      </c>
      <c r="SKA55" s="68">
        <v>3.0</v>
      </c>
      <c r="SKB55" s="68">
        <v>3.0</v>
      </c>
      <c r="SKC55" s="68">
        <v>3.0</v>
      </c>
      <c r="SKD55" s="411">
        <v>45.0</v>
      </c>
      <c r="SKE55" s="411">
        <v>15.0</v>
      </c>
      <c r="SKF55" s="68" t="s">
        <v>93</v>
      </c>
      <c r="SKG55" s="68" t="s">
        <v>93</v>
      </c>
      <c r="SKH55" s="68" t="s">
        <v>88</v>
      </c>
      <c r="SKI55" s="68" t="s">
        <v>2916</v>
      </c>
      <c r="SKJ55" s="308" t="s">
        <v>2785</v>
      </c>
      <c r="SKK55" s="308" t="s">
        <v>2786</v>
      </c>
      <c r="SKL55" s="308" t="s">
        <v>2823</v>
      </c>
      <c r="SKM55" s="308"/>
      <c r="SKN55" s="410" t="s">
        <v>2917</v>
      </c>
      <c r="SKO55" s="159"/>
      <c r="SKP55" s="68" t="s">
        <v>2918</v>
      </c>
      <c r="SKQ55" s="68">
        <v>3.0</v>
      </c>
      <c r="SKR55" s="68">
        <v>3.0</v>
      </c>
      <c r="SKS55" s="68">
        <v>3.0</v>
      </c>
      <c r="SKT55" s="411">
        <v>45.0</v>
      </c>
      <c r="SKU55" s="411">
        <v>15.0</v>
      </c>
      <c r="SKV55" s="68" t="s">
        <v>93</v>
      </c>
      <c r="SKW55" s="68" t="s">
        <v>93</v>
      </c>
      <c r="SKX55" s="68" t="s">
        <v>88</v>
      </c>
      <c r="SKY55" s="68" t="s">
        <v>2916</v>
      </c>
      <c r="SKZ55" s="308" t="s">
        <v>2785</v>
      </c>
      <c r="SLA55" s="308" t="s">
        <v>2786</v>
      </c>
      <c r="SLB55" s="308" t="s">
        <v>2823</v>
      </c>
      <c r="SLC55" s="308"/>
      <c r="SLD55" s="410" t="s">
        <v>2917</v>
      </c>
      <c r="SLE55" s="159"/>
      <c r="SLF55" s="68" t="s">
        <v>2918</v>
      </c>
      <c r="SLG55" s="68">
        <v>3.0</v>
      </c>
      <c r="SLH55" s="68">
        <v>3.0</v>
      </c>
      <c r="SLI55" s="68">
        <v>3.0</v>
      </c>
      <c r="SLJ55" s="411">
        <v>45.0</v>
      </c>
      <c r="SLK55" s="411">
        <v>15.0</v>
      </c>
      <c r="SLL55" s="68" t="s">
        <v>93</v>
      </c>
      <c r="SLM55" s="68" t="s">
        <v>93</v>
      </c>
      <c r="SLN55" s="68" t="s">
        <v>88</v>
      </c>
      <c r="SLO55" s="68" t="s">
        <v>2916</v>
      </c>
      <c r="SLP55" s="308" t="s">
        <v>2785</v>
      </c>
      <c r="SLQ55" s="308" t="s">
        <v>2786</v>
      </c>
      <c r="SLR55" s="308" t="s">
        <v>2823</v>
      </c>
      <c r="SLS55" s="308"/>
      <c r="SLT55" s="410" t="s">
        <v>2917</v>
      </c>
      <c r="SLU55" s="159"/>
      <c r="SLV55" s="68" t="s">
        <v>2918</v>
      </c>
      <c r="SLW55" s="68">
        <v>3.0</v>
      </c>
      <c r="SLX55" s="68">
        <v>3.0</v>
      </c>
      <c r="SLY55" s="68">
        <v>3.0</v>
      </c>
      <c r="SLZ55" s="411">
        <v>45.0</v>
      </c>
      <c r="SMA55" s="411">
        <v>15.0</v>
      </c>
      <c r="SMB55" s="68" t="s">
        <v>93</v>
      </c>
      <c r="SMC55" s="68" t="s">
        <v>93</v>
      </c>
      <c r="SMD55" s="68" t="s">
        <v>88</v>
      </c>
      <c r="SME55" s="68" t="s">
        <v>2916</v>
      </c>
      <c r="SMF55" s="308" t="s">
        <v>2785</v>
      </c>
      <c r="SMG55" s="308" t="s">
        <v>2786</v>
      </c>
      <c r="SMH55" s="308" t="s">
        <v>2823</v>
      </c>
      <c r="SMI55" s="308"/>
      <c r="SMJ55" s="410" t="s">
        <v>2917</v>
      </c>
      <c r="SMK55" s="159"/>
      <c r="SML55" s="68" t="s">
        <v>2918</v>
      </c>
      <c r="SMM55" s="68">
        <v>3.0</v>
      </c>
      <c r="SMN55" s="68">
        <v>3.0</v>
      </c>
      <c r="SMO55" s="68">
        <v>3.0</v>
      </c>
      <c r="SMP55" s="411">
        <v>45.0</v>
      </c>
      <c r="SMQ55" s="411">
        <v>15.0</v>
      </c>
      <c r="SMR55" s="68" t="s">
        <v>93</v>
      </c>
      <c r="SMS55" s="68" t="s">
        <v>93</v>
      </c>
      <c r="SMT55" s="68" t="s">
        <v>88</v>
      </c>
      <c r="SMU55" s="68" t="s">
        <v>2916</v>
      </c>
      <c r="SMV55" s="308" t="s">
        <v>2785</v>
      </c>
      <c r="SMW55" s="308" t="s">
        <v>2786</v>
      </c>
      <c r="SMX55" s="308" t="s">
        <v>2823</v>
      </c>
      <c r="SMY55" s="308"/>
      <c r="SMZ55" s="410" t="s">
        <v>2917</v>
      </c>
      <c r="SNA55" s="159"/>
      <c r="SNB55" s="68" t="s">
        <v>2918</v>
      </c>
      <c r="SNC55" s="68">
        <v>3.0</v>
      </c>
      <c r="SND55" s="68">
        <v>3.0</v>
      </c>
      <c r="SNE55" s="68">
        <v>3.0</v>
      </c>
      <c r="SNF55" s="411">
        <v>45.0</v>
      </c>
      <c r="SNG55" s="411">
        <v>15.0</v>
      </c>
      <c r="SNH55" s="68" t="s">
        <v>93</v>
      </c>
      <c r="SNI55" s="68" t="s">
        <v>93</v>
      </c>
      <c r="SNJ55" s="68" t="s">
        <v>88</v>
      </c>
      <c r="SNK55" s="68" t="s">
        <v>2916</v>
      </c>
      <c r="SNL55" s="308" t="s">
        <v>2785</v>
      </c>
      <c r="SNM55" s="308" t="s">
        <v>2786</v>
      </c>
      <c r="SNN55" s="308" t="s">
        <v>2823</v>
      </c>
      <c r="SNO55" s="308"/>
      <c r="SNP55" s="410" t="s">
        <v>2917</v>
      </c>
      <c r="SNQ55" s="159"/>
      <c r="SNR55" s="68" t="s">
        <v>2918</v>
      </c>
      <c r="SNS55" s="68">
        <v>3.0</v>
      </c>
      <c r="SNT55" s="68">
        <v>3.0</v>
      </c>
      <c r="SNU55" s="68">
        <v>3.0</v>
      </c>
      <c r="SNV55" s="411">
        <v>45.0</v>
      </c>
      <c r="SNW55" s="411">
        <v>15.0</v>
      </c>
      <c r="SNX55" s="68" t="s">
        <v>93</v>
      </c>
      <c r="SNY55" s="68" t="s">
        <v>93</v>
      </c>
      <c r="SNZ55" s="68" t="s">
        <v>88</v>
      </c>
      <c r="SOA55" s="68" t="s">
        <v>2916</v>
      </c>
      <c r="SOB55" s="308" t="s">
        <v>2785</v>
      </c>
      <c r="SOC55" s="308" t="s">
        <v>2786</v>
      </c>
      <c r="SOD55" s="308" t="s">
        <v>2823</v>
      </c>
      <c r="SOE55" s="308"/>
      <c r="SOF55" s="410" t="s">
        <v>2917</v>
      </c>
      <c r="SOG55" s="159"/>
      <c r="SOH55" s="68" t="s">
        <v>2918</v>
      </c>
      <c r="SOI55" s="68">
        <v>3.0</v>
      </c>
      <c r="SOJ55" s="68">
        <v>3.0</v>
      </c>
      <c r="SOK55" s="68">
        <v>3.0</v>
      </c>
      <c r="SOL55" s="411">
        <v>45.0</v>
      </c>
      <c r="SOM55" s="411">
        <v>15.0</v>
      </c>
      <c r="SON55" s="68" t="s">
        <v>93</v>
      </c>
      <c r="SOO55" s="68" t="s">
        <v>93</v>
      </c>
      <c r="SOP55" s="68" t="s">
        <v>88</v>
      </c>
      <c r="SOQ55" s="68" t="s">
        <v>2916</v>
      </c>
      <c r="SOR55" s="308" t="s">
        <v>2785</v>
      </c>
      <c r="SOS55" s="308" t="s">
        <v>2786</v>
      </c>
      <c r="SOT55" s="308" t="s">
        <v>2823</v>
      </c>
      <c r="SOU55" s="308"/>
      <c r="SOV55" s="410" t="s">
        <v>2917</v>
      </c>
      <c r="SOW55" s="159"/>
      <c r="SOX55" s="68" t="s">
        <v>2918</v>
      </c>
      <c r="SOY55" s="68">
        <v>3.0</v>
      </c>
      <c r="SOZ55" s="68">
        <v>3.0</v>
      </c>
      <c r="SPA55" s="68">
        <v>3.0</v>
      </c>
      <c r="SPB55" s="411">
        <v>45.0</v>
      </c>
      <c r="SPC55" s="411">
        <v>15.0</v>
      </c>
      <c r="SPD55" s="68" t="s">
        <v>93</v>
      </c>
      <c r="SPE55" s="68" t="s">
        <v>93</v>
      </c>
      <c r="SPF55" s="68" t="s">
        <v>88</v>
      </c>
      <c r="SPG55" s="68" t="s">
        <v>2916</v>
      </c>
      <c r="SPH55" s="308" t="s">
        <v>2785</v>
      </c>
      <c r="SPI55" s="308" t="s">
        <v>2786</v>
      </c>
      <c r="SPJ55" s="308" t="s">
        <v>2823</v>
      </c>
      <c r="SPK55" s="308"/>
      <c r="SPL55" s="410" t="s">
        <v>2917</v>
      </c>
      <c r="SPM55" s="159"/>
      <c r="SPN55" s="68" t="s">
        <v>2918</v>
      </c>
      <c r="SPO55" s="68">
        <v>3.0</v>
      </c>
      <c r="SPP55" s="68">
        <v>3.0</v>
      </c>
      <c r="SPQ55" s="68">
        <v>3.0</v>
      </c>
      <c r="SPR55" s="411">
        <v>45.0</v>
      </c>
      <c r="SPS55" s="411">
        <v>15.0</v>
      </c>
      <c r="SPT55" s="68" t="s">
        <v>93</v>
      </c>
      <c r="SPU55" s="68" t="s">
        <v>93</v>
      </c>
      <c r="SPV55" s="68" t="s">
        <v>88</v>
      </c>
      <c r="SPW55" s="68" t="s">
        <v>2916</v>
      </c>
      <c r="SPX55" s="308" t="s">
        <v>2785</v>
      </c>
      <c r="SPY55" s="308" t="s">
        <v>2786</v>
      </c>
      <c r="SPZ55" s="308" t="s">
        <v>2823</v>
      </c>
      <c r="SQA55" s="308"/>
      <c r="SQB55" s="410" t="s">
        <v>2917</v>
      </c>
      <c r="SQC55" s="159"/>
      <c r="SQD55" s="68" t="s">
        <v>2918</v>
      </c>
      <c r="SQE55" s="68">
        <v>3.0</v>
      </c>
      <c r="SQF55" s="68">
        <v>3.0</v>
      </c>
      <c r="SQG55" s="68">
        <v>3.0</v>
      </c>
      <c r="SQH55" s="411">
        <v>45.0</v>
      </c>
      <c r="SQI55" s="411">
        <v>15.0</v>
      </c>
      <c r="SQJ55" s="68" t="s">
        <v>93</v>
      </c>
      <c r="SQK55" s="68" t="s">
        <v>93</v>
      </c>
      <c r="SQL55" s="68" t="s">
        <v>88</v>
      </c>
      <c r="SQM55" s="68" t="s">
        <v>2916</v>
      </c>
      <c r="SQN55" s="308" t="s">
        <v>2785</v>
      </c>
      <c r="SQO55" s="308" t="s">
        <v>2786</v>
      </c>
      <c r="SQP55" s="308" t="s">
        <v>2823</v>
      </c>
      <c r="SQQ55" s="308"/>
      <c r="SQR55" s="410" t="s">
        <v>2917</v>
      </c>
      <c r="SQS55" s="159"/>
      <c r="SQT55" s="68" t="s">
        <v>2918</v>
      </c>
      <c r="SQU55" s="68">
        <v>3.0</v>
      </c>
      <c r="SQV55" s="68">
        <v>3.0</v>
      </c>
      <c r="SQW55" s="68">
        <v>3.0</v>
      </c>
      <c r="SQX55" s="411">
        <v>45.0</v>
      </c>
      <c r="SQY55" s="411">
        <v>15.0</v>
      </c>
      <c r="SQZ55" s="68" t="s">
        <v>93</v>
      </c>
      <c r="SRA55" s="68" t="s">
        <v>93</v>
      </c>
      <c r="SRB55" s="68" t="s">
        <v>88</v>
      </c>
      <c r="SRC55" s="68" t="s">
        <v>2916</v>
      </c>
      <c r="SRD55" s="308" t="s">
        <v>2785</v>
      </c>
      <c r="SRE55" s="308" t="s">
        <v>2786</v>
      </c>
      <c r="SRF55" s="308" t="s">
        <v>2823</v>
      </c>
      <c r="SRG55" s="308"/>
      <c r="SRH55" s="410" t="s">
        <v>2917</v>
      </c>
      <c r="SRI55" s="159"/>
      <c r="SRJ55" s="68" t="s">
        <v>2918</v>
      </c>
      <c r="SRK55" s="68">
        <v>3.0</v>
      </c>
      <c r="SRL55" s="68">
        <v>3.0</v>
      </c>
      <c r="SRM55" s="68">
        <v>3.0</v>
      </c>
      <c r="SRN55" s="411">
        <v>45.0</v>
      </c>
      <c r="SRO55" s="411">
        <v>15.0</v>
      </c>
      <c r="SRP55" s="68" t="s">
        <v>93</v>
      </c>
      <c r="SRQ55" s="68" t="s">
        <v>93</v>
      </c>
      <c r="SRR55" s="68" t="s">
        <v>88</v>
      </c>
      <c r="SRS55" s="68" t="s">
        <v>2916</v>
      </c>
      <c r="SRT55" s="308" t="s">
        <v>2785</v>
      </c>
      <c r="SRU55" s="308" t="s">
        <v>2786</v>
      </c>
      <c r="SRV55" s="308" t="s">
        <v>2823</v>
      </c>
      <c r="SRW55" s="308"/>
      <c r="SRX55" s="410" t="s">
        <v>2917</v>
      </c>
      <c r="SRY55" s="159"/>
      <c r="SRZ55" s="68" t="s">
        <v>2918</v>
      </c>
      <c r="SSA55" s="68">
        <v>3.0</v>
      </c>
      <c r="SSB55" s="68">
        <v>3.0</v>
      </c>
      <c r="SSC55" s="68">
        <v>3.0</v>
      </c>
      <c r="SSD55" s="411">
        <v>45.0</v>
      </c>
      <c r="SSE55" s="411">
        <v>15.0</v>
      </c>
      <c r="SSF55" s="68" t="s">
        <v>93</v>
      </c>
      <c r="SSG55" s="68" t="s">
        <v>93</v>
      </c>
      <c r="SSH55" s="68" t="s">
        <v>88</v>
      </c>
      <c r="SSI55" s="68" t="s">
        <v>2916</v>
      </c>
      <c r="SSJ55" s="308" t="s">
        <v>2785</v>
      </c>
      <c r="SSK55" s="308" t="s">
        <v>2786</v>
      </c>
      <c r="SSL55" s="308" t="s">
        <v>2823</v>
      </c>
      <c r="SSM55" s="308"/>
      <c r="SSN55" s="410" t="s">
        <v>2917</v>
      </c>
      <c r="SSO55" s="159"/>
      <c r="SSP55" s="68" t="s">
        <v>2918</v>
      </c>
      <c r="SSQ55" s="68">
        <v>3.0</v>
      </c>
      <c r="SSR55" s="68">
        <v>3.0</v>
      </c>
      <c r="SSS55" s="68">
        <v>3.0</v>
      </c>
      <c r="SST55" s="411">
        <v>45.0</v>
      </c>
      <c r="SSU55" s="411">
        <v>15.0</v>
      </c>
      <c r="SSV55" s="68" t="s">
        <v>93</v>
      </c>
      <c r="SSW55" s="68" t="s">
        <v>93</v>
      </c>
      <c r="SSX55" s="68" t="s">
        <v>88</v>
      </c>
      <c r="SSY55" s="68" t="s">
        <v>2916</v>
      </c>
      <c r="SSZ55" s="308" t="s">
        <v>2785</v>
      </c>
      <c r="STA55" s="308" t="s">
        <v>2786</v>
      </c>
      <c r="STB55" s="308" t="s">
        <v>2823</v>
      </c>
      <c r="STC55" s="308"/>
      <c r="STD55" s="410" t="s">
        <v>2917</v>
      </c>
      <c r="STE55" s="159"/>
      <c r="STF55" s="68" t="s">
        <v>2918</v>
      </c>
      <c r="STG55" s="68">
        <v>3.0</v>
      </c>
      <c r="STH55" s="68">
        <v>3.0</v>
      </c>
      <c r="STI55" s="68">
        <v>3.0</v>
      </c>
      <c r="STJ55" s="411">
        <v>45.0</v>
      </c>
      <c r="STK55" s="411">
        <v>15.0</v>
      </c>
      <c r="STL55" s="68" t="s">
        <v>93</v>
      </c>
      <c r="STM55" s="68" t="s">
        <v>93</v>
      </c>
      <c r="STN55" s="68" t="s">
        <v>88</v>
      </c>
      <c r="STO55" s="68" t="s">
        <v>2916</v>
      </c>
      <c r="STP55" s="308" t="s">
        <v>2785</v>
      </c>
      <c r="STQ55" s="308" t="s">
        <v>2786</v>
      </c>
      <c r="STR55" s="308" t="s">
        <v>2823</v>
      </c>
      <c r="STS55" s="308"/>
      <c r="STT55" s="410" t="s">
        <v>2917</v>
      </c>
      <c r="STU55" s="159"/>
      <c r="STV55" s="68" t="s">
        <v>2918</v>
      </c>
      <c r="STW55" s="68">
        <v>3.0</v>
      </c>
      <c r="STX55" s="68">
        <v>3.0</v>
      </c>
      <c r="STY55" s="68">
        <v>3.0</v>
      </c>
      <c r="STZ55" s="411">
        <v>45.0</v>
      </c>
      <c r="SUA55" s="411">
        <v>15.0</v>
      </c>
      <c r="SUB55" s="68" t="s">
        <v>93</v>
      </c>
      <c r="SUC55" s="68" t="s">
        <v>93</v>
      </c>
      <c r="SUD55" s="68" t="s">
        <v>88</v>
      </c>
      <c r="SUE55" s="68" t="s">
        <v>2916</v>
      </c>
      <c r="SUF55" s="308" t="s">
        <v>2785</v>
      </c>
      <c r="SUG55" s="308" t="s">
        <v>2786</v>
      </c>
      <c r="SUH55" s="308" t="s">
        <v>2823</v>
      </c>
      <c r="SUI55" s="308"/>
      <c r="SUJ55" s="410" t="s">
        <v>2917</v>
      </c>
      <c r="SUK55" s="159"/>
      <c r="SUL55" s="68" t="s">
        <v>2918</v>
      </c>
      <c r="SUM55" s="68">
        <v>3.0</v>
      </c>
      <c r="SUN55" s="68">
        <v>3.0</v>
      </c>
      <c r="SUO55" s="68">
        <v>3.0</v>
      </c>
      <c r="SUP55" s="411">
        <v>45.0</v>
      </c>
      <c r="SUQ55" s="411">
        <v>15.0</v>
      </c>
      <c r="SUR55" s="68" t="s">
        <v>93</v>
      </c>
      <c r="SUS55" s="68" t="s">
        <v>93</v>
      </c>
      <c r="SUT55" s="68" t="s">
        <v>88</v>
      </c>
      <c r="SUU55" s="68" t="s">
        <v>2916</v>
      </c>
      <c r="SUV55" s="308" t="s">
        <v>2785</v>
      </c>
      <c r="SUW55" s="308" t="s">
        <v>2786</v>
      </c>
      <c r="SUX55" s="308" t="s">
        <v>2823</v>
      </c>
      <c r="SUY55" s="308"/>
      <c r="SUZ55" s="410" t="s">
        <v>2917</v>
      </c>
      <c r="SVA55" s="159"/>
      <c r="SVB55" s="68" t="s">
        <v>2918</v>
      </c>
      <c r="SVC55" s="68">
        <v>3.0</v>
      </c>
      <c r="SVD55" s="68">
        <v>3.0</v>
      </c>
      <c r="SVE55" s="68">
        <v>3.0</v>
      </c>
      <c r="SVF55" s="411">
        <v>45.0</v>
      </c>
      <c r="SVG55" s="411">
        <v>15.0</v>
      </c>
      <c r="SVH55" s="68" t="s">
        <v>93</v>
      </c>
      <c r="SVI55" s="68" t="s">
        <v>93</v>
      </c>
      <c r="SVJ55" s="68" t="s">
        <v>88</v>
      </c>
      <c r="SVK55" s="68" t="s">
        <v>2916</v>
      </c>
      <c r="SVL55" s="308" t="s">
        <v>2785</v>
      </c>
      <c r="SVM55" s="308" t="s">
        <v>2786</v>
      </c>
      <c r="SVN55" s="308" t="s">
        <v>2823</v>
      </c>
      <c r="SVO55" s="308"/>
      <c r="SVP55" s="410" t="s">
        <v>2917</v>
      </c>
      <c r="SVQ55" s="159"/>
      <c r="SVR55" s="68" t="s">
        <v>2918</v>
      </c>
      <c r="SVS55" s="68">
        <v>3.0</v>
      </c>
      <c r="SVT55" s="68">
        <v>3.0</v>
      </c>
      <c r="SVU55" s="68">
        <v>3.0</v>
      </c>
      <c r="SVV55" s="411">
        <v>45.0</v>
      </c>
      <c r="SVW55" s="411">
        <v>15.0</v>
      </c>
      <c r="SVX55" s="68" t="s">
        <v>93</v>
      </c>
      <c r="SVY55" s="68" t="s">
        <v>93</v>
      </c>
      <c r="SVZ55" s="68" t="s">
        <v>88</v>
      </c>
      <c r="SWA55" s="68" t="s">
        <v>2916</v>
      </c>
      <c r="SWB55" s="308" t="s">
        <v>2785</v>
      </c>
      <c r="SWC55" s="308" t="s">
        <v>2786</v>
      </c>
      <c r="SWD55" s="308" t="s">
        <v>2823</v>
      </c>
      <c r="SWE55" s="308"/>
      <c r="SWF55" s="410" t="s">
        <v>2917</v>
      </c>
      <c r="SWG55" s="159"/>
      <c r="SWH55" s="68" t="s">
        <v>2918</v>
      </c>
      <c r="SWI55" s="68">
        <v>3.0</v>
      </c>
      <c r="SWJ55" s="68">
        <v>3.0</v>
      </c>
      <c r="SWK55" s="68">
        <v>3.0</v>
      </c>
      <c r="SWL55" s="411">
        <v>45.0</v>
      </c>
      <c r="SWM55" s="411">
        <v>15.0</v>
      </c>
      <c r="SWN55" s="68" t="s">
        <v>93</v>
      </c>
      <c r="SWO55" s="68" t="s">
        <v>93</v>
      </c>
      <c r="SWP55" s="68" t="s">
        <v>88</v>
      </c>
      <c r="SWQ55" s="68" t="s">
        <v>2916</v>
      </c>
      <c r="SWR55" s="308" t="s">
        <v>2785</v>
      </c>
      <c r="SWS55" s="308" t="s">
        <v>2786</v>
      </c>
      <c r="SWT55" s="308" t="s">
        <v>2823</v>
      </c>
      <c r="SWU55" s="308"/>
      <c r="SWV55" s="410" t="s">
        <v>2917</v>
      </c>
      <c r="SWW55" s="159"/>
      <c r="SWX55" s="68" t="s">
        <v>2918</v>
      </c>
      <c r="SWY55" s="68">
        <v>3.0</v>
      </c>
      <c r="SWZ55" s="68">
        <v>3.0</v>
      </c>
      <c r="SXA55" s="68">
        <v>3.0</v>
      </c>
      <c r="SXB55" s="411">
        <v>45.0</v>
      </c>
      <c r="SXC55" s="411">
        <v>15.0</v>
      </c>
      <c r="SXD55" s="68" t="s">
        <v>93</v>
      </c>
      <c r="SXE55" s="68" t="s">
        <v>93</v>
      </c>
      <c r="SXF55" s="68" t="s">
        <v>88</v>
      </c>
      <c r="SXG55" s="68" t="s">
        <v>2916</v>
      </c>
      <c r="SXH55" s="308" t="s">
        <v>2785</v>
      </c>
      <c r="SXI55" s="308" t="s">
        <v>2786</v>
      </c>
      <c r="SXJ55" s="308" t="s">
        <v>2823</v>
      </c>
      <c r="SXK55" s="308"/>
      <c r="SXL55" s="410" t="s">
        <v>2917</v>
      </c>
      <c r="SXM55" s="159"/>
      <c r="SXN55" s="68" t="s">
        <v>2918</v>
      </c>
      <c r="SXO55" s="68">
        <v>3.0</v>
      </c>
      <c r="SXP55" s="68">
        <v>3.0</v>
      </c>
      <c r="SXQ55" s="68">
        <v>3.0</v>
      </c>
      <c r="SXR55" s="411">
        <v>45.0</v>
      </c>
      <c r="SXS55" s="411">
        <v>15.0</v>
      </c>
      <c r="SXT55" s="68" t="s">
        <v>93</v>
      </c>
      <c r="SXU55" s="68" t="s">
        <v>93</v>
      </c>
      <c r="SXV55" s="68" t="s">
        <v>88</v>
      </c>
      <c r="SXW55" s="68" t="s">
        <v>2916</v>
      </c>
      <c r="SXX55" s="308" t="s">
        <v>2785</v>
      </c>
      <c r="SXY55" s="308" t="s">
        <v>2786</v>
      </c>
      <c r="SXZ55" s="308" t="s">
        <v>2823</v>
      </c>
      <c r="SYA55" s="308"/>
      <c r="SYB55" s="410" t="s">
        <v>2917</v>
      </c>
      <c r="SYC55" s="159"/>
      <c r="SYD55" s="68" t="s">
        <v>2918</v>
      </c>
      <c r="SYE55" s="68">
        <v>3.0</v>
      </c>
      <c r="SYF55" s="68">
        <v>3.0</v>
      </c>
      <c r="SYG55" s="68">
        <v>3.0</v>
      </c>
      <c r="SYH55" s="411">
        <v>45.0</v>
      </c>
      <c r="SYI55" s="411">
        <v>15.0</v>
      </c>
      <c r="SYJ55" s="68" t="s">
        <v>93</v>
      </c>
      <c r="SYK55" s="68" t="s">
        <v>93</v>
      </c>
      <c r="SYL55" s="68" t="s">
        <v>88</v>
      </c>
      <c r="SYM55" s="68" t="s">
        <v>2916</v>
      </c>
      <c r="SYN55" s="308" t="s">
        <v>2785</v>
      </c>
      <c r="SYO55" s="308" t="s">
        <v>2786</v>
      </c>
      <c r="SYP55" s="308" t="s">
        <v>2823</v>
      </c>
      <c r="SYQ55" s="308"/>
      <c r="SYR55" s="410" t="s">
        <v>2917</v>
      </c>
      <c r="SYS55" s="159"/>
      <c r="SYT55" s="68" t="s">
        <v>2918</v>
      </c>
      <c r="SYU55" s="68">
        <v>3.0</v>
      </c>
      <c r="SYV55" s="68">
        <v>3.0</v>
      </c>
      <c r="SYW55" s="68">
        <v>3.0</v>
      </c>
      <c r="SYX55" s="411">
        <v>45.0</v>
      </c>
      <c r="SYY55" s="411">
        <v>15.0</v>
      </c>
      <c r="SYZ55" s="68" t="s">
        <v>93</v>
      </c>
      <c r="SZA55" s="68" t="s">
        <v>93</v>
      </c>
      <c r="SZB55" s="68" t="s">
        <v>88</v>
      </c>
      <c r="SZC55" s="68" t="s">
        <v>2916</v>
      </c>
      <c r="SZD55" s="308" t="s">
        <v>2785</v>
      </c>
      <c r="SZE55" s="308" t="s">
        <v>2786</v>
      </c>
      <c r="SZF55" s="308" t="s">
        <v>2823</v>
      </c>
      <c r="SZG55" s="308"/>
      <c r="SZH55" s="410" t="s">
        <v>2917</v>
      </c>
      <c r="SZI55" s="159"/>
      <c r="SZJ55" s="68" t="s">
        <v>2918</v>
      </c>
      <c r="SZK55" s="68">
        <v>3.0</v>
      </c>
      <c r="SZL55" s="68">
        <v>3.0</v>
      </c>
      <c r="SZM55" s="68">
        <v>3.0</v>
      </c>
      <c r="SZN55" s="411">
        <v>45.0</v>
      </c>
      <c r="SZO55" s="411">
        <v>15.0</v>
      </c>
      <c r="SZP55" s="68" t="s">
        <v>93</v>
      </c>
      <c r="SZQ55" s="68" t="s">
        <v>93</v>
      </c>
      <c r="SZR55" s="68" t="s">
        <v>88</v>
      </c>
      <c r="SZS55" s="68" t="s">
        <v>2916</v>
      </c>
      <c r="SZT55" s="308" t="s">
        <v>2785</v>
      </c>
      <c r="SZU55" s="308" t="s">
        <v>2786</v>
      </c>
      <c r="SZV55" s="308" t="s">
        <v>2823</v>
      </c>
      <c r="SZW55" s="308"/>
      <c r="SZX55" s="410" t="s">
        <v>2917</v>
      </c>
      <c r="SZY55" s="159"/>
      <c r="SZZ55" s="68" t="s">
        <v>2918</v>
      </c>
      <c r="TAA55" s="68">
        <v>3.0</v>
      </c>
      <c r="TAB55" s="68">
        <v>3.0</v>
      </c>
      <c r="TAC55" s="68">
        <v>3.0</v>
      </c>
      <c r="TAD55" s="411">
        <v>45.0</v>
      </c>
      <c r="TAE55" s="411">
        <v>15.0</v>
      </c>
      <c r="TAF55" s="68" t="s">
        <v>93</v>
      </c>
      <c r="TAG55" s="68" t="s">
        <v>93</v>
      </c>
      <c r="TAH55" s="68" t="s">
        <v>88</v>
      </c>
      <c r="TAI55" s="68" t="s">
        <v>2916</v>
      </c>
      <c r="TAJ55" s="308" t="s">
        <v>2785</v>
      </c>
      <c r="TAK55" s="308" t="s">
        <v>2786</v>
      </c>
      <c r="TAL55" s="308" t="s">
        <v>2823</v>
      </c>
      <c r="TAM55" s="308"/>
      <c r="TAN55" s="410" t="s">
        <v>2917</v>
      </c>
      <c r="TAO55" s="159"/>
      <c r="TAP55" s="68" t="s">
        <v>2918</v>
      </c>
      <c r="TAQ55" s="68">
        <v>3.0</v>
      </c>
      <c r="TAR55" s="68">
        <v>3.0</v>
      </c>
      <c r="TAS55" s="68">
        <v>3.0</v>
      </c>
      <c r="TAT55" s="411">
        <v>45.0</v>
      </c>
      <c r="TAU55" s="411">
        <v>15.0</v>
      </c>
      <c r="TAV55" s="68" t="s">
        <v>93</v>
      </c>
      <c r="TAW55" s="68" t="s">
        <v>93</v>
      </c>
      <c r="TAX55" s="68" t="s">
        <v>88</v>
      </c>
      <c r="TAY55" s="68" t="s">
        <v>2916</v>
      </c>
      <c r="TAZ55" s="308" t="s">
        <v>2785</v>
      </c>
      <c r="TBA55" s="308" t="s">
        <v>2786</v>
      </c>
      <c r="TBB55" s="308" t="s">
        <v>2823</v>
      </c>
      <c r="TBC55" s="308"/>
      <c r="TBD55" s="410" t="s">
        <v>2917</v>
      </c>
      <c r="TBE55" s="159"/>
      <c r="TBF55" s="68" t="s">
        <v>2918</v>
      </c>
      <c r="TBG55" s="68">
        <v>3.0</v>
      </c>
      <c r="TBH55" s="68">
        <v>3.0</v>
      </c>
      <c r="TBI55" s="68">
        <v>3.0</v>
      </c>
      <c r="TBJ55" s="411">
        <v>45.0</v>
      </c>
      <c r="TBK55" s="411">
        <v>15.0</v>
      </c>
      <c r="TBL55" s="68" t="s">
        <v>93</v>
      </c>
      <c r="TBM55" s="68" t="s">
        <v>93</v>
      </c>
      <c r="TBN55" s="68" t="s">
        <v>88</v>
      </c>
      <c r="TBO55" s="68" t="s">
        <v>2916</v>
      </c>
      <c r="TBP55" s="308" t="s">
        <v>2785</v>
      </c>
      <c r="TBQ55" s="308" t="s">
        <v>2786</v>
      </c>
      <c r="TBR55" s="308" t="s">
        <v>2823</v>
      </c>
      <c r="TBS55" s="308"/>
      <c r="TBT55" s="410" t="s">
        <v>2917</v>
      </c>
      <c r="TBU55" s="159"/>
      <c r="TBV55" s="68" t="s">
        <v>2918</v>
      </c>
      <c r="TBW55" s="68">
        <v>3.0</v>
      </c>
      <c r="TBX55" s="68">
        <v>3.0</v>
      </c>
      <c r="TBY55" s="68">
        <v>3.0</v>
      </c>
      <c r="TBZ55" s="411">
        <v>45.0</v>
      </c>
      <c r="TCA55" s="411">
        <v>15.0</v>
      </c>
      <c r="TCB55" s="68" t="s">
        <v>93</v>
      </c>
      <c r="TCC55" s="68" t="s">
        <v>93</v>
      </c>
      <c r="TCD55" s="68" t="s">
        <v>88</v>
      </c>
      <c r="TCE55" s="68" t="s">
        <v>2916</v>
      </c>
      <c r="TCF55" s="308" t="s">
        <v>2785</v>
      </c>
      <c r="TCG55" s="308" t="s">
        <v>2786</v>
      </c>
      <c r="TCH55" s="308" t="s">
        <v>2823</v>
      </c>
      <c r="TCI55" s="308"/>
      <c r="TCJ55" s="410" t="s">
        <v>2917</v>
      </c>
      <c r="TCK55" s="159"/>
      <c r="TCL55" s="68" t="s">
        <v>2918</v>
      </c>
      <c r="TCM55" s="68">
        <v>3.0</v>
      </c>
      <c r="TCN55" s="68">
        <v>3.0</v>
      </c>
      <c r="TCO55" s="68">
        <v>3.0</v>
      </c>
      <c r="TCP55" s="411">
        <v>45.0</v>
      </c>
      <c r="TCQ55" s="411">
        <v>15.0</v>
      </c>
      <c r="TCR55" s="68" t="s">
        <v>93</v>
      </c>
      <c r="TCS55" s="68" t="s">
        <v>93</v>
      </c>
      <c r="TCT55" s="68" t="s">
        <v>88</v>
      </c>
      <c r="TCU55" s="68" t="s">
        <v>2916</v>
      </c>
      <c r="TCV55" s="308" t="s">
        <v>2785</v>
      </c>
      <c r="TCW55" s="308" t="s">
        <v>2786</v>
      </c>
      <c r="TCX55" s="308" t="s">
        <v>2823</v>
      </c>
      <c r="TCY55" s="308"/>
      <c r="TCZ55" s="410" t="s">
        <v>2917</v>
      </c>
      <c r="TDA55" s="159"/>
      <c r="TDB55" s="68" t="s">
        <v>2918</v>
      </c>
      <c r="TDC55" s="68">
        <v>3.0</v>
      </c>
      <c r="TDD55" s="68">
        <v>3.0</v>
      </c>
      <c r="TDE55" s="68">
        <v>3.0</v>
      </c>
      <c r="TDF55" s="411">
        <v>45.0</v>
      </c>
      <c r="TDG55" s="411">
        <v>15.0</v>
      </c>
      <c r="TDH55" s="68" t="s">
        <v>93</v>
      </c>
      <c r="TDI55" s="68" t="s">
        <v>93</v>
      </c>
      <c r="TDJ55" s="68" t="s">
        <v>88</v>
      </c>
      <c r="TDK55" s="68" t="s">
        <v>2916</v>
      </c>
      <c r="TDL55" s="308" t="s">
        <v>2785</v>
      </c>
      <c r="TDM55" s="308" t="s">
        <v>2786</v>
      </c>
      <c r="TDN55" s="308" t="s">
        <v>2823</v>
      </c>
      <c r="TDO55" s="308"/>
      <c r="TDP55" s="410" t="s">
        <v>2917</v>
      </c>
      <c r="TDQ55" s="159"/>
      <c r="TDR55" s="68" t="s">
        <v>2918</v>
      </c>
      <c r="TDS55" s="68">
        <v>3.0</v>
      </c>
      <c r="TDT55" s="68">
        <v>3.0</v>
      </c>
      <c r="TDU55" s="68">
        <v>3.0</v>
      </c>
      <c r="TDV55" s="411">
        <v>45.0</v>
      </c>
      <c r="TDW55" s="411">
        <v>15.0</v>
      </c>
      <c r="TDX55" s="68" t="s">
        <v>93</v>
      </c>
      <c r="TDY55" s="68" t="s">
        <v>93</v>
      </c>
      <c r="TDZ55" s="68" t="s">
        <v>88</v>
      </c>
      <c r="TEA55" s="68" t="s">
        <v>2916</v>
      </c>
      <c r="TEB55" s="308" t="s">
        <v>2785</v>
      </c>
      <c r="TEC55" s="308" t="s">
        <v>2786</v>
      </c>
      <c r="TED55" s="308" t="s">
        <v>2823</v>
      </c>
      <c r="TEE55" s="308"/>
      <c r="TEF55" s="410" t="s">
        <v>2917</v>
      </c>
      <c r="TEG55" s="159"/>
      <c r="TEH55" s="68" t="s">
        <v>2918</v>
      </c>
      <c r="TEI55" s="68">
        <v>3.0</v>
      </c>
      <c r="TEJ55" s="68">
        <v>3.0</v>
      </c>
      <c r="TEK55" s="68">
        <v>3.0</v>
      </c>
      <c r="TEL55" s="411">
        <v>45.0</v>
      </c>
      <c r="TEM55" s="411">
        <v>15.0</v>
      </c>
      <c r="TEN55" s="68" t="s">
        <v>93</v>
      </c>
      <c r="TEO55" s="68" t="s">
        <v>93</v>
      </c>
      <c r="TEP55" s="68" t="s">
        <v>88</v>
      </c>
      <c r="TEQ55" s="68" t="s">
        <v>2916</v>
      </c>
      <c r="TER55" s="308" t="s">
        <v>2785</v>
      </c>
      <c r="TES55" s="308" t="s">
        <v>2786</v>
      </c>
      <c r="TET55" s="308" t="s">
        <v>2823</v>
      </c>
      <c r="TEU55" s="308"/>
      <c r="TEV55" s="410" t="s">
        <v>2917</v>
      </c>
      <c r="TEW55" s="159"/>
      <c r="TEX55" s="68" t="s">
        <v>2918</v>
      </c>
      <c r="TEY55" s="68">
        <v>3.0</v>
      </c>
      <c r="TEZ55" s="68">
        <v>3.0</v>
      </c>
      <c r="TFA55" s="68">
        <v>3.0</v>
      </c>
      <c r="TFB55" s="411">
        <v>45.0</v>
      </c>
      <c r="TFC55" s="411">
        <v>15.0</v>
      </c>
      <c r="TFD55" s="68" t="s">
        <v>93</v>
      </c>
      <c r="TFE55" s="68" t="s">
        <v>93</v>
      </c>
      <c r="TFF55" s="68" t="s">
        <v>88</v>
      </c>
      <c r="TFG55" s="68" t="s">
        <v>2916</v>
      </c>
      <c r="TFH55" s="308" t="s">
        <v>2785</v>
      </c>
      <c r="TFI55" s="308" t="s">
        <v>2786</v>
      </c>
      <c r="TFJ55" s="308" t="s">
        <v>2823</v>
      </c>
      <c r="TFK55" s="308"/>
      <c r="TFL55" s="410" t="s">
        <v>2917</v>
      </c>
      <c r="TFM55" s="159"/>
      <c r="TFN55" s="68" t="s">
        <v>2918</v>
      </c>
      <c r="TFO55" s="68">
        <v>3.0</v>
      </c>
      <c r="TFP55" s="68">
        <v>3.0</v>
      </c>
      <c r="TFQ55" s="68">
        <v>3.0</v>
      </c>
      <c r="TFR55" s="411">
        <v>45.0</v>
      </c>
      <c r="TFS55" s="411">
        <v>15.0</v>
      </c>
      <c r="TFT55" s="68" t="s">
        <v>93</v>
      </c>
      <c r="TFU55" s="68" t="s">
        <v>93</v>
      </c>
      <c r="TFV55" s="68" t="s">
        <v>88</v>
      </c>
      <c r="TFW55" s="68" t="s">
        <v>2916</v>
      </c>
      <c r="TFX55" s="308" t="s">
        <v>2785</v>
      </c>
      <c r="TFY55" s="308" t="s">
        <v>2786</v>
      </c>
      <c r="TFZ55" s="308" t="s">
        <v>2823</v>
      </c>
      <c r="TGA55" s="308"/>
      <c r="TGB55" s="410" t="s">
        <v>2917</v>
      </c>
      <c r="TGC55" s="159"/>
      <c r="TGD55" s="68" t="s">
        <v>2918</v>
      </c>
      <c r="TGE55" s="68">
        <v>3.0</v>
      </c>
      <c r="TGF55" s="68">
        <v>3.0</v>
      </c>
      <c r="TGG55" s="68">
        <v>3.0</v>
      </c>
      <c r="TGH55" s="411">
        <v>45.0</v>
      </c>
      <c r="TGI55" s="411">
        <v>15.0</v>
      </c>
      <c r="TGJ55" s="68" t="s">
        <v>93</v>
      </c>
      <c r="TGK55" s="68" t="s">
        <v>93</v>
      </c>
      <c r="TGL55" s="68" t="s">
        <v>88</v>
      </c>
      <c r="TGM55" s="68" t="s">
        <v>2916</v>
      </c>
      <c r="TGN55" s="308" t="s">
        <v>2785</v>
      </c>
      <c r="TGO55" s="308" t="s">
        <v>2786</v>
      </c>
      <c r="TGP55" s="308" t="s">
        <v>2823</v>
      </c>
      <c r="TGQ55" s="308"/>
      <c r="TGR55" s="410" t="s">
        <v>2917</v>
      </c>
      <c r="TGS55" s="159"/>
      <c r="TGT55" s="68" t="s">
        <v>2918</v>
      </c>
      <c r="TGU55" s="68">
        <v>3.0</v>
      </c>
      <c r="TGV55" s="68">
        <v>3.0</v>
      </c>
      <c r="TGW55" s="68">
        <v>3.0</v>
      </c>
      <c r="TGX55" s="411">
        <v>45.0</v>
      </c>
      <c r="TGY55" s="411">
        <v>15.0</v>
      </c>
      <c r="TGZ55" s="68" t="s">
        <v>93</v>
      </c>
      <c r="THA55" s="68" t="s">
        <v>93</v>
      </c>
      <c r="THB55" s="68" t="s">
        <v>88</v>
      </c>
      <c r="THC55" s="68" t="s">
        <v>2916</v>
      </c>
      <c r="THD55" s="308" t="s">
        <v>2785</v>
      </c>
      <c r="THE55" s="308" t="s">
        <v>2786</v>
      </c>
      <c r="THF55" s="308" t="s">
        <v>2823</v>
      </c>
      <c r="THG55" s="308"/>
      <c r="THH55" s="410" t="s">
        <v>2917</v>
      </c>
      <c r="THI55" s="159"/>
      <c r="THJ55" s="68" t="s">
        <v>2918</v>
      </c>
      <c r="THK55" s="68">
        <v>3.0</v>
      </c>
      <c r="THL55" s="68">
        <v>3.0</v>
      </c>
      <c r="THM55" s="68">
        <v>3.0</v>
      </c>
      <c r="THN55" s="411">
        <v>45.0</v>
      </c>
      <c r="THO55" s="411">
        <v>15.0</v>
      </c>
      <c r="THP55" s="68" t="s">
        <v>93</v>
      </c>
      <c r="THQ55" s="68" t="s">
        <v>93</v>
      </c>
      <c r="THR55" s="68" t="s">
        <v>88</v>
      </c>
      <c r="THS55" s="68" t="s">
        <v>2916</v>
      </c>
      <c r="THT55" s="308" t="s">
        <v>2785</v>
      </c>
      <c r="THU55" s="308" t="s">
        <v>2786</v>
      </c>
      <c r="THV55" s="308" t="s">
        <v>2823</v>
      </c>
      <c r="THW55" s="308"/>
      <c r="THX55" s="410" t="s">
        <v>2917</v>
      </c>
      <c r="THY55" s="159"/>
      <c r="THZ55" s="68" t="s">
        <v>2918</v>
      </c>
      <c r="TIA55" s="68">
        <v>3.0</v>
      </c>
      <c r="TIB55" s="68">
        <v>3.0</v>
      </c>
      <c r="TIC55" s="68">
        <v>3.0</v>
      </c>
      <c r="TID55" s="411">
        <v>45.0</v>
      </c>
      <c r="TIE55" s="411">
        <v>15.0</v>
      </c>
      <c r="TIF55" s="68" t="s">
        <v>93</v>
      </c>
      <c r="TIG55" s="68" t="s">
        <v>93</v>
      </c>
      <c r="TIH55" s="68" t="s">
        <v>88</v>
      </c>
      <c r="TII55" s="68" t="s">
        <v>2916</v>
      </c>
      <c r="TIJ55" s="308" t="s">
        <v>2785</v>
      </c>
      <c r="TIK55" s="308" t="s">
        <v>2786</v>
      </c>
      <c r="TIL55" s="308" t="s">
        <v>2823</v>
      </c>
      <c r="TIM55" s="308"/>
      <c r="TIN55" s="410" t="s">
        <v>2917</v>
      </c>
      <c r="TIO55" s="159"/>
      <c r="TIP55" s="68" t="s">
        <v>2918</v>
      </c>
      <c r="TIQ55" s="68">
        <v>3.0</v>
      </c>
      <c r="TIR55" s="68">
        <v>3.0</v>
      </c>
      <c r="TIS55" s="68">
        <v>3.0</v>
      </c>
      <c r="TIT55" s="411">
        <v>45.0</v>
      </c>
      <c r="TIU55" s="411">
        <v>15.0</v>
      </c>
      <c r="TIV55" s="68" t="s">
        <v>93</v>
      </c>
      <c r="TIW55" s="68" t="s">
        <v>93</v>
      </c>
      <c r="TIX55" s="68" t="s">
        <v>88</v>
      </c>
      <c r="TIY55" s="68" t="s">
        <v>2916</v>
      </c>
      <c r="TIZ55" s="308" t="s">
        <v>2785</v>
      </c>
      <c r="TJA55" s="308" t="s">
        <v>2786</v>
      </c>
      <c r="TJB55" s="308" t="s">
        <v>2823</v>
      </c>
      <c r="TJC55" s="308"/>
      <c r="TJD55" s="410" t="s">
        <v>2917</v>
      </c>
      <c r="TJE55" s="159"/>
      <c r="TJF55" s="68" t="s">
        <v>2918</v>
      </c>
      <c r="TJG55" s="68">
        <v>3.0</v>
      </c>
      <c r="TJH55" s="68">
        <v>3.0</v>
      </c>
      <c r="TJI55" s="68">
        <v>3.0</v>
      </c>
      <c r="TJJ55" s="411">
        <v>45.0</v>
      </c>
      <c r="TJK55" s="411">
        <v>15.0</v>
      </c>
      <c r="TJL55" s="68" t="s">
        <v>93</v>
      </c>
      <c r="TJM55" s="68" t="s">
        <v>93</v>
      </c>
      <c r="TJN55" s="68" t="s">
        <v>88</v>
      </c>
      <c r="TJO55" s="68" t="s">
        <v>2916</v>
      </c>
      <c r="TJP55" s="308" t="s">
        <v>2785</v>
      </c>
      <c r="TJQ55" s="308" t="s">
        <v>2786</v>
      </c>
      <c r="TJR55" s="308" t="s">
        <v>2823</v>
      </c>
      <c r="TJS55" s="308"/>
      <c r="TJT55" s="410" t="s">
        <v>2917</v>
      </c>
      <c r="TJU55" s="159"/>
      <c r="TJV55" s="68" t="s">
        <v>2918</v>
      </c>
      <c r="TJW55" s="68">
        <v>3.0</v>
      </c>
      <c r="TJX55" s="68">
        <v>3.0</v>
      </c>
      <c r="TJY55" s="68">
        <v>3.0</v>
      </c>
      <c r="TJZ55" s="411">
        <v>45.0</v>
      </c>
      <c r="TKA55" s="411">
        <v>15.0</v>
      </c>
      <c r="TKB55" s="68" t="s">
        <v>93</v>
      </c>
      <c r="TKC55" s="68" t="s">
        <v>93</v>
      </c>
      <c r="TKD55" s="68" t="s">
        <v>88</v>
      </c>
      <c r="TKE55" s="68" t="s">
        <v>2916</v>
      </c>
      <c r="TKF55" s="308" t="s">
        <v>2785</v>
      </c>
      <c r="TKG55" s="308" t="s">
        <v>2786</v>
      </c>
      <c r="TKH55" s="308" t="s">
        <v>2823</v>
      </c>
      <c r="TKI55" s="308"/>
      <c r="TKJ55" s="410" t="s">
        <v>2917</v>
      </c>
      <c r="TKK55" s="159"/>
      <c r="TKL55" s="68" t="s">
        <v>2918</v>
      </c>
      <c r="TKM55" s="68">
        <v>3.0</v>
      </c>
      <c r="TKN55" s="68">
        <v>3.0</v>
      </c>
      <c r="TKO55" s="68">
        <v>3.0</v>
      </c>
      <c r="TKP55" s="411">
        <v>45.0</v>
      </c>
      <c r="TKQ55" s="411">
        <v>15.0</v>
      </c>
      <c r="TKR55" s="68" t="s">
        <v>93</v>
      </c>
      <c r="TKS55" s="68" t="s">
        <v>93</v>
      </c>
      <c r="TKT55" s="68" t="s">
        <v>88</v>
      </c>
      <c r="TKU55" s="68" t="s">
        <v>2916</v>
      </c>
      <c r="TKV55" s="308" t="s">
        <v>2785</v>
      </c>
      <c r="TKW55" s="308" t="s">
        <v>2786</v>
      </c>
      <c r="TKX55" s="308" t="s">
        <v>2823</v>
      </c>
      <c r="TKY55" s="308"/>
      <c r="TKZ55" s="410" t="s">
        <v>2917</v>
      </c>
      <c r="TLA55" s="159"/>
      <c r="TLB55" s="68" t="s">
        <v>2918</v>
      </c>
      <c r="TLC55" s="68">
        <v>3.0</v>
      </c>
      <c r="TLD55" s="68">
        <v>3.0</v>
      </c>
      <c r="TLE55" s="68">
        <v>3.0</v>
      </c>
      <c r="TLF55" s="411">
        <v>45.0</v>
      </c>
      <c r="TLG55" s="411">
        <v>15.0</v>
      </c>
      <c r="TLH55" s="68" t="s">
        <v>93</v>
      </c>
      <c r="TLI55" s="68" t="s">
        <v>93</v>
      </c>
      <c r="TLJ55" s="68" t="s">
        <v>88</v>
      </c>
      <c r="TLK55" s="68" t="s">
        <v>2916</v>
      </c>
      <c r="TLL55" s="308" t="s">
        <v>2785</v>
      </c>
      <c r="TLM55" s="308" t="s">
        <v>2786</v>
      </c>
      <c r="TLN55" s="308" t="s">
        <v>2823</v>
      </c>
      <c r="TLO55" s="308"/>
      <c r="TLP55" s="410" t="s">
        <v>2917</v>
      </c>
      <c r="TLQ55" s="159"/>
      <c r="TLR55" s="68" t="s">
        <v>2918</v>
      </c>
      <c r="TLS55" s="68">
        <v>3.0</v>
      </c>
      <c r="TLT55" s="68">
        <v>3.0</v>
      </c>
      <c r="TLU55" s="68">
        <v>3.0</v>
      </c>
      <c r="TLV55" s="411">
        <v>45.0</v>
      </c>
      <c r="TLW55" s="411">
        <v>15.0</v>
      </c>
      <c r="TLX55" s="68" t="s">
        <v>93</v>
      </c>
      <c r="TLY55" s="68" t="s">
        <v>93</v>
      </c>
      <c r="TLZ55" s="68" t="s">
        <v>88</v>
      </c>
      <c r="TMA55" s="68" t="s">
        <v>2916</v>
      </c>
      <c r="TMB55" s="308" t="s">
        <v>2785</v>
      </c>
      <c r="TMC55" s="308" t="s">
        <v>2786</v>
      </c>
      <c r="TMD55" s="308" t="s">
        <v>2823</v>
      </c>
      <c r="TME55" s="308"/>
      <c r="TMF55" s="410" t="s">
        <v>2917</v>
      </c>
      <c r="TMG55" s="159"/>
      <c r="TMH55" s="68" t="s">
        <v>2918</v>
      </c>
      <c r="TMI55" s="68">
        <v>3.0</v>
      </c>
      <c r="TMJ55" s="68">
        <v>3.0</v>
      </c>
      <c r="TMK55" s="68">
        <v>3.0</v>
      </c>
      <c r="TML55" s="411">
        <v>45.0</v>
      </c>
      <c r="TMM55" s="411">
        <v>15.0</v>
      </c>
      <c r="TMN55" s="68" t="s">
        <v>93</v>
      </c>
      <c r="TMO55" s="68" t="s">
        <v>93</v>
      </c>
      <c r="TMP55" s="68" t="s">
        <v>88</v>
      </c>
      <c r="TMQ55" s="68" t="s">
        <v>2916</v>
      </c>
      <c r="TMR55" s="308" t="s">
        <v>2785</v>
      </c>
      <c r="TMS55" s="308" t="s">
        <v>2786</v>
      </c>
      <c r="TMT55" s="308" t="s">
        <v>2823</v>
      </c>
      <c r="TMU55" s="308"/>
      <c r="TMV55" s="410" t="s">
        <v>2917</v>
      </c>
      <c r="TMW55" s="159"/>
      <c r="TMX55" s="68" t="s">
        <v>2918</v>
      </c>
      <c r="TMY55" s="68">
        <v>3.0</v>
      </c>
      <c r="TMZ55" s="68">
        <v>3.0</v>
      </c>
      <c r="TNA55" s="68">
        <v>3.0</v>
      </c>
      <c r="TNB55" s="411">
        <v>45.0</v>
      </c>
      <c r="TNC55" s="411">
        <v>15.0</v>
      </c>
      <c r="TND55" s="68" t="s">
        <v>93</v>
      </c>
      <c r="TNE55" s="68" t="s">
        <v>93</v>
      </c>
      <c r="TNF55" s="68" t="s">
        <v>88</v>
      </c>
      <c r="TNG55" s="68" t="s">
        <v>2916</v>
      </c>
      <c r="TNH55" s="308" t="s">
        <v>2785</v>
      </c>
      <c r="TNI55" s="308" t="s">
        <v>2786</v>
      </c>
      <c r="TNJ55" s="308" t="s">
        <v>2823</v>
      </c>
      <c r="TNK55" s="308"/>
      <c r="TNL55" s="410" t="s">
        <v>2917</v>
      </c>
      <c r="TNM55" s="159"/>
      <c r="TNN55" s="68" t="s">
        <v>2918</v>
      </c>
      <c r="TNO55" s="68">
        <v>3.0</v>
      </c>
      <c r="TNP55" s="68">
        <v>3.0</v>
      </c>
      <c r="TNQ55" s="68">
        <v>3.0</v>
      </c>
      <c r="TNR55" s="411">
        <v>45.0</v>
      </c>
      <c r="TNS55" s="411">
        <v>15.0</v>
      </c>
      <c r="TNT55" s="68" t="s">
        <v>93</v>
      </c>
      <c r="TNU55" s="68" t="s">
        <v>93</v>
      </c>
      <c r="TNV55" s="68" t="s">
        <v>88</v>
      </c>
      <c r="TNW55" s="68" t="s">
        <v>2916</v>
      </c>
      <c r="TNX55" s="308" t="s">
        <v>2785</v>
      </c>
      <c r="TNY55" s="308" t="s">
        <v>2786</v>
      </c>
      <c r="TNZ55" s="308" t="s">
        <v>2823</v>
      </c>
      <c r="TOA55" s="308"/>
      <c r="TOB55" s="410" t="s">
        <v>2917</v>
      </c>
      <c r="TOC55" s="159"/>
      <c r="TOD55" s="68" t="s">
        <v>2918</v>
      </c>
      <c r="TOE55" s="68">
        <v>3.0</v>
      </c>
      <c r="TOF55" s="68">
        <v>3.0</v>
      </c>
      <c r="TOG55" s="68">
        <v>3.0</v>
      </c>
      <c r="TOH55" s="411">
        <v>45.0</v>
      </c>
      <c r="TOI55" s="411">
        <v>15.0</v>
      </c>
      <c r="TOJ55" s="68" t="s">
        <v>93</v>
      </c>
      <c r="TOK55" s="68" t="s">
        <v>93</v>
      </c>
      <c r="TOL55" s="68" t="s">
        <v>88</v>
      </c>
      <c r="TOM55" s="68" t="s">
        <v>2916</v>
      </c>
      <c r="TON55" s="308" t="s">
        <v>2785</v>
      </c>
      <c r="TOO55" s="308" t="s">
        <v>2786</v>
      </c>
      <c r="TOP55" s="308" t="s">
        <v>2823</v>
      </c>
      <c r="TOQ55" s="308"/>
      <c r="TOR55" s="410" t="s">
        <v>2917</v>
      </c>
      <c r="TOS55" s="159"/>
      <c r="TOT55" s="68" t="s">
        <v>2918</v>
      </c>
      <c r="TOU55" s="68">
        <v>3.0</v>
      </c>
      <c r="TOV55" s="68">
        <v>3.0</v>
      </c>
      <c r="TOW55" s="68">
        <v>3.0</v>
      </c>
      <c r="TOX55" s="411">
        <v>45.0</v>
      </c>
      <c r="TOY55" s="411">
        <v>15.0</v>
      </c>
      <c r="TOZ55" s="68" t="s">
        <v>93</v>
      </c>
      <c r="TPA55" s="68" t="s">
        <v>93</v>
      </c>
      <c r="TPB55" s="68" t="s">
        <v>88</v>
      </c>
      <c r="TPC55" s="68" t="s">
        <v>2916</v>
      </c>
      <c r="TPD55" s="308" t="s">
        <v>2785</v>
      </c>
      <c r="TPE55" s="308" t="s">
        <v>2786</v>
      </c>
      <c r="TPF55" s="308" t="s">
        <v>2823</v>
      </c>
      <c r="TPG55" s="308"/>
      <c r="TPH55" s="410" t="s">
        <v>2917</v>
      </c>
      <c r="TPI55" s="159"/>
      <c r="TPJ55" s="68" t="s">
        <v>2918</v>
      </c>
      <c r="TPK55" s="68">
        <v>3.0</v>
      </c>
      <c r="TPL55" s="68">
        <v>3.0</v>
      </c>
      <c r="TPM55" s="68">
        <v>3.0</v>
      </c>
      <c r="TPN55" s="411">
        <v>45.0</v>
      </c>
      <c r="TPO55" s="411">
        <v>15.0</v>
      </c>
      <c r="TPP55" s="68" t="s">
        <v>93</v>
      </c>
      <c r="TPQ55" s="68" t="s">
        <v>93</v>
      </c>
      <c r="TPR55" s="68" t="s">
        <v>88</v>
      </c>
      <c r="TPS55" s="68" t="s">
        <v>2916</v>
      </c>
      <c r="TPT55" s="308" t="s">
        <v>2785</v>
      </c>
      <c r="TPU55" s="308" t="s">
        <v>2786</v>
      </c>
      <c r="TPV55" s="308" t="s">
        <v>2823</v>
      </c>
      <c r="TPW55" s="308"/>
      <c r="TPX55" s="410" t="s">
        <v>2917</v>
      </c>
      <c r="TPY55" s="159"/>
      <c r="TPZ55" s="68" t="s">
        <v>2918</v>
      </c>
      <c r="TQA55" s="68">
        <v>3.0</v>
      </c>
      <c r="TQB55" s="68">
        <v>3.0</v>
      </c>
      <c r="TQC55" s="68">
        <v>3.0</v>
      </c>
      <c r="TQD55" s="411">
        <v>45.0</v>
      </c>
      <c r="TQE55" s="411">
        <v>15.0</v>
      </c>
      <c r="TQF55" s="68" t="s">
        <v>93</v>
      </c>
      <c r="TQG55" s="68" t="s">
        <v>93</v>
      </c>
      <c r="TQH55" s="68" t="s">
        <v>88</v>
      </c>
      <c r="TQI55" s="68" t="s">
        <v>2916</v>
      </c>
      <c r="TQJ55" s="308" t="s">
        <v>2785</v>
      </c>
      <c r="TQK55" s="308" t="s">
        <v>2786</v>
      </c>
      <c r="TQL55" s="308" t="s">
        <v>2823</v>
      </c>
      <c r="TQM55" s="308"/>
      <c r="TQN55" s="410" t="s">
        <v>2917</v>
      </c>
      <c r="TQO55" s="159"/>
      <c r="TQP55" s="68" t="s">
        <v>2918</v>
      </c>
      <c r="TQQ55" s="68">
        <v>3.0</v>
      </c>
      <c r="TQR55" s="68">
        <v>3.0</v>
      </c>
      <c r="TQS55" s="68">
        <v>3.0</v>
      </c>
      <c r="TQT55" s="411">
        <v>45.0</v>
      </c>
      <c r="TQU55" s="411">
        <v>15.0</v>
      </c>
      <c r="TQV55" s="68" t="s">
        <v>93</v>
      </c>
      <c r="TQW55" s="68" t="s">
        <v>93</v>
      </c>
      <c r="TQX55" s="68" t="s">
        <v>88</v>
      </c>
      <c r="TQY55" s="68" t="s">
        <v>2916</v>
      </c>
      <c r="TQZ55" s="308" t="s">
        <v>2785</v>
      </c>
      <c r="TRA55" s="308" t="s">
        <v>2786</v>
      </c>
      <c r="TRB55" s="308" t="s">
        <v>2823</v>
      </c>
      <c r="TRC55" s="308"/>
      <c r="TRD55" s="410" t="s">
        <v>2917</v>
      </c>
      <c r="TRE55" s="159"/>
      <c r="TRF55" s="68" t="s">
        <v>2918</v>
      </c>
      <c r="TRG55" s="68">
        <v>3.0</v>
      </c>
      <c r="TRH55" s="68">
        <v>3.0</v>
      </c>
      <c r="TRI55" s="68">
        <v>3.0</v>
      </c>
      <c r="TRJ55" s="411">
        <v>45.0</v>
      </c>
      <c r="TRK55" s="411">
        <v>15.0</v>
      </c>
      <c r="TRL55" s="68" t="s">
        <v>93</v>
      </c>
      <c r="TRM55" s="68" t="s">
        <v>93</v>
      </c>
      <c r="TRN55" s="68" t="s">
        <v>88</v>
      </c>
      <c r="TRO55" s="68" t="s">
        <v>2916</v>
      </c>
      <c r="TRP55" s="308" t="s">
        <v>2785</v>
      </c>
      <c r="TRQ55" s="308" t="s">
        <v>2786</v>
      </c>
      <c r="TRR55" s="308" t="s">
        <v>2823</v>
      </c>
      <c r="TRS55" s="308"/>
      <c r="TRT55" s="410" t="s">
        <v>2917</v>
      </c>
      <c r="TRU55" s="159"/>
      <c r="TRV55" s="68" t="s">
        <v>2918</v>
      </c>
      <c r="TRW55" s="68">
        <v>3.0</v>
      </c>
      <c r="TRX55" s="68">
        <v>3.0</v>
      </c>
      <c r="TRY55" s="68">
        <v>3.0</v>
      </c>
      <c r="TRZ55" s="411">
        <v>45.0</v>
      </c>
      <c r="TSA55" s="411">
        <v>15.0</v>
      </c>
      <c r="TSB55" s="68" t="s">
        <v>93</v>
      </c>
      <c r="TSC55" s="68" t="s">
        <v>93</v>
      </c>
      <c r="TSD55" s="68" t="s">
        <v>88</v>
      </c>
      <c r="TSE55" s="68" t="s">
        <v>2916</v>
      </c>
      <c r="TSF55" s="308" t="s">
        <v>2785</v>
      </c>
      <c r="TSG55" s="308" t="s">
        <v>2786</v>
      </c>
      <c r="TSH55" s="308" t="s">
        <v>2823</v>
      </c>
      <c r="TSI55" s="308"/>
      <c r="TSJ55" s="410" t="s">
        <v>2917</v>
      </c>
      <c r="TSK55" s="159"/>
      <c r="TSL55" s="68" t="s">
        <v>2918</v>
      </c>
      <c r="TSM55" s="68">
        <v>3.0</v>
      </c>
      <c r="TSN55" s="68">
        <v>3.0</v>
      </c>
      <c r="TSO55" s="68">
        <v>3.0</v>
      </c>
      <c r="TSP55" s="411">
        <v>45.0</v>
      </c>
      <c r="TSQ55" s="411">
        <v>15.0</v>
      </c>
      <c r="TSR55" s="68" t="s">
        <v>93</v>
      </c>
      <c r="TSS55" s="68" t="s">
        <v>93</v>
      </c>
      <c r="TST55" s="68" t="s">
        <v>88</v>
      </c>
      <c r="TSU55" s="68" t="s">
        <v>2916</v>
      </c>
      <c r="TSV55" s="308" t="s">
        <v>2785</v>
      </c>
      <c r="TSW55" s="308" t="s">
        <v>2786</v>
      </c>
      <c r="TSX55" s="308" t="s">
        <v>2823</v>
      </c>
      <c r="TSY55" s="308"/>
      <c r="TSZ55" s="410" t="s">
        <v>2917</v>
      </c>
      <c r="TTA55" s="159"/>
      <c r="TTB55" s="68" t="s">
        <v>2918</v>
      </c>
      <c r="TTC55" s="68">
        <v>3.0</v>
      </c>
      <c r="TTD55" s="68">
        <v>3.0</v>
      </c>
      <c r="TTE55" s="68">
        <v>3.0</v>
      </c>
      <c r="TTF55" s="411">
        <v>45.0</v>
      </c>
      <c r="TTG55" s="411">
        <v>15.0</v>
      </c>
      <c r="TTH55" s="68" t="s">
        <v>93</v>
      </c>
      <c r="TTI55" s="68" t="s">
        <v>93</v>
      </c>
      <c r="TTJ55" s="68" t="s">
        <v>88</v>
      </c>
      <c r="TTK55" s="68" t="s">
        <v>2916</v>
      </c>
      <c r="TTL55" s="308" t="s">
        <v>2785</v>
      </c>
      <c r="TTM55" s="308" t="s">
        <v>2786</v>
      </c>
      <c r="TTN55" s="308" t="s">
        <v>2823</v>
      </c>
      <c r="TTO55" s="308"/>
      <c r="TTP55" s="410" t="s">
        <v>2917</v>
      </c>
      <c r="TTQ55" s="159"/>
      <c r="TTR55" s="68" t="s">
        <v>2918</v>
      </c>
      <c r="TTS55" s="68">
        <v>3.0</v>
      </c>
      <c r="TTT55" s="68">
        <v>3.0</v>
      </c>
      <c r="TTU55" s="68">
        <v>3.0</v>
      </c>
      <c r="TTV55" s="411">
        <v>45.0</v>
      </c>
      <c r="TTW55" s="411">
        <v>15.0</v>
      </c>
      <c r="TTX55" s="68" t="s">
        <v>93</v>
      </c>
      <c r="TTY55" s="68" t="s">
        <v>93</v>
      </c>
      <c r="TTZ55" s="68" t="s">
        <v>88</v>
      </c>
      <c r="TUA55" s="68" t="s">
        <v>2916</v>
      </c>
      <c r="TUB55" s="308" t="s">
        <v>2785</v>
      </c>
      <c r="TUC55" s="308" t="s">
        <v>2786</v>
      </c>
      <c r="TUD55" s="308" t="s">
        <v>2823</v>
      </c>
      <c r="TUE55" s="308"/>
      <c r="TUF55" s="410" t="s">
        <v>2917</v>
      </c>
      <c r="TUG55" s="159"/>
      <c r="TUH55" s="68" t="s">
        <v>2918</v>
      </c>
      <c r="TUI55" s="68">
        <v>3.0</v>
      </c>
      <c r="TUJ55" s="68">
        <v>3.0</v>
      </c>
      <c r="TUK55" s="68">
        <v>3.0</v>
      </c>
      <c r="TUL55" s="411">
        <v>45.0</v>
      </c>
      <c r="TUM55" s="411">
        <v>15.0</v>
      </c>
      <c r="TUN55" s="68" t="s">
        <v>93</v>
      </c>
      <c r="TUO55" s="68" t="s">
        <v>93</v>
      </c>
      <c r="TUP55" s="68" t="s">
        <v>88</v>
      </c>
      <c r="TUQ55" s="68" t="s">
        <v>2916</v>
      </c>
      <c r="TUR55" s="308" t="s">
        <v>2785</v>
      </c>
      <c r="TUS55" s="308" t="s">
        <v>2786</v>
      </c>
      <c r="TUT55" s="308" t="s">
        <v>2823</v>
      </c>
      <c r="TUU55" s="308"/>
      <c r="TUV55" s="410" t="s">
        <v>2917</v>
      </c>
      <c r="TUW55" s="159"/>
      <c r="TUX55" s="68" t="s">
        <v>2918</v>
      </c>
      <c r="TUY55" s="68">
        <v>3.0</v>
      </c>
      <c r="TUZ55" s="68">
        <v>3.0</v>
      </c>
      <c r="TVA55" s="68">
        <v>3.0</v>
      </c>
      <c r="TVB55" s="411">
        <v>45.0</v>
      </c>
      <c r="TVC55" s="411">
        <v>15.0</v>
      </c>
      <c r="TVD55" s="68" t="s">
        <v>93</v>
      </c>
      <c r="TVE55" s="68" t="s">
        <v>93</v>
      </c>
      <c r="TVF55" s="68" t="s">
        <v>88</v>
      </c>
      <c r="TVG55" s="68" t="s">
        <v>2916</v>
      </c>
      <c r="TVH55" s="308" t="s">
        <v>2785</v>
      </c>
      <c r="TVI55" s="308" t="s">
        <v>2786</v>
      </c>
      <c r="TVJ55" s="308" t="s">
        <v>2823</v>
      </c>
      <c r="TVK55" s="308"/>
      <c r="TVL55" s="410" t="s">
        <v>2917</v>
      </c>
      <c r="TVM55" s="159"/>
      <c r="TVN55" s="68" t="s">
        <v>2918</v>
      </c>
      <c r="TVO55" s="68">
        <v>3.0</v>
      </c>
      <c r="TVP55" s="68">
        <v>3.0</v>
      </c>
      <c r="TVQ55" s="68">
        <v>3.0</v>
      </c>
      <c r="TVR55" s="411">
        <v>45.0</v>
      </c>
      <c r="TVS55" s="411">
        <v>15.0</v>
      </c>
      <c r="TVT55" s="68" t="s">
        <v>93</v>
      </c>
      <c r="TVU55" s="68" t="s">
        <v>93</v>
      </c>
      <c r="TVV55" s="68" t="s">
        <v>88</v>
      </c>
      <c r="TVW55" s="68" t="s">
        <v>2916</v>
      </c>
      <c r="TVX55" s="308" t="s">
        <v>2785</v>
      </c>
      <c r="TVY55" s="308" t="s">
        <v>2786</v>
      </c>
      <c r="TVZ55" s="308" t="s">
        <v>2823</v>
      </c>
      <c r="TWA55" s="308"/>
      <c r="TWB55" s="410" t="s">
        <v>2917</v>
      </c>
      <c r="TWC55" s="159"/>
      <c r="TWD55" s="68" t="s">
        <v>2918</v>
      </c>
      <c r="TWE55" s="68">
        <v>3.0</v>
      </c>
      <c r="TWF55" s="68">
        <v>3.0</v>
      </c>
      <c r="TWG55" s="68">
        <v>3.0</v>
      </c>
      <c r="TWH55" s="411">
        <v>45.0</v>
      </c>
      <c r="TWI55" s="411">
        <v>15.0</v>
      </c>
      <c r="TWJ55" s="68" t="s">
        <v>93</v>
      </c>
      <c r="TWK55" s="68" t="s">
        <v>93</v>
      </c>
      <c r="TWL55" s="68" t="s">
        <v>88</v>
      </c>
      <c r="TWM55" s="68" t="s">
        <v>2916</v>
      </c>
      <c r="TWN55" s="308" t="s">
        <v>2785</v>
      </c>
      <c r="TWO55" s="308" t="s">
        <v>2786</v>
      </c>
      <c r="TWP55" s="308" t="s">
        <v>2823</v>
      </c>
      <c r="TWQ55" s="308"/>
      <c r="TWR55" s="410" t="s">
        <v>2917</v>
      </c>
      <c r="TWS55" s="159"/>
      <c r="TWT55" s="68" t="s">
        <v>2918</v>
      </c>
      <c r="TWU55" s="68">
        <v>3.0</v>
      </c>
      <c r="TWV55" s="68">
        <v>3.0</v>
      </c>
      <c r="TWW55" s="68">
        <v>3.0</v>
      </c>
      <c r="TWX55" s="411">
        <v>45.0</v>
      </c>
      <c r="TWY55" s="411">
        <v>15.0</v>
      </c>
      <c r="TWZ55" s="68" t="s">
        <v>93</v>
      </c>
      <c r="TXA55" s="68" t="s">
        <v>93</v>
      </c>
      <c r="TXB55" s="68" t="s">
        <v>88</v>
      </c>
      <c r="TXC55" s="68" t="s">
        <v>2916</v>
      </c>
      <c r="TXD55" s="308" t="s">
        <v>2785</v>
      </c>
      <c r="TXE55" s="308" t="s">
        <v>2786</v>
      </c>
      <c r="TXF55" s="308" t="s">
        <v>2823</v>
      </c>
      <c r="TXG55" s="308"/>
      <c r="TXH55" s="410" t="s">
        <v>2917</v>
      </c>
      <c r="TXI55" s="159"/>
      <c r="TXJ55" s="68" t="s">
        <v>2918</v>
      </c>
      <c r="TXK55" s="68">
        <v>3.0</v>
      </c>
      <c r="TXL55" s="68">
        <v>3.0</v>
      </c>
      <c r="TXM55" s="68">
        <v>3.0</v>
      </c>
      <c r="TXN55" s="411">
        <v>45.0</v>
      </c>
      <c r="TXO55" s="411">
        <v>15.0</v>
      </c>
      <c r="TXP55" s="68" t="s">
        <v>93</v>
      </c>
      <c r="TXQ55" s="68" t="s">
        <v>93</v>
      </c>
      <c r="TXR55" s="68" t="s">
        <v>88</v>
      </c>
      <c r="TXS55" s="68" t="s">
        <v>2916</v>
      </c>
      <c r="TXT55" s="308" t="s">
        <v>2785</v>
      </c>
      <c r="TXU55" s="308" t="s">
        <v>2786</v>
      </c>
      <c r="TXV55" s="308" t="s">
        <v>2823</v>
      </c>
      <c r="TXW55" s="308"/>
      <c r="TXX55" s="410" t="s">
        <v>2917</v>
      </c>
      <c r="TXY55" s="159"/>
      <c r="TXZ55" s="68" t="s">
        <v>2918</v>
      </c>
      <c r="TYA55" s="68">
        <v>3.0</v>
      </c>
      <c r="TYB55" s="68">
        <v>3.0</v>
      </c>
      <c r="TYC55" s="68">
        <v>3.0</v>
      </c>
      <c r="TYD55" s="411">
        <v>45.0</v>
      </c>
      <c r="TYE55" s="411">
        <v>15.0</v>
      </c>
      <c r="TYF55" s="68" t="s">
        <v>93</v>
      </c>
      <c r="TYG55" s="68" t="s">
        <v>93</v>
      </c>
      <c r="TYH55" s="68" t="s">
        <v>88</v>
      </c>
      <c r="TYI55" s="68" t="s">
        <v>2916</v>
      </c>
      <c r="TYJ55" s="308" t="s">
        <v>2785</v>
      </c>
      <c r="TYK55" s="308" t="s">
        <v>2786</v>
      </c>
      <c r="TYL55" s="308" t="s">
        <v>2823</v>
      </c>
      <c r="TYM55" s="308"/>
      <c r="TYN55" s="410" t="s">
        <v>2917</v>
      </c>
      <c r="TYO55" s="159"/>
      <c r="TYP55" s="68" t="s">
        <v>2918</v>
      </c>
      <c r="TYQ55" s="68">
        <v>3.0</v>
      </c>
      <c r="TYR55" s="68">
        <v>3.0</v>
      </c>
      <c r="TYS55" s="68">
        <v>3.0</v>
      </c>
      <c r="TYT55" s="411">
        <v>45.0</v>
      </c>
      <c r="TYU55" s="411">
        <v>15.0</v>
      </c>
      <c r="TYV55" s="68" t="s">
        <v>93</v>
      </c>
      <c r="TYW55" s="68" t="s">
        <v>93</v>
      </c>
      <c r="TYX55" s="68" t="s">
        <v>88</v>
      </c>
      <c r="TYY55" s="68" t="s">
        <v>2916</v>
      </c>
      <c r="TYZ55" s="308" t="s">
        <v>2785</v>
      </c>
      <c r="TZA55" s="308" t="s">
        <v>2786</v>
      </c>
      <c r="TZB55" s="308" t="s">
        <v>2823</v>
      </c>
      <c r="TZC55" s="308"/>
      <c r="TZD55" s="410" t="s">
        <v>2917</v>
      </c>
      <c r="TZE55" s="159"/>
      <c r="TZF55" s="68" t="s">
        <v>2918</v>
      </c>
      <c r="TZG55" s="68">
        <v>3.0</v>
      </c>
      <c r="TZH55" s="68">
        <v>3.0</v>
      </c>
      <c r="TZI55" s="68">
        <v>3.0</v>
      </c>
      <c r="TZJ55" s="411">
        <v>45.0</v>
      </c>
      <c r="TZK55" s="411">
        <v>15.0</v>
      </c>
      <c r="TZL55" s="68" t="s">
        <v>93</v>
      </c>
      <c r="TZM55" s="68" t="s">
        <v>93</v>
      </c>
      <c r="TZN55" s="68" t="s">
        <v>88</v>
      </c>
      <c r="TZO55" s="68" t="s">
        <v>2916</v>
      </c>
      <c r="TZP55" s="308" t="s">
        <v>2785</v>
      </c>
      <c r="TZQ55" s="308" t="s">
        <v>2786</v>
      </c>
      <c r="TZR55" s="308" t="s">
        <v>2823</v>
      </c>
      <c r="TZS55" s="308"/>
      <c r="TZT55" s="410" t="s">
        <v>2917</v>
      </c>
      <c r="TZU55" s="159"/>
      <c r="TZV55" s="68" t="s">
        <v>2918</v>
      </c>
      <c r="TZW55" s="68">
        <v>3.0</v>
      </c>
      <c r="TZX55" s="68">
        <v>3.0</v>
      </c>
      <c r="TZY55" s="68">
        <v>3.0</v>
      </c>
      <c r="TZZ55" s="411">
        <v>45.0</v>
      </c>
      <c r="UAA55" s="411">
        <v>15.0</v>
      </c>
      <c r="UAB55" s="68" t="s">
        <v>93</v>
      </c>
      <c r="UAC55" s="68" t="s">
        <v>93</v>
      </c>
      <c r="UAD55" s="68" t="s">
        <v>88</v>
      </c>
      <c r="UAE55" s="68" t="s">
        <v>2916</v>
      </c>
      <c r="UAF55" s="308" t="s">
        <v>2785</v>
      </c>
      <c r="UAG55" s="308" t="s">
        <v>2786</v>
      </c>
      <c r="UAH55" s="308" t="s">
        <v>2823</v>
      </c>
      <c r="UAI55" s="308"/>
      <c r="UAJ55" s="410" t="s">
        <v>2917</v>
      </c>
      <c r="UAK55" s="159"/>
      <c r="UAL55" s="68" t="s">
        <v>2918</v>
      </c>
      <c r="UAM55" s="68">
        <v>3.0</v>
      </c>
      <c r="UAN55" s="68">
        <v>3.0</v>
      </c>
      <c r="UAO55" s="68">
        <v>3.0</v>
      </c>
      <c r="UAP55" s="411">
        <v>45.0</v>
      </c>
      <c r="UAQ55" s="411">
        <v>15.0</v>
      </c>
      <c r="UAR55" s="68" t="s">
        <v>93</v>
      </c>
      <c r="UAS55" s="68" t="s">
        <v>93</v>
      </c>
      <c r="UAT55" s="68" t="s">
        <v>88</v>
      </c>
      <c r="UAU55" s="68" t="s">
        <v>2916</v>
      </c>
      <c r="UAV55" s="308" t="s">
        <v>2785</v>
      </c>
      <c r="UAW55" s="308" t="s">
        <v>2786</v>
      </c>
      <c r="UAX55" s="308" t="s">
        <v>2823</v>
      </c>
      <c r="UAY55" s="308"/>
      <c r="UAZ55" s="410" t="s">
        <v>2917</v>
      </c>
      <c r="UBA55" s="159"/>
      <c r="UBB55" s="68" t="s">
        <v>2918</v>
      </c>
      <c r="UBC55" s="68">
        <v>3.0</v>
      </c>
      <c r="UBD55" s="68">
        <v>3.0</v>
      </c>
      <c r="UBE55" s="68">
        <v>3.0</v>
      </c>
      <c r="UBF55" s="411">
        <v>45.0</v>
      </c>
      <c r="UBG55" s="411">
        <v>15.0</v>
      </c>
      <c r="UBH55" s="68" t="s">
        <v>93</v>
      </c>
      <c r="UBI55" s="68" t="s">
        <v>93</v>
      </c>
      <c r="UBJ55" s="68" t="s">
        <v>88</v>
      </c>
      <c r="UBK55" s="68" t="s">
        <v>2916</v>
      </c>
      <c r="UBL55" s="308" t="s">
        <v>2785</v>
      </c>
      <c r="UBM55" s="308" t="s">
        <v>2786</v>
      </c>
      <c r="UBN55" s="308" t="s">
        <v>2823</v>
      </c>
      <c r="UBO55" s="308"/>
      <c r="UBP55" s="410" t="s">
        <v>2917</v>
      </c>
      <c r="UBQ55" s="159"/>
      <c r="UBR55" s="68" t="s">
        <v>2918</v>
      </c>
      <c r="UBS55" s="68">
        <v>3.0</v>
      </c>
      <c r="UBT55" s="68">
        <v>3.0</v>
      </c>
      <c r="UBU55" s="68">
        <v>3.0</v>
      </c>
      <c r="UBV55" s="411">
        <v>45.0</v>
      </c>
      <c r="UBW55" s="411">
        <v>15.0</v>
      </c>
      <c r="UBX55" s="68" t="s">
        <v>93</v>
      </c>
      <c r="UBY55" s="68" t="s">
        <v>93</v>
      </c>
      <c r="UBZ55" s="68" t="s">
        <v>88</v>
      </c>
      <c r="UCA55" s="68" t="s">
        <v>2916</v>
      </c>
      <c r="UCB55" s="308" t="s">
        <v>2785</v>
      </c>
      <c r="UCC55" s="308" t="s">
        <v>2786</v>
      </c>
      <c r="UCD55" s="308" t="s">
        <v>2823</v>
      </c>
      <c r="UCE55" s="308"/>
      <c r="UCF55" s="410" t="s">
        <v>2917</v>
      </c>
      <c r="UCG55" s="159"/>
      <c r="UCH55" s="68" t="s">
        <v>2918</v>
      </c>
      <c r="UCI55" s="68">
        <v>3.0</v>
      </c>
      <c r="UCJ55" s="68">
        <v>3.0</v>
      </c>
      <c r="UCK55" s="68">
        <v>3.0</v>
      </c>
      <c r="UCL55" s="411">
        <v>45.0</v>
      </c>
      <c r="UCM55" s="411">
        <v>15.0</v>
      </c>
      <c r="UCN55" s="68" t="s">
        <v>93</v>
      </c>
      <c r="UCO55" s="68" t="s">
        <v>93</v>
      </c>
      <c r="UCP55" s="68" t="s">
        <v>88</v>
      </c>
      <c r="UCQ55" s="68" t="s">
        <v>2916</v>
      </c>
      <c r="UCR55" s="308" t="s">
        <v>2785</v>
      </c>
      <c r="UCS55" s="308" t="s">
        <v>2786</v>
      </c>
      <c r="UCT55" s="308" t="s">
        <v>2823</v>
      </c>
      <c r="UCU55" s="308"/>
      <c r="UCV55" s="410" t="s">
        <v>2917</v>
      </c>
      <c r="UCW55" s="159"/>
      <c r="UCX55" s="68" t="s">
        <v>2918</v>
      </c>
      <c r="UCY55" s="68">
        <v>3.0</v>
      </c>
      <c r="UCZ55" s="68">
        <v>3.0</v>
      </c>
      <c r="UDA55" s="68">
        <v>3.0</v>
      </c>
      <c r="UDB55" s="411">
        <v>45.0</v>
      </c>
      <c r="UDC55" s="411">
        <v>15.0</v>
      </c>
      <c r="UDD55" s="68" t="s">
        <v>93</v>
      </c>
      <c r="UDE55" s="68" t="s">
        <v>93</v>
      </c>
      <c r="UDF55" s="68" t="s">
        <v>88</v>
      </c>
      <c r="UDG55" s="68" t="s">
        <v>2916</v>
      </c>
      <c r="UDH55" s="308" t="s">
        <v>2785</v>
      </c>
      <c r="UDI55" s="308" t="s">
        <v>2786</v>
      </c>
      <c r="UDJ55" s="308" t="s">
        <v>2823</v>
      </c>
      <c r="UDK55" s="308"/>
      <c r="UDL55" s="410" t="s">
        <v>2917</v>
      </c>
      <c r="UDM55" s="159"/>
      <c r="UDN55" s="68" t="s">
        <v>2918</v>
      </c>
      <c r="UDO55" s="68">
        <v>3.0</v>
      </c>
      <c r="UDP55" s="68">
        <v>3.0</v>
      </c>
      <c r="UDQ55" s="68">
        <v>3.0</v>
      </c>
      <c r="UDR55" s="411">
        <v>45.0</v>
      </c>
      <c r="UDS55" s="411">
        <v>15.0</v>
      </c>
      <c r="UDT55" s="68" t="s">
        <v>93</v>
      </c>
      <c r="UDU55" s="68" t="s">
        <v>93</v>
      </c>
      <c r="UDV55" s="68" t="s">
        <v>88</v>
      </c>
      <c r="UDW55" s="68" t="s">
        <v>2916</v>
      </c>
      <c r="UDX55" s="308" t="s">
        <v>2785</v>
      </c>
      <c r="UDY55" s="308" t="s">
        <v>2786</v>
      </c>
      <c r="UDZ55" s="308" t="s">
        <v>2823</v>
      </c>
      <c r="UEA55" s="308"/>
      <c r="UEB55" s="410" t="s">
        <v>2917</v>
      </c>
      <c r="UEC55" s="159"/>
      <c r="UED55" s="68" t="s">
        <v>2918</v>
      </c>
      <c r="UEE55" s="68">
        <v>3.0</v>
      </c>
      <c r="UEF55" s="68">
        <v>3.0</v>
      </c>
      <c r="UEG55" s="68">
        <v>3.0</v>
      </c>
      <c r="UEH55" s="411">
        <v>45.0</v>
      </c>
      <c r="UEI55" s="411">
        <v>15.0</v>
      </c>
      <c r="UEJ55" s="68" t="s">
        <v>93</v>
      </c>
      <c r="UEK55" s="68" t="s">
        <v>93</v>
      </c>
      <c r="UEL55" s="68" t="s">
        <v>88</v>
      </c>
      <c r="UEM55" s="68" t="s">
        <v>2916</v>
      </c>
      <c r="UEN55" s="308" t="s">
        <v>2785</v>
      </c>
      <c r="UEO55" s="308" t="s">
        <v>2786</v>
      </c>
      <c r="UEP55" s="308" t="s">
        <v>2823</v>
      </c>
      <c r="UEQ55" s="308"/>
      <c r="UER55" s="410" t="s">
        <v>2917</v>
      </c>
      <c r="UES55" s="159"/>
      <c r="UET55" s="68" t="s">
        <v>2918</v>
      </c>
      <c r="UEU55" s="68">
        <v>3.0</v>
      </c>
      <c r="UEV55" s="68">
        <v>3.0</v>
      </c>
      <c r="UEW55" s="68">
        <v>3.0</v>
      </c>
      <c r="UEX55" s="411">
        <v>45.0</v>
      </c>
      <c r="UEY55" s="411">
        <v>15.0</v>
      </c>
      <c r="UEZ55" s="68" t="s">
        <v>93</v>
      </c>
      <c r="UFA55" s="68" t="s">
        <v>93</v>
      </c>
      <c r="UFB55" s="68" t="s">
        <v>88</v>
      </c>
      <c r="UFC55" s="68" t="s">
        <v>2916</v>
      </c>
      <c r="UFD55" s="308" t="s">
        <v>2785</v>
      </c>
      <c r="UFE55" s="308" t="s">
        <v>2786</v>
      </c>
      <c r="UFF55" s="308" t="s">
        <v>2823</v>
      </c>
      <c r="UFG55" s="308"/>
      <c r="UFH55" s="410" t="s">
        <v>2917</v>
      </c>
      <c r="UFI55" s="159"/>
      <c r="UFJ55" s="68" t="s">
        <v>2918</v>
      </c>
      <c r="UFK55" s="68">
        <v>3.0</v>
      </c>
      <c r="UFL55" s="68">
        <v>3.0</v>
      </c>
      <c r="UFM55" s="68">
        <v>3.0</v>
      </c>
      <c r="UFN55" s="411">
        <v>45.0</v>
      </c>
      <c r="UFO55" s="411">
        <v>15.0</v>
      </c>
      <c r="UFP55" s="68" t="s">
        <v>93</v>
      </c>
      <c r="UFQ55" s="68" t="s">
        <v>93</v>
      </c>
      <c r="UFR55" s="68" t="s">
        <v>88</v>
      </c>
      <c r="UFS55" s="68" t="s">
        <v>2916</v>
      </c>
      <c r="UFT55" s="308" t="s">
        <v>2785</v>
      </c>
      <c r="UFU55" s="308" t="s">
        <v>2786</v>
      </c>
      <c r="UFV55" s="308" t="s">
        <v>2823</v>
      </c>
      <c r="UFW55" s="308"/>
      <c r="UFX55" s="410" t="s">
        <v>2917</v>
      </c>
      <c r="UFY55" s="159"/>
      <c r="UFZ55" s="68" t="s">
        <v>2918</v>
      </c>
      <c r="UGA55" s="68">
        <v>3.0</v>
      </c>
      <c r="UGB55" s="68">
        <v>3.0</v>
      </c>
      <c r="UGC55" s="68">
        <v>3.0</v>
      </c>
      <c r="UGD55" s="411">
        <v>45.0</v>
      </c>
      <c r="UGE55" s="411">
        <v>15.0</v>
      </c>
      <c r="UGF55" s="68" t="s">
        <v>93</v>
      </c>
      <c r="UGG55" s="68" t="s">
        <v>93</v>
      </c>
      <c r="UGH55" s="68" t="s">
        <v>88</v>
      </c>
      <c r="UGI55" s="68" t="s">
        <v>2916</v>
      </c>
      <c r="UGJ55" s="308" t="s">
        <v>2785</v>
      </c>
      <c r="UGK55" s="308" t="s">
        <v>2786</v>
      </c>
      <c r="UGL55" s="308" t="s">
        <v>2823</v>
      </c>
      <c r="UGM55" s="308"/>
      <c r="UGN55" s="410" t="s">
        <v>2917</v>
      </c>
      <c r="UGO55" s="159"/>
      <c r="UGP55" s="68" t="s">
        <v>2918</v>
      </c>
      <c r="UGQ55" s="68">
        <v>3.0</v>
      </c>
      <c r="UGR55" s="68">
        <v>3.0</v>
      </c>
      <c r="UGS55" s="68">
        <v>3.0</v>
      </c>
      <c r="UGT55" s="411">
        <v>45.0</v>
      </c>
      <c r="UGU55" s="411">
        <v>15.0</v>
      </c>
      <c r="UGV55" s="68" t="s">
        <v>93</v>
      </c>
      <c r="UGW55" s="68" t="s">
        <v>93</v>
      </c>
      <c r="UGX55" s="68" t="s">
        <v>88</v>
      </c>
      <c r="UGY55" s="68" t="s">
        <v>2916</v>
      </c>
      <c r="UGZ55" s="308" t="s">
        <v>2785</v>
      </c>
      <c r="UHA55" s="308" t="s">
        <v>2786</v>
      </c>
      <c r="UHB55" s="308" t="s">
        <v>2823</v>
      </c>
      <c r="UHC55" s="308"/>
      <c r="UHD55" s="410" t="s">
        <v>2917</v>
      </c>
      <c r="UHE55" s="159"/>
      <c r="UHF55" s="68" t="s">
        <v>2918</v>
      </c>
      <c r="UHG55" s="68">
        <v>3.0</v>
      </c>
      <c r="UHH55" s="68">
        <v>3.0</v>
      </c>
      <c r="UHI55" s="68">
        <v>3.0</v>
      </c>
      <c r="UHJ55" s="411">
        <v>45.0</v>
      </c>
      <c r="UHK55" s="411">
        <v>15.0</v>
      </c>
      <c r="UHL55" s="68" t="s">
        <v>93</v>
      </c>
      <c r="UHM55" s="68" t="s">
        <v>93</v>
      </c>
      <c r="UHN55" s="68" t="s">
        <v>88</v>
      </c>
      <c r="UHO55" s="68" t="s">
        <v>2916</v>
      </c>
      <c r="UHP55" s="308" t="s">
        <v>2785</v>
      </c>
      <c r="UHQ55" s="308" t="s">
        <v>2786</v>
      </c>
      <c r="UHR55" s="308" t="s">
        <v>2823</v>
      </c>
      <c r="UHS55" s="308"/>
      <c r="UHT55" s="410" t="s">
        <v>2917</v>
      </c>
      <c r="UHU55" s="159"/>
      <c r="UHV55" s="68" t="s">
        <v>2918</v>
      </c>
      <c r="UHW55" s="68">
        <v>3.0</v>
      </c>
      <c r="UHX55" s="68">
        <v>3.0</v>
      </c>
      <c r="UHY55" s="68">
        <v>3.0</v>
      </c>
      <c r="UHZ55" s="411">
        <v>45.0</v>
      </c>
      <c r="UIA55" s="411">
        <v>15.0</v>
      </c>
      <c r="UIB55" s="68" t="s">
        <v>93</v>
      </c>
      <c r="UIC55" s="68" t="s">
        <v>93</v>
      </c>
      <c r="UID55" s="68" t="s">
        <v>88</v>
      </c>
      <c r="UIE55" s="68" t="s">
        <v>2916</v>
      </c>
      <c r="UIF55" s="308" t="s">
        <v>2785</v>
      </c>
      <c r="UIG55" s="308" t="s">
        <v>2786</v>
      </c>
      <c r="UIH55" s="308" t="s">
        <v>2823</v>
      </c>
      <c r="UII55" s="308"/>
      <c r="UIJ55" s="410" t="s">
        <v>2917</v>
      </c>
      <c r="UIK55" s="159"/>
      <c r="UIL55" s="68" t="s">
        <v>2918</v>
      </c>
      <c r="UIM55" s="68">
        <v>3.0</v>
      </c>
      <c r="UIN55" s="68">
        <v>3.0</v>
      </c>
      <c r="UIO55" s="68">
        <v>3.0</v>
      </c>
      <c r="UIP55" s="411">
        <v>45.0</v>
      </c>
      <c r="UIQ55" s="411">
        <v>15.0</v>
      </c>
      <c r="UIR55" s="68" t="s">
        <v>93</v>
      </c>
      <c r="UIS55" s="68" t="s">
        <v>93</v>
      </c>
      <c r="UIT55" s="68" t="s">
        <v>88</v>
      </c>
      <c r="UIU55" s="68" t="s">
        <v>2916</v>
      </c>
      <c r="UIV55" s="308" t="s">
        <v>2785</v>
      </c>
      <c r="UIW55" s="308" t="s">
        <v>2786</v>
      </c>
      <c r="UIX55" s="308" t="s">
        <v>2823</v>
      </c>
      <c r="UIY55" s="308"/>
      <c r="UIZ55" s="410" t="s">
        <v>2917</v>
      </c>
      <c r="UJA55" s="159"/>
      <c r="UJB55" s="68" t="s">
        <v>2918</v>
      </c>
      <c r="UJC55" s="68">
        <v>3.0</v>
      </c>
      <c r="UJD55" s="68">
        <v>3.0</v>
      </c>
      <c r="UJE55" s="68">
        <v>3.0</v>
      </c>
      <c r="UJF55" s="411">
        <v>45.0</v>
      </c>
      <c r="UJG55" s="411">
        <v>15.0</v>
      </c>
      <c r="UJH55" s="68" t="s">
        <v>93</v>
      </c>
      <c r="UJI55" s="68" t="s">
        <v>93</v>
      </c>
      <c r="UJJ55" s="68" t="s">
        <v>88</v>
      </c>
      <c r="UJK55" s="68" t="s">
        <v>2916</v>
      </c>
      <c r="UJL55" s="308" t="s">
        <v>2785</v>
      </c>
      <c r="UJM55" s="308" t="s">
        <v>2786</v>
      </c>
      <c r="UJN55" s="308" t="s">
        <v>2823</v>
      </c>
      <c r="UJO55" s="308"/>
      <c r="UJP55" s="410" t="s">
        <v>2917</v>
      </c>
      <c r="UJQ55" s="159"/>
      <c r="UJR55" s="68" t="s">
        <v>2918</v>
      </c>
      <c r="UJS55" s="68">
        <v>3.0</v>
      </c>
      <c r="UJT55" s="68">
        <v>3.0</v>
      </c>
      <c r="UJU55" s="68">
        <v>3.0</v>
      </c>
      <c r="UJV55" s="411">
        <v>45.0</v>
      </c>
      <c r="UJW55" s="411">
        <v>15.0</v>
      </c>
      <c r="UJX55" s="68" t="s">
        <v>93</v>
      </c>
      <c r="UJY55" s="68" t="s">
        <v>93</v>
      </c>
      <c r="UJZ55" s="68" t="s">
        <v>88</v>
      </c>
      <c r="UKA55" s="68" t="s">
        <v>2916</v>
      </c>
      <c r="UKB55" s="308" t="s">
        <v>2785</v>
      </c>
      <c r="UKC55" s="308" t="s">
        <v>2786</v>
      </c>
      <c r="UKD55" s="308" t="s">
        <v>2823</v>
      </c>
      <c r="UKE55" s="308"/>
      <c r="UKF55" s="410" t="s">
        <v>2917</v>
      </c>
      <c r="UKG55" s="159"/>
      <c r="UKH55" s="68" t="s">
        <v>2918</v>
      </c>
      <c r="UKI55" s="68">
        <v>3.0</v>
      </c>
      <c r="UKJ55" s="68">
        <v>3.0</v>
      </c>
      <c r="UKK55" s="68">
        <v>3.0</v>
      </c>
      <c r="UKL55" s="411">
        <v>45.0</v>
      </c>
      <c r="UKM55" s="411">
        <v>15.0</v>
      </c>
      <c r="UKN55" s="68" t="s">
        <v>93</v>
      </c>
      <c r="UKO55" s="68" t="s">
        <v>93</v>
      </c>
      <c r="UKP55" s="68" t="s">
        <v>88</v>
      </c>
      <c r="UKQ55" s="68" t="s">
        <v>2916</v>
      </c>
      <c r="UKR55" s="308" t="s">
        <v>2785</v>
      </c>
      <c r="UKS55" s="308" t="s">
        <v>2786</v>
      </c>
      <c r="UKT55" s="308" t="s">
        <v>2823</v>
      </c>
      <c r="UKU55" s="308"/>
      <c r="UKV55" s="410" t="s">
        <v>2917</v>
      </c>
      <c r="UKW55" s="159"/>
      <c r="UKX55" s="68" t="s">
        <v>2918</v>
      </c>
      <c r="UKY55" s="68">
        <v>3.0</v>
      </c>
      <c r="UKZ55" s="68">
        <v>3.0</v>
      </c>
      <c r="ULA55" s="68">
        <v>3.0</v>
      </c>
      <c r="ULB55" s="411">
        <v>45.0</v>
      </c>
      <c r="ULC55" s="411">
        <v>15.0</v>
      </c>
      <c r="ULD55" s="68" t="s">
        <v>93</v>
      </c>
      <c r="ULE55" s="68" t="s">
        <v>93</v>
      </c>
      <c r="ULF55" s="68" t="s">
        <v>88</v>
      </c>
      <c r="ULG55" s="68" t="s">
        <v>2916</v>
      </c>
      <c r="ULH55" s="308" t="s">
        <v>2785</v>
      </c>
      <c r="ULI55" s="308" t="s">
        <v>2786</v>
      </c>
      <c r="ULJ55" s="308" t="s">
        <v>2823</v>
      </c>
      <c r="ULK55" s="308"/>
      <c r="ULL55" s="410" t="s">
        <v>2917</v>
      </c>
      <c r="ULM55" s="159"/>
      <c r="ULN55" s="68" t="s">
        <v>2918</v>
      </c>
      <c r="ULO55" s="68">
        <v>3.0</v>
      </c>
      <c r="ULP55" s="68">
        <v>3.0</v>
      </c>
      <c r="ULQ55" s="68">
        <v>3.0</v>
      </c>
      <c r="ULR55" s="411">
        <v>45.0</v>
      </c>
      <c r="ULS55" s="411">
        <v>15.0</v>
      </c>
      <c r="ULT55" s="68" t="s">
        <v>93</v>
      </c>
      <c r="ULU55" s="68" t="s">
        <v>93</v>
      </c>
      <c r="ULV55" s="68" t="s">
        <v>88</v>
      </c>
      <c r="ULW55" s="68" t="s">
        <v>2916</v>
      </c>
      <c r="ULX55" s="308" t="s">
        <v>2785</v>
      </c>
      <c r="ULY55" s="308" t="s">
        <v>2786</v>
      </c>
      <c r="ULZ55" s="308" t="s">
        <v>2823</v>
      </c>
      <c r="UMA55" s="308"/>
      <c r="UMB55" s="410" t="s">
        <v>2917</v>
      </c>
      <c r="UMC55" s="159"/>
      <c r="UMD55" s="68" t="s">
        <v>2918</v>
      </c>
      <c r="UME55" s="68">
        <v>3.0</v>
      </c>
      <c r="UMF55" s="68">
        <v>3.0</v>
      </c>
      <c r="UMG55" s="68">
        <v>3.0</v>
      </c>
      <c r="UMH55" s="411">
        <v>45.0</v>
      </c>
      <c r="UMI55" s="411">
        <v>15.0</v>
      </c>
      <c r="UMJ55" s="68" t="s">
        <v>93</v>
      </c>
      <c r="UMK55" s="68" t="s">
        <v>93</v>
      </c>
      <c r="UML55" s="68" t="s">
        <v>88</v>
      </c>
      <c r="UMM55" s="68" t="s">
        <v>2916</v>
      </c>
      <c r="UMN55" s="308" t="s">
        <v>2785</v>
      </c>
      <c r="UMO55" s="308" t="s">
        <v>2786</v>
      </c>
      <c r="UMP55" s="308" t="s">
        <v>2823</v>
      </c>
      <c r="UMQ55" s="308"/>
      <c r="UMR55" s="410" t="s">
        <v>2917</v>
      </c>
      <c r="UMS55" s="159"/>
      <c r="UMT55" s="68" t="s">
        <v>2918</v>
      </c>
      <c r="UMU55" s="68">
        <v>3.0</v>
      </c>
      <c r="UMV55" s="68">
        <v>3.0</v>
      </c>
      <c r="UMW55" s="68">
        <v>3.0</v>
      </c>
      <c r="UMX55" s="411">
        <v>45.0</v>
      </c>
      <c r="UMY55" s="411">
        <v>15.0</v>
      </c>
      <c r="UMZ55" s="68" t="s">
        <v>93</v>
      </c>
      <c r="UNA55" s="68" t="s">
        <v>93</v>
      </c>
      <c r="UNB55" s="68" t="s">
        <v>88</v>
      </c>
      <c r="UNC55" s="68" t="s">
        <v>2916</v>
      </c>
      <c r="UND55" s="308" t="s">
        <v>2785</v>
      </c>
      <c r="UNE55" s="308" t="s">
        <v>2786</v>
      </c>
      <c r="UNF55" s="308" t="s">
        <v>2823</v>
      </c>
      <c r="UNG55" s="308"/>
      <c r="UNH55" s="410" t="s">
        <v>2917</v>
      </c>
      <c r="UNI55" s="159"/>
      <c r="UNJ55" s="68" t="s">
        <v>2918</v>
      </c>
      <c r="UNK55" s="68">
        <v>3.0</v>
      </c>
      <c r="UNL55" s="68">
        <v>3.0</v>
      </c>
      <c r="UNM55" s="68">
        <v>3.0</v>
      </c>
      <c r="UNN55" s="411">
        <v>45.0</v>
      </c>
      <c r="UNO55" s="411">
        <v>15.0</v>
      </c>
      <c r="UNP55" s="68" t="s">
        <v>93</v>
      </c>
      <c r="UNQ55" s="68" t="s">
        <v>93</v>
      </c>
      <c r="UNR55" s="68" t="s">
        <v>88</v>
      </c>
      <c r="UNS55" s="68" t="s">
        <v>2916</v>
      </c>
      <c r="UNT55" s="308" t="s">
        <v>2785</v>
      </c>
      <c r="UNU55" s="308" t="s">
        <v>2786</v>
      </c>
      <c r="UNV55" s="308" t="s">
        <v>2823</v>
      </c>
      <c r="UNW55" s="308"/>
      <c r="UNX55" s="410" t="s">
        <v>2917</v>
      </c>
      <c r="UNY55" s="159"/>
      <c r="UNZ55" s="68" t="s">
        <v>2918</v>
      </c>
      <c r="UOA55" s="68">
        <v>3.0</v>
      </c>
      <c r="UOB55" s="68">
        <v>3.0</v>
      </c>
      <c r="UOC55" s="68">
        <v>3.0</v>
      </c>
      <c r="UOD55" s="411">
        <v>45.0</v>
      </c>
      <c r="UOE55" s="411">
        <v>15.0</v>
      </c>
      <c r="UOF55" s="68" t="s">
        <v>93</v>
      </c>
      <c r="UOG55" s="68" t="s">
        <v>93</v>
      </c>
      <c r="UOH55" s="68" t="s">
        <v>88</v>
      </c>
      <c r="UOI55" s="68" t="s">
        <v>2916</v>
      </c>
      <c r="UOJ55" s="308" t="s">
        <v>2785</v>
      </c>
      <c r="UOK55" s="308" t="s">
        <v>2786</v>
      </c>
      <c r="UOL55" s="308" t="s">
        <v>2823</v>
      </c>
      <c r="UOM55" s="308"/>
      <c r="UON55" s="410" t="s">
        <v>2917</v>
      </c>
      <c r="UOO55" s="159"/>
      <c r="UOP55" s="68" t="s">
        <v>2918</v>
      </c>
      <c r="UOQ55" s="68">
        <v>3.0</v>
      </c>
      <c r="UOR55" s="68">
        <v>3.0</v>
      </c>
      <c r="UOS55" s="68">
        <v>3.0</v>
      </c>
      <c r="UOT55" s="411">
        <v>45.0</v>
      </c>
      <c r="UOU55" s="411">
        <v>15.0</v>
      </c>
      <c r="UOV55" s="68" t="s">
        <v>93</v>
      </c>
      <c r="UOW55" s="68" t="s">
        <v>93</v>
      </c>
      <c r="UOX55" s="68" t="s">
        <v>88</v>
      </c>
      <c r="UOY55" s="68" t="s">
        <v>2916</v>
      </c>
      <c r="UOZ55" s="308" t="s">
        <v>2785</v>
      </c>
      <c r="UPA55" s="308" t="s">
        <v>2786</v>
      </c>
      <c r="UPB55" s="308" t="s">
        <v>2823</v>
      </c>
      <c r="UPC55" s="308"/>
      <c r="UPD55" s="410" t="s">
        <v>2917</v>
      </c>
      <c r="UPE55" s="159"/>
      <c r="UPF55" s="68" t="s">
        <v>2918</v>
      </c>
      <c r="UPG55" s="68">
        <v>3.0</v>
      </c>
      <c r="UPH55" s="68">
        <v>3.0</v>
      </c>
      <c r="UPI55" s="68">
        <v>3.0</v>
      </c>
      <c r="UPJ55" s="411">
        <v>45.0</v>
      </c>
      <c r="UPK55" s="411">
        <v>15.0</v>
      </c>
      <c r="UPL55" s="68" t="s">
        <v>93</v>
      </c>
      <c r="UPM55" s="68" t="s">
        <v>93</v>
      </c>
      <c r="UPN55" s="68" t="s">
        <v>88</v>
      </c>
      <c r="UPO55" s="68" t="s">
        <v>2916</v>
      </c>
      <c r="UPP55" s="308" t="s">
        <v>2785</v>
      </c>
      <c r="UPQ55" s="308" t="s">
        <v>2786</v>
      </c>
      <c r="UPR55" s="308" t="s">
        <v>2823</v>
      </c>
      <c r="UPS55" s="308"/>
      <c r="UPT55" s="410" t="s">
        <v>2917</v>
      </c>
      <c r="UPU55" s="159"/>
      <c r="UPV55" s="68" t="s">
        <v>2918</v>
      </c>
      <c r="UPW55" s="68">
        <v>3.0</v>
      </c>
      <c r="UPX55" s="68">
        <v>3.0</v>
      </c>
      <c r="UPY55" s="68">
        <v>3.0</v>
      </c>
      <c r="UPZ55" s="411">
        <v>45.0</v>
      </c>
      <c r="UQA55" s="411">
        <v>15.0</v>
      </c>
      <c r="UQB55" s="68" t="s">
        <v>93</v>
      </c>
      <c r="UQC55" s="68" t="s">
        <v>93</v>
      </c>
      <c r="UQD55" s="68" t="s">
        <v>88</v>
      </c>
      <c r="UQE55" s="68" t="s">
        <v>2916</v>
      </c>
      <c r="UQF55" s="308" t="s">
        <v>2785</v>
      </c>
      <c r="UQG55" s="308" t="s">
        <v>2786</v>
      </c>
      <c r="UQH55" s="308" t="s">
        <v>2823</v>
      </c>
      <c r="UQI55" s="308"/>
      <c r="UQJ55" s="410" t="s">
        <v>2917</v>
      </c>
      <c r="UQK55" s="159"/>
      <c r="UQL55" s="68" t="s">
        <v>2918</v>
      </c>
      <c r="UQM55" s="68">
        <v>3.0</v>
      </c>
      <c r="UQN55" s="68">
        <v>3.0</v>
      </c>
      <c r="UQO55" s="68">
        <v>3.0</v>
      </c>
      <c r="UQP55" s="411">
        <v>45.0</v>
      </c>
      <c r="UQQ55" s="411">
        <v>15.0</v>
      </c>
      <c r="UQR55" s="68" t="s">
        <v>93</v>
      </c>
      <c r="UQS55" s="68" t="s">
        <v>93</v>
      </c>
      <c r="UQT55" s="68" t="s">
        <v>88</v>
      </c>
      <c r="UQU55" s="68" t="s">
        <v>2916</v>
      </c>
      <c r="UQV55" s="308" t="s">
        <v>2785</v>
      </c>
      <c r="UQW55" s="308" t="s">
        <v>2786</v>
      </c>
      <c r="UQX55" s="308" t="s">
        <v>2823</v>
      </c>
      <c r="UQY55" s="308"/>
      <c r="UQZ55" s="410" t="s">
        <v>2917</v>
      </c>
      <c r="URA55" s="159"/>
      <c r="URB55" s="68" t="s">
        <v>2918</v>
      </c>
      <c r="URC55" s="68">
        <v>3.0</v>
      </c>
      <c r="URD55" s="68">
        <v>3.0</v>
      </c>
      <c r="URE55" s="68">
        <v>3.0</v>
      </c>
      <c r="URF55" s="411">
        <v>45.0</v>
      </c>
      <c r="URG55" s="411">
        <v>15.0</v>
      </c>
      <c r="URH55" s="68" t="s">
        <v>93</v>
      </c>
      <c r="URI55" s="68" t="s">
        <v>93</v>
      </c>
      <c r="URJ55" s="68" t="s">
        <v>88</v>
      </c>
      <c r="URK55" s="68" t="s">
        <v>2916</v>
      </c>
      <c r="URL55" s="308" t="s">
        <v>2785</v>
      </c>
      <c r="URM55" s="308" t="s">
        <v>2786</v>
      </c>
      <c r="URN55" s="308" t="s">
        <v>2823</v>
      </c>
      <c r="URO55" s="308"/>
      <c r="URP55" s="410" t="s">
        <v>2917</v>
      </c>
      <c r="URQ55" s="159"/>
      <c r="URR55" s="68" t="s">
        <v>2918</v>
      </c>
      <c r="URS55" s="68">
        <v>3.0</v>
      </c>
      <c r="URT55" s="68">
        <v>3.0</v>
      </c>
      <c r="URU55" s="68">
        <v>3.0</v>
      </c>
      <c r="URV55" s="411">
        <v>45.0</v>
      </c>
      <c r="URW55" s="411">
        <v>15.0</v>
      </c>
      <c r="URX55" s="68" t="s">
        <v>93</v>
      </c>
      <c r="URY55" s="68" t="s">
        <v>93</v>
      </c>
      <c r="URZ55" s="68" t="s">
        <v>88</v>
      </c>
      <c r="USA55" s="68" t="s">
        <v>2916</v>
      </c>
      <c r="USB55" s="308" t="s">
        <v>2785</v>
      </c>
      <c r="USC55" s="308" t="s">
        <v>2786</v>
      </c>
      <c r="USD55" s="308" t="s">
        <v>2823</v>
      </c>
      <c r="USE55" s="308"/>
      <c r="USF55" s="410" t="s">
        <v>2917</v>
      </c>
      <c r="USG55" s="159"/>
      <c r="USH55" s="68" t="s">
        <v>2918</v>
      </c>
      <c r="USI55" s="68">
        <v>3.0</v>
      </c>
      <c r="USJ55" s="68">
        <v>3.0</v>
      </c>
      <c r="USK55" s="68">
        <v>3.0</v>
      </c>
      <c r="USL55" s="411">
        <v>45.0</v>
      </c>
      <c r="USM55" s="411">
        <v>15.0</v>
      </c>
      <c r="USN55" s="68" t="s">
        <v>93</v>
      </c>
      <c r="USO55" s="68" t="s">
        <v>93</v>
      </c>
      <c r="USP55" s="68" t="s">
        <v>88</v>
      </c>
      <c r="USQ55" s="68" t="s">
        <v>2916</v>
      </c>
      <c r="USR55" s="308" t="s">
        <v>2785</v>
      </c>
      <c r="USS55" s="308" t="s">
        <v>2786</v>
      </c>
      <c r="UST55" s="308" t="s">
        <v>2823</v>
      </c>
      <c r="USU55" s="308"/>
      <c r="USV55" s="410" t="s">
        <v>2917</v>
      </c>
      <c r="USW55" s="159"/>
      <c r="USX55" s="68" t="s">
        <v>2918</v>
      </c>
      <c r="USY55" s="68">
        <v>3.0</v>
      </c>
      <c r="USZ55" s="68">
        <v>3.0</v>
      </c>
      <c r="UTA55" s="68">
        <v>3.0</v>
      </c>
      <c r="UTB55" s="411">
        <v>45.0</v>
      </c>
      <c r="UTC55" s="411">
        <v>15.0</v>
      </c>
      <c r="UTD55" s="68" t="s">
        <v>93</v>
      </c>
      <c r="UTE55" s="68" t="s">
        <v>93</v>
      </c>
      <c r="UTF55" s="68" t="s">
        <v>88</v>
      </c>
      <c r="UTG55" s="68" t="s">
        <v>2916</v>
      </c>
      <c r="UTH55" s="308" t="s">
        <v>2785</v>
      </c>
      <c r="UTI55" s="308" t="s">
        <v>2786</v>
      </c>
      <c r="UTJ55" s="308" t="s">
        <v>2823</v>
      </c>
      <c r="UTK55" s="308"/>
      <c r="UTL55" s="410" t="s">
        <v>2917</v>
      </c>
      <c r="UTM55" s="159"/>
      <c r="UTN55" s="68" t="s">
        <v>2918</v>
      </c>
      <c r="UTO55" s="68">
        <v>3.0</v>
      </c>
      <c r="UTP55" s="68">
        <v>3.0</v>
      </c>
      <c r="UTQ55" s="68">
        <v>3.0</v>
      </c>
      <c r="UTR55" s="411">
        <v>45.0</v>
      </c>
      <c r="UTS55" s="411">
        <v>15.0</v>
      </c>
      <c r="UTT55" s="68" t="s">
        <v>93</v>
      </c>
      <c r="UTU55" s="68" t="s">
        <v>93</v>
      </c>
      <c r="UTV55" s="68" t="s">
        <v>88</v>
      </c>
      <c r="UTW55" s="68" t="s">
        <v>2916</v>
      </c>
      <c r="UTX55" s="308" t="s">
        <v>2785</v>
      </c>
      <c r="UTY55" s="308" t="s">
        <v>2786</v>
      </c>
      <c r="UTZ55" s="308" t="s">
        <v>2823</v>
      </c>
      <c r="UUA55" s="308"/>
      <c r="UUB55" s="410" t="s">
        <v>2917</v>
      </c>
      <c r="UUC55" s="159"/>
      <c r="UUD55" s="68" t="s">
        <v>2918</v>
      </c>
      <c r="UUE55" s="68">
        <v>3.0</v>
      </c>
      <c r="UUF55" s="68">
        <v>3.0</v>
      </c>
      <c r="UUG55" s="68">
        <v>3.0</v>
      </c>
      <c r="UUH55" s="411">
        <v>45.0</v>
      </c>
      <c r="UUI55" s="411">
        <v>15.0</v>
      </c>
      <c r="UUJ55" s="68" t="s">
        <v>93</v>
      </c>
      <c r="UUK55" s="68" t="s">
        <v>93</v>
      </c>
      <c r="UUL55" s="68" t="s">
        <v>88</v>
      </c>
      <c r="UUM55" s="68" t="s">
        <v>2916</v>
      </c>
      <c r="UUN55" s="308" t="s">
        <v>2785</v>
      </c>
      <c r="UUO55" s="308" t="s">
        <v>2786</v>
      </c>
      <c r="UUP55" s="308" t="s">
        <v>2823</v>
      </c>
      <c r="UUQ55" s="308"/>
      <c r="UUR55" s="410" t="s">
        <v>2917</v>
      </c>
      <c r="UUS55" s="159"/>
      <c r="UUT55" s="68" t="s">
        <v>2918</v>
      </c>
      <c r="UUU55" s="68">
        <v>3.0</v>
      </c>
      <c r="UUV55" s="68">
        <v>3.0</v>
      </c>
      <c r="UUW55" s="68">
        <v>3.0</v>
      </c>
      <c r="UUX55" s="411">
        <v>45.0</v>
      </c>
      <c r="UUY55" s="411">
        <v>15.0</v>
      </c>
      <c r="UUZ55" s="68" t="s">
        <v>93</v>
      </c>
      <c r="UVA55" s="68" t="s">
        <v>93</v>
      </c>
      <c r="UVB55" s="68" t="s">
        <v>88</v>
      </c>
      <c r="UVC55" s="68" t="s">
        <v>2916</v>
      </c>
      <c r="UVD55" s="308" t="s">
        <v>2785</v>
      </c>
      <c r="UVE55" s="308" t="s">
        <v>2786</v>
      </c>
      <c r="UVF55" s="308" t="s">
        <v>2823</v>
      </c>
      <c r="UVG55" s="308"/>
      <c r="UVH55" s="410" t="s">
        <v>2917</v>
      </c>
      <c r="UVI55" s="159"/>
      <c r="UVJ55" s="68" t="s">
        <v>2918</v>
      </c>
      <c r="UVK55" s="68">
        <v>3.0</v>
      </c>
      <c r="UVL55" s="68">
        <v>3.0</v>
      </c>
      <c r="UVM55" s="68">
        <v>3.0</v>
      </c>
      <c r="UVN55" s="411">
        <v>45.0</v>
      </c>
      <c r="UVO55" s="411">
        <v>15.0</v>
      </c>
      <c r="UVP55" s="68" t="s">
        <v>93</v>
      </c>
      <c r="UVQ55" s="68" t="s">
        <v>93</v>
      </c>
      <c r="UVR55" s="68" t="s">
        <v>88</v>
      </c>
      <c r="UVS55" s="68" t="s">
        <v>2916</v>
      </c>
      <c r="UVT55" s="308" t="s">
        <v>2785</v>
      </c>
      <c r="UVU55" s="308" t="s">
        <v>2786</v>
      </c>
      <c r="UVV55" s="308" t="s">
        <v>2823</v>
      </c>
      <c r="UVW55" s="308"/>
      <c r="UVX55" s="410" t="s">
        <v>2917</v>
      </c>
      <c r="UVY55" s="159"/>
      <c r="UVZ55" s="68" t="s">
        <v>2918</v>
      </c>
      <c r="UWA55" s="68">
        <v>3.0</v>
      </c>
      <c r="UWB55" s="68">
        <v>3.0</v>
      </c>
      <c r="UWC55" s="68">
        <v>3.0</v>
      </c>
      <c r="UWD55" s="411">
        <v>45.0</v>
      </c>
      <c r="UWE55" s="411">
        <v>15.0</v>
      </c>
      <c r="UWF55" s="68" t="s">
        <v>93</v>
      </c>
      <c r="UWG55" s="68" t="s">
        <v>93</v>
      </c>
      <c r="UWH55" s="68" t="s">
        <v>88</v>
      </c>
      <c r="UWI55" s="68" t="s">
        <v>2916</v>
      </c>
      <c r="UWJ55" s="308" t="s">
        <v>2785</v>
      </c>
      <c r="UWK55" s="308" t="s">
        <v>2786</v>
      </c>
      <c r="UWL55" s="308" t="s">
        <v>2823</v>
      </c>
      <c r="UWM55" s="308"/>
      <c r="UWN55" s="410" t="s">
        <v>2917</v>
      </c>
      <c r="UWO55" s="159"/>
      <c r="UWP55" s="68" t="s">
        <v>2918</v>
      </c>
      <c r="UWQ55" s="68">
        <v>3.0</v>
      </c>
      <c r="UWR55" s="68">
        <v>3.0</v>
      </c>
      <c r="UWS55" s="68">
        <v>3.0</v>
      </c>
      <c r="UWT55" s="411">
        <v>45.0</v>
      </c>
      <c r="UWU55" s="411">
        <v>15.0</v>
      </c>
      <c r="UWV55" s="68" t="s">
        <v>93</v>
      </c>
      <c r="UWW55" s="68" t="s">
        <v>93</v>
      </c>
      <c r="UWX55" s="68" t="s">
        <v>88</v>
      </c>
      <c r="UWY55" s="68" t="s">
        <v>2916</v>
      </c>
      <c r="UWZ55" s="308" t="s">
        <v>2785</v>
      </c>
      <c r="UXA55" s="308" t="s">
        <v>2786</v>
      </c>
      <c r="UXB55" s="308" t="s">
        <v>2823</v>
      </c>
      <c r="UXC55" s="308"/>
      <c r="UXD55" s="410" t="s">
        <v>2917</v>
      </c>
      <c r="UXE55" s="159"/>
      <c r="UXF55" s="68" t="s">
        <v>2918</v>
      </c>
      <c r="UXG55" s="68">
        <v>3.0</v>
      </c>
      <c r="UXH55" s="68">
        <v>3.0</v>
      </c>
      <c r="UXI55" s="68">
        <v>3.0</v>
      </c>
      <c r="UXJ55" s="411">
        <v>45.0</v>
      </c>
      <c r="UXK55" s="411">
        <v>15.0</v>
      </c>
      <c r="UXL55" s="68" t="s">
        <v>93</v>
      </c>
      <c r="UXM55" s="68" t="s">
        <v>93</v>
      </c>
      <c r="UXN55" s="68" t="s">
        <v>88</v>
      </c>
      <c r="UXO55" s="68" t="s">
        <v>2916</v>
      </c>
      <c r="UXP55" s="308" t="s">
        <v>2785</v>
      </c>
      <c r="UXQ55" s="308" t="s">
        <v>2786</v>
      </c>
      <c r="UXR55" s="308" t="s">
        <v>2823</v>
      </c>
      <c r="UXS55" s="308"/>
      <c r="UXT55" s="410" t="s">
        <v>2917</v>
      </c>
      <c r="UXU55" s="159"/>
      <c r="UXV55" s="68" t="s">
        <v>2918</v>
      </c>
      <c r="UXW55" s="68">
        <v>3.0</v>
      </c>
      <c r="UXX55" s="68">
        <v>3.0</v>
      </c>
      <c r="UXY55" s="68">
        <v>3.0</v>
      </c>
      <c r="UXZ55" s="411">
        <v>45.0</v>
      </c>
      <c r="UYA55" s="411">
        <v>15.0</v>
      </c>
      <c r="UYB55" s="68" t="s">
        <v>93</v>
      </c>
      <c r="UYC55" s="68" t="s">
        <v>93</v>
      </c>
      <c r="UYD55" s="68" t="s">
        <v>88</v>
      </c>
      <c r="UYE55" s="68" t="s">
        <v>2916</v>
      </c>
      <c r="UYF55" s="308" t="s">
        <v>2785</v>
      </c>
      <c r="UYG55" s="308" t="s">
        <v>2786</v>
      </c>
      <c r="UYH55" s="308" t="s">
        <v>2823</v>
      </c>
      <c r="UYI55" s="308"/>
      <c r="UYJ55" s="410" t="s">
        <v>2917</v>
      </c>
      <c r="UYK55" s="159"/>
      <c r="UYL55" s="68" t="s">
        <v>2918</v>
      </c>
      <c r="UYM55" s="68">
        <v>3.0</v>
      </c>
      <c r="UYN55" s="68">
        <v>3.0</v>
      </c>
      <c r="UYO55" s="68">
        <v>3.0</v>
      </c>
      <c r="UYP55" s="411">
        <v>45.0</v>
      </c>
      <c r="UYQ55" s="411">
        <v>15.0</v>
      </c>
      <c r="UYR55" s="68" t="s">
        <v>93</v>
      </c>
      <c r="UYS55" s="68" t="s">
        <v>93</v>
      </c>
      <c r="UYT55" s="68" t="s">
        <v>88</v>
      </c>
      <c r="UYU55" s="68" t="s">
        <v>2916</v>
      </c>
      <c r="UYV55" s="308" t="s">
        <v>2785</v>
      </c>
      <c r="UYW55" s="308" t="s">
        <v>2786</v>
      </c>
      <c r="UYX55" s="308" t="s">
        <v>2823</v>
      </c>
      <c r="UYY55" s="308"/>
      <c r="UYZ55" s="410" t="s">
        <v>2917</v>
      </c>
      <c r="UZA55" s="159"/>
      <c r="UZB55" s="68" t="s">
        <v>2918</v>
      </c>
      <c r="UZC55" s="68">
        <v>3.0</v>
      </c>
      <c r="UZD55" s="68">
        <v>3.0</v>
      </c>
      <c r="UZE55" s="68">
        <v>3.0</v>
      </c>
      <c r="UZF55" s="411">
        <v>45.0</v>
      </c>
      <c r="UZG55" s="411">
        <v>15.0</v>
      </c>
      <c r="UZH55" s="68" t="s">
        <v>93</v>
      </c>
      <c r="UZI55" s="68" t="s">
        <v>93</v>
      </c>
      <c r="UZJ55" s="68" t="s">
        <v>88</v>
      </c>
      <c r="UZK55" s="68" t="s">
        <v>2916</v>
      </c>
      <c r="UZL55" s="308" t="s">
        <v>2785</v>
      </c>
      <c r="UZM55" s="308" t="s">
        <v>2786</v>
      </c>
      <c r="UZN55" s="308" t="s">
        <v>2823</v>
      </c>
      <c r="UZO55" s="308"/>
      <c r="UZP55" s="410" t="s">
        <v>2917</v>
      </c>
      <c r="UZQ55" s="159"/>
      <c r="UZR55" s="68" t="s">
        <v>2918</v>
      </c>
      <c r="UZS55" s="68">
        <v>3.0</v>
      </c>
      <c r="UZT55" s="68">
        <v>3.0</v>
      </c>
      <c r="UZU55" s="68">
        <v>3.0</v>
      </c>
      <c r="UZV55" s="411">
        <v>45.0</v>
      </c>
      <c r="UZW55" s="411">
        <v>15.0</v>
      </c>
      <c r="UZX55" s="68" t="s">
        <v>93</v>
      </c>
      <c r="UZY55" s="68" t="s">
        <v>93</v>
      </c>
      <c r="UZZ55" s="68" t="s">
        <v>88</v>
      </c>
      <c r="VAA55" s="68" t="s">
        <v>2916</v>
      </c>
      <c r="VAB55" s="308" t="s">
        <v>2785</v>
      </c>
      <c r="VAC55" s="308" t="s">
        <v>2786</v>
      </c>
      <c r="VAD55" s="308" t="s">
        <v>2823</v>
      </c>
      <c r="VAE55" s="308"/>
      <c r="VAF55" s="410" t="s">
        <v>2917</v>
      </c>
      <c r="VAG55" s="159"/>
      <c r="VAH55" s="68" t="s">
        <v>2918</v>
      </c>
      <c r="VAI55" s="68">
        <v>3.0</v>
      </c>
      <c r="VAJ55" s="68">
        <v>3.0</v>
      </c>
      <c r="VAK55" s="68">
        <v>3.0</v>
      </c>
      <c r="VAL55" s="411">
        <v>45.0</v>
      </c>
      <c r="VAM55" s="411">
        <v>15.0</v>
      </c>
      <c r="VAN55" s="68" t="s">
        <v>93</v>
      </c>
      <c r="VAO55" s="68" t="s">
        <v>93</v>
      </c>
      <c r="VAP55" s="68" t="s">
        <v>88</v>
      </c>
      <c r="VAQ55" s="68" t="s">
        <v>2916</v>
      </c>
      <c r="VAR55" s="308" t="s">
        <v>2785</v>
      </c>
      <c r="VAS55" s="308" t="s">
        <v>2786</v>
      </c>
      <c r="VAT55" s="308" t="s">
        <v>2823</v>
      </c>
      <c r="VAU55" s="308"/>
      <c r="VAV55" s="410" t="s">
        <v>2917</v>
      </c>
      <c r="VAW55" s="159"/>
      <c r="VAX55" s="68" t="s">
        <v>2918</v>
      </c>
      <c r="VAY55" s="68">
        <v>3.0</v>
      </c>
      <c r="VAZ55" s="68">
        <v>3.0</v>
      </c>
      <c r="VBA55" s="68">
        <v>3.0</v>
      </c>
      <c r="VBB55" s="411">
        <v>45.0</v>
      </c>
      <c r="VBC55" s="411">
        <v>15.0</v>
      </c>
      <c r="VBD55" s="68" t="s">
        <v>93</v>
      </c>
      <c r="VBE55" s="68" t="s">
        <v>93</v>
      </c>
      <c r="VBF55" s="68" t="s">
        <v>88</v>
      </c>
      <c r="VBG55" s="68" t="s">
        <v>2916</v>
      </c>
      <c r="VBH55" s="308" t="s">
        <v>2785</v>
      </c>
      <c r="VBI55" s="308" t="s">
        <v>2786</v>
      </c>
      <c r="VBJ55" s="308" t="s">
        <v>2823</v>
      </c>
      <c r="VBK55" s="308"/>
      <c r="VBL55" s="410" t="s">
        <v>2917</v>
      </c>
      <c r="VBM55" s="159"/>
      <c r="VBN55" s="68" t="s">
        <v>2918</v>
      </c>
      <c r="VBO55" s="68">
        <v>3.0</v>
      </c>
      <c r="VBP55" s="68">
        <v>3.0</v>
      </c>
      <c r="VBQ55" s="68">
        <v>3.0</v>
      </c>
      <c r="VBR55" s="411">
        <v>45.0</v>
      </c>
      <c r="VBS55" s="411">
        <v>15.0</v>
      </c>
      <c r="VBT55" s="68" t="s">
        <v>93</v>
      </c>
      <c r="VBU55" s="68" t="s">
        <v>93</v>
      </c>
      <c r="VBV55" s="68" t="s">
        <v>88</v>
      </c>
      <c r="VBW55" s="68" t="s">
        <v>2916</v>
      </c>
      <c r="VBX55" s="308" t="s">
        <v>2785</v>
      </c>
      <c r="VBY55" s="308" t="s">
        <v>2786</v>
      </c>
      <c r="VBZ55" s="308" t="s">
        <v>2823</v>
      </c>
      <c r="VCA55" s="308"/>
      <c r="VCB55" s="410" t="s">
        <v>2917</v>
      </c>
      <c r="VCC55" s="159"/>
      <c r="VCD55" s="68" t="s">
        <v>2918</v>
      </c>
      <c r="VCE55" s="68">
        <v>3.0</v>
      </c>
      <c r="VCF55" s="68">
        <v>3.0</v>
      </c>
      <c r="VCG55" s="68">
        <v>3.0</v>
      </c>
      <c r="VCH55" s="411">
        <v>45.0</v>
      </c>
      <c r="VCI55" s="411">
        <v>15.0</v>
      </c>
      <c r="VCJ55" s="68" t="s">
        <v>93</v>
      </c>
      <c r="VCK55" s="68" t="s">
        <v>93</v>
      </c>
      <c r="VCL55" s="68" t="s">
        <v>88</v>
      </c>
      <c r="VCM55" s="68" t="s">
        <v>2916</v>
      </c>
      <c r="VCN55" s="308" t="s">
        <v>2785</v>
      </c>
      <c r="VCO55" s="308" t="s">
        <v>2786</v>
      </c>
      <c r="VCP55" s="308" t="s">
        <v>2823</v>
      </c>
      <c r="VCQ55" s="308"/>
      <c r="VCR55" s="410" t="s">
        <v>2917</v>
      </c>
      <c r="VCS55" s="159"/>
      <c r="VCT55" s="68" t="s">
        <v>2918</v>
      </c>
      <c r="VCU55" s="68">
        <v>3.0</v>
      </c>
      <c r="VCV55" s="68">
        <v>3.0</v>
      </c>
      <c r="VCW55" s="68">
        <v>3.0</v>
      </c>
      <c r="VCX55" s="411">
        <v>45.0</v>
      </c>
      <c r="VCY55" s="411">
        <v>15.0</v>
      </c>
      <c r="VCZ55" s="68" t="s">
        <v>93</v>
      </c>
      <c r="VDA55" s="68" t="s">
        <v>93</v>
      </c>
      <c r="VDB55" s="68" t="s">
        <v>88</v>
      </c>
      <c r="VDC55" s="68" t="s">
        <v>2916</v>
      </c>
      <c r="VDD55" s="308" t="s">
        <v>2785</v>
      </c>
      <c r="VDE55" s="308" t="s">
        <v>2786</v>
      </c>
      <c r="VDF55" s="308" t="s">
        <v>2823</v>
      </c>
      <c r="VDG55" s="308"/>
      <c r="VDH55" s="410" t="s">
        <v>2917</v>
      </c>
      <c r="VDI55" s="159"/>
      <c r="VDJ55" s="68" t="s">
        <v>2918</v>
      </c>
      <c r="VDK55" s="68">
        <v>3.0</v>
      </c>
      <c r="VDL55" s="68">
        <v>3.0</v>
      </c>
      <c r="VDM55" s="68">
        <v>3.0</v>
      </c>
      <c r="VDN55" s="411">
        <v>45.0</v>
      </c>
      <c r="VDO55" s="411">
        <v>15.0</v>
      </c>
      <c r="VDP55" s="68" t="s">
        <v>93</v>
      </c>
      <c r="VDQ55" s="68" t="s">
        <v>93</v>
      </c>
      <c r="VDR55" s="68" t="s">
        <v>88</v>
      </c>
      <c r="VDS55" s="68" t="s">
        <v>2916</v>
      </c>
      <c r="VDT55" s="308" t="s">
        <v>2785</v>
      </c>
      <c r="VDU55" s="308" t="s">
        <v>2786</v>
      </c>
      <c r="VDV55" s="308" t="s">
        <v>2823</v>
      </c>
      <c r="VDW55" s="308"/>
      <c r="VDX55" s="410" t="s">
        <v>2917</v>
      </c>
      <c r="VDY55" s="159"/>
      <c r="VDZ55" s="68" t="s">
        <v>2918</v>
      </c>
      <c r="VEA55" s="68">
        <v>3.0</v>
      </c>
      <c r="VEB55" s="68">
        <v>3.0</v>
      </c>
      <c r="VEC55" s="68">
        <v>3.0</v>
      </c>
      <c r="VED55" s="411">
        <v>45.0</v>
      </c>
      <c r="VEE55" s="411">
        <v>15.0</v>
      </c>
      <c r="VEF55" s="68" t="s">
        <v>93</v>
      </c>
      <c r="VEG55" s="68" t="s">
        <v>93</v>
      </c>
      <c r="VEH55" s="68" t="s">
        <v>88</v>
      </c>
      <c r="VEI55" s="68" t="s">
        <v>2916</v>
      </c>
      <c r="VEJ55" s="308" t="s">
        <v>2785</v>
      </c>
      <c r="VEK55" s="308" t="s">
        <v>2786</v>
      </c>
      <c r="VEL55" s="308" t="s">
        <v>2823</v>
      </c>
      <c r="VEM55" s="308"/>
      <c r="VEN55" s="410" t="s">
        <v>2917</v>
      </c>
      <c r="VEO55" s="159"/>
      <c r="VEP55" s="68" t="s">
        <v>2918</v>
      </c>
      <c r="VEQ55" s="68">
        <v>3.0</v>
      </c>
      <c r="VER55" s="68">
        <v>3.0</v>
      </c>
      <c r="VES55" s="68">
        <v>3.0</v>
      </c>
      <c r="VET55" s="411">
        <v>45.0</v>
      </c>
      <c r="VEU55" s="411">
        <v>15.0</v>
      </c>
      <c r="VEV55" s="68" t="s">
        <v>93</v>
      </c>
      <c r="VEW55" s="68" t="s">
        <v>93</v>
      </c>
      <c r="VEX55" s="68" t="s">
        <v>88</v>
      </c>
      <c r="VEY55" s="68" t="s">
        <v>2916</v>
      </c>
      <c r="VEZ55" s="308" t="s">
        <v>2785</v>
      </c>
      <c r="VFA55" s="308" t="s">
        <v>2786</v>
      </c>
      <c r="VFB55" s="308" t="s">
        <v>2823</v>
      </c>
      <c r="VFC55" s="308"/>
      <c r="VFD55" s="410" t="s">
        <v>2917</v>
      </c>
      <c r="VFE55" s="159"/>
      <c r="VFF55" s="68" t="s">
        <v>2918</v>
      </c>
      <c r="VFG55" s="68">
        <v>3.0</v>
      </c>
      <c r="VFH55" s="68">
        <v>3.0</v>
      </c>
      <c r="VFI55" s="68">
        <v>3.0</v>
      </c>
      <c r="VFJ55" s="411">
        <v>45.0</v>
      </c>
      <c r="VFK55" s="411">
        <v>15.0</v>
      </c>
      <c r="VFL55" s="68" t="s">
        <v>93</v>
      </c>
      <c r="VFM55" s="68" t="s">
        <v>93</v>
      </c>
      <c r="VFN55" s="68" t="s">
        <v>88</v>
      </c>
      <c r="VFO55" s="68" t="s">
        <v>2916</v>
      </c>
      <c r="VFP55" s="308" t="s">
        <v>2785</v>
      </c>
      <c r="VFQ55" s="308" t="s">
        <v>2786</v>
      </c>
      <c r="VFR55" s="308" t="s">
        <v>2823</v>
      </c>
      <c r="VFS55" s="308"/>
      <c r="VFT55" s="410" t="s">
        <v>2917</v>
      </c>
      <c r="VFU55" s="159"/>
      <c r="VFV55" s="68" t="s">
        <v>2918</v>
      </c>
      <c r="VFW55" s="68">
        <v>3.0</v>
      </c>
      <c r="VFX55" s="68">
        <v>3.0</v>
      </c>
      <c r="VFY55" s="68">
        <v>3.0</v>
      </c>
      <c r="VFZ55" s="411">
        <v>45.0</v>
      </c>
      <c r="VGA55" s="411">
        <v>15.0</v>
      </c>
      <c r="VGB55" s="68" t="s">
        <v>93</v>
      </c>
      <c r="VGC55" s="68" t="s">
        <v>93</v>
      </c>
      <c r="VGD55" s="68" t="s">
        <v>88</v>
      </c>
      <c r="VGE55" s="68" t="s">
        <v>2916</v>
      </c>
      <c r="VGF55" s="308" t="s">
        <v>2785</v>
      </c>
      <c r="VGG55" s="308" t="s">
        <v>2786</v>
      </c>
      <c r="VGH55" s="308" t="s">
        <v>2823</v>
      </c>
      <c r="VGI55" s="308"/>
      <c r="VGJ55" s="410" t="s">
        <v>2917</v>
      </c>
      <c r="VGK55" s="159"/>
      <c r="VGL55" s="68" t="s">
        <v>2918</v>
      </c>
      <c r="VGM55" s="68">
        <v>3.0</v>
      </c>
      <c r="VGN55" s="68">
        <v>3.0</v>
      </c>
      <c r="VGO55" s="68">
        <v>3.0</v>
      </c>
      <c r="VGP55" s="411">
        <v>45.0</v>
      </c>
      <c r="VGQ55" s="411">
        <v>15.0</v>
      </c>
      <c r="VGR55" s="68" t="s">
        <v>93</v>
      </c>
      <c r="VGS55" s="68" t="s">
        <v>93</v>
      </c>
      <c r="VGT55" s="68" t="s">
        <v>88</v>
      </c>
      <c r="VGU55" s="68" t="s">
        <v>2916</v>
      </c>
      <c r="VGV55" s="308" t="s">
        <v>2785</v>
      </c>
      <c r="VGW55" s="308" t="s">
        <v>2786</v>
      </c>
      <c r="VGX55" s="308" t="s">
        <v>2823</v>
      </c>
      <c r="VGY55" s="308"/>
      <c r="VGZ55" s="410" t="s">
        <v>2917</v>
      </c>
      <c r="VHA55" s="159"/>
      <c r="VHB55" s="68" t="s">
        <v>2918</v>
      </c>
      <c r="VHC55" s="68">
        <v>3.0</v>
      </c>
      <c r="VHD55" s="68">
        <v>3.0</v>
      </c>
      <c r="VHE55" s="68">
        <v>3.0</v>
      </c>
      <c r="VHF55" s="411">
        <v>45.0</v>
      </c>
      <c r="VHG55" s="411">
        <v>15.0</v>
      </c>
      <c r="VHH55" s="68" t="s">
        <v>93</v>
      </c>
      <c r="VHI55" s="68" t="s">
        <v>93</v>
      </c>
      <c r="VHJ55" s="68" t="s">
        <v>88</v>
      </c>
      <c r="VHK55" s="68" t="s">
        <v>2916</v>
      </c>
      <c r="VHL55" s="308" t="s">
        <v>2785</v>
      </c>
      <c r="VHM55" s="308" t="s">
        <v>2786</v>
      </c>
      <c r="VHN55" s="308" t="s">
        <v>2823</v>
      </c>
      <c r="VHO55" s="308"/>
      <c r="VHP55" s="410" t="s">
        <v>2917</v>
      </c>
      <c r="VHQ55" s="159"/>
      <c r="VHR55" s="68" t="s">
        <v>2918</v>
      </c>
      <c r="VHS55" s="68">
        <v>3.0</v>
      </c>
      <c r="VHT55" s="68">
        <v>3.0</v>
      </c>
      <c r="VHU55" s="68">
        <v>3.0</v>
      </c>
      <c r="VHV55" s="411">
        <v>45.0</v>
      </c>
      <c r="VHW55" s="411">
        <v>15.0</v>
      </c>
      <c r="VHX55" s="68" t="s">
        <v>93</v>
      </c>
      <c r="VHY55" s="68" t="s">
        <v>93</v>
      </c>
      <c r="VHZ55" s="68" t="s">
        <v>88</v>
      </c>
      <c r="VIA55" s="68" t="s">
        <v>2916</v>
      </c>
      <c r="VIB55" s="308" t="s">
        <v>2785</v>
      </c>
      <c r="VIC55" s="308" t="s">
        <v>2786</v>
      </c>
      <c r="VID55" s="308" t="s">
        <v>2823</v>
      </c>
      <c r="VIE55" s="308"/>
      <c r="VIF55" s="410" t="s">
        <v>2917</v>
      </c>
      <c r="VIG55" s="159"/>
      <c r="VIH55" s="68" t="s">
        <v>2918</v>
      </c>
      <c r="VII55" s="68">
        <v>3.0</v>
      </c>
      <c r="VIJ55" s="68">
        <v>3.0</v>
      </c>
      <c r="VIK55" s="68">
        <v>3.0</v>
      </c>
      <c r="VIL55" s="411">
        <v>45.0</v>
      </c>
      <c r="VIM55" s="411">
        <v>15.0</v>
      </c>
      <c r="VIN55" s="68" t="s">
        <v>93</v>
      </c>
      <c r="VIO55" s="68" t="s">
        <v>93</v>
      </c>
      <c r="VIP55" s="68" t="s">
        <v>88</v>
      </c>
      <c r="VIQ55" s="68" t="s">
        <v>2916</v>
      </c>
      <c r="VIR55" s="308" t="s">
        <v>2785</v>
      </c>
      <c r="VIS55" s="308" t="s">
        <v>2786</v>
      </c>
      <c r="VIT55" s="308" t="s">
        <v>2823</v>
      </c>
      <c r="VIU55" s="308"/>
      <c r="VIV55" s="410" t="s">
        <v>2917</v>
      </c>
      <c r="VIW55" s="159"/>
      <c r="VIX55" s="68" t="s">
        <v>2918</v>
      </c>
      <c r="VIY55" s="68">
        <v>3.0</v>
      </c>
      <c r="VIZ55" s="68">
        <v>3.0</v>
      </c>
      <c r="VJA55" s="68">
        <v>3.0</v>
      </c>
      <c r="VJB55" s="411">
        <v>45.0</v>
      </c>
      <c r="VJC55" s="411">
        <v>15.0</v>
      </c>
      <c r="VJD55" s="68" t="s">
        <v>93</v>
      </c>
      <c r="VJE55" s="68" t="s">
        <v>93</v>
      </c>
      <c r="VJF55" s="68" t="s">
        <v>88</v>
      </c>
      <c r="VJG55" s="68" t="s">
        <v>2916</v>
      </c>
      <c r="VJH55" s="308" t="s">
        <v>2785</v>
      </c>
      <c r="VJI55" s="308" t="s">
        <v>2786</v>
      </c>
      <c r="VJJ55" s="308" t="s">
        <v>2823</v>
      </c>
      <c r="VJK55" s="308"/>
      <c r="VJL55" s="410" t="s">
        <v>2917</v>
      </c>
      <c r="VJM55" s="159"/>
      <c r="VJN55" s="68" t="s">
        <v>2918</v>
      </c>
      <c r="VJO55" s="68">
        <v>3.0</v>
      </c>
      <c r="VJP55" s="68">
        <v>3.0</v>
      </c>
      <c r="VJQ55" s="68">
        <v>3.0</v>
      </c>
      <c r="VJR55" s="411">
        <v>45.0</v>
      </c>
      <c r="VJS55" s="411">
        <v>15.0</v>
      </c>
      <c r="VJT55" s="68" t="s">
        <v>93</v>
      </c>
      <c r="VJU55" s="68" t="s">
        <v>93</v>
      </c>
      <c r="VJV55" s="68" t="s">
        <v>88</v>
      </c>
      <c r="VJW55" s="68" t="s">
        <v>2916</v>
      </c>
      <c r="VJX55" s="308" t="s">
        <v>2785</v>
      </c>
      <c r="VJY55" s="308" t="s">
        <v>2786</v>
      </c>
      <c r="VJZ55" s="308" t="s">
        <v>2823</v>
      </c>
      <c r="VKA55" s="308"/>
      <c r="VKB55" s="410" t="s">
        <v>2917</v>
      </c>
      <c r="VKC55" s="159"/>
      <c r="VKD55" s="68" t="s">
        <v>2918</v>
      </c>
      <c r="VKE55" s="68">
        <v>3.0</v>
      </c>
      <c r="VKF55" s="68">
        <v>3.0</v>
      </c>
      <c r="VKG55" s="68">
        <v>3.0</v>
      </c>
      <c r="VKH55" s="411">
        <v>45.0</v>
      </c>
      <c r="VKI55" s="411">
        <v>15.0</v>
      </c>
      <c r="VKJ55" s="68" t="s">
        <v>93</v>
      </c>
      <c r="VKK55" s="68" t="s">
        <v>93</v>
      </c>
      <c r="VKL55" s="68" t="s">
        <v>88</v>
      </c>
      <c r="VKM55" s="68" t="s">
        <v>2916</v>
      </c>
      <c r="VKN55" s="308" t="s">
        <v>2785</v>
      </c>
      <c r="VKO55" s="308" t="s">
        <v>2786</v>
      </c>
      <c r="VKP55" s="308" t="s">
        <v>2823</v>
      </c>
      <c r="VKQ55" s="308"/>
      <c r="VKR55" s="410" t="s">
        <v>2917</v>
      </c>
      <c r="VKS55" s="159"/>
      <c r="VKT55" s="68" t="s">
        <v>2918</v>
      </c>
      <c r="VKU55" s="68">
        <v>3.0</v>
      </c>
      <c r="VKV55" s="68">
        <v>3.0</v>
      </c>
      <c r="VKW55" s="68">
        <v>3.0</v>
      </c>
      <c r="VKX55" s="411">
        <v>45.0</v>
      </c>
      <c r="VKY55" s="411">
        <v>15.0</v>
      </c>
      <c r="VKZ55" s="68" t="s">
        <v>93</v>
      </c>
      <c r="VLA55" s="68" t="s">
        <v>93</v>
      </c>
      <c r="VLB55" s="68" t="s">
        <v>88</v>
      </c>
      <c r="VLC55" s="68" t="s">
        <v>2916</v>
      </c>
      <c r="VLD55" s="308" t="s">
        <v>2785</v>
      </c>
      <c r="VLE55" s="308" t="s">
        <v>2786</v>
      </c>
      <c r="VLF55" s="308" t="s">
        <v>2823</v>
      </c>
      <c r="VLG55" s="308"/>
      <c r="VLH55" s="410" t="s">
        <v>2917</v>
      </c>
      <c r="VLI55" s="159"/>
      <c r="VLJ55" s="68" t="s">
        <v>2918</v>
      </c>
      <c r="VLK55" s="68">
        <v>3.0</v>
      </c>
      <c r="VLL55" s="68">
        <v>3.0</v>
      </c>
      <c r="VLM55" s="68">
        <v>3.0</v>
      </c>
      <c r="VLN55" s="411">
        <v>45.0</v>
      </c>
      <c r="VLO55" s="411">
        <v>15.0</v>
      </c>
      <c r="VLP55" s="68" t="s">
        <v>93</v>
      </c>
      <c r="VLQ55" s="68" t="s">
        <v>93</v>
      </c>
      <c r="VLR55" s="68" t="s">
        <v>88</v>
      </c>
      <c r="VLS55" s="68" t="s">
        <v>2916</v>
      </c>
      <c r="VLT55" s="308" t="s">
        <v>2785</v>
      </c>
      <c r="VLU55" s="308" t="s">
        <v>2786</v>
      </c>
      <c r="VLV55" s="308" t="s">
        <v>2823</v>
      </c>
      <c r="VLW55" s="308"/>
      <c r="VLX55" s="410" t="s">
        <v>2917</v>
      </c>
      <c r="VLY55" s="159"/>
      <c r="VLZ55" s="68" t="s">
        <v>2918</v>
      </c>
      <c r="VMA55" s="68">
        <v>3.0</v>
      </c>
      <c r="VMB55" s="68">
        <v>3.0</v>
      </c>
      <c r="VMC55" s="68">
        <v>3.0</v>
      </c>
      <c r="VMD55" s="411">
        <v>45.0</v>
      </c>
      <c r="VME55" s="411">
        <v>15.0</v>
      </c>
      <c r="VMF55" s="68" t="s">
        <v>93</v>
      </c>
      <c r="VMG55" s="68" t="s">
        <v>93</v>
      </c>
      <c r="VMH55" s="68" t="s">
        <v>88</v>
      </c>
      <c r="VMI55" s="68" t="s">
        <v>2916</v>
      </c>
      <c r="VMJ55" s="308" t="s">
        <v>2785</v>
      </c>
      <c r="VMK55" s="308" t="s">
        <v>2786</v>
      </c>
      <c r="VML55" s="308" t="s">
        <v>2823</v>
      </c>
      <c r="VMM55" s="308"/>
      <c r="VMN55" s="410" t="s">
        <v>2917</v>
      </c>
      <c r="VMO55" s="159"/>
      <c r="VMP55" s="68" t="s">
        <v>2918</v>
      </c>
      <c r="VMQ55" s="68">
        <v>3.0</v>
      </c>
      <c r="VMR55" s="68">
        <v>3.0</v>
      </c>
      <c r="VMS55" s="68">
        <v>3.0</v>
      </c>
      <c r="VMT55" s="411">
        <v>45.0</v>
      </c>
      <c r="VMU55" s="411">
        <v>15.0</v>
      </c>
      <c r="VMV55" s="68" t="s">
        <v>93</v>
      </c>
      <c r="VMW55" s="68" t="s">
        <v>93</v>
      </c>
      <c r="VMX55" s="68" t="s">
        <v>88</v>
      </c>
      <c r="VMY55" s="68" t="s">
        <v>2916</v>
      </c>
      <c r="VMZ55" s="308" t="s">
        <v>2785</v>
      </c>
      <c r="VNA55" s="308" t="s">
        <v>2786</v>
      </c>
      <c r="VNB55" s="308" t="s">
        <v>2823</v>
      </c>
      <c r="VNC55" s="308"/>
      <c r="VND55" s="410" t="s">
        <v>2917</v>
      </c>
      <c r="VNE55" s="159"/>
      <c r="VNF55" s="68" t="s">
        <v>2918</v>
      </c>
      <c r="VNG55" s="68">
        <v>3.0</v>
      </c>
      <c r="VNH55" s="68">
        <v>3.0</v>
      </c>
      <c r="VNI55" s="68">
        <v>3.0</v>
      </c>
      <c r="VNJ55" s="411">
        <v>45.0</v>
      </c>
      <c r="VNK55" s="411">
        <v>15.0</v>
      </c>
      <c r="VNL55" s="68" t="s">
        <v>93</v>
      </c>
      <c r="VNM55" s="68" t="s">
        <v>93</v>
      </c>
      <c r="VNN55" s="68" t="s">
        <v>88</v>
      </c>
      <c r="VNO55" s="68" t="s">
        <v>2916</v>
      </c>
      <c r="VNP55" s="308" t="s">
        <v>2785</v>
      </c>
      <c r="VNQ55" s="308" t="s">
        <v>2786</v>
      </c>
      <c r="VNR55" s="308" t="s">
        <v>2823</v>
      </c>
      <c r="VNS55" s="308"/>
      <c r="VNT55" s="410" t="s">
        <v>2917</v>
      </c>
      <c r="VNU55" s="159"/>
      <c r="VNV55" s="68" t="s">
        <v>2918</v>
      </c>
      <c r="VNW55" s="68">
        <v>3.0</v>
      </c>
      <c r="VNX55" s="68">
        <v>3.0</v>
      </c>
      <c r="VNY55" s="68">
        <v>3.0</v>
      </c>
      <c r="VNZ55" s="411">
        <v>45.0</v>
      </c>
      <c r="VOA55" s="411">
        <v>15.0</v>
      </c>
      <c r="VOB55" s="68" t="s">
        <v>93</v>
      </c>
      <c r="VOC55" s="68" t="s">
        <v>93</v>
      </c>
      <c r="VOD55" s="68" t="s">
        <v>88</v>
      </c>
      <c r="VOE55" s="68" t="s">
        <v>2916</v>
      </c>
      <c r="VOF55" s="308" t="s">
        <v>2785</v>
      </c>
      <c r="VOG55" s="308" t="s">
        <v>2786</v>
      </c>
      <c r="VOH55" s="308" t="s">
        <v>2823</v>
      </c>
      <c r="VOI55" s="308"/>
      <c r="VOJ55" s="410" t="s">
        <v>2917</v>
      </c>
      <c r="VOK55" s="159"/>
      <c r="VOL55" s="68" t="s">
        <v>2918</v>
      </c>
      <c r="VOM55" s="68">
        <v>3.0</v>
      </c>
      <c r="VON55" s="68">
        <v>3.0</v>
      </c>
      <c r="VOO55" s="68">
        <v>3.0</v>
      </c>
      <c r="VOP55" s="411">
        <v>45.0</v>
      </c>
      <c r="VOQ55" s="411">
        <v>15.0</v>
      </c>
      <c r="VOR55" s="68" t="s">
        <v>93</v>
      </c>
      <c r="VOS55" s="68" t="s">
        <v>93</v>
      </c>
      <c r="VOT55" s="68" t="s">
        <v>88</v>
      </c>
      <c r="VOU55" s="68" t="s">
        <v>2916</v>
      </c>
      <c r="VOV55" s="308" t="s">
        <v>2785</v>
      </c>
      <c r="VOW55" s="308" t="s">
        <v>2786</v>
      </c>
      <c r="VOX55" s="308" t="s">
        <v>2823</v>
      </c>
      <c r="VOY55" s="308"/>
      <c r="VOZ55" s="410" t="s">
        <v>2917</v>
      </c>
      <c r="VPA55" s="159"/>
      <c r="VPB55" s="68" t="s">
        <v>2918</v>
      </c>
      <c r="VPC55" s="68">
        <v>3.0</v>
      </c>
      <c r="VPD55" s="68">
        <v>3.0</v>
      </c>
      <c r="VPE55" s="68">
        <v>3.0</v>
      </c>
      <c r="VPF55" s="411">
        <v>45.0</v>
      </c>
      <c r="VPG55" s="411">
        <v>15.0</v>
      </c>
      <c r="VPH55" s="68" t="s">
        <v>93</v>
      </c>
      <c r="VPI55" s="68" t="s">
        <v>93</v>
      </c>
      <c r="VPJ55" s="68" t="s">
        <v>88</v>
      </c>
      <c r="VPK55" s="68" t="s">
        <v>2916</v>
      </c>
      <c r="VPL55" s="308" t="s">
        <v>2785</v>
      </c>
      <c r="VPM55" s="308" t="s">
        <v>2786</v>
      </c>
      <c r="VPN55" s="308" t="s">
        <v>2823</v>
      </c>
      <c r="VPO55" s="308"/>
      <c r="VPP55" s="410" t="s">
        <v>2917</v>
      </c>
      <c r="VPQ55" s="159"/>
      <c r="VPR55" s="68" t="s">
        <v>2918</v>
      </c>
      <c r="VPS55" s="68">
        <v>3.0</v>
      </c>
      <c r="VPT55" s="68">
        <v>3.0</v>
      </c>
      <c r="VPU55" s="68">
        <v>3.0</v>
      </c>
      <c r="VPV55" s="411">
        <v>45.0</v>
      </c>
      <c r="VPW55" s="411">
        <v>15.0</v>
      </c>
      <c r="VPX55" s="68" t="s">
        <v>93</v>
      </c>
      <c r="VPY55" s="68" t="s">
        <v>93</v>
      </c>
      <c r="VPZ55" s="68" t="s">
        <v>88</v>
      </c>
      <c r="VQA55" s="68" t="s">
        <v>2916</v>
      </c>
      <c r="VQB55" s="308" t="s">
        <v>2785</v>
      </c>
      <c r="VQC55" s="308" t="s">
        <v>2786</v>
      </c>
      <c r="VQD55" s="308" t="s">
        <v>2823</v>
      </c>
      <c r="VQE55" s="308"/>
      <c r="VQF55" s="410" t="s">
        <v>2917</v>
      </c>
      <c r="VQG55" s="159"/>
      <c r="VQH55" s="68" t="s">
        <v>2918</v>
      </c>
      <c r="VQI55" s="68">
        <v>3.0</v>
      </c>
      <c r="VQJ55" s="68">
        <v>3.0</v>
      </c>
      <c r="VQK55" s="68">
        <v>3.0</v>
      </c>
      <c r="VQL55" s="411">
        <v>45.0</v>
      </c>
      <c r="VQM55" s="411">
        <v>15.0</v>
      </c>
      <c r="VQN55" s="68" t="s">
        <v>93</v>
      </c>
      <c r="VQO55" s="68" t="s">
        <v>93</v>
      </c>
      <c r="VQP55" s="68" t="s">
        <v>88</v>
      </c>
      <c r="VQQ55" s="68" t="s">
        <v>2916</v>
      </c>
      <c r="VQR55" s="308" t="s">
        <v>2785</v>
      </c>
      <c r="VQS55" s="308" t="s">
        <v>2786</v>
      </c>
      <c r="VQT55" s="308" t="s">
        <v>2823</v>
      </c>
      <c r="VQU55" s="308"/>
      <c r="VQV55" s="410" t="s">
        <v>2917</v>
      </c>
      <c r="VQW55" s="159"/>
      <c r="VQX55" s="68" t="s">
        <v>2918</v>
      </c>
      <c r="VQY55" s="68">
        <v>3.0</v>
      </c>
      <c r="VQZ55" s="68">
        <v>3.0</v>
      </c>
      <c r="VRA55" s="68">
        <v>3.0</v>
      </c>
      <c r="VRB55" s="411">
        <v>45.0</v>
      </c>
      <c r="VRC55" s="411">
        <v>15.0</v>
      </c>
      <c r="VRD55" s="68" t="s">
        <v>93</v>
      </c>
      <c r="VRE55" s="68" t="s">
        <v>93</v>
      </c>
      <c r="VRF55" s="68" t="s">
        <v>88</v>
      </c>
      <c r="VRG55" s="68" t="s">
        <v>2916</v>
      </c>
      <c r="VRH55" s="308" t="s">
        <v>2785</v>
      </c>
      <c r="VRI55" s="308" t="s">
        <v>2786</v>
      </c>
      <c r="VRJ55" s="308" t="s">
        <v>2823</v>
      </c>
      <c r="VRK55" s="308"/>
      <c r="VRL55" s="410" t="s">
        <v>2917</v>
      </c>
      <c r="VRM55" s="159"/>
      <c r="VRN55" s="68" t="s">
        <v>2918</v>
      </c>
      <c r="VRO55" s="68">
        <v>3.0</v>
      </c>
      <c r="VRP55" s="68">
        <v>3.0</v>
      </c>
      <c r="VRQ55" s="68">
        <v>3.0</v>
      </c>
      <c r="VRR55" s="411">
        <v>45.0</v>
      </c>
      <c r="VRS55" s="411">
        <v>15.0</v>
      </c>
      <c r="VRT55" s="68" t="s">
        <v>93</v>
      </c>
      <c r="VRU55" s="68" t="s">
        <v>93</v>
      </c>
      <c r="VRV55" s="68" t="s">
        <v>88</v>
      </c>
      <c r="VRW55" s="68" t="s">
        <v>2916</v>
      </c>
      <c r="VRX55" s="308" t="s">
        <v>2785</v>
      </c>
      <c r="VRY55" s="308" t="s">
        <v>2786</v>
      </c>
      <c r="VRZ55" s="308" t="s">
        <v>2823</v>
      </c>
      <c r="VSA55" s="308"/>
      <c r="VSB55" s="410" t="s">
        <v>2917</v>
      </c>
      <c r="VSC55" s="159"/>
      <c r="VSD55" s="68" t="s">
        <v>2918</v>
      </c>
      <c r="VSE55" s="68">
        <v>3.0</v>
      </c>
      <c r="VSF55" s="68">
        <v>3.0</v>
      </c>
      <c r="VSG55" s="68">
        <v>3.0</v>
      </c>
      <c r="VSH55" s="411">
        <v>45.0</v>
      </c>
      <c r="VSI55" s="411">
        <v>15.0</v>
      </c>
      <c r="VSJ55" s="68" t="s">
        <v>93</v>
      </c>
      <c r="VSK55" s="68" t="s">
        <v>93</v>
      </c>
      <c r="VSL55" s="68" t="s">
        <v>88</v>
      </c>
      <c r="VSM55" s="68" t="s">
        <v>2916</v>
      </c>
      <c r="VSN55" s="308" t="s">
        <v>2785</v>
      </c>
      <c r="VSO55" s="308" t="s">
        <v>2786</v>
      </c>
      <c r="VSP55" s="308" t="s">
        <v>2823</v>
      </c>
      <c r="VSQ55" s="308"/>
      <c r="VSR55" s="410" t="s">
        <v>2917</v>
      </c>
      <c r="VSS55" s="159"/>
      <c r="VST55" s="68" t="s">
        <v>2918</v>
      </c>
      <c r="VSU55" s="68">
        <v>3.0</v>
      </c>
      <c r="VSV55" s="68">
        <v>3.0</v>
      </c>
      <c r="VSW55" s="68">
        <v>3.0</v>
      </c>
      <c r="VSX55" s="411">
        <v>45.0</v>
      </c>
      <c r="VSY55" s="411">
        <v>15.0</v>
      </c>
      <c r="VSZ55" s="68" t="s">
        <v>93</v>
      </c>
      <c r="VTA55" s="68" t="s">
        <v>93</v>
      </c>
      <c r="VTB55" s="68" t="s">
        <v>88</v>
      </c>
      <c r="VTC55" s="68" t="s">
        <v>2916</v>
      </c>
      <c r="VTD55" s="308" t="s">
        <v>2785</v>
      </c>
      <c r="VTE55" s="308" t="s">
        <v>2786</v>
      </c>
      <c r="VTF55" s="308" t="s">
        <v>2823</v>
      </c>
      <c r="VTG55" s="308"/>
      <c r="VTH55" s="410" t="s">
        <v>2917</v>
      </c>
      <c r="VTI55" s="159"/>
      <c r="VTJ55" s="68" t="s">
        <v>2918</v>
      </c>
      <c r="VTK55" s="68">
        <v>3.0</v>
      </c>
      <c r="VTL55" s="68">
        <v>3.0</v>
      </c>
      <c r="VTM55" s="68">
        <v>3.0</v>
      </c>
      <c r="VTN55" s="411">
        <v>45.0</v>
      </c>
      <c r="VTO55" s="411">
        <v>15.0</v>
      </c>
      <c r="VTP55" s="68" t="s">
        <v>93</v>
      </c>
      <c r="VTQ55" s="68" t="s">
        <v>93</v>
      </c>
      <c r="VTR55" s="68" t="s">
        <v>88</v>
      </c>
      <c r="VTS55" s="68" t="s">
        <v>2916</v>
      </c>
      <c r="VTT55" s="308" t="s">
        <v>2785</v>
      </c>
      <c r="VTU55" s="308" t="s">
        <v>2786</v>
      </c>
      <c r="VTV55" s="308" t="s">
        <v>2823</v>
      </c>
      <c r="VTW55" s="308"/>
      <c r="VTX55" s="410" t="s">
        <v>2917</v>
      </c>
      <c r="VTY55" s="159"/>
      <c r="VTZ55" s="68" t="s">
        <v>2918</v>
      </c>
      <c r="VUA55" s="68">
        <v>3.0</v>
      </c>
      <c r="VUB55" s="68">
        <v>3.0</v>
      </c>
      <c r="VUC55" s="68">
        <v>3.0</v>
      </c>
      <c r="VUD55" s="411">
        <v>45.0</v>
      </c>
      <c r="VUE55" s="411">
        <v>15.0</v>
      </c>
      <c r="VUF55" s="68" t="s">
        <v>93</v>
      </c>
      <c r="VUG55" s="68" t="s">
        <v>93</v>
      </c>
      <c r="VUH55" s="68" t="s">
        <v>88</v>
      </c>
      <c r="VUI55" s="68" t="s">
        <v>2916</v>
      </c>
      <c r="VUJ55" s="308" t="s">
        <v>2785</v>
      </c>
      <c r="VUK55" s="308" t="s">
        <v>2786</v>
      </c>
      <c r="VUL55" s="308" t="s">
        <v>2823</v>
      </c>
      <c r="VUM55" s="308"/>
      <c r="VUN55" s="410" t="s">
        <v>2917</v>
      </c>
      <c r="VUO55" s="159"/>
      <c r="VUP55" s="68" t="s">
        <v>2918</v>
      </c>
      <c r="VUQ55" s="68">
        <v>3.0</v>
      </c>
      <c r="VUR55" s="68">
        <v>3.0</v>
      </c>
      <c r="VUS55" s="68">
        <v>3.0</v>
      </c>
      <c r="VUT55" s="411">
        <v>45.0</v>
      </c>
      <c r="VUU55" s="411">
        <v>15.0</v>
      </c>
      <c r="VUV55" s="68" t="s">
        <v>93</v>
      </c>
      <c r="VUW55" s="68" t="s">
        <v>93</v>
      </c>
      <c r="VUX55" s="68" t="s">
        <v>88</v>
      </c>
      <c r="VUY55" s="68" t="s">
        <v>2916</v>
      </c>
      <c r="VUZ55" s="308" t="s">
        <v>2785</v>
      </c>
      <c r="VVA55" s="308" t="s">
        <v>2786</v>
      </c>
      <c r="VVB55" s="308" t="s">
        <v>2823</v>
      </c>
      <c r="VVC55" s="308"/>
      <c r="VVD55" s="410" t="s">
        <v>2917</v>
      </c>
      <c r="VVE55" s="159"/>
      <c r="VVF55" s="68" t="s">
        <v>2918</v>
      </c>
      <c r="VVG55" s="68">
        <v>3.0</v>
      </c>
      <c r="VVH55" s="68">
        <v>3.0</v>
      </c>
      <c r="VVI55" s="68">
        <v>3.0</v>
      </c>
      <c r="VVJ55" s="411">
        <v>45.0</v>
      </c>
      <c r="VVK55" s="411">
        <v>15.0</v>
      </c>
      <c r="VVL55" s="68" t="s">
        <v>93</v>
      </c>
      <c r="VVM55" s="68" t="s">
        <v>93</v>
      </c>
      <c r="VVN55" s="68" t="s">
        <v>88</v>
      </c>
      <c r="VVO55" s="68" t="s">
        <v>2916</v>
      </c>
      <c r="VVP55" s="308" t="s">
        <v>2785</v>
      </c>
      <c r="VVQ55" s="308" t="s">
        <v>2786</v>
      </c>
      <c r="VVR55" s="308" t="s">
        <v>2823</v>
      </c>
      <c r="VVS55" s="308"/>
      <c r="VVT55" s="410" t="s">
        <v>2917</v>
      </c>
      <c r="VVU55" s="159"/>
      <c r="VVV55" s="68" t="s">
        <v>2918</v>
      </c>
      <c r="VVW55" s="68">
        <v>3.0</v>
      </c>
      <c r="VVX55" s="68">
        <v>3.0</v>
      </c>
      <c r="VVY55" s="68">
        <v>3.0</v>
      </c>
      <c r="VVZ55" s="411">
        <v>45.0</v>
      </c>
      <c r="VWA55" s="411">
        <v>15.0</v>
      </c>
      <c r="VWB55" s="68" t="s">
        <v>93</v>
      </c>
      <c r="VWC55" s="68" t="s">
        <v>93</v>
      </c>
      <c r="VWD55" s="68" t="s">
        <v>88</v>
      </c>
      <c r="VWE55" s="68" t="s">
        <v>2916</v>
      </c>
      <c r="VWF55" s="308" t="s">
        <v>2785</v>
      </c>
      <c r="VWG55" s="308" t="s">
        <v>2786</v>
      </c>
      <c r="VWH55" s="308" t="s">
        <v>2823</v>
      </c>
      <c r="VWI55" s="308"/>
      <c r="VWJ55" s="410" t="s">
        <v>2917</v>
      </c>
      <c r="VWK55" s="159"/>
      <c r="VWL55" s="68" t="s">
        <v>2918</v>
      </c>
      <c r="VWM55" s="68">
        <v>3.0</v>
      </c>
      <c r="VWN55" s="68">
        <v>3.0</v>
      </c>
      <c r="VWO55" s="68">
        <v>3.0</v>
      </c>
      <c r="VWP55" s="411">
        <v>45.0</v>
      </c>
      <c r="VWQ55" s="411">
        <v>15.0</v>
      </c>
      <c r="VWR55" s="68" t="s">
        <v>93</v>
      </c>
      <c r="VWS55" s="68" t="s">
        <v>93</v>
      </c>
      <c r="VWT55" s="68" t="s">
        <v>88</v>
      </c>
      <c r="VWU55" s="68" t="s">
        <v>2916</v>
      </c>
      <c r="VWV55" s="308" t="s">
        <v>2785</v>
      </c>
      <c r="VWW55" s="308" t="s">
        <v>2786</v>
      </c>
      <c r="VWX55" s="308" t="s">
        <v>2823</v>
      </c>
      <c r="VWY55" s="308"/>
      <c r="VWZ55" s="410" t="s">
        <v>2917</v>
      </c>
      <c r="VXA55" s="159"/>
      <c r="VXB55" s="68" t="s">
        <v>2918</v>
      </c>
      <c r="VXC55" s="68">
        <v>3.0</v>
      </c>
      <c r="VXD55" s="68">
        <v>3.0</v>
      </c>
      <c r="VXE55" s="68">
        <v>3.0</v>
      </c>
      <c r="VXF55" s="411">
        <v>45.0</v>
      </c>
      <c r="VXG55" s="411">
        <v>15.0</v>
      </c>
      <c r="VXH55" s="68" t="s">
        <v>93</v>
      </c>
      <c r="VXI55" s="68" t="s">
        <v>93</v>
      </c>
      <c r="VXJ55" s="68" t="s">
        <v>88</v>
      </c>
      <c r="VXK55" s="68" t="s">
        <v>2916</v>
      </c>
      <c r="VXL55" s="308" t="s">
        <v>2785</v>
      </c>
      <c r="VXM55" s="308" t="s">
        <v>2786</v>
      </c>
      <c r="VXN55" s="308" t="s">
        <v>2823</v>
      </c>
      <c r="VXO55" s="308"/>
      <c r="VXP55" s="410" t="s">
        <v>2917</v>
      </c>
      <c r="VXQ55" s="159"/>
      <c r="VXR55" s="68" t="s">
        <v>2918</v>
      </c>
      <c r="VXS55" s="68">
        <v>3.0</v>
      </c>
      <c r="VXT55" s="68">
        <v>3.0</v>
      </c>
      <c r="VXU55" s="68">
        <v>3.0</v>
      </c>
      <c r="VXV55" s="411">
        <v>45.0</v>
      </c>
      <c r="VXW55" s="411">
        <v>15.0</v>
      </c>
      <c r="VXX55" s="68" t="s">
        <v>93</v>
      </c>
      <c r="VXY55" s="68" t="s">
        <v>93</v>
      </c>
      <c r="VXZ55" s="68" t="s">
        <v>88</v>
      </c>
      <c r="VYA55" s="68" t="s">
        <v>2916</v>
      </c>
      <c r="VYB55" s="308" t="s">
        <v>2785</v>
      </c>
      <c r="VYC55" s="308" t="s">
        <v>2786</v>
      </c>
      <c r="VYD55" s="308" t="s">
        <v>2823</v>
      </c>
      <c r="VYE55" s="308"/>
      <c r="VYF55" s="410" t="s">
        <v>2917</v>
      </c>
      <c r="VYG55" s="159"/>
      <c r="VYH55" s="68" t="s">
        <v>2918</v>
      </c>
      <c r="VYI55" s="68">
        <v>3.0</v>
      </c>
      <c r="VYJ55" s="68">
        <v>3.0</v>
      </c>
      <c r="VYK55" s="68">
        <v>3.0</v>
      </c>
      <c r="VYL55" s="411">
        <v>45.0</v>
      </c>
      <c r="VYM55" s="411">
        <v>15.0</v>
      </c>
      <c r="VYN55" s="68" t="s">
        <v>93</v>
      </c>
      <c r="VYO55" s="68" t="s">
        <v>93</v>
      </c>
      <c r="VYP55" s="68" t="s">
        <v>88</v>
      </c>
      <c r="VYQ55" s="68" t="s">
        <v>2916</v>
      </c>
      <c r="VYR55" s="308" t="s">
        <v>2785</v>
      </c>
      <c r="VYS55" s="308" t="s">
        <v>2786</v>
      </c>
      <c r="VYT55" s="308" t="s">
        <v>2823</v>
      </c>
      <c r="VYU55" s="308"/>
      <c r="VYV55" s="410" t="s">
        <v>2917</v>
      </c>
      <c r="VYW55" s="159"/>
      <c r="VYX55" s="68" t="s">
        <v>2918</v>
      </c>
      <c r="VYY55" s="68">
        <v>3.0</v>
      </c>
      <c r="VYZ55" s="68">
        <v>3.0</v>
      </c>
      <c r="VZA55" s="68">
        <v>3.0</v>
      </c>
      <c r="VZB55" s="411">
        <v>45.0</v>
      </c>
      <c r="VZC55" s="411">
        <v>15.0</v>
      </c>
      <c r="VZD55" s="68" t="s">
        <v>93</v>
      </c>
      <c r="VZE55" s="68" t="s">
        <v>93</v>
      </c>
      <c r="VZF55" s="68" t="s">
        <v>88</v>
      </c>
      <c r="VZG55" s="68" t="s">
        <v>2916</v>
      </c>
      <c r="VZH55" s="308" t="s">
        <v>2785</v>
      </c>
      <c r="VZI55" s="308" t="s">
        <v>2786</v>
      </c>
      <c r="VZJ55" s="308" t="s">
        <v>2823</v>
      </c>
      <c r="VZK55" s="308"/>
      <c r="VZL55" s="410" t="s">
        <v>2917</v>
      </c>
      <c r="VZM55" s="159"/>
      <c r="VZN55" s="68" t="s">
        <v>2918</v>
      </c>
      <c r="VZO55" s="68">
        <v>3.0</v>
      </c>
      <c r="VZP55" s="68">
        <v>3.0</v>
      </c>
      <c r="VZQ55" s="68">
        <v>3.0</v>
      </c>
      <c r="VZR55" s="411">
        <v>45.0</v>
      </c>
      <c r="VZS55" s="411">
        <v>15.0</v>
      </c>
      <c r="VZT55" s="68" t="s">
        <v>93</v>
      </c>
      <c r="VZU55" s="68" t="s">
        <v>93</v>
      </c>
      <c r="VZV55" s="68" t="s">
        <v>88</v>
      </c>
      <c r="VZW55" s="68" t="s">
        <v>2916</v>
      </c>
      <c r="VZX55" s="308" t="s">
        <v>2785</v>
      </c>
      <c r="VZY55" s="308" t="s">
        <v>2786</v>
      </c>
      <c r="VZZ55" s="308" t="s">
        <v>2823</v>
      </c>
      <c r="WAA55" s="308"/>
      <c r="WAB55" s="410" t="s">
        <v>2917</v>
      </c>
      <c r="WAC55" s="159"/>
      <c r="WAD55" s="68" t="s">
        <v>2918</v>
      </c>
      <c r="WAE55" s="68">
        <v>3.0</v>
      </c>
      <c r="WAF55" s="68">
        <v>3.0</v>
      </c>
      <c r="WAG55" s="68">
        <v>3.0</v>
      </c>
      <c r="WAH55" s="411">
        <v>45.0</v>
      </c>
      <c r="WAI55" s="411">
        <v>15.0</v>
      </c>
      <c r="WAJ55" s="68" t="s">
        <v>93</v>
      </c>
      <c r="WAK55" s="68" t="s">
        <v>93</v>
      </c>
      <c r="WAL55" s="68" t="s">
        <v>88</v>
      </c>
      <c r="WAM55" s="68" t="s">
        <v>2916</v>
      </c>
      <c r="WAN55" s="308" t="s">
        <v>2785</v>
      </c>
      <c r="WAO55" s="308" t="s">
        <v>2786</v>
      </c>
      <c r="WAP55" s="308" t="s">
        <v>2823</v>
      </c>
      <c r="WAQ55" s="308"/>
      <c r="WAR55" s="410" t="s">
        <v>2917</v>
      </c>
      <c r="WAS55" s="159"/>
      <c r="WAT55" s="68" t="s">
        <v>2918</v>
      </c>
      <c r="WAU55" s="68">
        <v>3.0</v>
      </c>
      <c r="WAV55" s="68">
        <v>3.0</v>
      </c>
      <c r="WAW55" s="68">
        <v>3.0</v>
      </c>
      <c r="WAX55" s="411">
        <v>45.0</v>
      </c>
      <c r="WAY55" s="411">
        <v>15.0</v>
      </c>
      <c r="WAZ55" s="68" t="s">
        <v>93</v>
      </c>
      <c r="WBA55" s="68" t="s">
        <v>93</v>
      </c>
      <c r="WBB55" s="68" t="s">
        <v>88</v>
      </c>
      <c r="WBC55" s="68" t="s">
        <v>2916</v>
      </c>
      <c r="WBD55" s="308" t="s">
        <v>2785</v>
      </c>
      <c r="WBE55" s="308" t="s">
        <v>2786</v>
      </c>
      <c r="WBF55" s="308" t="s">
        <v>2823</v>
      </c>
      <c r="WBG55" s="308"/>
      <c r="WBH55" s="410" t="s">
        <v>2917</v>
      </c>
      <c r="WBI55" s="159"/>
      <c r="WBJ55" s="68" t="s">
        <v>2918</v>
      </c>
      <c r="WBK55" s="68">
        <v>3.0</v>
      </c>
      <c r="WBL55" s="68">
        <v>3.0</v>
      </c>
      <c r="WBM55" s="68">
        <v>3.0</v>
      </c>
      <c r="WBN55" s="411">
        <v>45.0</v>
      </c>
      <c r="WBO55" s="411">
        <v>15.0</v>
      </c>
      <c r="WBP55" s="68" t="s">
        <v>93</v>
      </c>
      <c r="WBQ55" s="68" t="s">
        <v>93</v>
      </c>
      <c r="WBR55" s="68" t="s">
        <v>88</v>
      </c>
      <c r="WBS55" s="68" t="s">
        <v>2916</v>
      </c>
      <c r="WBT55" s="308" t="s">
        <v>2785</v>
      </c>
      <c r="WBU55" s="308" t="s">
        <v>2786</v>
      </c>
      <c r="WBV55" s="308" t="s">
        <v>2823</v>
      </c>
      <c r="WBW55" s="308"/>
      <c r="WBX55" s="410" t="s">
        <v>2917</v>
      </c>
      <c r="WBY55" s="159"/>
      <c r="WBZ55" s="68" t="s">
        <v>2918</v>
      </c>
      <c r="WCA55" s="68">
        <v>3.0</v>
      </c>
      <c r="WCB55" s="68">
        <v>3.0</v>
      </c>
      <c r="WCC55" s="68">
        <v>3.0</v>
      </c>
      <c r="WCD55" s="411">
        <v>45.0</v>
      </c>
      <c r="WCE55" s="411">
        <v>15.0</v>
      </c>
      <c r="WCF55" s="68" t="s">
        <v>93</v>
      </c>
      <c r="WCG55" s="68" t="s">
        <v>93</v>
      </c>
      <c r="WCH55" s="68" t="s">
        <v>88</v>
      </c>
      <c r="WCI55" s="68" t="s">
        <v>2916</v>
      </c>
      <c r="WCJ55" s="308" t="s">
        <v>2785</v>
      </c>
      <c r="WCK55" s="308" t="s">
        <v>2786</v>
      </c>
      <c r="WCL55" s="308" t="s">
        <v>2823</v>
      </c>
      <c r="WCM55" s="308"/>
      <c r="WCN55" s="410" t="s">
        <v>2917</v>
      </c>
      <c r="WCO55" s="159"/>
      <c r="WCP55" s="68" t="s">
        <v>2918</v>
      </c>
      <c r="WCQ55" s="68">
        <v>3.0</v>
      </c>
      <c r="WCR55" s="68">
        <v>3.0</v>
      </c>
      <c r="WCS55" s="68">
        <v>3.0</v>
      </c>
      <c r="WCT55" s="411">
        <v>45.0</v>
      </c>
      <c r="WCU55" s="411">
        <v>15.0</v>
      </c>
      <c r="WCV55" s="68" t="s">
        <v>93</v>
      </c>
      <c r="WCW55" s="68" t="s">
        <v>93</v>
      </c>
      <c r="WCX55" s="68" t="s">
        <v>88</v>
      </c>
      <c r="WCY55" s="68" t="s">
        <v>2916</v>
      </c>
      <c r="WCZ55" s="308" t="s">
        <v>2785</v>
      </c>
      <c r="WDA55" s="308" t="s">
        <v>2786</v>
      </c>
      <c r="WDB55" s="308" t="s">
        <v>2823</v>
      </c>
      <c r="WDC55" s="308"/>
      <c r="WDD55" s="410" t="s">
        <v>2917</v>
      </c>
      <c r="WDE55" s="159"/>
      <c r="WDF55" s="68" t="s">
        <v>2918</v>
      </c>
      <c r="WDG55" s="68">
        <v>3.0</v>
      </c>
      <c r="WDH55" s="68">
        <v>3.0</v>
      </c>
      <c r="WDI55" s="68">
        <v>3.0</v>
      </c>
      <c r="WDJ55" s="411">
        <v>45.0</v>
      </c>
      <c r="WDK55" s="411">
        <v>15.0</v>
      </c>
      <c r="WDL55" s="68" t="s">
        <v>93</v>
      </c>
      <c r="WDM55" s="68" t="s">
        <v>93</v>
      </c>
      <c r="WDN55" s="68" t="s">
        <v>88</v>
      </c>
      <c r="WDO55" s="68" t="s">
        <v>2916</v>
      </c>
      <c r="WDP55" s="308" t="s">
        <v>2785</v>
      </c>
      <c r="WDQ55" s="308" t="s">
        <v>2786</v>
      </c>
      <c r="WDR55" s="308" t="s">
        <v>2823</v>
      </c>
      <c r="WDS55" s="308"/>
      <c r="WDT55" s="410" t="s">
        <v>2917</v>
      </c>
      <c r="WDU55" s="159"/>
      <c r="WDV55" s="68" t="s">
        <v>2918</v>
      </c>
      <c r="WDW55" s="68">
        <v>3.0</v>
      </c>
      <c r="WDX55" s="68">
        <v>3.0</v>
      </c>
      <c r="WDY55" s="68">
        <v>3.0</v>
      </c>
      <c r="WDZ55" s="411">
        <v>45.0</v>
      </c>
      <c r="WEA55" s="411">
        <v>15.0</v>
      </c>
      <c r="WEB55" s="68" t="s">
        <v>93</v>
      </c>
      <c r="WEC55" s="68" t="s">
        <v>93</v>
      </c>
      <c r="WED55" s="68" t="s">
        <v>88</v>
      </c>
      <c r="WEE55" s="68" t="s">
        <v>2916</v>
      </c>
      <c r="WEF55" s="308" t="s">
        <v>2785</v>
      </c>
      <c r="WEG55" s="308" t="s">
        <v>2786</v>
      </c>
      <c r="WEH55" s="308" t="s">
        <v>2823</v>
      </c>
      <c r="WEI55" s="308"/>
      <c r="WEJ55" s="410" t="s">
        <v>2917</v>
      </c>
      <c r="WEK55" s="159"/>
      <c r="WEL55" s="68" t="s">
        <v>2918</v>
      </c>
      <c r="WEM55" s="68">
        <v>3.0</v>
      </c>
      <c r="WEN55" s="68">
        <v>3.0</v>
      </c>
      <c r="WEO55" s="68">
        <v>3.0</v>
      </c>
      <c r="WEP55" s="411">
        <v>45.0</v>
      </c>
      <c r="WEQ55" s="411">
        <v>15.0</v>
      </c>
      <c r="WER55" s="68" t="s">
        <v>93</v>
      </c>
      <c r="WES55" s="68" t="s">
        <v>93</v>
      </c>
      <c r="WET55" s="68" t="s">
        <v>88</v>
      </c>
      <c r="WEU55" s="68" t="s">
        <v>2916</v>
      </c>
      <c r="WEV55" s="308" t="s">
        <v>2785</v>
      </c>
      <c r="WEW55" s="308" t="s">
        <v>2786</v>
      </c>
      <c r="WEX55" s="308" t="s">
        <v>2823</v>
      </c>
      <c r="WEY55" s="308"/>
      <c r="WEZ55" s="410" t="s">
        <v>2917</v>
      </c>
      <c r="WFA55" s="159"/>
      <c r="WFB55" s="68" t="s">
        <v>2918</v>
      </c>
      <c r="WFC55" s="68">
        <v>3.0</v>
      </c>
      <c r="WFD55" s="68">
        <v>3.0</v>
      </c>
      <c r="WFE55" s="68">
        <v>3.0</v>
      </c>
      <c r="WFF55" s="411">
        <v>45.0</v>
      </c>
      <c r="WFG55" s="411">
        <v>15.0</v>
      </c>
      <c r="WFH55" s="68" t="s">
        <v>93</v>
      </c>
      <c r="WFI55" s="68" t="s">
        <v>93</v>
      </c>
      <c r="WFJ55" s="68" t="s">
        <v>88</v>
      </c>
      <c r="WFK55" s="68" t="s">
        <v>2916</v>
      </c>
      <c r="WFL55" s="308" t="s">
        <v>2785</v>
      </c>
      <c r="WFM55" s="308" t="s">
        <v>2786</v>
      </c>
      <c r="WFN55" s="308" t="s">
        <v>2823</v>
      </c>
      <c r="WFO55" s="308"/>
      <c r="WFP55" s="410" t="s">
        <v>2917</v>
      </c>
      <c r="WFQ55" s="159"/>
      <c r="WFR55" s="68" t="s">
        <v>2918</v>
      </c>
      <c r="WFS55" s="68">
        <v>3.0</v>
      </c>
      <c r="WFT55" s="68">
        <v>3.0</v>
      </c>
      <c r="WFU55" s="68">
        <v>3.0</v>
      </c>
      <c r="WFV55" s="411">
        <v>45.0</v>
      </c>
      <c r="WFW55" s="411">
        <v>15.0</v>
      </c>
      <c r="WFX55" s="68" t="s">
        <v>93</v>
      </c>
      <c r="WFY55" s="68" t="s">
        <v>93</v>
      </c>
      <c r="WFZ55" s="68" t="s">
        <v>88</v>
      </c>
      <c r="WGA55" s="68" t="s">
        <v>2916</v>
      </c>
      <c r="WGB55" s="308" t="s">
        <v>2785</v>
      </c>
      <c r="WGC55" s="308" t="s">
        <v>2786</v>
      </c>
      <c r="WGD55" s="308" t="s">
        <v>2823</v>
      </c>
      <c r="WGE55" s="308"/>
      <c r="WGF55" s="410" t="s">
        <v>2917</v>
      </c>
      <c r="WGG55" s="159"/>
      <c r="WGH55" s="68" t="s">
        <v>2918</v>
      </c>
      <c r="WGI55" s="68">
        <v>3.0</v>
      </c>
      <c r="WGJ55" s="68">
        <v>3.0</v>
      </c>
      <c r="WGK55" s="68">
        <v>3.0</v>
      </c>
      <c r="WGL55" s="411">
        <v>45.0</v>
      </c>
      <c r="WGM55" s="411">
        <v>15.0</v>
      </c>
      <c r="WGN55" s="68" t="s">
        <v>93</v>
      </c>
      <c r="WGO55" s="68" t="s">
        <v>93</v>
      </c>
      <c r="WGP55" s="68" t="s">
        <v>88</v>
      </c>
      <c r="WGQ55" s="68" t="s">
        <v>2916</v>
      </c>
      <c r="WGR55" s="308" t="s">
        <v>2785</v>
      </c>
      <c r="WGS55" s="308" t="s">
        <v>2786</v>
      </c>
      <c r="WGT55" s="308" t="s">
        <v>2823</v>
      </c>
      <c r="WGU55" s="308"/>
      <c r="WGV55" s="410" t="s">
        <v>2917</v>
      </c>
      <c r="WGW55" s="159"/>
      <c r="WGX55" s="68" t="s">
        <v>2918</v>
      </c>
      <c r="WGY55" s="68">
        <v>3.0</v>
      </c>
      <c r="WGZ55" s="68">
        <v>3.0</v>
      </c>
      <c r="WHA55" s="68">
        <v>3.0</v>
      </c>
      <c r="WHB55" s="411">
        <v>45.0</v>
      </c>
      <c r="WHC55" s="411">
        <v>15.0</v>
      </c>
      <c r="WHD55" s="68" t="s">
        <v>93</v>
      </c>
      <c r="WHE55" s="68" t="s">
        <v>93</v>
      </c>
      <c r="WHF55" s="68" t="s">
        <v>88</v>
      </c>
      <c r="WHG55" s="68" t="s">
        <v>2916</v>
      </c>
      <c r="WHH55" s="308" t="s">
        <v>2785</v>
      </c>
      <c r="WHI55" s="308" t="s">
        <v>2786</v>
      </c>
      <c r="WHJ55" s="308" t="s">
        <v>2823</v>
      </c>
      <c r="WHK55" s="308"/>
      <c r="WHL55" s="410" t="s">
        <v>2917</v>
      </c>
      <c r="WHM55" s="159"/>
      <c r="WHN55" s="68" t="s">
        <v>2918</v>
      </c>
      <c r="WHO55" s="68">
        <v>3.0</v>
      </c>
      <c r="WHP55" s="68">
        <v>3.0</v>
      </c>
      <c r="WHQ55" s="68">
        <v>3.0</v>
      </c>
      <c r="WHR55" s="411">
        <v>45.0</v>
      </c>
      <c r="WHS55" s="411">
        <v>15.0</v>
      </c>
      <c r="WHT55" s="68" t="s">
        <v>93</v>
      </c>
      <c r="WHU55" s="68" t="s">
        <v>93</v>
      </c>
      <c r="WHV55" s="68" t="s">
        <v>88</v>
      </c>
      <c r="WHW55" s="68" t="s">
        <v>2916</v>
      </c>
      <c r="WHX55" s="308" t="s">
        <v>2785</v>
      </c>
      <c r="WHY55" s="308" t="s">
        <v>2786</v>
      </c>
      <c r="WHZ55" s="308" t="s">
        <v>2823</v>
      </c>
      <c r="WIA55" s="308"/>
      <c r="WIB55" s="410" t="s">
        <v>2917</v>
      </c>
      <c r="WIC55" s="159"/>
      <c r="WID55" s="68" t="s">
        <v>2918</v>
      </c>
      <c r="WIE55" s="68">
        <v>3.0</v>
      </c>
      <c r="WIF55" s="68">
        <v>3.0</v>
      </c>
      <c r="WIG55" s="68">
        <v>3.0</v>
      </c>
      <c r="WIH55" s="411">
        <v>45.0</v>
      </c>
      <c r="WII55" s="411">
        <v>15.0</v>
      </c>
      <c r="WIJ55" s="68" t="s">
        <v>93</v>
      </c>
      <c r="WIK55" s="68" t="s">
        <v>93</v>
      </c>
      <c r="WIL55" s="68" t="s">
        <v>88</v>
      </c>
      <c r="WIM55" s="68" t="s">
        <v>2916</v>
      </c>
      <c r="WIN55" s="308" t="s">
        <v>2785</v>
      </c>
      <c r="WIO55" s="308" t="s">
        <v>2786</v>
      </c>
      <c r="WIP55" s="308" t="s">
        <v>2823</v>
      </c>
      <c r="WIQ55" s="308"/>
      <c r="WIR55" s="410" t="s">
        <v>2917</v>
      </c>
      <c r="WIS55" s="159"/>
      <c r="WIT55" s="68" t="s">
        <v>2918</v>
      </c>
      <c r="WIU55" s="68">
        <v>3.0</v>
      </c>
      <c r="WIV55" s="68">
        <v>3.0</v>
      </c>
      <c r="WIW55" s="68">
        <v>3.0</v>
      </c>
      <c r="WIX55" s="411">
        <v>45.0</v>
      </c>
      <c r="WIY55" s="411">
        <v>15.0</v>
      </c>
      <c r="WIZ55" s="68" t="s">
        <v>93</v>
      </c>
      <c r="WJA55" s="68" t="s">
        <v>93</v>
      </c>
      <c r="WJB55" s="68" t="s">
        <v>88</v>
      </c>
      <c r="WJC55" s="68" t="s">
        <v>2916</v>
      </c>
      <c r="WJD55" s="308" t="s">
        <v>2785</v>
      </c>
      <c r="WJE55" s="308" t="s">
        <v>2786</v>
      </c>
      <c r="WJF55" s="308" t="s">
        <v>2823</v>
      </c>
      <c r="WJG55" s="308"/>
      <c r="WJH55" s="410" t="s">
        <v>2917</v>
      </c>
      <c r="WJI55" s="159"/>
      <c r="WJJ55" s="68" t="s">
        <v>2918</v>
      </c>
      <c r="WJK55" s="68">
        <v>3.0</v>
      </c>
      <c r="WJL55" s="68">
        <v>3.0</v>
      </c>
      <c r="WJM55" s="68">
        <v>3.0</v>
      </c>
      <c r="WJN55" s="411">
        <v>45.0</v>
      </c>
      <c r="WJO55" s="411">
        <v>15.0</v>
      </c>
      <c r="WJP55" s="68" t="s">
        <v>93</v>
      </c>
      <c r="WJQ55" s="68" t="s">
        <v>93</v>
      </c>
      <c r="WJR55" s="68" t="s">
        <v>88</v>
      </c>
      <c r="WJS55" s="68" t="s">
        <v>2916</v>
      </c>
      <c r="WJT55" s="308" t="s">
        <v>2785</v>
      </c>
      <c r="WJU55" s="308" t="s">
        <v>2786</v>
      </c>
      <c r="WJV55" s="308" t="s">
        <v>2823</v>
      </c>
      <c r="WJW55" s="308"/>
      <c r="WJX55" s="410" t="s">
        <v>2917</v>
      </c>
      <c r="WJY55" s="159"/>
      <c r="WJZ55" s="68" t="s">
        <v>2918</v>
      </c>
      <c r="WKA55" s="68">
        <v>3.0</v>
      </c>
      <c r="WKB55" s="68">
        <v>3.0</v>
      </c>
      <c r="WKC55" s="68">
        <v>3.0</v>
      </c>
      <c r="WKD55" s="411">
        <v>45.0</v>
      </c>
      <c r="WKE55" s="411">
        <v>15.0</v>
      </c>
      <c r="WKF55" s="68" t="s">
        <v>93</v>
      </c>
      <c r="WKG55" s="68" t="s">
        <v>93</v>
      </c>
      <c r="WKH55" s="68" t="s">
        <v>88</v>
      </c>
      <c r="WKI55" s="68" t="s">
        <v>2916</v>
      </c>
      <c r="WKJ55" s="308" t="s">
        <v>2785</v>
      </c>
      <c r="WKK55" s="308" t="s">
        <v>2786</v>
      </c>
      <c r="WKL55" s="308" t="s">
        <v>2823</v>
      </c>
      <c r="WKM55" s="308"/>
      <c r="WKN55" s="410" t="s">
        <v>2917</v>
      </c>
      <c r="WKO55" s="159"/>
      <c r="WKP55" s="68" t="s">
        <v>2918</v>
      </c>
      <c r="WKQ55" s="68">
        <v>3.0</v>
      </c>
      <c r="WKR55" s="68">
        <v>3.0</v>
      </c>
      <c r="WKS55" s="68">
        <v>3.0</v>
      </c>
      <c r="WKT55" s="411">
        <v>45.0</v>
      </c>
      <c r="WKU55" s="411">
        <v>15.0</v>
      </c>
      <c r="WKV55" s="68" t="s">
        <v>93</v>
      </c>
      <c r="WKW55" s="68" t="s">
        <v>93</v>
      </c>
      <c r="WKX55" s="68" t="s">
        <v>88</v>
      </c>
      <c r="WKY55" s="68" t="s">
        <v>2916</v>
      </c>
      <c r="WKZ55" s="308" t="s">
        <v>2785</v>
      </c>
      <c r="WLA55" s="308" t="s">
        <v>2786</v>
      </c>
      <c r="WLB55" s="308" t="s">
        <v>2823</v>
      </c>
      <c r="WLC55" s="308"/>
      <c r="WLD55" s="410" t="s">
        <v>2917</v>
      </c>
      <c r="WLE55" s="159"/>
      <c r="WLF55" s="68" t="s">
        <v>2918</v>
      </c>
      <c r="WLG55" s="68">
        <v>3.0</v>
      </c>
      <c r="WLH55" s="68">
        <v>3.0</v>
      </c>
      <c r="WLI55" s="68">
        <v>3.0</v>
      </c>
      <c r="WLJ55" s="411">
        <v>45.0</v>
      </c>
      <c r="WLK55" s="411">
        <v>15.0</v>
      </c>
      <c r="WLL55" s="68" t="s">
        <v>93</v>
      </c>
      <c r="WLM55" s="68" t="s">
        <v>93</v>
      </c>
      <c r="WLN55" s="68" t="s">
        <v>88</v>
      </c>
      <c r="WLO55" s="68" t="s">
        <v>2916</v>
      </c>
      <c r="WLP55" s="308" t="s">
        <v>2785</v>
      </c>
      <c r="WLQ55" s="308" t="s">
        <v>2786</v>
      </c>
      <c r="WLR55" s="308" t="s">
        <v>2823</v>
      </c>
      <c r="WLS55" s="308"/>
      <c r="WLT55" s="410" t="s">
        <v>2917</v>
      </c>
      <c r="WLU55" s="159"/>
      <c r="WLV55" s="68" t="s">
        <v>2918</v>
      </c>
      <c r="WLW55" s="68">
        <v>3.0</v>
      </c>
      <c r="WLX55" s="68">
        <v>3.0</v>
      </c>
      <c r="WLY55" s="68">
        <v>3.0</v>
      </c>
      <c r="WLZ55" s="411">
        <v>45.0</v>
      </c>
      <c r="WMA55" s="411">
        <v>15.0</v>
      </c>
      <c r="WMB55" s="68" t="s">
        <v>93</v>
      </c>
      <c r="WMC55" s="68" t="s">
        <v>93</v>
      </c>
      <c r="WMD55" s="68" t="s">
        <v>88</v>
      </c>
      <c r="WME55" s="68" t="s">
        <v>2916</v>
      </c>
      <c r="WMF55" s="308" t="s">
        <v>2785</v>
      </c>
      <c r="WMG55" s="308" t="s">
        <v>2786</v>
      </c>
      <c r="WMH55" s="308" t="s">
        <v>2823</v>
      </c>
      <c r="WMI55" s="308"/>
      <c r="WMJ55" s="410" t="s">
        <v>2917</v>
      </c>
      <c r="WMK55" s="159"/>
      <c r="WML55" s="68" t="s">
        <v>2918</v>
      </c>
      <c r="WMM55" s="68">
        <v>3.0</v>
      </c>
      <c r="WMN55" s="68">
        <v>3.0</v>
      </c>
      <c r="WMO55" s="68">
        <v>3.0</v>
      </c>
      <c r="WMP55" s="411">
        <v>45.0</v>
      </c>
      <c r="WMQ55" s="411">
        <v>15.0</v>
      </c>
      <c r="WMR55" s="68" t="s">
        <v>93</v>
      </c>
      <c r="WMS55" s="68" t="s">
        <v>93</v>
      </c>
      <c r="WMT55" s="68" t="s">
        <v>88</v>
      </c>
      <c r="WMU55" s="68" t="s">
        <v>2916</v>
      </c>
      <c r="WMV55" s="308" t="s">
        <v>2785</v>
      </c>
      <c r="WMW55" s="308" t="s">
        <v>2786</v>
      </c>
      <c r="WMX55" s="308" t="s">
        <v>2823</v>
      </c>
      <c r="WMY55" s="308"/>
      <c r="WMZ55" s="410" t="s">
        <v>2917</v>
      </c>
      <c r="WNA55" s="159"/>
      <c r="WNB55" s="68" t="s">
        <v>2918</v>
      </c>
      <c r="WNC55" s="68">
        <v>3.0</v>
      </c>
      <c r="WND55" s="68">
        <v>3.0</v>
      </c>
      <c r="WNE55" s="68">
        <v>3.0</v>
      </c>
      <c r="WNF55" s="411">
        <v>45.0</v>
      </c>
      <c r="WNG55" s="411">
        <v>15.0</v>
      </c>
      <c r="WNH55" s="68" t="s">
        <v>93</v>
      </c>
      <c r="WNI55" s="68" t="s">
        <v>93</v>
      </c>
      <c r="WNJ55" s="68" t="s">
        <v>88</v>
      </c>
      <c r="WNK55" s="68" t="s">
        <v>2916</v>
      </c>
      <c r="WNL55" s="308" t="s">
        <v>2785</v>
      </c>
      <c r="WNM55" s="308" t="s">
        <v>2786</v>
      </c>
      <c r="WNN55" s="308" t="s">
        <v>2823</v>
      </c>
      <c r="WNO55" s="308"/>
      <c r="WNP55" s="410" t="s">
        <v>2917</v>
      </c>
      <c r="WNQ55" s="159"/>
      <c r="WNR55" s="68" t="s">
        <v>2918</v>
      </c>
      <c r="WNS55" s="68">
        <v>3.0</v>
      </c>
      <c r="WNT55" s="68">
        <v>3.0</v>
      </c>
      <c r="WNU55" s="68">
        <v>3.0</v>
      </c>
      <c r="WNV55" s="411">
        <v>45.0</v>
      </c>
      <c r="WNW55" s="411">
        <v>15.0</v>
      </c>
      <c r="WNX55" s="68" t="s">
        <v>93</v>
      </c>
      <c r="WNY55" s="68" t="s">
        <v>93</v>
      </c>
      <c r="WNZ55" s="68" t="s">
        <v>88</v>
      </c>
      <c r="WOA55" s="68" t="s">
        <v>2916</v>
      </c>
      <c r="WOB55" s="308" t="s">
        <v>2785</v>
      </c>
      <c r="WOC55" s="308" t="s">
        <v>2786</v>
      </c>
      <c r="WOD55" s="308" t="s">
        <v>2823</v>
      </c>
      <c r="WOE55" s="308"/>
      <c r="WOF55" s="410" t="s">
        <v>2917</v>
      </c>
      <c r="WOG55" s="159"/>
      <c r="WOH55" s="68" t="s">
        <v>2918</v>
      </c>
      <c r="WOI55" s="68">
        <v>3.0</v>
      </c>
      <c r="WOJ55" s="68">
        <v>3.0</v>
      </c>
      <c r="WOK55" s="68">
        <v>3.0</v>
      </c>
      <c r="WOL55" s="411">
        <v>45.0</v>
      </c>
      <c r="WOM55" s="411">
        <v>15.0</v>
      </c>
      <c r="WON55" s="68" t="s">
        <v>93</v>
      </c>
      <c r="WOO55" s="68" t="s">
        <v>93</v>
      </c>
      <c r="WOP55" s="68" t="s">
        <v>88</v>
      </c>
      <c r="WOQ55" s="68" t="s">
        <v>2916</v>
      </c>
      <c r="WOR55" s="308" t="s">
        <v>2785</v>
      </c>
      <c r="WOS55" s="308" t="s">
        <v>2786</v>
      </c>
      <c r="WOT55" s="308" t="s">
        <v>2823</v>
      </c>
      <c r="WOU55" s="308"/>
      <c r="WOV55" s="410" t="s">
        <v>2917</v>
      </c>
      <c r="WOW55" s="159"/>
      <c r="WOX55" s="68" t="s">
        <v>2918</v>
      </c>
      <c r="WOY55" s="68">
        <v>3.0</v>
      </c>
      <c r="WOZ55" s="68">
        <v>3.0</v>
      </c>
      <c r="WPA55" s="68">
        <v>3.0</v>
      </c>
      <c r="WPB55" s="411">
        <v>45.0</v>
      </c>
      <c r="WPC55" s="411">
        <v>15.0</v>
      </c>
      <c r="WPD55" s="68" t="s">
        <v>93</v>
      </c>
      <c r="WPE55" s="68" t="s">
        <v>93</v>
      </c>
      <c r="WPF55" s="68" t="s">
        <v>88</v>
      </c>
      <c r="WPG55" s="68" t="s">
        <v>2916</v>
      </c>
      <c r="WPH55" s="308" t="s">
        <v>2785</v>
      </c>
      <c r="WPI55" s="308" t="s">
        <v>2786</v>
      </c>
      <c r="WPJ55" s="308" t="s">
        <v>2823</v>
      </c>
      <c r="WPK55" s="308"/>
      <c r="WPL55" s="410" t="s">
        <v>2917</v>
      </c>
      <c r="WPM55" s="159"/>
      <c r="WPN55" s="68" t="s">
        <v>2918</v>
      </c>
      <c r="WPO55" s="68">
        <v>3.0</v>
      </c>
      <c r="WPP55" s="68">
        <v>3.0</v>
      </c>
      <c r="WPQ55" s="68">
        <v>3.0</v>
      </c>
      <c r="WPR55" s="411">
        <v>45.0</v>
      </c>
      <c r="WPS55" s="411">
        <v>15.0</v>
      </c>
      <c r="WPT55" s="68" t="s">
        <v>93</v>
      </c>
      <c r="WPU55" s="68" t="s">
        <v>93</v>
      </c>
      <c r="WPV55" s="68" t="s">
        <v>88</v>
      </c>
      <c r="WPW55" s="68" t="s">
        <v>2916</v>
      </c>
      <c r="WPX55" s="308" t="s">
        <v>2785</v>
      </c>
      <c r="WPY55" s="308" t="s">
        <v>2786</v>
      </c>
      <c r="WPZ55" s="308" t="s">
        <v>2823</v>
      </c>
      <c r="WQA55" s="308"/>
      <c r="WQB55" s="410" t="s">
        <v>2917</v>
      </c>
      <c r="WQC55" s="159"/>
      <c r="WQD55" s="68" t="s">
        <v>2918</v>
      </c>
      <c r="WQE55" s="68">
        <v>3.0</v>
      </c>
      <c r="WQF55" s="68">
        <v>3.0</v>
      </c>
      <c r="WQG55" s="68">
        <v>3.0</v>
      </c>
      <c r="WQH55" s="411">
        <v>45.0</v>
      </c>
      <c r="WQI55" s="411">
        <v>15.0</v>
      </c>
      <c r="WQJ55" s="68" t="s">
        <v>93</v>
      </c>
      <c r="WQK55" s="68" t="s">
        <v>93</v>
      </c>
      <c r="WQL55" s="68" t="s">
        <v>88</v>
      </c>
      <c r="WQM55" s="68" t="s">
        <v>2916</v>
      </c>
      <c r="WQN55" s="308" t="s">
        <v>2785</v>
      </c>
      <c r="WQO55" s="308" t="s">
        <v>2786</v>
      </c>
      <c r="WQP55" s="308" t="s">
        <v>2823</v>
      </c>
      <c r="WQQ55" s="308"/>
      <c r="WQR55" s="410" t="s">
        <v>2917</v>
      </c>
      <c r="WQS55" s="159"/>
      <c r="WQT55" s="68" t="s">
        <v>2918</v>
      </c>
      <c r="WQU55" s="68">
        <v>3.0</v>
      </c>
      <c r="WQV55" s="68">
        <v>3.0</v>
      </c>
      <c r="WQW55" s="68">
        <v>3.0</v>
      </c>
      <c r="WQX55" s="411">
        <v>45.0</v>
      </c>
      <c r="WQY55" s="411">
        <v>15.0</v>
      </c>
      <c r="WQZ55" s="68" t="s">
        <v>93</v>
      </c>
      <c r="WRA55" s="68" t="s">
        <v>93</v>
      </c>
      <c r="WRB55" s="68" t="s">
        <v>88</v>
      </c>
      <c r="WRC55" s="68" t="s">
        <v>2916</v>
      </c>
      <c r="WRD55" s="308" t="s">
        <v>2785</v>
      </c>
      <c r="WRE55" s="308" t="s">
        <v>2786</v>
      </c>
      <c r="WRF55" s="308" t="s">
        <v>2823</v>
      </c>
      <c r="WRG55" s="308"/>
      <c r="WRH55" s="410" t="s">
        <v>2917</v>
      </c>
      <c r="WRI55" s="159"/>
      <c r="WRJ55" s="68" t="s">
        <v>2918</v>
      </c>
      <c r="WRK55" s="68">
        <v>3.0</v>
      </c>
      <c r="WRL55" s="68">
        <v>3.0</v>
      </c>
      <c r="WRM55" s="68">
        <v>3.0</v>
      </c>
      <c r="WRN55" s="411">
        <v>45.0</v>
      </c>
      <c r="WRO55" s="411">
        <v>15.0</v>
      </c>
      <c r="WRP55" s="68" t="s">
        <v>93</v>
      </c>
      <c r="WRQ55" s="68" t="s">
        <v>93</v>
      </c>
      <c r="WRR55" s="68" t="s">
        <v>88</v>
      </c>
      <c r="WRS55" s="68" t="s">
        <v>2916</v>
      </c>
      <c r="WRT55" s="308" t="s">
        <v>2785</v>
      </c>
      <c r="WRU55" s="308" t="s">
        <v>2786</v>
      </c>
      <c r="WRV55" s="308" t="s">
        <v>2823</v>
      </c>
      <c r="WRW55" s="308"/>
      <c r="WRX55" s="410" t="s">
        <v>2917</v>
      </c>
      <c r="WRY55" s="159"/>
      <c r="WRZ55" s="68" t="s">
        <v>2918</v>
      </c>
      <c r="WSA55" s="68">
        <v>3.0</v>
      </c>
      <c r="WSB55" s="68">
        <v>3.0</v>
      </c>
      <c r="WSC55" s="68">
        <v>3.0</v>
      </c>
      <c r="WSD55" s="411">
        <v>45.0</v>
      </c>
      <c r="WSE55" s="411">
        <v>15.0</v>
      </c>
      <c r="WSF55" s="68" t="s">
        <v>93</v>
      </c>
      <c r="WSG55" s="68" t="s">
        <v>93</v>
      </c>
      <c r="WSH55" s="68" t="s">
        <v>88</v>
      </c>
      <c r="WSI55" s="68" t="s">
        <v>2916</v>
      </c>
      <c r="WSJ55" s="308" t="s">
        <v>2785</v>
      </c>
      <c r="WSK55" s="308" t="s">
        <v>2786</v>
      </c>
      <c r="WSL55" s="308" t="s">
        <v>2823</v>
      </c>
      <c r="WSM55" s="308"/>
      <c r="WSN55" s="410" t="s">
        <v>2917</v>
      </c>
      <c r="WSO55" s="159"/>
      <c r="WSP55" s="68" t="s">
        <v>2918</v>
      </c>
      <c r="WSQ55" s="68">
        <v>3.0</v>
      </c>
      <c r="WSR55" s="68">
        <v>3.0</v>
      </c>
      <c r="WSS55" s="68">
        <v>3.0</v>
      </c>
      <c r="WST55" s="411">
        <v>45.0</v>
      </c>
      <c r="WSU55" s="411">
        <v>15.0</v>
      </c>
      <c r="WSV55" s="68" t="s">
        <v>93</v>
      </c>
      <c r="WSW55" s="68" t="s">
        <v>93</v>
      </c>
      <c r="WSX55" s="68" t="s">
        <v>88</v>
      </c>
      <c r="WSY55" s="68" t="s">
        <v>2916</v>
      </c>
      <c r="WSZ55" s="308" t="s">
        <v>2785</v>
      </c>
      <c r="WTA55" s="308" t="s">
        <v>2786</v>
      </c>
      <c r="WTB55" s="308" t="s">
        <v>2823</v>
      </c>
      <c r="WTC55" s="308"/>
      <c r="WTD55" s="410" t="s">
        <v>2917</v>
      </c>
      <c r="WTE55" s="159"/>
      <c r="WTF55" s="68" t="s">
        <v>2918</v>
      </c>
      <c r="WTG55" s="68">
        <v>3.0</v>
      </c>
      <c r="WTH55" s="68">
        <v>3.0</v>
      </c>
      <c r="WTI55" s="68">
        <v>3.0</v>
      </c>
      <c r="WTJ55" s="411">
        <v>45.0</v>
      </c>
      <c r="WTK55" s="411">
        <v>15.0</v>
      </c>
      <c r="WTL55" s="68" t="s">
        <v>93</v>
      </c>
      <c r="WTM55" s="68" t="s">
        <v>93</v>
      </c>
      <c r="WTN55" s="68" t="s">
        <v>88</v>
      </c>
      <c r="WTO55" s="68" t="s">
        <v>2916</v>
      </c>
      <c r="WTP55" s="308" t="s">
        <v>2785</v>
      </c>
      <c r="WTQ55" s="308" t="s">
        <v>2786</v>
      </c>
      <c r="WTR55" s="308" t="s">
        <v>2823</v>
      </c>
      <c r="WTS55" s="308"/>
      <c r="WTT55" s="410" t="s">
        <v>2917</v>
      </c>
      <c r="WTU55" s="159"/>
      <c r="WTV55" s="68" t="s">
        <v>2918</v>
      </c>
      <c r="WTW55" s="68">
        <v>3.0</v>
      </c>
      <c r="WTX55" s="68">
        <v>3.0</v>
      </c>
      <c r="WTY55" s="68">
        <v>3.0</v>
      </c>
      <c r="WTZ55" s="411">
        <v>45.0</v>
      </c>
      <c r="WUA55" s="411">
        <v>15.0</v>
      </c>
      <c r="WUB55" s="68" t="s">
        <v>93</v>
      </c>
      <c r="WUC55" s="68" t="s">
        <v>93</v>
      </c>
      <c r="WUD55" s="68" t="s">
        <v>88</v>
      </c>
      <c r="WUE55" s="68" t="s">
        <v>2916</v>
      </c>
      <c r="WUF55" s="308" t="s">
        <v>2785</v>
      </c>
      <c r="WUG55" s="308" t="s">
        <v>2786</v>
      </c>
      <c r="WUH55" s="308" t="s">
        <v>2823</v>
      </c>
      <c r="WUI55" s="308"/>
      <c r="WUJ55" s="410" t="s">
        <v>2917</v>
      </c>
      <c r="WUK55" s="159"/>
      <c r="WUL55" s="68" t="s">
        <v>2918</v>
      </c>
      <c r="WUM55" s="68">
        <v>3.0</v>
      </c>
      <c r="WUN55" s="68">
        <v>3.0</v>
      </c>
      <c r="WUO55" s="68">
        <v>3.0</v>
      </c>
      <c r="WUP55" s="411">
        <v>45.0</v>
      </c>
      <c r="WUQ55" s="411">
        <v>15.0</v>
      </c>
      <c r="WUR55" s="68" t="s">
        <v>93</v>
      </c>
      <c r="WUS55" s="68" t="s">
        <v>93</v>
      </c>
      <c r="WUT55" s="68" t="s">
        <v>88</v>
      </c>
      <c r="WUU55" s="68" t="s">
        <v>2916</v>
      </c>
      <c r="WUV55" s="308" t="s">
        <v>2785</v>
      </c>
      <c r="WUW55" s="308" t="s">
        <v>2786</v>
      </c>
      <c r="WUX55" s="308" t="s">
        <v>2823</v>
      </c>
      <c r="WUY55" s="308"/>
      <c r="WUZ55" s="410" t="s">
        <v>2917</v>
      </c>
      <c r="WVA55" s="159"/>
      <c r="WVB55" s="68" t="s">
        <v>2918</v>
      </c>
      <c r="WVC55" s="68">
        <v>3.0</v>
      </c>
      <c r="WVD55" s="68">
        <v>3.0</v>
      </c>
      <c r="WVE55" s="68">
        <v>3.0</v>
      </c>
      <c r="WVF55" s="411">
        <v>45.0</v>
      </c>
      <c r="WVG55" s="411">
        <v>15.0</v>
      </c>
      <c r="WVH55" s="68" t="s">
        <v>93</v>
      </c>
      <c r="WVI55" s="68" t="s">
        <v>93</v>
      </c>
      <c r="WVJ55" s="68" t="s">
        <v>88</v>
      </c>
      <c r="WVK55" s="68" t="s">
        <v>2916</v>
      </c>
      <c r="WVL55" s="308" t="s">
        <v>2785</v>
      </c>
      <c r="WVM55" s="308" t="s">
        <v>2786</v>
      </c>
      <c r="WVN55" s="308" t="s">
        <v>2823</v>
      </c>
      <c r="WVO55" s="308"/>
      <c r="WVP55" s="410" t="s">
        <v>2917</v>
      </c>
      <c r="WVQ55" s="159"/>
      <c r="WVR55" s="68" t="s">
        <v>2918</v>
      </c>
      <c r="WVS55" s="68">
        <v>3.0</v>
      </c>
      <c r="WVT55" s="68">
        <v>3.0</v>
      </c>
      <c r="WVU55" s="68">
        <v>3.0</v>
      </c>
      <c r="WVV55" s="411">
        <v>45.0</v>
      </c>
      <c r="WVW55" s="411">
        <v>15.0</v>
      </c>
      <c r="WVX55" s="68" t="s">
        <v>93</v>
      </c>
      <c r="WVY55" s="68" t="s">
        <v>93</v>
      </c>
      <c r="WVZ55" s="68" t="s">
        <v>88</v>
      </c>
      <c r="WWA55" s="68" t="s">
        <v>2916</v>
      </c>
      <c r="WWB55" s="308" t="s">
        <v>2785</v>
      </c>
      <c r="WWC55" s="308" t="s">
        <v>2786</v>
      </c>
      <c r="WWD55" s="308" t="s">
        <v>2823</v>
      </c>
      <c r="WWE55" s="308"/>
      <c r="WWF55" s="410" t="s">
        <v>2917</v>
      </c>
      <c r="WWG55" s="159"/>
      <c r="WWH55" s="68" t="s">
        <v>2918</v>
      </c>
      <c r="WWI55" s="68">
        <v>3.0</v>
      </c>
      <c r="WWJ55" s="68">
        <v>3.0</v>
      </c>
      <c r="WWK55" s="68">
        <v>3.0</v>
      </c>
      <c r="WWL55" s="411">
        <v>45.0</v>
      </c>
      <c r="WWM55" s="411">
        <v>15.0</v>
      </c>
      <c r="WWN55" s="68" t="s">
        <v>93</v>
      </c>
      <c r="WWO55" s="68" t="s">
        <v>93</v>
      </c>
      <c r="WWP55" s="68" t="s">
        <v>88</v>
      </c>
      <c r="WWQ55" s="68" t="s">
        <v>2916</v>
      </c>
      <c r="WWR55" s="308" t="s">
        <v>2785</v>
      </c>
      <c r="WWS55" s="308" t="s">
        <v>2786</v>
      </c>
      <c r="WWT55" s="308" t="s">
        <v>2823</v>
      </c>
      <c r="WWU55" s="308"/>
      <c r="WWV55" s="410" t="s">
        <v>2917</v>
      </c>
      <c r="WWW55" s="159"/>
      <c r="WWX55" s="68" t="s">
        <v>2918</v>
      </c>
      <c r="WWY55" s="68">
        <v>3.0</v>
      </c>
      <c r="WWZ55" s="68">
        <v>3.0</v>
      </c>
      <c r="WXA55" s="68">
        <v>3.0</v>
      </c>
      <c r="WXB55" s="411">
        <v>45.0</v>
      </c>
      <c r="WXC55" s="411">
        <v>15.0</v>
      </c>
      <c r="WXD55" s="68" t="s">
        <v>93</v>
      </c>
      <c r="WXE55" s="68" t="s">
        <v>93</v>
      </c>
      <c r="WXF55" s="68" t="s">
        <v>88</v>
      </c>
      <c r="WXG55" s="68" t="s">
        <v>2916</v>
      </c>
      <c r="WXH55" s="308" t="s">
        <v>2785</v>
      </c>
      <c r="WXI55" s="308" t="s">
        <v>2786</v>
      </c>
      <c r="WXJ55" s="308" t="s">
        <v>2823</v>
      </c>
      <c r="WXK55" s="308"/>
      <c r="WXL55" s="410" t="s">
        <v>2917</v>
      </c>
      <c r="WXM55" s="159"/>
      <c r="WXN55" s="68" t="s">
        <v>2918</v>
      </c>
      <c r="WXO55" s="68">
        <v>3.0</v>
      </c>
      <c r="WXP55" s="68">
        <v>3.0</v>
      </c>
      <c r="WXQ55" s="68">
        <v>3.0</v>
      </c>
      <c r="WXR55" s="411">
        <v>45.0</v>
      </c>
      <c r="WXS55" s="411">
        <v>15.0</v>
      </c>
      <c r="WXT55" s="68" t="s">
        <v>93</v>
      </c>
      <c r="WXU55" s="68" t="s">
        <v>93</v>
      </c>
      <c r="WXV55" s="68" t="s">
        <v>88</v>
      </c>
      <c r="WXW55" s="68" t="s">
        <v>2916</v>
      </c>
      <c r="WXX55" s="308" t="s">
        <v>2785</v>
      </c>
      <c r="WXY55" s="308" t="s">
        <v>2786</v>
      </c>
      <c r="WXZ55" s="308" t="s">
        <v>2823</v>
      </c>
      <c r="WYA55" s="308"/>
      <c r="WYB55" s="410" t="s">
        <v>2917</v>
      </c>
      <c r="WYC55" s="159"/>
      <c r="WYD55" s="68" t="s">
        <v>2918</v>
      </c>
      <c r="WYE55" s="68">
        <v>3.0</v>
      </c>
      <c r="WYF55" s="68">
        <v>3.0</v>
      </c>
      <c r="WYG55" s="68">
        <v>3.0</v>
      </c>
      <c r="WYH55" s="411">
        <v>45.0</v>
      </c>
      <c r="WYI55" s="411">
        <v>15.0</v>
      </c>
      <c r="WYJ55" s="68" t="s">
        <v>93</v>
      </c>
      <c r="WYK55" s="68" t="s">
        <v>93</v>
      </c>
      <c r="WYL55" s="68" t="s">
        <v>88</v>
      </c>
      <c r="WYM55" s="68" t="s">
        <v>2916</v>
      </c>
      <c r="WYN55" s="308" t="s">
        <v>2785</v>
      </c>
      <c r="WYO55" s="308" t="s">
        <v>2786</v>
      </c>
      <c r="WYP55" s="308" t="s">
        <v>2823</v>
      </c>
      <c r="WYQ55" s="308"/>
      <c r="WYR55" s="410" t="s">
        <v>2917</v>
      </c>
      <c r="WYS55" s="159"/>
      <c r="WYT55" s="68" t="s">
        <v>2918</v>
      </c>
      <c r="WYU55" s="68">
        <v>3.0</v>
      </c>
      <c r="WYV55" s="68">
        <v>3.0</v>
      </c>
      <c r="WYW55" s="68">
        <v>3.0</v>
      </c>
      <c r="WYX55" s="411">
        <v>45.0</v>
      </c>
      <c r="WYY55" s="411">
        <v>15.0</v>
      </c>
      <c r="WYZ55" s="68" t="s">
        <v>93</v>
      </c>
      <c r="WZA55" s="68" t="s">
        <v>93</v>
      </c>
      <c r="WZB55" s="68" t="s">
        <v>88</v>
      </c>
      <c r="WZC55" s="68" t="s">
        <v>2916</v>
      </c>
      <c r="WZD55" s="308" t="s">
        <v>2785</v>
      </c>
      <c r="WZE55" s="308" t="s">
        <v>2786</v>
      </c>
      <c r="WZF55" s="308" t="s">
        <v>2823</v>
      </c>
      <c r="WZG55" s="308"/>
      <c r="WZH55" s="410" t="s">
        <v>2917</v>
      </c>
      <c r="WZI55" s="159"/>
      <c r="WZJ55" s="68" t="s">
        <v>2918</v>
      </c>
      <c r="WZK55" s="68">
        <v>3.0</v>
      </c>
      <c r="WZL55" s="68">
        <v>3.0</v>
      </c>
      <c r="WZM55" s="68">
        <v>3.0</v>
      </c>
      <c r="WZN55" s="411">
        <v>45.0</v>
      </c>
      <c r="WZO55" s="411">
        <v>15.0</v>
      </c>
      <c r="WZP55" s="68" t="s">
        <v>93</v>
      </c>
      <c r="WZQ55" s="68" t="s">
        <v>93</v>
      </c>
      <c r="WZR55" s="68" t="s">
        <v>88</v>
      </c>
      <c r="WZS55" s="68" t="s">
        <v>2916</v>
      </c>
      <c r="WZT55" s="308" t="s">
        <v>2785</v>
      </c>
      <c r="WZU55" s="308" t="s">
        <v>2786</v>
      </c>
      <c r="WZV55" s="308" t="s">
        <v>2823</v>
      </c>
      <c r="WZW55" s="308"/>
      <c r="WZX55" s="410" t="s">
        <v>2917</v>
      </c>
      <c r="WZY55" s="159"/>
      <c r="WZZ55" s="68" t="s">
        <v>2918</v>
      </c>
      <c r="XAA55" s="68">
        <v>3.0</v>
      </c>
      <c r="XAB55" s="68">
        <v>3.0</v>
      </c>
      <c r="XAC55" s="68">
        <v>3.0</v>
      </c>
      <c r="XAD55" s="411">
        <v>45.0</v>
      </c>
      <c r="XAE55" s="411">
        <v>15.0</v>
      </c>
      <c r="XAF55" s="68" t="s">
        <v>93</v>
      </c>
      <c r="XAG55" s="68" t="s">
        <v>93</v>
      </c>
      <c r="XAH55" s="68" t="s">
        <v>88</v>
      </c>
      <c r="XAI55" s="68" t="s">
        <v>2916</v>
      </c>
      <c r="XAJ55" s="308" t="s">
        <v>2785</v>
      </c>
      <c r="XAK55" s="308" t="s">
        <v>2786</v>
      </c>
      <c r="XAL55" s="308" t="s">
        <v>2823</v>
      </c>
      <c r="XAM55" s="308"/>
      <c r="XAN55" s="410" t="s">
        <v>2917</v>
      </c>
      <c r="XAO55" s="159"/>
      <c r="XAP55" s="68" t="s">
        <v>2918</v>
      </c>
      <c r="XAQ55" s="68">
        <v>3.0</v>
      </c>
      <c r="XAR55" s="68">
        <v>3.0</v>
      </c>
      <c r="XAS55" s="68">
        <v>3.0</v>
      </c>
      <c r="XAT55" s="411">
        <v>45.0</v>
      </c>
      <c r="XAU55" s="411">
        <v>15.0</v>
      </c>
      <c r="XAV55" s="68" t="s">
        <v>93</v>
      </c>
      <c r="XAW55" s="68" t="s">
        <v>93</v>
      </c>
      <c r="XAX55" s="68" t="s">
        <v>88</v>
      </c>
      <c r="XAY55" s="68" t="s">
        <v>2916</v>
      </c>
      <c r="XAZ55" s="308" t="s">
        <v>2785</v>
      </c>
      <c r="XBA55" s="308" t="s">
        <v>2786</v>
      </c>
      <c r="XBB55" s="308" t="s">
        <v>2823</v>
      </c>
      <c r="XBC55" s="308"/>
      <c r="XBD55" s="410" t="s">
        <v>2917</v>
      </c>
      <c r="XBE55" s="159"/>
      <c r="XBF55" s="68" t="s">
        <v>2918</v>
      </c>
      <c r="XBG55" s="68">
        <v>3.0</v>
      </c>
      <c r="XBH55" s="68">
        <v>3.0</v>
      </c>
      <c r="XBI55" s="68">
        <v>3.0</v>
      </c>
      <c r="XBJ55" s="411">
        <v>45.0</v>
      </c>
      <c r="XBK55" s="411">
        <v>15.0</v>
      </c>
      <c r="XBL55" s="68" t="s">
        <v>93</v>
      </c>
      <c r="XBM55" s="68" t="s">
        <v>93</v>
      </c>
      <c r="XBN55" s="68" t="s">
        <v>88</v>
      </c>
      <c r="XBO55" s="68" t="s">
        <v>2916</v>
      </c>
      <c r="XBP55" s="308" t="s">
        <v>2785</v>
      </c>
      <c r="XBQ55" s="308" t="s">
        <v>2786</v>
      </c>
      <c r="XBR55" s="308" t="s">
        <v>2823</v>
      </c>
      <c r="XBS55" s="308"/>
      <c r="XBT55" s="410" t="s">
        <v>2917</v>
      </c>
      <c r="XBU55" s="159"/>
      <c r="XBV55" s="68" t="s">
        <v>2918</v>
      </c>
      <c r="XBW55" s="68">
        <v>3.0</v>
      </c>
      <c r="XBX55" s="68">
        <v>3.0</v>
      </c>
      <c r="XBY55" s="68">
        <v>3.0</v>
      </c>
      <c r="XBZ55" s="411">
        <v>45.0</v>
      </c>
      <c r="XCA55" s="411">
        <v>15.0</v>
      </c>
      <c r="XCB55" s="68" t="s">
        <v>93</v>
      </c>
      <c r="XCC55" s="68" t="s">
        <v>93</v>
      </c>
      <c r="XCD55" s="68" t="s">
        <v>88</v>
      </c>
      <c r="XCE55" s="68" t="s">
        <v>2916</v>
      </c>
      <c r="XCF55" s="308" t="s">
        <v>2785</v>
      </c>
      <c r="XCG55" s="308" t="s">
        <v>2786</v>
      </c>
      <c r="XCH55" s="308" t="s">
        <v>2823</v>
      </c>
      <c r="XCI55" s="308"/>
      <c r="XCJ55" s="410" t="s">
        <v>2917</v>
      </c>
      <c r="XCK55" s="159"/>
      <c r="XCL55" s="68" t="s">
        <v>2918</v>
      </c>
      <c r="XCM55" s="68">
        <v>3.0</v>
      </c>
      <c r="XCN55" s="68">
        <v>3.0</v>
      </c>
      <c r="XCO55" s="68">
        <v>3.0</v>
      </c>
      <c r="XCP55" s="411">
        <v>45.0</v>
      </c>
      <c r="XCQ55" s="411">
        <v>15.0</v>
      </c>
      <c r="XCR55" s="68" t="s">
        <v>93</v>
      </c>
      <c r="XCS55" s="68" t="s">
        <v>93</v>
      </c>
      <c r="XCT55" s="68" t="s">
        <v>88</v>
      </c>
      <c r="XCU55" s="68" t="s">
        <v>2916</v>
      </c>
      <c r="XCV55" s="308" t="s">
        <v>2785</v>
      </c>
      <c r="XCW55" s="308" t="s">
        <v>2786</v>
      </c>
      <c r="XCX55" s="308" t="s">
        <v>2823</v>
      </c>
      <c r="XCY55" s="308"/>
      <c r="XCZ55" s="410" t="s">
        <v>2917</v>
      </c>
      <c r="XDA55" s="159"/>
      <c r="XDB55" s="68" t="s">
        <v>2918</v>
      </c>
      <c r="XDC55" s="68">
        <v>3.0</v>
      </c>
      <c r="XDD55" s="68">
        <v>3.0</v>
      </c>
      <c r="XDE55" s="68">
        <v>3.0</v>
      </c>
      <c r="XDF55" s="411">
        <v>45.0</v>
      </c>
      <c r="XDG55" s="411">
        <v>15.0</v>
      </c>
      <c r="XDH55" s="68" t="s">
        <v>93</v>
      </c>
      <c r="XDI55" s="68" t="s">
        <v>93</v>
      </c>
      <c r="XDJ55" s="68" t="s">
        <v>88</v>
      </c>
      <c r="XDK55" s="68" t="s">
        <v>2916</v>
      </c>
      <c r="XDL55" s="308" t="s">
        <v>2785</v>
      </c>
      <c r="XDM55" s="308" t="s">
        <v>2786</v>
      </c>
      <c r="XDN55" s="308" t="s">
        <v>2823</v>
      </c>
      <c r="XDO55" s="308"/>
      <c r="XDP55" s="410" t="s">
        <v>2917</v>
      </c>
      <c r="XDQ55" s="159"/>
      <c r="XDR55" s="68" t="s">
        <v>2918</v>
      </c>
      <c r="XDS55" s="68">
        <v>3.0</v>
      </c>
      <c r="XDT55" s="68">
        <v>3.0</v>
      </c>
      <c r="XDU55" s="68">
        <v>3.0</v>
      </c>
      <c r="XDV55" s="411">
        <v>45.0</v>
      </c>
      <c r="XDW55" s="411">
        <v>15.0</v>
      </c>
      <c r="XDX55" s="68" t="s">
        <v>93</v>
      </c>
      <c r="XDY55" s="68" t="s">
        <v>93</v>
      </c>
      <c r="XDZ55" s="68" t="s">
        <v>88</v>
      </c>
      <c r="XEA55" s="68" t="s">
        <v>2916</v>
      </c>
      <c r="XEB55" s="308" t="s">
        <v>2785</v>
      </c>
      <c r="XEC55" s="308" t="s">
        <v>2786</v>
      </c>
      <c r="XED55" s="308" t="s">
        <v>2823</v>
      </c>
      <c r="XEE55" s="308"/>
      <c r="XEF55" s="410" t="s">
        <v>2917</v>
      </c>
      <c r="XEG55" s="159"/>
      <c r="XEH55" s="68" t="s">
        <v>2918</v>
      </c>
      <c r="XEI55" s="68">
        <v>3.0</v>
      </c>
      <c r="XEJ55" s="68">
        <v>3.0</v>
      </c>
      <c r="XEK55" s="68">
        <v>3.0</v>
      </c>
      <c r="XEL55" s="411">
        <v>45.0</v>
      </c>
      <c r="XEM55" s="411">
        <v>15.0</v>
      </c>
      <c r="XEN55" s="68" t="s">
        <v>93</v>
      </c>
      <c r="XEO55" s="68" t="s">
        <v>93</v>
      </c>
      <c r="XEP55" s="68" t="s">
        <v>88</v>
      </c>
      <c r="XEQ55" s="68" t="s">
        <v>2916</v>
      </c>
      <c r="XER55" s="308" t="s">
        <v>2785</v>
      </c>
      <c r="XES55" s="308" t="s">
        <v>2786</v>
      </c>
      <c r="XET55" s="308" t="s">
        <v>2823</v>
      </c>
      <c r="XEU55" s="308"/>
      <c r="XEV55" s="410" t="s">
        <v>2917</v>
      </c>
      <c r="XEW55" s="159"/>
      <c r="XEX55" s="68" t="s">
        <v>2918</v>
      </c>
      <c r="XEY55" s="68">
        <v>3.0</v>
      </c>
      <c r="XEZ55" s="68">
        <v>3.0</v>
      </c>
      <c r="XFA55" s="68">
        <v>3.0</v>
      </c>
      <c r="XFB55" s="411">
        <v>45.0</v>
      </c>
      <c r="XFC55" s="411">
        <v>15.0</v>
      </c>
      <c r="XFD55" s="68" t="s">
        <v>93</v>
      </c>
    </row>
    <row r="56" ht="11.25" customHeight="1">
      <c r="A56" s="66" t="s">
        <v>93</v>
      </c>
      <c r="B56" s="68" t="s">
        <v>88</v>
      </c>
      <c r="C56" s="66" t="s">
        <v>2919</v>
      </c>
      <c r="D56" s="308" t="s">
        <v>2785</v>
      </c>
      <c r="E56" s="308" t="s">
        <v>2786</v>
      </c>
      <c r="F56" s="308" t="s">
        <v>2823</v>
      </c>
      <c r="G56" s="308"/>
      <c r="H56" s="167" t="s">
        <v>2920</v>
      </c>
      <c r="I56" s="68"/>
      <c r="J56" s="68" t="s">
        <v>2866</v>
      </c>
      <c r="K56" s="68">
        <v>1.0</v>
      </c>
      <c r="L56" s="68">
        <v>1.0</v>
      </c>
      <c r="M56" s="68">
        <v>1.0</v>
      </c>
      <c r="N56" s="350">
        <v>45.0</v>
      </c>
      <c r="O56" s="5">
        <v>45.0</v>
      </c>
      <c r="P56" s="66" t="s">
        <v>93</v>
      </c>
      <c r="Q56" s="68" t="s">
        <v>93</v>
      </c>
      <c r="R56" s="68" t="s">
        <v>88</v>
      </c>
      <c r="S56" s="68" t="s">
        <v>2919</v>
      </c>
      <c r="T56" s="308" t="s">
        <v>2785</v>
      </c>
      <c r="U56" s="308" t="s">
        <v>2786</v>
      </c>
      <c r="V56" s="308" t="s">
        <v>2823</v>
      </c>
      <c r="W56" s="308"/>
      <c r="X56" s="285" t="s">
        <v>2920</v>
      </c>
      <c r="Y56" s="68"/>
      <c r="Z56" s="68" t="s">
        <v>2866</v>
      </c>
      <c r="AA56" s="68">
        <v>1.0</v>
      </c>
      <c r="AB56" s="68">
        <v>1.0</v>
      </c>
      <c r="AC56" s="68">
        <v>1.0</v>
      </c>
      <c r="AD56" s="411">
        <v>45.0</v>
      </c>
      <c r="AE56" s="411">
        <v>45.0</v>
      </c>
      <c r="AF56" s="68" t="s">
        <v>93</v>
      </c>
      <c r="AG56" s="68" t="s">
        <v>93</v>
      </c>
      <c r="AH56" s="68" t="s">
        <v>88</v>
      </c>
      <c r="AI56" s="68" t="s">
        <v>2919</v>
      </c>
      <c r="AJ56" s="308" t="s">
        <v>2785</v>
      </c>
      <c r="AK56" s="308" t="s">
        <v>2786</v>
      </c>
      <c r="AL56" s="308" t="s">
        <v>2823</v>
      </c>
      <c r="AM56" s="308"/>
      <c r="AN56" s="285" t="s">
        <v>2920</v>
      </c>
      <c r="AO56" s="68"/>
      <c r="AP56" s="68" t="s">
        <v>2866</v>
      </c>
      <c r="AQ56" s="68">
        <v>1.0</v>
      </c>
      <c r="AR56" s="68">
        <v>1.0</v>
      </c>
      <c r="AS56" s="68">
        <v>1.0</v>
      </c>
      <c r="AT56" s="411">
        <v>45.0</v>
      </c>
      <c r="AU56" s="411">
        <v>45.0</v>
      </c>
      <c r="AV56" s="68" t="s">
        <v>93</v>
      </c>
      <c r="AW56" s="68" t="s">
        <v>93</v>
      </c>
      <c r="AX56" s="68" t="s">
        <v>88</v>
      </c>
      <c r="AY56" s="68" t="s">
        <v>2919</v>
      </c>
      <c r="AZ56" s="308" t="s">
        <v>2785</v>
      </c>
      <c r="BA56" s="308" t="s">
        <v>2786</v>
      </c>
      <c r="BB56" s="308" t="s">
        <v>2823</v>
      </c>
      <c r="BC56" s="308"/>
      <c r="BD56" s="285" t="s">
        <v>2920</v>
      </c>
      <c r="BE56" s="68"/>
      <c r="BF56" s="68" t="s">
        <v>2866</v>
      </c>
      <c r="BG56" s="68">
        <v>1.0</v>
      </c>
      <c r="BH56" s="68">
        <v>1.0</v>
      </c>
      <c r="BI56" s="68">
        <v>1.0</v>
      </c>
      <c r="BJ56" s="411">
        <v>45.0</v>
      </c>
      <c r="BK56" s="411">
        <v>45.0</v>
      </c>
      <c r="BL56" s="68" t="s">
        <v>93</v>
      </c>
      <c r="BM56" s="68" t="s">
        <v>93</v>
      </c>
      <c r="BN56" s="68" t="s">
        <v>88</v>
      </c>
      <c r="BO56" s="68" t="s">
        <v>2919</v>
      </c>
      <c r="BP56" s="308" t="s">
        <v>2785</v>
      </c>
      <c r="BQ56" s="308" t="s">
        <v>2786</v>
      </c>
      <c r="BR56" s="308" t="s">
        <v>2823</v>
      </c>
      <c r="BS56" s="308"/>
      <c r="BT56" s="285" t="s">
        <v>2920</v>
      </c>
      <c r="BU56" s="68"/>
      <c r="BV56" s="68" t="s">
        <v>2866</v>
      </c>
      <c r="BW56" s="68">
        <v>1.0</v>
      </c>
      <c r="BX56" s="68">
        <v>1.0</v>
      </c>
      <c r="BY56" s="68">
        <v>1.0</v>
      </c>
      <c r="BZ56" s="411">
        <v>45.0</v>
      </c>
      <c r="CA56" s="411">
        <v>45.0</v>
      </c>
      <c r="CB56" s="68" t="s">
        <v>93</v>
      </c>
      <c r="CC56" s="68" t="s">
        <v>93</v>
      </c>
      <c r="CD56" s="68" t="s">
        <v>88</v>
      </c>
      <c r="CE56" s="68" t="s">
        <v>2919</v>
      </c>
      <c r="CF56" s="308" t="s">
        <v>2785</v>
      </c>
      <c r="CG56" s="308" t="s">
        <v>2786</v>
      </c>
      <c r="CH56" s="308" t="s">
        <v>2823</v>
      </c>
      <c r="CI56" s="308"/>
      <c r="CJ56" s="285" t="s">
        <v>2920</v>
      </c>
      <c r="CK56" s="68"/>
      <c r="CL56" s="68" t="s">
        <v>2866</v>
      </c>
      <c r="CM56" s="68">
        <v>1.0</v>
      </c>
      <c r="CN56" s="68">
        <v>1.0</v>
      </c>
      <c r="CO56" s="68">
        <v>1.0</v>
      </c>
      <c r="CP56" s="411">
        <v>45.0</v>
      </c>
      <c r="CQ56" s="411">
        <v>45.0</v>
      </c>
      <c r="CR56" s="68" t="s">
        <v>93</v>
      </c>
      <c r="CS56" s="68" t="s">
        <v>93</v>
      </c>
      <c r="CT56" s="68" t="s">
        <v>88</v>
      </c>
      <c r="CU56" s="68" t="s">
        <v>2919</v>
      </c>
      <c r="CV56" s="308" t="s">
        <v>2785</v>
      </c>
      <c r="CW56" s="308" t="s">
        <v>2786</v>
      </c>
      <c r="CX56" s="308" t="s">
        <v>2823</v>
      </c>
      <c r="CY56" s="308"/>
      <c r="CZ56" s="285" t="s">
        <v>2920</v>
      </c>
      <c r="DA56" s="68"/>
      <c r="DB56" s="68" t="s">
        <v>2866</v>
      </c>
      <c r="DC56" s="68">
        <v>1.0</v>
      </c>
      <c r="DD56" s="68">
        <v>1.0</v>
      </c>
      <c r="DE56" s="68">
        <v>1.0</v>
      </c>
      <c r="DF56" s="411">
        <v>45.0</v>
      </c>
      <c r="DG56" s="411">
        <v>45.0</v>
      </c>
      <c r="DH56" s="68" t="s">
        <v>93</v>
      </c>
      <c r="DI56" s="68" t="s">
        <v>93</v>
      </c>
      <c r="DJ56" s="68" t="s">
        <v>88</v>
      </c>
      <c r="DK56" s="68" t="s">
        <v>2919</v>
      </c>
      <c r="DL56" s="308" t="s">
        <v>2785</v>
      </c>
      <c r="DM56" s="308" t="s">
        <v>2786</v>
      </c>
      <c r="DN56" s="308" t="s">
        <v>2823</v>
      </c>
      <c r="DO56" s="308"/>
      <c r="DP56" s="285" t="s">
        <v>2920</v>
      </c>
      <c r="DQ56" s="68"/>
      <c r="DR56" s="68" t="s">
        <v>2866</v>
      </c>
      <c r="DS56" s="68">
        <v>1.0</v>
      </c>
      <c r="DT56" s="68">
        <v>1.0</v>
      </c>
      <c r="DU56" s="68">
        <v>1.0</v>
      </c>
      <c r="DV56" s="411">
        <v>45.0</v>
      </c>
      <c r="DW56" s="411">
        <v>45.0</v>
      </c>
      <c r="DX56" s="68" t="s">
        <v>93</v>
      </c>
      <c r="DY56" s="68" t="s">
        <v>93</v>
      </c>
      <c r="DZ56" s="68" t="s">
        <v>88</v>
      </c>
      <c r="EA56" s="68" t="s">
        <v>2919</v>
      </c>
      <c r="EB56" s="308" t="s">
        <v>2785</v>
      </c>
      <c r="EC56" s="308" t="s">
        <v>2786</v>
      </c>
      <c r="ED56" s="308" t="s">
        <v>2823</v>
      </c>
      <c r="EE56" s="308"/>
      <c r="EF56" s="285" t="s">
        <v>2920</v>
      </c>
      <c r="EG56" s="68"/>
      <c r="EH56" s="68" t="s">
        <v>2866</v>
      </c>
      <c r="EI56" s="68">
        <v>1.0</v>
      </c>
      <c r="EJ56" s="68">
        <v>1.0</v>
      </c>
      <c r="EK56" s="68">
        <v>1.0</v>
      </c>
      <c r="EL56" s="411">
        <v>45.0</v>
      </c>
      <c r="EM56" s="411">
        <v>45.0</v>
      </c>
      <c r="EN56" s="68" t="s">
        <v>93</v>
      </c>
      <c r="EO56" s="68" t="s">
        <v>93</v>
      </c>
      <c r="EP56" s="68" t="s">
        <v>88</v>
      </c>
      <c r="EQ56" s="68" t="s">
        <v>2919</v>
      </c>
      <c r="ER56" s="308" t="s">
        <v>2785</v>
      </c>
      <c r="ES56" s="308" t="s">
        <v>2786</v>
      </c>
      <c r="ET56" s="308" t="s">
        <v>2823</v>
      </c>
      <c r="EU56" s="308"/>
      <c r="EV56" s="285" t="s">
        <v>2920</v>
      </c>
      <c r="EW56" s="68"/>
      <c r="EX56" s="68" t="s">
        <v>2866</v>
      </c>
      <c r="EY56" s="68">
        <v>1.0</v>
      </c>
      <c r="EZ56" s="68">
        <v>1.0</v>
      </c>
      <c r="FA56" s="68">
        <v>1.0</v>
      </c>
      <c r="FB56" s="411">
        <v>45.0</v>
      </c>
      <c r="FC56" s="411">
        <v>45.0</v>
      </c>
      <c r="FD56" s="68" t="s">
        <v>93</v>
      </c>
      <c r="FE56" s="68" t="s">
        <v>93</v>
      </c>
      <c r="FF56" s="68" t="s">
        <v>88</v>
      </c>
      <c r="FG56" s="68" t="s">
        <v>2919</v>
      </c>
      <c r="FH56" s="308" t="s">
        <v>2785</v>
      </c>
      <c r="FI56" s="308" t="s">
        <v>2786</v>
      </c>
      <c r="FJ56" s="308" t="s">
        <v>2823</v>
      </c>
      <c r="FK56" s="308"/>
      <c r="FL56" s="285" t="s">
        <v>2920</v>
      </c>
      <c r="FM56" s="68"/>
      <c r="FN56" s="68" t="s">
        <v>2866</v>
      </c>
      <c r="FO56" s="68">
        <v>1.0</v>
      </c>
      <c r="FP56" s="68">
        <v>1.0</v>
      </c>
      <c r="FQ56" s="68">
        <v>1.0</v>
      </c>
      <c r="FR56" s="411">
        <v>45.0</v>
      </c>
      <c r="FS56" s="411">
        <v>45.0</v>
      </c>
      <c r="FT56" s="68" t="s">
        <v>93</v>
      </c>
      <c r="FU56" s="68" t="s">
        <v>93</v>
      </c>
      <c r="FV56" s="68" t="s">
        <v>88</v>
      </c>
      <c r="FW56" s="68" t="s">
        <v>2919</v>
      </c>
      <c r="FX56" s="308" t="s">
        <v>2785</v>
      </c>
      <c r="FY56" s="308" t="s">
        <v>2786</v>
      </c>
      <c r="FZ56" s="308" t="s">
        <v>2823</v>
      </c>
      <c r="GA56" s="308"/>
      <c r="GB56" s="285" t="s">
        <v>2920</v>
      </c>
      <c r="GC56" s="68"/>
      <c r="GD56" s="68" t="s">
        <v>2866</v>
      </c>
      <c r="GE56" s="68">
        <v>1.0</v>
      </c>
      <c r="GF56" s="68">
        <v>1.0</v>
      </c>
      <c r="GG56" s="68">
        <v>1.0</v>
      </c>
      <c r="GH56" s="411">
        <v>45.0</v>
      </c>
      <c r="GI56" s="411">
        <v>45.0</v>
      </c>
      <c r="GJ56" s="68" t="s">
        <v>93</v>
      </c>
      <c r="GK56" s="68" t="s">
        <v>93</v>
      </c>
      <c r="GL56" s="68" t="s">
        <v>88</v>
      </c>
      <c r="GM56" s="68" t="s">
        <v>2919</v>
      </c>
      <c r="GN56" s="308" t="s">
        <v>2785</v>
      </c>
      <c r="GO56" s="308" t="s">
        <v>2786</v>
      </c>
      <c r="GP56" s="308" t="s">
        <v>2823</v>
      </c>
      <c r="GQ56" s="308"/>
      <c r="GR56" s="285" t="s">
        <v>2920</v>
      </c>
      <c r="GS56" s="68"/>
      <c r="GT56" s="68" t="s">
        <v>2866</v>
      </c>
      <c r="GU56" s="68">
        <v>1.0</v>
      </c>
      <c r="GV56" s="68">
        <v>1.0</v>
      </c>
      <c r="GW56" s="68">
        <v>1.0</v>
      </c>
      <c r="GX56" s="411">
        <v>45.0</v>
      </c>
      <c r="GY56" s="411">
        <v>45.0</v>
      </c>
      <c r="GZ56" s="68" t="s">
        <v>93</v>
      </c>
      <c r="HA56" s="68" t="s">
        <v>93</v>
      </c>
      <c r="HB56" s="68" t="s">
        <v>88</v>
      </c>
      <c r="HC56" s="68" t="s">
        <v>2919</v>
      </c>
      <c r="HD56" s="308" t="s">
        <v>2785</v>
      </c>
      <c r="HE56" s="308" t="s">
        <v>2786</v>
      </c>
      <c r="HF56" s="308" t="s">
        <v>2823</v>
      </c>
      <c r="HG56" s="308"/>
      <c r="HH56" s="285" t="s">
        <v>2920</v>
      </c>
      <c r="HI56" s="68"/>
      <c r="HJ56" s="68" t="s">
        <v>2866</v>
      </c>
      <c r="HK56" s="68">
        <v>1.0</v>
      </c>
      <c r="HL56" s="68">
        <v>1.0</v>
      </c>
      <c r="HM56" s="68">
        <v>1.0</v>
      </c>
      <c r="HN56" s="411">
        <v>45.0</v>
      </c>
      <c r="HO56" s="411">
        <v>45.0</v>
      </c>
      <c r="HP56" s="68" t="s">
        <v>93</v>
      </c>
      <c r="HQ56" s="68" t="s">
        <v>93</v>
      </c>
      <c r="HR56" s="68" t="s">
        <v>88</v>
      </c>
      <c r="HS56" s="68" t="s">
        <v>2919</v>
      </c>
      <c r="HT56" s="308" t="s">
        <v>2785</v>
      </c>
      <c r="HU56" s="308" t="s">
        <v>2786</v>
      </c>
      <c r="HV56" s="308" t="s">
        <v>2823</v>
      </c>
      <c r="HW56" s="308"/>
      <c r="HX56" s="285" t="s">
        <v>2920</v>
      </c>
      <c r="HY56" s="68"/>
      <c r="HZ56" s="68" t="s">
        <v>2866</v>
      </c>
      <c r="IA56" s="68">
        <v>1.0</v>
      </c>
      <c r="IB56" s="68">
        <v>1.0</v>
      </c>
      <c r="IC56" s="68">
        <v>1.0</v>
      </c>
      <c r="ID56" s="411">
        <v>45.0</v>
      </c>
      <c r="IE56" s="411">
        <v>45.0</v>
      </c>
      <c r="IF56" s="68" t="s">
        <v>93</v>
      </c>
      <c r="IG56" s="68" t="s">
        <v>93</v>
      </c>
      <c r="IH56" s="68" t="s">
        <v>88</v>
      </c>
      <c r="II56" s="68" t="s">
        <v>2919</v>
      </c>
      <c r="IJ56" s="308" t="s">
        <v>2785</v>
      </c>
      <c r="IK56" s="308" t="s">
        <v>2786</v>
      </c>
      <c r="IL56" s="308" t="s">
        <v>2823</v>
      </c>
      <c r="IM56" s="308"/>
      <c r="IN56" s="285" t="s">
        <v>2920</v>
      </c>
      <c r="IO56" s="68"/>
      <c r="IP56" s="68" t="s">
        <v>2866</v>
      </c>
      <c r="IQ56" s="68">
        <v>1.0</v>
      </c>
      <c r="IR56" s="68">
        <v>1.0</v>
      </c>
      <c r="IS56" s="68">
        <v>1.0</v>
      </c>
      <c r="IT56" s="411">
        <v>45.0</v>
      </c>
      <c r="IU56" s="411">
        <v>45.0</v>
      </c>
      <c r="IV56" s="68" t="s">
        <v>93</v>
      </c>
      <c r="IW56" s="68" t="s">
        <v>93</v>
      </c>
      <c r="IX56" s="68" t="s">
        <v>88</v>
      </c>
      <c r="IY56" s="68" t="s">
        <v>2919</v>
      </c>
      <c r="IZ56" s="308" t="s">
        <v>2785</v>
      </c>
      <c r="JA56" s="308" t="s">
        <v>2786</v>
      </c>
      <c r="JB56" s="308" t="s">
        <v>2823</v>
      </c>
      <c r="JC56" s="308"/>
      <c r="JD56" s="285" t="s">
        <v>2920</v>
      </c>
      <c r="JE56" s="68"/>
      <c r="JF56" s="68" t="s">
        <v>2866</v>
      </c>
      <c r="JG56" s="68">
        <v>1.0</v>
      </c>
      <c r="JH56" s="68">
        <v>1.0</v>
      </c>
      <c r="JI56" s="68">
        <v>1.0</v>
      </c>
      <c r="JJ56" s="411">
        <v>45.0</v>
      </c>
      <c r="JK56" s="411">
        <v>45.0</v>
      </c>
      <c r="JL56" s="68" t="s">
        <v>93</v>
      </c>
      <c r="JM56" s="68" t="s">
        <v>93</v>
      </c>
      <c r="JN56" s="68" t="s">
        <v>88</v>
      </c>
      <c r="JO56" s="68" t="s">
        <v>2919</v>
      </c>
      <c r="JP56" s="308" t="s">
        <v>2785</v>
      </c>
      <c r="JQ56" s="308" t="s">
        <v>2786</v>
      </c>
      <c r="JR56" s="308" t="s">
        <v>2823</v>
      </c>
      <c r="JS56" s="308"/>
      <c r="JT56" s="285" t="s">
        <v>2920</v>
      </c>
      <c r="JU56" s="68"/>
      <c r="JV56" s="68" t="s">
        <v>2866</v>
      </c>
      <c r="JW56" s="68">
        <v>1.0</v>
      </c>
      <c r="JX56" s="68">
        <v>1.0</v>
      </c>
      <c r="JY56" s="68">
        <v>1.0</v>
      </c>
      <c r="JZ56" s="411">
        <v>45.0</v>
      </c>
      <c r="KA56" s="411">
        <v>45.0</v>
      </c>
      <c r="KB56" s="68" t="s">
        <v>93</v>
      </c>
      <c r="KC56" s="68" t="s">
        <v>93</v>
      </c>
      <c r="KD56" s="68" t="s">
        <v>88</v>
      </c>
      <c r="KE56" s="68" t="s">
        <v>2919</v>
      </c>
      <c r="KF56" s="308" t="s">
        <v>2785</v>
      </c>
      <c r="KG56" s="308" t="s">
        <v>2786</v>
      </c>
      <c r="KH56" s="308" t="s">
        <v>2823</v>
      </c>
      <c r="KI56" s="308"/>
      <c r="KJ56" s="285" t="s">
        <v>2920</v>
      </c>
      <c r="KK56" s="68"/>
      <c r="KL56" s="68" t="s">
        <v>2866</v>
      </c>
      <c r="KM56" s="68">
        <v>1.0</v>
      </c>
      <c r="KN56" s="68">
        <v>1.0</v>
      </c>
      <c r="KO56" s="68">
        <v>1.0</v>
      </c>
      <c r="KP56" s="411">
        <v>45.0</v>
      </c>
      <c r="KQ56" s="411">
        <v>45.0</v>
      </c>
      <c r="KR56" s="68" t="s">
        <v>93</v>
      </c>
      <c r="KS56" s="68" t="s">
        <v>93</v>
      </c>
      <c r="KT56" s="68" t="s">
        <v>88</v>
      </c>
      <c r="KU56" s="68" t="s">
        <v>2919</v>
      </c>
      <c r="KV56" s="308" t="s">
        <v>2785</v>
      </c>
      <c r="KW56" s="308" t="s">
        <v>2786</v>
      </c>
      <c r="KX56" s="308" t="s">
        <v>2823</v>
      </c>
      <c r="KY56" s="308"/>
      <c r="KZ56" s="285" t="s">
        <v>2920</v>
      </c>
      <c r="LA56" s="68"/>
      <c r="LB56" s="68" t="s">
        <v>2866</v>
      </c>
      <c r="LC56" s="68">
        <v>1.0</v>
      </c>
      <c r="LD56" s="68">
        <v>1.0</v>
      </c>
      <c r="LE56" s="68">
        <v>1.0</v>
      </c>
      <c r="LF56" s="411">
        <v>45.0</v>
      </c>
      <c r="LG56" s="411">
        <v>45.0</v>
      </c>
      <c r="LH56" s="68" t="s">
        <v>93</v>
      </c>
      <c r="LI56" s="68" t="s">
        <v>93</v>
      </c>
      <c r="LJ56" s="68" t="s">
        <v>88</v>
      </c>
      <c r="LK56" s="68" t="s">
        <v>2919</v>
      </c>
      <c r="LL56" s="308" t="s">
        <v>2785</v>
      </c>
      <c r="LM56" s="308" t="s">
        <v>2786</v>
      </c>
      <c r="LN56" s="308" t="s">
        <v>2823</v>
      </c>
      <c r="LO56" s="308"/>
      <c r="LP56" s="285" t="s">
        <v>2920</v>
      </c>
      <c r="LQ56" s="68"/>
      <c r="LR56" s="68" t="s">
        <v>2866</v>
      </c>
      <c r="LS56" s="68">
        <v>1.0</v>
      </c>
      <c r="LT56" s="68">
        <v>1.0</v>
      </c>
      <c r="LU56" s="68">
        <v>1.0</v>
      </c>
      <c r="LV56" s="411">
        <v>45.0</v>
      </c>
      <c r="LW56" s="411">
        <v>45.0</v>
      </c>
      <c r="LX56" s="68" t="s">
        <v>93</v>
      </c>
      <c r="LY56" s="68" t="s">
        <v>93</v>
      </c>
      <c r="LZ56" s="68" t="s">
        <v>88</v>
      </c>
      <c r="MA56" s="68" t="s">
        <v>2919</v>
      </c>
      <c r="MB56" s="308" t="s">
        <v>2785</v>
      </c>
      <c r="MC56" s="308" t="s">
        <v>2786</v>
      </c>
      <c r="MD56" s="308" t="s">
        <v>2823</v>
      </c>
      <c r="ME56" s="308"/>
      <c r="MF56" s="285" t="s">
        <v>2920</v>
      </c>
      <c r="MG56" s="68"/>
      <c r="MH56" s="68" t="s">
        <v>2866</v>
      </c>
      <c r="MI56" s="68">
        <v>1.0</v>
      </c>
      <c r="MJ56" s="68">
        <v>1.0</v>
      </c>
      <c r="MK56" s="68">
        <v>1.0</v>
      </c>
      <c r="ML56" s="411">
        <v>45.0</v>
      </c>
      <c r="MM56" s="411">
        <v>45.0</v>
      </c>
      <c r="MN56" s="68" t="s">
        <v>93</v>
      </c>
      <c r="MO56" s="68" t="s">
        <v>93</v>
      </c>
      <c r="MP56" s="68" t="s">
        <v>88</v>
      </c>
      <c r="MQ56" s="68" t="s">
        <v>2919</v>
      </c>
      <c r="MR56" s="308" t="s">
        <v>2785</v>
      </c>
      <c r="MS56" s="308" t="s">
        <v>2786</v>
      </c>
      <c r="MT56" s="308" t="s">
        <v>2823</v>
      </c>
      <c r="MU56" s="308"/>
      <c r="MV56" s="285" t="s">
        <v>2920</v>
      </c>
      <c r="MW56" s="68"/>
      <c r="MX56" s="68" t="s">
        <v>2866</v>
      </c>
      <c r="MY56" s="68">
        <v>1.0</v>
      </c>
      <c r="MZ56" s="68">
        <v>1.0</v>
      </c>
      <c r="NA56" s="68">
        <v>1.0</v>
      </c>
      <c r="NB56" s="411">
        <v>45.0</v>
      </c>
      <c r="NC56" s="411">
        <v>45.0</v>
      </c>
      <c r="ND56" s="68" t="s">
        <v>93</v>
      </c>
      <c r="NE56" s="68" t="s">
        <v>93</v>
      </c>
      <c r="NF56" s="68" t="s">
        <v>88</v>
      </c>
      <c r="NG56" s="68" t="s">
        <v>2919</v>
      </c>
      <c r="NH56" s="308" t="s">
        <v>2785</v>
      </c>
      <c r="NI56" s="308" t="s">
        <v>2786</v>
      </c>
      <c r="NJ56" s="308" t="s">
        <v>2823</v>
      </c>
      <c r="NK56" s="308"/>
      <c r="NL56" s="285" t="s">
        <v>2920</v>
      </c>
      <c r="NM56" s="68"/>
      <c r="NN56" s="68" t="s">
        <v>2866</v>
      </c>
      <c r="NO56" s="68">
        <v>1.0</v>
      </c>
      <c r="NP56" s="68">
        <v>1.0</v>
      </c>
      <c r="NQ56" s="68">
        <v>1.0</v>
      </c>
      <c r="NR56" s="411">
        <v>45.0</v>
      </c>
      <c r="NS56" s="411">
        <v>45.0</v>
      </c>
      <c r="NT56" s="68" t="s">
        <v>93</v>
      </c>
      <c r="NU56" s="68" t="s">
        <v>93</v>
      </c>
      <c r="NV56" s="68" t="s">
        <v>88</v>
      </c>
      <c r="NW56" s="68" t="s">
        <v>2919</v>
      </c>
      <c r="NX56" s="308" t="s">
        <v>2785</v>
      </c>
      <c r="NY56" s="308" t="s">
        <v>2786</v>
      </c>
      <c r="NZ56" s="308" t="s">
        <v>2823</v>
      </c>
      <c r="OA56" s="308"/>
      <c r="OB56" s="285" t="s">
        <v>2920</v>
      </c>
      <c r="OC56" s="68"/>
      <c r="OD56" s="68" t="s">
        <v>2866</v>
      </c>
      <c r="OE56" s="68">
        <v>1.0</v>
      </c>
      <c r="OF56" s="68">
        <v>1.0</v>
      </c>
      <c r="OG56" s="68">
        <v>1.0</v>
      </c>
      <c r="OH56" s="411">
        <v>45.0</v>
      </c>
      <c r="OI56" s="411">
        <v>45.0</v>
      </c>
      <c r="OJ56" s="68" t="s">
        <v>93</v>
      </c>
      <c r="OK56" s="68" t="s">
        <v>93</v>
      </c>
      <c r="OL56" s="68" t="s">
        <v>88</v>
      </c>
      <c r="OM56" s="68" t="s">
        <v>2919</v>
      </c>
      <c r="ON56" s="308" t="s">
        <v>2785</v>
      </c>
      <c r="OO56" s="308" t="s">
        <v>2786</v>
      </c>
      <c r="OP56" s="308" t="s">
        <v>2823</v>
      </c>
      <c r="OQ56" s="308"/>
      <c r="OR56" s="285" t="s">
        <v>2920</v>
      </c>
      <c r="OS56" s="68"/>
      <c r="OT56" s="68" t="s">
        <v>2866</v>
      </c>
      <c r="OU56" s="68">
        <v>1.0</v>
      </c>
      <c r="OV56" s="68">
        <v>1.0</v>
      </c>
      <c r="OW56" s="68">
        <v>1.0</v>
      </c>
      <c r="OX56" s="411">
        <v>45.0</v>
      </c>
      <c r="OY56" s="411">
        <v>45.0</v>
      </c>
      <c r="OZ56" s="68" t="s">
        <v>93</v>
      </c>
      <c r="PA56" s="68" t="s">
        <v>93</v>
      </c>
      <c r="PB56" s="68" t="s">
        <v>88</v>
      </c>
      <c r="PC56" s="68" t="s">
        <v>2919</v>
      </c>
      <c r="PD56" s="308" t="s">
        <v>2785</v>
      </c>
      <c r="PE56" s="308" t="s">
        <v>2786</v>
      </c>
      <c r="PF56" s="308" t="s">
        <v>2823</v>
      </c>
      <c r="PG56" s="308"/>
      <c r="PH56" s="285" t="s">
        <v>2920</v>
      </c>
      <c r="PI56" s="68"/>
      <c r="PJ56" s="68" t="s">
        <v>2866</v>
      </c>
      <c r="PK56" s="68">
        <v>1.0</v>
      </c>
      <c r="PL56" s="68">
        <v>1.0</v>
      </c>
      <c r="PM56" s="68">
        <v>1.0</v>
      </c>
      <c r="PN56" s="411">
        <v>45.0</v>
      </c>
      <c r="PO56" s="411">
        <v>45.0</v>
      </c>
      <c r="PP56" s="68" t="s">
        <v>93</v>
      </c>
      <c r="PQ56" s="68" t="s">
        <v>93</v>
      </c>
      <c r="PR56" s="68" t="s">
        <v>88</v>
      </c>
      <c r="PS56" s="68" t="s">
        <v>2919</v>
      </c>
      <c r="PT56" s="308" t="s">
        <v>2785</v>
      </c>
      <c r="PU56" s="308" t="s">
        <v>2786</v>
      </c>
      <c r="PV56" s="308" t="s">
        <v>2823</v>
      </c>
      <c r="PW56" s="308"/>
      <c r="PX56" s="285" t="s">
        <v>2920</v>
      </c>
      <c r="PY56" s="68"/>
      <c r="PZ56" s="68" t="s">
        <v>2866</v>
      </c>
      <c r="QA56" s="68">
        <v>1.0</v>
      </c>
      <c r="QB56" s="68">
        <v>1.0</v>
      </c>
      <c r="QC56" s="68">
        <v>1.0</v>
      </c>
      <c r="QD56" s="411">
        <v>45.0</v>
      </c>
      <c r="QE56" s="411">
        <v>45.0</v>
      </c>
      <c r="QF56" s="68" t="s">
        <v>93</v>
      </c>
      <c r="QG56" s="68" t="s">
        <v>93</v>
      </c>
      <c r="QH56" s="68" t="s">
        <v>88</v>
      </c>
      <c r="QI56" s="68" t="s">
        <v>2919</v>
      </c>
      <c r="QJ56" s="308" t="s">
        <v>2785</v>
      </c>
      <c r="QK56" s="308" t="s">
        <v>2786</v>
      </c>
      <c r="QL56" s="308" t="s">
        <v>2823</v>
      </c>
      <c r="QM56" s="308"/>
      <c r="QN56" s="285" t="s">
        <v>2920</v>
      </c>
      <c r="QO56" s="68"/>
      <c r="QP56" s="68" t="s">
        <v>2866</v>
      </c>
      <c r="QQ56" s="68">
        <v>1.0</v>
      </c>
      <c r="QR56" s="68">
        <v>1.0</v>
      </c>
      <c r="QS56" s="68">
        <v>1.0</v>
      </c>
      <c r="QT56" s="411">
        <v>45.0</v>
      </c>
      <c r="QU56" s="411">
        <v>45.0</v>
      </c>
      <c r="QV56" s="68" t="s">
        <v>93</v>
      </c>
      <c r="QW56" s="68" t="s">
        <v>93</v>
      </c>
      <c r="QX56" s="68" t="s">
        <v>88</v>
      </c>
      <c r="QY56" s="68" t="s">
        <v>2919</v>
      </c>
      <c r="QZ56" s="308" t="s">
        <v>2785</v>
      </c>
      <c r="RA56" s="308" t="s">
        <v>2786</v>
      </c>
      <c r="RB56" s="308" t="s">
        <v>2823</v>
      </c>
      <c r="RC56" s="308"/>
      <c r="RD56" s="285" t="s">
        <v>2920</v>
      </c>
      <c r="RE56" s="68"/>
      <c r="RF56" s="68" t="s">
        <v>2866</v>
      </c>
      <c r="RG56" s="68">
        <v>1.0</v>
      </c>
      <c r="RH56" s="68">
        <v>1.0</v>
      </c>
      <c r="RI56" s="68">
        <v>1.0</v>
      </c>
      <c r="RJ56" s="411">
        <v>45.0</v>
      </c>
      <c r="RK56" s="411">
        <v>45.0</v>
      </c>
      <c r="RL56" s="68" t="s">
        <v>93</v>
      </c>
      <c r="RM56" s="68" t="s">
        <v>93</v>
      </c>
      <c r="RN56" s="68" t="s">
        <v>88</v>
      </c>
      <c r="RO56" s="68" t="s">
        <v>2919</v>
      </c>
      <c r="RP56" s="308" t="s">
        <v>2785</v>
      </c>
      <c r="RQ56" s="308" t="s">
        <v>2786</v>
      </c>
      <c r="RR56" s="308" t="s">
        <v>2823</v>
      </c>
      <c r="RS56" s="308"/>
      <c r="RT56" s="285" t="s">
        <v>2920</v>
      </c>
      <c r="RU56" s="68"/>
      <c r="RV56" s="68" t="s">
        <v>2866</v>
      </c>
      <c r="RW56" s="68">
        <v>1.0</v>
      </c>
      <c r="RX56" s="68">
        <v>1.0</v>
      </c>
      <c r="RY56" s="68">
        <v>1.0</v>
      </c>
      <c r="RZ56" s="411">
        <v>45.0</v>
      </c>
      <c r="SA56" s="411">
        <v>45.0</v>
      </c>
      <c r="SB56" s="68" t="s">
        <v>93</v>
      </c>
      <c r="SC56" s="68" t="s">
        <v>93</v>
      </c>
      <c r="SD56" s="68" t="s">
        <v>88</v>
      </c>
      <c r="SE56" s="68" t="s">
        <v>2919</v>
      </c>
      <c r="SF56" s="308" t="s">
        <v>2785</v>
      </c>
      <c r="SG56" s="308" t="s">
        <v>2786</v>
      </c>
      <c r="SH56" s="308" t="s">
        <v>2823</v>
      </c>
      <c r="SI56" s="308"/>
      <c r="SJ56" s="285" t="s">
        <v>2920</v>
      </c>
      <c r="SK56" s="68"/>
      <c r="SL56" s="68" t="s">
        <v>2866</v>
      </c>
      <c r="SM56" s="68">
        <v>1.0</v>
      </c>
      <c r="SN56" s="68">
        <v>1.0</v>
      </c>
      <c r="SO56" s="68">
        <v>1.0</v>
      </c>
      <c r="SP56" s="411">
        <v>45.0</v>
      </c>
      <c r="SQ56" s="411">
        <v>45.0</v>
      </c>
      <c r="SR56" s="68" t="s">
        <v>93</v>
      </c>
      <c r="SS56" s="68" t="s">
        <v>93</v>
      </c>
      <c r="ST56" s="68" t="s">
        <v>88</v>
      </c>
      <c r="SU56" s="68" t="s">
        <v>2919</v>
      </c>
      <c r="SV56" s="308" t="s">
        <v>2785</v>
      </c>
      <c r="SW56" s="308" t="s">
        <v>2786</v>
      </c>
      <c r="SX56" s="308" t="s">
        <v>2823</v>
      </c>
      <c r="SY56" s="308"/>
      <c r="SZ56" s="285" t="s">
        <v>2920</v>
      </c>
      <c r="TA56" s="68"/>
      <c r="TB56" s="68" t="s">
        <v>2866</v>
      </c>
      <c r="TC56" s="68">
        <v>1.0</v>
      </c>
      <c r="TD56" s="68">
        <v>1.0</v>
      </c>
      <c r="TE56" s="68">
        <v>1.0</v>
      </c>
      <c r="TF56" s="411">
        <v>45.0</v>
      </c>
      <c r="TG56" s="411">
        <v>45.0</v>
      </c>
      <c r="TH56" s="68" t="s">
        <v>93</v>
      </c>
      <c r="TI56" s="68" t="s">
        <v>93</v>
      </c>
      <c r="TJ56" s="68" t="s">
        <v>88</v>
      </c>
      <c r="TK56" s="68" t="s">
        <v>2919</v>
      </c>
      <c r="TL56" s="308" t="s">
        <v>2785</v>
      </c>
      <c r="TM56" s="308" t="s">
        <v>2786</v>
      </c>
      <c r="TN56" s="308" t="s">
        <v>2823</v>
      </c>
      <c r="TO56" s="308"/>
      <c r="TP56" s="285" t="s">
        <v>2920</v>
      </c>
      <c r="TQ56" s="68"/>
      <c r="TR56" s="68" t="s">
        <v>2866</v>
      </c>
      <c r="TS56" s="68">
        <v>1.0</v>
      </c>
      <c r="TT56" s="68">
        <v>1.0</v>
      </c>
      <c r="TU56" s="68">
        <v>1.0</v>
      </c>
      <c r="TV56" s="411">
        <v>45.0</v>
      </c>
      <c r="TW56" s="411">
        <v>45.0</v>
      </c>
      <c r="TX56" s="68" t="s">
        <v>93</v>
      </c>
      <c r="TY56" s="68" t="s">
        <v>93</v>
      </c>
      <c r="TZ56" s="68" t="s">
        <v>88</v>
      </c>
      <c r="UA56" s="68" t="s">
        <v>2919</v>
      </c>
      <c r="UB56" s="308" t="s">
        <v>2785</v>
      </c>
      <c r="UC56" s="308" t="s">
        <v>2786</v>
      </c>
      <c r="UD56" s="308" t="s">
        <v>2823</v>
      </c>
      <c r="UE56" s="308"/>
      <c r="UF56" s="285" t="s">
        <v>2920</v>
      </c>
      <c r="UG56" s="68"/>
      <c r="UH56" s="68" t="s">
        <v>2866</v>
      </c>
      <c r="UI56" s="68">
        <v>1.0</v>
      </c>
      <c r="UJ56" s="68">
        <v>1.0</v>
      </c>
      <c r="UK56" s="68">
        <v>1.0</v>
      </c>
      <c r="UL56" s="411">
        <v>45.0</v>
      </c>
      <c r="UM56" s="411">
        <v>45.0</v>
      </c>
      <c r="UN56" s="68" t="s">
        <v>93</v>
      </c>
      <c r="UO56" s="68" t="s">
        <v>93</v>
      </c>
      <c r="UP56" s="68" t="s">
        <v>88</v>
      </c>
      <c r="UQ56" s="68" t="s">
        <v>2919</v>
      </c>
      <c r="UR56" s="308" t="s">
        <v>2785</v>
      </c>
      <c r="US56" s="308" t="s">
        <v>2786</v>
      </c>
      <c r="UT56" s="308" t="s">
        <v>2823</v>
      </c>
      <c r="UU56" s="308"/>
      <c r="UV56" s="285" t="s">
        <v>2920</v>
      </c>
      <c r="UW56" s="68"/>
      <c r="UX56" s="68" t="s">
        <v>2866</v>
      </c>
      <c r="UY56" s="68">
        <v>1.0</v>
      </c>
      <c r="UZ56" s="68">
        <v>1.0</v>
      </c>
      <c r="VA56" s="68">
        <v>1.0</v>
      </c>
      <c r="VB56" s="411">
        <v>45.0</v>
      </c>
      <c r="VC56" s="411">
        <v>45.0</v>
      </c>
      <c r="VD56" s="68" t="s">
        <v>93</v>
      </c>
      <c r="VE56" s="68" t="s">
        <v>93</v>
      </c>
      <c r="VF56" s="68" t="s">
        <v>88</v>
      </c>
      <c r="VG56" s="68" t="s">
        <v>2919</v>
      </c>
      <c r="VH56" s="308" t="s">
        <v>2785</v>
      </c>
      <c r="VI56" s="308" t="s">
        <v>2786</v>
      </c>
      <c r="VJ56" s="308" t="s">
        <v>2823</v>
      </c>
      <c r="VK56" s="308"/>
      <c r="VL56" s="285" t="s">
        <v>2920</v>
      </c>
      <c r="VM56" s="68"/>
      <c r="VN56" s="68" t="s">
        <v>2866</v>
      </c>
      <c r="VO56" s="68">
        <v>1.0</v>
      </c>
      <c r="VP56" s="68">
        <v>1.0</v>
      </c>
      <c r="VQ56" s="68">
        <v>1.0</v>
      </c>
      <c r="VR56" s="411">
        <v>45.0</v>
      </c>
      <c r="VS56" s="411">
        <v>45.0</v>
      </c>
      <c r="VT56" s="68" t="s">
        <v>93</v>
      </c>
      <c r="VU56" s="68" t="s">
        <v>93</v>
      </c>
      <c r="VV56" s="68" t="s">
        <v>88</v>
      </c>
      <c r="VW56" s="68" t="s">
        <v>2919</v>
      </c>
      <c r="VX56" s="308" t="s">
        <v>2785</v>
      </c>
      <c r="VY56" s="308" t="s">
        <v>2786</v>
      </c>
      <c r="VZ56" s="308" t="s">
        <v>2823</v>
      </c>
      <c r="WA56" s="308"/>
      <c r="WB56" s="285" t="s">
        <v>2920</v>
      </c>
      <c r="WC56" s="68"/>
      <c r="WD56" s="68" t="s">
        <v>2866</v>
      </c>
      <c r="WE56" s="68">
        <v>1.0</v>
      </c>
      <c r="WF56" s="68">
        <v>1.0</v>
      </c>
      <c r="WG56" s="68">
        <v>1.0</v>
      </c>
      <c r="WH56" s="411">
        <v>45.0</v>
      </c>
      <c r="WI56" s="411">
        <v>45.0</v>
      </c>
      <c r="WJ56" s="68" t="s">
        <v>93</v>
      </c>
      <c r="WK56" s="68" t="s">
        <v>93</v>
      </c>
      <c r="WL56" s="68" t="s">
        <v>88</v>
      </c>
      <c r="WM56" s="68" t="s">
        <v>2919</v>
      </c>
      <c r="WN56" s="308" t="s">
        <v>2785</v>
      </c>
      <c r="WO56" s="308" t="s">
        <v>2786</v>
      </c>
      <c r="WP56" s="308" t="s">
        <v>2823</v>
      </c>
      <c r="WQ56" s="308"/>
      <c r="WR56" s="285" t="s">
        <v>2920</v>
      </c>
      <c r="WS56" s="68"/>
      <c r="WT56" s="68" t="s">
        <v>2866</v>
      </c>
      <c r="WU56" s="68">
        <v>1.0</v>
      </c>
      <c r="WV56" s="68">
        <v>1.0</v>
      </c>
      <c r="WW56" s="68">
        <v>1.0</v>
      </c>
      <c r="WX56" s="411">
        <v>45.0</v>
      </c>
      <c r="WY56" s="411">
        <v>45.0</v>
      </c>
      <c r="WZ56" s="68" t="s">
        <v>93</v>
      </c>
      <c r="XA56" s="68" t="s">
        <v>93</v>
      </c>
      <c r="XB56" s="68" t="s">
        <v>88</v>
      </c>
      <c r="XC56" s="68" t="s">
        <v>2919</v>
      </c>
      <c r="XD56" s="308" t="s">
        <v>2785</v>
      </c>
      <c r="XE56" s="308" t="s">
        <v>2786</v>
      </c>
      <c r="XF56" s="308" t="s">
        <v>2823</v>
      </c>
      <c r="XG56" s="308"/>
      <c r="XH56" s="285" t="s">
        <v>2920</v>
      </c>
      <c r="XI56" s="68"/>
      <c r="XJ56" s="68" t="s">
        <v>2866</v>
      </c>
      <c r="XK56" s="68">
        <v>1.0</v>
      </c>
      <c r="XL56" s="68">
        <v>1.0</v>
      </c>
      <c r="XM56" s="68">
        <v>1.0</v>
      </c>
      <c r="XN56" s="411">
        <v>45.0</v>
      </c>
      <c r="XO56" s="411">
        <v>45.0</v>
      </c>
      <c r="XP56" s="68" t="s">
        <v>93</v>
      </c>
      <c r="XQ56" s="68" t="s">
        <v>93</v>
      </c>
      <c r="XR56" s="68" t="s">
        <v>88</v>
      </c>
      <c r="XS56" s="68" t="s">
        <v>2919</v>
      </c>
      <c r="XT56" s="308" t="s">
        <v>2785</v>
      </c>
      <c r="XU56" s="308" t="s">
        <v>2786</v>
      </c>
      <c r="XV56" s="308" t="s">
        <v>2823</v>
      </c>
      <c r="XW56" s="308"/>
      <c r="XX56" s="285" t="s">
        <v>2920</v>
      </c>
      <c r="XY56" s="68"/>
      <c r="XZ56" s="68" t="s">
        <v>2866</v>
      </c>
      <c r="YA56" s="68">
        <v>1.0</v>
      </c>
      <c r="YB56" s="68">
        <v>1.0</v>
      </c>
      <c r="YC56" s="68">
        <v>1.0</v>
      </c>
      <c r="YD56" s="411">
        <v>45.0</v>
      </c>
      <c r="YE56" s="411">
        <v>45.0</v>
      </c>
      <c r="YF56" s="68" t="s">
        <v>93</v>
      </c>
      <c r="YG56" s="68" t="s">
        <v>93</v>
      </c>
      <c r="YH56" s="68" t="s">
        <v>88</v>
      </c>
      <c r="YI56" s="68" t="s">
        <v>2919</v>
      </c>
      <c r="YJ56" s="308" t="s">
        <v>2785</v>
      </c>
      <c r="YK56" s="308" t="s">
        <v>2786</v>
      </c>
      <c r="YL56" s="308" t="s">
        <v>2823</v>
      </c>
      <c r="YM56" s="308"/>
      <c r="YN56" s="285" t="s">
        <v>2920</v>
      </c>
      <c r="YO56" s="68"/>
      <c r="YP56" s="68" t="s">
        <v>2866</v>
      </c>
      <c r="YQ56" s="68">
        <v>1.0</v>
      </c>
      <c r="YR56" s="68">
        <v>1.0</v>
      </c>
      <c r="YS56" s="68">
        <v>1.0</v>
      </c>
      <c r="YT56" s="411">
        <v>45.0</v>
      </c>
      <c r="YU56" s="411">
        <v>45.0</v>
      </c>
      <c r="YV56" s="68" t="s">
        <v>93</v>
      </c>
      <c r="YW56" s="68" t="s">
        <v>93</v>
      </c>
      <c r="YX56" s="68" t="s">
        <v>88</v>
      </c>
      <c r="YY56" s="68" t="s">
        <v>2919</v>
      </c>
      <c r="YZ56" s="308" t="s">
        <v>2785</v>
      </c>
      <c r="ZA56" s="308" t="s">
        <v>2786</v>
      </c>
      <c r="ZB56" s="308" t="s">
        <v>2823</v>
      </c>
      <c r="ZC56" s="308"/>
      <c r="ZD56" s="285" t="s">
        <v>2920</v>
      </c>
      <c r="ZE56" s="68"/>
      <c r="ZF56" s="68" t="s">
        <v>2866</v>
      </c>
      <c r="ZG56" s="68">
        <v>1.0</v>
      </c>
      <c r="ZH56" s="68">
        <v>1.0</v>
      </c>
      <c r="ZI56" s="68">
        <v>1.0</v>
      </c>
      <c r="ZJ56" s="411">
        <v>45.0</v>
      </c>
      <c r="ZK56" s="411">
        <v>45.0</v>
      </c>
      <c r="ZL56" s="68" t="s">
        <v>93</v>
      </c>
      <c r="ZM56" s="68" t="s">
        <v>93</v>
      </c>
      <c r="ZN56" s="68" t="s">
        <v>88</v>
      </c>
      <c r="ZO56" s="68" t="s">
        <v>2919</v>
      </c>
      <c r="ZP56" s="308" t="s">
        <v>2785</v>
      </c>
      <c r="ZQ56" s="308" t="s">
        <v>2786</v>
      </c>
      <c r="ZR56" s="308" t="s">
        <v>2823</v>
      </c>
      <c r="ZS56" s="308"/>
      <c r="ZT56" s="285" t="s">
        <v>2920</v>
      </c>
      <c r="ZU56" s="68"/>
      <c r="ZV56" s="68" t="s">
        <v>2866</v>
      </c>
      <c r="ZW56" s="68">
        <v>1.0</v>
      </c>
      <c r="ZX56" s="68">
        <v>1.0</v>
      </c>
      <c r="ZY56" s="68">
        <v>1.0</v>
      </c>
      <c r="ZZ56" s="411">
        <v>45.0</v>
      </c>
      <c r="AAA56" s="411">
        <v>45.0</v>
      </c>
      <c r="AAB56" s="68" t="s">
        <v>93</v>
      </c>
      <c r="AAC56" s="68" t="s">
        <v>93</v>
      </c>
      <c r="AAD56" s="68" t="s">
        <v>88</v>
      </c>
      <c r="AAE56" s="68" t="s">
        <v>2919</v>
      </c>
      <c r="AAF56" s="308" t="s">
        <v>2785</v>
      </c>
      <c r="AAG56" s="308" t="s">
        <v>2786</v>
      </c>
      <c r="AAH56" s="308" t="s">
        <v>2823</v>
      </c>
      <c r="AAI56" s="308"/>
      <c r="AAJ56" s="285" t="s">
        <v>2920</v>
      </c>
      <c r="AAK56" s="68"/>
      <c r="AAL56" s="68" t="s">
        <v>2866</v>
      </c>
      <c r="AAM56" s="68">
        <v>1.0</v>
      </c>
      <c r="AAN56" s="68">
        <v>1.0</v>
      </c>
      <c r="AAO56" s="68">
        <v>1.0</v>
      </c>
      <c r="AAP56" s="411">
        <v>45.0</v>
      </c>
      <c r="AAQ56" s="411">
        <v>45.0</v>
      </c>
      <c r="AAR56" s="68" t="s">
        <v>93</v>
      </c>
      <c r="AAS56" s="68" t="s">
        <v>93</v>
      </c>
      <c r="AAT56" s="68" t="s">
        <v>88</v>
      </c>
      <c r="AAU56" s="68" t="s">
        <v>2919</v>
      </c>
      <c r="AAV56" s="308" t="s">
        <v>2785</v>
      </c>
      <c r="AAW56" s="308" t="s">
        <v>2786</v>
      </c>
      <c r="AAX56" s="308" t="s">
        <v>2823</v>
      </c>
      <c r="AAY56" s="308"/>
      <c r="AAZ56" s="285" t="s">
        <v>2920</v>
      </c>
      <c r="ABA56" s="68"/>
      <c r="ABB56" s="68" t="s">
        <v>2866</v>
      </c>
      <c r="ABC56" s="68">
        <v>1.0</v>
      </c>
      <c r="ABD56" s="68">
        <v>1.0</v>
      </c>
      <c r="ABE56" s="68">
        <v>1.0</v>
      </c>
      <c r="ABF56" s="411">
        <v>45.0</v>
      </c>
      <c r="ABG56" s="411">
        <v>45.0</v>
      </c>
      <c r="ABH56" s="68" t="s">
        <v>93</v>
      </c>
      <c r="ABI56" s="68" t="s">
        <v>93</v>
      </c>
      <c r="ABJ56" s="68" t="s">
        <v>88</v>
      </c>
      <c r="ABK56" s="68" t="s">
        <v>2919</v>
      </c>
      <c r="ABL56" s="308" t="s">
        <v>2785</v>
      </c>
      <c r="ABM56" s="308" t="s">
        <v>2786</v>
      </c>
      <c r="ABN56" s="308" t="s">
        <v>2823</v>
      </c>
      <c r="ABO56" s="308"/>
      <c r="ABP56" s="285" t="s">
        <v>2920</v>
      </c>
      <c r="ABQ56" s="68"/>
      <c r="ABR56" s="68" t="s">
        <v>2866</v>
      </c>
      <c r="ABS56" s="68">
        <v>1.0</v>
      </c>
      <c r="ABT56" s="68">
        <v>1.0</v>
      </c>
      <c r="ABU56" s="68">
        <v>1.0</v>
      </c>
      <c r="ABV56" s="411">
        <v>45.0</v>
      </c>
      <c r="ABW56" s="411">
        <v>45.0</v>
      </c>
      <c r="ABX56" s="68" t="s">
        <v>93</v>
      </c>
      <c r="ABY56" s="68" t="s">
        <v>93</v>
      </c>
      <c r="ABZ56" s="68" t="s">
        <v>88</v>
      </c>
      <c r="ACA56" s="68" t="s">
        <v>2919</v>
      </c>
      <c r="ACB56" s="308" t="s">
        <v>2785</v>
      </c>
      <c r="ACC56" s="308" t="s">
        <v>2786</v>
      </c>
      <c r="ACD56" s="308" t="s">
        <v>2823</v>
      </c>
      <c r="ACE56" s="308"/>
      <c r="ACF56" s="285" t="s">
        <v>2920</v>
      </c>
      <c r="ACG56" s="68"/>
      <c r="ACH56" s="68" t="s">
        <v>2866</v>
      </c>
      <c r="ACI56" s="68">
        <v>1.0</v>
      </c>
      <c r="ACJ56" s="68">
        <v>1.0</v>
      </c>
      <c r="ACK56" s="68">
        <v>1.0</v>
      </c>
      <c r="ACL56" s="411">
        <v>45.0</v>
      </c>
      <c r="ACM56" s="411">
        <v>45.0</v>
      </c>
      <c r="ACN56" s="68" t="s">
        <v>93</v>
      </c>
      <c r="ACO56" s="68" t="s">
        <v>93</v>
      </c>
      <c r="ACP56" s="68" t="s">
        <v>88</v>
      </c>
      <c r="ACQ56" s="68" t="s">
        <v>2919</v>
      </c>
      <c r="ACR56" s="308" t="s">
        <v>2785</v>
      </c>
      <c r="ACS56" s="308" t="s">
        <v>2786</v>
      </c>
      <c r="ACT56" s="308" t="s">
        <v>2823</v>
      </c>
      <c r="ACU56" s="308"/>
      <c r="ACV56" s="285" t="s">
        <v>2920</v>
      </c>
      <c r="ACW56" s="68"/>
      <c r="ACX56" s="68" t="s">
        <v>2866</v>
      </c>
      <c r="ACY56" s="68">
        <v>1.0</v>
      </c>
      <c r="ACZ56" s="68">
        <v>1.0</v>
      </c>
      <c r="ADA56" s="68">
        <v>1.0</v>
      </c>
      <c r="ADB56" s="411">
        <v>45.0</v>
      </c>
      <c r="ADC56" s="411">
        <v>45.0</v>
      </c>
      <c r="ADD56" s="68" t="s">
        <v>93</v>
      </c>
      <c r="ADE56" s="68" t="s">
        <v>93</v>
      </c>
      <c r="ADF56" s="68" t="s">
        <v>88</v>
      </c>
      <c r="ADG56" s="68" t="s">
        <v>2919</v>
      </c>
      <c r="ADH56" s="308" t="s">
        <v>2785</v>
      </c>
      <c r="ADI56" s="308" t="s">
        <v>2786</v>
      </c>
      <c r="ADJ56" s="308" t="s">
        <v>2823</v>
      </c>
      <c r="ADK56" s="308"/>
      <c r="ADL56" s="285" t="s">
        <v>2920</v>
      </c>
      <c r="ADM56" s="68"/>
      <c r="ADN56" s="68" t="s">
        <v>2866</v>
      </c>
      <c r="ADO56" s="68">
        <v>1.0</v>
      </c>
      <c r="ADP56" s="68">
        <v>1.0</v>
      </c>
      <c r="ADQ56" s="68">
        <v>1.0</v>
      </c>
      <c r="ADR56" s="411">
        <v>45.0</v>
      </c>
      <c r="ADS56" s="411">
        <v>45.0</v>
      </c>
      <c r="ADT56" s="68" t="s">
        <v>93</v>
      </c>
      <c r="ADU56" s="68" t="s">
        <v>93</v>
      </c>
      <c r="ADV56" s="68" t="s">
        <v>88</v>
      </c>
      <c r="ADW56" s="68" t="s">
        <v>2919</v>
      </c>
      <c r="ADX56" s="308" t="s">
        <v>2785</v>
      </c>
      <c r="ADY56" s="308" t="s">
        <v>2786</v>
      </c>
      <c r="ADZ56" s="308" t="s">
        <v>2823</v>
      </c>
      <c r="AEA56" s="308"/>
      <c r="AEB56" s="285" t="s">
        <v>2920</v>
      </c>
      <c r="AEC56" s="68"/>
      <c r="AED56" s="68" t="s">
        <v>2866</v>
      </c>
      <c r="AEE56" s="68">
        <v>1.0</v>
      </c>
      <c r="AEF56" s="68">
        <v>1.0</v>
      </c>
      <c r="AEG56" s="68">
        <v>1.0</v>
      </c>
      <c r="AEH56" s="411">
        <v>45.0</v>
      </c>
      <c r="AEI56" s="411">
        <v>45.0</v>
      </c>
      <c r="AEJ56" s="68" t="s">
        <v>93</v>
      </c>
      <c r="AEK56" s="68" t="s">
        <v>93</v>
      </c>
      <c r="AEL56" s="68" t="s">
        <v>88</v>
      </c>
      <c r="AEM56" s="68" t="s">
        <v>2919</v>
      </c>
      <c r="AEN56" s="308" t="s">
        <v>2785</v>
      </c>
      <c r="AEO56" s="308" t="s">
        <v>2786</v>
      </c>
      <c r="AEP56" s="308" t="s">
        <v>2823</v>
      </c>
      <c r="AEQ56" s="308"/>
      <c r="AER56" s="285" t="s">
        <v>2920</v>
      </c>
      <c r="AES56" s="68"/>
      <c r="AET56" s="68" t="s">
        <v>2866</v>
      </c>
      <c r="AEU56" s="68">
        <v>1.0</v>
      </c>
      <c r="AEV56" s="68">
        <v>1.0</v>
      </c>
      <c r="AEW56" s="68">
        <v>1.0</v>
      </c>
      <c r="AEX56" s="411">
        <v>45.0</v>
      </c>
      <c r="AEY56" s="411">
        <v>45.0</v>
      </c>
      <c r="AEZ56" s="68" t="s">
        <v>93</v>
      </c>
      <c r="AFA56" s="68" t="s">
        <v>93</v>
      </c>
      <c r="AFB56" s="68" t="s">
        <v>88</v>
      </c>
      <c r="AFC56" s="68" t="s">
        <v>2919</v>
      </c>
      <c r="AFD56" s="308" t="s">
        <v>2785</v>
      </c>
      <c r="AFE56" s="308" t="s">
        <v>2786</v>
      </c>
      <c r="AFF56" s="308" t="s">
        <v>2823</v>
      </c>
      <c r="AFG56" s="308"/>
      <c r="AFH56" s="285" t="s">
        <v>2920</v>
      </c>
      <c r="AFI56" s="68"/>
      <c r="AFJ56" s="68" t="s">
        <v>2866</v>
      </c>
      <c r="AFK56" s="68">
        <v>1.0</v>
      </c>
      <c r="AFL56" s="68">
        <v>1.0</v>
      </c>
      <c r="AFM56" s="68">
        <v>1.0</v>
      </c>
      <c r="AFN56" s="411">
        <v>45.0</v>
      </c>
      <c r="AFO56" s="411">
        <v>45.0</v>
      </c>
      <c r="AFP56" s="68" t="s">
        <v>93</v>
      </c>
      <c r="AFQ56" s="68" t="s">
        <v>93</v>
      </c>
      <c r="AFR56" s="68" t="s">
        <v>88</v>
      </c>
      <c r="AFS56" s="68" t="s">
        <v>2919</v>
      </c>
      <c r="AFT56" s="308" t="s">
        <v>2785</v>
      </c>
      <c r="AFU56" s="308" t="s">
        <v>2786</v>
      </c>
      <c r="AFV56" s="308" t="s">
        <v>2823</v>
      </c>
      <c r="AFW56" s="308"/>
      <c r="AFX56" s="285" t="s">
        <v>2920</v>
      </c>
      <c r="AFY56" s="68"/>
      <c r="AFZ56" s="68" t="s">
        <v>2866</v>
      </c>
      <c r="AGA56" s="68">
        <v>1.0</v>
      </c>
      <c r="AGB56" s="68">
        <v>1.0</v>
      </c>
      <c r="AGC56" s="68">
        <v>1.0</v>
      </c>
      <c r="AGD56" s="411">
        <v>45.0</v>
      </c>
      <c r="AGE56" s="411">
        <v>45.0</v>
      </c>
      <c r="AGF56" s="68" t="s">
        <v>93</v>
      </c>
      <c r="AGG56" s="68" t="s">
        <v>93</v>
      </c>
      <c r="AGH56" s="68" t="s">
        <v>88</v>
      </c>
      <c r="AGI56" s="68" t="s">
        <v>2919</v>
      </c>
      <c r="AGJ56" s="308" t="s">
        <v>2785</v>
      </c>
      <c r="AGK56" s="308" t="s">
        <v>2786</v>
      </c>
      <c r="AGL56" s="308" t="s">
        <v>2823</v>
      </c>
      <c r="AGM56" s="308"/>
      <c r="AGN56" s="285" t="s">
        <v>2920</v>
      </c>
      <c r="AGO56" s="68"/>
      <c r="AGP56" s="68" t="s">
        <v>2866</v>
      </c>
      <c r="AGQ56" s="68">
        <v>1.0</v>
      </c>
      <c r="AGR56" s="68">
        <v>1.0</v>
      </c>
      <c r="AGS56" s="68">
        <v>1.0</v>
      </c>
      <c r="AGT56" s="411">
        <v>45.0</v>
      </c>
      <c r="AGU56" s="411">
        <v>45.0</v>
      </c>
      <c r="AGV56" s="68" t="s">
        <v>93</v>
      </c>
      <c r="AGW56" s="68" t="s">
        <v>93</v>
      </c>
      <c r="AGX56" s="68" t="s">
        <v>88</v>
      </c>
      <c r="AGY56" s="68" t="s">
        <v>2919</v>
      </c>
      <c r="AGZ56" s="308" t="s">
        <v>2785</v>
      </c>
      <c r="AHA56" s="308" t="s">
        <v>2786</v>
      </c>
      <c r="AHB56" s="308" t="s">
        <v>2823</v>
      </c>
      <c r="AHC56" s="308"/>
      <c r="AHD56" s="285" t="s">
        <v>2920</v>
      </c>
      <c r="AHE56" s="68"/>
      <c r="AHF56" s="68" t="s">
        <v>2866</v>
      </c>
      <c r="AHG56" s="68">
        <v>1.0</v>
      </c>
      <c r="AHH56" s="68">
        <v>1.0</v>
      </c>
      <c r="AHI56" s="68">
        <v>1.0</v>
      </c>
      <c r="AHJ56" s="411">
        <v>45.0</v>
      </c>
      <c r="AHK56" s="411">
        <v>45.0</v>
      </c>
      <c r="AHL56" s="68" t="s">
        <v>93</v>
      </c>
      <c r="AHM56" s="68" t="s">
        <v>93</v>
      </c>
      <c r="AHN56" s="68" t="s">
        <v>88</v>
      </c>
      <c r="AHO56" s="68" t="s">
        <v>2919</v>
      </c>
      <c r="AHP56" s="308" t="s">
        <v>2785</v>
      </c>
      <c r="AHQ56" s="308" t="s">
        <v>2786</v>
      </c>
      <c r="AHR56" s="308" t="s">
        <v>2823</v>
      </c>
      <c r="AHS56" s="308"/>
      <c r="AHT56" s="285" t="s">
        <v>2920</v>
      </c>
      <c r="AHU56" s="68"/>
      <c r="AHV56" s="68" t="s">
        <v>2866</v>
      </c>
      <c r="AHW56" s="68">
        <v>1.0</v>
      </c>
      <c r="AHX56" s="68">
        <v>1.0</v>
      </c>
      <c r="AHY56" s="68">
        <v>1.0</v>
      </c>
      <c r="AHZ56" s="411">
        <v>45.0</v>
      </c>
      <c r="AIA56" s="411">
        <v>45.0</v>
      </c>
      <c r="AIB56" s="68" t="s">
        <v>93</v>
      </c>
      <c r="AIC56" s="68" t="s">
        <v>93</v>
      </c>
      <c r="AID56" s="68" t="s">
        <v>88</v>
      </c>
      <c r="AIE56" s="68" t="s">
        <v>2919</v>
      </c>
      <c r="AIF56" s="308" t="s">
        <v>2785</v>
      </c>
      <c r="AIG56" s="308" t="s">
        <v>2786</v>
      </c>
      <c r="AIH56" s="308" t="s">
        <v>2823</v>
      </c>
      <c r="AII56" s="308"/>
      <c r="AIJ56" s="285" t="s">
        <v>2920</v>
      </c>
      <c r="AIK56" s="68"/>
      <c r="AIL56" s="68" t="s">
        <v>2866</v>
      </c>
      <c r="AIM56" s="68">
        <v>1.0</v>
      </c>
      <c r="AIN56" s="68">
        <v>1.0</v>
      </c>
      <c r="AIO56" s="68">
        <v>1.0</v>
      </c>
      <c r="AIP56" s="411">
        <v>45.0</v>
      </c>
      <c r="AIQ56" s="411">
        <v>45.0</v>
      </c>
      <c r="AIR56" s="68" t="s">
        <v>93</v>
      </c>
      <c r="AIS56" s="68" t="s">
        <v>93</v>
      </c>
      <c r="AIT56" s="68" t="s">
        <v>88</v>
      </c>
      <c r="AIU56" s="68" t="s">
        <v>2919</v>
      </c>
      <c r="AIV56" s="308" t="s">
        <v>2785</v>
      </c>
      <c r="AIW56" s="308" t="s">
        <v>2786</v>
      </c>
      <c r="AIX56" s="308" t="s">
        <v>2823</v>
      </c>
      <c r="AIY56" s="308"/>
      <c r="AIZ56" s="285" t="s">
        <v>2920</v>
      </c>
      <c r="AJA56" s="68"/>
      <c r="AJB56" s="68" t="s">
        <v>2866</v>
      </c>
      <c r="AJC56" s="68">
        <v>1.0</v>
      </c>
      <c r="AJD56" s="68">
        <v>1.0</v>
      </c>
      <c r="AJE56" s="68">
        <v>1.0</v>
      </c>
      <c r="AJF56" s="411">
        <v>45.0</v>
      </c>
      <c r="AJG56" s="411">
        <v>45.0</v>
      </c>
      <c r="AJH56" s="68" t="s">
        <v>93</v>
      </c>
      <c r="AJI56" s="68" t="s">
        <v>93</v>
      </c>
      <c r="AJJ56" s="68" t="s">
        <v>88</v>
      </c>
      <c r="AJK56" s="68" t="s">
        <v>2919</v>
      </c>
      <c r="AJL56" s="308" t="s">
        <v>2785</v>
      </c>
      <c r="AJM56" s="308" t="s">
        <v>2786</v>
      </c>
      <c r="AJN56" s="308" t="s">
        <v>2823</v>
      </c>
      <c r="AJO56" s="308"/>
      <c r="AJP56" s="285" t="s">
        <v>2920</v>
      </c>
      <c r="AJQ56" s="68"/>
      <c r="AJR56" s="68" t="s">
        <v>2866</v>
      </c>
      <c r="AJS56" s="68">
        <v>1.0</v>
      </c>
      <c r="AJT56" s="68">
        <v>1.0</v>
      </c>
      <c r="AJU56" s="68">
        <v>1.0</v>
      </c>
      <c r="AJV56" s="411">
        <v>45.0</v>
      </c>
      <c r="AJW56" s="411">
        <v>45.0</v>
      </c>
      <c r="AJX56" s="68" t="s">
        <v>93</v>
      </c>
      <c r="AJY56" s="68" t="s">
        <v>93</v>
      </c>
      <c r="AJZ56" s="68" t="s">
        <v>88</v>
      </c>
      <c r="AKA56" s="68" t="s">
        <v>2919</v>
      </c>
      <c r="AKB56" s="308" t="s">
        <v>2785</v>
      </c>
      <c r="AKC56" s="308" t="s">
        <v>2786</v>
      </c>
      <c r="AKD56" s="308" t="s">
        <v>2823</v>
      </c>
      <c r="AKE56" s="308"/>
      <c r="AKF56" s="285" t="s">
        <v>2920</v>
      </c>
      <c r="AKG56" s="68"/>
      <c r="AKH56" s="68" t="s">
        <v>2866</v>
      </c>
      <c r="AKI56" s="68">
        <v>1.0</v>
      </c>
      <c r="AKJ56" s="68">
        <v>1.0</v>
      </c>
      <c r="AKK56" s="68">
        <v>1.0</v>
      </c>
      <c r="AKL56" s="411">
        <v>45.0</v>
      </c>
      <c r="AKM56" s="411">
        <v>45.0</v>
      </c>
      <c r="AKN56" s="68" t="s">
        <v>93</v>
      </c>
      <c r="AKO56" s="68" t="s">
        <v>93</v>
      </c>
      <c r="AKP56" s="68" t="s">
        <v>88</v>
      </c>
      <c r="AKQ56" s="68" t="s">
        <v>2919</v>
      </c>
      <c r="AKR56" s="308" t="s">
        <v>2785</v>
      </c>
      <c r="AKS56" s="308" t="s">
        <v>2786</v>
      </c>
      <c r="AKT56" s="308" t="s">
        <v>2823</v>
      </c>
      <c r="AKU56" s="308"/>
      <c r="AKV56" s="285" t="s">
        <v>2920</v>
      </c>
      <c r="AKW56" s="68"/>
      <c r="AKX56" s="68" t="s">
        <v>2866</v>
      </c>
      <c r="AKY56" s="68">
        <v>1.0</v>
      </c>
      <c r="AKZ56" s="68">
        <v>1.0</v>
      </c>
      <c r="ALA56" s="68">
        <v>1.0</v>
      </c>
      <c r="ALB56" s="411">
        <v>45.0</v>
      </c>
      <c r="ALC56" s="411">
        <v>45.0</v>
      </c>
      <c r="ALD56" s="68" t="s">
        <v>93</v>
      </c>
      <c r="ALE56" s="68" t="s">
        <v>93</v>
      </c>
      <c r="ALF56" s="68" t="s">
        <v>88</v>
      </c>
      <c r="ALG56" s="68" t="s">
        <v>2919</v>
      </c>
      <c r="ALH56" s="308" t="s">
        <v>2785</v>
      </c>
      <c r="ALI56" s="308" t="s">
        <v>2786</v>
      </c>
      <c r="ALJ56" s="308" t="s">
        <v>2823</v>
      </c>
      <c r="ALK56" s="308"/>
      <c r="ALL56" s="285" t="s">
        <v>2920</v>
      </c>
      <c r="ALM56" s="68"/>
      <c r="ALN56" s="68" t="s">
        <v>2866</v>
      </c>
      <c r="ALO56" s="68">
        <v>1.0</v>
      </c>
      <c r="ALP56" s="68">
        <v>1.0</v>
      </c>
      <c r="ALQ56" s="68">
        <v>1.0</v>
      </c>
      <c r="ALR56" s="411">
        <v>45.0</v>
      </c>
      <c r="ALS56" s="411">
        <v>45.0</v>
      </c>
      <c r="ALT56" s="68" t="s">
        <v>93</v>
      </c>
      <c r="ALU56" s="68" t="s">
        <v>93</v>
      </c>
      <c r="ALV56" s="68" t="s">
        <v>88</v>
      </c>
      <c r="ALW56" s="68" t="s">
        <v>2919</v>
      </c>
      <c r="ALX56" s="308" t="s">
        <v>2785</v>
      </c>
      <c r="ALY56" s="308" t="s">
        <v>2786</v>
      </c>
      <c r="ALZ56" s="308" t="s">
        <v>2823</v>
      </c>
      <c r="AMA56" s="308"/>
      <c r="AMB56" s="285" t="s">
        <v>2920</v>
      </c>
      <c r="AMC56" s="68"/>
      <c r="AMD56" s="68" t="s">
        <v>2866</v>
      </c>
      <c r="AME56" s="68">
        <v>1.0</v>
      </c>
      <c r="AMF56" s="68">
        <v>1.0</v>
      </c>
      <c r="AMG56" s="68">
        <v>1.0</v>
      </c>
      <c r="AMH56" s="411">
        <v>45.0</v>
      </c>
      <c r="AMI56" s="411">
        <v>45.0</v>
      </c>
      <c r="AMJ56" s="68" t="s">
        <v>93</v>
      </c>
      <c r="AMK56" s="68" t="s">
        <v>93</v>
      </c>
      <c r="AML56" s="68" t="s">
        <v>88</v>
      </c>
      <c r="AMM56" s="68" t="s">
        <v>2919</v>
      </c>
      <c r="AMN56" s="308" t="s">
        <v>2785</v>
      </c>
      <c r="AMO56" s="308" t="s">
        <v>2786</v>
      </c>
      <c r="AMP56" s="308" t="s">
        <v>2823</v>
      </c>
      <c r="AMQ56" s="308"/>
      <c r="AMR56" s="285" t="s">
        <v>2920</v>
      </c>
      <c r="AMS56" s="68"/>
      <c r="AMT56" s="68" t="s">
        <v>2866</v>
      </c>
      <c r="AMU56" s="68">
        <v>1.0</v>
      </c>
      <c r="AMV56" s="68">
        <v>1.0</v>
      </c>
      <c r="AMW56" s="68">
        <v>1.0</v>
      </c>
      <c r="AMX56" s="411">
        <v>45.0</v>
      </c>
      <c r="AMY56" s="411">
        <v>45.0</v>
      </c>
      <c r="AMZ56" s="68" t="s">
        <v>93</v>
      </c>
      <c r="ANA56" s="68" t="s">
        <v>93</v>
      </c>
      <c r="ANB56" s="68" t="s">
        <v>88</v>
      </c>
      <c r="ANC56" s="68" t="s">
        <v>2919</v>
      </c>
      <c r="AND56" s="308" t="s">
        <v>2785</v>
      </c>
      <c r="ANE56" s="308" t="s">
        <v>2786</v>
      </c>
      <c r="ANF56" s="308" t="s">
        <v>2823</v>
      </c>
      <c r="ANG56" s="308"/>
      <c r="ANH56" s="285" t="s">
        <v>2920</v>
      </c>
      <c r="ANI56" s="68"/>
      <c r="ANJ56" s="68" t="s">
        <v>2866</v>
      </c>
      <c r="ANK56" s="68">
        <v>1.0</v>
      </c>
      <c r="ANL56" s="68">
        <v>1.0</v>
      </c>
      <c r="ANM56" s="68">
        <v>1.0</v>
      </c>
      <c r="ANN56" s="411">
        <v>45.0</v>
      </c>
      <c r="ANO56" s="411">
        <v>45.0</v>
      </c>
      <c r="ANP56" s="68" t="s">
        <v>93</v>
      </c>
      <c r="ANQ56" s="68" t="s">
        <v>93</v>
      </c>
      <c r="ANR56" s="68" t="s">
        <v>88</v>
      </c>
      <c r="ANS56" s="68" t="s">
        <v>2919</v>
      </c>
      <c r="ANT56" s="308" t="s">
        <v>2785</v>
      </c>
      <c r="ANU56" s="308" t="s">
        <v>2786</v>
      </c>
      <c r="ANV56" s="308" t="s">
        <v>2823</v>
      </c>
      <c r="ANW56" s="308"/>
      <c r="ANX56" s="285" t="s">
        <v>2920</v>
      </c>
      <c r="ANY56" s="68"/>
      <c r="ANZ56" s="68" t="s">
        <v>2866</v>
      </c>
      <c r="AOA56" s="68">
        <v>1.0</v>
      </c>
      <c r="AOB56" s="68">
        <v>1.0</v>
      </c>
      <c r="AOC56" s="68">
        <v>1.0</v>
      </c>
      <c r="AOD56" s="411">
        <v>45.0</v>
      </c>
      <c r="AOE56" s="411">
        <v>45.0</v>
      </c>
      <c r="AOF56" s="68" t="s">
        <v>93</v>
      </c>
      <c r="AOG56" s="68" t="s">
        <v>93</v>
      </c>
      <c r="AOH56" s="68" t="s">
        <v>88</v>
      </c>
      <c r="AOI56" s="68" t="s">
        <v>2919</v>
      </c>
      <c r="AOJ56" s="308" t="s">
        <v>2785</v>
      </c>
      <c r="AOK56" s="308" t="s">
        <v>2786</v>
      </c>
      <c r="AOL56" s="308" t="s">
        <v>2823</v>
      </c>
      <c r="AOM56" s="308"/>
      <c r="AON56" s="285" t="s">
        <v>2920</v>
      </c>
      <c r="AOO56" s="68"/>
      <c r="AOP56" s="68" t="s">
        <v>2866</v>
      </c>
      <c r="AOQ56" s="68">
        <v>1.0</v>
      </c>
      <c r="AOR56" s="68">
        <v>1.0</v>
      </c>
      <c r="AOS56" s="68">
        <v>1.0</v>
      </c>
      <c r="AOT56" s="411">
        <v>45.0</v>
      </c>
      <c r="AOU56" s="411">
        <v>45.0</v>
      </c>
      <c r="AOV56" s="68" t="s">
        <v>93</v>
      </c>
      <c r="AOW56" s="68" t="s">
        <v>93</v>
      </c>
      <c r="AOX56" s="68" t="s">
        <v>88</v>
      </c>
      <c r="AOY56" s="68" t="s">
        <v>2919</v>
      </c>
      <c r="AOZ56" s="308" t="s">
        <v>2785</v>
      </c>
      <c r="APA56" s="308" t="s">
        <v>2786</v>
      </c>
      <c r="APB56" s="308" t="s">
        <v>2823</v>
      </c>
      <c r="APC56" s="308"/>
      <c r="APD56" s="285" t="s">
        <v>2920</v>
      </c>
      <c r="APE56" s="68"/>
      <c r="APF56" s="68" t="s">
        <v>2866</v>
      </c>
      <c r="APG56" s="68">
        <v>1.0</v>
      </c>
      <c r="APH56" s="68">
        <v>1.0</v>
      </c>
      <c r="API56" s="68">
        <v>1.0</v>
      </c>
      <c r="APJ56" s="411">
        <v>45.0</v>
      </c>
      <c r="APK56" s="411">
        <v>45.0</v>
      </c>
      <c r="APL56" s="68" t="s">
        <v>93</v>
      </c>
      <c r="APM56" s="68" t="s">
        <v>93</v>
      </c>
      <c r="APN56" s="68" t="s">
        <v>88</v>
      </c>
      <c r="APO56" s="68" t="s">
        <v>2919</v>
      </c>
      <c r="APP56" s="308" t="s">
        <v>2785</v>
      </c>
      <c r="APQ56" s="308" t="s">
        <v>2786</v>
      </c>
      <c r="APR56" s="308" t="s">
        <v>2823</v>
      </c>
      <c r="APS56" s="308"/>
      <c r="APT56" s="285" t="s">
        <v>2920</v>
      </c>
      <c r="APU56" s="68"/>
      <c r="APV56" s="68" t="s">
        <v>2866</v>
      </c>
      <c r="APW56" s="68">
        <v>1.0</v>
      </c>
      <c r="APX56" s="68">
        <v>1.0</v>
      </c>
      <c r="APY56" s="68">
        <v>1.0</v>
      </c>
      <c r="APZ56" s="411">
        <v>45.0</v>
      </c>
      <c r="AQA56" s="411">
        <v>45.0</v>
      </c>
      <c r="AQB56" s="68" t="s">
        <v>93</v>
      </c>
      <c r="AQC56" s="68" t="s">
        <v>93</v>
      </c>
      <c r="AQD56" s="68" t="s">
        <v>88</v>
      </c>
      <c r="AQE56" s="68" t="s">
        <v>2919</v>
      </c>
      <c r="AQF56" s="308" t="s">
        <v>2785</v>
      </c>
      <c r="AQG56" s="308" t="s">
        <v>2786</v>
      </c>
      <c r="AQH56" s="308" t="s">
        <v>2823</v>
      </c>
      <c r="AQI56" s="308"/>
      <c r="AQJ56" s="285" t="s">
        <v>2920</v>
      </c>
      <c r="AQK56" s="68"/>
      <c r="AQL56" s="68" t="s">
        <v>2866</v>
      </c>
      <c r="AQM56" s="68">
        <v>1.0</v>
      </c>
      <c r="AQN56" s="68">
        <v>1.0</v>
      </c>
      <c r="AQO56" s="68">
        <v>1.0</v>
      </c>
      <c r="AQP56" s="411">
        <v>45.0</v>
      </c>
      <c r="AQQ56" s="411">
        <v>45.0</v>
      </c>
      <c r="AQR56" s="68" t="s">
        <v>93</v>
      </c>
      <c r="AQS56" s="68" t="s">
        <v>93</v>
      </c>
      <c r="AQT56" s="68" t="s">
        <v>88</v>
      </c>
      <c r="AQU56" s="68" t="s">
        <v>2919</v>
      </c>
      <c r="AQV56" s="308" t="s">
        <v>2785</v>
      </c>
      <c r="AQW56" s="308" t="s">
        <v>2786</v>
      </c>
      <c r="AQX56" s="308" t="s">
        <v>2823</v>
      </c>
      <c r="AQY56" s="308"/>
      <c r="AQZ56" s="285" t="s">
        <v>2920</v>
      </c>
      <c r="ARA56" s="68"/>
      <c r="ARB56" s="68" t="s">
        <v>2866</v>
      </c>
      <c r="ARC56" s="68">
        <v>1.0</v>
      </c>
      <c r="ARD56" s="68">
        <v>1.0</v>
      </c>
      <c r="ARE56" s="68">
        <v>1.0</v>
      </c>
      <c r="ARF56" s="411">
        <v>45.0</v>
      </c>
      <c r="ARG56" s="411">
        <v>45.0</v>
      </c>
      <c r="ARH56" s="68" t="s">
        <v>93</v>
      </c>
      <c r="ARI56" s="68" t="s">
        <v>93</v>
      </c>
      <c r="ARJ56" s="68" t="s">
        <v>88</v>
      </c>
      <c r="ARK56" s="68" t="s">
        <v>2919</v>
      </c>
      <c r="ARL56" s="308" t="s">
        <v>2785</v>
      </c>
      <c r="ARM56" s="308" t="s">
        <v>2786</v>
      </c>
      <c r="ARN56" s="308" t="s">
        <v>2823</v>
      </c>
      <c r="ARO56" s="308"/>
      <c r="ARP56" s="285" t="s">
        <v>2920</v>
      </c>
      <c r="ARQ56" s="68"/>
      <c r="ARR56" s="68" t="s">
        <v>2866</v>
      </c>
      <c r="ARS56" s="68">
        <v>1.0</v>
      </c>
      <c r="ART56" s="68">
        <v>1.0</v>
      </c>
      <c r="ARU56" s="68">
        <v>1.0</v>
      </c>
      <c r="ARV56" s="411">
        <v>45.0</v>
      </c>
      <c r="ARW56" s="411">
        <v>45.0</v>
      </c>
      <c r="ARX56" s="68" t="s">
        <v>93</v>
      </c>
      <c r="ARY56" s="68" t="s">
        <v>93</v>
      </c>
      <c r="ARZ56" s="68" t="s">
        <v>88</v>
      </c>
      <c r="ASA56" s="68" t="s">
        <v>2919</v>
      </c>
      <c r="ASB56" s="308" t="s">
        <v>2785</v>
      </c>
      <c r="ASC56" s="308" t="s">
        <v>2786</v>
      </c>
      <c r="ASD56" s="308" t="s">
        <v>2823</v>
      </c>
      <c r="ASE56" s="308"/>
      <c r="ASF56" s="285" t="s">
        <v>2920</v>
      </c>
      <c r="ASG56" s="68"/>
      <c r="ASH56" s="68" t="s">
        <v>2866</v>
      </c>
      <c r="ASI56" s="68">
        <v>1.0</v>
      </c>
      <c r="ASJ56" s="68">
        <v>1.0</v>
      </c>
      <c r="ASK56" s="68">
        <v>1.0</v>
      </c>
      <c r="ASL56" s="411">
        <v>45.0</v>
      </c>
      <c r="ASM56" s="411">
        <v>45.0</v>
      </c>
      <c r="ASN56" s="68" t="s">
        <v>93</v>
      </c>
      <c r="ASO56" s="68" t="s">
        <v>93</v>
      </c>
      <c r="ASP56" s="68" t="s">
        <v>88</v>
      </c>
      <c r="ASQ56" s="68" t="s">
        <v>2919</v>
      </c>
      <c r="ASR56" s="308" t="s">
        <v>2785</v>
      </c>
      <c r="ASS56" s="308" t="s">
        <v>2786</v>
      </c>
      <c r="AST56" s="308" t="s">
        <v>2823</v>
      </c>
      <c r="ASU56" s="308"/>
      <c r="ASV56" s="285" t="s">
        <v>2920</v>
      </c>
      <c r="ASW56" s="68"/>
      <c r="ASX56" s="68" t="s">
        <v>2866</v>
      </c>
      <c r="ASY56" s="68">
        <v>1.0</v>
      </c>
      <c r="ASZ56" s="68">
        <v>1.0</v>
      </c>
      <c r="ATA56" s="68">
        <v>1.0</v>
      </c>
      <c r="ATB56" s="411">
        <v>45.0</v>
      </c>
      <c r="ATC56" s="411">
        <v>45.0</v>
      </c>
      <c r="ATD56" s="68" t="s">
        <v>93</v>
      </c>
      <c r="ATE56" s="68" t="s">
        <v>93</v>
      </c>
      <c r="ATF56" s="68" t="s">
        <v>88</v>
      </c>
      <c r="ATG56" s="68" t="s">
        <v>2919</v>
      </c>
      <c r="ATH56" s="308" t="s">
        <v>2785</v>
      </c>
      <c r="ATI56" s="308" t="s">
        <v>2786</v>
      </c>
      <c r="ATJ56" s="308" t="s">
        <v>2823</v>
      </c>
      <c r="ATK56" s="308"/>
      <c r="ATL56" s="285" t="s">
        <v>2920</v>
      </c>
      <c r="ATM56" s="68"/>
      <c r="ATN56" s="68" t="s">
        <v>2866</v>
      </c>
      <c r="ATO56" s="68">
        <v>1.0</v>
      </c>
      <c r="ATP56" s="68">
        <v>1.0</v>
      </c>
      <c r="ATQ56" s="68">
        <v>1.0</v>
      </c>
      <c r="ATR56" s="411">
        <v>45.0</v>
      </c>
      <c r="ATS56" s="411">
        <v>45.0</v>
      </c>
      <c r="ATT56" s="68" t="s">
        <v>93</v>
      </c>
      <c r="ATU56" s="68" t="s">
        <v>93</v>
      </c>
      <c r="ATV56" s="68" t="s">
        <v>88</v>
      </c>
      <c r="ATW56" s="68" t="s">
        <v>2919</v>
      </c>
      <c r="ATX56" s="308" t="s">
        <v>2785</v>
      </c>
      <c r="ATY56" s="308" t="s">
        <v>2786</v>
      </c>
      <c r="ATZ56" s="308" t="s">
        <v>2823</v>
      </c>
      <c r="AUA56" s="308"/>
      <c r="AUB56" s="285" t="s">
        <v>2920</v>
      </c>
      <c r="AUC56" s="68"/>
      <c r="AUD56" s="68" t="s">
        <v>2866</v>
      </c>
      <c r="AUE56" s="68">
        <v>1.0</v>
      </c>
      <c r="AUF56" s="68">
        <v>1.0</v>
      </c>
      <c r="AUG56" s="68">
        <v>1.0</v>
      </c>
      <c r="AUH56" s="411">
        <v>45.0</v>
      </c>
      <c r="AUI56" s="411">
        <v>45.0</v>
      </c>
      <c r="AUJ56" s="68" t="s">
        <v>93</v>
      </c>
      <c r="AUK56" s="68" t="s">
        <v>93</v>
      </c>
      <c r="AUL56" s="68" t="s">
        <v>88</v>
      </c>
      <c r="AUM56" s="68" t="s">
        <v>2919</v>
      </c>
      <c r="AUN56" s="308" t="s">
        <v>2785</v>
      </c>
      <c r="AUO56" s="308" t="s">
        <v>2786</v>
      </c>
      <c r="AUP56" s="308" t="s">
        <v>2823</v>
      </c>
      <c r="AUQ56" s="308"/>
      <c r="AUR56" s="285" t="s">
        <v>2920</v>
      </c>
      <c r="AUS56" s="68"/>
      <c r="AUT56" s="68" t="s">
        <v>2866</v>
      </c>
      <c r="AUU56" s="68">
        <v>1.0</v>
      </c>
      <c r="AUV56" s="68">
        <v>1.0</v>
      </c>
      <c r="AUW56" s="68">
        <v>1.0</v>
      </c>
      <c r="AUX56" s="411">
        <v>45.0</v>
      </c>
      <c r="AUY56" s="411">
        <v>45.0</v>
      </c>
      <c r="AUZ56" s="68" t="s">
        <v>93</v>
      </c>
      <c r="AVA56" s="68" t="s">
        <v>93</v>
      </c>
      <c r="AVB56" s="68" t="s">
        <v>88</v>
      </c>
      <c r="AVC56" s="68" t="s">
        <v>2919</v>
      </c>
      <c r="AVD56" s="308" t="s">
        <v>2785</v>
      </c>
      <c r="AVE56" s="308" t="s">
        <v>2786</v>
      </c>
      <c r="AVF56" s="308" t="s">
        <v>2823</v>
      </c>
      <c r="AVG56" s="308"/>
      <c r="AVH56" s="285" t="s">
        <v>2920</v>
      </c>
      <c r="AVI56" s="68"/>
      <c r="AVJ56" s="68" t="s">
        <v>2866</v>
      </c>
      <c r="AVK56" s="68">
        <v>1.0</v>
      </c>
      <c r="AVL56" s="68">
        <v>1.0</v>
      </c>
      <c r="AVM56" s="68">
        <v>1.0</v>
      </c>
      <c r="AVN56" s="411">
        <v>45.0</v>
      </c>
      <c r="AVO56" s="411">
        <v>45.0</v>
      </c>
      <c r="AVP56" s="68" t="s">
        <v>93</v>
      </c>
      <c r="AVQ56" s="68" t="s">
        <v>93</v>
      </c>
      <c r="AVR56" s="68" t="s">
        <v>88</v>
      </c>
      <c r="AVS56" s="68" t="s">
        <v>2919</v>
      </c>
      <c r="AVT56" s="308" t="s">
        <v>2785</v>
      </c>
      <c r="AVU56" s="308" t="s">
        <v>2786</v>
      </c>
      <c r="AVV56" s="308" t="s">
        <v>2823</v>
      </c>
      <c r="AVW56" s="308"/>
      <c r="AVX56" s="285" t="s">
        <v>2920</v>
      </c>
      <c r="AVY56" s="68"/>
      <c r="AVZ56" s="68" t="s">
        <v>2866</v>
      </c>
      <c r="AWA56" s="68">
        <v>1.0</v>
      </c>
      <c r="AWB56" s="68">
        <v>1.0</v>
      </c>
      <c r="AWC56" s="68">
        <v>1.0</v>
      </c>
      <c r="AWD56" s="411">
        <v>45.0</v>
      </c>
      <c r="AWE56" s="411">
        <v>45.0</v>
      </c>
      <c r="AWF56" s="68" t="s">
        <v>93</v>
      </c>
      <c r="AWG56" s="68" t="s">
        <v>93</v>
      </c>
      <c r="AWH56" s="68" t="s">
        <v>88</v>
      </c>
      <c r="AWI56" s="68" t="s">
        <v>2919</v>
      </c>
      <c r="AWJ56" s="308" t="s">
        <v>2785</v>
      </c>
      <c r="AWK56" s="308" t="s">
        <v>2786</v>
      </c>
      <c r="AWL56" s="308" t="s">
        <v>2823</v>
      </c>
      <c r="AWM56" s="308"/>
      <c r="AWN56" s="285" t="s">
        <v>2920</v>
      </c>
      <c r="AWO56" s="68"/>
      <c r="AWP56" s="68" t="s">
        <v>2866</v>
      </c>
      <c r="AWQ56" s="68">
        <v>1.0</v>
      </c>
      <c r="AWR56" s="68">
        <v>1.0</v>
      </c>
      <c r="AWS56" s="68">
        <v>1.0</v>
      </c>
      <c r="AWT56" s="411">
        <v>45.0</v>
      </c>
      <c r="AWU56" s="411">
        <v>45.0</v>
      </c>
      <c r="AWV56" s="68" t="s">
        <v>93</v>
      </c>
      <c r="AWW56" s="68" t="s">
        <v>93</v>
      </c>
      <c r="AWX56" s="68" t="s">
        <v>88</v>
      </c>
      <c r="AWY56" s="68" t="s">
        <v>2919</v>
      </c>
      <c r="AWZ56" s="308" t="s">
        <v>2785</v>
      </c>
      <c r="AXA56" s="308" t="s">
        <v>2786</v>
      </c>
      <c r="AXB56" s="308" t="s">
        <v>2823</v>
      </c>
      <c r="AXC56" s="308"/>
      <c r="AXD56" s="285" t="s">
        <v>2920</v>
      </c>
      <c r="AXE56" s="68"/>
      <c r="AXF56" s="68" t="s">
        <v>2866</v>
      </c>
      <c r="AXG56" s="68">
        <v>1.0</v>
      </c>
      <c r="AXH56" s="68">
        <v>1.0</v>
      </c>
      <c r="AXI56" s="68">
        <v>1.0</v>
      </c>
      <c r="AXJ56" s="411">
        <v>45.0</v>
      </c>
      <c r="AXK56" s="411">
        <v>45.0</v>
      </c>
      <c r="AXL56" s="68" t="s">
        <v>93</v>
      </c>
      <c r="AXM56" s="68" t="s">
        <v>93</v>
      </c>
      <c r="AXN56" s="68" t="s">
        <v>88</v>
      </c>
      <c r="AXO56" s="68" t="s">
        <v>2919</v>
      </c>
      <c r="AXP56" s="308" t="s">
        <v>2785</v>
      </c>
      <c r="AXQ56" s="308" t="s">
        <v>2786</v>
      </c>
      <c r="AXR56" s="308" t="s">
        <v>2823</v>
      </c>
      <c r="AXS56" s="308"/>
      <c r="AXT56" s="285" t="s">
        <v>2920</v>
      </c>
      <c r="AXU56" s="68"/>
      <c r="AXV56" s="68" t="s">
        <v>2866</v>
      </c>
      <c r="AXW56" s="68">
        <v>1.0</v>
      </c>
      <c r="AXX56" s="68">
        <v>1.0</v>
      </c>
      <c r="AXY56" s="68">
        <v>1.0</v>
      </c>
      <c r="AXZ56" s="411">
        <v>45.0</v>
      </c>
      <c r="AYA56" s="411">
        <v>45.0</v>
      </c>
      <c r="AYB56" s="68" t="s">
        <v>93</v>
      </c>
      <c r="AYC56" s="68" t="s">
        <v>93</v>
      </c>
      <c r="AYD56" s="68" t="s">
        <v>88</v>
      </c>
      <c r="AYE56" s="68" t="s">
        <v>2919</v>
      </c>
      <c r="AYF56" s="308" t="s">
        <v>2785</v>
      </c>
      <c r="AYG56" s="308" t="s">
        <v>2786</v>
      </c>
      <c r="AYH56" s="308" t="s">
        <v>2823</v>
      </c>
      <c r="AYI56" s="308"/>
      <c r="AYJ56" s="285" t="s">
        <v>2920</v>
      </c>
      <c r="AYK56" s="68"/>
      <c r="AYL56" s="68" t="s">
        <v>2866</v>
      </c>
      <c r="AYM56" s="68">
        <v>1.0</v>
      </c>
      <c r="AYN56" s="68">
        <v>1.0</v>
      </c>
      <c r="AYO56" s="68">
        <v>1.0</v>
      </c>
      <c r="AYP56" s="411">
        <v>45.0</v>
      </c>
      <c r="AYQ56" s="411">
        <v>45.0</v>
      </c>
      <c r="AYR56" s="68" t="s">
        <v>93</v>
      </c>
      <c r="AYS56" s="68" t="s">
        <v>93</v>
      </c>
      <c r="AYT56" s="68" t="s">
        <v>88</v>
      </c>
      <c r="AYU56" s="68" t="s">
        <v>2919</v>
      </c>
      <c r="AYV56" s="308" t="s">
        <v>2785</v>
      </c>
      <c r="AYW56" s="308" t="s">
        <v>2786</v>
      </c>
      <c r="AYX56" s="308" t="s">
        <v>2823</v>
      </c>
      <c r="AYY56" s="308"/>
      <c r="AYZ56" s="285" t="s">
        <v>2920</v>
      </c>
      <c r="AZA56" s="68"/>
      <c r="AZB56" s="68" t="s">
        <v>2866</v>
      </c>
      <c r="AZC56" s="68">
        <v>1.0</v>
      </c>
      <c r="AZD56" s="68">
        <v>1.0</v>
      </c>
      <c r="AZE56" s="68">
        <v>1.0</v>
      </c>
      <c r="AZF56" s="411">
        <v>45.0</v>
      </c>
      <c r="AZG56" s="411">
        <v>45.0</v>
      </c>
      <c r="AZH56" s="68" t="s">
        <v>93</v>
      </c>
      <c r="AZI56" s="68" t="s">
        <v>93</v>
      </c>
      <c r="AZJ56" s="68" t="s">
        <v>88</v>
      </c>
      <c r="AZK56" s="68" t="s">
        <v>2919</v>
      </c>
      <c r="AZL56" s="308" t="s">
        <v>2785</v>
      </c>
      <c r="AZM56" s="308" t="s">
        <v>2786</v>
      </c>
      <c r="AZN56" s="308" t="s">
        <v>2823</v>
      </c>
      <c r="AZO56" s="308"/>
      <c r="AZP56" s="285" t="s">
        <v>2920</v>
      </c>
      <c r="AZQ56" s="68"/>
      <c r="AZR56" s="68" t="s">
        <v>2866</v>
      </c>
      <c r="AZS56" s="68">
        <v>1.0</v>
      </c>
      <c r="AZT56" s="68">
        <v>1.0</v>
      </c>
      <c r="AZU56" s="68">
        <v>1.0</v>
      </c>
      <c r="AZV56" s="411">
        <v>45.0</v>
      </c>
      <c r="AZW56" s="411">
        <v>45.0</v>
      </c>
      <c r="AZX56" s="68" t="s">
        <v>93</v>
      </c>
      <c r="AZY56" s="68" t="s">
        <v>93</v>
      </c>
      <c r="AZZ56" s="68" t="s">
        <v>88</v>
      </c>
      <c r="BAA56" s="68" t="s">
        <v>2919</v>
      </c>
      <c r="BAB56" s="308" t="s">
        <v>2785</v>
      </c>
      <c r="BAC56" s="308" t="s">
        <v>2786</v>
      </c>
      <c r="BAD56" s="308" t="s">
        <v>2823</v>
      </c>
      <c r="BAE56" s="308"/>
      <c r="BAF56" s="285" t="s">
        <v>2920</v>
      </c>
      <c r="BAG56" s="68"/>
      <c r="BAH56" s="68" t="s">
        <v>2866</v>
      </c>
      <c r="BAI56" s="68">
        <v>1.0</v>
      </c>
      <c r="BAJ56" s="68">
        <v>1.0</v>
      </c>
      <c r="BAK56" s="68">
        <v>1.0</v>
      </c>
      <c r="BAL56" s="411">
        <v>45.0</v>
      </c>
      <c r="BAM56" s="411">
        <v>45.0</v>
      </c>
      <c r="BAN56" s="68" t="s">
        <v>93</v>
      </c>
      <c r="BAO56" s="68" t="s">
        <v>93</v>
      </c>
      <c r="BAP56" s="68" t="s">
        <v>88</v>
      </c>
      <c r="BAQ56" s="68" t="s">
        <v>2919</v>
      </c>
      <c r="BAR56" s="308" t="s">
        <v>2785</v>
      </c>
      <c r="BAS56" s="308" t="s">
        <v>2786</v>
      </c>
      <c r="BAT56" s="308" t="s">
        <v>2823</v>
      </c>
      <c r="BAU56" s="308"/>
      <c r="BAV56" s="285" t="s">
        <v>2920</v>
      </c>
      <c r="BAW56" s="68"/>
      <c r="BAX56" s="68" t="s">
        <v>2866</v>
      </c>
      <c r="BAY56" s="68">
        <v>1.0</v>
      </c>
      <c r="BAZ56" s="68">
        <v>1.0</v>
      </c>
      <c r="BBA56" s="68">
        <v>1.0</v>
      </c>
      <c r="BBB56" s="411">
        <v>45.0</v>
      </c>
      <c r="BBC56" s="411">
        <v>45.0</v>
      </c>
      <c r="BBD56" s="68" t="s">
        <v>93</v>
      </c>
      <c r="BBE56" s="68" t="s">
        <v>93</v>
      </c>
      <c r="BBF56" s="68" t="s">
        <v>88</v>
      </c>
      <c r="BBG56" s="68" t="s">
        <v>2919</v>
      </c>
      <c r="BBH56" s="308" t="s">
        <v>2785</v>
      </c>
      <c r="BBI56" s="308" t="s">
        <v>2786</v>
      </c>
      <c r="BBJ56" s="308" t="s">
        <v>2823</v>
      </c>
      <c r="BBK56" s="308"/>
      <c r="BBL56" s="285" t="s">
        <v>2920</v>
      </c>
      <c r="BBM56" s="68"/>
      <c r="BBN56" s="68" t="s">
        <v>2866</v>
      </c>
      <c r="BBO56" s="68">
        <v>1.0</v>
      </c>
      <c r="BBP56" s="68">
        <v>1.0</v>
      </c>
      <c r="BBQ56" s="68">
        <v>1.0</v>
      </c>
      <c r="BBR56" s="411">
        <v>45.0</v>
      </c>
      <c r="BBS56" s="411">
        <v>45.0</v>
      </c>
      <c r="BBT56" s="68" t="s">
        <v>93</v>
      </c>
      <c r="BBU56" s="68" t="s">
        <v>93</v>
      </c>
      <c r="BBV56" s="68" t="s">
        <v>88</v>
      </c>
      <c r="BBW56" s="68" t="s">
        <v>2919</v>
      </c>
      <c r="BBX56" s="308" t="s">
        <v>2785</v>
      </c>
      <c r="BBY56" s="308" t="s">
        <v>2786</v>
      </c>
      <c r="BBZ56" s="308" t="s">
        <v>2823</v>
      </c>
      <c r="BCA56" s="308"/>
      <c r="BCB56" s="285" t="s">
        <v>2920</v>
      </c>
      <c r="BCC56" s="68"/>
      <c r="BCD56" s="68" t="s">
        <v>2866</v>
      </c>
      <c r="BCE56" s="68">
        <v>1.0</v>
      </c>
      <c r="BCF56" s="68">
        <v>1.0</v>
      </c>
      <c r="BCG56" s="68">
        <v>1.0</v>
      </c>
      <c r="BCH56" s="411">
        <v>45.0</v>
      </c>
      <c r="BCI56" s="411">
        <v>45.0</v>
      </c>
      <c r="BCJ56" s="68" t="s">
        <v>93</v>
      </c>
      <c r="BCK56" s="68" t="s">
        <v>93</v>
      </c>
      <c r="BCL56" s="68" t="s">
        <v>88</v>
      </c>
      <c r="BCM56" s="68" t="s">
        <v>2919</v>
      </c>
      <c r="BCN56" s="308" t="s">
        <v>2785</v>
      </c>
      <c r="BCO56" s="308" t="s">
        <v>2786</v>
      </c>
      <c r="BCP56" s="308" t="s">
        <v>2823</v>
      </c>
      <c r="BCQ56" s="308"/>
      <c r="BCR56" s="285" t="s">
        <v>2920</v>
      </c>
      <c r="BCS56" s="68"/>
      <c r="BCT56" s="68" t="s">
        <v>2866</v>
      </c>
      <c r="BCU56" s="68">
        <v>1.0</v>
      </c>
      <c r="BCV56" s="68">
        <v>1.0</v>
      </c>
      <c r="BCW56" s="68">
        <v>1.0</v>
      </c>
      <c r="BCX56" s="411">
        <v>45.0</v>
      </c>
      <c r="BCY56" s="411">
        <v>45.0</v>
      </c>
      <c r="BCZ56" s="68" t="s">
        <v>93</v>
      </c>
      <c r="BDA56" s="68" t="s">
        <v>93</v>
      </c>
      <c r="BDB56" s="68" t="s">
        <v>88</v>
      </c>
      <c r="BDC56" s="68" t="s">
        <v>2919</v>
      </c>
      <c r="BDD56" s="308" t="s">
        <v>2785</v>
      </c>
      <c r="BDE56" s="308" t="s">
        <v>2786</v>
      </c>
      <c r="BDF56" s="308" t="s">
        <v>2823</v>
      </c>
      <c r="BDG56" s="308"/>
      <c r="BDH56" s="285" t="s">
        <v>2920</v>
      </c>
      <c r="BDI56" s="68"/>
      <c r="BDJ56" s="68" t="s">
        <v>2866</v>
      </c>
      <c r="BDK56" s="68">
        <v>1.0</v>
      </c>
      <c r="BDL56" s="68">
        <v>1.0</v>
      </c>
      <c r="BDM56" s="68">
        <v>1.0</v>
      </c>
      <c r="BDN56" s="411">
        <v>45.0</v>
      </c>
      <c r="BDO56" s="411">
        <v>45.0</v>
      </c>
      <c r="BDP56" s="68" t="s">
        <v>93</v>
      </c>
      <c r="BDQ56" s="68" t="s">
        <v>93</v>
      </c>
      <c r="BDR56" s="68" t="s">
        <v>88</v>
      </c>
      <c r="BDS56" s="68" t="s">
        <v>2919</v>
      </c>
      <c r="BDT56" s="308" t="s">
        <v>2785</v>
      </c>
      <c r="BDU56" s="308" t="s">
        <v>2786</v>
      </c>
      <c r="BDV56" s="308" t="s">
        <v>2823</v>
      </c>
      <c r="BDW56" s="308"/>
      <c r="BDX56" s="285" t="s">
        <v>2920</v>
      </c>
      <c r="BDY56" s="68"/>
      <c r="BDZ56" s="68" t="s">
        <v>2866</v>
      </c>
      <c r="BEA56" s="68">
        <v>1.0</v>
      </c>
      <c r="BEB56" s="68">
        <v>1.0</v>
      </c>
      <c r="BEC56" s="68">
        <v>1.0</v>
      </c>
      <c r="BED56" s="411">
        <v>45.0</v>
      </c>
      <c r="BEE56" s="411">
        <v>45.0</v>
      </c>
      <c r="BEF56" s="68" t="s">
        <v>93</v>
      </c>
      <c r="BEG56" s="68" t="s">
        <v>93</v>
      </c>
      <c r="BEH56" s="68" t="s">
        <v>88</v>
      </c>
      <c r="BEI56" s="68" t="s">
        <v>2919</v>
      </c>
      <c r="BEJ56" s="308" t="s">
        <v>2785</v>
      </c>
      <c r="BEK56" s="308" t="s">
        <v>2786</v>
      </c>
      <c r="BEL56" s="308" t="s">
        <v>2823</v>
      </c>
      <c r="BEM56" s="308"/>
      <c r="BEN56" s="285" t="s">
        <v>2920</v>
      </c>
      <c r="BEO56" s="68"/>
      <c r="BEP56" s="68" t="s">
        <v>2866</v>
      </c>
      <c r="BEQ56" s="68">
        <v>1.0</v>
      </c>
      <c r="BER56" s="68">
        <v>1.0</v>
      </c>
      <c r="BES56" s="68">
        <v>1.0</v>
      </c>
      <c r="BET56" s="411">
        <v>45.0</v>
      </c>
      <c r="BEU56" s="411">
        <v>45.0</v>
      </c>
      <c r="BEV56" s="68" t="s">
        <v>93</v>
      </c>
      <c r="BEW56" s="68" t="s">
        <v>93</v>
      </c>
      <c r="BEX56" s="68" t="s">
        <v>88</v>
      </c>
      <c r="BEY56" s="68" t="s">
        <v>2919</v>
      </c>
      <c r="BEZ56" s="308" t="s">
        <v>2785</v>
      </c>
      <c r="BFA56" s="308" t="s">
        <v>2786</v>
      </c>
      <c r="BFB56" s="308" t="s">
        <v>2823</v>
      </c>
      <c r="BFC56" s="308"/>
      <c r="BFD56" s="285" t="s">
        <v>2920</v>
      </c>
      <c r="BFE56" s="68"/>
      <c r="BFF56" s="68" t="s">
        <v>2866</v>
      </c>
      <c r="BFG56" s="68">
        <v>1.0</v>
      </c>
      <c r="BFH56" s="68">
        <v>1.0</v>
      </c>
      <c r="BFI56" s="68">
        <v>1.0</v>
      </c>
      <c r="BFJ56" s="411">
        <v>45.0</v>
      </c>
      <c r="BFK56" s="411">
        <v>45.0</v>
      </c>
      <c r="BFL56" s="68" t="s">
        <v>93</v>
      </c>
      <c r="BFM56" s="68" t="s">
        <v>93</v>
      </c>
      <c r="BFN56" s="68" t="s">
        <v>88</v>
      </c>
      <c r="BFO56" s="68" t="s">
        <v>2919</v>
      </c>
      <c r="BFP56" s="308" t="s">
        <v>2785</v>
      </c>
      <c r="BFQ56" s="308" t="s">
        <v>2786</v>
      </c>
      <c r="BFR56" s="308" t="s">
        <v>2823</v>
      </c>
      <c r="BFS56" s="308"/>
      <c r="BFT56" s="285" t="s">
        <v>2920</v>
      </c>
      <c r="BFU56" s="68"/>
      <c r="BFV56" s="68" t="s">
        <v>2866</v>
      </c>
      <c r="BFW56" s="68">
        <v>1.0</v>
      </c>
      <c r="BFX56" s="68">
        <v>1.0</v>
      </c>
      <c r="BFY56" s="68">
        <v>1.0</v>
      </c>
      <c r="BFZ56" s="411">
        <v>45.0</v>
      </c>
      <c r="BGA56" s="411">
        <v>45.0</v>
      </c>
      <c r="BGB56" s="68" t="s">
        <v>93</v>
      </c>
      <c r="BGC56" s="68" t="s">
        <v>93</v>
      </c>
      <c r="BGD56" s="68" t="s">
        <v>88</v>
      </c>
      <c r="BGE56" s="68" t="s">
        <v>2919</v>
      </c>
      <c r="BGF56" s="308" t="s">
        <v>2785</v>
      </c>
      <c r="BGG56" s="308" t="s">
        <v>2786</v>
      </c>
      <c r="BGH56" s="308" t="s">
        <v>2823</v>
      </c>
      <c r="BGI56" s="308"/>
      <c r="BGJ56" s="285" t="s">
        <v>2920</v>
      </c>
      <c r="BGK56" s="68"/>
      <c r="BGL56" s="68" t="s">
        <v>2866</v>
      </c>
      <c r="BGM56" s="68">
        <v>1.0</v>
      </c>
      <c r="BGN56" s="68">
        <v>1.0</v>
      </c>
      <c r="BGO56" s="68">
        <v>1.0</v>
      </c>
      <c r="BGP56" s="411">
        <v>45.0</v>
      </c>
      <c r="BGQ56" s="411">
        <v>45.0</v>
      </c>
      <c r="BGR56" s="68" t="s">
        <v>93</v>
      </c>
      <c r="BGS56" s="68" t="s">
        <v>93</v>
      </c>
      <c r="BGT56" s="68" t="s">
        <v>88</v>
      </c>
      <c r="BGU56" s="68" t="s">
        <v>2919</v>
      </c>
      <c r="BGV56" s="308" t="s">
        <v>2785</v>
      </c>
      <c r="BGW56" s="308" t="s">
        <v>2786</v>
      </c>
      <c r="BGX56" s="308" t="s">
        <v>2823</v>
      </c>
      <c r="BGY56" s="308"/>
      <c r="BGZ56" s="285" t="s">
        <v>2920</v>
      </c>
      <c r="BHA56" s="68"/>
      <c r="BHB56" s="68" t="s">
        <v>2866</v>
      </c>
      <c r="BHC56" s="68">
        <v>1.0</v>
      </c>
      <c r="BHD56" s="68">
        <v>1.0</v>
      </c>
      <c r="BHE56" s="68">
        <v>1.0</v>
      </c>
      <c r="BHF56" s="411">
        <v>45.0</v>
      </c>
      <c r="BHG56" s="411">
        <v>45.0</v>
      </c>
      <c r="BHH56" s="68" t="s">
        <v>93</v>
      </c>
      <c r="BHI56" s="68" t="s">
        <v>93</v>
      </c>
      <c r="BHJ56" s="68" t="s">
        <v>88</v>
      </c>
      <c r="BHK56" s="68" t="s">
        <v>2919</v>
      </c>
      <c r="BHL56" s="308" t="s">
        <v>2785</v>
      </c>
      <c r="BHM56" s="308" t="s">
        <v>2786</v>
      </c>
      <c r="BHN56" s="308" t="s">
        <v>2823</v>
      </c>
      <c r="BHO56" s="308"/>
      <c r="BHP56" s="285" t="s">
        <v>2920</v>
      </c>
      <c r="BHQ56" s="68"/>
      <c r="BHR56" s="68" t="s">
        <v>2866</v>
      </c>
      <c r="BHS56" s="68">
        <v>1.0</v>
      </c>
      <c r="BHT56" s="68">
        <v>1.0</v>
      </c>
      <c r="BHU56" s="68">
        <v>1.0</v>
      </c>
      <c r="BHV56" s="411">
        <v>45.0</v>
      </c>
      <c r="BHW56" s="411">
        <v>45.0</v>
      </c>
      <c r="BHX56" s="68" t="s">
        <v>93</v>
      </c>
      <c r="BHY56" s="68" t="s">
        <v>93</v>
      </c>
      <c r="BHZ56" s="68" t="s">
        <v>88</v>
      </c>
      <c r="BIA56" s="68" t="s">
        <v>2919</v>
      </c>
      <c r="BIB56" s="308" t="s">
        <v>2785</v>
      </c>
      <c r="BIC56" s="308" t="s">
        <v>2786</v>
      </c>
      <c r="BID56" s="308" t="s">
        <v>2823</v>
      </c>
      <c r="BIE56" s="308"/>
      <c r="BIF56" s="285" t="s">
        <v>2920</v>
      </c>
      <c r="BIG56" s="68"/>
      <c r="BIH56" s="68" t="s">
        <v>2866</v>
      </c>
      <c r="BII56" s="68">
        <v>1.0</v>
      </c>
      <c r="BIJ56" s="68">
        <v>1.0</v>
      </c>
      <c r="BIK56" s="68">
        <v>1.0</v>
      </c>
      <c r="BIL56" s="411">
        <v>45.0</v>
      </c>
      <c r="BIM56" s="411">
        <v>45.0</v>
      </c>
      <c r="BIN56" s="68" t="s">
        <v>93</v>
      </c>
      <c r="BIO56" s="68" t="s">
        <v>93</v>
      </c>
      <c r="BIP56" s="68" t="s">
        <v>88</v>
      </c>
      <c r="BIQ56" s="68" t="s">
        <v>2919</v>
      </c>
      <c r="BIR56" s="308" t="s">
        <v>2785</v>
      </c>
      <c r="BIS56" s="308" t="s">
        <v>2786</v>
      </c>
      <c r="BIT56" s="308" t="s">
        <v>2823</v>
      </c>
      <c r="BIU56" s="308"/>
      <c r="BIV56" s="285" t="s">
        <v>2920</v>
      </c>
      <c r="BIW56" s="68"/>
      <c r="BIX56" s="68" t="s">
        <v>2866</v>
      </c>
      <c r="BIY56" s="68">
        <v>1.0</v>
      </c>
      <c r="BIZ56" s="68">
        <v>1.0</v>
      </c>
      <c r="BJA56" s="68">
        <v>1.0</v>
      </c>
      <c r="BJB56" s="411">
        <v>45.0</v>
      </c>
      <c r="BJC56" s="411">
        <v>45.0</v>
      </c>
      <c r="BJD56" s="68" t="s">
        <v>93</v>
      </c>
      <c r="BJE56" s="68" t="s">
        <v>93</v>
      </c>
      <c r="BJF56" s="68" t="s">
        <v>88</v>
      </c>
      <c r="BJG56" s="68" t="s">
        <v>2919</v>
      </c>
      <c r="BJH56" s="308" t="s">
        <v>2785</v>
      </c>
      <c r="BJI56" s="308" t="s">
        <v>2786</v>
      </c>
      <c r="BJJ56" s="308" t="s">
        <v>2823</v>
      </c>
      <c r="BJK56" s="308"/>
      <c r="BJL56" s="285" t="s">
        <v>2920</v>
      </c>
      <c r="BJM56" s="68"/>
      <c r="BJN56" s="68" t="s">
        <v>2866</v>
      </c>
      <c r="BJO56" s="68">
        <v>1.0</v>
      </c>
      <c r="BJP56" s="68">
        <v>1.0</v>
      </c>
      <c r="BJQ56" s="68">
        <v>1.0</v>
      </c>
      <c r="BJR56" s="411">
        <v>45.0</v>
      </c>
      <c r="BJS56" s="411">
        <v>45.0</v>
      </c>
      <c r="BJT56" s="68" t="s">
        <v>93</v>
      </c>
      <c r="BJU56" s="68" t="s">
        <v>93</v>
      </c>
      <c r="BJV56" s="68" t="s">
        <v>88</v>
      </c>
      <c r="BJW56" s="68" t="s">
        <v>2919</v>
      </c>
      <c r="BJX56" s="308" t="s">
        <v>2785</v>
      </c>
      <c r="BJY56" s="308" t="s">
        <v>2786</v>
      </c>
      <c r="BJZ56" s="308" t="s">
        <v>2823</v>
      </c>
      <c r="BKA56" s="308"/>
      <c r="BKB56" s="285" t="s">
        <v>2920</v>
      </c>
      <c r="BKC56" s="68"/>
      <c r="BKD56" s="68" t="s">
        <v>2866</v>
      </c>
      <c r="BKE56" s="68">
        <v>1.0</v>
      </c>
      <c r="BKF56" s="68">
        <v>1.0</v>
      </c>
      <c r="BKG56" s="68">
        <v>1.0</v>
      </c>
      <c r="BKH56" s="411">
        <v>45.0</v>
      </c>
      <c r="BKI56" s="411">
        <v>45.0</v>
      </c>
      <c r="BKJ56" s="68" t="s">
        <v>93</v>
      </c>
      <c r="BKK56" s="68" t="s">
        <v>93</v>
      </c>
      <c r="BKL56" s="68" t="s">
        <v>88</v>
      </c>
      <c r="BKM56" s="68" t="s">
        <v>2919</v>
      </c>
      <c r="BKN56" s="308" t="s">
        <v>2785</v>
      </c>
      <c r="BKO56" s="308" t="s">
        <v>2786</v>
      </c>
      <c r="BKP56" s="308" t="s">
        <v>2823</v>
      </c>
      <c r="BKQ56" s="308"/>
      <c r="BKR56" s="285" t="s">
        <v>2920</v>
      </c>
      <c r="BKS56" s="68"/>
      <c r="BKT56" s="68" t="s">
        <v>2866</v>
      </c>
      <c r="BKU56" s="68">
        <v>1.0</v>
      </c>
      <c r="BKV56" s="68">
        <v>1.0</v>
      </c>
      <c r="BKW56" s="68">
        <v>1.0</v>
      </c>
      <c r="BKX56" s="411">
        <v>45.0</v>
      </c>
      <c r="BKY56" s="411">
        <v>45.0</v>
      </c>
      <c r="BKZ56" s="68" t="s">
        <v>93</v>
      </c>
      <c r="BLA56" s="68" t="s">
        <v>93</v>
      </c>
      <c r="BLB56" s="68" t="s">
        <v>88</v>
      </c>
      <c r="BLC56" s="68" t="s">
        <v>2919</v>
      </c>
      <c r="BLD56" s="308" t="s">
        <v>2785</v>
      </c>
      <c r="BLE56" s="308" t="s">
        <v>2786</v>
      </c>
      <c r="BLF56" s="308" t="s">
        <v>2823</v>
      </c>
      <c r="BLG56" s="308"/>
      <c r="BLH56" s="285" t="s">
        <v>2920</v>
      </c>
      <c r="BLI56" s="68"/>
      <c r="BLJ56" s="68" t="s">
        <v>2866</v>
      </c>
      <c r="BLK56" s="68">
        <v>1.0</v>
      </c>
      <c r="BLL56" s="68">
        <v>1.0</v>
      </c>
      <c r="BLM56" s="68">
        <v>1.0</v>
      </c>
      <c r="BLN56" s="411">
        <v>45.0</v>
      </c>
      <c r="BLO56" s="411">
        <v>45.0</v>
      </c>
      <c r="BLP56" s="68" t="s">
        <v>93</v>
      </c>
      <c r="BLQ56" s="68" t="s">
        <v>93</v>
      </c>
      <c r="BLR56" s="68" t="s">
        <v>88</v>
      </c>
      <c r="BLS56" s="68" t="s">
        <v>2919</v>
      </c>
      <c r="BLT56" s="308" t="s">
        <v>2785</v>
      </c>
      <c r="BLU56" s="308" t="s">
        <v>2786</v>
      </c>
      <c r="BLV56" s="308" t="s">
        <v>2823</v>
      </c>
      <c r="BLW56" s="308"/>
      <c r="BLX56" s="285" t="s">
        <v>2920</v>
      </c>
      <c r="BLY56" s="68"/>
      <c r="BLZ56" s="68" t="s">
        <v>2866</v>
      </c>
      <c r="BMA56" s="68">
        <v>1.0</v>
      </c>
      <c r="BMB56" s="68">
        <v>1.0</v>
      </c>
      <c r="BMC56" s="68">
        <v>1.0</v>
      </c>
      <c r="BMD56" s="411">
        <v>45.0</v>
      </c>
      <c r="BME56" s="411">
        <v>45.0</v>
      </c>
      <c r="BMF56" s="68" t="s">
        <v>93</v>
      </c>
      <c r="BMG56" s="68" t="s">
        <v>93</v>
      </c>
      <c r="BMH56" s="68" t="s">
        <v>88</v>
      </c>
      <c r="BMI56" s="68" t="s">
        <v>2919</v>
      </c>
      <c r="BMJ56" s="308" t="s">
        <v>2785</v>
      </c>
      <c r="BMK56" s="308" t="s">
        <v>2786</v>
      </c>
      <c r="BML56" s="308" t="s">
        <v>2823</v>
      </c>
      <c r="BMM56" s="308"/>
      <c r="BMN56" s="285" t="s">
        <v>2920</v>
      </c>
      <c r="BMO56" s="68"/>
      <c r="BMP56" s="68" t="s">
        <v>2866</v>
      </c>
      <c r="BMQ56" s="68">
        <v>1.0</v>
      </c>
      <c r="BMR56" s="68">
        <v>1.0</v>
      </c>
      <c r="BMS56" s="68">
        <v>1.0</v>
      </c>
      <c r="BMT56" s="411">
        <v>45.0</v>
      </c>
      <c r="BMU56" s="411">
        <v>45.0</v>
      </c>
      <c r="BMV56" s="68" t="s">
        <v>93</v>
      </c>
      <c r="BMW56" s="68" t="s">
        <v>93</v>
      </c>
      <c r="BMX56" s="68" t="s">
        <v>88</v>
      </c>
      <c r="BMY56" s="68" t="s">
        <v>2919</v>
      </c>
      <c r="BMZ56" s="308" t="s">
        <v>2785</v>
      </c>
      <c r="BNA56" s="308" t="s">
        <v>2786</v>
      </c>
      <c r="BNB56" s="308" t="s">
        <v>2823</v>
      </c>
      <c r="BNC56" s="308"/>
      <c r="BND56" s="285" t="s">
        <v>2920</v>
      </c>
      <c r="BNE56" s="68"/>
      <c r="BNF56" s="68" t="s">
        <v>2866</v>
      </c>
      <c r="BNG56" s="68">
        <v>1.0</v>
      </c>
      <c r="BNH56" s="68">
        <v>1.0</v>
      </c>
      <c r="BNI56" s="68">
        <v>1.0</v>
      </c>
      <c r="BNJ56" s="411">
        <v>45.0</v>
      </c>
      <c r="BNK56" s="411">
        <v>45.0</v>
      </c>
      <c r="BNL56" s="68" t="s">
        <v>93</v>
      </c>
      <c r="BNM56" s="68" t="s">
        <v>93</v>
      </c>
      <c r="BNN56" s="68" t="s">
        <v>88</v>
      </c>
      <c r="BNO56" s="68" t="s">
        <v>2919</v>
      </c>
      <c r="BNP56" s="308" t="s">
        <v>2785</v>
      </c>
      <c r="BNQ56" s="308" t="s">
        <v>2786</v>
      </c>
      <c r="BNR56" s="308" t="s">
        <v>2823</v>
      </c>
      <c r="BNS56" s="308"/>
      <c r="BNT56" s="285" t="s">
        <v>2920</v>
      </c>
      <c r="BNU56" s="68"/>
      <c r="BNV56" s="68" t="s">
        <v>2866</v>
      </c>
      <c r="BNW56" s="68">
        <v>1.0</v>
      </c>
      <c r="BNX56" s="68">
        <v>1.0</v>
      </c>
      <c r="BNY56" s="68">
        <v>1.0</v>
      </c>
      <c r="BNZ56" s="411">
        <v>45.0</v>
      </c>
      <c r="BOA56" s="411">
        <v>45.0</v>
      </c>
      <c r="BOB56" s="68" t="s">
        <v>93</v>
      </c>
      <c r="BOC56" s="68" t="s">
        <v>93</v>
      </c>
      <c r="BOD56" s="68" t="s">
        <v>88</v>
      </c>
      <c r="BOE56" s="68" t="s">
        <v>2919</v>
      </c>
      <c r="BOF56" s="308" t="s">
        <v>2785</v>
      </c>
      <c r="BOG56" s="308" t="s">
        <v>2786</v>
      </c>
      <c r="BOH56" s="308" t="s">
        <v>2823</v>
      </c>
      <c r="BOI56" s="308"/>
      <c r="BOJ56" s="285" t="s">
        <v>2920</v>
      </c>
      <c r="BOK56" s="68"/>
      <c r="BOL56" s="68" t="s">
        <v>2866</v>
      </c>
      <c r="BOM56" s="68">
        <v>1.0</v>
      </c>
      <c r="BON56" s="68">
        <v>1.0</v>
      </c>
      <c r="BOO56" s="68">
        <v>1.0</v>
      </c>
      <c r="BOP56" s="411">
        <v>45.0</v>
      </c>
      <c r="BOQ56" s="411">
        <v>45.0</v>
      </c>
      <c r="BOR56" s="68" t="s">
        <v>93</v>
      </c>
      <c r="BOS56" s="68" t="s">
        <v>93</v>
      </c>
      <c r="BOT56" s="68" t="s">
        <v>88</v>
      </c>
      <c r="BOU56" s="68" t="s">
        <v>2919</v>
      </c>
      <c r="BOV56" s="308" t="s">
        <v>2785</v>
      </c>
      <c r="BOW56" s="308" t="s">
        <v>2786</v>
      </c>
      <c r="BOX56" s="308" t="s">
        <v>2823</v>
      </c>
      <c r="BOY56" s="308"/>
      <c r="BOZ56" s="285" t="s">
        <v>2920</v>
      </c>
      <c r="BPA56" s="68"/>
      <c r="BPB56" s="68" t="s">
        <v>2866</v>
      </c>
      <c r="BPC56" s="68">
        <v>1.0</v>
      </c>
      <c r="BPD56" s="68">
        <v>1.0</v>
      </c>
      <c r="BPE56" s="68">
        <v>1.0</v>
      </c>
      <c r="BPF56" s="411">
        <v>45.0</v>
      </c>
      <c r="BPG56" s="411">
        <v>45.0</v>
      </c>
      <c r="BPH56" s="68" t="s">
        <v>93</v>
      </c>
      <c r="BPI56" s="68" t="s">
        <v>93</v>
      </c>
      <c r="BPJ56" s="68" t="s">
        <v>88</v>
      </c>
      <c r="BPK56" s="68" t="s">
        <v>2919</v>
      </c>
      <c r="BPL56" s="308" t="s">
        <v>2785</v>
      </c>
      <c r="BPM56" s="308" t="s">
        <v>2786</v>
      </c>
      <c r="BPN56" s="308" t="s">
        <v>2823</v>
      </c>
      <c r="BPO56" s="308"/>
      <c r="BPP56" s="285" t="s">
        <v>2920</v>
      </c>
      <c r="BPQ56" s="68"/>
      <c r="BPR56" s="68" t="s">
        <v>2866</v>
      </c>
      <c r="BPS56" s="68">
        <v>1.0</v>
      </c>
      <c r="BPT56" s="68">
        <v>1.0</v>
      </c>
      <c r="BPU56" s="68">
        <v>1.0</v>
      </c>
      <c r="BPV56" s="411">
        <v>45.0</v>
      </c>
      <c r="BPW56" s="411">
        <v>45.0</v>
      </c>
      <c r="BPX56" s="68" t="s">
        <v>93</v>
      </c>
      <c r="BPY56" s="68" t="s">
        <v>93</v>
      </c>
      <c r="BPZ56" s="68" t="s">
        <v>88</v>
      </c>
      <c r="BQA56" s="68" t="s">
        <v>2919</v>
      </c>
      <c r="BQB56" s="308" t="s">
        <v>2785</v>
      </c>
      <c r="BQC56" s="308" t="s">
        <v>2786</v>
      </c>
      <c r="BQD56" s="308" t="s">
        <v>2823</v>
      </c>
      <c r="BQE56" s="308"/>
      <c r="BQF56" s="285" t="s">
        <v>2920</v>
      </c>
      <c r="BQG56" s="68"/>
      <c r="BQH56" s="68" t="s">
        <v>2866</v>
      </c>
      <c r="BQI56" s="68">
        <v>1.0</v>
      </c>
      <c r="BQJ56" s="68">
        <v>1.0</v>
      </c>
      <c r="BQK56" s="68">
        <v>1.0</v>
      </c>
      <c r="BQL56" s="411">
        <v>45.0</v>
      </c>
      <c r="BQM56" s="411">
        <v>45.0</v>
      </c>
      <c r="BQN56" s="68" t="s">
        <v>93</v>
      </c>
      <c r="BQO56" s="68" t="s">
        <v>93</v>
      </c>
      <c r="BQP56" s="68" t="s">
        <v>88</v>
      </c>
      <c r="BQQ56" s="68" t="s">
        <v>2919</v>
      </c>
      <c r="BQR56" s="308" t="s">
        <v>2785</v>
      </c>
      <c r="BQS56" s="308" t="s">
        <v>2786</v>
      </c>
      <c r="BQT56" s="308" t="s">
        <v>2823</v>
      </c>
      <c r="BQU56" s="308"/>
      <c r="BQV56" s="285" t="s">
        <v>2920</v>
      </c>
      <c r="BQW56" s="68"/>
      <c r="BQX56" s="68" t="s">
        <v>2866</v>
      </c>
      <c r="BQY56" s="68">
        <v>1.0</v>
      </c>
      <c r="BQZ56" s="68">
        <v>1.0</v>
      </c>
      <c r="BRA56" s="68">
        <v>1.0</v>
      </c>
      <c r="BRB56" s="411">
        <v>45.0</v>
      </c>
      <c r="BRC56" s="411">
        <v>45.0</v>
      </c>
      <c r="BRD56" s="68" t="s">
        <v>93</v>
      </c>
      <c r="BRE56" s="68" t="s">
        <v>93</v>
      </c>
      <c r="BRF56" s="68" t="s">
        <v>88</v>
      </c>
      <c r="BRG56" s="68" t="s">
        <v>2919</v>
      </c>
      <c r="BRH56" s="308" t="s">
        <v>2785</v>
      </c>
      <c r="BRI56" s="308" t="s">
        <v>2786</v>
      </c>
      <c r="BRJ56" s="308" t="s">
        <v>2823</v>
      </c>
      <c r="BRK56" s="308"/>
      <c r="BRL56" s="285" t="s">
        <v>2920</v>
      </c>
      <c r="BRM56" s="68"/>
      <c r="BRN56" s="68" t="s">
        <v>2866</v>
      </c>
      <c r="BRO56" s="68">
        <v>1.0</v>
      </c>
      <c r="BRP56" s="68">
        <v>1.0</v>
      </c>
      <c r="BRQ56" s="68">
        <v>1.0</v>
      </c>
      <c r="BRR56" s="411">
        <v>45.0</v>
      </c>
      <c r="BRS56" s="411">
        <v>45.0</v>
      </c>
      <c r="BRT56" s="68" t="s">
        <v>93</v>
      </c>
      <c r="BRU56" s="68" t="s">
        <v>93</v>
      </c>
      <c r="BRV56" s="68" t="s">
        <v>88</v>
      </c>
      <c r="BRW56" s="68" t="s">
        <v>2919</v>
      </c>
      <c r="BRX56" s="308" t="s">
        <v>2785</v>
      </c>
      <c r="BRY56" s="308" t="s">
        <v>2786</v>
      </c>
      <c r="BRZ56" s="308" t="s">
        <v>2823</v>
      </c>
      <c r="BSA56" s="308"/>
      <c r="BSB56" s="285" t="s">
        <v>2920</v>
      </c>
      <c r="BSC56" s="68"/>
      <c r="BSD56" s="68" t="s">
        <v>2866</v>
      </c>
      <c r="BSE56" s="68">
        <v>1.0</v>
      </c>
      <c r="BSF56" s="68">
        <v>1.0</v>
      </c>
      <c r="BSG56" s="68">
        <v>1.0</v>
      </c>
      <c r="BSH56" s="411">
        <v>45.0</v>
      </c>
      <c r="BSI56" s="411">
        <v>45.0</v>
      </c>
      <c r="BSJ56" s="68" t="s">
        <v>93</v>
      </c>
      <c r="BSK56" s="68" t="s">
        <v>93</v>
      </c>
      <c r="BSL56" s="68" t="s">
        <v>88</v>
      </c>
      <c r="BSM56" s="68" t="s">
        <v>2919</v>
      </c>
      <c r="BSN56" s="308" t="s">
        <v>2785</v>
      </c>
      <c r="BSO56" s="308" t="s">
        <v>2786</v>
      </c>
      <c r="BSP56" s="308" t="s">
        <v>2823</v>
      </c>
      <c r="BSQ56" s="308"/>
      <c r="BSR56" s="285" t="s">
        <v>2920</v>
      </c>
      <c r="BSS56" s="68"/>
      <c r="BST56" s="68" t="s">
        <v>2866</v>
      </c>
      <c r="BSU56" s="68">
        <v>1.0</v>
      </c>
      <c r="BSV56" s="68">
        <v>1.0</v>
      </c>
      <c r="BSW56" s="68">
        <v>1.0</v>
      </c>
      <c r="BSX56" s="411">
        <v>45.0</v>
      </c>
      <c r="BSY56" s="411">
        <v>45.0</v>
      </c>
      <c r="BSZ56" s="68" t="s">
        <v>93</v>
      </c>
      <c r="BTA56" s="68" t="s">
        <v>93</v>
      </c>
      <c r="BTB56" s="68" t="s">
        <v>88</v>
      </c>
      <c r="BTC56" s="68" t="s">
        <v>2919</v>
      </c>
      <c r="BTD56" s="308" t="s">
        <v>2785</v>
      </c>
      <c r="BTE56" s="308" t="s">
        <v>2786</v>
      </c>
      <c r="BTF56" s="308" t="s">
        <v>2823</v>
      </c>
      <c r="BTG56" s="308"/>
      <c r="BTH56" s="285" t="s">
        <v>2920</v>
      </c>
      <c r="BTI56" s="68"/>
      <c r="BTJ56" s="68" t="s">
        <v>2866</v>
      </c>
      <c r="BTK56" s="68">
        <v>1.0</v>
      </c>
      <c r="BTL56" s="68">
        <v>1.0</v>
      </c>
      <c r="BTM56" s="68">
        <v>1.0</v>
      </c>
      <c r="BTN56" s="411">
        <v>45.0</v>
      </c>
      <c r="BTO56" s="411">
        <v>45.0</v>
      </c>
      <c r="BTP56" s="68" t="s">
        <v>93</v>
      </c>
      <c r="BTQ56" s="68" t="s">
        <v>93</v>
      </c>
      <c r="BTR56" s="68" t="s">
        <v>88</v>
      </c>
      <c r="BTS56" s="68" t="s">
        <v>2919</v>
      </c>
      <c r="BTT56" s="308" t="s">
        <v>2785</v>
      </c>
      <c r="BTU56" s="308" t="s">
        <v>2786</v>
      </c>
      <c r="BTV56" s="308" t="s">
        <v>2823</v>
      </c>
      <c r="BTW56" s="308"/>
      <c r="BTX56" s="285" t="s">
        <v>2920</v>
      </c>
      <c r="BTY56" s="68"/>
      <c r="BTZ56" s="68" t="s">
        <v>2866</v>
      </c>
      <c r="BUA56" s="68">
        <v>1.0</v>
      </c>
      <c r="BUB56" s="68">
        <v>1.0</v>
      </c>
      <c r="BUC56" s="68">
        <v>1.0</v>
      </c>
      <c r="BUD56" s="411">
        <v>45.0</v>
      </c>
      <c r="BUE56" s="411">
        <v>45.0</v>
      </c>
      <c r="BUF56" s="68" t="s">
        <v>93</v>
      </c>
      <c r="BUG56" s="68" t="s">
        <v>93</v>
      </c>
      <c r="BUH56" s="68" t="s">
        <v>88</v>
      </c>
      <c r="BUI56" s="68" t="s">
        <v>2919</v>
      </c>
      <c r="BUJ56" s="308" t="s">
        <v>2785</v>
      </c>
      <c r="BUK56" s="308" t="s">
        <v>2786</v>
      </c>
      <c r="BUL56" s="308" t="s">
        <v>2823</v>
      </c>
      <c r="BUM56" s="308"/>
      <c r="BUN56" s="285" t="s">
        <v>2920</v>
      </c>
      <c r="BUO56" s="68"/>
      <c r="BUP56" s="68" t="s">
        <v>2866</v>
      </c>
      <c r="BUQ56" s="68">
        <v>1.0</v>
      </c>
      <c r="BUR56" s="68">
        <v>1.0</v>
      </c>
      <c r="BUS56" s="68">
        <v>1.0</v>
      </c>
      <c r="BUT56" s="411">
        <v>45.0</v>
      </c>
      <c r="BUU56" s="411">
        <v>45.0</v>
      </c>
      <c r="BUV56" s="68" t="s">
        <v>93</v>
      </c>
      <c r="BUW56" s="68" t="s">
        <v>93</v>
      </c>
      <c r="BUX56" s="68" t="s">
        <v>88</v>
      </c>
      <c r="BUY56" s="68" t="s">
        <v>2919</v>
      </c>
      <c r="BUZ56" s="308" t="s">
        <v>2785</v>
      </c>
      <c r="BVA56" s="308" t="s">
        <v>2786</v>
      </c>
      <c r="BVB56" s="308" t="s">
        <v>2823</v>
      </c>
      <c r="BVC56" s="308"/>
      <c r="BVD56" s="285" t="s">
        <v>2920</v>
      </c>
      <c r="BVE56" s="68"/>
      <c r="BVF56" s="68" t="s">
        <v>2866</v>
      </c>
      <c r="BVG56" s="68">
        <v>1.0</v>
      </c>
      <c r="BVH56" s="68">
        <v>1.0</v>
      </c>
      <c r="BVI56" s="68">
        <v>1.0</v>
      </c>
      <c r="BVJ56" s="411">
        <v>45.0</v>
      </c>
      <c r="BVK56" s="411">
        <v>45.0</v>
      </c>
      <c r="BVL56" s="68" t="s">
        <v>93</v>
      </c>
      <c r="BVM56" s="68" t="s">
        <v>93</v>
      </c>
      <c r="BVN56" s="68" t="s">
        <v>88</v>
      </c>
      <c r="BVO56" s="68" t="s">
        <v>2919</v>
      </c>
      <c r="BVP56" s="308" t="s">
        <v>2785</v>
      </c>
      <c r="BVQ56" s="308" t="s">
        <v>2786</v>
      </c>
      <c r="BVR56" s="308" t="s">
        <v>2823</v>
      </c>
      <c r="BVS56" s="308"/>
      <c r="BVT56" s="285" t="s">
        <v>2920</v>
      </c>
      <c r="BVU56" s="68"/>
      <c r="BVV56" s="68" t="s">
        <v>2866</v>
      </c>
      <c r="BVW56" s="68">
        <v>1.0</v>
      </c>
      <c r="BVX56" s="68">
        <v>1.0</v>
      </c>
      <c r="BVY56" s="68">
        <v>1.0</v>
      </c>
      <c r="BVZ56" s="411">
        <v>45.0</v>
      </c>
      <c r="BWA56" s="411">
        <v>45.0</v>
      </c>
      <c r="BWB56" s="68" t="s">
        <v>93</v>
      </c>
      <c r="BWC56" s="68" t="s">
        <v>93</v>
      </c>
      <c r="BWD56" s="68" t="s">
        <v>88</v>
      </c>
      <c r="BWE56" s="68" t="s">
        <v>2919</v>
      </c>
      <c r="BWF56" s="308" t="s">
        <v>2785</v>
      </c>
      <c r="BWG56" s="308" t="s">
        <v>2786</v>
      </c>
      <c r="BWH56" s="308" t="s">
        <v>2823</v>
      </c>
      <c r="BWI56" s="308"/>
      <c r="BWJ56" s="285" t="s">
        <v>2920</v>
      </c>
      <c r="BWK56" s="68"/>
      <c r="BWL56" s="68" t="s">
        <v>2866</v>
      </c>
      <c r="BWM56" s="68">
        <v>1.0</v>
      </c>
      <c r="BWN56" s="68">
        <v>1.0</v>
      </c>
      <c r="BWO56" s="68">
        <v>1.0</v>
      </c>
      <c r="BWP56" s="411">
        <v>45.0</v>
      </c>
      <c r="BWQ56" s="411">
        <v>45.0</v>
      </c>
      <c r="BWR56" s="68" t="s">
        <v>93</v>
      </c>
      <c r="BWS56" s="68" t="s">
        <v>93</v>
      </c>
      <c r="BWT56" s="68" t="s">
        <v>88</v>
      </c>
      <c r="BWU56" s="68" t="s">
        <v>2919</v>
      </c>
      <c r="BWV56" s="308" t="s">
        <v>2785</v>
      </c>
      <c r="BWW56" s="308" t="s">
        <v>2786</v>
      </c>
      <c r="BWX56" s="308" t="s">
        <v>2823</v>
      </c>
      <c r="BWY56" s="308"/>
      <c r="BWZ56" s="285" t="s">
        <v>2920</v>
      </c>
      <c r="BXA56" s="68"/>
      <c r="BXB56" s="68" t="s">
        <v>2866</v>
      </c>
      <c r="BXC56" s="68">
        <v>1.0</v>
      </c>
      <c r="BXD56" s="68">
        <v>1.0</v>
      </c>
      <c r="BXE56" s="68">
        <v>1.0</v>
      </c>
      <c r="BXF56" s="411">
        <v>45.0</v>
      </c>
      <c r="BXG56" s="411">
        <v>45.0</v>
      </c>
      <c r="BXH56" s="68" t="s">
        <v>93</v>
      </c>
      <c r="BXI56" s="68" t="s">
        <v>93</v>
      </c>
      <c r="BXJ56" s="68" t="s">
        <v>88</v>
      </c>
      <c r="BXK56" s="68" t="s">
        <v>2919</v>
      </c>
      <c r="BXL56" s="308" t="s">
        <v>2785</v>
      </c>
      <c r="BXM56" s="308" t="s">
        <v>2786</v>
      </c>
      <c r="BXN56" s="308" t="s">
        <v>2823</v>
      </c>
      <c r="BXO56" s="308"/>
      <c r="BXP56" s="285" t="s">
        <v>2920</v>
      </c>
      <c r="BXQ56" s="68"/>
      <c r="BXR56" s="68" t="s">
        <v>2866</v>
      </c>
      <c r="BXS56" s="68">
        <v>1.0</v>
      </c>
      <c r="BXT56" s="68">
        <v>1.0</v>
      </c>
      <c r="BXU56" s="68">
        <v>1.0</v>
      </c>
      <c r="BXV56" s="411">
        <v>45.0</v>
      </c>
      <c r="BXW56" s="411">
        <v>45.0</v>
      </c>
      <c r="BXX56" s="68" t="s">
        <v>93</v>
      </c>
      <c r="BXY56" s="68" t="s">
        <v>93</v>
      </c>
      <c r="BXZ56" s="68" t="s">
        <v>88</v>
      </c>
      <c r="BYA56" s="68" t="s">
        <v>2919</v>
      </c>
      <c r="BYB56" s="308" t="s">
        <v>2785</v>
      </c>
      <c r="BYC56" s="308" t="s">
        <v>2786</v>
      </c>
      <c r="BYD56" s="308" t="s">
        <v>2823</v>
      </c>
      <c r="BYE56" s="308"/>
      <c r="BYF56" s="285" t="s">
        <v>2920</v>
      </c>
      <c r="BYG56" s="68"/>
      <c r="BYH56" s="68" t="s">
        <v>2866</v>
      </c>
      <c r="BYI56" s="68">
        <v>1.0</v>
      </c>
      <c r="BYJ56" s="68">
        <v>1.0</v>
      </c>
      <c r="BYK56" s="68">
        <v>1.0</v>
      </c>
      <c r="BYL56" s="411">
        <v>45.0</v>
      </c>
      <c r="BYM56" s="411">
        <v>45.0</v>
      </c>
      <c r="BYN56" s="68" t="s">
        <v>93</v>
      </c>
      <c r="BYO56" s="68" t="s">
        <v>93</v>
      </c>
      <c r="BYP56" s="68" t="s">
        <v>88</v>
      </c>
      <c r="BYQ56" s="68" t="s">
        <v>2919</v>
      </c>
      <c r="BYR56" s="308" t="s">
        <v>2785</v>
      </c>
      <c r="BYS56" s="308" t="s">
        <v>2786</v>
      </c>
      <c r="BYT56" s="308" t="s">
        <v>2823</v>
      </c>
      <c r="BYU56" s="308"/>
      <c r="BYV56" s="285" t="s">
        <v>2920</v>
      </c>
      <c r="BYW56" s="68"/>
      <c r="BYX56" s="68" t="s">
        <v>2866</v>
      </c>
      <c r="BYY56" s="68">
        <v>1.0</v>
      </c>
      <c r="BYZ56" s="68">
        <v>1.0</v>
      </c>
      <c r="BZA56" s="68">
        <v>1.0</v>
      </c>
      <c r="BZB56" s="411">
        <v>45.0</v>
      </c>
      <c r="BZC56" s="411">
        <v>45.0</v>
      </c>
      <c r="BZD56" s="68" t="s">
        <v>93</v>
      </c>
      <c r="BZE56" s="68" t="s">
        <v>93</v>
      </c>
      <c r="BZF56" s="68" t="s">
        <v>88</v>
      </c>
      <c r="BZG56" s="68" t="s">
        <v>2919</v>
      </c>
      <c r="BZH56" s="308" t="s">
        <v>2785</v>
      </c>
      <c r="BZI56" s="308" t="s">
        <v>2786</v>
      </c>
      <c r="BZJ56" s="308" t="s">
        <v>2823</v>
      </c>
      <c r="BZK56" s="308"/>
      <c r="BZL56" s="285" t="s">
        <v>2920</v>
      </c>
      <c r="BZM56" s="68"/>
      <c r="BZN56" s="68" t="s">
        <v>2866</v>
      </c>
      <c r="BZO56" s="68">
        <v>1.0</v>
      </c>
      <c r="BZP56" s="68">
        <v>1.0</v>
      </c>
      <c r="BZQ56" s="68">
        <v>1.0</v>
      </c>
      <c r="BZR56" s="411">
        <v>45.0</v>
      </c>
      <c r="BZS56" s="411">
        <v>45.0</v>
      </c>
      <c r="BZT56" s="68" t="s">
        <v>93</v>
      </c>
      <c r="BZU56" s="68" t="s">
        <v>93</v>
      </c>
      <c r="BZV56" s="68" t="s">
        <v>88</v>
      </c>
      <c r="BZW56" s="68" t="s">
        <v>2919</v>
      </c>
      <c r="BZX56" s="308" t="s">
        <v>2785</v>
      </c>
      <c r="BZY56" s="308" t="s">
        <v>2786</v>
      </c>
      <c r="BZZ56" s="308" t="s">
        <v>2823</v>
      </c>
      <c r="CAA56" s="308"/>
      <c r="CAB56" s="285" t="s">
        <v>2920</v>
      </c>
      <c r="CAC56" s="68"/>
      <c r="CAD56" s="68" t="s">
        <v>2866</v>
      </c>
      <c r="CAE56" s="68">
        <v>1.0</v>
      </c>
      <c r="CAF56" s="68">
        <v>1.0</v>
      </c>
      <c r="CAG56" s="68">
        <v>1.0</v>
      </c>
      <c r="CAH56" s="411">
        <v>45.0</v>
      </c>
      <c r="CAI56" s="411">
        <v>45.0</v>
      </c>
      <c r="CAJ56" s="68" t="s">
        <v>93</v>
      </c>
      <c r="CAK56" s="68" t="s">
        <v>93</v>
      </c>
      <c r="CAL56" s="68" t="s">
        <v>88</v>
      </c>
      <c r="CAM56" s="68" t="s">
        <v>2919</v>
      </c>
      <c r="CAN56" s="308" t="s">
        <v>2785</v>
      </c>
      <c r="CAO56" s="308" t="s">
        <v>2786</v>
      </c>
      <c r="CAP56" s="308" t="s">
        <v>2823</v>
      </c>
      <c r="CAQ56" s="308"/>
      <c r="CAR56" s="285" t="s">
        <v>2920</v>
      </c>
      <c r="CAS56" s="68"/>
      <c r="CAT56" s="68" t="s">
        <v>2866</v>
      </c>
      <c r="CAU56" s="68">
        <v>1.0</v>
      </c>
      <c r="CAV56" s="68">
        <v>1.0</v>
      </c>
      <c r="CAW56" s="68">
        <v>1.0</v>
      </c>
      <c r="CAX56" s="411">
        <v>45.0</v>
      </c>
      <c r="CAY56" s="411">
        <v>45.0</v>
      </c>
      <c r="CAZ56" s="68" t="s">
        <v>93</v>
      </c>
      <c r="CBA56" s="68" t="s">
        <v>93</v>
      </c>
      <c r="CBB56" s="68" t="s">
        <v>88</v>
      </c>
      <c r="CBC56" s="68" t="s">
        <v>2919</v>
      </c>
      <c r="CBD56" s="308" t="s">
        <v>2785</v>
      </c>
      <c r="CBE56" s="308" t="s">
        <v>2786</v>
      </c>
      <c r="CBF56" s="308" t="s">
        <v>2823</v>
      </c>
      <c r="CBG56" s="308"/>
      <c r="CBH56" s="285" t="s">
        <v>2920</v>
      </c>
      <c r="CBI56" s="68"/>
      <c r="CBJ56" s="68" t="s">
        <v>2866</v>
      </c>
      <c r="CBK56" s="68">
        <v>1.0</v>
      </c>
      <c r="CBL56" s="68">
        <v>1.0</v>
      </c>
      <c r="CBM56" s="68">
        <v>1.0</v>
      </c>
      <c r="CBN56" s="411">
        <v>45.0</v>
      </c>
      <c r="CBO56" s="411">
        <v>45.0</v>
      </c>
      <c r="CBP56" s="68" t="s">
        <v>93</v>
      </c>
      <c r="CBQ56" s="68" t="s">
        <v>93</v>
      </c>
      <c r="CBR56" s="68" t="s">
        <v>88</v>
      </c>
      <c r="CBS56" s="68" t="s">
        <v>2919</v>
      </c>
      <c r="CBT56" s="308" t="s">
        <v>2785</v>
      </c>
      <c r="CBU56" s="308" t="s">
        <v>2786</v>
      </c>
      <c r="CBV56" s="308" t="s">
        <v>2823</v>
      </c>
      <c r="CBW56" s="308"/>
      <c r="CBX56" s="285" t="s">
        <v>2920</v>
      </c>
      <c r="CBY56" s="68"/>
      <c r="CBZ56" s="68" t="s">
        <v>2866</v>
      </c>
      <c r="CCA56" s="68">
        <v>1.0</v>
      </c>
      <c r="CCB56" s="68">
        <v>1.0</v>
      </c>
      <c r="CCC56" s="68">
        <v>1.0</v>
      </c>
      <c r="CCD56" s="411">
        <v>45.0</v>
      </c>
      <c r="CCE56" s="411">
        <v>45.0</v>
      </c>
      <c r="CCF56" s="68" t="s">
        <v>93</v>
      </c>
      <c r="CCG56" s="68" t="s">
        <v>93</v>
      </c>
      <c r="CCH56" s="68" t="s">
        <v>88</v>
      </c>
      <c r="CCI56" s="68" t="s">
        <v>2919</v>
      </c>
      <c r="CCJ56" s="308" t="s">
        <v>2785</v>
      </c>
      <c r="CCK56" s="308" t="s">
        <v>2786</v>
      </c>
      <c r="CCL56" s="308" t="s">
        <v>2823</v>
      </c>
      <c r="CCM56" s="308"/>
      <c r="CCN56" s="285" t="s">
        <v>2920</v>
      </c>
      <c r="CCO56" s="68"/>
      <c r="CCP56" s="68" t="s">
        <v>2866</v>
      </c>
      <c r="CCQ56" s="68">
        <v>1.0</v>
      </c>
      <c r="CCR56" s="68">
        <v>1.0</v>
      </c>
      <c r="CCS56" s="68">
        <v>1.0</v>
      </c>
      <c r="CCT56" s="411">
        <v>45.0</v>
      </c>
      <c r="CCU56" s="411">
        <v>45.0</v>
      </c>
      <c r="CCV56" s="68" t="s">
        <v>93</v>
      </c>
      <c r="CCW56" s="68" t="s">
        <v>93</v>
      </c>
      <c r="CCX56" s="68" t="s">
        <v>88</v>
      </c>
      <c r="CCY56" s="68" t="s">
        <v>2919</v>
      </c>
      <c r="CCZ56" s="308" t="s">
        <v>2785</v>
      </c>
      <c r="CDA56" s="308" t="s">
        <v>2786</v>
      </c>
      <c r="CDB56" s="308" t="s">
        <v>2823</v>
      </c>
      <c r="CDC56" s="308"/>
      <c r="CDD56" s="285" t="s">
        <v>2920</v>
      </c>
      <c r="CDE56" s="68"/>
      <c r="CDF56" s="68" t="s">
        <v>2866</v>
      </c>
      <c r="CDG56" s="68">
        <v>1.0</v>
      </c>
      <c r="CDH56" s="68">
        <v>1.0</v>
      </c>
      <c r="CDI56" s="68">
        <v>1.0</v>
      </c>
      <c r="CDJ56" s="411">
        <v>45.0</v>
      </c>
      <c r="CDK56" s="411">
        <v>45.0</v>
      </c>
      <c r="CDL56" s="68" t="s">
        <v>93</v>
      </c>
      <c r="CDM56" s="68" t="s">
        <v>93</v>
      </c>
      <c r="CDN56" s="68" t="s">
        <v>88</v>
      </c>
      <c r="CDO56" s="68" t="s">
        <v>2919</v>
      </c>
      <c r="CDP56" s="308" t="s">
        <v>2785</v>
      </c>
      <c r="CDQ56" s="308" t="s">
        <v>2786</v>
      </c>
      <c r="CDR56" s="308" t="s">
        <v>2823</v>
      </c>
      <c r="CDS56" s="308"/>
      <c r="CDT56" s="285" t="s">
        <v>2920</v>
      </c>
      <c r="CDU56" s="68"/>
      <c r="CDV56" s="68" t="s">
        <v>2866</v>
      </c>
      <c r="CDW56" s="68">
        <v>1.0</v>
      </c>
      <c r="CDX56" s="68">
        <v>1.0</v>
      </c>
      <c r="CDY56" s="68">
        <v>1.0</v>
      </c>
      <c r="CDZ56" s="411">
        <v>45.0</v>
      </c>
      <c r="CEA56" s="411">
        <v>45.0</v>
      </c>
      <c r="CEB56" s="68" t="s">
        <v>93</v>
      </c>
      <c r="CEC56" s="68" t="s">
        <v>93</v>
      </c>
      <c r="CED56" s="68" t="s">
        <v>88</v>
      </c>
      <c r="CEE56" s="68" t="s">
        <v>2919</v>
      </c>
      <c r="CEF56" s="308" t="s">
        <v>2785</v>
      </c>
      <c r="CEG56" s="308" t="s">
        <v>2786</v>
      </c>
      <c r="CEH56" s="308" t="s">
        <v>2823</v>
      </c>
      <c r="CEI56" s="308"/>
      <c r="CEJ56" s="285" t="s">
        <v>2920</v>
      </c>
      <c r="CEK56" s="68"/>
      <c r="CEL56" s="68" t="s">
        <v>2866</v>
      </c>
      <c r="CEM56" s="68">
        <v>1.0</v>
      </c>
      <c r="CEN56" s="68">
        <v>1.0</v>
      </c>
      <c r="CEO56" s="68">
        <v>1.0</v>
      </c>
      <c r="CEP56" s="411">
        <v>45.0</v>
      </c>
      <c r="CEQ56" s="411">
        <v>45.0</v>
      </c>
      <c r="CER56" s="68" t="s">
        <v>93</v>
      </c>
      <c r="CES56" s="68" t="s">
        <v>93</v>
      </c>
      <c r="CET56" s="68" t="s">
        <v>88</v>
      </c>
      <c r="CEU56" s="68" t="s">
        <v>2919</v>
      </c>
      <c r="CEV56" s="308" t="s">
        <v>2785</v>
      </c>
      <c r="CEW56" s="308" t="s">
        <v>2786</v>
      </c>
      <c r="CEX56" s="308" t="s">
        <v>2823</v>
      </c>
      <c r="CEY56" s="308"/>
      <c r="CEZ56" s="285" t="s">
        <v>2920</v>
      </c>
      <c r="CFA56" s="68"/>
      <c r="CFB56" s="68" t="s">
        <v>2866</v>
      </c>
      <c r="CFC56" s="68">
        <v>1.0</v>
      </c>
      <c r="CFD56" s="68">
        <v>1.0</v>
      </c>
      <c r="CFE56" s="68">
        <v>1.0</v>
      </c>
      <c r="CFF56" s="411">
        <v>45.0</v>
      </c>
      <c r="CFG56" s="411">
        <v>45.0</v>
      </c>
      <c r="CFH56" s="68" t="s">
        <v>93</v>
      </c>
      <c r="CFI56" s="68" t="s">
        <v>93</v>
      </c>
      <c r="CFJ56" s="68" t="s">
        <v>88</v>
      </c>
      <c r="CFK56" s="68" t="s">
        <v>2919</v>
      </c>
      <c r="CFL56" s="308" t="s">
        <v>2785</v>
      </c>
      <c r="CFM56" s="308" t="s">
        <v>2786</v>
      </c>
      <c r="CFN56" s="308" t="s">
        <v>2823</v>
      </c>
      <c r="CFO56" s="308"/>
      <c r="CFP56" s="285" t="s">
        <v>2920</v>
      </c>
      <c r="CFQ56" s="68"/>
      <c r="CFR56" s="68" t="s">
        <v>2866</v>
      </c>
      <c r="CFS56" s="68">
        <v>1.0</v>
      </c>
      <c r="CFT56" s="68">
        <v>1.0</v>
      </c>
      <c r="CFU56" s="68">
        <v>1.0</v>
      </c>
      <c r="CFV56" s="411">
        <v>45.0</v>
      </c>
      <c r="CFW56" s="411">
        <v>45.0</v>
      </c>
      <c r="CFX56" s="68" t="s">
        <v>93</v>
      </c>
      <c r="CFY56" s="68" t="s">
        <v>93</v>
      </c>
      <c r="CFZ56" s="68" t="s">
        <v>88</v>
      </c>
      <c r="CGA56" s="68" t="s">
        <v>2919</v>
      </c>
      <c r="CGB56" s="308" t="s">
        <v>2785</v>
      </c>
      <c r="CGC56" s="308" t="s">
        <v>2786</v>
      </c>
      <c r="CGD56" s="308" t="s">
        <v>2823</v>
      </c>
      <c r="CGE56" s="308"/>
      <c r="CGF56" s="285" t="s">
        <v>2920</v>
      </c>
      <c r="CGG56" s="68"/>
      <c r="CGH56" s="68" t="s">
        <v>2866</v>
      </c>
      <c r="CGI56" s="68">
        <v>1.0</v>
      </c>
      <c r="CGJ56" s="68">
        <v>1.0</v>
      </c>
      <c r="CGK56" s="68">
        <v>1.0</v>
      </c>
      <c r="CGL56" s="411">
        <v>45.0</v>
      </c>
      <c r="CGM56" s="411">
        <v>45.0</v>
      </c>
      <c r="CGN56" s="68" t="s">
        <v>93</v>
      </c>
      <c r="CGO56" s="68" t="s">
        <v>93</v>
      </c>
      <c r="CGP56" s="68" t="s">
        <v>88</v>
      </c>
      <c r="CGQ56" s="68" t="s">
        <v>2919</v>
      </c>
      <c r="CGR56" s="308" t="s">
        <v>2785</v>
      </c>
      <c r="CGS56" s="308" t="s">
        <v>2786</v>
      </c>
      <c r="CGT56" s="308" t="s">
        <v>2823</v>
      </c>
      <c r="CGU56" s="308"/>
      <c r="CGV56" s="285" t="s">
        <v>2920</v>
      </c>
      <c r="CGW56" s="68"/>
      <c r="CGX56" s="68" t="s">
        <v>2866</v>
      </c>
      <c r="CGY56" s="68">
        <v>1.0</v>
      </c>
      <c r="CGZ56" s="68">
        <v>1.0</v>
      </c>
      <c r="CHA56" s="68">
        <v>1.0</v>
      </c>
      <c r="CHB56" s="411">
        <v>45.0</v>
      </c>
      <c r="CHC56" s="411">
        <v>45.0</v>
      </c>
      <c r="CHD56" s="68" t="s">
        <v>93</v>
      </c>
      <c r="CHE56" s="68" t="s">
        <v>93</v>
      </c>
      <c r="CHF56" s="68" t="s">
        <v>88</v>
      </c>
      <c r="CHG56" s="68" t="s">
        <v>2919</v>
      </c>
      <c r="CHH56" s="308" t="s">
        <v>2785</v>
      </c>
      <c r="CHI56" s="308" t="s">
        <v>2786</v>
      </c>
      <c r="CHJ56" s="308" t="s">
        <v>2823</v>
      </c>
      <c r="CHK56" s="308"/>
      <c r="CHL56" s="285" t="s">
        <v>2920</v>
      </c>
      <c r="CHM56" s="68"/>
      <c r="CHN56" s="68" t="s">
        <v>2866</v>
      </c>
      <c r="CHO56" s="68">
        <v>1.0</v>
      </c>
      <c r="CHP56" s="68">
        <v>1.0</v>
      </c>
      <c r="CHQ56" s="68">
        <v>1.0</v>
      </c>
      <c r="CHR56" s="411">
        <v>45.0</v>
      </c>
      <c r="CHS56" s="411">
        <v>45.0</v>
      </c>
      <c r="CHT56" s="68" t="s">
        <v>93</v>
      </c>
      <c r="CHU56" s="68" t="s">
        <v>93</v>
      </c>
      <c r="CHV56" s="68" t="s">
        <v>88</v>
      </c>
      <c r="CHW56" s="68" t="s">
        <v>2919</v>
      </c>
      <c r="CHX56" s="308" t="s">
        <v>2785</v>
      </c>
      <c r="CHY56" s="308" t="s">
        <v>2786</v>
      </c>
      <c r="CHZ56" s="308" t="s">
        <v>2823</v>
      </c>
      <c r="CIA56" s="308"/>
      <c r="CIB56" s="285" t="s">
        <v>2920</v>
      </c>
      <c r="CIC56" s="68"/>
      <c r="CID56" s="68" t="s">
        <v>2866</v>
      </c>
      <c r="CIE56" s="68">
        <v>1.0</v>
      </c>
      <c r="CIF56" s="68">
        <v>1.0</v>
      </c>
      <c r="CIG56" s="68">
        <v>1.0</v>
      </c>
      <c r="CIH56" s="411">
        <v>45.0</v>
      </c>
      <c r="CII56" s="411">
        <v>45.0</v>
      </c>
      <c r="CIJ56" s="68" t="s">
        <v>93</v>
      </c>
      <c r="CIK56" s="68" t="s">
        <v>93</v>
      </c>
      <c r="CIL56" s="68" t="s">
        <v>88</v>
      </c>
      <c r="CIM56" s="68" t="s">
        <v>2919</v>
      </c>
      <c r="CIN56" s="308" t="s">
        <v>2785</v>
      </c>
      <c r="CIO56" s="308" t="s">
        <v>2786</v>
      </c>
      <c r="CIP56" s="308" t="s">
        <v>2823</v>
      </c>
      <c r="CIQ56" s="308"/>
      <c r="CIR56" s="285" t="s">
        <v>2920</v>
      </c>
      <c r="CIS56" s="68"/>
      <c r="CIT56" s="68" t="s">
        <v>2866</v>
      </c>
      <c r="CIU56" s="68">
        <v>1.0</v>
      </c>
      <c r="CIV56" s="68">
        <v>1.0</v>
      </c>
      <c r="CIW56" s="68">
        <v>1.0</v>
      </c>
      <c r="CIX56" s="411">
        <v>45.0</v>
      </c>
      <c r="CIY56" s="411">
        <v>45.0</v>
      </c>
      <c r="CIZ56" s="68" t="s">
        <v>93</v>
      </c>
      <c r="CJA56" s="68" t="s">
        <v>93</v>
      </c>
      <c r="CJB56" s="68" t="s">
        <v>88</v>
      </c>
      <c r="CJC56" s="68" t="s">
        <v>2919</v>
      </c>
      <c r="CJD56" s="308" t="s">
        <v>2785</v>
      </c>
      <c r="CJE56" s="308" t="s">
        <v>2786</v>
      </c>
      <c r="CJF56" s="308" t="s">
        <v>2823</v>
      </c>
      <c r="CJG56" s="308"/>
      <c r="CJH56" s="285" t="s">
        <v>2920</v>
      </c>
      <c r="CJI56" s="68"/>
      <c r="CJJ56" s="68" t="s">
        <v>2866</v>
      </c>
      <c r="CJK56" s="68">
        <v>1.0</v>
      </c>
      <c r="CJL56" s="68">
        <v>1.0</v>
      </c>
      <c r="CJM56" s="68">
        <v>1.0</v>
      </c>
      <c r="CJN56" s="411">
        <v>45.0</v>
      </c>
      <c r="CJO56" s="411">
        <v>45.0</v>
      </c>
      <c r="CJP56" s="68" t="s">
        <v>93</v>
      </c>
      <c r="CJQ56" s="68" t="s">
        <v>93</v>
      </c>
      <c r="CJR56" s="68" t="s">
        <v>88</v>
      </c>
      <c r="CJS56" s="68" t="s">
        <v>2919</v>
      </c>
      <c r="CJT56" s="308" t="s">
        <v>2785</v>
      </c>
      <c r="CJU56" s="308" t="s">
        <v>2786</v>
      </c>
      <c r="CJV56" s="308" t="s">
        <v>2823</v>
      </c>
      <c r="CJW56" s="308"/>
      <c r="CJX56" s="285" t="s">
        <v>2920</v>
      </c>
      <c r="CJY56" s="68"/>
      <c r="CJZ56" s="68" t="s">
        <v>2866</v>
      </c>
      <c r="CKA56" s="68">
        <v>1.0</v>
      </c>
      <c r="CKB56" s="68">
        <v>1.0</v>
      </c>
      <c r="CKC56" s="68">
        <v>1.0</v>
      </c>
      <c r="CKD56" s="411">
        <v>45.0</v>
      </c>
      <c r="CKE56" s="411">
        <v>45.0</v>
      </c>
      <c r="CKF56" s="68" t="s">
        <v>93</v>
      </c>
      <c r="CKG56" s="68" t="s">
        <v>93</v>
      </c>
      <c r="CKH56" s="68" t="s">
        <v>88</v>
      </c>
      <c r="CKI56" s="68" t="s">
        <v>2919</v>
      </c>
      <c r="CKJ56" s="308" t="s">
        <v>2785</v>
      </c>
      <c r="CKK56" s="308" t="s">
        <v>2786</v>
      </c>
      <c r="CKL56" s="308" t="s">
        <v>2823</v>
      </c>
      <c r="CKM56" s="308"/>
      <c r="CKN56" s="285" t="s">
        <v>2920</v>
      </c>
      <c r="CKO56" s="68"/>
      <c r="CKP56" s="68" t="s">
        <v>2866</v>
      </c>
      <c r="CKQ56" s="68">
        <v>1.0</v>
      </c>
      <c r="CKR56" s="68">
        <v>1.0</v>
      </c>
      <c r="CKS56" s="68">
        <v>1.0</v>
      </c>
      <c r="CKT56" s="411">
        <v>45.0</v>
      </c>
      <c r="CKU56" s="411">
        <v>45.0</v>
      </c>
      <c r="CKV56" s="68" t="s">
        <v>93</v>
      </c>
      <c r="CKW56" s="68" t="s">
        <v>93</v>
      </c>
      <c r="CKX56" s="68" t="s">
        <v>88</v>
      </c>
      <c r="CKY56" s="68" t="s">
        <v>2919</v>
      </c>
      <c r="CKZ56" s="308" t="s">
        <v>2785</v>
      </c>
      <c r="CLA56" s="308" t="s">
        <v>2786</v>
      </c>
      <c r="CLB56" s="308" t="s">
        <v>2823</v>
      </c>
      <c r="CLC56" s="308"/>
      <c r="CLD56" s="285" t="s">
        <v>2920</v>
      </c>
      <c r="CLE56" s="68"/>
      <c r="CLF56" s="68" t="s">
        <v>2866</v>
      </c>
      <c r="CLG56" s="68">
        <v>1.0</v>
      </c>
      <c r="CLH56" s="68">
        <v>1.0</v>
      </c>
      <c r="CLI56" s="68">
        <v>1.0</v>
      </c>
      <c r="CLJ56" s="411">
        <v>45.0</v>
      </c>
      <c r="CLK56" s="411">
        <v>45.0</v>
      </c>
      <c r="CLL56" s="68" t="s">
        <v>93</v>
      </c>
      <c r="CLM56" s="68" t="s">
        <v>93</v>
      </c>
      <c r="CLN56" s="68" t="s">
        <v>88</v>
      </c>
      <c r="CLO56" s="68" t="s">
        <v>2919</v>
      </c>
      <c r="CLP56" s="308" t="s">
        <v>2785</v>
      </c>
      <c r="CLQ56" s="308" t="s">
        <v>2786</v>
      </c>
      <c r="CLR56" s="308" t="s">
        <v>2823</v>
      </c>
      <c r="CLS56" s="308"/>
      <c r="CLT56" s="285" t="s">
        <v>2920</v>
      </c>
      <c r="CLU56" s="68"/>
      <c r="CLV56" s="68" t="s">
        <v>2866</v>
      </c>
      <c r="CLW56" s="68">
        <v>1.0</v>
      </c>
      <c r="CLX56" s="68">
        <v>1.0</v>
      </c>
      <c r="CLY56" s="68">
        <v>1.0</v>
      </c>
      <c r="CLZ56" s="411">
        <v>45.0</v>
      </c>
      <c r="CMA56" s="411">
        <v>45.0</v>
      </c>
      <c r="CMB56" s="68" t="s">
        <v>93</v>
      </c>
      <c r="CMC56" s="68" t="s">
        <v>93</v>
      </c>
      <c r="CMD56" s="68" t="s">
        <v>88</v>
      </c>
      <c r="CME56" s="68" t="s">
        <v>2919</v>
      </c>
      <c r="CMF56" s="308" t="s">
        <v>2785</v>
      </c>
      <c r="CMG56" s="308" t="s">
        <v>2786</v>
      </c>
      <c r="CMH56" s="308" t="s">
        <v>2823</v>
      </c>
      <c r="CMI56" s="308"/>
      <c r="CMJ56" s="285" t="s">
        <v>2920</v>
      </c>
      <c r="CMK56" s="68"/>
      <c r="CML56" s="68" t="s">
        <v>2866</v>
      </c>
      <c r="CMM56" s="68">
        <v>1.0</v>
      </c>
      <c r="CMN56" s="68">
        <v>1.0</v>
      </c>
      <c r="CMO56" s="68">
        <v>1.0</v>
      </c>
      <c r="CMP56" s="411">
        <v>45.0</v>
      </c>
      <c r="CMQ56" s="411">
        <v>45.0</v>
      </c>
      <c r="CMR56" s="68" t="s">
        <v>93</v>
      </c>
      <c r="CMS56" s="68" t="s">
        <v>93</v>
      </c>
      <c r="CMT56" s="68" t="s">
        <v>88</v>
      </c>
      <c r="CMU56" s="68" t="s">
        <v>2919</v>
      </c>
      <c r="CMV56" s="308" t="s">
        <v>2785</v>
      </c>
      <c r="CMW56" s="308" t="s">
        <v>2786</v>
      </c>
      <c r="CMX56" s="308" t="s">
        <v>2823</v>
      </c>
      <c r="CMY56" s="308"/>
      <c r="CMZ56" s="285" t="s">
        <v>2920</v>
      </c>
      <c r="CNA56" s="68"/>
      <c r="CNB56" s="68" t="s">
        <v>2866</v>
      </c>
      <c r="CNC56" s="68">
        <v>1.0</v>
      </c>
      <c r="CND56" s="68">
        <v>1.0</v>
      </c>
      <c r="CNE56" s="68">
        <v>1.0</v>
      </c>
      <c r="CNF56" s="411">
        <v>45.0</v>
      </c>
      <c r="CNG56" s="411">
        <v>45.0</v>
      </c>
      <c r="CNH56" s="68" t="s">
        <v>93</v>
      </c>
      <c r="CNI56" s="68" t="s">
        <v>93</v>
      </c>
      <c r="CNJ56" s="68" t="s">
        <v>88</v>
      </c>
      <c r="CNK56" s="68" t="s">
        <v>2919</v>
      </c>
      <c r="CNL56" s="308" t="s">
        <v>2785</v>
      </c>
      <c r="CNM56" s="308" t="s">
        <v>2786</v>
      </c>
      <c r="CNN56" s="308" t="s">
        <v>2823</v>
      </c>
      <c r="CNO56" s="308"/>
      <c r="CNP56" s="285" t="s">
        <v>2920</v>
      </c>
      <c r="CNQ56" s="68"/>
      <c r="CNR56" s="68" t="s">
        <v>2866</v>
      </c>
      <c r="CNS56" s="68">
        <v>1.0</v>
      </c>
      <c r="CNT56" s="68">
        <v>1.0</v>
      </c>
      <c r="CNU56" s="68">
        <v>1.0</v>
      </c>
      <c r="CNV56" s="411">
        <v>45.0</v>
      </c>
      <c r="CNW56" s="411">
        <v>45.0</v>
      </c>
      <c r="CNX56" s="68" t="s">
        <v>93</v>
      </c>
      <c r="CNY56" s="68" t="s">
        <v>93</v>
      </c>
      <c r="CNZ56" s="68" t="s">
        <v>88</v>
      </c>
      <c r="COA56" s="68" t="s">
        <v>2919</v>
      </c>
      <c r="COB56" s="308" t="s">
        <v>2785</v>
      </c>
      <c r="COC56" s="308" t="s">
        <v>2786</v>
      </c>
      <c r="COD56" s="308" t="s">
        <v>2823</v>
      </c>
      <c r="COE56" s="308"/>
      <c r="COF56" s="285" t="s">
        <v>2920</v>
      </c>
      <c r="COG56" s="68"/>
      <c r="COH56" s="68" t="s">
        <v>2866</v>
      </c>
      <c r="COI56" s="68">
        <v>1.0</v>
      </c>
      <c r="COJ56" s="68">
        <v>1.0</v>
      </c>
      <c r="COK56" s="68">
        <v>1.0</v>
      </c>
      <c r="COL56" s="411">
        <v>45.0</v>
      </c>
      <c r="COM56" s="411">
        <v>45.0</v>
      </c>
      <c r="CON56" s="68" t="s">
        <v>93</v>
      </c>
      <c r="COO56" s="68" t="s">
        <v>93</v>
      </c>
      <c r="COP56" s="68" t="s">
        <v>88</v>
      </c>
      <c r="COQ56" s="68" t="s">
        <v>2919</v>
      </c>
      <c r="COR56" s="308" t="s">
        <v>2785</v>
      </c>
      <c r="COS56" s="308" t="s">
        <v>2786</v>
      </c>
      <c r="COT56" s="308" t="s">
        <v>2823</v>
      </c>
      <c r="COU56" s="308"/>
      <c r="COV56" s="285" t="s">
        <v>2920</v>
      </c>
      <c r="COW56" s="68"/>
      <c r="COX56" s="68" t="s">
        <v>2866</v>
      </c>
      <c r="COY56" s="68">
        <v>1.0</v>
      </c>
      <c r="COZ56" s="68">
        <v>1.0</v>
      </c>
      <c r="CPA56" s="68">
        <v>1.0</v>
      </c>
      <c r="CPB56" s="411">
        <v>45.0</v>
      </c>
      <c r="CPC56" s="411">
        <v>45.0</v>
      </c>
      <c r="CPD56" s="68" t="s">
        <v>93</v>
      </c>
      <c r="CPE56" s="68" t="s">
        <v>93</v>
      </c>
      <c r="CPF56" s="68" t="s">
        <v>88</v>
      </c>
      <c r="CPG56" s="68" t="s">
        <v>2919</v>
      </c>
      <c r="CPH56" s="308" t="s">
        <v>2785</v>
      </c>
      <c r="CPI56" s="308" t="s">
        <v>2786</v>
      </c>
      <c r="CPJ56" s="308" t="s">
        <v>2823</v>
      </c>
      <c r="CPK56" s="308"/>
      <c r="CPL56" s="285" t="s">
        <v>2920</v>
      </c>
      <c r="CPM56" s="68"/>
      <c r="CPN56" s="68" t="s">
        <v>2866</v>
      </c>
      <c r="CPO56" s="68">
        <v>1.0</v>
      </c>
      <c r="CPP56" s="68">
        <v>1.0</v>
      </c>
      <c r="CPQ56" s="68">
        <v>1.0</v>
      </c>
      <c r="CPR56" s="411">
        <v>45.0</v>
      </c>
      <c r="CPS56" s="411">
        <v>45.0</v>
      </c>
      <c r="CPT56" s="68" t="s">
        <v>93</v>
      </c>
      <c r="CPU56" s="68" t="s">
        <v>93</v>
      </c>
      <c r="CPV56" s="68" t="s">
        <v>88</v>
      </c>
      <c r="CPW56" s="68" t="s">
        <v>2919</v>
      </c>
      <c r="CPX56" s="308" t="s">
        <v>2785</v>
      </c>
      <c r="CPY56" s="308" t="s">
        <v>2786</v>
      </c>
      <c r="CPZ56" s="308" t="s">
        <v>2823</v>
      </c>
      <c r="CQA56" s="308"/>
      <c r="CQB56" s="285" t="s">
        <v>2920</v>
      </c>
      <c r="CQC56" s="68"/>
      <c r="CQD56" s="68" t="s">
        <v>2866</v>
      </c>
      <c r="CQE56" s="68">
        <v>1.0</v>
      </c>
      <c r="CQF56" s="68">
        <v>1.0</v>
      </c>
      <c r="CQG56" s="68">
        <v>1.0</v>
      </c>
      <c r="CQH56" s="411">
        <v>45.0</v>
      </c>
      <c r="CQI56" s="411">
        <v>45.0</v>
      </c>
      <c r="CQJ56" s="68" t="s">
        <v>93</v>
      </c>
      <c r="CQK56" s="68" t="s">
        <v>93</v>
      </c>
      <c r="CQL56" s="68" t="s">
        <v>88</v>
      </c>
      <c r="CQM56" s="68" t="s">
        <v>2919</v>
      </c>
      <c r="CQN56" s="308" t="s">
        <v>2785</v>
      </c>
      <c r="CQO56" s="308" t="s">
        <v>2786</v>
      </c>
      <c r="CQP56" s="308" t="s">
        <v>2823</v>
      </c>
      <c r="CQQ56" s="308"/>
      <c r="CQR56" s="285" t="s">
        <v>2920</v>
      </c>
      <c r="CQS56" s="68"/>
      <c r="CQT56" s="68" t="s">
        <v>2866</v>
      </c>
      <c r="CQU56" s="68">
        <v>1.0</v>
      </c>
      <c r="CQV56" s="68">
        <v>1.0</v>
      </c>
      <c r="CQW56" s="68">
        <v>1.0</v>
      </c>
      <c r="CQX56" s="411">
        <v>45.0</v>
      </c>
      <c r="CQY56" s="411">
        <v>45.0</v>
      </c>
      <c r="CQZ56" s="68" t="s">
        <v>93</v>
      </c>
      <c r="CRA56" s="68" t="s">
        <v>93</v>
      </c>
      <c r="CRB56" s="68" t="s">
        <v>88</v>
      </c>
      <c r="CRC56" s="68" t="s">
        <v>2919</v>
      </c>
      <c r="CRD56" s="308" t="s">
        <v>2785</v>
      </c>
      <c r="CRE56" s="308" t="s">
        <v>2786</v>
      </c>
      <c r="CRF56" s="308" t="s">
        <v>2823</v>
      </c>
      <c r="CRG56" s="308"/>
      <c r="CRH56" s="285" t="s">
        <v>2920</v>
      </c>
      <c r="CRI56" s="68"/>
      <c r="CRJ56" s="68" t="s">
        <v>2866</v>
      </c>
      <c r="CRK56" s="68">
        <v>1.0</v>
      </c>
      <c r="CRL56" s="68">
        <v>1.0</v>
      </c>
      <c r="CRM56" s="68">
        <v>1.0</v>
      </c>
      <c r="CRN56" s="411">
        <v>45.0</v>
      </c>
      <c r="CRO56" s="411">
        <v>45.0</v>
      </c>
      <c r="CRP56" s="68" t="s">
        <v>93</v>
      </c>
      <c r="CRQ56" s="68" t="s">
        <v>93</v>
      </c>
      <c r="CRR56" s="68" t="s">
        <v>88</v>
      </c>
      <c r="CRS56" s="68" t="s">
        <v>2919</v>
      </c>
      <c r="CRT56" s="308" t="s">
        <v>2785</v>
      </c>
      <c r="CRU56" s="308" t="s">
        <v>2786</v>
      </c>
      <c r="CRV56" s="308" t="s">
        <v>2823</v>
      </c>
      <c r="CRW56" s="308"/>
      <c r="CRX56" s="285" t="s">
        <v>2920</v>
      </c>
      <c r="CRY56" s="68"/>
      <c r="CRZ56" s="68" t="s">
        <v>2866</v>
      </c>
      <c r="CSA56" s="68">
        <v>1.0</v>
      </c>
      <c r="CSB56" s="68">
        <v>1.0</v>
      </c>
      <c r="CSC56" s="68">
        <v>1.0</v>
      </c>
      <c r="CSD56" s="411">
        <v>45.0</v>
      </c>
      <c r="CSE56" s="411">
        <v>45.0</v>
      </c>
      <c r="CSF56" s="68" t="s">
        <v>93</v>
      </c>
      <c r="CSG56" s="68" t="s">
        <v>93</v>
      </c>
      <c r="CSH56" s="68" t="s">
        <v>88</v>
      </c>
      <c r="CSI56" s="68" t="s">
        <v>2919</v>
      </c>
      <c r="CSJ56" s="308" t="s">
        <v>2785</v>
      </c>
      <c r="CSK56" s="308" t="s">
        <v>2786</v>
      </c>
      <c r="CSL56" s="308" t="s">
        <v>2823</v>
      </c>
      <c r="CSM56" s="308"/>
      <c r="CSN56" s="285" t="s">
        <v>2920</v>
      </c>
      <c r="CSO56" s="68"/>
      <c r="CSP56" s="68" t="s">
        <v>2866</v>
      </c>
      <c r="CSQ56" s="68">
        <v>1.0</v>
      </c>
      <c r="CSR56" s="68">
        <v>1.0</v>
      </c>
      <c r="CSS56" s="68">
        <v>1.0</v>
      </c>
      <c r="CST56" s="411">
        <v>45.0</v>
      </c>
      <c r="CSU56" s="411">
        <v>45.0</v>
      </c>
      <c r="CSV56" s="68" t="s">
        <v>93</v>
      </c>
      <c r="CSW56" s="68" t="s">
        <v>93</v>
      </c>
      <c r="CSX56" s="68" t="s">
        <v>88</v>
      </c>
      <c r="CSY56" s="68" t="s">
        <v>2919</v>
      </c>
      <c r="CSZ56" s="308" t="s">
        <v>2785</v>
      </c>
      <c r="CTA56" s="308" t="s">
        <v>2786</v>
      </c>
      <c r="CTB56" s="308" t="s">
        <v>2823</v>
      </c>
      <c r="CTC56" s="308"/>
      <c r="CTD56" s="285" t="s">
        <v>2920</v>
      </c>
      <c r="CTE56" s="68"/>
      <c r="CTF56" s="68" t="s">
        <v>2866</v>
      </c>
      <c r="CTG56" s="68">
        <v>1.0</v>
      </c>
      <c r="CTH56" s="68">
        <v>1.0</v>
      </c>
      <c r="CTI56" s="68">
        <v>1.0</v>
      </c>
      <c r="CTJ56" s="411">
        <v>45.0</v>
      </c>
      <c r="CTK56" s="411">
        <v>45.0</v>
      </c>
      <c r="CTL56" s="68" t="s">
        <v>93</v>
      </c>
      <c r="CTM56" s="68" t="s">
        <v>93</v>
      </c>
      <c r="CTN56" s="68" t="s">
        <v>88</v>
      </c>
      <c r="CTO56" s="68" t="s">
        <v>2919</v>
      </c>
      <c r="CTP56" s="308" t="s">
        <v>2785</v>
      </c>
      <c r="CTQ56" s="308" t="s">
        <v>2786</v>
      </c>
      <c r="CTR56" s="308" t="s">
        <v>2823</v>
      </c>
      <c r="CTS56" s="308"/>
      <c r="CTT56" s="285" t="s">
        <v>2920</v>
      </c>
      <c r="CTU56" s="68"/>
      <c r="CTV56" s="68" t="s">
        <v>2866</v>
      </c>
      <c r="CTW56" s="68">
        <v>1.0</v>
      </c>
      <c r="CTX56" s="68">
        <v>1.0</v>
      </c>
      <c r="CTY56" s="68">
        <v>1.0</v>
      </c>
      <c r="CTZ56" s="411">
        <v>45.0</v>
      </c>
      <c r="CUA56" s="411">
        <v>45.0</v>
      </c>
      <c r="CUB56" s="68" t="s">
        <v>93</v>
      </c>
      <c r="CUC56" s="68" t="s">
        <v>93</v>
      </c>
      <c r="CUD56" s="68" t="s">
        <v>88</v>
      </c>
      <c r="CUE56" s="68" t="s">
        <v>2919</v>
      </c>
      <c r="CUF56" s="308" t="s">
        <v>2785</v>
      </c>
      <c r="CUG56" s="308" t="s">
        <v>2786</v>
      </c>
      <c r="CUH56" s="308" t="s">
        <v>2823</v>
      </c>
      <c r="CUI56" s="308"/>
      <c r="CUJ56" s="285" t="s">
        <v>2920</v>
      </c>
      <c r="CUK56" s="68"/>
      <c r="CUL56" s="68" t="s">
        <v>2866</v>
      </c>
      <c r="CUM56" s="68">
        <v>1.0</v>
      </c>
      <c r="CUN56" s="68">
        <v>1.0</v>
      </c>
      <c r="CUO56" s="68">
        <v>1.0</v>
      </c>
      <c r="CUP56" s="411">
        <v>45.0</v>
      </c>
      <c r="CUQ56" s="411">
        <v>45.0</v>
      </c>
      <c r="CUR56" s="68" t="s">
        <v>93</v>
      </c>
      <c r="CUS56" s="68" t="s">
        <v>93</v>
      </c>
      <c r="CUT56" s="68" t="s">
        <v>88</v>
      </c>
      <c r="CUU56" s="68" t="s">
        <v>2919</v>
      </c>
      <c r="CUV56" s="308" t="s">
        <v>2785</v>
      </c>
      <c r="CUW56" s="308" t="s">
        <v>2786</v>
      </c>
      <c r="CUX56" s="308" t="s">
        <v>2823</v>
      </c>
      <c r="CUY56" s="308"/>
      <c r="CUZ56" s="285" t="s">
        <v>2920</v>
      </c>
      <c r="CVA56" s="68"/>
      <c r="CVB56" s="68" t="s">
        <v>2866</v>
      </c>
      <c r="CVC56" s="68">
        <v>1.0</v>
      </c>
      <c r="CVD56" s="68">
        <v>1.0</v>
      </c>
      <c r="CVE56" s="68">
        <v>1.0</v>
      </c>
      <c r="CVF56" s="411">
        <v>45.0</v>
      </c>
      <c r="CVG56" s="411">
        <v>45.0</v>
      </c>
      <c r="CVH56" s="68" t="s">
        <v>93</v>
      </c>
      <c r="CVI56" s="68" t="s">
        <v>93</v>
      </c>
      <c r="CVJ56" s="68" t="s">
        <v>88</v>
      </c>
      <c r="CVK56" s="68" t="s">
        <v>2919</v>
      </c>
      <c r="CVL56" s="308" t="s">
        <v>2785</v>
      </c>
      <c r="CVM56" s="308" t="s">
        <v>2786</v>
      </c>
      <c r="CVN56" s="308" t="s">
        <v>2823</v>
      </c>
      <c r="CVO56" s="308"/>
      <c r="CVP56" s="285" t="s">
        <v>2920</v>
      </c>
      <c r="CVQ56" s="68"/>
      <c r="CVR56" s="68" t="s">
        <v>2866</v>
      </c>
      <c r="CVS56" s="68">
        <v>1.0</v>
      </c>
      <c r="CVT56" s="68">
        <v>1.0</v>
      </c>
      <c r="CVU56" s="68">
        <v>1.0</v>
      </c>
      <c r="CVV56" s="411">
        <v>45.0</v>
      </c>
      <c r="CVW56" s="411">
        <v>45.0</v>
      </c>
      <c r="CVX56" s="68" t="s">
        <v>93</v>
      </c>
      <c r="CVY56" s="68" t="s">
        <v>93</v>
      </c>
      <c r="CVZ56" s="68" t="s">
        <v>88</v>
      </c>
      <c r="CWA56" s="68" t="s">
        <v>2919</v>
      </c>
      <c r="CWB56" s="308" t="s">
        <v>2785</v>
      </c>
      <c r="CWC56" s="308" t="s">
        <v>2786</v>
      </c>
      <c r="CWD56" s="308" t="s">
        <v>2823</v>
      </c>
      <c r="CWE56" s="308"/>
      <c r="CWF56" s="285" t="s">
        <v>2920</v>
      </c>
      <c r="CWG56" s="68"/>
      <c r="CWH56" s="68" t="s">
        <v>2866</v>
      </c>
      <c r="CWI56" s="68">
        <v>1.0</v>
      </c>
      <c r="CWJ56" s="68">
        <v>1.0</v>
      </c>
      <c r="CWK56" s="68">
        <v>1.0</v>
      </c>
      <c r="CWL56" s="411">
        <v>45.0</v>
      </c>
      <c r="CWM56" s="411">
        <v>45.0</v>
      </c>
      <c r="CWN56" s="68" t="s">
        <v>93</v>
      </c>
      <c r="CWO56" s="68" t="s">
        <v>93</v>
      </c>
      <c r="CWP56" s="68" t="s">
        <v>88</v>
      </c>
      <c r="CWQ56" s="68" t="s">
        <v>2919</v>
      </c>
      <c r="CWR56" s="308" t="s">
        <v>2785</v>
      </c>
      <c r="CWS56" s="308" t="s">
        <v>2786</v>
      </c>
      <c r="CWT56" s="308" t="s">
        <v>2823</v>
      </c>
      <c r="CWU56" s="308"/>
      <c r="CWV56" s="285" t="s">
        <v>2920</v>
      </c>
      <c r="CWW56" s="68"/>
      <c r="CWX56" s="68" t="s">
        <v>2866</v>
      </c>
      <c r="CWY56" s="68">
        <v>1.0</v>
      </c>
      <c r="CWZ56" s="68">
        <v>1.0</v>
      </c>
      <c r="CXA56" s="68">
        <v>1.0</v>
      </c>
      <c r="CXB56" s="411">
        <v>45.0</v>
      </c>
      <c r="CXC56" s="411">
        <v>45.0</v>
      </c>
      <c r="CXD56" s="68" t="s">
        <v>93</v>
      </c>
      <c r="CXE56" s="68" t="s">
        <v>93</v>
      </c>
      <c r="CXF56" s="68" t="s">
        <v>88</v>
      </c>
      <c r="CXG56" s="68" t="s">
        <v>2919</v>
      </c>
      <c r="CXH56" s="308" t="s">
        <v>2785</v>
      </c>
      <c r="CXI56" s="308" t="s">
        <v>2786</v>
      </c>
      <c r="CXJ56" s="308" t="s">
        <v>2823</v>
      </c>
      <c r="CXK56" s="308"/>
      <c r="CXL56" s="285" t="s">
        <v>2920</v>
      </c>
      <c r="CXM56" s="68"/>
      <c r="CXN56" s="68" t="s">
        <v>2866</v>
      </c>
      <c r="CXO56" s="68">
        <v>1.0</v>
      </c>
      <c r="CXP56" s="68">
        <v>1.0</v>
      </c>
      <c r="CXQ56" s="68">
        <v>1.0</v>
      </c>
      <c r="CXR56" s="411">
        <v>45.0</v>
      </c>
      <c r="CXS56" s="411">
        <v>45.0</v>
      </c>
      <c r="CXT56" s="68" t="s">
        <v>93</v>
      </c>
      <c r="CXU56" s="68" t="s">
        <v>93</v>
      </c>
      <c r="CXV56" s="68" t="s">
        <v>88</v>
      </c>
      <c r="CXW56" s="68" t="s">
        <v>2919</v>
      </c>
      <c r="CXX56" s="308" t="s">
        <v>2785</v>
      </c>
      <c r="CXY56" s="308" t="s">
        <v>2786</v>
      </c>
      <c r="CXZ56" s="308" t="s">
        <v>2823</v>
      </c>
      <c r="CYA56" s="308"/>
      <c r="CYB56" s="285" t="s">
        <v>2920</v>
      </c>
      <c r="CYC56" s="68"/>
      <c r="CYD56" s="68" t="s">
        <v>2866</v>
      </c>
      <c r="CYE56" s="68">
        <v>1.0</v>
      </c>
      <c r="CYF56" s="68">
        <v>1.0</v>
      </c>
      <c r="CYG56" s="68">
        <v>1.0</v>
      </c>
      <c r="CYH56" s="411">
        <v>45.0</v>
      </c>
      <c r="CYI56" s="411">
        <v>45.0</v>
      </c>
      <c r="CYJ56" s="68" t="s">
        <v>93</v>
      </c>
      <c r="CYK56" s="68" t="s">
        <v>93</v>
      </c>
      <c r="CYL56" s="68" t="s">
        <v>88</v>
      </c>
      <c r="CYM56" s="68" t="s">
        <v>2919</v>
      </c>
      <c r="CYN56" s="308" t="s">
        <v>2785</v>
      </c>
      <c r="CYO56" s="308" t="s">
        <v>2786</v>
      </c>
      <c r="CYP56" s="308" t="s">
        <v>2823</v>
      </c>
      <c r="CYQ56" s="308"/>
      <c r="CYR56" s="285" t="s">
        <v>2920</v>
      </c>
      <c r="CYS56" s="68"/>
      <c r="CYT56" s="68" t="s">
        <v>2866</v>
      </c>
      <c r="CYU56" s="68">
        <v>1.0</v>
      </c>
      <c r="CYV56" s="68">
        <v>1.0</v>
      </c>
      <c r="CYW56" s="68">
        <v>1.0</v>
      </c>
      <c r="CYX56" s="411">
        <v>45.0</v>
      </c>
      <c r="CYY56" s="411">
        <v>45.0</v>
      </c>
      <c r="CYZ56" s="68" t="s">
        <v>93</v>
      </c>
      <c r="CZA56" s="68" t="s">
        <v>93</v>
      </c>
      <c r="CZB56" s="68" t="s">
        <v>88</v>
      </c>
      <c r="CZC56" s="68" t="s">
        <v>2919</v>
      </c>
      <c r="CZD56" s="308" t="s">
        <v>2785</v>
      </c>
      <c r="CZE56" s="308" t="s">
        <v>2786</v>
      </c>
      <c r="CZF56" s="308" t="s">
        <v>2823</v>
      </c>
      <c r="CZG56" s="308"/>
      <c r="CZH56" s="285" t="s">
        <v>2920</v>
      </c>
      <c r="CZI56" s="68"/>
      <c r="CZJ56" s="68" t="s">
        <v>2866</v>
      </c>
      <c r="CZK56" s="68">
        <v>1.0</v>
      </c>
      <c r="CZL56" s="68">
        <v>1.0</v>
      </c>
      <c r="CZM56" s="68">
        <v>1.0</v>
      </c>
      <c r="CZN56" s="411">
        <v>45.0</v>
      </c>
      <c r="CZO56" s="411">
        <v>45.0</v>
      </c>
      <c r="CZP56" s="68" t="s">
        <v>93</v>
      </c>
      <c r="CZQ56" s="68" t="s">
        <v>93</v>
      </c>
      <c r="CZR56" s="68" t="s">
        <v>88</v>
      </c>
      <c r="CZS56" s="68" t="s">
        <v>2919</v>
      </c>
      <c r="CZT56" s="308" t="s">
        <v>2785</v>
      </c>
      <c r="CZU56" s="308" t="s">
        <v>2786</v>
      </c>
      <c r="CZV56" s="308" t="s">
        <v>2823</v>
      </c>
      <c r="CZW56" s="308"/>
      <c r="CZX56" s="285" t="s">
        <v>2920</v>
      </c>
      <c r="CZY56" s="68"/>
      <c r="CZZ56" s="68" t="s">
        <v>2866</v>
      </c>
      <c r="DAA56" s="68">
        <v>1.0</v>
      </c>
      <c r="DAB56" s="68">
        <v>1.0</v>
      </c>
      <c r="DAC56" s="68">
        <v>1.0</v>
      </c>
      <c r="DAD56" s="411">
        <v>45.0</v>
      </c>
      <c r="DAE56" s="411">
        <v>45.0</v>
      </c>
      <c r="DAF56" s="68" t="s">
        <v>93</v>
      </c>
      <c r="DAG56" s="68" t="s">
        <v>93</v>
      </c>
      <c r="DAH56" s="68" t="s">
        <v>88</v>
      </c>
      <c r="DAI56" s="68" t="s">
        <v>2919</v>
      </c>
      <c r="DAJ56" s="308" t="s">
        <v>2785</v>
      </c>
      <c r="DAK56" s="308" t="s">
        <v>2786</v>
      </c>
      <c r="DAL56" s="308" t="s">
        <v>2823</v>
      </c>
      <c r="DAM56" s="308"/>
      <c r="DAN56" s="285" t="s">
        <v>2920</v>
      </c>
      <c r="DAO56" s="68"/>
      <c r="DAP56" s="68" t="s">
        <v>2866</v>
      </c>
      <c r="DAQ56" s="68">
        <v>1.0</v>
      </c>
      <c r="DAR56" s="68">
        <v>1.0</v>
      </c>
      <c r="DAS56" s="68">
        <v>1.0</v>
      </c>
      <c r="DAT56" s="411">
        <v>45.0</v>
      </c>
      <c r="DAU56" s="411">
        <v>45.0</v>
      </c>
      <c r="DAV56" s="68" t="s">
        <v>93</v>
      </c>
      <c r="DAW56" s="68" t="s">
        <v>93</v>
      </c>
      <c r="DAX56" s="68" t="s">
        <v>88</v>
      </c>
      <c r="DAY56" s="68" t="s">
        <v>2919</v>
      </c>
      <c r="DAZ56" s="308" t="s">
        <v>2785</v>
      </c>
      <c r="DBA56" s="308" t="s">
        <v>2786</v>
      </c>
      <c r="DBB56" s="308" t="s">
        <v>2823</v>
      </c>
      <c r="DBC56" s="308"/>
      <c r="DBD56" s="285" t="s">
        <v>2920</v>
      </c>
      <c r="DBE56" s="68"/>
      <c r="DBF56" s="68" t="s">
        <v>2866</v>
      </c>
      <c r="DBG56" s="68">
        <v>1.0</v>
      </c>
      <c r="DBH56" s="68">
        <v>1.0</v>
      </c>
      <c r="DBI56" s="68">
        <v>1.0</v>
      </c>
      <c r="DBJ56" s="411">
        <v>45.0</v>
      </c>
      <c r="DBK56" s="411">
        <v>45.0</v>
      </c>
      <c r="DBL56" s="68" t="s">
        <v>93</v>
      </c>
      <c r="DBM56" s="68" t="s">
        <v>93</v>
      </c>
      <c r="DBN56" s="68" t="s">
        <v>88</v>
      </c>
      <c r="DBO56" s="68" t="s">
        <v>2919</v>
      </c>
      <c r="DBP56" s="308" t="s">
        <v>2785</v>
      </c>
      <c r="DBQ56" s="308" t="s">
        <v>2786</v>
      </c>
      <c r="DBR56" s="308" t="s">
        <v>2823</v>
      </c>
      <c r="DBS56" s="308"/>
      <c r="DBT56" s="285" t="s">
        <v>2920</v>
      </c>
      <c r="DBU56" s="68"/>
      <c r="DBV56" s="68" t="s">
        <v>2866</v>
      </c>
      <c r="DBW56" s="68">
        <v>1.0</v>
      </c>
      <c r="DBX56" s="68">
        <v>1.0</v>
      </c>
      <c r="DBY56" s="68">
        <v>1.0</v>
      </c>
      <c r="DBZ56" s="411">
        <v>45.0</v>
      </c>
      <c r="DCA56" s="411">
        <v>45.0</v>
      </c>
      <c r="DCB56" s="68" t="s">
        <v>93</v>
      </c>
      <c r="DCC56" s="68" t="s">
        <v>93</v>
      </c>
      <c r="DCD56" s="68" t="s">
        <v>88</v>
      </c>
      <c r="DCE56" s="68" t="s">
        <v>2919</v>
      </c>
      <c r="DCF56" s="308" t="s">
        <v>2785</v>
      </c>
      <c r="DCG56" s="308" t="s">
        <v>2786</v>
      </c>
      <c r="DCH56" s="308" t="s">
        <v>2823</v>
      </c>
      <c r="DCI56" s="308"/>
      <c r="DCJ56" s="285" t="s">
        <v>2920</v>
      </c>
      <c r="DCK56" s="68"/>
      <c r="DCL56" s="68" t="s">
        <v>2866</v>
      </c>
      <c r="DCM56" s="68">
        <v>1.0</v>
      </c>
      <c r="DCN56" s="68">
        <v>1.0</v>
      </c>
      <c r="DCO56" s="68">
        <v>1.0</v>
      </c>
      <c r="DCP56" s="411">
        <v>45.0</v>
      </c>
      <c r="DCQ56" s="411">
        <v>45.0</v>
      </c>
      <c r="DCR56" s="68" t="s">
        <v>93</v>
      </c>
      <c r="DCS56" s="68" t="s">
        <v>93</v>
      </c>
      <c r="DCT56" s="68" t="s">
        <v>88</v>
      </c>
      <c r="DCU56" s="68" t="s">
        <v>2919</v>
      </c>
      <c r="DCV56" s="308" t="s">
        <v>2785</v>
      </c>
      <c r="DCW56" s="308" t="s">
        <v>2786</v>
      </c>
      <c r="DCX56" s="308" t="s">
        <v>2823</v>
      </c>
      <c r="DCY56" s="308"/>
      <c r="DCZ56" s="285" t="s">
        <v>2920</v>
      </c>
      <c r="DDA56" s="68"/>
      <c r="DDB56" s="68" t="s">
        <v>2866</v>
      </c>
      <c r="DDC56" s="68">
        <v>1.0</v>
      </c>
      <c r="DDD56" s="68">
        <v>1.0</v>
      </c>
      <c r="DDE56" s="68">
        <v>1.0</v>
      </c>
      <c r="DDF56" s="411">
        <v>45.0</v>
      </c>
      <c r="DDG56" s="411">
        <v>45.0</v>
      </c>
      <c r="DDH56" s="68" t="s">
        <v>93</v>
      </c>
      <c r="DDI56" s="68" t="s">
        <v>93</v>
      </c>
      <c r="DDJ56" s="68" t="s">
        <v>88</v>
      </c>
      <c r="DDK56" s="68" t="s">
        <v>2919</v>
      </c>
      <c r="DDL56" s="308" t="s">
        <v>2785</v>
      </c>
      <c r="DDM56" s="308" t="s">
        <v>2786</v>
      </c>
      <c r="DDN56" s="308" t="s">
        <v>2823</v>
      </c>
      <c r="DDO56" s="308"/>
      <c r="DDP56" s="285" t="s">
        <v>2920</v>
      </c>
      <c r="DDQ56" s="68"/>
      <c r="DDR56" s="68" t="s">
        <v>2866</v>
      </c>
      <c r="DDS56" s="68">
        <v>1.0</v>
      </c>
      <c r="DDT56" s="68">
        <v>1.0</v>
      </c>
      <c r="DDU56" s="68">
        <v>1.0</v>
      </c>
      <c r="DDV56" s="411">
        <v>45.0</v>
      </c>
      <c r="DDW56" s="411">
        <v>45.0</v>
      </c>
      <c r="DDX56" s="68" t="s">
        <v>93</v>
      </c>
      <c r="DDY56" s="68" t="s">
        <v>93</v>
      </c>
      <c r="DDZ56" s="68" t="s">
        <v>88</v>
      </c>
      <c r="DEA56" s="68" t="s">
        <v>2919</v>
      </c>
      <c r="DEB56" s="308" t="s">
        <v>2785</v>
      </c>
      <c r="DEC56" s="308" t="s">
        <v>2786</v>
      </c>
      <c r="DED56" s="308" t="s">
        <v>2823</v>
      </c>
      <c r="DEE56" s="308"/>
      <c r="DEF56" s="285" t="s">
        <v>2920</v>
      </c>
      <c r="DEG56" s="68"/>
      <c r="DEH56" s="68" t="s">
        <v>2866</v>
      </c>
      <c r="DEI56" s="68">
        <v>1.0</v>
      </c>
      <c r="DEJ56" s="68">
        <v>1.0</v>
      </c>
      <c r="DEK56" s="68">
        <v>1.0</v>
      </c>
      <c r="DEL56" s="411">
        <v>45.0</v>
      </c>
      <c r="DEM56" s="411">
        <v>45.0</v>
      </c>
      <c r="DEN56" s="68" t="s">
        <v>93</v>
      </c>
      <c r="DEO56" s="68" t="s">
        <v>93</v>
      </c>
      <c r="DEP56" s="68" t="s">
        <v>88</v>
      </c>
      <c r="DEQ56" s="68" t="s">
        <v>2919</v>
      </c>
      <c r="DER56" s="308" t="s">
        <v>2785</v>
      </c>
      <c r="DES56" s="308" t="s">
        <v>2786</v>
      </c>
      <c r="DET56" s="308" t="s">
        <v>2823</v>
      </c>
      <c r="DEU56" s="308"/>
      <c r="DEV56" s="285" t="s">
        <v>2920</v>
      </c>
      <c r="DEW56" s="68"/>
      <c r="DEX56" s="68" t="s">
        <v>2866</v>
      </c>
      <c r="DEY56" s="68">
        <v>1.0</v>
      </c>
      <c r="DEZ56" s="68">
        <v>1.0</v>
      </c>
      <c r="DFA56" s="68">
        <v>1.0</v>
      </c>
      <c r="DFB56" s="411">
        <v>45.0</v>
      </c>
      <c r="DFC56" s="411">
        <v>45.0</v>
      </c>
      <c r="DFD56" s="68" t="s">
        <v>93</v>
      </c>
      <c r="DFE56" s="68" t="s">
        <v>93</v>
      </c>
      <c r="DFF56" s="68" t="s">
        <v>88</v>
      </c>
      <c r="DFG56" s="68" t="s">
        <v>2919</v>
      </c>
      <c r="DFH56" s="308" t="s">
        <v>2785</v>
      </c>
      <c r="DFI56" s="308" t="s">
        <v>2786</v>
      </c>
      <c r="DFJ56" s="308" t="s">
        <v>2823</v>
      </c>
      <c r="DFK56" s="308"/>
      <c r="DFL56" s="285" t="s">
        <v>2920</v>
      </c>
      <c r="DFM56" s="68"/>
      <c r="DFN56" s="68" t="s">
        <v>2866</v>
      </c>
      <c r="DFO56" s="68">
        <v>1.0</v>
      </c>
      <c r="DFP56" s="68">
        <v>1.0</v>
      </c>
      <c r="DFQ56" s="68">
        <v>1.0</v>
      </c>
      <c r="DFR56" s="411">
        <v>45.0</v>
      </c>
      <c r="DFS56" s="411">
        <v>45.0</v>
      </c>
      <c r="DFT56" s="68" t="s">
        <v>93</v>
      </c>
      <c r="DFU56" s="68" t="s">
        <v>93</v>
      </c>
      <c r="DFV56" s="68" t="s">
        <v>88</v>
      </c>
      <c r="DFW56" s="68" t="s">
        <v>2919</v>
      </c>
      <c r="DFX56" s="308" t="s">
        <v>2785</v>
      </c>
      <c r="DFY56" s="308" t="s">
        <v>2786</v>
      </c>
      <c r="DFZ56" s="308" t="s">
        <v>2823</v>
      </c>
      <c r="DGA56" s="308"/>
      <c r="DGB56" s="285" t="s">
        <v>2920</v>
      </c>
      <c r="DGC56" s="68"/>
      <c r="DGD56" s="68" t="s">
        <v>2866</v>
      </c>
      <c r="DGE56" s="68">
        <v>1.0</v>
      </c>
      <c r="DGF56" s="68">
        <v>1.0</v>
      </c>
      <c r="DGG56" s="68">
        <v>1.0</v>
      </c>
      <c r="DGH56" s="411">
        <v>45.0</v>
      </c>
      <c r="DGI56" s="411">
        <v>45.0</v>
      </c>
      <c r="DGJ56" s="68" t="s">
        <v>93</v>
      </c>
      <c r="DGK56" s="68" t="s">
        <v>93</v>
      </c>
      <c r="DGL56" s="68" t="s">
        <v>88</v>
      </c>
      <c r="DGM56" s="68" t="s">
        <v>2919</v>
      </c>
      <c r="DGN56" s="308" t="s">
        <v>2785</v>
      </c>
      <c r="DGO56" s="308" t="s">
        <v>2786</v>
      </c>
      <c r="DGP56" s="308" t="s">
        <v>2823</v>
      </c>
      <c r="DGQ56" s="308"/>
      <c r="DGR56" s="285" t="s">
        <v>2920</v>
      </c>
      <c r="DGS56" s="68"/>
      <c r="DGT56" s="68" t="s">
        <v>2866</v>
      </c>
      <c r="DGU56" s="68">
        <v>1.0</v>
      </c>
      <c r="DGV56" s="68">
        <v>1.0</v>
      </c>
      <c r="DGW56" s="68">
        <v>1.0</v>
      </c>
      <c r="DGX56" s="411">
        <v>45.0</v>
      </c>
      <c r="DGY56" s="411">
        <v>45.0</v>
      </c>
      <c r="DGZ56" s="68" t="s">
        <v>93</v>
      </c>
      <c r="DHA56" s="68" t="s">
        <v>93</v>
      </c>
      <c r="DHB56" s="68" t="s">
        <v>88</v>
      </c>
      <c r="DHC56" s="68" t="s">
        <v>2919</v>
      </c>
      <c r="DHD56" s="308" t="s">
        <v>2785</v>
      </c>
      <c r="DHE56" s="308" t="s">
        <v>2786</v>
      </c>
      <c r="DHF56" s="308" t="s">
        <v>2823</v>
      </c>
      <c r="DHG56" s="308"/>
      <c r="DHH56" s="285" t="s">
        <v>2920</v>
      </c>
      <c r="DHI56" s="68"/>
      <c r="DHJ56" s="68" t="s">
        <v>2866</v>
      </c>
      <c r="DHK56" s="68">
        <v>1.0</v>
      </c>
      <c r="DHL56" s="68">
        <v>1.0</v>
      </c>
      <c r="DHM56" s="68">
        <v>1.0</v>
      </c>
      <c r="DHN56" s="411">
        <v>45.0</v>
      </c>
      <c r="DHO56" s="411">
        <v>45.0</v>
      </c>
      <c r="DHP56" s="68" t="s">
        <v>93</v>
      </c>
      <c r="DHQ56" s="68" t="s">
        <v>93</v>
      </c>
      <c r="DHR56" s="68" t="s">
        <v>88</v>
      </c>
      <c r="DHS56" s="68" t="s">
        <v>2919</v>
      </c>
      <c r="DHT56" s="308" t="s">
        <v>2785</v>
      </c>
      <c r="DHU56" s="308" t="s">
        <v>2786</v>
      </c>
      <c r="DHV56" s="308" t="s">
        <v>2823</v>
      </c>
      <c r="DHW56" s="308"/>
      <c r="DHX56" s="285" t="s">
        <v>2920</v>
      </c>
      <c r="DHY56" s="68"/>
      <c r="DHZ56" s="68" t="s">
        <v>2866</v>
      </c>
      <c r="DIA56" s="68">
        <v>1.0</v>
      </c>
      <c r="DIB56" s="68">
        <v>1.0</v>
      </c>
      <c r="DIC56" s="68">
        <v>1.0</v>
      </c>
      <c r="DID56" s="411">
        <v>45.0</v>
      </c>
      <c r="DIE56" s="411">
        <v>45.0</v>
      </c>
      <c r="DIF56" s="68" t="s">
        <v>93</v>
      </c>
      <c r="DIG56" s="68" t="s">
        <v>93</v>
      </c>
      <c r="DIH56" s="68" t="s">
        <v>88</v>
      </c>
      <c r="DII56" s="68" t="s">
        <v>2919</v>
      </c>
      <c r="DIJ56" s="308" t="s">
        <v>2785</v>
      </c>
      <c r="DIK56" s="308" t="s">
        <v>2786</v>
      </c>
      <c r="DIL56" s="308" t="s">
        <v>2823</v>
      </c>
      <c r="DIM56" s="308"/>
      <c r="DIN56" s="285" t="s">
        <v>2920</v>
      </c>
      <c r="DIO56" s="68"/>
      <c r="DIP56" s="68" t="s">
        <v>2866</v>
      </c>
      <c r="DIQ56" s="68">
        <v>1.0</v>
      </c>
      <c r="DIR56" s="68">
        <v>1.0</v>
      </c>
      <c r="DIS56" s="68">
        <v>1.0</v>
      </c>
      <c r="DIT56" s="411">
        <v>45.0</v>
      </c>
      <c r="DIU56" s="411">
        <v>45.0</v>
      </c>
      <c r="DIV56" s="68" t="s">
        <v>93</v>
      </c>
      <c r="DIW56" s="68" t="s">
        <v>93</v>
      </c>
      <c r="DIX56" s="68" t="s">
        <v>88</v>
      </c>
      <c r="DIY56" s="68" t="s">
        <v>2919</v>
      </c>
      <c r="DIZ56" s="308" t="s">
        <v>2785</v>
      </c>
      <c r="DJA56" s="308" t="s">
        <v>2786</v>
      </c>
      <c r="DJB56" s="308" t="s">
        <v>2823</v>
      </c>
      <c r="DJC56" s="308"/>
      <c r="DJD56" s="285" t="s">
        <v>2920</v>
      </c>
      <c r="DJE56" s="68"/>
      <c r="DJF56" s="68" t="s">
        <v>2866</v>
      </c>
      <c r="DJG56" s="68">
        <v>1.0</v>
      </c>
      <c r="DJH56" s="68">
        <v>1.0</v>
      </c>
      <c r="DJI56" s="68">
        <v>1.0</v>
      </c>
      <c r="DJJ56" s="411">
        <v>45.0</v>
      </c>
      <c r="DJK56" s="411">
        <v>45.0</v>
      </c>
      <c r="DJL56" s="68" t="s">
        <v>93</v>
      </c>
      <c r="DJM56" s="68" t="s">
        <v>93</v>
      </c>
      <c r="DJN56" s="68" t="s">
        <v>88</v>
      </c>
      <c r="DJO56" s="68" t="s">
        <v>2919</v>
      </c>
      <c r="DJP56" s="308" t="s">
        <v>2785</v>
      </c>
      <c r="DJQ56" s="308" t="s">
        <v>2786</v>
      </c>
      <c r="DJR56" s="308" t="s">
        <v>2823</v>
      </c>
      <c r="DJS56" s="308"/>
      <c r="DJT56" s="285" t="s">
        <v>2920</v>
      </c>
      <c r="DJU56" s="68"/>
      <c r="DJV56" s="68" t="s">
        <v>2866</v>
      </c>
      <c r="DJW56" s="68">
        <v>1.0</v>
      </c>
      <c r="DJX56" s="68">
        <v>1.0</v>
      </c>
      <c r="DJY56" s="68">
        <v>1.0</v>
      </c>
      <c r="DJZ56" s="411">
        <v>45.0</v>
      </c>
      <c r="DKA56" s="411">
        <v>45.0</v>
      </c>
      <c r="DKB56" s="68" t="s">
        <v>93</v>
      </c>
      <c r="DKC56" s="68" t="s">
        <v>93</v>
      </c>
      <c r="DKD56" s="68" t="s">
        <v>88</v>
      </c>
      <c r="DKE56" s="68" t="s">
        <v>2919</v>
      </c>
      <c r="DKF56" s="308" t="s">
        <v>2785</v>
      </c>
      <c r="DKG56" s="308" t="s">
        <v>2786</v>
      </c>
      <c r="DKH56" s="308" t="s">
        <v>2823</v>
      </c>
      <c r="DKI56" s="308"/>
      <c r="DKJ56" s="285" t="s">
        <v>2920</v>
      </c>
      <c r="DKK56" s="68"/>
      <c r="DKL56" s="68" t="s">
        <v>2866</v>
      </c>
      <c r="DKM56" s="68">
        <v>1.0</v>
      </c>
      <c r="DKN56" s="68">
        <v>1.0</v>
      </c>
      <c r="DKO56" s="68">
        <v>1.0</v>
      </c>
      <c r="DKP56" s="411">
        <v>45.0</v>
      </c>
      <c r="DKQ56" s="411">
        <v>45.0</v>
      </c>
      <c r="DKR56" s="68" t="s">
        <v>93</v>
      </c>
      <c r="DKS56" s="68" t="s">
        <v>93</v>
      </c>
      <c r="DKT56" s="68" t="s">
        <v>88</v>
      </c>
      <c r="DKU56" s="68" t="s">
        <v>2919</v>
      </c>
      <c r="DKV56" s="308" t="s">
        <v>2785</v>
      </c>
      <c r="DKW56" s="308" t="s">
        <v>2786</v>
      </c>
      <c r="DKX56" s="308" t="s">
        <v>2823</v>
      </c>
      <c r="DKY56" s="308"/>
      <c r="DKZ56" s="285" t="s">
        <v>2920</v>
      </c>
      <c r="DLA56" s="68"/>
      <c r="DLB56" s="68" t="s">
        <v>2866</v>
      </c>
      <c r="DLC56" s="68">
        <v>1.0</v>
      </c>
      <c r="DLD56" s="68">
        <v>1.0</v>
      </c>
      <c r="DLE56" s="68">
        <v>1.0</v>
      </c>
      <c r="DLF56" s="411">
        <v>45.0</v>
      </c>
      <c r="DLG56" s="411">
        <v>45.0</v>
      </c>
      <c r="DLH56" s="68" t="s">
        <v>93</v>
      </c>
      <c r="DLI56" s="68" t="s">
        <v>93</v>
      </c>
      <c r="DLJ56" s="68" t="s">
        <v>88</v>
      </c>
      <c r="DLK56" s="68" t="s">
        <v>2919</v>
      </c>
      <c r="DLL56" s="308" t="s">
        <v>2785</v>
      </c>
      <c r="DLM56" s="308" t="s">
        <v>2786</v>
      </c>
      <c r="DLN56" s="308" t="s">
        <v>2823</v>
      </c>
      <c r="DLO56" s="308"/>
      <c r="DLP56" s="285" t="s">
        <v>2920</v>
      </c>
      <c r="DLQ56" s="68"/>
      <c r="DLR56" s="68" t="s">
        <v>2866</v>
      </c>
      <c r="DLS56" s="68">
        <v>1.0</v>
      </c>
      <c r="DLT56" s="68">
        <v>1.0</v>
      </c>
      <c r="DLU56" s="68">
        <v>1.0</v>
      </c>
      <c r="DLV56" s="411">
        <v>45.0</v>
      </c>
      <c r="DLW56" s="411">
        <v>45.0</v>
      </c>
      <c r="DLX56" s="68" t="s">
        <v>93</v>
      </c>
      <c r="DLY56" s="68" t="s">
        <v>93</v>
      </c>
      <c r="DLZ56" s="68" t="s">
        <v>88</v>
      </c>
      <c r="DMA56" s="68" t="s">
        <v>2919</v>
      </c>
      <c r="DMB56" s="308" t="s">
        <v>2785</v>
      </c>
      <c r="DMC56" s="308" t="s">
        <v>2786</v>
      </c>
      <c r="DMD56" s="308" t="s">
        <v>2823</v>
      </c>
      <c r="DME56" s="308"/>
      <c r="DMF56" s="285" t="s">
        <v>2920</v>
      </c>
      <c r="DMG56" s="68"/>
      <c r="DMH56" s="68" t="s">
        <v>2866</v>
      </c>
      <c r="DMI56" s="68">
        <v>1.0</v>
      </c>
      <c r="DMJ56" s="68">
        <v>1.0</v>
      </c>
      <c r="DMK56" s="68">
        <v>1.0</v>
      </c>
      <c r="DML56" s="411">
        <v>45.0</v>
      </c>
      <c r="DMM56" s="411">
        <v>45.0</v>
      </c>
      <c r="DMN56" s="68" t="s">
        <v>93</v>
      </c>
      <c r="DMO56" s="68" t="s">
        <v>93</v>
      </c>
      <c r="DMP56" s="68" t="s">
        <v>88</v>
      </c>
      <c r="DMQ56" s="68" t="s">
        <v>2919</v>
      </c>
      <c r="DMR56" s="308" t="s">
        <v>2785</v>
      </c>
      <c r="DMS56" s="308" t="s">
        <v>2786</v>
      </c>
      <c r="DMT56" s="308" t="s">
        <v>2823</v>
      </c>
      <c r="DMU56" s="308"/>
      <c r="DMV56" s="285" t="s">
        <v>2920</v>
      </c>
      <c r="DMW56" s="68"/>
      <c r="DMX56" s="68" t="s">
        <v>2866</v>
      </c>
      <c r="DMY56" s="68">
        <v>1.0</v>
      </c>
      <c r="DMZ56" s="68">
        <v>1.0</v>
      </c>
      <c r="DNA56" s="68">
        <v>1.0</v>
      </c>
      <c r="DNB56" s="411">
        <v>45.0</v>
      </c>
      <c r="DNC56" s="411">
        <v>45.0</v>
      </c>
      <c r="DND56" s="68" t="s">
        <v>93</v>
      </c>
      <c r="DNE56" s="68" t="s">
        <v>93</v>
      </c>
      <c r="DNF56" s="68" t="s">
        <v>88</v>
      </c>
      <c r="DNG56" s="68" t="s">
        <v>2919</v>
      </c>
      <c r="DNH56" s="308" t="s">
        <v>2785</v>
      </c>
      <c r="DNI56" s="308" t="s">
        <v>2786</v>
      </c>
      <c r="DNJ56" s="308" t="s">
        <v>2823</v>
      </c>
      <c r="DNK56" s="308"/>
      <c r="DNL56" s="285" t="s">
        <v>2920</v>
      </c>
      <c r="DNM56" s="68"/>
      <c r="DNN56" s="68" t="s">
        <v>2866</v>
      </c>
      <c r="DNO56" s="68">
        <v>1.0</v>
      </c>
      <c r="DNP56" s="68">
        <v>1.0</v>
      </c>
      <c r="DNQ56" s="68">
        <v>1.0</v>
      </c>
      <c r="DNR56" s="411">
        <v>45.0</v>
      </c>
      <c r="DNS56" s="411">
        <v>45.0</v>
      </c>
      <c r="DNT56" s="68" t="s">
        <v>93</v>
      </c>
      <c r="DNU56" s="68" t="s">
        <v>93</v>
      </c>
      <c r="DNV56" s="68" t="s">
        <v>88</v>
      </c>
      <c r="DNW56" s="68" t="s">
        <v>2919</v>
      </c>
      <c r="DNX56" s="308" t="s">
        <v>2785</v>
      </c>
      <c r="DNY56" s="308" t="s">
        <v>2786</v>
      </c>
      <c r="DNZ56" s="308" t="s">
        <v>2823</v>
      </c>
      <c r="DOA56" s="308"/>
      <c r="DOB56" s="285" t="s">
        <v>2920</v>
      </c>
      <c r="DOC56" s="68"/>
      <c r="DOD56" s="68" t="s">
        <v>2866</v>
      </c>
      <c r="DOE56" s="68">
        <v>1.0</v>
      </c>
      <c r="DOF56" s="68">
        <v>1.0</v>
      </c>
      <c r="DOG56" s="68">
        <v>1.0</v>
      </c>
      <c r="DOH56" s="411">
        <v>45.0</v>
      </c>
      <c r="DOI56" s="411">
        <v>45.0</v>
      </c>
      <c r="DOJ56" s="68" t="s">
        <v>93</v>
      </c>
      <c r="DOK56" s="68" t="s">
        <v>93</v>
      </c>
      <c r="DOL56" s="68" t="s">
        <v>88</v>
      </c>
      <c r="DOM56" s="68" t="s">
        <v>2919</v>
      </c>
      <c r="DON56" s="308" t="s">
        <v>2785</v>
      </c>
      <c r="DOO56" s="308" t="s">
        <v>2786</v>
      </c>
      <c r="DOP56" s="308" t="s">
        <v>2823</v>
      </c>
      <c r="DOQ56" s="308"/>
      <c r="DOR56" s="285" t="s">
        <v>2920</v>
      </c>
      <c r="DOS56" s="68"/>
      <c r="DOT56" s="68" t="s">
        <v>2866</v>
      </c>
      <c r="DOU56" s="68">
        <v>1.0</v>
      </c>
      <c r="DOV56" s="68">
        <v>1.0</v>
      </c>
      <c r="DOW56" s="68">
        <v>1.0</v>
      </c>
      <c r="DOX56" s="411">
        <v>45.0</v>
      </c>
      <c r="DOY56" s="411">
        <v>45.0</v>
      </c>
      <c r="DOZ56" s="68" t="s">
        <v>93</v>
      </c>
      <c r="DPA56" s="68" t="s">
        <v>93</v>
      </c>
      <c r="DPB56" s="68" t="s">
        <v>88</v>
      </c>
      <c r="DPC56" s="68" t="s">
        <v>2919</v>
      </c>
      <c r="DPD56" s="308" t="s">
        <v>2785</v>
      </c>
      <c r="DPE56" s="308" t="s">
        <v>2786</v>
      </c>
      <c r="DPF56" s="308" t="s">
        <v>2823</v>
      </c>
      <c r="DPG56" s="308"/>
      <c r="DPH56" s="285" t="s">
        <v>2920</v>
      </c>
      <c r="DPI56" s="68"/>
      <c r="DPJ56" s="68" t="s">
        <v>2866</v>
      </c>
      <c r="DPK56" s="68">
        <v>1.0</v>
      </c>
      <c r="DPL56" s="68">
        <v>1.0</v>
      </c>
      <c r="DPM56" s="68">
        <v>1.0</v>
      </c>
      <c r="DPN56" s="411">
        <v>45.0</v>
      </c>
      <c r="DPO56" s="411">
        <v>45.0</v>
      </c>
      <c r="DPP56" s="68" t="s">
        <v>93</v>
      </c>
      <c r="DPQ56" s="68" t="s">
        <v>93</v>
      </c>
      <c r="DPR56" s="68" t="s">
        <v>88</v>
      </c>
      <c r="DPS56" s="68" t="s">
        <v>2919</v>
      </c>
      <c r="DPT56" s="308" t="s">
        <v>2785</v>
      </c>
      <c r="DPU56" s="308" t="s">
        <v>2786</v>
      </c>
      <c r="DPV56" s="308" t="s">
        <v>2823</v>
      </c>
      <c r="DPW56" s="308"/>
      <c r="DPX56" s="285" t="s">
        <v>2920</v>
      </c>
      <c r="DPY56" s="68"/>
      <c r="DPZ56" s="68" t="s">
        <v>2866</v>
      </c>
      <c r="DQA56" s="68">
        <v>1.0</v>
      </c>
      <c r="DQB56" s="68">
        <v>1.0</v>
      </c>
      <c r="DQC56" s="68">
        <v>1.0</v>
      </c>
      <c r="DQD56" s="411">
        <v>45.0</v>
      </c>
      <c r="DQE56" s="411">
        <v>45.0</v>
      </c>
      <c r="DQF56" s="68" t="s">
        <v>93</v>
      </c>
      <c r="DQG56" s="68" t="s">
        <v>93</v>
      </c>
      <c r="DQH56" s="68" t="s">
        <v>88</v>
      </c>
      <c r="DQI56" s="68" t="s">
        <v>2919</v>
      </c>
      <c r="DQJ56" s="308" t="s">
        <v>2785</v>
      </c>
      <c r="DQK56" s="308" t="s">
        <v>2786</v>
      </c>
      <c r="DQL56" s="308" t="s">
        <v>2823</v>
      </c>
      <c r="DQM56" s="308"/>
      <c r="DQN56" s="285" t="s">
        <v>2920</v>
      </c>
      <c r="DQO56" s="68"/>
      <c r="DQP56" s="68" t="s">
        <v>2866</v>
      </c>
      <c r="DQQ56" s="68">
        <v>1.0</v>
      </c>
      <c r="DQR56" s="68">
        <v>1.0</v>
      </c>
      <c r="DQS56" s="68">
        <v>1.0</v>
      </c>
      <c r="DQT56" s="411">
        <v>45.0</v>
      </c>
      <c r="DQU56" s="411">
        <v>45.0</v>
      </c>
      <c r="DQV56" s="68" t="s">
        <v>93</v>
      </c>
      <c r="DQW56" s="68" t="s">
        <v>93</v>
      </c>
      <c r="DQX56" s="68" t="s">
        <v>88</v>
      </c>
      <c r="DQY56" s="68" t="s">
        <v>2919</v>
      </c>
      <c r="DQZ56" s="308" t="s">
        <v>2785</v>
      </c>
      <c r="DRA56" s="308" t="s">
        <v>2786</v>
      </c>
      <c r="DRB56" s="308" t="s">
        <v>2823</v>
      </c>
      <c r="DRC56" s="308"/>
      <c r="DRD56" s="285" t="s">
        <v>2920</v>
      </c>
      <c r="DRE56" s="68"/>
      <c r="DRF56" s="68" t="s">
        <v>2866</v>
      </c>
      <c r="DRG56" s="68">
        <v>1.0</v>
      </c>
      <c r="DRH56" s="68">
        <v>1.0</v>
      </c>
      <c r="DRI56" s="68">
        <v>1.0</v>
      </c>
      <c r="DRJ56" s="411">
        <v>45.0</v>
      </c>
      <c r="DRK56" s="411">
        <v>45.0</v>
      </c>
      <c r="DRL56" s="68" t="s">
        <v>93</v>
      </c>
      <c r="DRM56" s="68" t="s">
        <v>93</v>
      </c>
      <c r="DRN56" s="68" t="s">
        <v>88</v>
      </c>
      <c r="DRO56" s="68" t="s">
        <v>2919</v>
      </c>
      <c r="DRP56" s="308" t="s">
        <v>2785</v>
      </c>
      <c r="DRQ56" s="308" t="s">
        <v>2786</v>
      </c>
      <c r="DRR56" s="308" t="s">
        <v>2823</v>
      </c>
      <c r="DRS56" s="308"/>
      <c r="DRT56" s="285" t="s">
        <v>2920</v>
      </c>
      <c r="DRU56" s="68"/>
      <c r="DRV56" s="68" t="s">
        <v>2866</v>
      </c>
      <c r="DRW56" s="68">
        <v>1.0</v>
      </c>
      <c r="DRX56" s="68">
        <v>1.0</v>
      </c>
      <c r="DRY56" s="68">
        <v>1.0</v>
      </c>
      <c r="DRZ56" s="411">
        <v>45.0</v>
      </c>
      <c r="DSA56" s="411">
        <v>45.0</v>
      </c>
      <c r="DSB56" s="68" t="s">
        <v>93</v>
      </c>
      <c r="DSC56" s="68" t="s">
        <v>93</v>
      </c>
      <c r="DSD56" s="68" t="s">
        <v>88</v>
      </c>
      <c r="DSE56" s="68" t="s">
        <v>2919</v>
      </c>
      <c r="DSF56" s="308" t="s">
        <v>2785</v>
      </c>
      <c r="DSG56" s="308" t="s">
        <v>2786</v>
      </c>
      <c r="DSH56" s="308" t="s">
        <v>2823</v>
      </c>
      <c r="DSI56" s="308"/>
      <c r="DSJ56" s="285" t="s">
        <v>2920</v>
      </c>
      <c r="DSK56" s="68"/>
      <c r="DSL56" s="68" t="s">
        <v>2866</v>
      </c>
      <c r="DSM56" s="68">
        <v>1.0</v>
      </c>
      <c r="DSN56" s="68">
        <v>1.0</v>
      </c>
      <c r="DSO56" s="68">
        <v>1.0</v>
      </c>
      <c r="DSP56" s="411">
        <v>45.0</v>
      </c>
      <c r="DSQ56" s="411">
        <v>45.0</v>
      </c>
      <c r="DSR56" s="68" t="s">
        <v>93</v>
      </c>
      <c r="DSS56" s="68" t="s">
        <v>93</v>
      </c>
      <c r="DST56" s="68" t="s">
        <v>88</v>
      </c>
      <c r="DSU56" s="68" t="s">
        <v>2919</v>
      </c>
      <c r="DSV56" s="308" t="s">
        <v>2785</v>
      </c>
      <c r="DSW56" s="308" t="s">
        <v>2786</v>
      </c>
      <c r="DSX56" s="308" t="s">
        <v>2823</v>
      </c>
      <c r="DSY56" s="308"/>
      <c r="DSZ56" s="285" t="s">
        <v>2920</v>
      </c>
      <c r="DTA56" s="68"/>
      <c r="DTB56" s="68" t="s">
        <v>2866</v>
      </c>
      <c r="DTC56" s="68">
        <v>1.0</v>
      </c>
      <c r="DTD56" s="68">
        <v>1.0</v>
      </c>
      <c r="DTE56" s="68">
        <v>1.0</v>
      </c>
      <c r="DTF56" s="411">
        <v>45.0</v>
      </c>
      <c r="DTG56" s="411">
        <v>45.0</v>
      </c>
      <c r="DTH56" s="68" t="s">
        <v>93</v>
      </c>
      <c r="DTI56" s="68" t="s">
        <v>93</v>
      </c>
      <c r="DTJ56" s="68" t="s">
        <v>88</v>
      </c>
      <c r="DTK56" s="68" t="s">
        <v>2919</v>
      </c>
      <c r="DTL56" s="308" t="s">
        <v>2785</v>
      </c>
      <c r="DTM56" s="308" t="s">
        <v>2786</v>
      </c>
      <c r="DTN56" s="308" t="s">
        <v>2823</v>
      </c>
      <c r="DTO56" s="308"/>
      <c r="DTP56" s="285" t="s">
        <v>2920</v>
      </c>
      <c r="DTQ56" s="68"/>
      <c r="DTR56" s="68" t="s">
        <v>2866</v>
      </c>
      <c r="DTS56" s="68">
        <v>1.0</v>
      </c>
      <c r="DTT56" s="68">
        <v>1.0</v>
      </c>
      <c r="DTU56" s="68">
        <v>1.0</v>
      </c>
      <c r="DTV56" s="411">
        <v>45.0</v>
      </c>
      <c r="DTW56" s="411">
        <v>45.0</v>
      </c>
      <c r="DTX56" s="68" t="s">
        <v>93</v>
      </c>
      <c r="DTY56" s="68" t="s">
        <v>93</v>
      </c>
      <c r="DTZ56" s="68" t="s">
        <v>88</v>
      </c>
      <c r="DUA56" s="68" t="s">
        <v>2919</v>
      </c>
      <c r="DUB56" s="308" t="s">
        <v>2785</v>
      </c>
      <c r="DUC56" s="308" t="s">
        <v>2786</v>
      </c>
      <c r="DUD56" s="308" t="s">
        <v>2823</v>
      </c>
      <c r="DUE56" s="308"/>
      <c r="DUF56" s="285" t="s">
        <v>2920</v>
      </c>
      <c r="DUG56" s="68"/>
      <c r="DUH56" s="68" t="s">
        <v>2866</v>
      </c>
      <c r="DUI56" s="68">
        <v>1.0</v>
      </c>
      <c r="DUJ56" s="68">
        <v>1.0</v>
      </c>
      <c r="DUK56" s="68">
        <v>1.0</v>
      </c>
      <c r="DUL56" s="411">
        <v>45.0</v>
      </c>
      <c r="DUM56" s="411">
        <v>45.0</v>
      </c>
      <c r="DUN56" s="68" t="s">
        <v>93</v>
      </c>
      <c r="DUO56" s="68" t="s">
        <v>93</v>
      </c>
      <c r="DUP56" s="68" t="s">
        <v>88</v>
      </c>
      <c r="DUQ56" s="68" t="s">
        <v>2919</v>
      </c>
      <c r="DUR56" s="308" t="s">
        <v>2785</v>
      </c>
      <c r="DUS56" s="308" t="s">
        <v>2786</v>
      </c>
      <c r="DUT56" s="308" t="s">
        <v>2823</v>
      </c>
      <c r="DUU56" s="308"/>
      <c r="DUV56" s="285" t="s">
        <v>2920</v>
      </c>
      <c r="DUW56" s="68"/>
      <c r="DUX56" s="68" t="s">
        <v>2866</v>
      </c>
      <c r="DUY56" s="68">
        <v>1.0</v>
      </c>
      <c r="DUZ56" s="68">
        <v>1.0</v>
      </c>
      <c r="DVA56" s="68">
        <v>1.0</v>
      </c>
      <c r="DVB56" s="411">
        <v>45.0</v>
      </c>
      <c r="DVC56" s="411">
        <v>45.0</v>
      </c>
      <c r="DVD56" s="68" t="s">
        <v>93</v>
      </c>
      <c r="DVE56" s="68" t="s">
        <v>93</v>
      </c>
      <c r="DVF56" s="68" t="s">
        <v>88</v>
      </c>
      <c r="DVG56" s="68" t="s">
        <v>2919</v>
      </c>
      <c r="DVH56" s="308" t="s">
        <v>2785</v>
      </c>
      <c r="DVI56" s="308" t="s">
        <v>2786</v>
      </c>
      <c r="DVJ56" s="308" t="s">
        <v>2823</v>
      </c>
      <c r="DVK56" s="308"/>
      <c r="DVL56" s="285" t="s">
        <v>2920</v>
      </c>
      <c r="DVM56" s="68"/>
      <c r="DVN56" s="68" t="s">
        <v>2866</v>
      </c>
      <c r="DVO56" s="68">
        <v>1.0</v>
      </c>
      <c r="DVP56" s="68">
        <v>1.0</v>
      </c>
      <c r="DVQ56" s="68">
        <v>1.0</v>
      </c>
      <c r="DVR56" s="411">
        <v>45.0</v>
      </c>
      <c r="DVS56" s="411">
        <v>45.0</v>
      </c>
      <c r="DVT56" s="68" t="s">
        <v>93</v>
      </c>
      <c r="DVU56" s="68" t="s">
        <v>93</v>
      </c>
      <c r="DVV56" s="68" t="s">
        <v>88</v>
      </c>
      <c r="DVW56" s="68" t="s">
        <v>2919</v>
      </c>
      <c r="DVX56" s="308" t="s">
        <v>2785</v>
      </c>
      <c r="DVY56" s="308" t="s">
        <v>2786</v>
      </c>
      <c r="DVZ56" s="308" t="s">
        <v>2823</v>
      </c>
      <c r="DWA56" s="308"/>
      <c r="DWB56" s="285" t="s">
        <v>2920</v>
      </c>
      <c r="DWC56" s="68"/>
      <c r="DWD56" s="68" t="s">
        <v>2866</v>
      </c>
      <c r="DWE56" s="68">
        <v>1.0</v>
      </c>
      <c r="DWF56" s="68">
        <v>1.0</v>
      </c>
      <c r="DWG56" s="68">
        <v>1.0</v>
      </c>
      <c r="DWH56" s="411">
        <v>45.0</v>
      </c>
      <c r="DWI56" s="411">
        <v>45.0</v>
      </c>
      <c r="DWJ56" s="68" t="s">
        <v>93</v>
      </c>
      <c r="DWK56" s="68" t="s">
        <v>93</v>
      </c>
      <c r="DWL56" s="68" t="s">
        <v>88</v>
      </c>
      <c r="DWM56" s="68" t="s">
        <v>2919</v>
      </c>
      <c r="DWN56" s="308" t="s">
        <v>2785</v>
      </c>
      <c r="DWO56" s="308" t="s">
        <v>2786</v>
      </c>
      <c r="DWP56" s="308" t="s">
        <v>2823</v>
      </c>
      <c r="DWQ56" s="308"/>
      <c r="DWR56" s="285" t="s">
        <v>2920</v>
      </c>
      <c r="DWS56" s="68"/>
      <c r="DWT56" s="68" t="s">
        <v>2866</v>
      </c>
      <c r="DWU56" s="68">
        <v>1.0</v>
      </c>
      <c r="DWV56" s="68">
        <v>1.0</v>
      </c>
      <c r="DWW56" s="68">
        <v>1.0</v>
      </c>
      <c r="DWX56" s="411">
        <v>45.0</v>
      </c>
      <c r="DWY56" s="411">
        <v>45.0</v>
      </c>
      <c r="DWZ56" s="68" t="s">
        <v>93</v>
      </c>
      <c r="DXA56" s="68" t="s">
        <v>93</v>
      </c>
      <c r="DXB56" s="68" t="s">
        <v>88</v>
      </c>
      <c r="DXC56" s="68" t="s">
        <v>2919</v>
      </c>
      <c r="DXD56" s="308" t="s">
        <v>2785</v>
      </c>
      <c r="DXE56" s="308" t="s">
        <v>2786</v>
      </c>
      <c r="DXF56" s="308" t="s">
        <v>2823</v>
      </c>
      <c r="DXG56" s="308"/>
      <c r="DXH56" s="285" t="s">
        <v>2920</v>
      </c>
      <c r="DXI56" s="68"/>
      <c r="DXJ56" s="68" t="s">
        <v>2866</v>
      </c>
      <c r="DXK56" s="68">
        <v>1.0</v>
      </c>
      <c r="DXL56" s="68">
        <v>1.0</v>
      </c>
      <c r="DXM56" s="68">
        <v>1.0</v>
      </c>
      <c r="DXN56" s="411">
        <v>45.0</v>
      </c>
      <c r="DXO56" s="411">
        <v>45.0</v>
      </c>
      <c r="DXP56" s="68" t="s">
        <v>93</v>
      </c>
      <c r="DXQ56" s="68" t="s">
        <v>93</v>
      </c>
      <c r="DXR56" s="68" t="s">
        <v>88</v>
      </c>
      <c r="DXS56" s="68" t="s">
        <v>2919</v>
      </c>
      <c r="DXT56" s="308" t="s">
        <v>2785</v>
      </c>
      <c r="DXU56" s="308" t="s">
        <v>2786</v>
      </c>
      <c r="DXV56" s="308" t="s">
        <v>2823</v>
      </c>
      <c r="DXW56" s="308"/>
      <c r="DXX56" s="285" t="s">
        <v>2920</v>
      </c>
      <c r="DXY56" s="68"/>
      <c r="DXZ56" s="68" t="s">
        <v>2866</v>
      </c>
      <c r="DYA56" s="68">
        <v>1.0</v>
      </c>
      <c r="DYB56" s="68">
        <v>1.0</v>
      </c>
      <c r="DYC56" s="68">
        <v>1.0</v>
      </c>
      <c r="DYD56" s="411">
        <v>45.0</v>
      </c>
      <c r="DYE56" s="411">
        <v>45.0</v>
      </c>
      <c r="DYF56" s="68" t="s">
        <v>93</v>
      </c>
      <c r="DYG56" s="68" t="s">
        <v>93</v>
      </c>
      <c r="DYH56" s="68" t="s">
        <v>88</v>
      </c>
      <c r="DYI56" s="68" t="s">
        <v>2919</v>
      </c>
      <c r="DYJ56" s="308" t="s">
        <v>2785</v>
      </c>
      <c r="DYK56" s="308" t="s">
        <v>2786</v>
      </c>
      <c r="DYL56" s="308" t="s">
        <v>2823</v>
      </c>
      <c r="DYM56" s="308"/>
      <c r="DYN56" s="285" t="s">
        <v>2920</v>
      </c>
      <c r="DYO56" s="68"/>
      <c r="DYP56" s="68" t="s">
        <v>2866</v>
      </c>
      <c r="DYQ56" s="68">
        <v>1.0</v>
      </c>
      <c r="DYR56" s="68">
        <v>1.0</v>
      </c>
      <c r="DYS56" s="68">
        <v>1.0</v>
      </c>
      <c r="DYT56" s="411">
        <v>45.0</v>
      </c>
      <c r="DYU56" s="411">
        <v>45.0</v>
      </c>
      <c r="DYV56" s="68" t="s">
        <v>93</v>
      </c>
      <c r="DYW56" s="68" t="s">
        <v>93</v>
      </c>
      <c r="DYX56" s="68" t="s">
        <v>88</v>
      </c>
      <c r="DYY56" s="68" t="s">
        <v>2919</v>
      </c>
      <c r="DYZ56" s="308" t="s">
        <v>2785</v>
      </c>
      <c r="DZA56" s="308" t="s">
        <v>2786</v>
      </c>
      <c r="DZB56" s="308" t="s">
        <v>2823</v>
      </c>
      <c r="DZC56" s="308"/>
      <c r="DZD56" s="285" t="s">
        <v>2920</v>
      </c>
      <c r="DZE56" s="68"/>
      <c r="DZF56" s="68" t="s">
        <v>2866</v>
      </c>
      <c r="DZG56" s="68">
        <v>1.0</v>
      </c>
      <c r="DZH56" s="68">
        <v>1.0</v>
      </c>
      <c r="DZI56" s="68">
        <v>1.0</v>
      </c>
      <c r="DZJ56" s="411">
        <v>45.0</v>
      </c>
      <c r="DZK56" s="411">
        <v>45.0</v>
      </c>
      <c r="DZL56" s="68" t="s">
        <v>93</v>
      </c>
      <c r="DZM56" s="68" t="s">
        <v>93</v>
      </c>
      <c r="DZN56" s="68" t="s">
        <v>88</v>
      </c>
      <c r="DZO56" s="68" t="s">
        <v>2919</v>
      </c>
      <c r="DZP56" s="308" t="s">
        <v>2785</v>
      </c>
      <c r="DZQ56" s="308" t="s">
        <v>2786</v>
      </c>
      <c r="DZR56" s="308" t="s">
        <v>2823</v>
      </c>
      <c r="DZS56" s="308"/>
      <c r="DZT56" s="285" t="s">
        <v>2920</v>
      </c>
      <c r="DZU56" s="68"/>
      <c r="DZV56" s="68" t="s">
        <v>2866</v>
      </c>
      <c r="DZW56" s="68">
        <v>1.0</v>
      </c>
      <c r="DZX56" s="68">
        <v>1.0</v>
      </c>
      <c r="DZY56" s="68">
        <v>1.0</v>
      </c>
      <c r="DZZ56" s="411">
        <v>45.0</v>
      </c>
      <c r="EAA56" s="411">
        <v>45.0</v>
      </c>
      <c r="EAB56" s="68" t="s">
        <v>93</v>
      </c>
      <c r="EAC56" s="68" t="s">
        <v>93</v>
      </c>
      <c r="EAD56" s="68" t="s">
        <v>88</v>
      </c>
      <c r="EAE56" s="68" t="s">
        <v>2919</v>
      </c>
      <c r="EAF56" s="308" t="s">
        <v>2785</v>
      </c>
      <c r="EAG56" s="308" t="s">
        <v>2786</v>
      </c>
      <c r="EAH56" s="308" t="s">
        <v>2823</v>
      </c>
      <c r="EAI56" s="308"/>
      <c r="EAJ56" s="285" t="s">
        <v>2920</v>
      </c>
      <c r="EAK56" s="68"/>
      <c r="EAL56" s="68" t="s">
        <v>2866</v>
      </c>
      <c r="EAM56" s="68">
        <v>1.0</v>
      </c>
      <c r="EAN56" s="68">
        <v>1.0</v>
      </c>
      <c r="EAO56" s="68">
        <v>1.0</v>
      </c>
      <c r="EAP56" s="411">
        <v>45.0</v>
      </c>
      <c r="EAQ56" s="411">
        <v>45.0</v>
      </c>
      <c r="EAR56" s="68" t="s">
        <v>93</v>
      </c>
      <c r="EAS56" s="68" t="s">
        <v>93</v>
      </c>
      <c r="EAT56" s="68" t="s">
        <v>88</v>
      </c>
      <c r="EAU56" s="68" t="s">
        <v>2919</v>
      </c>
      <c r="EAV56" s="308" t="s">
        <v>2785</v>
      </c>
      <c r="EAW56" s="308" t="s">
        <v>2786</v>
      </c>
      <c r="EAX56" s="308" t="s">
        <v>2823</v>
      </c>
      <c r="EAY56" s="308"/>
      <c r="EAZ56" s="285" t="s">
        <v>2920</v>
      </c>
      <c r="EBA56" s="68"/>
      <c r="EBB56" s="68" t="s">
        <v>2866</v>
      </c>
      <c r="EBC56" s="68">
        <v>1.0</v>
      </c>
      <c r="EBD56" s="68">
        <v>1.0</v>
      </c>
      <c r="EBE56" s="68">
        <v>1.0</v>
      </c>
      <c r="EBF56" s="411">
        <v>45.0</v>
      </c>
      <c r="EBG56" s="411">
        <v>45.0</v>
      </c>
      <c r="EBH56" s="68" t="s">
        <v>93</v>
      </c>
      <c r="EBI56" s="68" t="s">
        <v>93</v>
      </c>
      <c r="EBJ56" s="68" t="s">
        <v>88</v>
      </c>
      <c r="EBK56" s="68" t="s">
        <v>2919</v>
      </c>
      <c r="EBL56" s="308" t="s">
        <v>2785</v>
      </c>
      <c r="EBM56" s="308" t="s">
        <v>2786</v>
      </c>
      <c r="EBN56" s="308" t="s">
        <v>2823</v>
      </c>
      <c r="EBO56" s="308"/>
      <c r="EBP56" s="285" t="s">
        <v>2920</v>
      </c>
      <c r="EBQ56" s="68"/>
      <c r="EBR56" s="68" t="s">
        <v>2866</v>
      </c>
      <c r="EBS56" s="68">
        <v>1.0</v>
      </c>
      <c r="EBT56" s="68">
        <v>1.0</v>
      </c>
      <c r="EBU56" s="68">
        <v>1.0</v>
      </c>
      <c r="EBV56" s="411">
        <v>45.0</v>
      </c>
      <c r="EBW56" s="411">
        <v>45.0</v>
      </c>
      <c r="EBX56" s="68" t="s">
        <v>93</v>
      </c>
      <c r="EBY56" s="68" t="s">
        <v>93</v>
      </c>
      <c r="EBZ56" s="68" t="s">
        <v>88</v>
      </c>
      <c r="ECA56" s="68" t="s">
        <v>2919</v>
      </c>
      <c r="ECB56" s="308" t="s">
        <v>2785</v>
      </c>
      <c r="ECC56" s="308" t="s">
        <v>2786</v>
      </c>
      <c r="ECD56" s="308" t="s">
        <v>2823</v>
      </c>
      <c r="ECE56" s="308"/>
      <c r="ECF56" s="285" t="s">
        <v>2920</v>
      </c>
      <c r="ECG56" s="68"/>
      <c r="ECH56" s="68" t="s">
        <v>2866</v>
      </c>
      <c r="ECI56" s="68">
        <v>1.0</v>
      </c>
      <c r="ECJ56" s="68">
        <v>1.0</v>
      </c>
      <c r="ECK56" s="68">
        <v>1.0</v>
      </c>
      <c r="ECL56" s="411">
        <v>45.0</v>
      </c>
      <c r="ECM56" s="411">
        <v>45.0</v>
      </c>
      <c r="ECN56" s="68" t="s">
        <v>93</v>
      </c>
      <c r="ECO56" s="68" t="s">
        <v>93</v>
      </c>
      <c r="ECP56" s="68" t="s">
        <v>88</v>
      </c>
      <c r="ECQ56" s="68" t="s">
        <v>2919</v>
      </c>
      <c r="ECR56" s="308" t="s">
        <v>2785</v>
      </c>
      <c r="ECS56" s="308" t="s">
        <v>2786</v>
      </c>
      <c r="ECT56" s="308" t="s">
        <v>2823</v>
      </c>
      <c r="ECU56" s="308"/>
      <c r="ECV56" s="285" t="s">
        <v>2920</v>
      </c>
      <c r="ECW56" s="68"/>
      <c r="ECX56" s="68" t="s">
        <v>2866</v>
      </c>
      <c r="ECY56" s="68">
        <v>1.0</v>
      </c>
      <c r="ECZ56" s="68">
        <v>1.0</v>
      </c>
      <c r="EDA56" s="68">
        <v>1.0</v>
      </c>
      <c r="EDB56" s="411">
        <v>45.0</v>
      </c>
      <c r="EDC56" s="411">
        <v>45.0</v>
      </c>
      <c r="EDD56" s="68" t="s">
        <v>93</v>
      </c>
      <c r="EDE56" s="68" t="s">
        <v>93</v>
      </c>
      <c r="EDF56" s="68" t="s">
        <v>88</v>
      </c>
      <c r="EDG56" s="68" t="s">
        <v>2919</v>
      </c>
      <c r="EDH56" s="308" t="s">
        <v>2785</v>
      </c>
      <c r="EDI56" s="308" t="s">
        <v>2786</v>
      </c>
      <c r="EDJ56" s="308" t="s">
        <v>2823</v>
      </c>
      <c r="EDK56" s="308"/>
      <c r="EDL56" s="285" t="s">
        <v>2920</v>
      </c>
      <c r="EDM56" s="68"/>
      <c r="EDN56" s="68" t="s">
        <v>2866</v>
      </c>
      <c r="EDO56" s="68">
        <v>1.0</v>
      </c>
      <c r="EDP56" s="68">
        <v>1.0</v>
      </c>
      <c r="EDQ56" s="68">
        <v>1.0</v>
      </c>
      <c r="EDR56" s="411">
        <v>45.0</v>
      </c>
      <c r="EDS56" s="411">
        <v>45.0</v>
      </c>
      <c r="EDT56" s="68" t="s">
        <v>93</v>
      </c>
      <c r="EDU56" s="68" t="s">
        <v>93</v>
      </c>
      <c r="EDV56" s="68" t="s">
        <v>88</v>
      </c>
      <c r="EDW56" s="68" t="s">
        <v>2919</v>
      </c>
      <c r="EDX56" s="308" t="s">
        <v>2785</v>
      </c>
      <c r="EDY56" s="308" t="s">
        <v>2786</v>
      </c>
      <c r="EDZ56" s="308" t="s">
        <v>2823</v>
      </c>
      <c r="EEA56" s="308"/>
      <c r="EEB56" s="285" t="s">
        <v>2920</v>
      </c>
      <c r="EEC56" s="68"/>
      <c r="EED56" s="68" t="s">
        <v>2866</v>
      </c>
      <c r="EEE56" s="68">
        <v>1.0</v>
      </c>
      <c r="EEF56" s="68">
        <v>1.0</v>
      </c>
      <c r="EEG56" s="68">
        <v>1.0</v>
      </c>
      <c r="EEH56" s="411">
        <v>45.0</v>
      </c>
      <c r="EEI56" s="411">
        <v>45.0</v>
      </c>
      <c r="EEJ56" s="68" t="s">
        <v>93</v>
      </c>
      <c r="EEK56" s="68" t="s">
        <v>93</v>
      </c>
      <c r="EEL56" s="68" t="s">
        <v>88</v>
      </c>
      <c r="EEM56" s="68" t="s">
        <v>2919</v>
      </c>
      <c r="EEN56" s="308" t="s">
        <v>2785</v>
      </c>
      <c r="EEO56" s="308" t="s">
        <v>2786</v>
      </c>
      <c r="EEP56" s="308" t="s">
        <v>2823</v>
      </c>
      <c r="EEQ56" s="308"/>
      <c r="EER56" s="285" t="s">
        <v>2920</v>
      </c>
      <c r="EES56" s="68"/>
      <c r="EET56" s="68" t="s">
        <v>2866</v>
      </c>
      <c r="EEU56" s="68">
        <v>1.0</v>
      </c>
      <c r="EEV56" s="68">
        <v>1.0</v>
      </c>
      <c r="EEW56" s="68">
        <v>1.0</v>
      </c>
      <c r="EEX56" s="411">
        <v>45.0</v>
      </c>
      <c r="EEY56" s="411">
        <v>45.0</v>
      </c>
      <c r="EEZ56" s="68" t="s">
        <v>93</v>
      </c>
      <c r="EFA56" s="68" t="s">
        <v>93</v>
      </c>
      <c r="EFB56" s="68" t="s">
        <v>88</v>
      </c>
      <c r="EFC56" s="68" t="s">
        <v>2919</v>
      </c>
      <c r="EFD56" s="308" t="s">
        <v>2785</v>
      </c>
      <c r="EFE56" s="308" t="s">
        <v>2786</v>
      </c>
      <c r="EFF56" s="308" t="s">
        <v>2823</v>
      </c>
      <c r="EFG56" s="308"/>
      <c r="EFH56" s="285" t="s">
        <v>2920</v>
      </c>
      <c r="EFI56" s="68"/>
      <c r="EFJ56" s="68" t="s">
        <v>2866</v>
      </c>
      <c r="EFK56" s="68">
        <v>1.0</v>
      </c>
      <c r="EFL56" s="68">
        <v>1.0</v>
      </c>
      <c r="EFM56" s="68">
        <v>1.0</v>
      </c>
      <c r="EFN56" s="411">
        <v>45.0</v>
      </c>
      <c r="EFO56" s="411">
        <v>45.0</v>
      </c>
      <c r="EFP56" s="68" t="s">
        <v>93</v>
      </c>
      <c r="EFQ56" s="68" t="s">
        <v>93</v>
      </c>
      <c r="EFR56" s="68" t="s">
        <v>88</v>
      </c>
      <c r="EFS56" s="68" t="s">
        <v>2919</v>
      </c>
      <c r="EFT56" s="308" t="s">
        <v>2785</v>
      </c>
      <c r="EFU56" s="308" t="s">
        <v>2786</v>
      </c>
      <c r="EFV56" s="308" t="s">
        <v>2823</v>
      </c>
      <c r="EFW56" s="308"/>
      <c r="EFX56" s="285" t="s">
        <v>2920</v>
      </c>
      <c r="EFY56" s="68"/>
      <c r="EFZ56" s="68" t="s">
        <v>2866</v>
      </c>
      <c r="EGA56" s="68">
        <v>1.0</v>
      </c>
      <c r="EGB56" s="68">
        <v>1.0</v>
      </c>
      <c r="EGC56" s="68">
        <v>1.0</v>
      </c>
      <c r="EGD56" s="411">
        <v>45.0</v>
      </c>
      <c r="EGE56" s="411">
        <v>45.0</v>
      </c>
      <c r="EGF56" s="68" t="s">
        <v>93</v>
      </c>
      <c r="EGG56" s="68" t="s">
        <v>93</v>
      </c>
      <c r="EGH56" s="68" t="s">
        <v>88</v>
      </c>
      <c r="EGI56" s="68" t="s">
        <v>2919</v>
      </c>
      <c r="EGJ56" s="308" t="s">
        <v>2785</v>
      </c>
      <c r="EGK56" s="308" t="s">
        <v>2786</v>
      </c>
      <c r="EGL56" s="308" t="s">
        <v>2823</v>
      </c>
      <c r="EGM56" s="308"/>
      <c r="EGN56" s="285" t="s">
        <v>2920</v>
      </c>
      <c r="EGO56" s="68"/>
      <c r="EGP56" s="68" t="s">
        <v>2866</v>
      </c>
      <c r="EGQ56" s="68">
        <v>1.0</v>
      </c>
      <c r="EGR56" s="68">
        <v>1.0</v>
      </c>
      <c r="EGS56" s="68">
        <v>1.0</v>
      </c>
      <c r="EGT56" s="411">
        <v>45.0</v>
      </c>
      <c r="EGU56" s="411">
        <v>45.0</v>
      </c>
      <c r="EGV56" s="68" t="s">
        <v>93</v>
      </c>
      <c r="EGW56" s="68" t="s">
        <v>93</v>
      </c>
      <c r="EGX56" s="68" t="s">
        <v>88</v>
      </c>
      <c r="EGY56" s="68" t="s">
        <v>2919</v>
      </c>
      <c r="EGZ56" s="308" t="s">
        <v>2785</v>
      </c>
      <c r="EHA56" s="308" t="s">
        <v>2786</v>
      </c>
      <c r="EHB56" s="308" t="s">
        <v>2823</v>
      </c>
      <c r="EHC56" s="308"/>
      <c r="EHD56" s="285" t="s">
        <v>2920</v>
      </c>
      <c r="EHE56" s="68"/>
      <c r="EHF56" s="68" t="s">
        <v>2866</v>
      </c>
      <c r="EHG56" s="68">
        <v>1.0</v>
      </c>
      <c r="EHH56" s="68">
        <v>1.0</v>
      </c>
      <c r="EHI56" s="68">
        <v>1.0</v>
      </c>
      <c r="EHJ56" s="411">
        <v>45.0</v>
      </c>
      <c r="EHK56" s="411">
        <v>45.0</v>
      </c>
      <c r="EHL56" s="68" t="s">
        <v>93</v>
      </c>
      <c r="EHM56" s="68" t="s">
        <v>93</v>
      </c>
      <c r="EHN56" s="68" t="s">
        <v>88</v>
      </c>
      <c r="EHO56" s="68" t="s">
        <v>2919</v>
      </c>
      <c r="EHP56" s="308" t="s">
        <v>2785</v>
      </c>
      <c r="EHQ56" s="308" t="s">
        <v>2786</v>
      </c>
      <c r="EHR56" s="308" t="s">
        <v>2823</v>
      </c>
      <c r="EHS56" s="308"/>
      <c r="EHT56" s="285" t="s">
        <v>2920</v>
      </c>
      <c r="EHU56" s="68"/>
      <c r="EHV56" s="68" t="s">
        <v>2866</v>
      </c>
      <c r="EHW56" s="68">
        <v>1.0</v>
      </c>
      <c r="EHX56" s="68">
        <v>1.0</v>
      </c>
      <c r="EHY56" s="68">
        <v>1.0</v>
      </c>
      <c r="EHZ56" s="411">
        <v>45.0</v>
      </c>
      <c r="EIA56" s="411">
        <v>45.0</v>
      </c>
      <c r="EIB56" s="68" t="s">
        <v>93</v>
      </c>
      <c r="EIC56" s="68" t="s">
        <v>93</v>
      </c>
      <c r="EID56" s="68" t="s">
        <v>88</v>
      </c>
      <c r="EIE56" s="68" t="s">
        <v>2919</v>
      </c>
      <c r="EIF56" s="308" t="s">
        <v>2785</v>
      </c>
      <c r="EIG56" s="308" t="s">
        <v>2786</v>
      </c>
      <c r="EIH56" s="308" t="s">
        <v>2823</v>
      </c>
      <c r="EII56" s="308"/>
      <c r="EIJ56" s="285" t="s">
        <v>2920</v>
      </c>
      <c r="EIK56" s="68"/>
      <c r="EIL56" s="68" t="s">
        <v>2866</v>
      </c>
      <c r="EIM56" s="68">
        <v>1.0</v>
      </c>
      <c r="EIN56" s="68">
        <v>1.0</v>
      </c>
      <c r="EIO56" s="68">
        <v>1.0</v>
      </c>
      <c r="EIP56" s="411">
        <v>45.0</v>
      </c>
      <c r="EIQ56" s="411">
        <v>45.0</v>
      </c>
      <c r="EIR56" s="68" t="s">
        <v>93</v>
      </c>
      <c r="EIS56" s="68" t="s">
        <v>93</v>
      </c>
      <c r="EIT56" s="68" t="s">
        <v>88</v>
      </c>
      <c r="EIU56" s="68" t="s">
        <v>2919</v>
      </c>
      <c r="EIV56" s="308" t="s">
        <v>2785</v>
      </c>
      <c r="EIW56" s="308" t="s">
        <v>2786</v>
      </c>
      <c r="EIX56" s="308" t="s">
        <v>2823</v>
      </c>
      <c r="EIY56" s="308"/>
      <c r="EIZ56" s="285" t="s">
        <v>2920</v>
      </c>
      <c r="EJA56" s="68"/>
      <c r="EJB56" s="68" t="s">
        <v>2866</v>
      </c>
      <c r="EJC56" s="68">
        <v>1.0</v>
      </c>
      <c r="EJD56" s="68">
        <v>1.0</v>
      </c>
      <c r="EJE56" s="68">
        <v>1.0</v>
      </c>
      <c r="EJF56" s="411">
        <v>45.0</v>
      </c>
      <c r="EJG56" s="411">
        <v>45.0</v>
      </c>
      <c r="EJH56" s="68" t="s">
        <v>93</v>
      </c>
      <c r="EJI56" s="68" t="s">
        <v>93</v>
      </c>
      <c r="EJJ56" s="68" t="s">
        <v>88</v>
      </c>
      <c r="EJK56" s="68" t="s">
        <v>2919</v>
      </c>
      <c r="EJL56" s="308" t="s">
        <v>2785</v>
      </c>
      <c r="EJM56" s="308" t="s">
        <v>2786</v>
      </c>
      <c r="EJN56" s="308" t="s">
        <v>2823</v>
      </c>
      <c r="EJO56" s="308"/>
      <c r="EJP56" s="285" t="s">
        <v>2920</v>
      </c>
      <c r="EJQ56" s="68"/>
      <c r="EJR56" s="68" t="s">
        <v>2866</v>
      </c>
      <c r="EJS56" s="68">
        <v>1.0</v>
      </c>
      <c r="EJT56" s="68">
        <v>1.0</v>
      </c>
      <c r="EJU56" s="68">
        <v>1.0</v>
      </c>
      <c r="EJV56" s="411">
        <v>45.0</v>
      </c>
      <c r="EJW56" s="411">
        <v>45.0</v>
      </c>
      <c r="EJX56" s="68" t="s">
        <v>93</v>
      </c>
      <c r="EJY56" s="68" t="s">
        <v>93</v>
      </c>
      <c r="EJZ56" s="68" t="s">
        <v>88</v>
      </c>
      <c r="EKA56" s="68" t="s">
        <v>2919</v>
      </c>
      <c r="EKB56" s="308" t="s">
        <v>2785</v>
      </c>
      <c r="EKC56" s="308" t="s">
        <v>2786</v>
      </c>
      <c r="EKD56" s="308" t="s">
        <v>2823</v>
      </c>
      <c r="EKE56" s="308"/>
      <c r="EKF56" s="285" t="s">
        <v>2920</v>
      </c>
      <c r="EKG56" s="68"/>
      <c r="EKH56" s="68" t="s">
        <v>2866</v>
      </c>
      <c r="EKI56" s="68">
        <v>1.0</v>
      </c>
      <c r="EKJ56" s="68">
        <v>1.0</v>
      </c>
      <c r="EKK56" s="68">
        <v>1.0</v>
      </c>
      <c r="EKL56" s="411">
        <v>45.0</v>
      </c>
      <c r="EKM56" s="411">
        <v>45.0</v>
      </c>
      <c r="EKN56" s="68" t="s">
        <v>93</v>
      </c>
      <c r="EKO56" s="68" t="s">
        <v>93</v>
      </c>
      <c r="EKP56" s="68" t="s">
        <v>88</v>
      </c>
      <c r="EKQ56" s="68" t="s">
        <v>2919</v>
      </c>
      <c r="EKR56" s="308" t="s">
        <v>2785</v>
      </c>
      <c r="EKS56" s="308" t="s">
        <v>2786</v>
      </c>
      <c r="EKT56" s="308" t="s">
        <v>2823</v>
      </c>
      <c r="EKU56" s="308"/>
      <c r="EKV56" s="285" t="s">
        <v>2920</v>
      </c>
      <c r="EKW56" s="68"/>
      <c r="EKX56" s="68" t="s">
        <v>2866</v>
      </c>
      <c r="EKY56" s="68">
        <v>1.0</v>
      </c>
      <c r="EKZ56" s="68">
        <v>1.0</v>
      </c>
      <c r="ELA56" s="68">
        <v>1.0</v>
      </c>
      <c r="ELB56" s="411">
        <v>45.0</v>
      </c>
      <c r="ELC56" s="411">
        <v>45.0</v>
      </c>
      <c r="ELD56" s="68" t="s">
        <v>93</v>
      </c>
      <c r="ELE56" s="68" t="s">
        <v>93</v>
      </c>
      <c r="ELF56" s="68" t="s">
        <v>88</v>
      </c>
      <c r="ELG56" s="68" t="s">
        <v>2919</v>
      </c>
      <c r="ELH56" s="308" t="s">
        <v>2785</v>
      </c>
      <c r="ELI56" s="308" t="s">
        <v>2786</v>
      </c>
      <c r="ELJ56" s="308" t="s">
        <v>2823</v>
      </c>
      <c r="ELK56" s="308"/>
      <c r="ELL56" s="285" t="s">
        <v>2920</v>
      </c>
      <c r="ELM56" s="68"/>
      <c r="ELN56" s="68" t="s">
        <v>2866</v>
      </c>
      <c r="ELO56" s="68">
        <v>1.0</v>
      </c>
      <c r="ELP56" s="68">
        <v>1.0</v>
      </c>
      <c r="ELQ56" s="68">
        <v>1.0</v>
      </c>
      <c r="ELR56" s="411">
        <v>45.0</v>
      </c>
      <c r="ELS56" s="411">
        <v>45.0</v>
      </c>
      <c r="ELT56" s="68" t="s">
        <v>93</v>
      </c>
      <c r="ELU56" s="68" t="s">
        <v>93</v>
      </c>
      <c r="ELV56" s="68" t="s">
        <v>88</v>
      </c>
      <c r="ELW56" s="68" t="s">
        <v>2919</v>
      </c>
      <c r="ELX56" s="308" t="s">
        <v>2785</v>
      </c>
      <c r="ELY56" s="308" t="s">
        <v>2786</v>
      </c>
      <c r="ELZ56" s="308" t="s">
        <v>2823</v>
      </c>
      <c r="EMA56" s="308"/>
      <c r="EMB56" s="285" t="s">
        <v>2920</v>
      </c>
      <c r="EMC56" s="68"/>
      <c r="EMD56" s="68" t="s">
        <v>2866</v>
      </c>
      <c r="EME56" s="68">
        <v>1.0</v>
      </c>
      <c r="EMF56" s="68">
        <v>1.0</v>
      </c>
      <c r="EMG56" s="68">
        <v>1.0</v>
      </c>
      <c r="EMH56" s="411">
        <v>45.0</v>
      </c>
      <c r="EMI56" s="411">
        <v>45.0</v>
      </c>
      <c r="EMJ56" s="68" t="s">
        <v>93</v>
      </c>
      <c r="EMK56" s="68" t="s">
        <v>93</v>
      </c>
      <c r="EML56" s="68" t="s">
        <v>88</v>
      </c>
      <c r="EMM56" s="68" t="s">
        <v>2919</v>
      </c>
      <c r="EMN56" s="308" t="s">
        <v>2785</v>
      </c>
      <c r="EMO56" s="308" t="s">
        <v>2786</v>
      </c>
      <c r="EMP56" s="308" t="s">
        <v>2823</v>
      </c>
      <c r="EMQ56" s="308"/>
      <c r="EMR56" s="285" t="s">
        <v>2920</v>
      </c>
      <c r="EMS56" s="68"/>
      <c r="EMT56" s="68" t="s">
        <v>2866</v>
      </c>
      <c r="EMU56" s="68">
        <v>1.0</v>
      </c>
      <c r="EMV56" s="68">
        <v>1.0</v>
      </c>
      <c r="EMW56" s="68">
        <v>1.0</v>
      </c>
      <c r="EMX56" s="411">
        <v>45.0</v>
      </c>
      <c r="EMY56" s="411">
        <v>45.0</v>
      </c>
      <c r="EMZ56" s="68" t="s">
        <v>93</v>
      </c>
      <c r="ENA56" s="68" t="s">
        <v>93</v>
      </c>
      <c r="ENB56" s="68" t="s">
        <v>88</v>
      </c>
      <c r="ENC56" s="68" t="s">
        <v>2919</v>
      </c>
      <c r="END56" s="308" t="s">
        <v>2785</v>
      </c>
      <c r="ENE56" s="308" t="s">
        <v>2786</v>
      </c>
      <c r="ENF56" s="308" t="s">
        <v>2823</v>
      </c>
      <c r="ENG56" s="308"/>
      <c r="ENH56" s="285" t="s">
        <v>2920</v>
      </c>
      <c r="ENI56" s="68"/>
      <c r="ENJ56" s="68" t="s">
        <v>2866</v>
      </c>
      <c r="ENK56" s="68">
        <v>1.0</v>
      </c>
      <c r="ENL56" s="68">
        <v>1.0</v>
      </c>
      <c r="ENM56" s="68">
        <v>1.0</v>
      </c>
      <c r="ENN56" s="411">
        <v>45.0</v>
      </c>
      <c r="ENO56" s="411">
        <v>45.0</v>
      </c>
      <c r="ENP56" s="68" t="s">
        <v>93</v>
      </c>
      <c r="ENQ56" s="68" t="s">
        <v>93</v>
      </c>
      <c r="ENR56" s="68" t="s">
        <v>88</v>
      </c>
      <c r="ENS56" s="68" t="s">
        <v>2919</v>
      </c>
      <c r="ENT56" s="308" t="s">
        <v>2785</v>
      </c>
      <c r="ENU56" s="308" t="s">
        <v>2786</v>
      </c>
      <c r="ENV56" s="308" t="s">
        <v>2823</v>
      </c>
      <c r="ENW56" s="308"/>
      <c r="ENX56" s="285" t="s">
        <v>2920</v>
      </c>
      <c r="ENY56" s="68"/>
      <c r="ENZ56" s="68" t="s">
        <v>2866</v>
      </c>
      <c r="EOA56" s="68">
        <v>1.0</v>
      </c>
      <c r="EOB56" s="68">
        <v>1.0</v>
      </c>
      <c r="EOC56" s="68">
        <v>1.0</v>
      </c>
      <c r="EOD56" s="411">
        <v>45.0</v>
      </c>
      <c r="EOE56" s="411">
        <v>45.0</v>
      </c>
      <c r="EOF56" s="68" t="s">
        <v>93</v>
      </c>
      <c r="EOG56" s="68" t="s">
        <v>93</v>
      </c>
      <c r="EOH56" s="68" t="s">
        <v>88</v>
      </c>
      <c r="EOI56" s="68" t="s">
        <v>2919</v>
      </c>
      <c r="EOJ56" s="308" t="s">
        <v>2785</v>
      </c>
      <c r="EOK56" s="308" t="s">
        <v>2786</v>
      </c>
      <c r="EOL56" s="308" t="s">
        <v>2823</v>
      </c>
      <c r="EOM56" s="308"/>
      <c r="EON56" s="285" t="s">
        <v>2920</v>
      </c>
      <c r="EOO56" s="68"/>
      <c r="EOP56" s="68" t="s">
        <v>2866</v>
      </c>
      <c r="EOQ56" s="68">
        <v>1.0</v>
      </c>
      <c r="EOR56" s="68">
        <v>1.0</v>
      </c>
      <c r="EOS56" s="68">
        <v>1.0</v>
      </c>
      <c r="EOT56" s="411">
        <v>45.0</v>
      </c>
      <c r="EOU56" s="411">
        <v>45.0</v>
      </c>
      <c r="EOV56" s="68" t="s">
        <v>93</v>
      </c>
      <c r="EOW56" s="68" t="s">
        <v>93</v>
      </c>
      <c r="EOX56" s="68" t="s">
        <v>88</v>
      </c>
      <c r="EOY56" s="68" t="s">
        <v>2919</v>
      </c>
      <c r="EOZ56" s="308" t="s">
        <v>2785</v>
      </c>
      <c r="EPA56" s="308" t="s">
        <v>2786</v>
      </c>
      <c r="EPB56" s="308" t="s">
        <v>2823</v>
      </c>
      <c r="EPC56" s="308"/>
      <c r="EPD56" s="285" t="s">
        <v>2920</v>
      </c>
      <c r="EPE56" s="68"/>
      <c r="EPF56" s="68" t="s">
        <v>2866</v>
      </c>
      <c r="EPG56" s="68">
        <v>1.0</v>
      </c>
      <c r="EPH56" s="68">
        <v>1.0</v>
      </c>
      <c r="EPI56" s="68">
        <v>1.0</v>
      </c>
      <c r="EPJ56" s="411">
        <v>45.0</v>
      </c>
      <c r="EPK56" s="411">
        <v>45.0</v>
      </c>
      <c r="EPL56" s="68" t="s">
        <v>93</v>
      </c>
      <c r="EPM56" s="68" t="s">
        <v>93</v>
      </c>
      <c r="EPN56" s="68" t="s">
        <v>88</v>
      </c>
      <c r="EPO56" s="68" t="s">
        <v>2919</v>
      </c>
      <c r="EPP56" s="308" t="s">
        <v>2785</v>
      </c>
      <c r="EPQ56" s="308" t="s">
        <v>2786</v>
      </c>
      <c r="EPR56" s="308" t="s">
        <v>2823</v>
      </c>
      <c r="EPS56" s="308"/>
      <c r="EPT56" s="285" t="s">
        <v>2920</v>
      </c>
      <c r="EPU56" s="68"/>
      <c r="EPV56" s="68" t="s">
        <v>2866</v>
      </c>
      <c r="EPW56" s="68">
        <v>1.0</v>
      </c>
      <c r="EPX56" s="68">
        <v>1.0</v>
      </c>
      <c r="EPY56" s="68">
        <v>1.0</v>
      </c>
      <c r="EPZ56" s="411">
        <v>45.0</v>
      </c>
      <c r="EQA56" s="411">
        <v>45.0</v>
      </c>
      <c r="EQB56" s="68" t="s">
        <v>93</v>
      </c>
      <c r="EQC56" s="68" t="s">
        <v>93</v>
      </c>
      <c r="EQD56" s="68" t="s">
        <v>88</v>
      </c>
      <c r="EQE56" s="68" t="s">
        <v>2919</v>
      </c>
      <c r="EQF56" s="308" t="s">
        <v>2785</v>
      </c>
      <c r="EQG56" s="308" t="s">
        <v>2786</v>
      </c>
      <c r="EQH56" s="308" t="s">
        <v>2823</v>
      </c>
      <c r="EQI56" s="308"/>
      <c r="EQJ56" s="285" t="s">
        <v>2920</v>
      </c>
      <c r="EQK56" s="68"/>
      <c r="EQL56" s="68" t="s">
        <v>2866</v>
      </c>
      <c r="EQM56" s="68">
        <v>1.0</v>
      </c>
      <c r="EQN56" s="68">
        <v>1.0</v>
      </c>
      <c r="EQO56" s="68">
        <v>1.0</v>
      </c>
      <c r="EQP56" s="411">
        <v>45.0</v>
      </c>
      <c r="EQQ56" s="411">
        <v>45.0</v>
      </c>
      <c r="EQR56" s="68" t="s">
        <v>93</v>
      </c>
      <c r="EQS56" s="68" t="s">
        <v>93</v>
      </c>
      <c r="EQT56" s="68" t="s">
        <v>88</v>
      </c>
      <c r="EQU56" s="68" t="s">
        <v>2919</v>
      </c>
      <c r="EQV56" s="308" t="s">
        <v>2785</v>
      </c>
      <c r="EQW56" s="308" t="s">
        <v>2786</v>
      </c>
      <c r="EQX56" s="308" t="s">
        <v>2823</v>
      </c>
      <c r="EQY56" s="308"/>
      <c r="EQZ56" s="285" t="s">
        <v>2920</v>
      </c>
      <c r="ERA56" s="68"/>
      <c r="ERB56" s="68" t="s">
        <v>2866</v>
      </c>
      <c r="ERC56" s="68">
        <v>1.0</v>
      </c>
      <c r="ERD56" s="68">
        <v>1.0</v>
      </c>
      <c r="ERE56" s="68">
        <v>1.0</v>
      </c>
      <c r="ERF56" s="411">
        <v>45.0</v>
      </c>
      <c r="ERG56" s="411">
        <v>45.0</v>
      </c>
      <c r="ERH56" s="68" t="s">
        <v>93</v>
      </c>
      <c r="ERI56" s="68" t="s">
        <v>93</v>
      </c>
      <c r="ERJ56" s="68" t="s">
        <v>88</v>
      </c>
      <c r="ERK56" s="68" t="s">
        <v>2919</v>
      </c>
      <c r="ERL56" s="308" t="s">
        <v>2785</v>
      </c>
      <c r="ERM56" s="308" t="s">
        <v>2786</v>
      </c>
      <c r="ERN56" s="308" t="s">
        <v>2823</v>
      </c>
      <c r="ERO56" s="308"/>
      <c r="ERP56" s="285" t="s">
        <v>2920</v>
      </c>
      <c r="ERQ56" s="68"/>
      <c r="ERR56" s="68" t="s">
        <v>2866</v>
      </c>
      <c r="ERS56" s="68">
        <v>1.0</v>
      </c>
      <c r="ERT56" s="68">
        <v>1.0</v>
      </c>
      <c r="ERU56" s="68">
        <v>1.0</v>
      </c>
      <c r="ERV56" s="411">
        <v>45.0</v>
      </c>
      <c r="ERW56" s="411">
        <v>45.0</v>
      </c>
      <c r="ERX56" s="68" t="s">
        <v>93</v>
      </c>
      <c r="ERY56" s="68" t="s">
        <v>93</v>
      </c>
      <c r="ERZ56" s="68" t="s">
        <v>88</v>
      </c>
      <c r="ESA56" s="68" t="s">
        <v>2919</v>
      </c>
      <c r="ESB56" s="308" t="s">
        <v>2785</v>
      </c>
      <c r="ESC56" s="308" t="s">
        <v>2786</v>
      </c>
      <c r="ESD56" s="308" t="s">
        <v>2823</v>
      </c>
      <c r="ESE56" s="308"/>
      <c r="ESF56" s="285" t="s">
        <v>2920</v>
      </c>
      <c r="ESG56" s="68"/>
      <c r="ESH56" s="68" t="s">
        <v>2866</v>
      </c>
      <c r="ESI56" s="68">
        <v>1.0</v>
      </c>
      <c r="ESJ56" s="68">
        <v>1.0</v>
      </c>
      <c r="ESK56" s="68">
        <v>1.0</v>
      </c>
      <c r="ESL56" s="411">
        <v>45.0</v>
      </c>
      <c r="ESM56" s="411">
        <v>45.0</v>
      </c>
      <c r="ESN56" s="68" t="s">
        <v>93</v>
      </c>
      <c r="ESO56" s="68" t="s">
        <v>93</v>
      </c>
      <c r="ESP56" s="68" t="s">
        <v>88</v>
      </c>
      <c r="ESQ56" s="68" t="s">
        <v>2919</v>
      </c>
      <c r="ESR56" s="308" t="s">
        <v>2785</v>
      </c>
      <c r="ESS56" s="308" t="s">
        <v>2786</v>
      </c>
      <c r="EST56" s="308" t="s">
        <v>2823</v>
      </c>
      <c r="ESU56" s="308"/>
      <c r="ESV56" s="285" t="s">
        <v>2920</v>
      </c>
      <c r="ESW56" s="68"/>
      <c r="ESX56" s="68" t="s">
        <v>2866</v>
      </c>
      <c r="ESY56" s="68">
        <v>1.0</v>
      </c>
      <c r="ESZ56" s="68">
        <v>1.0</v>
      </c>
      <c r="ETA56" s="68">
        <v>1.0</v>
      </c>
      <c r="ETB56" s="411">
        <v>45.0</v>
      </c>
      <c r="ETC56" s="411">
        <v>45.0</v>
      </c>
      <c r="ETD56" s="68" t="s">
        <v>93</v>
      </c>
      <c r="ETE56" s="68" t="s">
        <v>93</v>
      </c>
      <c r="ETF56" s="68" t="s">
        <v>88</v>
      </c>
      <c r="ETG56" s="68" t="s">
        <v>2919</v>
      </c>
      <c r="ETH56" s="308" t="s">
        <v>2785</v>
      </c>
      <c r="ETI56" s="308" t="s">
        <v>2786</v>
      </c>
      <c r="ETJ56" s="308" t="s">
        <v>2823</v>
      </c>
      <c r="ETK56" s="308"/>
      <c r="ETL56" s="285" t="s">
        <v>2920</v>
      </c>
      <c r="ETM56" s="68"/>
      <c r="ETN56" s="68" t="s">
        <v>2866</v>
      </c>
      <c r="ETO56" s="68">
        <v>1.0</v>
      </c>
      <c r="ETP56" s="68">
        <v>1.0</v>
      </c>
      <c r="ETQ56" s="68">
        <v>1.0</v>
      </c>
      <c r="ETR56" s="411">
        <v>45.0</v>
      </c>
      <c r="ETS56" s="411">
        <v>45.0</v>
      </c>
      <c r="ETT56" s="68" t="s">
        <v>93</v>
      </c>
      <c r="ETU56" s="68" t="s">
        <v>93</v>
      </c>
      <c r="ETV56" s="68" t="s">
        <v>88</v>
      </c>
      <c r="ETW56" s="68" t="s">
        <v>2919</v>
      </c>
      <c r="ETX56" s="308" t="s">
        <v>2785</v>
      </c>
      <c r="ETY56" s="308" t="s">
        <v>2786</v>
      </c>
      <c r="ETZ56" s="308" t="s">
        <v>2823</v>
      </c>
      <c r="EUA56" s="308"/>
      <c r="EUB56" s="285" t="s">
        <v>2920</v>
      </c>
      <c r="EUC56" s="68"/>
      <c r="EUD56" s="68" t="s">
        <v>2866</v>
      </c>
      <c r="EUE56" s="68">
        <v>1.0</v>
      </c>
      <c r="EUF56" s="68">
        <v>1.0</v>
      </c>
      <c r="EUG56" s="68">
        <v>1.0</v>
      </c>
      <c r="EUH56" s="411">
        <v>45.0</v>
      </c>
      <c r="EUI56" s="411">
        <v>45.0</v>
      </c>
      <c r="EUJ56" s="68" t="s">
        <v>93</v>
      </c>
      <c r="EUK56" s="68" t="s">
        <v>93</v>
      </c>
      <c r="EUL56" s="68" t="s">
        <v>88</v>
      </c>
      <c r="EUM56" s="68" t="s">
        <v>2919</v>
      </c>
      <c r="EUN56" s="308" t="s">
        <v>2785</v>
      </c>
      <c r="EUO56" s="308" t="s">
        <v>2786</v>
      </c>
      <c r="EUP56" s="308" t="s">
        <v>2823</v>
      </c>
      <c r="EUQ56" s="308"/>
      <c r="EUR56" s="285" t="s">
        <v>2920</v>
      </c>
      <c r="EUS56" s="68"/>
      <c r="EUT56" s="68" t="s">
        <v>2866</v>
      </c>
      <c r="EUU56" s="68">
        <v>1.0</v>
      </c>
      <c r="EUV56" s="68">
        <v>1.0</v>
      </c>
      <c r="EUW56" s="68">
        <v>1.0</v>
      </c>
      <c r="EUX56" s="411">
        <v>45.0</v>
      </c>
      <c r="EUY56" s="411">
        <v>45.0</v>
      </c>
      <c r="EUZ56" s="68" t="s">
        <v>93</v>
      </c>
      <c r="EVA56" s="68" t="s">
        <v>93</v>
      </c>
      <c r="EVB56" s="68" t="s">
        <v>88</v>
      </c>
      <c r="EVC56" s="68" t="s">
        <v>2919</v>
      </c>
      <c r="EVD56" s="308" t="s">
        <v>2785</v>
      </c>
      <c r="EVE56" s="308" t="s">
        <v>2786</v>
      </c>
      <c r="EVF56" s="308" t="s">
        <v>2823</v>
      </c>
      <c r="EVG56" s="308"/>
      <c r="EVH56" s="285" t="s">
        <v>2920</v>
      </c>
      <c r="EVI56" s="68"/>
      <c r="EVJ56" s="68" t="s">
        <v>2866</v>
      </c>
      <c r="EVK56" s="68">
        <v>1.0</v>
      </c>
      <c r="EVL56" s="68">
        <v>1.0</v>
      </c>
      <c r="EVM56" s="68">
        <v>1.0</v>
      </c>
      <c r="EVN56" s="411">
        <v>45.0</v>
      </c>
      <c r="EVO56" s="411">
        <v>45.0</v>
      </c>
      <c r="EVP56" s="68" t="s">
        <v>93</v>
      </c>
      <c r="EVQ56" s="68" t="s">
        <v>93</v>
      </c>
      <c r="EVR56" s="68" t="s">
        <v>88</v>
      </c>
      <c r="EVS56" s="68" t="s">
        <v>2919</v>
      </c>
      <c r="EVT56" s="308" t="s">
        <v>2785</v>
      </c>
      <c r="EVU56" s="308" t="s">
        <v>2786</v>
      </c>
      <c r="EVV56" s="308" t="s">
        <v>2823</v>
      </c>
      <c r="EVW56" s="308"/>
      <c r="EVX56" s="285" t="s">
        <v>2920</v>
      </c>
      <c r="EVY56" s="68"/>
      <c r="EVZ56" s="68" t="s">
        <v>2866</v>
      </c>
      <c r="EWA56" s="68">
        <v>1.0</v>
      </c>
      <c r="EWB56" s="68">
        <v>1.0</v>
      </c>
      <c r="EWC56" s="68">
        <v>1.0</v>
      </c>
      <c r="EWD56" s="411">
        <v>45.0</v>
      </c>
      <c r="EWE56" s="411">
        <v>45.0</v>
      </c>
      <c r="EWF56" s="68" t="s">
        <v>93</v>
      </c>
      <c r="EWG56" s="68" t="s">
        <v>93</v>
      </c>
      <c r="EWH56" s="68" t="s">
        <v>88</v>
      </c>
      <c r="EWI56" s="68" t="s">
        <v>2919</v>
      </c>
      <c r="EWJ56" s="308" t="s">
        <v>2785</v>
      </c>
      <c r="EWK56" s="308" t="s">
        <v>2786</v>
      </c>
      <c r="EWL56" s="308" t="s">
        <v>2823</v>
      </c>
      <c r="EWM56" s="308"/>
      <c r="EWN56" s="285" t="s">
        <v>2920</v>
      </c>
      <c r="EWO56" s="68"/>
      <c r="EWP56" s="68" t="s">
        <v>2866</v>
      </c>
      <c r="EWQ56" s="68">
        <v>1.0</v>
      </c>
      <c r="EWR56" s="68">
        <v>1.0</v>
      </c>
      <c r="EWS56" s="68">
        <v>1.0</v>
      </c>
      <c r="EWT56" s="411">
        <v>45.0</v>
      </c>
      <c r="EWU56" s="411">
        <v>45.0</v>
      </c>
      <c r="EWV56" s="68" t="s">
        <v>93</v>
      </c>
      <c r="EWW56" s="68" t="s">
        <v>93</v>
      </c>
      <c r="EWX56" s="68" t="s">
        <v>88</v>
      </c>
      <c r="EWY56" s="68" t="s">
        <v>2919</v>
      </c>
      <c r="EWZ56" s="308" t="s">
        <v>2785</v>
      </c>
      <c r="EXA56" s="308" t="s">
        <v>2786</v>
      </c>
      <c r="EXB56" s="308" t="s">
        <v>2823</v>
      </c>
      <c r="EXC56" s="308"/>
      <c r="EXD56" s="285" t="s">
        <v>2920</v>
      </c>
      <c r="EXE56" s="68"/>
      <c r="EXF56" s="68" t="s">
        <v>2866</v>
      </c>
      <c r="EXG56" s="68">
        <v>1.0</v>
      </c>
      <c r="EXH56" s="68">
        <v>1.0</v>
      </c>
      <c r="EXI56" s="68">
        <v>1.0</v>
      </c>
      <c r="EXJ56" s="411">
        <v>45.0</v>
      </c>
      <c r="EXK56" s="411">
        <v>45.0</v>
      </c>
      <c r="EXL56" s="68" t="s">
        <v>93</v>
      </c>
      <c r="EXM56" s="68" t="s">
        <v>93</v>
      </c>
      <c r="EXN56" s="68" t="s">
        <v>88</v>
      </c>
      <c r="EXO56" s="68" t="s">
        <v>2919</v>
      </c>
      <c r="EXP56" s="308" t="s">
        <v>2785</v>
      </c>
      <c r="EXQ56" s="308" t="s">
        <v>2786</v>
      </c>
      <c r="EXR56" s="308" t="s">
        <v>2823</v>
      </c>
      <c r="EXS56" s="308"/>
      <c r="EXT56" s="285" t="s">
        <v>2920</v>
      </c>
      <c r="EXU56" s="68"/>
      <c r="EXV56" s="68" t="s">
        <v>2866</v>
      </c>
      <c r="EXW56" s="68">
        <v>1.0</v>
      </c>
      <c r="EXX56" s="68">
        <v>1.0</v>
      </c>
      <c r="EXY56" s="68">
        <v>1.0</v>
      </c>
      <c r="EXZ56" s="411">
        <v>45.0</v>
      </c>
      <c r="EYA56" s="411">
        <v>45.0</v>
      </c>
      <c r="EYB56" s="68" t="s">
        <v>93</v>
      </c>
      <c r="EYC56" s="68" t="s">
        <v>93</v>
      </c>
      <c r="EYD56" s="68" t="s">
        <v>88</v>
      </c>
      <c r="EYE56" s="68" t="s">
        <v>2919</v>
      </c>
      <c r="EYF56" s="308" t="s">
        <v>2785</v>
      </c>
      <c r="EYG56" s="308" t="s">
        <v>2786</v>
      </c>
      <c r="EYH56" s="308" t="s">
        <v>2823</v>
      </c>
      <c r="EYI56" s="308"/>
      <c r="EYJ56" s="285" t="s">
        <v>2920</v>
      </c>
      <c r="EYK56" s="68"/>
      <c r="EYL56" s="68" t="s">
        <v>2866</v>
      </c>
      <c r="EYM56" s="68">
        <v>1.0</v>
      </c>
      <c r="EYN56" s="68">
        <v>1.0</v>
      </c>
      <c r="EYO56" s="68">
        <v>1.0</v>
      </c>
      <c r="EYP56" s="411">
        <v>45.0</v>
      </c>
      <c r="EYQ56" s="411">
        <v>45.0</v>
      </c>
      <c r="EYR56" s="68" t="s">
        <v>93</v>
      </c>
      <c r="EYS56" s="68" t="s">
        <v>93</v>
      </c>
      <c r="EYT56" s="68" t="s">
        <v>88</v>
      </c>
      <c r="EYU56" s="68" t="s">
        <v>2919</v>
      </c>
      <c r="EYV56" s="308" t="s">
        <v>2785</v>
      </c>
      <c r="EYW56" s="308" t="s">
        <v>2786</v>
      </c>
      <c r="EYX56" s="308" t="s">
        <v>2823</v>
      </c>
      <c r="EYY56" s="308"/>
      <c r="EYZ56" s="285" t="s">
        <v>2920</v>
      </c>
      <c r="EZA56" s="68"/>
      <c r="EZB56" s="68" t="s">
        <v>2866</v>
      </c>
      <c r="EZC56" s="68">
        <v>1.0</v>
      </c>
      <c r="EZD56" s="68">
        <v>1.0</v>
      </c>
      <c r="EZE56" s="68">
        <v>1.0</v>
      </c>
      <c r="EZF56" s="411">
        <v>45.0</v>
      </c>
      <c r="EZG56" s="411">
        <v>45.0</v>
      </c>
      <c r="EZH56" s="68" t="s">
        <v>93</v>
      </c>
      <c r="EZI56" s="68" t="s">
        <v>93</v>
      </c>
      <c r="EZJ56" s="68" t="s">
        <v>88</v>
      </c>
      <c r="EZK56" s="68" t="s">
        <v>2919</v>
      </c>
      <c r="EZL56" s="308" t="s">
        <v>2785</v>
      </c>
      <c r="EZM56" s="308" t="s">
        <v>2786</v>
      </c>
      <c r="EZN56" s="308" t="s">
        <v>2823</v>
      </c>
      <c r="EZO56" s="308"/>
      <c r="EZP56" s="285" t="s">
        <v>2920</v>
      </c>
      <c r="EZQ56" s="68"/>
      <c r="EZR56" s="68" t="s">
        <v>2866</v>
      </c>
      <c r="EZS56" s="68">
        <v>1.0</v>
      </c>
      <c r="EZT56" s="68">
        <v>1.0</v>
      </c>
      <c r="EZU56" s="68">
        <v>1.0</v>
      </c>
      <c r="EZV56" s="411">
        <v>45.0</v>
      </c>
      <c r="EZW56" s="411">
        <v>45.0</v>
      </c>
      <c r="EZX56" s="68" t="s">
        <v>93</v>
      </c>
      <c r="EZY56" s="68" t="s">
        <v>93</v>
      </c>
      <c r="EZZ56" s="68" t="s">
        <v>88</v>
      </c>
      <c r="FAA56" s="68" t="s">
        <v>2919</v>
      </c>
      <c r="FAB56" s="308" t="s">
        <v>2785</v>
      </c>
      <c r="FAC56" s="308" t="s">
        <v>2786</v>
      </c>
      <c r="FAD56" s="308" t="s">
        <v>2823</v>
      </c>
      <c r="FAE56" s="308"/>
      <c r="FAF56" s="285" t="s">
        <v>2920</v>
      </c>
      <c r="FAG56" s="68"/>
      <c r="FAH56" s="68" t="s">
        <v>2866</v>
      </c>
      <c r="FAI56" s="68">
        <v>1.0</v>
      </c>
      <c r="FAJ56" s="68">
        <v>1.0</v>
      </c>
      <c r="FAK56" s="68">
        <v>1.0</v>
      </c>
      <c r="FAL56" s="411">
        <v>45.0</v>
      </c>
      <c r="FAM56" s="411">
        <v>45.0</v>
      </c>
      <c r="FAN56" s="68" t="s">
        <v>93</v>
      </c>
      <c r="FAO56" s="68" t="s">
        <v>93</v>
      </c>
      <c r="FAP56" s="68" t="s">
        <v>88</v>
      </c>
      <c r="FAQ56" s="68" t="s">
        <v>2919</v>
      </c>
      <c r="FAR56" s="308" t="s">
        <v>2785</v>
      </c>
      <c r="FAS56" s="308" t="s">
        <v>2786</v>
      </c>
      <c r="FAT56" s="308" t="s">
        <v>2823</v>
      </c>
      <c r="FAU56" s="308"/>
      <c r="FAV56" s="285" t="s">
        <v>2920</v>
      </c>
      <c r="FAW56" s="68"/>
      <c r="FAX56" s="68" t="s">
        <v>2866</v>
      </c>
      <c r="FAY56" s="68">
        <v>1.0</v>
      </c>
      <c r="FAZ56" s="68">
        <v>1.0</v>
      </c>
      <c r="FBA56" s="68">
        <v>1.0</v>
      </c>
      <c r="FBB56" s="411">
        <v>45.0</v>
      </c>
      <c r="FBC56" s="411">
        <v>45.0</v>
      </c>
      <c r="FBD56" s="68" t="s">
        <v>93</v>
      </c>
      <c r="FBE56" s="68" t="s">
        <v>93</v>
      </c>
      <c r="FBF56" s="68" t="s">
        <v>88</v>
      </c>
      <c r="FBG56" s="68" t="s">
        <v>2919</v>
      </c>
      <c r="FBH56" s="308" t="s">
        <v>2785</v>
      </c>
      <c r="FBI56" s="308" t="s">
        <v>2786</v>
      </c>
      <c r="FBJ56" s="308" t="s">
        <v>2823</v>
      </c>
      <c r="FBK56" s="308"/>
      <c r="FBL56" s="285" t="s">
        <v>2920</v>
      </c>
      <c r="FBM56" s="68"/>
      <c r="FBN56" s="68" t="s">
        <v>2866</v>
      </c>
      <c r="FBO56" s="68">
        <v>1.0</v>
      </c>
      <c r="FBP56" s="68">
        <v>1.0</v>
      </c>
      <c r="FBQ56" s="68">
        <v>1.0</v>
      </c>
      <c r="FBR56" s="411">
        <v>45.0</v>
      </c>
      <c r="FBS56" s="411">
        <v>45.0</v>
      </c>
      <c r="FBT56" s="68" t="s">
        <v>93</v>
      </c>
      <c r="FBU56" s="68" t="s">
        <v>93</v>
      </c>
      <c r="FBV56" s="68" t="s">
        <v>88</v>
      </c>
      <c r="FBW56" s="68" t="s">
        <v>2919</v>
      </c>
      <c r="FBX56" s="308" t="s">
        <v>2785</v>
      </c>
      <c r="FBY56" s="308" t="s">
        <v>2786</v>
      </c>
      <c r="FBZ56" s="308" t="s">
        <v>2823</v>
      </c>
      <c r="FCA56" s="308"/>
      <c r="FCB56" s="285" t="s">
        <v>2920</v>
      </c>
      <c r="FCC56" s="68"/>
      <c r="FCD56" s="68" t="s">
        <v>2866</v>
      </c>
      <c r="FCE56" s="68">
        <v>1.0</v>
      </c>
      <c r="FCF56" s="68">
        <v>1.0</v>
      </c>
      <c r="FCG56" s="68">
        <v>1.0</v>
      </c>
      <c r="FCH56" s="411">
        <v>45.0</v>
      </c>
      <c r="FCI56" s="411">
        <v>45.0</v>
      </c>
      <c r="FCJ56" s="68" t="s">
        <v>93</v>
      </c>
      <c r="FCK56" s="68" t="s">
        <v>93</v>
      </c>
      <c r="FCL56" s="68" t="s">
        <v>88</v>
      </c>
      <c r="FCM56" s="68" t="s">
        <v>2919</v>
      </c>
      <c r="FCN56" s="308" t="s">
        <v>2785</v>
      </c>
      <c r="FCO56" s="308" t="s">
        <v>2786</v>
      </c>
      <c r="FCP56" s="308" t="s">
        <v>2823</v>
      </c>
      <c r="FCQ56" s="308"/>
      <c r="FCR56" s="285" t="s">
        <v>2920</v>
      </c>
      <c r="FCS56" s="68"/>
      <c r="FCT56" s="68" t="s">
        <v>2866</v>
      </c>
      <c r="FCU56" s="68">
        <v>1.0</v>
      </c>
      <c r="FCV56" s="68">
        <v>1.0</v>
      </c>
      <c r="FCW56" s="68">
        <v>1.0</v>
      </c>
      <c r="FCX56" s="411">
        <v>45.0</v>
      </c>
      <c r="FCY56" s="411">
        <v>45.0</v>
      </c>
      <c r="FCZ56" s="68" t="s">
        <v>93</v>
      </c>
      <c r="FDA56" s="68" t="s">
        <v>93</v>
      </c>
      <c r="FDB56" s="68" t="s">
        <v>88</v>
      </c>
      <c r="FDC56" s="68" t="s">
        <v>2919</v>
      </c>
      <c r="FDD56" s="308" t="s">
        <v>2785</v>
      </c>
      <c r="FDE56" s="308" t="s">
        <v>2786</v>
      </c>
      <c r="FDF56" s="308" t="s">
        <v>2823</v>
      </c>
      <c r="FDG56" s="308"/>
      <c r="FDH56" s="285" t="s">
        <v>2920</v>
      </c>
      <c r="FDI56" s="68"/>
      <c r="FDJ56" s="68" t="s">
        <v>2866</v>
      </c>
      <c r="FDK56" s="68">
        <v>1.0</v>
      </c>
      <c r="FDL56" s="68">
        <v>1.0</v>
      </c>
      <c r="FDM56" s="68">
        <v>1.0</v>
      </c>
      <c r="FDN56" s="411">
        <v>45.0</v>
      </c>
      <c r="FDO56" s="411">
        <v>45.0</v>
      </c>
      <c r="FDP56" s="68" t="s">
        <v>93</v>
      </c>
      <c r="FDQ56" s="68" t="s">
        <v>93</v>
      </c>
      <c r="FDR56" s="68" t="s">
        <v>88</v>
      </c>
      <c r="FDS56" s="68" t="s">
        <v>2919</v>
      </c>
      <c r="FDT56" s="308" t="s">
        <v>2785</v>
      </c>
      <c r="FDU56" s="308" t="s">
        <v>2786</v>
      </c>
      <c r="FDV56" s="308" t="s">
        <v>2823</v>
      </c>
      <c r="FDW56" s="308"/>
      <c r="FDX56" s="285" t="s">
        <v>2920</v>
      </c>
      <c r="FDY56" s="68"/>
      <c r="FDZ56" s="68" t="s">
        <v>2866</v>
      </c>
      <c r="FEA56" s="68">
        <v>1.0</v>
      </c>
      <c r="FEB56" s="68">
        <v>1.0</v>
      </c>
      <c r="FEC56" s="68">
        <v>1.0</v>
      </c>
      <c r="FED56" s="411">
        <v>45.0</v>
      </c>
      <c r="FEE56" s="411">
        <v>45.0</v>
      </c>
      <c r="FEF56" s="68" t="s">
        <v>93</v>
      </c>
      <c r="FEG56" s="68" t="s">
        <v>93</v>
      </c>
      <c r="FEH56" s="68" t="s">
        <v>88</v>
      </c>
      <c r="FEI56" s="68" t="s">
        <v>2919</v>
      </c>
      <c r="FEJ56" s="308" t="s">
        <v>2785</v>
      </c>
      <c r="FEK56" s="308" t="s">
        <v>2786</v>
      </c>
      <c r="FEL56" s="308" t="s">
        <v>2823</v>
      </c>
      <c r="FEM56" s="308"/>
      <c r="FEN56" s="285" t="s">
        <v>2920</v>
      </c>
      <c r="FEO56" s="68"/>
      <c r="FEP56" s="68" t="s">
        <v>2866</v>
      </c>
      <c r="FEQ56" s="68">
        <v>1.0</v>
      </c>
      <c r="FER56" s="68">
        <v>1.0</v>
      </c>
      <c r="FES56" s="68">
        <v>1.0</v>
      </c>
      <c r="FET56" s="411">
        <v>45.0</v>
      </c>
      <c r="FEU56" s="411">
        <v>45.0</v>
      </c>
      <c r="FEV56" s="68" t="s">
        <v>93</v>
      </c>
      <c r="FEW56" s="68" t="s">
        <v>93</v>
      </c>
      <c r="FEX56" s="68" t="s">
        <v>88</v>
      </c>
      <c r="FEY56" s="68" t="s">
        <v>2919</v>
      </c>
      <c r="FEZ56" s="308" t="s">
        <v>2785</v>
      </c>
      <c r="FFA56" s="308" t="s">
        <v>2786</v>
      </c>
      <c r="FFB56" s="308" t="s">
        <v>2823</v>
      </c>
      <c r="FFC56" s="308"/>
      <c r="FFD56" s="285" t="s">
        <v>2920</v>
      </c>
      <c r="FFE56" s="68"/>
      <c r="FFF56" s="68" t="s">
        <v>2866</v>
      </c>
      <c r="FFG56" s="68">
        <v>1.0</v>
      </c>
      <c r="FFH56" s="68">
        <v>1.0</v>
      </c>
      <c r="FFI56" s="68">
        <v>1.0</v>
      </c>
      <c r="FFJ56" s="411">
        <v>45.0</v>
      </c>
      <c r="FFK56" s="411">
        <v>45.0</v>
      </c>
      <c r="FFL56" s="68" t="s">
        <v>93</v>
      </c>
      <c r="FFM56" s="68" t="s">
        <v>93</v>
      </c>
      <c r="FFN56" s="68" t="s">
        <v>88</v>
      </c>
      <c r="FFO56" s="68" t="s">
        <v>2919</v>
      </c>
      <c r="FFP56" s="308" t="s">
        <v>2785</v>
      </c>
      <c r="FFQ56" s="308" t="s">
        <v>2786</v>
      </c>
      <c r="FFR56" s="308" t="s">
        <v>2823</v>
      </c>
      <c r="FFS56" s="308"/>
      <c r="FFT56" s="285" t="s">
        <v>2920</v>
      </c>
      <c r="FFU56" s="68"/>
      <c r="FFV56" s="68" t="s">
        <v>2866</v>
      </c>
      <c r="FFW56" s="68">
        <v>1.0</v>
      </c>
      <c r="FFX56" s="68">
        <v>1.0</v>
      </c>
      <c r="FFY56" s="68">
        <v>1.0</v>
      </c>
      <c r="FFZ56" s="411">
        <v>45.0</v>
      </c>
      <c r="FGA56" s="411">
        <v>45.0</v>
      </c>
      <c r="FGB56" s="68" t="s">
        <v>93</v>
      </c>
      <c r="FGC56" s="68" t="s">
        <v>93</v>
      </c>
      <c r="FGD56" s="68" t="s">
        <v>88</v>
      </c>
      <c r="FGE56" s="68" t="s">
        <v>2919</v>
      </c>
      <c r="FGF56" s="308" t="s">
        <v>2785</v>
      </c>
      <c r="FGG56" s="308" t="s">
        <v>2786</v>
      </c>
      <c r="FGH56" s="308" t="s">
        <v>2823</v>
      </c>
      <c r="FGI56" s="308"/>
      <c r="FGJ56" s="285" t="s">
        <v>2920</v>
      </c>
      <c r="FGK56" s="68"/>
      <c r="FGL56" s="68" t="s">
        <v>2866</v>
      </c>
      <c r="FGM56" s="68">
        <v>1.0</v>
      </c>
      <c r="FGN56" s="68">
        <v>1.0</v>
      </c>
      <c r="FGO56" s="68">
        <v>1.0</v>
      </c>
      <c r="FGP56" s="411">
        <v>45.0</v>
      </c>
      <c r="FGQ56" s="411">
        <v>45.0</v>
      </c>
      <c r="FGR56" s="68" t="s">
        <v>93</v>
      </c>
      <c r="FGS56" s="68" t="s">
        <v>93</v>
      </c>
      <c r="FGT56" s="68" t="s">
        <v>88</v>
      </c>
      <c r="FGU56" s="68" t="s">
        <v>2919</v>
      </c>
      <c r="FGV56" s="308" t="s">
        <v>2785</v>
      </c>
      <c r="FGW56" s="308" t="s">
        <v>2786</v>
      </c>
      <c r="FGX56" s="308" t="s">
        <v>2823</v>
      </c>
      <c r="FGY56" s="308"/>
      <c r="FGZ56" s="285" t="s">
        <v>2920</v>
      </c>
      <c r="FHA56" s="68"/>
      <c r="FHB56" s="68" t="s">
        <v>2866</v>
      </c>
      <c r="FHC56" s="68">
        <v>1.0</v>
      </c>
      <c r="FHD56" s="68">
        <v>1.0</v>
      </c>
      <c r="FHE56" s="68">
        <v>1.0</v>
      </c>
      <c r="FHF56" s="411">
        <v>45.0</v>
      </c>
      <c r="FHG56" s="411">
        <v>45.0</v>
      </c>
      <c r="FHH56" s="68" t="s">
        <v>93</v>
      </c>
      <c r="FHI56" s="68" t="s">
        <v>93</v>
      </c>
      <c r="FHJ56" s="68" t="s">
        <v>88</v>
      </c>
      <c r="FHK56" s="68" t="s">
        <v>2919</v>
      </c>
      <c r="FHL56" s="308" t="s">
        <v>2785</v>
      </c>
      <c r="FHM56" s="308" t="s">
        <v>2786</v>
      </c>
      <c r="FHN56" s="308" t="s">
        <v>2823</v>
      </c>
      <c r="FHO56" s="308"/>
      <c r="FHP56" s="285" t="s">
        <v>2920</v>
      </c>
      <c r="FHQ56" s="68"/>
      <c r="FHR56" s="68" t="s">
        <v>2866</v>
      </c>
      <c r="FHS56" s="68">
        <v>1.0</v>
      </c>
      <c r="FHT56" s="68">
        <v>1.0</v>
      </c>
      <c r="FHU56" s="68">
        <v>1.0</v>
      </c>
      <c r="FHV56" s="411">
        <v>45.0</v>
      </c>
      <c r="FHW56" s="411">
        <v>45.0</v>
      </c>
      <c r="FHX56" s="68" t="s">
        <v>93</v>
      </c>
      <c r="FHY56" s="68" t="s">
        <v>93</v>
      </c>
      <c r="FHZ56" s="68" t="s">
        <v>88</v>
      </c>
      <c r="FIA56" s="68" t="s">
        <v>2919</v>
      </c>
      <c r="FIB56" s="308" t="s">
        <v>2785</v>
      </c>
      <c r="FIC56" s="308" t="s">
        <v>2786</v>
      </c>
      <c r="FID56" s="308" t="s">
        <v>2823</v>
      </c>
      <c r="FIE56" s="308"/>
      <c r="FIF56" s="285" t="s">
        <v>2920</v>
      </c>
      <c r="FIG56" s="68"/>
      <c r="FIH56" s="68" t="s">
        <v>2866</v>
      </c>
      <c r="FII56" s="68">
        <v>1.0</v>
      </c>
      <c r="FIJ56" s="68">
        <v>1.0</v>
      </c>
      <c r="FIK56" s="68">
        <v>1.0</v>
      </c>
      <c r="FIL56" s="411">
        <v>45.0</v>
      </c>
      <c r="FIM56" s="411">
        <v>45.0</v>
      </c>
      <c r="FIN56" s="68" t="s">
        <v>93</v>
      </c>
      <c r="FIO56" s="68" t="s">
        <v>93</v>
      </c>
      <c r="FIP56" s="68" t="s">
        <v>88</v>
      </c>
      <c r="FIQ56" s="68" t="s">
        <v>2919</v>
      </c>
      <c r="FIR56" s="308" t="s">
        <v>2785</v>
      </c>
      <c r="FIS56" s="308" t="s">
        <v>2786</v>
      </c>
      <c r="FIT56" s="308" t="s">
        <v>2823</v>
      </c>
      <c r="FIU56" s="308"/>
      <c r="FIV56" s="285" t="s">
        <v>2920</v>
      </c>
      <c r="FIW56" s="68"/>
      <c r="FIX56" s="68" t="s">
        <v>2866</v>
      </c>
      <c r="FIY56" s="68">
        <v>1.0</v>
      </c>
      <c r="FIZ56" s="68">
        <v>1.0</v>
      </c>
      <c r="FJA56" s="68">
        <v>1.0</v>
      </c>
      <c r="FJB56" s="411">
        <v>45.0</v>
      </c>
      <c r="FJC56" s="411">
        <v>45.0</v>
      </c>
      <c r="FJD56" s="68" t="s">
        <v>93</v>
      </c>
      <c r="FJE56" s="68" t="s">
        <v>93</v>
      </c>
      <c r="FJF56" s="68" t="s">
        <v>88</v>
      </c>
      <c r="FJG56" s="68" t="s">
        <v>2919</v>
      </c>
      <c r="FJH56" s="308" t="s">
        <v>2785</v>
      </c>
      <c r="FJI56" s="308" t="s">
        <v>2786</v>
      </c>
      <c r="FJJ56" s="308" t="s">
        <v>2823</v>
      </c>
      <c r="FJK56" s="308"/>
      <c r="FJL56" s="285" t="s">
        <v>2920</v>
      </c>
      <c r="FJM56" s="68"/>
      <c r="FJN56" s="68" t="s">
        <v>2866</v>
      </c>
      <c r="FJO56" s="68">
        <v>1.0</v>
      </c>
      <c r="FJP56" s="68">
        <v>1.0</v>
      </c>
      <c r="FJQ56" s="68">
        <v>1.0</v>
      </c>
      <c r="FJR56" s="411">
        <v>45.0</v>
      </c>
      <c r="FJS56" s="411">
        <v>45.0</v>
      </c>
      <c r="FJT56" s="68" t="s">
        <v>93</v>
      </c>
      <c r="FJU56" s="68" t="s">
        <v>93</v>
      </c>
      <c r="FJV56" s="68" t="s">
        <v>88</v>
      </c>
      <c r="FJW56" s="68" t="s">
        <v>2919</v>
      </c>
      <c r="FJX56" s="308" t="s">
        <v>2785</v>
      </c>
      <c r="FJY56" s="308" t="s">
        <v>2786</v>
      </c>
      <c r="FJZ56" s="308" t="s">
        <v>2823</v>
      </c>
      <c r="FKA56" s="308"/>
      <c r="FKB56" s="285" t="s">
        <v>2920</v>
      </c>
      <c r="FKC56" s="68"/>
      <c r="FKD56" s="68" t="s">
        <v>2866</v>
      </c>
      <c r="FKE56" s="68">
        <v>1.0</v>
      </c>
      <c r="FKF56" s="68">
        <v>1.0</v>
      </c>
      <c r="FKG56" s="68">
        <v>1.0</v>
      </c>
      <c r="FKH56" s="411">
        <v>45.0</v>
      </c>
      <c r="FKI56" s="411">
        <v>45.0</v>
      </c>
      <c r="FKJ56" s="68" t="s">
        <v>93</v>
      </c>
      <c r="FKK56" s="68" t="s">
        <v>93</v>
      </c>
      <c r="FKL56" s="68" t="s">
        <v>88</v>
      </c>
      <c r="FKM56" s="68" t="s">
        <v>2919</v>
      </c>
      <c r="FKN56" s="308" t="s">
        <v>2785</v>
      </c>
      <c r="FKO56" s="308" t="s">
        <v>2786</v>
      </c>
      <c r="FKP56" s="308" t="s">
        <v>2823</v>
      </c>
      <c r="FKQ56" s="308"/>
      <c r="FKR56" s="285" t="s">
        <v>2920</v>
      </c>
      <c r="FKS56" s="68"/>
      <c r="FKT56" s="68" t="s">
        <v>2866</v>
      </c>
      <c r="FKU56" s="68">
        <v>1.0</v>
      </c>
      <c r="FKV56" s="68">
        <v>1.0</v>
      </c>
      <c r="FKW56" s="68">
        <v>1.0</v>
      </c>
      <c r="FKX56" s="411">
        <v>45.0</v>
      </c>
      <c r="FKY56" s="411">
        <v>45.0</v>
      </c>
      <c r="FKZ56" s="68" t="s">
        <v>93</v>
      </c>
      <c r="FLA56" s="68" t="s">
        <v>93</v>
      </c>
      <c r="FLB56" s="68" t="s">
        <v>88</v>
      </c>
      <c r="FLC56" s="68" t="s">
        <v>2919</v>
      </c>
      <c r="FLD56" s="308" t="s">
        <v>2785</v>
      </c>
      <c r="FLE56" s="308" t="s">
        <v>2786</v>
      </c>
      <c r="FLF56" s="308" t="s">
        <v>2823</v>
      </c>
      <c r="FLG56" s="308"/>
      <c r="FLH56" s="285" t="s">
        <v>2920</v>
      </c>
      <c r="FLI56" s="68"/>
      <c r="FLJ56" s="68" t="s">
        <v>2866</v>
      </c>
      <c r="FLK56" s="68">
        <v>1.0</v>
      </c>
      <c r="FLL56" s="68">
        <v>1.0</v>
      </c>
      <c r="FLM56" s="68">
        <v>1.0</v>
      </c>
      <c r="FLN56" s="411">
        <v>45.0</v>
      </c>
      <c r="FLO56" s="411">
        <v>45.0</v>
      </c>
      <c r="FLP56" s="68" t="s">
        <v>93</v>
      </c>
      <c r="FLQ56" s="68" t="s">
        <v>93</v>
      </c>
      <c r="FLR56" s="68" t="s">
        <v>88</v>
      </c>
      <c r="FLS56" s="68" t="s">
        <v>2919</v>
      </c>
      <c r="FLT56" s="308" t="s">
        <v>2785</v>
      </c>
      <c r="FLU56" s="308" t="s">
        <v>2786</v>
      </c>
      <c r="FLV56" s="308" t="s">
        <v>2823</v>
      </c>
      <c r="FLW56" s="308"/>
      <c r="FLX56" s="285" t="s">
        <v>2920</v>
      </c>
      <c r="FLY56" s="68"/>
      <c r="FLZ56" s="68" t="s">
        <v>2866</v>
      </c>
      <c r="FMA56" s="68">
        <v>1.0</v>
      </c>
      <c r="FMB56" s="68">
        <v>1.0</v>
      </c>
      <c r="FMC56" s="68">
        <v>1.0</v>
      </c>
      <c r="FMD56" s="411">
        <v>45.0</v>
      </c>
      <c r="FME56" s="411">
        <v>45.0</v>
      </c>
      <c r="FMF56" s="68" t="s">
        <v>93</v>
      </c>
      <c r="FMG56" s="68" t="s">
        <v>93</v>
      </c>
      <c r="FMH56" s="68" t="s">
        <v>88</v>
      </c>
      <c r="FMI56" s="68" t="s">
        <v>2919</v>
      </c>
      <c r="FMJ56" s="308" t="s">
        <v>2785</v>
      </c>
      <c r="FMK56" s="308" t="s">
        <v>2786</v>
      </c>
      <c r="FML56" s="308" t="s">
        <v>2823</v>
      </c>
      <c r="FMM56" s="308"/>
      <c r="FMN56" s="285" t="s">
        <v>2920</v>
      </c>
      <c r="FMO56" s="68"/>
      <c r="FMP56" s="68" t="s">
        <v>2866</v>
      </c>
      <c r="FMQ56" s="68">
        <v>1.0</v>
      </c>
      <c r="FMR56" s="68">
        <v>1.0</v>
      </c>
      <c r="FMS56" s="68">
        <v>1.0</v>
      </c>
      <c r="FMT56" s="411">
        <v>45.0</v>
      </c>
      <c r="FMU56" s="411">
        <v>45.0</v>
      </c>
      <c r="FMV56" s="68" t="s">
        <v>93</v>
      </c>
      <c r="FMW56" s="68" t="s">
        <v>93</v>
      </c>
      <c r="FMX56" s="68" t="s">
        <v>88</v>
      </c>
      <c r="FMY56" s="68" t="s">
        <v>2919</v>
      </c>
      <c r="FMZ56" s="308" t="s">
        <v>2785</v>
      </c>
      <c r="FNA56" s="308" t="s">
        <v>2786</v>
      </c>
      <c r="FNB56" s="308" t="s">
        <v>2823</v>
      </c>
      <c r="FNC56" s="308"/>
      <c r="FND56" s="285" t="s">
        <v>2920</v>
      </c>
      <c r="FNE56" s="68"/>
      <c r="FNF56" s="68" t="s">
        <v>2866</v>
      </c>
      <c r="FNG56" s="68">
        <v>1.0</v>
      </c>
      <c r="FNH56" s="68">
        <v>1.0</v>
      </c>
      <c r="FNI56" s="68">
        <v>1.0</v>
      </c>
      <c r="FNJ56" s="411">
        <v>45.0</v>
      </c>
      <c r="FNK56" s="411">
        <v>45.0</v>
      </c>
      <c r="FNL56" s="68" t="s">
        <v>93</v>
      </c>
      <c r="FNM56" s="68" t="s">
        <v>93</v>
      </c>
      <c r="FNN56" s="68" t="s">
        <v>88</v>
      </c>
      <c r="FNO56" s="68" t="s">
        <v>2919</v>
      </c>
      <c r="FNP56" s="308" t="s">
        <v>2785</v>
      </c>
      <c r="FNQ56" s="308" t="s">
        <v>2786</v>
      </c>
      <c r="FNR56" s="308" t="s">
        <v>2823</v>
      </c>
      <c r="FNS56" s="308"/>
      <c r="FNT56" s="285" t="s">
        <v>2920</v>
      </c>
      <c r="FNU56" s="68"/>
      <c r="FNV56" s="68" t="s">
        <v>2866</v>
      </c>
      <c r="FNW56" s="68">
        <v>1.0</v>
      </c>
      <c r="FNX56" s="68">
        <v>1.0</v>
      </c>
      <c r="FNY56" s="68">
        <v>1.0</v>
      </c>
      <c r="FNZ56" s="411">
        <v>45.0</v>
      </c>
      <c r="FOA56" s="411">
        <v>45.0</v>
      </c>
      <c r="FOB56" s="68" t="s">
        <v>93</v>
      </c>
      <c r="FOC56" s="68" t="s">
        <v>93</v>
      </c>
      <c r="FOD56" s="68" t="s">
        <v>88</v>
      </c>
      <c r="FOE56" s="68" t="s">
        <v>2919</v>
      </c>
      <c r="FOF56" s="308" t="s">
        <v>2785</v>
      </c>
      <c r="FOG56" s="308" t="s">
        <v>2786</v>
      </c>
      <c r="FOH56" s="308" t="s">
        <v>2823</v>
      </c>
      <c r="FOI56" s="308"/>
      <c r="FOJ56" s="285" t="s">
        <v>2920</v>
      </c>
      <c r="FOK56" s="68"/>
      <c r="FOL56" s="68" t="s">
        <v>2866</v>
      </c>
      <c r="FOM56" s="68">
        <v>1.0</v>
      </c>
      <c r="FON56" s="68">
        <v>1.0</v>
      </c>
      <c r="FOO56" s="68">
        <v>1.0</v>
      </c>
      <c r="FOP56" s="411">
        <v>45.0</v>
      </c>
      <c r="FOQ56" s="411">
        <v>45.0</v>
      </c>
      <c r="FOR56" s="68" t="s">
        <v>93</v>
      </c>
      <c r="FOS56" s="68" t="s">
        <v>93</v>
      </c>
      <c r="FOT56" s="68" t="s">
        <v>88</v>
      </c>
      <c r="FOU56" s="68" t="s">
        <v>2919</v>
      </c>
      <c r="FOV56" s="308" t="s">
        <v>2785</v>
      </c>
      <c r="FOW56" s="308" t="s">
        <v>2786</v>
      </c>
      <c r="FOX56" s="308" t="s">
        <v>2823</v>
      </c>
      <c r="FOY56" s="308"/>
      <c r="FOZ56" s="285" t="s">
        <v>2920</v>
      </c>
      <c r="FPA56" s="68"/>
      <c r="FPB56" s="68" t="s">
        <v>2866</v>
      </c>
      <c r="FPC56" s="68">
        <v>1.0</v>
      </c>
      <c r="FPD56" s="68">
        <v>1.0</v>
      </c>
      <c r="FPE56" s="68">
        <v>1.0</v>
      </c>
      <c r="FPF56" s="411">
        <v>45.0</v>
      </c>
      <c r="FPG56" s="411">
        <v>45.0</v>
      </c>
      <c r="FPH56" s="68" t="s">
        <v>93</v>
      </c>
      <c r="FPI56" s="68" t="s">
        <v>93</v>
      </c>
      <c r="FPJ56" s="68" t="s">
        <v>88</v>
      </c>
      <c r="FPK56" s="68" t="s">
        <v>2919</v>
      </c>
      <c r="FPL56" s="308" t="s">
        <v>2785</v>
      </c>
      <c r="FPM56" s="308" t="s">
        <v>2786</v>
      </c>
      <c r="FPN56" s="308" t="s">
        <v>2823</v>
      </c>
      <c r="FPO56" s="308"/>
      <c r="FPP56" s="285" t="s">
        <v>2920</v>
      </c>
      <c r="FPQ56" s="68"/>
      <c r="FPR56" s="68" t="s">
        <v>2866</v>
      </c>
      <c r="FPS56" s="68">
        <v>1.0</v>
      </c>
      <c r="FPT56" s="68">
        <v>1.0</v>
      </c>
      <c r="FPU56" s="68">
        <v>1.0</v>
      </c>
      <c r="FPV56" s="411">
        <v>45.0</v>
      </c>
      <c r="FPW56" s="411">
        <v>45.0</v>
      </c>
      <c r="FPX56" s="68" t="s">
        <v>93</v>
      </c>
      <c r="FPY56" s="68" t="s">
        <v>93</v>
      </c>
      <c r="FPZ56" s="68" t="s">
        <v>88</v>
      </c>
      <c r="FQA56" s="68" t="s">
        <v>2919</v>
      </c>
      <c r="FQB56" s="308" t="s">
        <v>2785</v>
      </c>
      <c r="FQC56" s="308" t="s">
        <v>2786</v>
      </c>
      <c r="FQD56" s="308" t="s">
        <v>2823</v>
      </c>
      <c r="FQE56" s="308"/>
      <c r="FQF56" s="285" t="s">
        <v>2920</v>
      </c>
      <c r="FQG56" s="68"/>
      <c r="FQH56" s="68" t="s">
        <v>2866</v>
      </c>
      <c r="FQI56" s="68">
        <v>1.0</v>
      </c>
      <c r="FQJ56" s="68">
        <v>1.0</v>
      </c>
      <c r="FQK56" s="68">
        <v>1.0</v>
      </c>
      <c r="FQL56" s="411">
        <v>45.0</v>
      </c>
      <c r="FQM56" s="411">
        <v>45.0</v>
      </c>
      <c r="FQN56" s="68" t="s">
        <v>93</v>
      </c>
      <c r="FQO56" s="68" t="s">
        <v>93</v>
      </c>
      <c r="FQP56" s="68" t="s">
        <v>88</v>
      </c>
      <c r="FQQ56" s="68" t="s">
        <v>2919</v>
      </c>
      <c r="FQR56" s="308" t="s">
        <v>2785</v>
      </c>
      <c r="FQS56" s="308" t="s">
        <v>2786</v>
      </c>
      <c r="FQT56" s="308" t="s">
        <v>2823</v>
      </c>
      <c r="FQU56" s="308"/>
      <c r="FQV56" s="285" t="s">
        <v>2920</v>
      </c>
      <c r="FQW56" s="68"/>
      <c r="FQX56" s="68" t="s">
        <v>2866</v>
      </c>
      <c r="FQY56" s="68">
        <v>1.0</v>
      </c>
      <c r="FQZ56" s="68">
        <v>1.0</v>
      </c>
      <c r="FRA56" s="68">
        <v>1.0</v>
      </c>
      <c r="FRB56" s="411">
        <v>45.0</v>
      </c>
      <c r="FRC56" s="411">
        <v>45.0</v>
      </c>
      <c r="FRD56" s="68" t="s">
        <v>93</v>
      </c>
      <c r="FRE56" s="68" t="s">
        <v>93</v>
      </c>
      <c r="FRF56" s="68" t="s">
        <v>88</v>
      </c>
      <c r="FRG56" s="68" t="s">
        <v>2919</v>
      </c>
      <c r="FRH56" s="308" t="s">
        <v>2785</v>
      </c>
      <c r="FRI56" s="308" t="s">
        <v>2786</v>
      </c>
      <c r="FRJ56" s="308" t="s">
        <v>2823</v>
      </c>
      <c r="FRK56" s="308"/>
      <c r="FRL56" s="285" t="s">
        <v>2920</v>
      </c>
      <c r="FRM56" s="68"/>
      <c r="FRN56" s="68" t="s">
        <v>2866</v>
      </c>
      <c r="FRO56" s="68">
        <v>1.0</v>
      </c>
      <c r="FRP56" s="68">
        <v>1.0</v>
      </c>
      <c r="FRQ56" s="68">
        <v>1.0</v>
      </c>
      <c r="FRR56" s="411">
        <v>45.0</v>
      </c>
      <c r="FRS56" s="411">
        <v>45.0</v>
      </c>
      <c r="FRT56" s="68" t="s">
        <v>93</v>
      </c>
      <c r="FRU56" s="68" t="s">
        <v>93</v>
      </c>
      <c r="FRV56" s="68" t="s">
        <v>88</v>
      </c>
      <c r="FRW56" s="68" t="s">
        <v>2919</v>
      </c>
      <c r="FRX56" s="308" t="s">
        <v>2785</v>
      </c>
      <c r="FRY56" s="308" t="s">
        <v>2786</v>
      </c>
      <c r="FRZ56" s="308" t="s">
        <v>2823</v>
      </c>
      <c r="FSA56" s="308"/>
      <c r="FSB56" s="285" t="s">
        <v>2920</v>
      </c>
      <c r="FSC56" s="68"/>
      <c r="FSD56" s="68" t="s">
        <v>2866</v>
      </c>
      <c r="FSE56" s="68">
        <v>1.0</v>
      </c>
      <c r="FSF56" s="68">
        <v>1.0</v>
      </c>
      <c r="FSG56" s="68">
        <v>1.0</v>
      </c>
      <c r="FSH56" s="411">
        <v>45.0</v>
      </c>
      <c r="FSI56" s="411">
        <v>45.0</v>
      </c>
      <c r="FSJ56" s="68" t="s">
        <v>93</v>
      </c>
      <c r="FSK56" s="68" t="s">
        <v>93</v>
      </c>
      <c r="FSL56" s="68" t="s">
        <v>88</v>
      </c>
      <c r="FSM56" s="68" t="s">
        <v>2919</v>
      </c>
      <c r="FSN56" s="308" t="s">
        <v>2785</v>
      </c>
      <c r="FSO56" s="308" t="s">
        <v>2786</v>
      </c>
      <c r="FSP56" s="308" t="s">
        <v>2823</v>
      </c>
      <c r="FSQ56" s="308"/>
      <c r="FSR56" s="285" t="s">
        <v>2920</v>
      </c>
      <c r="FSS56" s="68"/>
      <c r="FST56" s="68" t="s">
        <v>2866</v>
      </c>
      <c r="FSU56" s="68">
        <v>1.0</v>
      </c>
      <c r="FSV56" s="68">
        <v>1.0</v>
      </c>
      <c r="FSW56" s="68">
        <v>1.0</v>
      </c>
      <c r="FSX56" s="411">
        <v>45.0</v>
      </c>
      <c r="FSY56" s="411">
        <v>45.0</v>
      </c>
      <c r="FSZ56" s="68" t="s">
        <v>93</v>
      </c>
      <c r="FTA56" s="68" t="s">
        <v>93</v>
      </c>
      <c r="FTB56" s="68" t="s">
        <v>88</v>
      </c>
      <c r="FTC56" s="68" t="s">
        <v>2919</v>
      </c>
      <c r="FTD56" s="308" t="s">
        <v>2785</v>
      </c>
      <c r="FTE56" s="308" t="s">
        <v>2786</v>
      </c>
      <c r="FTF56" s="308" t="s">
        <v>2823</v>
      </c>
      <c r="FTG56" s="308"/>
      <c r="FTH56" s="285" t="s">
        <v>2920</v>
      </c>
      <c r="FTI56" s="68"/>
      <c r="FTJ56" s="68" t="s">
        <v>2866</v>
      </c>
      <c r="FTK56" s="68">
        <v>1.0</v>
      </c>
      <c r="FTL56" s="68">
        <v>1.0</v>
      </c>
      <c r="FTM56" s="68">
        <v>1.0</v>
      </c>
      <c r="FTN56" s="411">
        <v>45.0</v>
      </c>
      <c r="FTO56" s="411">
        <v>45.0</v>
      </c>
      <c r="FTP56" s="68" t="s">
        <v>93</v>
      </c>
      <c r="FTQ56" s="68" t="s">
        <v>93</v>
      </c>
      <c r="FTR56" s="68" t="s">
        <v>88</v>
      </c>
      <c r="FTS56" s="68" t="s">
        <v>2919</v>
      </c>
      <c r="FTT56" s="308" t="s">
        <v>2785</v>
      </c>
      <c r="FTU56" s="308" t="s">
        <v>2786</v>
      </c>
      <c r="FTV56" s="308" t="s">
        <v>2823</v>
      </c>
      <c r="FTW56" s="308"/>
      <c r="FTX56" s="285" t="s">
        <v>2920</v>
      </c>
      <c r="FTY56" s="68"/>
      <c r="FTZ56" s="68" t="s">
        <v>2866</v>
      </c>
      <c r="FUA56" s="68">
        <v>1.0</v>
      </c>
      <c r="FUB56" s="68">
        <v>1.0</v>
      </c>
      <c r="FUC56" s="68">
        <v>1.0</v>
      </c>
      <c r="FUD56" s="411">
        <v>45.0</v>
      </c>
      <c r="FUE56" s="411">
        <v>45.0</v>
      </c>
      <c r="FUF56" s="68" t="s">
        <v>93</v>
      </c>
      <c r="FUG56" s="68" t="s">
        <v>93</v>
      </c>
      <c r="FUH56" s="68" t="s">
        <v>88</v>
      </c>
      <c r="FUI56" s="68" t="s">
        <v>2919</v>
      </c>
      <c r="FUJ56" s="308" t="s">
        <v>2785</v>
      </c>
      <c r="FUK56" s="308" t="s">
        <v>2786</v>
      </c>
      <c r="FUL56" s="308" t="s">
        <v>2823</v>
      </c>
      <c r="FUM56" s="308"/>
      <c r="FUN56" s="285" t="s">
        <v>2920</v>
      </c>
      <c r="FUO56" s="68"/>
      <c r="FUP56" s="68" t="s">
        <v>2866</v>
      </c>
      <c r="FUQ56" s="68">
        <v>1.0</v>
      </c>
      <c r="FUR56" s="68">
        <v>1.0</v>
      </c>
      <c r="FUS56" s="68">
        <v>1.0</v>
      </c>
      <c r="FUT56" s="411">
        <v>45.0</v>
      </c>
      <c r="FUU56" s="411">
        <v>45.0</v>
      </c>
      <c r="FUV56" s="68" t="s">
        <v>93</v>
      </c>
      <c r="FUW56" s="68" t="s">
        <v>93</v>
      </c>
      <c r="FUX56" s="68" t="s">
        <v>88</v>
      </c>
      <c r="FUY56" s="68" t="s">
        <v>2919</v>
      </c>
      <c r="FUZ56" s="308" t="s">
        <v>2785</v>
      </c>
      <c r="FVA56" s="308" t="s">
        <v>2786</v>
      </c>
      <c r="FVB56" s="308" t="s">
        <v>2823</v>
      </c>
      <c r="FVC56" s="308"/>
      <c r="FVD56" s="285" t="s">
        <v>2920</v>
      </c>
      <c r="FVE56" s="68"/>
      <c r="FVF56" s="68" t="s">
        <v>2866</v>
      </c>
      <c r="FVG56" s="68">
        <v>1.0</v>
      </c>
      <c r="FVH56" s="68">
        <v>1.0</v>
      </c>
      <c r="FVI56" s="68">
        <v>1.0</v>
      </c>
      <c r="FVJ56" s="411">
        <v>45.0</v>
      </c>
      <c r="FVK56" s="411">
        <v>45.0</v>
      </c>
      <c r="FVL56" s="68" t="s">
        <v>93</v>
      </c>
      <c r="FVM56" s="68" t="s">
        <v>93</v>
      </c>
      <c r="FVN56" s="68" t="s">
        <v>88</v>
      </c>
      <c r="FVO56" s="68" t="s">
        <v>2919</v>
      </c>
      <c r="FVP56" s="308" t="s">
        <v>2785</v>
      </c>
      <c r="FVQ56" s="308" t="s">
        <v>2786</v>
      </c>
      <c r="FVR56" s="308" t="s">
        <v>2823</v>
      </c>
      <c r="FVS56" s="308"/>
      <c r="FVT56" s="285" t="s">
        <v>2920</v>
      </c>
      <c r="FVU56" s="68"/>
      <c r="FVV56" s="68" t="s">
        <v>2866</v>
      </c>
      <c r="FVW56" s="68">
        <v>1.0</v>
      </c>
      <c r="FVX56" s="68">
        <v>1.0</v>
      </c>
      <c r="FVY56" s="68">
        <v>1.0</v>
      </c>
      <c r="FVZ56" s="411">
        <v>45.0</v>
      </c>
      <c r="FWA56" s="411">
        <v>45.0</v>
      </c>
      <c r="FWB56" s="68" t="s">
        <v>93</v>
      </c>
      <c r="FWC56" s="68" t="s">
        <v>93</v>
      </c>
      <c r="FWD56" s="68" t="s">
        <v>88</v>
      </c>
      <c r="FWE56" s="68" t="s">
        <v>2919</v>
      </c>
      <c r="FWF56" s="308" t="s">
        <v>2785</v>
      </c>
      <c r="FWG56" s="308" t="s">
        <v>2786</v>
      </c>
      <c r="FWH56" s="308" t="s">
        <v>2823</v>
      </c>
      <c r="FWI56" s="308"/>
      <c r="FWJ56" s="285" t="s">
        <v>2920</v>
      </c>
      <c r="FWK56" s="68"/>
      <c r="FWL56" s="68" t="s">
        <v>2866</v>
      </c>
      <c r="FWM56" s="68">
        <v>1.0</v>
      </c>
      <c r="FWN56" s="68">
        <v>1.0</v>
      </c>
      <c r="FWO56" s="68">
        <v>1.0</v>
      </c>
      <c r="FWP56" s="411">
        <v>45.0</v>
      </c>
      <c r="FWQ56" s="411">
        <v>45.0</v>
      </c>
      <c r="FWR56" s="68" t="s">
        <v>93</v>
      </c>
      <c r="FWS56" s="68" t="s">
        <v>93</v>
      </c>
      <c r="FWT56" s="68" t="s">
        <v>88</v>
      </c>
      <c r="FWU56" s="68" t="s">
        <v>2919</v>
      </c>
      <c r="FWV56" s="308" t="s">
        <v>2785</v>
      </c>
      <c r="FWW56" s="308" t="s">
        <v>2786</v>
      </c>
      <c r="FWX56" s="308" t="s">
        <v>2823</v>
      </c>
      <c r="FWY56" s="308"/>
      <c r="FWZ56" s="285" t="s">
        <v>2920</v>
      </c>
      <c r="FXA56" s="68"/>
      <c r="FXB56" s="68" t="s">
        <v>2866</v>
      </c>
      <c r="FXC56" s="68">
        <v>1.0</v>
      </c>
      <c r="FXD56" s="68">
        <v>1.0</v>
      </c>
      <c r="FXE56" s="68">
        <v>1.0</v>
      </c>
      <c r="FXF56" s="411">
        <v>45.0</v>
      </c>
      <c r="FXG56" s="411">
        <v>45.0</v>
      </c>
      <c r="FXH56" s="68" t="s">
        <v>93</v>
      </c>
      <c r="FXI56" s="68" t="s">
        <v>93</v>
      </c>
      <c r="FXJ56" s="68" t="s">
        <v>88</v>
      </c>
      <c r="FXK56" s="68" t="s">
        <v>2919</v>
      </c>
      <c r="FXL56" s="308" t="s">
        <v>2785</v>
      </c>
      <c r="FXM56" s="308" t="s">
        <v>2786</v>
      </c>
      <c r="FXN56" s="308" t="s">
        <v>2823</v>
      </c>
      <c r="FXO56" s="308"/>
      <c r="FXP56" s="285" t="s">
        <v>2920</v>
      </c>
      <c r="FXQ56" s="68"/>
      <c r="FXR56" s="68" t="s">
        <v>2866</v>
      </c>
      <c r="FXS56" s="68">
        <v>1.0</v>
      </c>
      <c r="FXT56" s="68">
        <v>1.0</v>
      </c>
      <c r="FXU56" s="68">
        <v>1.0</v>
      </c>
      <c r="FXV56" s="411">
        <v>45.0</v>
      </c>
      <c r="FXW56" s="411">
        <v>45.0</v>
      </c>
      <c r="FXX56" s="68" t="s">
        <v>93</v>
      </c>
      <c r="FXY56" s="68" t="s">
        <v>93</v>
      </c>
      <c r="FXZ56" s="68" t="s">
        <v>88</v>
      </c>
      <c r="FYA56" s="68" t="s">
        <v>2919</v>
      </c>
      <c r="FYB56" s="308" t="s">
        <v>2785</v>
      </c>
      <c r="FYC56" s="308" t="s">
        <v>2786</v>
      </c>
      <c r="FYD56" s="308" t="s">
        <v>2823</v>
      </c>
      <c r="FYE56" s="308"/>
      <c r="FYF56" s="285" t="s">
        <v>2920</v>
      </c>
      <c r="FYG56" s="68"/>
      <c r="FYH56" s="68" t="s">
        <v>2866</v>
      </c>
      <c r="FYI56" s="68">
        <v>1.0</v>
      </c>
      <c r="FYJ56" s="68">
        <v>1.0</v>
      </c>
      <c r="FYK56" s="68">
        <v>1.0</v>
      </c>
      <c r="FYL56" s="411">
        <v>45.0</v>
      </c>
      <c r="FYM56" s="411">
        <v>45.0</v>
      </c>
      <c r="FYN56" s="68" t="s">
        <v>93</v>
      </c>
      <c r="FYO56" s="68" t="s">
        <v>93</v>
      </c>
      <c r="FYP56" s="68" t="s">
        <v>88</v>
      </c>
      <c r="FYQ56" s="68" t="s">
        <v>2919</v>
      </c>
      <c r="FYR56" s="308" t="s">
        <v>2785</v>
      </c>
      <c r="FYS56" s="308" t="s">
        <v>2786</v>
      </c>
      <c r="FYT56" s="308" t="s">
        <v>2823</v>
      </c>
      <c r="FYU56" s="308"/>
      <c r="FYV56" s="285" t="s">
        <v>2920</v>
      </c>
      <c r="FYW56" s="68"/>
      <c r="FYX56" s="68" t="s">
        <v>2866</v>
      </c>
      <c r="FYY56" s="68">
        <v>1.0</v>
      </c>
      <c r="FYZ56" s="68">
        <v>1.0</v>
      </c>
      <c r="FZA56" s="68">
        <v>1.0</v>
      </c>
      <c r="FZB56" s="411">
        <v>45.0</v>
      </c>
      <c r="FZC56" s="411">
        <v>45.0</v>
      </c>
      <c r="FZD56" s="68" t="s">
        <v>93</v>
      </c>
      <c r="FZE56" s="68" t="s">
        <v>93</v>
      </c>
      <c r="FZF56" s="68" t="s">
        <v>88</v>
      </c>
      <c r="FZG56" s="68" t="s">
        <v>2919</v>
      </c>
      <c r="FZH56" s="308" t="s">
        <v>2785</v>
      </c>
      <c r="FZI56" s="308" t="s">
        <v>2786</v>
      </c>
      <c r="FZJ56" s="308" t="s">
        <v>2823</v>
      </c>
      <c r="FZK56" s="308"/>
      <c r="FZL56" s="285" t="s">
        <v>2920</v>
      </c>
      <c r="FZM56" s="68"/>
      <c r="FZN56" s="68" t="s">
        <v>2866</v>
      </c>
      <c r="FZO56" s="68">
        <v>1.0</v>
      </c>
      <c r="FZP56" s="68">
        <v>1.0</v>
      </c>
      <c r="FZQ56" s="68">
        <v>1.0</v>
      </c>
      <c r="FZR56" s="411">
        <v>45.0</v>
      </c>
      <c r="FZS56" s="411">
        <v>45.0</v>
      </c>
      <c r="FZT56" s="68" t="s">
        <v>93</v>
      </c>
      <c r="FZU56" s="68" t="s">
        <v>93</v>
      </c>
      <c r="FZV56" s="68" t="s">
        <v>88</v>
      </c>
      <c r="FZW56" s="68" t="s">
        <v>2919</v>
      </c>
      <c r="FZX56" s="308" t="s">
        <v>2785</v>
      </c>
      <c r="FZY56" s="308" t="s">
        <v>2786</v>
      </c>
      <c r="FZZ56" s="308" t="s">
        <v>2823</v>
      </c>
      <c r="GAA56" s="308"/>
      <c r="GAB56" s="285" t="s">
        <v>2920</v>
      </c>
      <c r="GAC56" s="68"/>
      <c r="GAD56" s="68" t="s">
        <v>2866</v>
      </c>
      <c r="GAE56" s="68">
        <v>1.0</v>
      </c>
      <c r="GAF56" s="68">
        <v>1.0</v>
      </c>
      <c r="GAG56" s="68">
        <v>1.0</v>
      </c>
      <c r="GAH56" s="411">
        <v>45.0</v>
      </c>
      <c r="GAI56" s="411">
        <v>45.0</v>
      </c>
      <c r="GAJ56" s="68" t="s">
        <v>93</v>
      </c>
      <c r="GAK56" s="68" t="s">
        <v>93</v>
      </c>
      <c r="GAL56" s="68" t="s">
        <v>88</v>
      </c>
      <c r="GAM56" s="68" t="s">
        <v>2919</v>
      </c>
      <c r="GAN56" s="308" t="s">
        <v>2785</v>
      </c>
      <c r="GAO56" s="308" t="s">
        <v>2786</v>
      </c>
      <c r="GAP56" s="308" t="s">
        <v>2823</v>
      </c>
      <c r="GAQ56" s="308"/>
      <c r="GAR56" s="285" t="s">
        <v>2920</v>
      </c>
      <c r="GAS56" s="68"/>
      <c r="GAT56" s="68" t="s">
        <v>2866</v>
      </c>
      <c r="GAU56" s="68">
        <v>1.0</v>
      </c>
      <c r="GAV56" s="68">
        <v>1.0</v>
      </c>
      <c r="GAW56" s="68">
        <v>1.0</v>
      </c>
      <c r="GAX56" s="411">
        <v>45.0</v>
      </c>
      <c r="GAY56" s="411">
        <v>45.0</v>
      </c>
      <c r="GAZ56" s="68" t="s">
        <v>93</v>
      </c>
      <c r="GBA56" s="68" t="s">
        <v>93</v>
      </c>
      <c r="GBB56" s="68" t="s">
        <v>88</v>
      </c>
      <c r="GBC56" s="68" t="s">
        <v>2919</v>
      </c>
      <c r="GBD56" s="308" t="s">
        <v>2785</v>
      </c>
      <c r="GBE56" s="308" t="s">
        <v>2786</v>
      </c>
      <c r="GBF56" s="308" t="s">
        <v>2823</v>
      </c>
      <c r="GBG56" s="308"/>
      <c r="GBH56" s="285" t="s">
        <v>2920</v>
      </c>
      <c r="GBI56" s="68"/>
      <c r="GBJ56" s="68" t="s">
        <v>2866</v>
      </c>
      <c r="GBK56" s="68">
        <v>1.0</v>
      </c>
      <c r="GBL56" s="68">
        <v>1.0</v>
      </c>
      <c r="GBM56" s="68">
        <v>1.0</v>
      </c>
      <c r="GBN56" s="411">
        <v>45.0</v>
      </c>
      <c r="GBO56" s="411">
        <v>45.0</v>
      </c>
      <c r="GBP56" s="68" t="s">
        <v>93</v>
      </c>
      <c r="GBQ56" s="68" t="s">
        <v>93</v>
      </c>
      <c r="GBR56" s="68" t="s">
        <v>88</v>
      </c>
      <c r="GBS56" s="68" t="s">
        <v>2919</v>
      </c>
      <c r="GBT56" s="308" t="s">
        <v>2785</v>
      </c>
      <c r="GBU56" s="308" t="s">
        <v>2786</v>
      </c>
      <c r="GBV56" s="308" t="s">
        <v>2823</v>
      </c>
      <c r="GBW56" s="308"/>
      <c r="GBX56" s="285" t="s">
        <v>2920</v>
      </c>
      <c r="GBY56" s="68"/>
      <c r="GBZ56" s="68" t="s">
        <v>2866</v>
      </c>
      <c r="GCA56" s="68">
        <v>1.0</v>
      </c>
      <c r="GCB56" s="68">
        <v>1.0</v>
      </c>
      <c r="GCC56" s="68">
        <v>1.0</v>
      </c>
      <c r="GCD56" s="411">
        <v>45.0</v>
      </c>
      <c r="GCE56" s="411">
        <v>45.0</v>
      </c>
      <c r="GCF56" s="68" t="s">
        <v>93</v>
      </c>
      <c r="GCG56" s="68" t="s">
        <v>93</v>
      </c>
      <c r="GCH56" s="68" t="s">
        <v>88</v>
      </c>
      <c r="GCI56" s="68" t="s">
        <v>2919</v>
      </c>
      <c r="GCJ56" s="308" t="s">
        <v>2785</v>
      </c>
      <c r="GCK56" s="308" t="s">
        <v>2786</v>
      </c>
      <c r="GCL56" s="308" t="s">
        <v>2823</v>
      </c>
      <c r="GCM56" s="308"/>
      <c r="GCN56" s="285" t="s">
        <v>2920</v>
      </c>
      <c r="GCO56" s="68"/>
      <c r="GCP56" s="68" t="s">
        <v>2866</v>
      </c>
      <c r="GCQ56" s="68">
        <v>1.0</v>
      </c>
      <c r="GCR56" s="68">
        <v>1.0</v>
      </c>
      <c r="GCS56" s="68">
        <v>1.0</v>
      </c>
      <c r="GCT56" s="411">
        <v>45.0</v>
      </c>
      <c r="GCU56" s="411">
        <v>45.0</v>
      </c>
      <c r="GCV56" s="68" t="s">
        <v>93</v>
      </c>
      <c r="GCW56" s="68" t="s">
        <v>93</v>
      </c>
      <c r="GCX56" s="68" t="s">
        <v>88</v>
      </c>
      <c r="GCY56" s="68" t="s">
        <v>2919</v>
      </c>
      <c r="GCZ56" s="308" t="s">
        <v>2785</v>
      </c>
      <c r="GDA56" s="308" t="s">
        <v>2786</v>
      </c>
      <c r="GDB56" s="308" t="s">
        <v>2823</v>
      </c>
      <c r="GDC56" s="308"/>
      <c r="GDD56" s="285" t="s">
        <v>2920</v>
      </c>
      <c r="GDE56" s="68"/>
      <c r="GDF56" s="68" t="s">
        <v>2866</v>
      </c>
      <c r="GDG56" s="68">
        <v>1.0</v>
      </c>
      <c r="GDH56" s="68">
        <v>1.0</v>
      </c>
      <c r="GDI56" s="68">
        <v>1.0</v>
      </c>
      <c r="GDJ56" s="411">
        <v>45.0</v>
      </c>
      <c r="GDK56" s="411">
        <v>45.0</v>
      </c>
      <c r="GDL56" s="68" t="s">
        <v>93</v>
      </c>
      <c r="GDM56" s="68" t="s">
        <v>93</v>
      </c>
      <c r="GDN56" s="68" t="s">
        <v>88</v>
      </c>
      <c r="GDO56" s="68" t="s">
        <v>2919</v>
      </c>
      <c r="GDP56" s="308" t="s">
        <v>2785</v>
      </c>
      <c r="GDQ56" s="308" t="s">
        <v>2786</v>
      </c>
      <c r="GDR56" s="308" t="s">
        <v>2823</v>
      </c>
      <c r="GDS56" s="308"/>
      <c r="GDT56" s="285" t="s">
        <v>2920</v>
      </c>
      <c r="GDU56" s="68"/>
      <c r="GDV56" s="68" t="s">
        <v>2866</v>
      </c>
      <c r="GDW56" s="68">
        <v>1.0</v>
      </c>
      <c r="GDX56" s="68">
        <v>1.0</v>
      </c>
      <c r="GDY56" s="68">
        <v>1.0</v>
      </c>
      <c r="GDZ56" s="411">
        <v>45.0</v>
      </c>
      <c r="GEA56" s="411">
        <v>45.0</v>
      </c>
      <c r="GEB56" s="68" t="s">
        <v>93</v>
      </c>
      <c r="GEC56" s="68" t="s">
        <v>93</v>
      </c>
      <c r="GED56" s="68" t="s">
        <v>88</v>
      </c>
      <c r="GEE56" s="68" t="s">
        <v>2919</v>
      </c>
      <c r="GEF56" s="308" t="s">
        <v>2785</v>
      </c>
      <c r="GEG56" s="308" t="s">
        <v>2786</v>
      </c>
      <c r="GEH56" s="308" t="s">
        <v>2823</v>
      </c>
      <c r="GEI56" s="308"/>
      <c r="GEJ56" s="285" t="s">
        <v>2920</v>
      </c>
      <c r="GEK56" s="68"/>
      <c r="GEL56" s="68" t="s">
        <v>2866</v>
      </c>
      <c r="GEM56" s="68">
        <v>1.0</v>
      </c>
      <c r="GEN56" s="68">
        <v>1.0</v>
      </c>
      <c r="GEO56" s="68">
        <v>1.0</v>
      </c>
      <c r="GEP56" s="411">
        <v>45.0</v>
      </c>
      <c r="GEQ56" s="411">
        <v>45.0</v>
      </c>
      <c r="GER56" s="68" t="s">
        <v>93</v>
      </c>
      <c r="GES56" s="68" t="s">
        <v>93</v>
      </c>
      <c r="GET56" s="68" t="s">
        <v>88</v>
      </c>
      <c r="GEU56" s="68" t="s">
        <v>2919</v>
      </c>
      <c r="GEV56" s="308" t="s">
        <v>2785</v>
      </c>
      <c r="GEW56" s="308" t="s">
        <v>2786</v>
      </c>
      <c r="GEX56" s="308" t="s">
        <v>2823</v>
      </c>
      <c r="GEY56" s="308"/>
      <c r="GEZ56" s="285" t="s">
        <v>2920</v>
      </c>
      <c r="GFA56" s="68"/>
      <c r="GFB56" s="68" t="s">
        <v>2866</v>
      </c>
      <c r="GFC56" s="68">
        <v>1.0</v>
      </c>
      <c r="GFD56" s="68">
        <v>1.0</v>
      </c>
      <c r="GFE56" s="68">
        <v>1.0</v>
      </c>
      <c r="GFF56" s="411">
        <v>45.0</v>
      </c>
      <c r="GFG56" s="411">
        <v>45.0</v>
      </c>
      <c r="GFH56" s="68" t="s">
        <v>93</v>
      </c>
      <c r="GFI56" s="68" t="s">
        <v>93</v>
      </c>
      <c r="GFJ56" s="68" t="s">
        <v>88</v>
      </c>
      <c r="GFK56" s="68" t="s">
        <v>2919</v>
      </c>
      <c r="GFL56" s="308" t="s">
        <v>2785</v>
      </c>
      <c r="GFM56" s="308" t="s">
        <v>2786</v>
      </c>
      <c r="GFN56" s="308" t="s">
        <v>2823</v>
      </c>
      <c r="GFO56" s="308"/>
      <c r="GFP56" s="285" t="s">
        <v>2920</v>
      </c>
      <c r="GFQ56" s="68"/>
      <c r="GFR56" s="68" t="s">
        <v>2866</v>
      </c>
      <c r="GFS56" s="68">
        <v>1.0</v>
      </c>
      <c r="GFT56" s="68">
        <v>1.0</v>
      </c>
      <c r="GFU56" s="68">
        <v>1.0</v>
      </c>
      <c r="GFV56" s="411">
        <v>45.0</v>
      </c>
      <c r="GFW56" s="411">
        <v>45.0</v>
      </c>
      <c r="GFX56" s="68" t="s">
        <v>93</v>
      </c>
      <c r="GFY56" s="68" t="s">
        <v>93</v>
      </c>
      <c r="GFZ56" s="68" t="s">
        <v>88</v>
      </c>
      <c r="GGA56" s="68" t="s">
        <v>2919</v>
      </c>
      <c r="GGB56" s="308" t="s">
        <v>2785</v>
      </c>
      <c r="GGC56" s="308" t="s">
        <v>2786</v>
      </c>
      <c r="GGD56" s="308" t="s">
        <v>2823</v>
      </c>
      <c r="GGE56" s="308"/>
      <c r="GGF56" s="285" t="s">
        <v>2920</v>
      </c>
      <c r="GGG56" s="68"/>
      <c r="GGH56" s="68" t="s">
        <v>2866</v>
      </c>
      <c r="GGI56" s="68">
        <v>1.0</v>
      </c>
      <c r="GGJ56" s="68">
        <v>1.0</v>
      </c>
      <c r="GGK56" s="68">
        <v>1.0</v>
      </c>
      <c r="GGL56" s="411">
        <v>45.0</v>
      </c>
      <c r="GGM56" s="411">
        <v>45.0</v>
      </c>
      <c r="GGN56" s="68" t="s">
        <v>93</v>
      </c>
      <c r="GGO56" s="68" t="s">
        <v>93</v>
      </c>
      <c r="GGP56" s="68" t="s">
        <v>88</v>
      </c>
      <c r="GGQ56" s="68" t="s">
        <v>2919</v>
      </c>
      <c r="GGR56" s="308" t="s">
        <v>2785</v>
      </c>
      <c r="GGS56" s="308" t="s">
        <v>2786</v>
      </c>
      <c r="GGT56" s="308" t="s">
        <v>2823</v>
      </c>
      <c r="GGU56" s="308"/>
      <c r="GGV56" s="285" t="s">
        <v>2920</v>
      </c>
      <c r="GGW56" s="68"/>
      <c r="GGX56" s="68" t="s">
        <v>2866</v>
      </c>
      <c r="GGY56" s="68">
        <v>1.0</v>
      </c>
      <c r="GGZ56" s="68">
        <v>1.0</v>
      </c>
      <c r="GHA56" s="68">
        <v>1.0</v>
      </c>
      <c r="GHB56" s="411">
        <v>45.0</v>
      </c>
      <c r="GHC56" s="411">
        <v>45.0</v>
      </c>
      <c r="GHD56" s="68" t="s">
        <v>93</v>
      </c>
      <c r="GHE56" s="68" t="s">
        <v>93</v>
      </c>
      <c r="GHF56" s="68" t="s">
        <v>88</v>
      </c>
      <c r="GHG56" s="68" t="s">
        <v>2919</v>
      </c>
      <c r="GHH56" s="308" t="s">
        <v>2785</v>
      </c>
      <c r="GHI56" s="308" t="s">
        <v>2786</v>
      </c>
      <c r="GHJ56" s="308" t="s">
        <v>2823</v>
      </c>
      <c r="GHK56" s="308"/>
      <c r="GHL56" s="285" t="s">
        <v>2920</v>
      </c>
      <c r="GHM56" s="68"/>
      <c r="GHN56" s="68" t="s">
        <v>2866</v>
      </c>
      <c r="GHO56" s="68">
        <v>1.0</v>
      </c>
      <c r="GHP56" s="68">
        <v>1.0</v>
      </c>
      <c r="GHQ56" s="68">
        <v>1.0</v>
      </c>
      <c r="GHR56" s="411">
        <v>45.0</v>
      </c>
      <c r="GHS56" s="411">
        <v>45.0</v>
      </c>
      <c r="GHT56" s="68" t="s">
        <v>93</v>
      </c>
      <c r="GHU56" s="68" t="s">
        <v>93</v>
      </c>
      <c r="GHV56" s="68" t="s">
        <v>88</v>
      </c>
      <c r="GHW56" s="68" t="s">
        <v>2919</v>
      </c>
      <c r="GHX56" s="308" t="s">
        <v>2785</v>
      </c>
      <c r="GHY56" s="308" t="s">
        <v>2786</v>
      </c>
      <c r="GHZ56" s="308" t="s">
        <v>2823</v>
      </c>
      <c r="GIA56" s="308"/>
      <c r="GIB56" s="285" t="s">
        <v>2920</v>
      </c>
      <c r="GIC56" s="68"/>
      <c r="GID56" s="68" t="s">
        <v>2866</v>
      </c>
      <c r="GIE56" s="68">
        <v>1.0</v>
      </c>
      <c r="GIF56" s="68">
        <v>1.0</v>
      </c>
      <c r="GIG56" s="68">
        <v>1.0</v>
      </c>
      <c r="GIH56" s="411">
        <v>45.0</v>
      </c>
      <c r="GII56" s="411">
        <v>45.0</v>
      </c>
      <c r="GIJ56" s="68" t="s">
        <v>93</v>
      </c>
      <c r="GIK56" s="68" t="s">
        <v>93</v>
      </c>
      <c r="GIL56" s="68" t="s">
        <v>88</v>
      </c>
      <c r="GIM56" s="68" t="s">
        <v>2919</v>
      </c>
      <c r="GIN56" s="308" t="s">
        <v>2785</v>
      </c>
      <c r="GIO56" s="308" t="s">
        <v>2786</v>
      </c>
      <c r="GIP56" s="308" t="s">
        <v>2823</v>
      </c>
      <c r="GIQ56" s="308"/>
      <c r="GIR56" s="285" t="s">
        <v>2920</v>
      </c>
      <c r="GIS56" s="68"/>
      <c r="GIT56" s="68" t="s">
        <v>2866</v>
      </c>
      <c r="GIU56" s="68">
        <v>1.0</v>
      </c>
      <c r="GIV56" s="68">
        <v>1.0</v>
      </c>
      <c r="GIW56" s="68">
        <v>1.0</v>
      </c>
      <c r="GIX56" s="411">
        <v>45.0</v>
      </c>
      <c r="GIY56" s="411">
        <v>45.0</v>
      </c>
      <c r="GIZ56" s="68" t="s">
        <v>93</v>
      </c>
      <c r="GJA56" s="68" t="s">
        <v>93</v>
      </c>
      <c r="GJB56" s="68" t="s">
        <v>88</v>
      </c>
      <c r="GJC56" s="68" t="s">
        <v>2919</v>
      </c>
      <c r="GJD56" s="308" t="s">
        <v>2785</v>
      </c>
      <c r="GJE56" s="308" t="s">
        <v>2786</v>
      </c>
      <c r="GJF56" s="308" t="s">
        <v>2823</v>
      </c>
      <c r="GJG56" s="308"/>
      <c r="GJH56" s="285" t="s">
        <v>2920</v>
      </c>
      <c r="GJI56" s="68"/>
      <c r="GJJ56" s="68" t="s">
        <v>2866</v>
      </c>
      <c r="GJK56" s="68">
        <v>1.0</v>
      </c>
      <c r="GJL56" s="68">
        <v>1.0</v>
      </c>
      <c r="GJM56" s="68">
        <v>1.0</v>
      </c>
      <c r="GJN56" s="411">
        <v>45.0</v>
      </c>
      <c r="GJO56" s="411">
        <v>45.0</v>
      </c>
      <c r="GJP56" s="68" t="s">
        <v>93</v>
      </c>
      <c r="GJQ56" s="68" t="s">
        <v>93</v>
      </c>
      <c r="GJR56" s="68" t="s">
        <v>88</v>
      </c>
      <c r="GJS56" s="68" t="s">
        <v>2919</v>
      </c>
      <c r="GJT56" s="308" t="s">
        <v>2785</v>
      </c>
      <c r="GJU56" s="308" t="s">
        <v>2786</v>
      </c>
      <c r="GJV56" s="308" t="s">
        <v>2823</v>
      </c>
      <c r="GJW56" s="308"/>
      <c r="GJX56" s="285" t="s">
        <v>2920</v>
      </c>
      <c r="GJY56" s="68"/>
      <c r="GJZ56" s="68" t="s">
        <v>2866</v>
      </c>
      <c r="GKA56" s="68">
        <v>1.0</v>
      </c>
      <c r="GKB56" s="68">
        <v>1.0</v>
      </c>
      <c r="GKC56" s="68">
        <v>1.0</v>
      </c>
      <c r="GKD56" s="411">
        <v>45.0</v>
      </c>
      <c r="GKE56" s="411">
        <v>45.0</v>
      </c>
      <c r="GKF56" s="68" t="s">
        <v>93</v>
      </c>
      <c r="GKG56" s="68" t="s">
        <v>93</v>
      </c>
      <c r="GKH56" s="68" t="s">
        <v>88</v>
      </c>
      <c r="GKI56" s="68" t="s">
        <v>2919</v>
      </c>
      <c r="GKJ56" s="308" t="s">
        <v>2785</v>
      </c>
      <c r="GKK56" s="308" t="s">
        <v>2786</v>
      </c>
      <c r="GKL56" s="308" t="s">
        <v>2823</v>
      </c>
      <c r="GKM56" s="308"/>
      <c r="GKN56" s="285" t="s">
        <v>2920</v>
      </c>
      <c r="GKO56" s="68"/>
      <c r="GKP56" s="68" t="s">
        <v>2866</v>
      </c>
      <c r="GKQ56" s="68">
        <v>1.0</v>
      </c>
      <c r="GKR56" s="68">
        <v>1.0</v>
      </c>
      <c r="GKS56" s="68">
        <v>1.0</v>
      </c>
      <c r="GKT56" s="411">
        <v>45.0</v>
      </c>
      <c r="GKU56" s="411">
        <v>45.0</v>
      </c>
      <c r="GKV56" s="68" t="s">
        <v>93</v>
      </c>
      <c r="GKW56" s="68" t="s">
        <v>93</v>
      </c>
      <c r="GKX56" s="68" t="s">
        <v>88</v>
      </c>
      <c r="GKY56" s="68" t="s">
        <v>2919</v>
      </c>
      <c r="GKZ56" s="308" t="s">
        <v>2785</v>
      </c>
      <c r="GLA56" s="308" t="s">
        <v>2786</v>
      </c>
      <c r="GLB56" s="308" t="s">
        <v>2823</v>
      </c>
      <c r="GLC56" s="308"/>
      <c r="GLD56" s="285" t="s">
        <v>2920</v>
      </c>
      <c r="GLE56" s="68"/>
      <c r="GLF56" s="68" t="s">
        <v>2866</v>
      </c>
      <c r="GLG56" s="68">
        <v>1.0</v>
      </c>
      <c r="GLH56" s="68">
        <v>1.0</v>
      </c>
      <c r="GLI56" s="68">
        <v>1.0</v>
      </c>
      <c r="GLJ56" s="411">
        <v>45.0</v>
      </c>
      <c r="GLK56" s="411">
        <v>45.0</v>
      </c>
      <c r="GLL56" s="68" t="s">
        <v>93</v>
      </c>
      <c r="GLM56" s="68" t="s">
        <v>93</v>
      </c>
      <c r="GLN56" s="68" t="s">
        <v>88</v>
      </c>
      <c r="GLO56" s="68" t="s">
        <v>2919</v>
      </c>
      <c r="GLP56" s="308" t="s">
        <v>2785</v>
      </c>
      <c r="GLQ56" s="308" t="s">
        <v>2786</v>
      </c>
      <c r="GLR56" s="308" t="s">
        <v>2823</v>
      </c>
      <c r="GLS56" s="308"/>
      <c r="GLT56" s="285" t="s">
        <v>2920</v>
      </c>
      <c r="GLU56" s="68"/>
      <c r="GLV56" s="68" t="s">
        <v>2866</v>
      </c>
      <c r="GLW56" s="68">
        <v>1.0</v>
      </c>
      <c r="GLX56" s="68">
        <v>1.0</v>
      </c>
      <c r="GLY56" s="68">
        <v>1.0</v>
      </c>
      <c r="GLZ56" s="411">
        <v>45.0</v>
      </c>
      <c r="GMA56" s="411">
        <v>45.0</v>
      </c>
      <c r="GMB56" s="68" t="s">
        <v>93</v>
      </c>
      <c r="GMC56" s="68" t="s">
        <v>93</v>
      </c>
      <c r="GMD56" s="68" t="s">
        <v>88</v>
      </c>
      <c r="GME56" s="68" t="s">
        <v>2919</v>
      </c>
      <c r="GMF56" s="308" t="s">
        <v>2785</v>
      </c>
      <c r="GMG56" s="308" t="s">
        <v>2786</v>
      </c>
      <c r="GMH56" s="308" t="s">
        <v>2823</v>
      </c>
      <c r="GMI56" s="308"/>
      <c r="GMJ56" s="285" t="s">
        <v>2920</v>
      </c>
      <c r="GMK56" s="68"/>
      <c r="GML56" s="68" t="s">
        <v>2866</v>
      </c>
      <c r="GMM56" s="68">
        <v>1.0</v>
      </c>
      <c r="GMN56" s="68">
        <v>1.0</v>
      </c>
      <c r="GMO56" s="68">
        <v>1.0</v>
      </c>
      <c r="GMP56" s="411">
        <v>45.0</v>
      </c>
      <c r="GMQ56" s="411">
        <v>45.0</v>
      </c>
      <c r="GMR56" s="68" t="s">
        <v>93</v>
      </c>
      <c r="GMS56" s="68" t="s">
        <v>93</v>
      </c>
      <c r="GMT56" s="68" t="s">
        <v>88</v>
      </c>
      <c r="GMU56" s="68" t="s">
        <v>2919</v>
      </c>
      <c r="GMV56" s="308" t="s">
        <v>2785</v>
      </c>
      <c r="GMW56" s="308" t="s">
        <v>2786</v>
      </c>
      <c r="GMX56" s="308" t="s">
        <v>2823</v>
      </c>
      <c r="GMY56" s="308"/>
      <c r="GMZ56" s="285" t="s">
        <v>2920</v>
      </c>
      <c r="GNA56" s="68"/>
      <c r="GNB56" s="68" t="s">
        <v>2866</v>
      </c>
      <c r="GNC56" s="68">
        <v>1.0</v>
      </c>
      <c r="GND56" s="68">
        <v>1.0</v>
      </c>
      <c r="GNE56" s="68">
        <v>1.0</v>
      </c>
      <c r="GNF56" s="411">
        <v>45.0</v>
      </c>
      <c r="GNG56" s="411">
        <v>45.0</v>
      </c>
      <c r="GNH56" s="68" t="s">
        <v>93</v>
      </c>
      <c r="GNI56" s="68" t="s">
        <v>93</v>
      </c>
      <c r="GNJ56" s="68" t="s">
        <v>88</v>
      </c>
      <c r="GNK56" s="68" t="s">
        <v>2919</v>
      </c>
      <c r="GNL56" s="308" t="s">
        <v>2785</v>
      </c>
      <c r="GNM56" s="308" t="s">
        <v>2786</v>
      </c>
      <c r="GNN56" s="308" t="s">
        <v>2823</v>
      </c>
      <c r="GNO56" s="308"/>
      <c r="GNP56" s="285" t="s">
        <v>2920</v>
      </c>
      <c r="GNQ56" s="68"/>
      <c r="GNR56" s="68" t="s">
        <v>2866</v>
      </c>
      <c r="GNS56" s="68">
        <v>1.0</v>
      </c>
      <c r="GNT56" s="68">
        <v>1.0</v>
      </c>
      <c r="GNU56" s="68">
        <v>1.0</v>
      </c>
      <c r="GNV56" s="411">
        <v>45.0</v>
      </c>
      <c r="GNW56" s="411">
        <v>45.0</v>
      </c>
      <c r="GNX56" s="68" t="s">
        <v>93</v>
      </c>
      <c r="GNY56" s="68" t="s">
        <v>93</v>
      </c>
      <c r="GNZ56" s="68" t="s">
        <v>88</v>
      </c>
      <c r="GOA56" s="68" t="s">
        <v>2919</v>
      </c>
      <c r="GOB56" s="308" t="s">
        <v>2785</v>
      </c>
      <c r="GOC56" s="308" t="s">
        <v>2786</v>
      </c>
      <c r="GOD56" s="308" t="s">
        <v>2823</v>
      </c>
      <c r="GOE56" s="308"/>
      <c r="GOF56" s="285" t="s">
        <v>2920</v>
      </c>
      <c r="GOG56" s="68"/>
      <c r="GOH56" s="68" t="s">
        <v>2866</v>
      </c>
      <c r="GOI56" s="68">
        <v>1.0</v>
      </c>
      <c r="GOJ56" s="68">
        <v>1.0</v>
      </c>
      <c r="GOK56" s="68">
        <v>1.0</v>
      </c>
      <c r="GOL56" s="411">
        <v>45.0</v>
      </c>
      <c r="GOM56" s="411">
        <v>45.0</v>
      </c>
      <c r="GON56" s="68" t="s">
        <v>93</v>
      </c>
      <c r="GOO56" s="68" t="s">
        <v>93</v>
      </c>
      <c r="GOP56" s="68" t="s">
        <v>88</v>
      </c>
      <c r="GOQ56" s="68" t="s">
        <v>2919</v>
      </c>
      <c r="GOR56" s="308" t="s">
        <v>2785</v>
      </c>
      <c r="GOS56" s="308" t="s">
        <v>2786</v>
      </c>
      <c r="GOT56" s="308" t="s">
        <v>2823</v>
      </c>
      <c r="GOU56" s="308"/>
      <c r="GOV56" s="285" t="s">
        <v>2920</v>
      </c>
      <c r="GOW56" s="68"/>
      <c r="GOX56" s="68" t="s">
        <v>2866</v>
      </c>
      <c r="GOY56" s="68">
        <v>1.0</v>
      </c>
      <c r="GOZ56" s="68">
        <v>1.0</v>
      </c>
      <c r="GPA56" s="68">
        <v>1.0</v>
      </c>
      <c r="GPB56" s="411">
        <v>45.0</v>
      </c>
      <c r="GPC56" s="411">
        <v>45.0</v>
      </c>
      <c r="GPD56" s="68" t="s">
        <v>93</v>
      </c>
      <c r="GPE56" s="68" t="s">
        <v>93</v>
      </c>
      <c r="GPF56" s="68" t="s">
        <v>88</v>
      </c>
      <c r="GPG56" s="68" t="s">
        <v>2919</v>
      </c>
      <c r="GPH56" s="308" t="s">
        <v>2785</v>
      </c>
      <c r="GPI56" s="308" t="s">
        <v>2786</v>
      </c>
      <c r="GPJ56" s="308" t="s">
        <v>2823</v>
      </c>
      <c r="GPK56" s="308"/>
      <c r="GPL56" s="285" t="s">
        <v>2920</v>
      </c>
      <c r="GPM56" s="68"/>
      <c r="GPN56" s="68" t="s">
        <v>2866</v>
      </c>
      <c r="GPO56" s="68">
        <v>1.0</v>
      </c>
      <c r="GPP56" s="68">
        <v>1.0</v>
      </c>
      <c r="GPQ56" s="68">
        <v>1.0</v>
      </c>
      <c r="GPR56" s="411">
        <v>45.0</v>
      </c>
      <c r="GPS56" s="411">
        <v>45.0</v>
      </c>
      <c r="GPT56" s="68" t="s">
        <v>93</v>
      </c>
      <c r="GPU56" s="68" t="s">
        <v>93</v>
      </c>
      <c r="GPV56" s="68" t="s">
        <v>88</v>
      </c>
      <c r="GPW56" s="68" t="s">
        <v>2919</v>
      </c>
      <c r="GPX56" s="308" t="s">
        <v>2785</v>
      </c>
      <c r="GPY56" s="308" t="s">
        <v>2786</v>
      </c>
      <c r="GPZ56" s="308" t="s">
        <v>2823</v>
      </c>
      <c r="GQA56" s="308"/>
      <c r="GQB56" s="285" t="s">
        <v>2920</v>
      </c>
      <c r="GQC56" s="68"/>
      <c r="GQD56" s="68" t="s">
        <v>2866</v>
      </c>
      <c r="GQE56" s="68">
        <v>1.0</v>
      </c>
      <c r="GQF56" s="68">
        <v>1.0</v>
      </c>
      <c r="GQG56" s="68">
        <v>1.0</v>
      </c>
      <c r="GQH56" s="411">
        <v>45.0</v>
      </c>
      <c r="GQI56" s="411">
        <v>45.0</v>
      </c>
      <c r="GQJ56" s="68" t="s">
        <v>93</v>
      </c>
      <c r="GQK56" s="68" t="s">
        <v>93</v>
      </c>
      <c r="GQL56" s="68" t="s">
        <v>88</v>
      </c>
      <c r="GQM56" s="68" t="s">
        <v>2919</v>
      </c>
      <c r="GQN56" s="308" t="s">
        <v>2785</v>
      </c>
      <c r="GQO56" s="308" t="s">
        <v>2786</v>
      </c>
      <c r="GQP56" s="308" t="s">
        <v>2823</v>
      </c>
      <c r="GQQ56" s="308"/>
      <c r="GQR56" s="285" t="s">
        <v>2920</v>
      </c>
      <c r="GQS56" s="68"/>
      <c r="GQT56" s="68" t="s">
        <v>2866</v>
      </c>
      <c r="GQU56" s="68">
        <v>1.0</v>
      </c>
      <c r="GQV56" s="68">
        <v>1.0</v>
      </c>
      <c r="GQW56" s="68">
        <v>1.0</v>
      </c>
      <c r="GQX56" s="411">
        <v>45.0</v>
      </c>
      <c r="GQY56" s="411">
        <v>45.0</v>
      </c>
      <c r="GQZ56" s="68" t="s">
        <v>93</v>
      </c>
      <c r="GRA56" s="68" t="s">
        <v>93</v>
      </c>
      <c r="GRB56" s="68" t="s">
        <v>88</v>
      </c>
      <c r="GRC56" s="68" t="s">
        <v>2919</v>
      </c>
      <c r="GRD56" s="308" t="s">
        <v>2785</v>
      </c>
      <c r="GRE56" s="308" t="s">
        <v>2786</v>
      </c>
      <c r="GRF56" s="308" t="s">
        <v>2823</v>
      </c>
      <c r="GRG56" s="308"/>
      <c r="GRH56" s="285" t="s">
        <v>2920</v>
      </c>
      <c r="GRI56" s="68"/>
      <c r="GRJ56" s="68" t="s">
        <v>2866</v>
      </c>
      <c r="GRK56" s="68">
        <v>1.0</v>
      </c>
      <c r="GRL56" s="68">
        <v>1.0</v>
      </c>
      <c r="GRM56" s="68">
        <v>1.0</v>
      </c>
      <c r="GRN56" s="411">
        <v>45.0</v>
      </c>
      <c r="GRO56" s="411">
        <v>45.0</v>
      </c>
      <c r="GRP56" s="68" t="s">
        <v>93</v>
      </c>
      <c r="GRQ56" s="68" t="s">
        <v>93</v>
      </c>
      <c r="GRR56" s="68" t="s">
        <v>88</v>
      </c>
      <c r="GRS56" s="68" t="s">
        <v>2919</v>
      </c>
      <c r="GRT56" s="308" t="s">
        <v>2785</v>
      </c>
      <c r="GRU56" s="308" t="s">
        <v>2786</v>
      </c>
      <c r="GRV56" s="308" t="s">
        <v>2823</v>
      </c>
      <c r="GRW56" s="308"/>
      <c r="GRX56" s="285" t="s">
        <v>2920</v>
      </c>
      <c r="GRY56" s="68"/>
      <c r="GRZ56" s="68" t="s">
        <v>2866</v>
      </c>
      <c r="GSA56" s="68">
        <v>1.0</v>
      </c>
      <c r="GSB56" s="68">
        <v>1.0</v>
      </c>
      <c r="GSC56" s="68">
        <v>1.0</v>
      </c>
      <c r="GSD56" s="411">
        <v>45.0</v>
      </c>
      <c r="GSE56" s="411">
        <v>45.0</v>
      </c>
      <c r="GSF56" s="68" t="s">
        <v>93</v>
      </c>
      <c r="GSG56" s="68" t="s">
        <v>93</v>
      </c>
      <c r="GSH56" s="68" t="s">
        <v>88</v>
      </c>
      <c r="GSI56" s="68" t="s">
        <v>2919</v>
      </c>
      <c r="GSJ56" s="308" t="s">
        <v>2785</v>
      </c>
      <c r="GSK56" s="308" t="s">
        <v>2786</v>
      </c>
      <c r="GSL56" s="308" t="s">
        <v>2823</v>
      </c>
      <c r="GSM56" s="308"/>
      <c r="GSN56" s="285" t="s">
        <v>2920</v>
      </c>
      <c r="GSO56" s="68"/>
      <c r="GSP56" s="68" t="s">
        <v>2866</v>
      </c>
      <c r="GSQ56" s="68">
        <v>1.0</v>
      </c>
      <c r="GSR56" s="68">
        <v>1.0</v>
      </c>
      <c r="GSS56" s="68">
        <v>1.0</v>
      </c>
      <c r="GST56" s="411">
        <v>45.0</v>
      </c>
      <c r="GSU56" s="411">
        <v>45.0</v>
      </c>
      <c r="GSV56" s="68" t="s">
        <v>93</v>
      </c>
      <c r="GSW56" s="68" t="s">
        <v>93</v>
      </c>
      <c r="GSX56" s="68" t="s">
        <v>88</v>
      </c>
      <c r="GSY56" s="68" t="s">
        <v>2919</v>
      </c>
      <c r="GSZ56" s="308" t="s">
        <v>2785</v>
      </c>
      <c r="GTA56" s="308" t="s">
        <v>2786</v>
      </c>
      <c r="GTB56" s="308" t="s">
        <v>2823</v>
      </c>
      <c r="GTC56" s="308"/>
      <c r="GTD56" s="285" t="s">
        <v>2920</v>
      </c>
      <c r="GTE56" s="68"/>
      <c r="GTF56" s="68" t="s">
        <v>2866</v>
      </c>
      <c r="GTG56" s="68">
        <v>1.0</v>
      </c>
      <c r="GTH56" s="68">
        <v>1.0</v>
      </c>
      <c r="GTI56" s="68">
        <v>1.0</v>
      </c>
      <c r="GTJ56" s="411">
        <v>45.0</v>
      </c>
      <c r="GTK56" s="411">
        <v>45.0</v>
      </c>
      <c r="GTL56" s="68" t="s">
        <v>93</v>
      </c>
      <c r="GTM56" s="68" t="s">
        <v>93</v>
      </c>
      <c r="GTN56" s="68" t="s">
        <v>88</v>
      </c>
      <c r="GTO56" s="68" t="s">
        <v>2919</v>
      </c>
      <c r="GTP56" s="308" t="s">
        <v>2785</v>
      </c>
      <c r="GTQ56" s="308" t="s">
        <v>2786</v>
      </c>
      <c r="GTR56" s="308" t="s">
        <v>2823</v>
      </c>
      <c r="GTS56" s="308"/>
      <c r="GTT56" s="285" t="s">
        <v>2920</v>
      </c>
      <c r="GTU56" s="68"/>
      <c r="GTV56" s="68" t="s">
        <v>2866</v>
      </c>
      <c r="GTW56" s="68">
        <v>1.0</v>
      </c>
      <c r="GTX56" s="68">
        <v>1.0</v>
      </c>
      <c r="GTY56" s="68">
        <v>1.0</v>
      </c>
      <c r="GTZ56" s="411">
        <v>45.0</v>
      </c>
      <c r="GUA56" s="411">
        <v>45.0</v>
      </c>
      <c r="GUB56" s="68" t="s">
        <v>93</v>
      </c>
      <c r="GUC56" s="68" t="s">
        <v>93</v>
      </c>
      <c r="GUD56" s="68" t="s">
        <v>88</v>
      </c>
      <c r="GUE56" s="68" t="s">
        <v>2919</v>
      </c>
      <c r="GUF56" s="308" t="s">
        <v>2785</v>
      </c>
      <c r="GUG56" s="308" t="s">
        <v>2786</v>
      </c>
      <c r="GUH56" s="308" t="s">
        <v>2823</v>
      </c>
      <c r="GUI56" s="308"/>
      <c r="GUJ56" s="285" t="s">
        <v>2920</v>
      </c>
      <c r="GUK56" s="68"/>
      <c r="GUL56" s="68" t="s">
        <v>2866</v>
      </c>
      <c r="GUM56" s="68">
        <v>1.0</v>
      </c>
      <c r="GUN56" s="68">
        <v>1.0</v>
      </c>
      <c r="GUO56" s="68">
        <v>1.0</v>
      </c>
      <c r="GUP56" s="411">
        <v>45.0</v>
      </c>
      <c r="GUQ56" s="411">
        <v>45.0</v>
      </c>
      <c r="GUR56" s="68" t="s">
        <v>93</v>
      </c>
      <c r="GUS56" s="68" t="s">
        <v>93</v>
      </c>
      <c r="GUT56" s="68" t="s">
        <v>88</v>
      </c>
      <c r="GUU56" s="68" t="s">
        <v>2919</v>
      </c>
      <c r="GUV56" s="308" t="s">
        <v>2785</v>
      </c>
      <c r="GUW56" s="308" t="s">
        <v>2786</v>
      </c>
      <c r="GUX56" s="308" t="s">
        <v>2823</v>
      </c>
      <c r="GUY56" s="308"/>
      <c r="GUZ56" s="285" t="s">
        <v>2920</v>
      </c>
      <c r="GVA56" s="68"/>
      <c r="GVB56" s="68" t="s">
        <v>2866</v>
      </c>
      <c r="GVC56" s="68">
        <v>1.0</v>
      </c>
      <c r="GVD56" s="68">
        <v>1.0</v>
      </c>
      <c r="GVE56" s="68">
        <v>1.0</v>
      </c>
      <c r="GVF56" s="411">
        <v>45.0</v>
      </c>
      <c r="GVG56" s="411">
        <v>45.0</v>
      </c>
      <c r="GVH56" s="68" t="s">
        <v>93</v>
      </c>
      <c r="GVI56" s="68" t="s">
        <v>93</v>
      </c>
      <c r="GVJ56" s="68" t="s">
        <v>88</v>
      </c>
      <c r="GVK56" s="68" t="s">
        <v>2919</v>
      </c>
      <c r="GVL56" s="308" t="s">
        <v>2785</v>
      </c>
      <c r="GVM56" s="308" t="s">
        <v>2786</v>
      </c>
      <c r="GVN56" s="308" t="s">
        <v>2823</v>
      </c>
      <c r="GVO56" s="308"/>
      <c r="GVP56" s="285" t="s">
        <v>2920</v>
      </c>
      <c r="GVQ56" s="68"/>
      <c r="GVR56" s="68" t="s">
        <v>2866</v>
      </c>
      <c r="GVS56" s="68">
        <v>1.0</v>
      </c>
      <c r="GVT56" s="68">
        <v>1.0</v>
      </c>
      <c r="GVU56" s="68">
        <v>1.0</v>
      </c>
      <c r="GVV56" s="411">
        <v>45.0</v>
      </c>
      <c r="GVW56" s="411">
        <v>45.0</v>
      </c>
      <c r="GVX56" s="68" t="s">
        <v>93</v>
      </c>
      <c r="GVY56" s="68" t="s">
        <v>93</v>
      </c>
      <c r="GVZ56" s="68" t="s">
        <v>88</v>
      </c>
      <c r="GWA56" s="68" t="s">
        <v>2919</v>
      </c>
      <c r="GWB56" s="308" t="s">
        <v>2785</v>
      </c>
      <c r="GWC56" s="308" t="s">
        <v>2786</v>
      </c>
      <c r="GWD56" s="308" t="s">
        <v>2823</v>
      </c>
      <c r="GWE56" s="308"/>
      <c r="GWF56" s="285" t="s">
        <v>2920</v>
      </c>
      <c r="GWG56" s="68"/>
      <c r="GWH56" s="68" t="s">
        <v>2866</v>
      </c>
      <c r="GWI56" s="68">
        <v>1.0</v>
      </c>
      <c r="GWJ56" s="68">
        <v>1.0</v>
      </c>
      <c r="GWK56" s="68">
        <v>1.0</v>
      </c>
      <c r="GWL56" s="411">
        <v>45.0</v>
      </c>
      <c r="GWM56" s="411">
        <v>45.0</v>
      </c>
      <c r="GWN56" s="68" t="s">
        <v>93</v>
      </c>
      <c r="GWO56" s="68" t="s">
        <v>93</v>
      </c>
      <c r="GWP56" s="68" t="s">
        <v>88</v>
      </c>
      <c r="GWQ56" s="68" t="s">
        <v>2919</v>
      </c>
      <c r="GWR56" s="308" t="s">
        <v>2785</v>
      </c>
      <c r="GWS56" s="308" t="s">
        <v>2786</v>
      </c>
      <c r="GWT56" s="308" t="s">
        <v>2823</v>
      </c>
      <c r="GWU56" s="308"/>
      <c r="GWV56" s="285" t="s">
        <v>2920</v>
      </c>
      <c r="GWW56" s="68"/>
      <c r="GWX56" s="68" t="s">
        <v>2866</v>
      </c>
      <c r="GWY56" s="68">
        <v>1.0</v>
      </c>
      <c r="GWZ56" s="68">
        <v>1.0</v>
      </c>
      <c r="GXA56" s="68">
        <v>1.0</v>
      </c>
      <c r="GXB56" s="411">
        <v>45.0</v>
      </c>
      <c r="GXC56" s="411">
        <v>45.0</v>
      </c>
      <c r="GXD56" s="68" t="s">
        <v>93</v>
      </c>
      <c r="GXE56" s="68" t="s">
        <v>93</v>
      </c>
      <c r="GXF56" s="68" t="s">
        <v>88</v>
      </c>
      <c r="GXG56" s="68" t="s">
        <v>2919</v>
      </c>
      <c r="GXH56" s="308" t="s">
        <v>2785</v>
      </c>
      <c r="GXI56" s="308" t="s">
        <v>2786</v>
      </c>
      <c r="GXJ56" s="308" t="s">
        <v>2823</v>
      </c>
      <c r="GXK56" s="308"/>
      <c r="GXL56" s="285" t="s">
        <v>2920</v>
      </c>
      <c r="GXM56" s="68"/>
      <c r="GXN56" s="68" t="s">
        <v>2866</v>
      </c>
      <c r="GXO56" s="68">
        <v>1.0</v>
      </c>
      <c r="GXP56" s="68">
        <v>1.0</v>
      </c>
      <c r="GXQ56" s="68">
        <v>1.0</v>
      </c>
      <c r="GXR56" s="411">
        <v>45.0</v>
      </c>
      <c r="GXS56" s="411">
        <v>45.0</v>
      </c>
      <c r="GXT56" s="68" t="s">
        <v>93</v>
      </c>
      <c r="GXU56" s="68" t="s">
        <v>93</v>
      </c>
      <c r="GXV56" s="68" t="s">
        <v>88</v>
      </c>
      <c r="GXW56" s="68" t="s">
        <v>2919</v>
      </c>
      <c r="GXX56" s="308" t="s">
        <v>2785</v>
      </c>
      <c r="GXY56" s="308" t="s">
        <v>2786</v>
      </c>
      <c r="GXZ56" s="308" t="s">
        <v>2823</v>
      </c>
      <c r="GYA56" s="308"/>
      <c r="GYB56" s="285" t="s">
        <v>2920</v>
      </c>
      <c r="GYC56" s="68"/>
      <c r="GYD56" s="68" t="s">
        <v>2866</v>
      </c>
      <c r="GYE56" s="68">
        <v>1.0</v>
      </c>
      <c r="GYF56" s="68">
        <v>1.0</v>
      </c>
      <c r="GYG56" s="68">
        <v>1.0</v>
      </c>
      <c r="GYH56" s="411">
        <v>45.0</v>
      </c>
      <c r="GYI56" s="411">
        <v>45.0</v>
      </c>
      <c r="GYJ56" s="68" t="s">
        <v>93</v>
      </c>
      <c r="GYK56" s="68" t="s">
        <v>93</v>
      </c>
      <c r="GYL56" s="68" t="s">
        <v>88</v>
      </c>
      <c r="GYM56" s="68" t="s">
        <v>2919</v>
      </c>
      <c r="GYN56" s="308" t="s">
        <v>2785</v>
      </c>
      <c r="GYO56" s="308" t="s">
        <v>2786</v>
      </c>
      <c r="GYP56" s="308" t="s">
        <v>2823</v>
      </c>
      <c r="GYQ56" s="308"/>
      <c r="GYR56" s="285" t="s">
        <v>2920</v>
      </c>
      <c r="GYS56" s="68"/>
      <c r="GYT56" s="68" t="s">
        <v>2866</v>
      </c>
      <c r="GYU56" s="68">
        <v>1.0</v>
      </c>
      <c r="GYV56" s="68">
        <v>1.0</v>
      </c>
      <c r="GYW56" s="68">
        <v>1.0</v>
      </c>
      <c r="GYX56" s="411">
        <v>45.0</v>
      </c>
      <c r="GYY56" s="411">
        <v>45.0</v>
      </c>
      <c r="GYZ56" s="68" t="s">
        <v>93</v>
      </c>
      <c r="GZA56" s="68" t="s">
        <v>93</v>
      </c>
      <c r="GZB56" s="68" t="s">
        <v>88</v>
      </c>
      <c r="GZC56" s="68" t="s">
        <v>2919</v>
      </c>
      <c r="GZD56" s="308" t="s">
        <v>2785</v>
      </c>
      <c r="GZE56" s="308" t="s">
        <v>2786</v>
      </c>
      <c r="GZF56" s="308" t="s">
        <v>2823</v>
      </c>
      <c r="GZG56" s="308"/>
      <c r="GZH56" s="285" t="s">
        <v>2920</v>
      </c>
      <c r="GZI56" s="68"/>
      <c r="GZJ56" s="68" t="s">
        <v>2866</v>
      </c>
      <c r="GZK56" s="68">
        <v>1.0</v>
      </c>
      <c r="GZL56" s="68">
        <v>1.0</v>
      </c>
      <c r="GZM56" s="68">
        <v>1.0</v>
      </c>
      <c r="GZN56" s="411">
        <v>45.0</v>
      </c>
      <c r="GZO56" s="411">
        <v>45.0</v>
      </c>
      <c r="GZP56" s="68" t="s">
        <v>93</v>
      </c>
      <c r="GZQ56" s="68" t="s">
        <v>93</v>
      </c>
      <c r="GZR56" s="68" t="s">
        <v>88</v>
      </c>
      <c r="GZS56" s="68" t="s">
        <v>2919</v>
      </c>
      <c r="GZT56" s="308" t="s">
        <v>2785</v>
      </c>
      <c r="GZU56" s="308" t="s">
        <v>2786</v>
      </c>
      <c r="GZV56" s="308" t="s">
        <v>2823</v>
      </c>
      <c r="GZW56" s="308"/>
      <c r="GZX56" s="285" t="s">
        <v>2920</v>
      </c>
      <c r="GZY56" s="68"/>
      <c r="GZZ56" s="68" t="s">
        <v>2866</v>
      </c>
      <c r="HAA56" s="68">
        <v>1.0</v>
      </c>
      <c r="HAB56" s="68">
        <v>1.0</v>
      </c>
      <c r="HAC56" s="68">
        <v>1.0</v>
      </c>
      <c r="HAD56" s="411">
        <v>45.0</v>
      </c>
      <c r="HAE56" s="411">
        <v>45.0</v>
      </c>
      <c r="HAF56" s="68" t="s">
        <v>93</v>
      </c>
      <c r="HAG56" s="68" t="s">
        <v>93</v>
      </c>
      <c r="HAH56" s="68" t="s">
        <v>88</v>
      </c>
      <c r="HAI56" s="68" t="s">
        <v>2919</v>
      </c>
      <c r="HAJ56" s="308" t="s">
        <v>2785</v>
      </c>
      <c r="HAK56" s="308" t="s">
        <v>2786</v>
      </c>
      <c r="HAL56" s="308" t="s">
        <v>2823</v>
      </c>
      <c r="HAM56" s="308"/>
      <c r="HAN56" s="285" t="s">
        <v>2920</v>
      </c>
      <c r="HAO56" s="68"/>
      <c r="HAP56" s="68" t="s">
        <v>2866</v>
      </c>
      <c r="HAQ56" s="68">
        <v>1.0</v>
      </c>
      <c r="HAR56" s="68">
        <v>1.0</v>
      </c>
      <c r="HAS56" s="68">
        <v>1.0</v>
      </c>
      <c r="HAT56" s="411">
        <v>45.0</v>
      </c>
      <c r="HAU56" s="411">
        <v>45.0</v>
      </c>
      <c r="HAV56" s="68" t="s">
        <v>93</v>
      </c>
      <c r="HAW56" s="68" t="s">
        <v>93</v>
      </c>
      <c r="HAX56" s="68" t="s">
        <v>88</v>
      </c>
      <c r="HAY56" s="68" t="s">
        <v>2919</v>
      </c>
      <c r="HAZ56" s="308" t="s">
        <v>2785</v>
      </c>
      <c r="HBA56" s="308" t="s">
        <v>2786</v>
      </c>
      <c r="HBB56" s="308" t="s">
        <v>2823</v>
      </c>
      <c r="HBC56" s="308"/>
      <c r="HBD56" s="285" t="s">
        <v>2920</v>
      </c>
      <c r="HBE56" s="68"/>
      <c r="HBF56" s="68" t="s">
        <v>2866</v>
      </c>
      <c r="HBG56" s="68">
        <v>1.0</v>
      </c>
      <c r="HBH56" s="68">
        <v>1.0</v>
      </c>
      <c r="HBI56" s="68">
        <v>1.0</v>
      </c>
      <c r="HBJ56" s="411">
        <v>45.0</v>
      </c>
      <c r="HBK56" s="411">
        <v>45.0</v>
      </c>
      <c r="HBL56" s="68" t="s">
        <v>93</v>
      </c>
      <c r="HBM56" s="68" t="s">
        <v>93</v>
      </c>
      <c r="HBN56" s="68" t="s">
        <v>88</v>
      </c>
      <c r="HBO56" s="68" t="s">
        <v>2919</v>
      </c>
      <c r="HBP56" s="308" t="s">
        <v>2785</v>
      </c>
      <c r="HBQ56" s="308" t="s">
        <v>2786</v>
      </c>
      <c r="HBR56" s="308" t="s">
        <v>2823</v>
      </c>
      <c r="HBS56" s="308"/>
      <c r="HBT56" s="285" t="s">
        <v>2920</v>
      </c>
      <c r="HBU56" s="68"/>
      <c r="HBV56" s="68" t="s">
        <v>2866</v>
      </c>
      <c r="HBW56" s="68">
        <v>1.0</v>
      </c>
      <c r="HBX56" s="68">
        <v>1.0</v>
      </c>
      <c r="HBY56" s="68">
        <v>1.0</v>
      </c>
      <c r="HBZ56" s="411">
        <v>45.0</v>
      </c>
      <c r="HCA56" s="411">
        <v>45.0</v>
      </c>
      <c r="HCB56" s="68" t="s">
        <v>93</v>
      </c>
      <c r="HCC56" s="68" t="s">
        <v>93</v>
      </c>
      <c r="HCD56" s="68" t="s">
        <v>88</v>
      </c>
      <c r="HCE56" s="68" t="s">
        <v>2919</v>
      </c>
      <c r="HCF56" s="308" t="s">
        <v>2785</v>
      </c>
      <c r="HCG56" s="308" t="s">
        <v>2786</v>
      </c>
      <c r="HCH56" s="308" t="s">
        <v>2823</v>
      </c>
      <c r="HCI56" s="308"/>
      <c r="HCJ56" s="285" t="s">
        <v>2920</v>
      </c>
      <c r="HCK56" s="68"/>
      <c r="HCL56" s="68" t="s">
        <v>2866</v>
      </c>
      <c r="HCM56" s="68">
        <v>1.0</v>
      </c>
      <c r="HCN56" s="68">
        <v>1.0</v>
      </c>
      <c r="HCO56" s="68">
        <v>1.0</v>
      </c>
      <c r="HCP56" s="411">
        <v>45.0</v>
      </c>
      <c r="HCQ56" s="411">
        <v>45.0</v>
      </c>
      <c r="HCR56" s="68" t="s">
        <v>93</v>
      </c>
      <c r="HCS56" s="68" t="s">
        <v>93</v>
      </c>
      <c r="HCT56" s="68" t="s">
        <v>88</v>
      </c>
      <c r="HCU56" s="68" t="s">
        <v>2919</v>
      </c>
      <c r="HCV56" s="308" t="s">
        <v>2785</v>
      </c>
      <c r="HCW56" s="308" t="s">
        <v>2786</v>
      </c>
      <c r="HCX56" s="308" t="s">
        <v>2823</v>
      </c>
      <c r="HCY56" s="308"/>
      <c r="HCZ56" s="285" t="s">
        <v>2920</v>
      </c>
      <c r="HDA56" s="68"/>
      <c r="HDB56" s="68" t="s">
        <v>2866</v>
      </c>
      <c r="HDC56" s="68">
        <v>1.0</v>
      </c>
      <c r="HDD56" s="68">
        <v>1.0</v>
      </c>
      <c r="HDE56" s="68">
        <v>1.0</v>
      </c>
      <c r="HDF56" s="411">
        <v>45.0</v>
      </c>
      <c r="HDG56" s="411">
        <v>45.0</v>
      </c>
      <c r="HDH56" s="68" t="s">
        <v>93</v>
      </c>
      <c r="HDI56" s="68" t="s">
        <v>93</v>
      </c>
      <c r="HDJ56" s="68" t="s">
        <v>88</v>
      </c>
      <c r="HDK56" s="68" t="s">
        <v>2919</v>
      </c>
      <c r="HDL56" s="308" t="s">
        <v>2785</v>
      </c>
      <c r="HDM56" s="308" t="s">
        <v>2786</v>
      </c>
      <c r="HDN56" s="308" t="s">
        <v>2823</v>
      </c>
      <c r="HDO56" s="308"/>
      <c r="HDP56" s="285" t="s">
        <v>2920</v>
      </c>
      <c r="HDQ56" s="68"/>
      <c r="HDR56" s="68" t="s">
        <v>2866</v>
      </c>
      <c r="HDS56" s="68">
        <v>1.0</v>
      </c>
      <c r="HDT56" s="68">
        <v>1.0</v>
      </c>
      <c r="HDU56" s="68">
        <v>1.0</v>
      </c>
      <c r="HDV56" s="411">
        <v>45.0</v>
      </c>
      <c r="HDW56" s="411">
        <v>45.0</v>
      </c>
      <c r="HDX56" s="68" t="s">
        <v>93</v>
      </c>
      <c r="HDY56" s="68" t="s">
        <v>93</v>
      </c>
      <c r="HDZ56" s="68" t="s">
        <v>88</v>
      </c>
      <c r="HEA56" s="68" t="s">
        <v>2919</v>
      </c>
      <c r="HEB56" s="308" t="s">
        <v>2785</v>
      </c>
      <c r="HEC56" s="308" t="s">
        <v>2786</v>
      </c>
      <c r="HED56" s="308" t="s">
        <v>2823</v>
      </c>
      <c r="HEE56" s="308"/>
      <c r="HEF56" s="285" t="s">
        <v>2920</v>
      </c>
      <c r="HEG56" s="68"/>
      <c r="HEH56" s="68" t="s">
        <v>2866</v>
      </c>
      <c r="HEI56" s="68">
        <v>1.0</v>
      </c>
      <c r="HEJ56" s="68">
        <v>1.0</v>
      </c>
      <c r="HEK56" s="68">
        <v>1.0</v>
      </c>
      <c r="HEL56" s="411">
        <v>45.0</v>
      </c>
      <c r="HEM56" s="411">
        <v>45.0</v>
      </c>
      <c r="HEN56" s="68" t="s">
        <v>93</v>
      </c>
      <c r="HEO56" s="68" t="s">
        <v>93</v>
      </c>
      <c r="HEP56" s="68" t="s">
        <v>88</v>
      </c>
      <c r="HEQ56" s="68" t="s">
        <v>2919</v>
      </c>
      <c r="HER56" s="308" t="s">
        <v>2785</v>
      </c>
      <c r="HES56" s="308" t="s">
        <v>2786</v>
      </c>
      <c r="HET56" s="308" t="s">
        <v>2823</v>
      </c>
      <c r="HEU56" s="308"/>
      <c r="HEV56" s="285" t="s">
        <v>2920</v>
      </c>
      <c r="HEW56" s="68"/>
      <c r="HEX56" s="68" t="s">
        <v>2866</v>
      </c>
      <c r="HEY56" s="68">
        <v>1.0</v>
      </c>
      <c r="HEZ56" s="68">
        <v>1.0</v>
      </c>
      <c r="HFA56" s="68">
        <v>1.0</v>
      </c>
      <c r="HFB56" s="411">
        <v>45.0</v>
      </c>
      <c r="HFC56" s="411">
        <v>45.0</v>
      </c>
      <c r="HFD56" s="68" t="s">
        <v>93</v>
      </c>
      <c r="HFE56" s="68" t="s">
        <v>93</v>
      </c>
      <c r="HFF56" s="68" t="s">
        <v>88</v>
      </c>
      <c r="HFG56" s="68" t="s">
        <v>2919</v>
      </c>
      <c r="HFH56" s="308" t="s">
        <v>2785</v>
      </c>
      <c r="HFI56" s="308" t="s">
        <v>2786</v>
      </c>
      <c r="HFJ56" s="308" t="s">
        <v>2823</v>
      </c>
      <c r="HFK56" s="308"/>
      <c r="HFL56" s="285" t="s">
        <v>2920</v>
      </c>
      <c r="HFM56" s="68"/>
      <c r="HFN56" s="68" t="s">
        <v>2866</v>
      </c>
      <c r="HFO56" s="68">
        <v>1.0</v>
      </c>
      <c r="HFP56" s="68">
        <v>1.0</v>
      </c>
      <c r="HFQ56" s="68">
        <v>1.0</v>
      </c>
      <c r="HFR56" s="411">
        <v>45.0</v>
      </c>
      <c r="HFS56" s="411">
        <v>45.0</v>
      </c>
      <c r="HFT56" s="68" t="s">
        <v>93</v>
      </c>
      <c r="HFU56" s="68" t="s">
        <v>93</v>
      </c>
      <c r="HFV56" s="68" t="s">
        <v>88</v>
      </c>
      <c r="HFW56" s="68" t="s">
        <v>2919</v>
      </c>
      <c r="HFX56" s="308" t="s">
        <v>2785</v>
      </c>
      <c r="HFY56" s="308" t="s">
        <v>2786</v>
      </c>
      <c r="HFZ56" s="308" t="s">
        <v>2823</v>
      </c>
      <c r="HGA56" s="308"/>
      <c r="HGB56" s="285" t="s">
        <v>2920</v>
      </c>
      <c r="HGC56" s="68"/>
      <c r="HGD56" s="68" t="s">
        <v>2866</v>
      </c>
      <c r="HGE56" s="68">
        <v>1.0</v>
      </c>
      <c r="HGF56" s="68">
        <v>1.0</v>
      </c>
      <c r="HGG56" s="68">
        <v>1.0</v>
      </c>
      <c r="HGH56" s="411">
        <v>45.0</v>
      </c>
      <c r="HGI56" s="411">
        <v>45.0</v>
      </c>
      <c r="HGJ56" s="68" t="s">
        <v>93</v>
      </c>
      <c r="HGK56" s="68" t="s">
        <v>93</v>
      </c>
      <c r="HGL56" s="68" t="s">
        <v>88</v>
      </c>
      <c r="HGM56" s="68" t="s">
        <v>2919</v>
      </c>
      <c r="HGN56" s="308" t="s">
        <v>2785</v>
      </c>
      <c r="HGO56" s="308" t="s">
        <v>2786</v>
      </c>
      <c r="HGP56" s="308" t="s">
        <v>2823</v>
      </c>
      <c r="HGQ56" s="308"/>
      <c r="HGR56" s="285" t="s">
        <v>2920</v>
      </c>
      <c r="HGS56" s="68"/>
      <c r="HGT56" s="68" t="s">
        <v>2866</v>
      </c>
      <c r="HGU56" s="68">
        <v>1.0</v>
      </c>
      <c r="HGV56" s="68">
        <v>1.0</v>
      </c>
      <c r="HGW56" s="68">
        <v>1.0</v>
      </c>
      <c r="HGX56" s="411">
        <v>45.0</v>
      </c>
      <c r="HGY56" s="411">
        <v>45.0</v>
      </c>
      <c r="HGZ56" s="68" t="s">
        <v>93</v>
      </c>
      <c r="HHA56" s="68" t="s">
        <v>93</v>
      </c>
      <c r="HHB56" s="68" t="s">
        <v>88</v>
      </c>
      <c r="HHC56" s="68" t="s">
        <v>2919</v>
      </c>
      <c r="HHD56" s="308" t="s">
        <v>2785</v>
      </c>
      <c r="HHE56" s="308" t="s">
        <v>2786</v>
      </c>
      <c r="HHF56" s="308" t="s">
        <v>2823</v>
      </c>
      <c r="HHG56" s="308"/>
      <c r="HHH56" s="285" t="s">
        <v>2920</v>
      </c>
      <c r="HHI56" s="68"/>
      <c r="HHJ56" s="68" t="s">
        <v>2866</v>
      </c>
      <c r="HHK56" s="68">
        <v>1.0</v>
      </c>
      <c r="HHL56" s="68">
        <v>1.0</v>
      </c>
      <c r="HHM56" s="68">
        <v>1.0</v>
      </c>
      <c r="HHN56" s="411">
        <v>45.0</v>
      </c>
      <c r="HHO56" s="411">
        <v>45.0</v>
      </c>
      <c r="HHP56" s="68" t="s">
        <v>93</v>
      </c>
      <c r="HHQ56" s="68" t="s">
        <v>93</v>
      </c>
      <c r="HHR56" s="68" t="s">
        <v>88</v>
      </c>
      <c r="HHS56" s="68" t="s">
        <v>2919</v>
      </c>
      <c r="HHT56" s="308" t="s">
        <v>2785</v>
      </c>
      <c r="HHU56" s="308" t="s">
        <v>2786</v>
      </c>
      <c r="HHV56" s="308" t="s">
        <v>2823</v>
      </c>
      <c r="HHW56" s="308"/>
      <c r="HHX56" s="285" t="s">
        <v>2920</v>
      </c>
      <c r="HHY56" s="68"/>
      <c r="HHZ56" s="68" t="s">
        <v>2866</v>
      </c>
      <c r="HIA56" s="68">
        <v>1.0</v>
      </c>
      <c r="HIB56" s="68">
        <v>1.0</v>
      </c>
      <c r="HIC56" s="68">
        <v>1.0</v>
      </c>
      <c r="HID56" s="411">
        <v>45.0</v>
      </c>
      <c r="HIE56" s="411">
        <v>45.0</v>
      </c>
      <c r="HIF56" s="68" t="s">
        <v>93</v>
      </c>
      <c r="HIG56" s="68" t="s">
        <v>93</v>
      </c>
      <c r="HIH56" s="68" t="s">
        <v>88</v>
      </c>
      <c r="HII56" s="68" t="s">
        <v>2919</v>
      </c>
      <c r="HIJ56" s="308" t="s">
        <v>2785</v>
      </c>
      <c r="HIK56" s="308" t="s">
        <v>2786</v>
      </c>
      <c r="HIL56" s="308" t="s">
        <v>2823</v>
      </c>
      <c r="HIM56" s="308"/>
      <c r="HIN56" s="285" t="s">
        <v>2920</v>
      </c>
      <c r="HIO56" s="68"/>
      <c r="HIP56" s="68" t="s">
        <v>2866</v>
      </c>
      <c r="HIQ56" s="68">
        <v>1.0</v>
      </c>
      <c r="HIR56" s="68">
        <v>1.0</v>
      </c>
      <c r="HIS56" s="68">
        <v>1.0</v>
      </c>
      <c r="HIT56" s="411">
        <v>45.0</v>
      </c>
      <c r="HIU56" s="411">
        <v>45.0</v>
      </c>
      <c r="HIV56" s="68" t="s">
        <v>93</v>
      </c>
      <c r="HIW56" s="68" t="s">
        <v>93</v>
      </c>
      <c r="HIX56" s="68" t="s">
        <v>88</v>
      </c>
      <c r="HIY56" s="68" t="s">
        <v>2919</v>
      </c>
      <c r="HIZ56" s="308" t="s">
        <v>2785</v>
      </c>
      <c r="HJA56" s="308" t="s">
        <v>2786</v>
      </c>
      <c r="HJB56" s="308" t="s">
        <v>2823</v>
      </c>
      <c r="HJC56" s="308"/>
      <c r="HJD56" s="285" t="s">
        <v>2920</v>
      </c>
      <c r="HJE56" s="68"/>
      <c r="HJF56" s="68" t="s">
        <v>2866</v>
      </c>
      <c r="HJG56" s="68">
        <v>1.0</v>
      </c>
      <c r="HJH56" s="68">
        <v>1.0</v>
      </c>
      <c r="HJI56" s="68">
        <v>1.0</v>
      </c>
      <c r="HJJ56" s="411">
        <v>45.0</v>
      </c>
      <c r="HJK56" s="411">
        <v>45.0</v>
      </c>
      <c r="HJL56" s="68" t="s">
        <v>93</v>
      </c>
      <c r="HJM56" s="68" t="s">
        <v>93</v>
      </c>
      <c r="HJN56" s="68" t="s">
        <v>88</v>
      </c>
      <c r="HJO56" s="68" t="s">
        <v>2919</v>
      </c>
      <c r="HJP56" s="308" t="s">
        <v>2785</v>
      </c>
      <c r="HJQ56" s="308" t="s">
        <v>2786</v>
      </c>
      <c r="HJR56" s="308" t="s">
        <v>2823</v>
      </c>
      <c r="HJS56" s="308"/>
      <c r="HJT56" s="285" t="s">
        <v>2920</v>
      </c>
      <c r="HJU56" s="68"/>
      <c r="HJV56" s="68" t="s">
        <v>2866</v>
      </c>
      <c r="HJW56" s="68">
        <v>1.0</v>
      </c>
      <c r="HJX56" s="68">
        <v>1.0</v>
      </c>
      <c r="HJY56" s="68">
        <v>1.0</v>
      </c>
      <c r="HJZ56" s="411">
        <v>45.0</v>
      </c>
      <c r="HKA56" s="411">
        <v>45.0</v>
      </c>
      <c r="HKB56" s="68" t="s">
        <v>93</v>
      </c>
      <c r="HKC56" s="68" t="s">
        <v>93</v>
      </c>
      <c r="HKD56" s="68" t="s">
        <v>88</v>
      </c>
      <c r="HKE56" s="68" t="s">
        <v>2919</v>
      </c>
      <c r="HKF56" s="308" t="s">
        <v>2785</v>
      </c>
      <c r="HKG56" s="308" t="s">
        <v>2786</v>
      </c>
      <c r="HKH56" s="308" t="s">
        <v>2823</v>
      </c>
      <c r="HKI56" s="308"/>
      <c r="HKJ56" s="285" t="s">
        <v>2920</v>
      </c>
      <c r="HKK56" s="68"/>
      <c r="HKL56" s="68" t="s">
        <v>2866</v>
      </c>
      <c r="HKM56" s="68">
        <v>1.0</v>
      </c>
      <c r="HKN56" s="68">
        <v>1.0</v>
      </c>
      <c r="HKO56" s="68">
        <v>1.0</v>
      </c>
      <c r="HKP56" s="411">
        <v>45.0</v>
      </c>
      <c r="HKQ56" s="411">
        <v>45.0</v>
      </c>
      <c r="HKR56" s="68" t="s">
        <v>93</v>
      </c>
      <c r="HKS56" s="68" t="s">
        <v>93</v>
      </c>
      <c r="HKT56" s="68" t="s">
        <v>88</v>
      </c>
      <c r="HKU56" s="68" t="s">
        <v>2919</v>
      </c>
      <c r="HKV56" s="308" t="s">
        <v>2785</v>
      </c>
      <c r="HKW56" s="308" t="s">
        <v>2786</v>
      </c>
      <c r="HKX56" s="308" t="s">
        <v>2823</v>
      </c>
      <c r="HKY56" s="308"/>
      <c r="HKZ56" s="285" t="s">
        <v>2920</v>
      </c>
      <c r="HLA56" s="68"/>
      <c r="HLB56" s="68" t="s">
        <v>2866</v>
      </c>
      <c r="HLC56" s="68">
        <v>1.0</v>
      </c>
      <c r="HLD56" s="68">
        <v>1.0</v>
      </c>
      <c r="HLE56" s="68">
        <v>1.0</v>
      </c>
      <c r="HLF56" s="411">
        <v>45.0</v>
      </c>
      <c r="HLG56" s="411">
        <v>45.0</v>
      </c>
      <c r="HLH56" s="68" t="s">
        <v>93</v>
      </c>
      <c r="HLI56" s="68" t="s">
        <v>93</v>
      </c>
      <c r="HLJ56" s="68" t="s">
        <v>88</v>
      </c>
      <c r="HLK56" s="68" t="s">
        <v>2919</v>
      </c>
      <c r="HLL56" s="308" t="s">
        <v>2785</v>
      </c>
      <c r="HLM56" s="308" t="s">
        <v>2786</v>
      </c>
      <c r="HLN56" s="308" t="s">
        <v>2823</v>
      </c>
      <c r="HLO56" s="308"/>
      <c r="HLP56" s="285" t="s">
        <v>2920</v>
      </c>
      <c r="HLQ56" s="68"/>
      <c r="HLR56" s="68" t="s">
        <v>2866</v>
      </c>
      <c r="HLS56" s="68">
        <v>1.0</v>
      </c>
      <c r="HLT56" s="68">
        <v>1.0</v>
      </c>
      <c r="HLU56" s="68">
        <v>1.0</v>
      </c>
      <c r="HLV56" s="411">
        <v>45.0</v>
      </c>
      <c r="HLW56" s="411">
        <v>45.0</v>
      </c>
      <c r="HLX56" s="68" t="s">
        <v>93</v>
      </c>
      <c r="HLY56" s="68" t="s">
        <v>93</v>
      </c>
      <c r="HLZ56" s="68" t="s">
        <v>88</v>
      </c>
      <c r="HMA56" s="68" t="s">
        <v>2919</v>
      </c>
      <c r="HMB56" s="308" t="s">
        <v>2785</v>
      </c>
      <c r="HMC56" s="308" t="s">
        <v>2786</v>
      </c>
      <c r="HMD56" s="308" t="s">
        <v>2823</v>
      </c>
      <c r="HME56" s="308"/>
      <c r="HMF56" s="285" t="s">
        <v>2920</v>
      </c>
      <c r="HMG56" s="68"/>
      <c r="HMH56" s="68" t="s">
        <v>2866</v>
      </c>
      <c r="HMI56" s="68">
        <v>1.0</v>
      </c>
      <c r="HMJ56" s="68">
        <v>1.0</v>
      </c>
      <c r="HMK56" s="68">
        <v>1.0</v>
      </c>
      <c r="HML56" s="411">
        <v>45.0</v>
      </c>
      <c r="HMM56" s="411">
        <v>45.0</v>
      </c>
      <c r="HMN56" s="68" t="s">
        <v>93</v>
      </c>
      <c r="HMO56" s="68" t="s">
        <v>93</v>
      </c>
      <c r="HMP56" s="68" t="s">
        <v>88</v>
      </c>
      <c r="HMQ56" s="68" t="s">
        <v>2919</v>
      </c>
      <c r="HMR56" s="308" t="s">
        <v>2785</v>
      </c>
      <c r="HMS56" s="308" t="s">
        <v>2786</v>
      </c>
      <c r="HMT56" s="308" t="s">
        <v>2823</v>
      </c>
      <c r="HMU56" s="308"/>
      <c r="HMV56" s="285" t="s">
        <v>2920</v>
      </c>
      <c r="HMW56" s="68"/>
      <c r="HMX56" s="68" t="s">
        <v>2866</v>
      </c>
      <c r="HMY56" s="68">
        <v>1.0</v>
      </c>
      <c r="HMZ56" s="68">
        <v>1.0</v>
      </c>
      <c r="HNA56" s="68">
        <v>1.0</v>
      </c>
      <c r="HNB56" s="411">
        <v>45.0</v>
      </c>
      <c r="HNC56" s="411">
        <v>45.0</v>
      </c>
      <c r="HND56" s="68" t="s">
        <v>93</v>
      </c>
      <c r="HNE56" s="68" t="s">
        <v>93</v>
      </c>
      <c r="HNF56" s="68" t="s">
        <v>88</v>
      </c>
      <c r="HNG56" s="68" t="s">
        <v>2919</v>
      </c>
      <c r="HNH56" s="308" t="s">
        <v>2785</v>
      </c>
      <c r="HNI56" s="308" t="s">
        <v>2786</v>
      </c>
      <c r="HNJ56" s="308" t="s">
        <v>2823</v>
      </c>
      <c r="HNK56" s="308"/>
      <c r="HNL56" s="285" t="s">
        <v>2920</v>
      </c>
      <c r="HNM56" s="68"/>
      <c r="HNN56" s="68" t="s">
        <v>2866</v>
      </c>
      <c r="HNO56" s="68">
        <v>1.0</v>
      </c>
      <c r="HNP56" s="68">
        <v>1.0</v>
      </c>
      <c r="HNQ56" s="68">
        <v>1.0</v>
      </c>
      <c r="HNR56" s="411">
        <v>45.0</v>
      </c>
      <c r="HNS56" s="411">
        <v>45.0</v>
      </c>
      <c r="HNT56" s="68" t="s">
        <v>93</v>
      </c>
      <c r="HNU56" s="68" t="s">
        <v>93</v>
      </c>
      <c r="HNV56" s="68" t="s">
        <v>88</v>
      </c>
      <c r="HNW56" s="68" t="s">
        <v>2919</v>
      </c>
      <c r="HNX56" s="308" t="s">
        <v>2785</v>
      </c>
      <c r="HNY56" s="308" t="s">
        <v>2786</v>
      </c>
      <c r="HNZ56" s="308" t="s">
        <v>2823</v>
      </c>
      <c r="HOA56" s="308"/>
      <c r="HOB56" s="285" t="s">
        <v>2920</v>
      </c>
      <c r="HOC56" s="68"/>
      <c r="HOD56" s="68" t="s">
        <v>2866</v>
      </c>
      <c r="HOE56" s="68">
        <v>1.0</v>
      </c>
      <c r="HOF56" s="68">
        <v>1.0</v>
      </c>
      <c r="HOG56" s="68">
        <v>1.0</v>
      </c>
      <c r="HOH56" s="411">
        <v>45.0</v>
      </c>
      <c r="HOI56" s="411">
        <v>45.0</v>
      </c>
      <c r="HOJ56" s="68" t="s">
        <v>93</v>
      </c>
      <c r="HOK56" s="68" t="s">
        <v>93</v>
      </c>
      <c r="HOL56" s="68" t="s">
        <v>88</v>
      </c>
      <c r="HOM56" s="68" t="s">
        <v>2919</v>
      </c>
      <c r="HON56" s="308" t="s">
        <v>2785</v>
      </c>
      <c r="HOO56" s="308" t="s">
        <v>2786</v>
      </c>
      <c r="HOP56" s="308" t="s">
        <v>2823</v>
      </c>
      <c r="HOQ56" s="308"/>
      <c r="HOR56" s="285" t="s">
        <v>2920</v>
      </c>
      <c r="HOS56" s="68"/>
      <c r="HOT56" s="68" t="s">
        <v>2866</v>
      </c>
      <c r="HOU56" s="68">
        <v>1.0</v>
      </c>
      <c r="HOV56" s="68">
        <v>1.0</v>
      </c>
      <c r="HOW56" s="68">
        <v>1.0</v>
      </c>
      <c r="HOX56" s="411">
        <v>45.0</v>
      </c>
      <c r="HOY56" s="411">
        <v>45.0</v>
      </c>
      <c r="HOZ56" s="68" t="s">
        <v>93</v>
      </c>
      <c r="HPA56" s="68" t="s">
        <v>93</v>
      </c>
      <c r="HPB56" s="68" t="s">
        <v>88</v>
      </c>
      <c r="HPC56" s="68" t="s">
        <v>2919</v>
      </c>
      <c r="HPD56" s="308" t="s">
        <v>2785</v>
      </c>
      <c r="HPE56" s="308" t="s">
        <v>2786</v>
      </c>
      <c r="HPF56" s="308" t="s">
        <v>2823</v>
      </c>
      <c r="HPG56" s="308"/>
      <c r="HPH56" s="285" t="s">
        <v>2920</v>
      </c>
      <c r="HPI56" s="68"/>
      <c r="HPJ56" s="68" t="s">
        <v>2866</v>
      </c>
      <c r="HPK56" s="68">
        <v>1.0</v>
      </c>
      <c r="HPL56" s="68">
        <v>1.0</v>
      </c>
      <c r="HPM56" s="68">
        <v>1.0</v>
      </c>
      <c r="HPN56" s="411">
        <v>45.0</v>
      </c>
      <c r="HPO56" s="411">
        <v>45.0</v>
      </c>
      <c r="HPP56" s="68" t="s">
        <v>93</v>
      </c>
      <c r="HPQ56" s="68" t="s">
        <v>93</v>
      </c>
      <c r="HPR56" s="68" t="s">
        <v>88</v>
      </c>
      <c r="HPS56" s="68" t="s">
        <v>2919</v>
      </c>
      <c r="HPT56" s="308" t="s">
        <v>2785</v>
      </c>
      <c r="HPU56" s="308" t="s">
        <v>2786</v>
      </c>
      <c r="HPV56" s="308" t="s">
        <v>2823</v>
      </c>
      <c r="HPW56" s="308"/>
      <c r="HPX56" s="285" t="s">
        <v>2920</v>
      </c>
      <c r="HPY56" s="68"/>
      <c r="HPZ56" s="68" t="s">
        <v>2866</v>
      </c>
      <c r="HQA56" s="68">
        <v>1.0</v>
      </c>
      <c r="HQB56" s="68">
        <v>1.0</v>
      </c>
      <c r="HQC56" s="68">
        <v>1.0</v>
      </c>
      <c r="HQD56" s="411">
        <v>45.0</v>
      </c>
      <c r="HQE56" s="411">
        <v>45.0</v>
      </c>
      <c r="HQF56" s="68" t="s">
        <v>93</v>
      </c>
      <c r="HQG56" s="68" t="s">
        <v>93</v>
      </c>
      <c r="HQH56" s="68" t="s">
        <v>88</v>
      </c>
      <c r="HQI56" s="68" t="s">
        <v>2919</v>
      </c>
      <c r="HQJ56" s="308" t="s">
        <v>2785</v>
      </c>
      <c r="HQK56" s="308" t="s">
        <v>2786</v>
      </c>
      <c r="HQL56" s="308" t="s">
        <v>2823</v>
      </c>
      <c r="HQM56" s="308"/>
      <c r="HQN56" s="285" t="s">
        <v>2920</v>
      </c>
      <c r="HQO56" s="68"/>
      <c r="HQP56" s="68" t="s">
        <v>2866</v>
      </c>
      <c r="HQQ56" s="68">
        <v>1.0</v>
      </c>
      <c r="HQR56" s="68">
        <v>1.0</v>
      </c>
      <c r="HQS56" s="68">
        <v>1.0</v>
      </c>
      <c r="HQT56" s="411">
        <v>45.0</v>
      </c>
      <c r="HQU56" s="411">
        <v>45.0</v>
      </c>
      <c r="HQV56" s="68" t="s">
        <v>93</v>
      </c>
      <c r="HQW56" s="68" t="s">
        <v>93</v>
      </c>
      <c r="HQX56" s="68" t="s">
        <v>88</v>
      </c>
      <c r="HQY56" s="68" t="s">
        <v>2919</v>
      </c>
      <c r="HQZ56" s="308" t="s">
        <v>2785</v>
      </c>
      <c r="HRA56" s="308" t="s">
        <v>2786</v>
      </c>
      <c r="HRB56" s="308" t="s">
        <v>2823</v>
      </c>
      <c r="HRC56" s="308"/>
      <c r="HRD56" s="285" t="s">
        <v>2920</v>
      </c>
      <c r="HRE56" s="68"/>
      <c r="HRF56" s="68" t="s">
        <v>2866</v>
      </c>
      <c r="HRG56" s="68">
        <v>1.0</v>
      </c>
      <c r="HRH56" s="68">
        <v>1.0</v>
      </c>
      <c r="HRI56" s="68">
        <v>1.0</v>
      </c>
      <c r="HRJ56" s="411">
        <v>45.0</v>
      </c>
      <c r="HRK56" s="411">
        <v>45.0</v>
      </c>
      <c r="HRL56" s="68" t="s">
        <v>93</v>
      </c>
      <c r="HRM56" s="68" t="s">
        <v>93</v>
      </c>
      <c r="HRN56" s="68" t="s">
        <v>88</v>
      </c>
      <c r="HRO56" s="68" t="s">
        <v>2919</v>
      </c>
      <c r="HRP56" s="308" t="s">
        <v>2785</v>
      </c>
      <c r="HRQ56" s="308" t="s">
        <v>2786</v>
      </c>
      <c r="HRR56" s="308" t="s">
        <v>2823</v>
      </c>
      <c r="HRS56" s="308"/>
      <c r="HRT56" s="285" t="s">
        <v>2920</v>
      </c>
      <c r="HRU56" s="68"/>
      <c r="HRV56" s="68" t="s">
        <v>2866</v>
      </c>
      <c r="HRW56" s="68">
        <v>1.0</v>
      </c>
      <c r="HRX56" s="68">
        <v>1.0</v>
      </c>
      <c r="HRY56" s="68">
        <v>1.0</v>
      </c>
      <c r="HRZ56" s="411">
        <v>45.0</v>
      </c>
      <c r="HSA56" s="411">
        <v>45.0</v>
      </c>
      <c r="HSB56" s="68" t="s">
        <v>93</v>
      </c>
      <c r="HSC56" s="68" t="s">
        <v>93</v>
      </c>
      <c r="HSD56" s="68" t="s">
        <v>88</v>
      </c>
      <c r="HSE56" s="68" t="s">
        <v>2919</v>
      </c>
      <c r="HSF56" s="308" t="s">
        <v>2785</v>
      </c>
      <c r="HSG56" s="308" t="s">
        <v>2786</v>
      </c>
      <c r="HSH56" s="308" t="s">
        <v>2823</v>
      </c>
      <c r="HSI56" s="308"/>
      <c r="HSJ56" s="285" t="s">
        <v>2920</v>
      </c>
      <c r="HSK56" s="68"/>
      <c r="HSL56" s="68" t="s">
        <v>2866</v>
      </c>
      <c r="HSM56" s="68">
        <v>1.0</v>
      </c>
      <c r="HSN56" s="68">
        <v>1.0</v>
      </c>
      <c r="HSO56" s="68">
        <v>1.0</v>
      </c>
      <c r="HSP56" s="411">
        <v>45.0</v>
      </c>
      <c r="HSQ56" s="411">
        <v>45.0</v>
      </c>
      <c r="HSR56" s="68" t="s">
        <v>93</v>
      </c>
      <c r="HSS56" s="68" t="s">
        <v>93</v>
      </c>
      <c r="HST56" s="68" t="s">
        <v>88</v>
      </c>
      <c r="HSU56" s="68" t="s">
        <v>2919</v>
      </c>
      <c r="HSV56" s="308" t="s">
        <v>2785</v>
      </c>
      <c r="HSW56" s="308" t="s">
        <v>2786</v>
      </c>
      <c r="HSX56" s="308" t="s">
        <v>2823</v>
      </c>
      <c r="HSY56" s="308"/>
      <c r="HSZ56" s="285" t="s">
        <v>2920</v>
      </c>
      <c r="HTA56" s="68"/>
      <c r="HTB56" s="68" t="s">
        <v>2866</v>
      </c>
      <c r="HTC56" s="68">
        <v>1.0</v>
      </c>
      <c r="HTD56" s="68">
        <v>1.0</v>
      </c>
      <c r="HTE56" s="68">
        <v>1.0</v>
      </c>
      <c r="HTF56" s="411">
        <v>45.0</v>
      </c>
      <c r="HTG56" s="411">
        <v>45.0</v>
      </c>
      <c r="HTH56" s="68" t="s">
        <v>93</v>
      </c>
      <c r="HTI56" s="68" t="s">
        <v>93</v>
      </c>
      <c r="HTJ56" s="68" t="s">
        <v>88</v>
      </c>
      <c r="HTK56" s="68" t="s">
        <v>2919</v>
      </c>
      <c r="HTL56" s="308" t="s">
        <v>2785</v>
      </c>
      <c r="HTM56" s="308" t="s">
        <v>2786</v>
      </c>
      <c r="HTN56" s="308" t="s">
        <v>2823</v>
      </c>
      <c r="HTO56" s="308"/>
      <c r="HTP56" s="285" t="s">
        <v>2920</v>
      </c>
      <c r="HTQ56" s="68"/>
      <c r="HTR56" s="68" t="s">
        <v>2866</v>
      </c>
      <c r="HTS56" s="68">
        <v>1.0</v>
      </c>
      <c r="HTT56" s="68">
        <v>1.0</v>
      </c>
      <c r="HTU56" s="68">
        <v>1.0</v>
      </c>
      <c r="HTV56" s="411">
        <v>45.0</v>
      </c>
      <c r="HTW56" s="411">
        <v>45.0</v>
      </c>
      <c r="HTX56" s="68" t="s">
        <v>93</v>
      </c>
      <c r="HTY56" s="68" t="s">
        <v>93</v>
      </c>
      <c r="HTZ56" s="68" t="s">
        <v>88</v>
      </c>
      <c r="HUA56" s="68" t="s">
        <v>2919</v>
      </c>
      <c r="HUB56" s="308" t="s">
        <v>2785</v>
      </c>
      <c r="HUC56" s="308" t="s">
        <v>2786</v>
      </c>
      <c r="HUD56" s="308" t="s">
        <v>2823</v>
      </c>
      <c r="HUE56" s="308"/>
      <c r="HUF56" s="285" t="s">
        <v>2920</v>
      </c>
      <c r="HUG56" s="68"/>
      <c r="HUH56" s="68" t="s">
        <v>2866</v>
      </c>
      <c r="HUI56" s="68">
        <v>1.0</v>
      </c>
      <c r="HUJ56" s="68">
        <v>1.0</v>
      </c>
      <c r="HUK56" s="68">
        <v>1.0</v>
      </c>
      <c r="HUL56" s="411">
        <v>45.0</v>
      </c>
      <c r="HUM56" s="411">
        <v>45.0</v>
      </c>
      <c r="HUN56" s="68" t="s">
        <v>93</v>
      </c>
      <c r="HUO56" s="68" t="s">
        <v>93</v>
      </c>
      <c r="HUP56" s="68" t="s">
        <v>88</v>
      </c>
      <c r="HUQ56" s="68" t="s">
        <v>2919</v>
      </c>
      <c r="HUR56" s="308" t="s">
        <v>2785</v>
      </c>
      <c r="HUS56" s="308" t="s">
        <v>2786</v>
      </c>
      <c r="HUT56" s="308" t="s">
        <v>2823</v>
      </c>
      <c r="HUU56" s="308"/>
      <c r="HUV56" s="285" t="s">
        <v>2920</v>
      </c>
      <c r="HUW56" s="68"/>
      <c r="HUX56" s="68" t="s">
        <v>2866</v>
      </c>
      <c r="HUY56" s="68">
        <v>1.0</v>
      </c>
      <c r="HUZ56" s="68">
        <v>1.0</v>
      </c>
      <c r="HVA56" s="68">
        <v>1.0</v>
      </c>
      <c r="HVB56" s="411">
        <v>45.0</v>
      </c>
      <c r="HVC56" s="411">
        <v>45.0</v>
      </c>
      <c r="HVD56" s="68" t="s">
        <v>93</v>
      </c>
      <c r="HVE56" s="68" t="s">
        <v>93</v>
      </c>
      <c r="HVF56" s="68" t="s">
        <v>88</v>
      </c>
      <c r="HVG56" s="68" t="s">
        <v>2919</v>
      </c>
      <c r="HVH56" s="308" t="s">
        <v>2785</v>
      </c>
      <c r="HVI56" s="308" t="s">
        <v>2786</v>
      </c>
      <c r="HVJ56" s="308" t="s">
        <v>2823</v>
      </c>
      <c r="HVK56" s="308"/>
      <c r="HVL56" s="285" t="s">
        <v>2920</v>
      </c>
      <c r="HVM56" s="68"/>
      <c r="HVN56" s="68" t="s">
        <v>2866</v>
      </c>
      <c r="HVO56" s="68">
        <v>1.0</v>
      </c>
      <c r="HVP56" s="68">
        <v>1.0</v>
      </c>
      <c r="HVQ56" s="68">
        <v>1.0</v>
      </c>
      <c r="HVR56" s="411">
        <v>45.0</v>
      </c>
      <c r="HVS56" s="411">
        <v>45.0</v>
      </c>
      <c r="HVT56" s="68" t="s">
        <v>93</v>
      </c>
      <c r="HVU56" s="68" t="s">
        <v>93</v>
      </c>
      <c r="HVV56" s="68" t="s">
        <v>88</v>
      </c>
      <c r="HVW56" s="68" t="s">
        <v>2919</v>
      </c>
      <c r="HVX56" s="308" t="s">
        <v>2785</v>
      </c>
      <c r="HVY56" s="308" t="s">
        <v>2786</v>
      </c>
      <c r="HVZ56" s="308" t="s">
        <v>2823</v>
      </c>
      <c r="HWA56" s="308"/>
      <c r="HWB56" s="285" t="s">
        <v>2920</v>
      </c>
      <c r="HWC56" s="68"/>
      <c r="HWD56" s="68" t="s">
        <v>2866</v>
      </c>
      <c r="HWE56" s="68">
        <v>1.0</v>
      </c>
      <c r="HWF56" s="68">
        <v>1.0</v>
      </c>
      <c r="HWG56" s="68">
        <v>1.0</v>
      </c>
      <c r="HWH56" s="411">
        <v>45.0</v>
      </c>
      <c r="HWI56" s="411">
        <v>45.0</v>
      </c>
      <c r="HWJ56" s="68" t="s">
        <v>93</v>
      </c>
      <c r="HWK56" s="68" t="s">
        <v>93</v>
      </c>
      <c r="HWL56" s="68" t="s">
        <v>88</v>
      </c>
      <c r="HWM56" s="68" t="s">
        <v>2919</v>
      </c>
      <c r="HWN56" s="308" t="s">
        <v>2785</v>
      </c>
      <c r="HWO56" s="308" t="s">
        <v>2786</v>
      </c>
      <c r="HWP56" s="308" t="s">
        <v>2823</v>
      </c>
      <c r="HWQ56" s="308"/>
      <c r="HWR56" s="285" t="s">
        <v>2920</v>
      </c>
      <c r="HWS56" s="68"/>
      <c r="HWT56" s="68" t="s">
        <v>2866</v>
      </c>
      <c r="HWU56" s="68">
        <v>1.0</v>
      </c>
      <c r="HWV56" s="68">
        <v>1.0</v>
      </c>
      <c r="HWW56" s="68">
        <v>1.0</v>
      </c>
      <c r="HWX56" s="411">
        <v>45.0</v>
      </c>
      <c r="HWY56" s="411">
        <v>45.0</v>
      </c>
      <c r="HWZ56" s="68" t="s">
        <v>93</v>
      </c>
      <c r="HXA56" s="68" t="s">
        <v>93</v>
      </c>
      <c r="HXB56" s="68" t="s">
        <v>88</v>
      </c>
      <c r="HXC56" s="68" t="s">
        <v>2919</v>
      </c>
      <c r="HXD56" s="308" t="s">
        <v>2785</v>
      </c>
      <c r="HXE56" s="308" t="s">
        <v>2786</v>
      </c>
      <c r="HXF56" s="308" t="s">
        <v>2823</v>
      </c>
      <c r="HXG56" s="308"/>
      <c r="HXH56" s="285" t="s">
        <v>2920</v>
      </c>
      <c r="HXI56" s="68"/>
      <c r="HXJ56" s="68" t="s">
        <v>2866</v>
      </c>
      <c r="HXK56" s="68">
        <v>1.0</v>
      </c>
      <c r="HXL56" s="68">
        <v>1.0</v>
      </c>
      <c r="HXM56" s="68">
        <v>1.0</v>
      </c>
      <c r="HXN56" s="411">
        <v>45.0</v>
      </c>
      <c r="HXO56" s="411">
        <v>45.0</v>
      </c>
      <c r="HXP56" s="68" t="s">
        <v>93</v>
      </c>
      <c r="HXQ56" s="68" t="s">
        <v>93</v>
      </c>
      <c r="HXR56" s="68" t="s">
        <v>88</v>
      </c>
      <c r="HXS56" s="68" t="s">
        <v>2919</v>
      </c>
      <c r="HXT56" s="308" t="s">
        <v>2785</v>
      </c>
      <c r="HXU56" s="308" t="s">
        <v>2786</v>
      </c>
      <c r="HXV56" s="308" t="s">
        <v>2823</v>
      </c>
      <c r="HXW56" s="308"/>
      <c r="HXX56" s="285" t="s">
        <v>2920</v>
      </c>
      <c r="HXY56" s="68"/>
      <c r="HXZ56" s="68" t="s">
        <v>2866</v>
      </c>
      <c r="HYA56" s="68">
        <v>1.0</v>
      </c>
      <c r="HYB56" s="68">
        <v>1.0</v>
      </c>
      <c r="HYC56" s="68">
        <v>1.0</v>
      </c>
      <c r="HYD56" s="411">
        <v>45.0</v>
      </c>
      <c r="HYE56" s="411">
        <v>45.0</v>
      </c>
      <c r="HYF56" s="68" t="s">
        <v>93</v>
      </c>
      <c r="HYG56" s="68" t="s">
        <v>93</v>
      </c>
      <c r="HYH56" s="68" t="s">
        <v>88</v>
      </c>
      <c r="HYI56" s="68" t="s">
        <v>2919</v>
      </c>
      <c r="HYJ56" s="308" t="s">
        <v>2785</v>
      </c>
      <c r="HYK56" s="308" t="s">
        <v>2786</v>
      </c>
      <c r="HYL56" s="308" t="s">
        <v>2823</v>
      </c>
      <c r="HYM56" s="308"/>
      <c r="HYN56" s="285" t="s">
        <v>2920</v>
      </c>
      <c r="HYO56" s="68"/>
      <c r="HYP56" s="68" t="s">
        <v>2866</v>
      </c>
      <c r="HYQ56" s="68">
        <v>1.0</v>
      </c>
      <c r="HYR56" s="68">
        <v>1.0</v>
      </c>
      <c r="HYS56" s="68">
        <v>1.0</v>
      </c>
      <c r="HYT56" s="411">
        <v>45.0</v>
      </c>
      <c r="HYU56" s="411">
        <v>45.0</v>
      </c>
      <c r="HYV56" s="68" t="s">
        <v>93</v>
      </c>
      <c r="HYW56" s="68" t="s">
        <v>93</v>
      </c>
      <c r="HYX56" s="68" t="s">
        <v>88</v>
      </c>
      <c r="HYY56" s="68" t="s">
        <v>2919</v>
      </c>
      <c r="HYZ56" s="308" t="s">
        <v>2785</v>
      </c>
      <c r="HZA56" s="308" t="s">
        <v>2786</v>
      </c>
      <c r="HZB56" s="308" t="s">
        <v>2823</v>
      </c>
      <c r="HZC56" s="308"/>
      <c r="HZD56" s="285" t="s">
        <v>2920</v>
      </c>
      <c r="HZE56" s="68"/>
      <c r="HZF56" s="68" t="s">
        <v>2866</v>
      </c>
      <c r="HZG56" s="68">
        <v>1.0</v>
      </c>
      <c r="HZH56" s="68">
        <v>1.0</v>
      </c>
      <c r="HZI56" s="68">
        <v>1.0</v>
      </c>
      <c r="HZJ56" s="411">
        <v>45.0</v>
      </c>
      <c r="HZK56" s="411">
        <v>45.0</v>
      </c>
      <c r="HZL56" s="68" t="s">
        <v>93</v>
      </c>
      <c r="HZM56" s="68" t="s">
        <v>93</v>
      </c>
      <c r="HZN56" s="68" t="s">
        <v>88</v>
      </c>
      <c r="HZO56" s="68" t="s">
        <v>2919</v>
      </c>
      <c r="HZP56" s="308" t="s">
        <v>2785</v>
      </c>
      <c r="HZQ56" s="308" t="s">
        <v>2786</v>
      </c>
      <c r="HZR56" s="308" t="s">
        <v>2823</v>
      </c>
      <c r="HZS56" s="308"/>
      <c r="HZT56" s="285" t="s">
        <v>2920</v>
      </c>
      <c r="HZU56" s="68"/>
      <c r="HZV56" s="68" t="s">
        <v>2866</v>
      </c>
      <c r="HZW56" s="68">
        <v>1.0</v>
      </c>
      <c r="HZX56" s="68">
        <v>1.0</v>
      </c>
      <c r="HZY56" s="68">
        <v>1.0</v>
      </c>
      <c r="HZZ56" s="411">
        <v>45.0</v>
      </c>
      <c r="IAA56" s="411">
        <v>45.0</v>
      </c>
      <c r="IAB56" s="68" t="s">
        <v>93</v>
      </c>
      <c r="IAC56" s="68" t="s">
        <v>93</v>
      </c>
      <c r="IAD56" s="68" t="s">
        <v>88</v>
      </c>
      <c r="IAE56" s="68" t="s">
        <v>2919</v>
      </c>
      <c r="IAF56" s="308" t="s">
        <v>2785</v>
      </c>
      <c r="IAG56" s="308" t="s">
        <v>2786</v>
      </c>
      <c r="IAH56" s="308" t="s">
        <v>2823</v>
      </c>
      <c r="IAI56" s="308"/>
      <c r="IAJ56" s="285" t="s">
        <v>2920</v>
      </c>
      <c r="IAK56" s="68"/>
      <c r="IAL56" s="68" t="s">
        <v>2866</v>
      </c>
      <c r="IAM56" s="68">
        <v>1.0</v>
      </c>
      <c r="IAN56" s="68">
        <v>1.0</v>
      </c>
      <c r="IAO56" s="68">
        <v>1.0</v>
      </c>
      <c r="IAP56" s="411">
        <v>45.0</v>
      </c>
      <c r="IAQ56" s="411">
        <v>45.0</v>
      </c>
      <c r="IAR56" s="68" t="s">
        <v>93</v>
      </c>
      <c r="IAS56" s="68" t="s">
        <v>93</v>
      </c>
      <c r="IAT56" s="68" t="s">
        <v>88</v>
      </c>
      <c r="IAU56" s="68" t="s">
        <v>2919</v>
      </c>
      <c r="IAV56" s="308" t="s">
        <v>2785</v>
      </c>
      <c r="IAW56" s="308" t="s">
        <v>2786</v>
      </c>
      <c r="IAX56" s="308" t="s">
        <v>2823</v>
      </c>
      <c r="IAY56" s="308"/>
      <c r="IAZ56" s="285" t="s">
        <v>2920</v>
      </c>
      <c r="IBA56" s="68"/>
      <c r="IBB56" s="68" t="s">
        <v>2866</v>
      </c>
      <c r="IBC56" s="68">
        <v>1.0</v>
      </c>
      <c r="IBD56" s="68">
        <v>1.0</v>
      </c>
      <c r="IBE56" s="68">
        <v>1.0</v>
      </c>
      <c r="IBF56" s="411">
        <v>45.0</v>
      </c>
      <c r="IBG56" s="411">
        <v>45.0</v>
      </c>
      <c r="IBH56" s="68" t="s">
        <v>93</v>
      </c>
      <c r="IBI56" s="68" t="s">
        <v>93</v>
      </c>
      <c r="IBJ56" s="68" t="s">
        <v>88</v>
      </c>
      <c r="IBK56" s="68" t="s">
        <v>2919</v>
      </c>
      <c r="IBL56" s="308" t="s">
        <v>2785</v>
      </c>
      <c r="IBM56" s="308" t="s">
        <v>2786</v>
      </c>
      <c r="IBN56" s="308" t="s">
        <v>2823</v>
      </c>
      <c r="IBO56" s="308"/>
      <c r="IBP56" s="285" t="s">
        <v>2920</v>
      </c>
      <c r="IBQ56" s="68"/>
      <c r="IBR56" s="68" t="s">
        <v>2866</v>
      </c>
      <c r="IBS56" s="68">
        <v>1.0</v>
      </c>
      <c r="IBT56" s="68">
        <v>1.0</v>
      </c>
      <c r="IBU56" s="68">
        <v>1.0</v>
      </c>
      <c r="IBV56" s="411">
        <v>45.0</v>
      </c>
      <c r="IBW56" s="411">
        <v>45.0</v>
      </c>
      <c r="IBX56" s="68" t="s">
        <v>93</v>
      </c>
      <c r="IBY56" s="68" t="s">
        <v>93</v>
      </c>
      <c r="IBZ56" s="68" t="s">
        <v>88</v>
      </c>
      <c r="ICA56" s="68" t="s">
        <v>2919</v>
      </c>
      <c r="ICB56" s="308" t="s">
        <v>2785</v>
      </c>
      <c r="ICC56" s="308" t="s">
        <v>2786</v>
      </c>
      <c r="ICD56" s="308" t="s">
        <v>2823</v>
      </c>
      <c r="ICE56" s="308"/>
      <c r="ICF56" s="285" t="s">
        <v>2920</v>
      </c>
      <c r="ICG56" s="68"/>
      <c r="ICH56" s="68" t="s">
        <v>2866</v>
      </c>
      <c r="ICI56" s="68">
        <v>1.0</v>
      </c>
      <c r="ICJ56" s="68">
        <v>1.0</v>
      </c>
      <c r="ICK56" s="68">
        <v>1.0</v>
      </c>
      <c r="ICL56" s="411">
        <v>45.0</v>
      </c>
      <c r="ICM56" s="411">
        <v>45.0</v>
      </c>
      <c r="ICN56" s="68" t="s">
        <v>93</v>
      </c>
      <c r="ICO56" s="68" t="s">
        <v>93</v>
      </c>
      <c r="ICP56" s="68" t="s">
        <v>88</v>
      </c>
      <c r="ICQ56" s="68" t="s">
        <v>2919</v>
      </c>
      <c r="ICR56" s="308" t="s">
        <v>2785</v>
      </c>
      <c r="ICS56" s="308" t="s">
        <v>2786</v>
      </c>
      <c r="ICT56" s="308" t="s">
        <v>2823</v>
      </c>
      <c r="ICU56" s="308"/>
      <c r="ICV56" s="285" t="s">
        <v>2920</v>
      </c>
      <c r="ICW56" s="68"/>
      <c r="ICX56" s="68" t="s">
        <v>2866</v>
      </c>
      <c r="ICY56" s="68">
        <v>1.0</v>
      </c>
      <c r="ICZ56" s="68">
        <v>1.0</v>
      </c>
      <c r="IDA56" s="68">
        <v>1.0</v>
      </c>
      <c r="IDB56" s="411">
        <v>45.0</v>
      </c>
      <c r="IDC56" s="411">
        <v>45.0</v>
      </c>
      <c r="IDD56" s="68" t="s">
        <v>93</v>
      </c>
      <c r="IDE56" s="68" t="s">
        <v>93</v>
      </c>
      <c r="IDF56" s="68" t="s">
        <v>88</v>
      </c>
      <c r="IDG56" s="68" t="s">
        <v>2919</v>
      </c>
      <c r="IDH56" s="308" t="s">
        <v>2785</v>
      </c>
      <c r="IDI56" s="308" t="s">
        <v>2786</v>
      </c>
      <c r="IDJ56" s="308" t="s">
        <v>2823</v>
      </c>
      <c r="IDK56" s="308"/>
      <c r="IDL56" s="285" t="s">
        <v>2920</v>
      </c>
      <c r="IDM56" s="68"/>
      <c r="IDN56" s="68" t="s">
        <v>2866</v>
      </c>
      <c r="IDO56" s="68">
        <v>1.0</v>
      </c>
      <c r="IDP56" s="68">
        <v>1.0</v>
      </c>
      <c r="IDQ56" s="68">
        <v>1.0</v>
      </c>
      <c r="IDR56" s="411">
        <v>45.0</v>
      </c>
      <c r="IDS56" s="411">
        <v>45.0</v>
      </c>
      <c r="IDT56" s="68" t="s">
        <v>93</v>
      </c>
      <c r="IDU56" s="68" t="s">
        <v>93</v>
      </c>
      <c r="IDV56" s="68" t="s">
        <v>88</v>
      </c>
      <c r="IDW56" s="68" t="s">
        <v>2919</v>
      </c>
      <c r="IDX56" s="308" t="s">
        <v>2785</v>
      </c>
      <c r="IDY56" s="308" t="s">
        <v>2786</v>
      </c>
      <c r="IDZ56" s="308" t="s">
        <v>2823</v>
      </c>
      <c r="IEA56" s="308"/>
      <c r="IEB56" s="285" t="s">
        <v>2920</v>
      </c>
      <c r="IEC56" s="68"/>
      <c r="IED56" s="68" t="s">
        <v>2866</v>
      </c>
      <c r="IEE56" s="68">
        <v>1.0</v>
      </c>
      <c r="IEF56" s="68">
        <v>1.0</v>
      </c>
      <c r="IEG56" s="68">
        <v>1.0</v>
      </c>
      <c r="IEH56" s="411">
        <v>45.0</v>
      </c>
      <c r="IEI56" s="411">
        <v>45.0</v>
      </c>
      <c r="IEJ56" s="68" t="s">
        <v>93</v>
      </c>
      <c r="IEK56" s="68" t="s">
        <v>93</v>
      </c>
      <c r="IEL56" s="68" t="s">
        <v>88</v>
      </c>
      <c r="IEM56" s="68" t="s">
        <v>2919</v>
      </c>
      <c r="IEN56" s="308" t="s">
        <v>2785</v>
      </c>
      <c r="IEO56" s="308" t="s">
        <v>2786</v>
      </c>
      <c r="IEP56" s="308" t="s">
        <v>2823</v>
      </c>
      <c r="IEQ56" s="308"/>
      <c r="IER56" s="285" t="s">
        <v>2920</v>
      </c>
      <c r="IES56" s="68"/>
      <c r="IET56" s="68" t="s">
        <v>2866</v>
      </c>
      <c r="IEU56" s="68">
        <v>1.0</v>
      </c>
      <c r="IEV56" s="68">
        <v>1.0</v>
      </c>
      <c r="IEW56" s="68">
        <v>1.0</v>
      </c>
      <c r="IEX56" s="411">
        <v>45.0</v>
      </c>
      <c r="IEY56" s="411">
        <v>45.0</v>
      </c>
      <c r="IEZ56" s="68" t="s">
        <v>93</v>
      </c>
      <c r="IFA56" s="68" t="s">
        <v>93</v>
      </c>
      <c r="IFB56" s="68" t="s">
        <v>88</v>
      </c>
      <c r="IFC56" s="68" t="s">
        <v>2919</v>
      </c>
      <c r="IFD56" s="308" t="s">
        <v>2785</v>
      </c>
      <c r="IFE56" s="308" t="s">
        <v>2786</v>
      </c>
      <c r="IFF56" s="308" t="s">
        <v>2823</v>
      </c>
      <c r="IFG56" s="308"/>
      <c r="IFH56" s="285" t="s">
        <v>2920</v>
      </c>
      <c r="IFI56" s="68"/>
      <c r="IFJ56" s="68" t="s">
        <v>2866</v>
      </c>
      <c r="IFK56" s="68">
        <v>1.0</v>
      </c>
      <c r="IFL56" s="68">
        <v>1.0</v>
      </c>
      <c r="IFM56" s="68">
        <v>1.0</v>
      </c>
      <c r="IFN56" s="411">
        <v>45.0</v>
      </c>
      <c r="IFO56" s="411">
        <v>45.0</v>
      </c>
      <c r="IFP56" s="68" t="s">
        <v>93</v>
      </c>
      <c r="IFQ56" s="68" t="s">
        <v>93</v>
      </c>
      <c r="IFR56" s="68" t="s">
        <v>88</v>
      </c>
      <c r="IFS56" s="68" t="s">
        <v>2919</v>
      </c>
      <c r="IFT56" s="308" t="s">
        <v>2785</v>
      </c>
      <c r="IFU56" s="308" t="s">
        <v>2786</v>
      </c>
      <c r="IFV56" s="308" t="s">
        <v>2823</v>
      </c>
      <c r="IFW56" s="308"/>
      <c r="IFX56" s="285" t="s">
        <v>2920</v>
      </c>
      <c r="IFY56" s="68"/>
      <c r="IFZ56" s="68" t="s">
        <v>2866</v>
      </c>
      <c r="IGA56" s="68">
        <v>1.0</v>
      </c>
      <c r="IGB56" s="68">
        <v>1.0</v>
      </c>
      <c r="IGC56" s="68">
        <v>1.0</v>
      </c>
      <c r="IGD56" s="411">
        <v>45.0</v>
      </c>
      <c r="IGE56" s="411">
        <v>45.0</v>
      </c>
      <c r="IGF56" s="68" t="s">
        <v>93</v>
      </c>
      <c r="IGG56" s="68" t="s">
        <v>93</v>
      </c>
      <c r="IGH56" s="68" t="s">
        <v>88</v>
      </c>
      <c r="IGI56" s="68" t="s">
        <v>2919</v>
      </c>
      <c r="IGJ56" s="308" t="s">
        <v>2785</v>
      </c>
      <c r="IGK56" s="308" t="s">
        <v>2786</v>
      </c>
      <c r="IGL56" s="308" t="s">
        <v>2823</v>
      </c>
      <c r="IGM56" s="308"/>
      <c r="IGN56" s="285" t="s">
        <v>2920</v>
      </c>
      <c r="IGO56" s="68"/>
      <c r="IGP56" s="68" t="s">
        <v>2866</v>
      </c>
      <c r="IGQ56" s="68">
        <v>1.0</v>
      </c>
      <c r="IGR56" s="68">
        <v>1.0</v>
      </c>
      <c r="IGS56" s="68">
        <v>1.0</v>
      </c>
      <c r="IGT56" s="411">
        <v>45.0</v>
      </c>
      <c r="IGU56" s="411">
        <v>45.0</v>
      </c>
      <c r="IGV56" s="68" t="s">
        <v>93</v>
      </c>
      <c r="IGW56" s="68" t="s">
        <v>93</v>
      </c>
      <c r="IGX56" s="68" t="s">
        <v>88</v>
      </c>
      <c r="IGY56" s="68" t="s">
        <v>2919</v>
      </c>
      <c r="IGZ56" s="308" t="s">
        <v>2785</v>
      </c>
      <c r="IHA56" s="308" t="s">
        <v>2786</v>
      </c>
      <c r="IHB56" s="308" t="s">
        <v>2823</v>
      </c>
      <c r="IHC56" s="308"/>
      <c r="IHD56" s="285" t="s">
        <v>2920</v>
      </c>
      <c r="IHE56" s="68"/>
      <c r="IHF56" s="68" t="s">
        <v>2866</v>
      </c>
      <c r="IHG56" s="68">
        <v>1.0</v>
      </c>
      <c r="IHH56" s="68">
        <v>1.0</v>
      </c>
      <c r="IHI56" s="68">
        <v>1.0</v>
      </c>
      <c r="IHJ56" s="411">
        <v>45.0</v>
      </c>
      <c r="IHK56" s="411">
        <v>45.0</v>
      </c>
      <c r="IHL56" s="68" t="s">
        <v>93</v>
      </c>
      <c r="IHM56" s="68" t="s">
        <v>93</v>
      </c>
      <c r="IHN56" s="68" t="s">
        <v>88</v>
      </c>
      <c r="IHO56" s="68" t="s">
        <v>2919</v>
      </c>
      <c r="IHP56" s="308" t="s">
        <v>2785</v>
      </c>
      <c r="IHQ56" s="308" t="s">
        <v>2786</v>
      </c>
      <c r="IHR56" s="308" t="s">
        <v>2823</v>
      </c>
      <c r="IHS56" s="308"/>
      <c r="IHT56" s="285" t="s">
        <v>2920</v>
      </c>
      <c r="IHU56" s="68"/>
      <c r="IHV56" s="68" t="s">
        <v>2866</v>
      </c>
      <c r="IHW56" s="68">
        <v>1.0</v>
      </c>
      <c r="IHX56" s="68">
        <v>1.0</v>
      </c>
      <c r="IHY56" s="68">
        <v>1.0</v>
      </c>
      <c r="IHZ56" s="411">
        <v>45.0</v>
      </c>
      <c r="IIA56" s="411">
        <v>45.0</v>
      </c>
      <c r="IIB56" s="68" t="s">
        <v>93</v>
      </c>
      <c r="IIC56" s="68" t="s">
        <v>93</v>
      </c>
      <c r="IID56" s="68" t="s">
        <v>88</v>
      </c>
      <c r="IIE56" s="68" t="s">
        <v>2919</v>
      </c>
      <c r="IIF56" s="308" t="s">
        <v>2785</v>
      </c>
      <c r="IIG56" s="308" t="s">
        <v>2786</v>
      </c>
      <c r="IIH56" s="308" t="s">
        <v>2823</v>
      </c>
      <c r="III56" s="308"/>
      <c r="IIJ56" s="285" t="s">
        <v>2920</v>
      </c>
      <c r="IIK56" s="68"/>
      <c r="IIL56" s="68" t="s">
        <v>2866</v>
      </c>
      <c r="IIM56" s="68">
        <v>1.0</v>
      </c>
      <c r="IIN56" s="68">
        <v>1.0</v>
      </c>
      <c r="IIO56" s="68">
        <v>1.0</v>
      </c>
      <c r="IIP56" s="411">
        <v>45.0</v>
      </c>
      <c r="IIQ56" s="411">
        <v>45.0</v>
      </c>
      <c r="IIR56" s="68" t="s">
        <v>93</v>
      </c>
      <c r="IIS56" s="68" t="s">
        <v>93</v>
      </c>
      <c r="IIT56" s="68" t="s">
        <v>88</v>
      </c>
      <c r="IIU56" s="68" t="s">
        <v>2919</v>
      </c>
      <c r="IIV56" s="308" t="s">
        <v>2785</v>
      </c>
      <c r="IIW56" s="308" t="s">
        <v>2786</v>
      </c>
      <c r="IIX56" s="308" t="s">
        <v>2823</v>
      </c>
      <c r="IIY56" s="308"/>
      <c r="IIZ56" s="285" t="s">
        <v>2920</v>
      </c>
      <c r="IJA56" s="68"/>
      <c r="IJB56" s="68" t="s">
        <v>2866</v>
      </c>
      <c r="IJC56" s="68">
        <v>1.0</v>
      </c>
      <c r="IJD56" s="68">
        <v>1.0</v>
      </c>
      <c r="IJE56" s="68">
        <v>1.0</v>
      </c>
      <c r="IJF56" s="411">
        <v>45.0</v>
      </c>
      <c r="IJG56" s="411">
        <v>45.0</v>
      </c>
      <c r="IJH56" s="68" t="s">
        <v>93</v>
      </c>
      <c r="IJI56" s="68" t="s">
        <v>93</v>
      </c>
      <c r="IJJ56" s="68" t="s">
        <v>88</v>
      </c>
      <c r="IJK56" s="68" t="s">
        <v>2919</v>
      </c>
      <c r="IJL56" s="308" t="s">
        <v>2785</v>
      </c>
      <c r="IJM56" s="308" t="s">
        <v>2786</v>
      </c>
      <c r="IJN56" s="308" t="s">
        <v>2823</v>
      </c>
      <c r="IJO56" s="308"/>
      <c r="IJP56" s="285" t="s">
        <v>2920</v>
      </c>
      <c r="IJQ56" s="68"/>
      <c r="IJR56" s="68" t="s">
        <v>2866</v>
      </c>
      <c r="IJS56" s="68">
        <v>1.0</v>
      </c>
      <c r="IJT56" s="68">
        <v>1.0</v>
      </c>
      <c r="IJU56" s="68">
        <v>1.0</v>
      </c>
      <c r="IJV56" s="411">
        <v>45.0</v>
      </c>
      <c r="IJW56" s="411">
        <v>45.0</v>
      </c>
      <c r="IJX56" s="68" t="s">
        <v>93</v>
      </c>
      <c r="IJY56" s="68" t="s">
        <v>93</v>
      </c>
      <c r="IJZ56" s="68" t="s">
        <v>88</v>
      </c>
      <c r="IKA56" s="68" t="s">
        <v>2919</v>
      </c>
      <c r="IKB56" s="308" t="s">
        <v>2785</v>
      </c>
      <c r="IKC56" s="308" t="s">
        <v>2786</v>
      </c>
      <c r="IKD56" s="308" t="s">
        <v>2823</v>
      </c>
      <c r="IKE56" s="308"/>
      <c r="IKF56" s="285" t="s">
        <v>2920</v>
      </c>
      <c r="IKG56" s="68"/>
      <c r="IKH56" s="68" t="s">
        <v>2866</v>
      </c>
      <c r="IKI56" s="68">
        <v>1.0</v>
      </c>
      <c r="IKJ56" s="68">
        <v>1.0</v>
      </c>
      <c r="IKK56" s="68">
        <v>1.0</v>
      </c>
      <c r="IKL56" s="411">
        <v>45.0</v>
      </c>
      <c r="IKM56" s="411">
        <v>45.0</v>
      </c>
      <c r="IKN56" s="68" t="s">
        <v>93</v>
      </c>
      <c r="IKO56" s="68" t="s">
        <v>93</v>
      </c>
      <c r="IKP56" s="68" t="s">
        <v>88</v>
      </c>
      <c r="IKQ56" s="68" t="s">
        <v>2919</v>
      </c>
      <c r="IKR56" s="308" t="s">
        <v>2785</v>
      </c>
      <c r="IKS56" s="308" t="s">
        <v>2786</v>
      </c>
      <c r="IKT56" s="308" t="s">
        <v>2823</v>
      </c>
      <c r="IKU56" s="308"/>
      <c r="IKV56" s="285" t="s">
        <v>2920</v>
      </c>
      <c r="IKW56" s="68"/>
      <c r="IKX56" s="68" t="s">
        <v>2866</v>
      </c>
      <c r="IKY56" s="68">
        <v>1.0</v>
      </c>
      <c r="IKZ56" s="68">
        <v>1.0</v>
      </c>
      <c r="ILA56" s="68">
        <v>1.0</v>
      </c>
      <c r="ILB56" s="411">
        <v>45.0</v>
      </c>
      <c r="ILC56" s="411">
        <v>45.0</v>
      </c>
      <c r="ILD56" s="68" t="s">
        <v>93</v>
      </c>
      <c r="ILE56" s="68" t="s">
        <v>93</v>
      </c>
      <c r="ILF56" s="68" t="s">
        <v>88</v>
      </c>
      <c r="ILG56" s="68" t="s">
        <v>2919</v>
      </c>
      <c r="ILH56" s="308" t="s">
        <v>2785</v>
      </c>
      <c r="ILI56" s="308" t="s">
        <v>2786</v>
      </c>
      <c r="ILJ56" s="308" t="s">
        <v>2823</v>
      </c>
      <c r="ILK56" s="308"/>
      <c r="ILL56" s="285" t="s">
        <v>2920</v>
      </c>
      <c r="ILM56" s="68"/>
      <c r="ILN56" s="68" t="s">
        <v>2866</v>
      </c>
      <c r="ILO56" s="68">
        <v>1.0</v>
      </c>
      <c r="ILP56" s="68">
        <v>1.0</v>
      </c>
      <c r="ILQ56" s="68">
        <v>1.0</v>
      </c>
      <c r="ILR56" s="411">
        <v>45.0</v>
      </c>
      <c r="ILS56" s="411">
        <v>45.0</v>
      </c>
      <c r="ILT56" s="68" t="s">
        <v>93</v>
      </c>
      <c r="ILU56" s="68" t="s">
        <v>93</v>
      </c>
      <c r="ILV56" s="68" t="s">
        <v>88</v>
      </c>
      <c r="ILW56" s="68" t="s">
        <v>2919</v>
      </c>
      <c r="ILX56" s="308" t="s">
        <v>2785</v>
      </c>
      <c r="ILY56" s="308" t="s">
        <v>2786</v>
      </c>
      <c r="ILZ56" s="308" t="s">
        <v>2823</v>
      </c>
      <c r="IMA56" s="308"/>
      <c r="IMB56" s="285" t="s">
        <v>2920</v>
      </c>
      <c r="IMC56" s="68"/>
      <c r="IMD56" s="68" t="s">
        <v>2866</v>
      </c>
      <c r="IME56" s="68">
        <v>1.0</v>
      </c>
      <c r="IMF56" s="68">
        <v>1.0</v>
      </c>
      <c r="IMG56" s="68">
        <v>1.0</v>
      </c>
      <c r="IMH56" s="411">
        <v>45.0</v>
      </c>
      <c r="IMI56" s="411">
        <v>45.0</v>
      </c>
      <c r="IMJ56" s="68" t="s">
        <v>93</v>
      </c>
      <c r="IMK56" s="68" t="s">
        <v>93</v>
      </c>
      <c r="IML56" s="68" t="s">
        <v>88</v>
      </c>
      <c r="IMM56" s="68" t="s">
        <v>2919</v>
      </c>
      <c r="IMN56" s="308" t="s">
        <v>2785</v>
      </c>
      <c r="IMO56" s="308" t="s">
        <v>2786</v>
      </c>
      <c r="IMP56" s="308" t="s">
        <v>2823</v>
      </c>
      <c r="IMQ56" s="308"/>
      <c r="IMR56" s="285" t="s">
        <v>2920</v>
      </c>
      <c r="IMS56" s="68"/>
      <c r="IMT56" s="68" t="s">
        <v>2866</v>
      </c>
      <c r="IMU56" s="68">
        <v>1.0</v>
      </c>
      <c r="IMV56" s="68">
        <v>1.0</v>
      </c>
      <c r="IMW56" s="68">
        <v>1.0</v>
      </c>
      <c r="IMX56" s="411">
        <v>45.0</v>
      </c>
      <c r="IMY56" s="411">
        <v>45.0</v>
      </c>
      <c r="IMZ56" s="68" t="s">
        <v>93</v>
      </c>
      <c r="INA56" s="68" t="s">
        <v>93</v>
      </c>
      <c r="INB56" s="68" t="s">
        <v>88</v>
      </c>
      <c r="INC56" s="68" t="s">
        <v>2919</v>
      </c>
      <c r="IND56" s="308" t="s">
        <v>2785</v>
      </c>
      <c r="INE56" s="308" t="s">
        <v>2786</v>
      </c>
      <c r="INF56" s="308" t="s">
        <v>2823</v>
      </c>
      <c r="ING56" s="308"/>
      <c r="INH56" s="285" t="s">
        <v>2920</v>
      </c>
      <c r="INI56" s="68"/>
      <c r="INJ56" s="68" t="s">
        <v>2866</v>
      </c>
      <c r="INK56" s="68">
        <v>1.0</v>
      </c>
      <c r="INL56" s="68">
        <v>1.0</v>
      </c>
      <c r="INM56" s="68">
        <v>1.0</v>
      </c>
      <c r="INN56" s="411">
        <v>45.0</v>
      </c>
      <c r="INO56" s="411">
        <v>45.0</v>
      </c>
      <c r="INP56" s="68" t="s">
        <v>93</v>
      </c>
      <c r="INQ56" s="68" t="s">
        <v>93</v>
      </c>
      <c r="INR56" s="68" t="s">
        <v>88</v>
      </c>
      <c r="INS56" s="68" t="s">
        <v>2919</v>
      </c>
      <c r="INT56" s="308" t="s">
        <v>2785</v>
      </c>
      <c r="INU56" s="308" t="s">
        <v>2786</v>
      </c>
      <c r="INV56" s="308" t="s">
        <v>2823</v>
      </c>
      <c r="INW56" s="308"/>
      <c r="INX56" s="285" t="s">
        <v>2920</v>
      </c>
      <c r="INY56" s="68"/>
      <c r="INZ56" s="68" t="s">
        <v>2866</v>
      </c>
      <c r="IOA56" s="68">
        <v>1.0</v>
      </c>
      <c r="IOB56" s="68">
        <v>1.0</v>
      </c>
      <c r="IOC56" s="68">
        <v>1.0</v>
      </c>
      <c r="IOD56" s="411">
        <v>45.0</v>
      </c>
      <c r="IOE56" s="411">
        <v>45.0</v>
      </c>
      <c r="IOF56" s="68" t="s">
        <v>93</v>
      </c>
      <c r="IOG56" s="68" t="s">
        <v>93</v>
      </c>
      <c r="IOH56" s="68" t="s">
        <v>88</v>
      </c>
      <c r="IOI56" s="68" t="s">
        <v>2919</v>
      </c>
      <c r="IOJ56" s="308" t="s">
        <v>2785</v>
      </c>
      <c r="IOK56" s="308" t="s">
        <v>2786</v>
      </c>
      <c r="IOL56" s="308" t="s">
        <v>2823</v>
      </c>
      <c r="IOM56" s="308"/>
      <c r="ION56" s="285" t="s">
        <v>2920</v>
      </c>
      <c r="IOO56" s="68"/>
      <c r="IOP56" s="68" t="s">
        <v>2866</v>
      </c>
      <c r="IOQ56" s="68">
        <v>1.0</v>
      </c>
      <c r="IOR56" s="68">
        <v>1.0</v>
      </c>
      <c r="IOS56" s="68">
        <v>1.0</v>
      </c>
      <c r="IOT56" s="411">
        <v>45.0</v>
      </c>
      <c r="IOU56" s="411">
        <v>45.0</v>
      </c>
      <c r="IOV56" s="68" t="s">
        <v>93</v>
      </c>
      <c r="IOW56" s="68" t="s">
        <v>93</v>
      </c>
      <c r="IOX56" s="68" t="s">
        <v>88</v>
      </c>
      <c r="IOY56" s="68" t="s">
        <v>2919</v>
      </c>
      <c r="IOZ56" s="308" t="s">
        <v>2785</v>
      </c>
      <c r="IPA56" s="308" t="s">
        <v>2786</v>
      </c>
      <c r="IPB56" s="308" t="s">
        <v>2823</v>
      </c>
      <c r="IPC56" s="308"/>
      <c r="IPD56" s="285" t="s">
        <v>2920</v>
      </c>
      <c r="IPE56" s="68"/>
      <c r="IPF56" s="68" t="s">
        <v>2866</v>
      </c>
      <c r="IPG56" s="68">
        <v>1.0</v>
      </c>
      <c r="IPH56" s="68">
        <v>1.0</v>
      </c>
      <c r="IPI56" s="68">
        <v>1.0</v>
      </c>
      <c r="IPJ56" s="411">
        <v>45.0</v>
      </c>
      <c r="IPK56" s="411">
        <v>45.0</v>
      </c>
      <c r="IPL56" s="68" t="s">
        <v>93</v>
      </c>
      <c r="IPM56" s="68" t="s">
        <v>93</v>
      </c>
      <c r="IPN56" s="68" t="s">
        <v>88</v>
      </c>
      <c r="IPO56" s="68" t="s">
        <v>2919</v>
      </c>
      <c r="IPP56" s="308" t="s">
        <v>2785</v>
      </c>
      <c r="IPQ56" s="308" t="s">
        <v>2786</v>
      </c>
      <c r="IPR56" s="308" t="s">
        <v>2823</v>
      </c>
      <c r="IPS56" s="308"/>
      <c r="IPT56" s="285" t="s">
        <v>2920</v>
      </c>
      <c r="IPU56" s="68"/>
      <c r="IPV56" s="68" t="s">
        <v>2866</v>
      </c>
      <c r="IPW56" s="68">
        <v>1.0</v>
      </c>
      <c r="IPX56" s="68">
        <v>1.0</v>
      </c>
      <c r="IPY56" s="68">
        <v>1.0</v>
      </c>
      <c r="IPZ56" s="411">
        <v>45.0</v>
      </c>
      <c r="IQA56" s="411">
        <v>45.0</v>
      </c>
      <c r="IQB56" s="68" t="s">
        <v>93</v>
      </c>
      <c r="IQC56" s="68" t="s">
        <v>93</v>
      </c>
      <c r="IQD56" s="68" t="s">
        <v>88</v>
      </c>
      <c r="IQE56" s="68" t="s">
        <v>2919</v>
      </c>
      <c r="IQF56" s="308" t="s">
        <v>2785</v>
      </c>
      <c r="IQG56" s="308" t="s">
        <v>2786</v>
      </c>
      <c r="IQH56" s="308" t="s">
        <v>2823</v>
      </c>
      <c r="IQI56" s="308"/>
      <c r="IQJ56" s="285" t="s">
        <v>2920</v>
      </c>
      <c r="IQK56" s="68"/>
      <c r="IQL56" s="68" t="s">
        <v>2866</v>
      </c>
      <c r="IQM56" s="68">
        <v>1.0</v>
      </c>
      <c r="IQN56" s="68">
        <v>1.0</v>
      </c>
      <c r="IQO56" s="68">
        <v>1.0</v>
      </c>
      <c r="IQP56" s="411">
        <v>45.0</v>
      </c>
      <c r="IQQ56" s="411">
        <v>45.0</v>
      </c>
      <c r="IQR56" s="68" t="s">
        <v>93</v>
      </c>
      <c r="IQS56" s="68" t="s">
        <v>93</v>
      </c>
      <c r="IQT56" s="68" t="s">
        <v>88</v>
      </c>
      <c r="IQU56" s="68" t="s">
        <v>2919</v>
      </c>
      <c r="IQV56" s="308" t="s">
        <v>2785</v>
      </c>
      <c r="IQW56" s="308" t="s">
        <v>2786</v>
      </c>
      <c r="IQX56" s="308" t="s">
        <v>2823</v>
      </c>
      <c r="IQY56" s="308"/>
      <c r="IQZ56" s="285" t="s">
        <v>2920</v>
      </c>
      <c r="IRA56" s="68"/>
      <c r="IRB56" s="68" t="s">
        <v>2866</v>
      </c>
      <c r="IRC56" s="68">
        <v>1.0</v>
      </c>
      <c r="IRD56" s="68">
        <v>1.0</v>
      </c>
      <c r="IRE56" s="68">
        <v>1.0</v>
      </c>
      <c r="IRF56" s="411">
        <v>45.0</v>
      </c>
      <c r="IRG56" s="411">
        <v>45.0</v>
      </c>
      <c r="IRH56" s="68" t="s">
        <v>93</v>
      </c>
      <c r="IRI56" s="68" t="s">
        <v>93</v>
      </c>
      <c r="IRJ56" s="68" t="s">
        <v>88</v>
      </c>
      <c r="IRK56" s="68" t="s">
        <v>2919</v>
      </c>
      <c r="IRL56" s="308" t="s">
        <v>2785</v>
      </c>
      <c r="IRM56" s="308" t="s">
        <v>2786</v>
      </c>
      <c r="IRN56" s="308" t="s">
        <v>2823</v>
      </c>
      <c r="IRO56" s="308"/>
      <c r="IRP56" s="285" t="s">
        <v>2920</v>
      </c>
      <c r="IRQ56" s="68"/>
      <c r="IRR56" s="68" t="s">
        <v>2866</v>
      </c>
      <c r="IRS56" s="68">
        <v>1.0</v>
      </c>
      <c r="IRT56" s="68">
        <v>1.0</v>
      </c>
      <c r="IRU56" s="68">
        <v>1.0</v>
      </c>
      <c r="IRV56" s="411">
        <v>45.0</v>
      </c>
      <c r="IRW56" s="411">
        <v>45.0</v>
      </c>
      <c r="IRX56" s="68" t="s">
        <v>93</v>
      </c>
      <c r="IRY56" s="68" t="s">
        <v>93</v>
      </c>
      <c r="IRZ56" s="68" t="s">
        <v>88</v>
      </c>
      <c r="ISA56" s="68" t="s">
        <v>2919</v>
      </c>
      <c r="ISB56" s="308" t="s">
        <v>2785</v>
      </c>
      <c r="ISC56" s="308" t="s">
        <v>2786</v>
      </c>
      <c r="ISD56" s="308" t="s">
        <v>2823</v>
      </c>
      <c r="ISE56" s="308"/>
      <c r="ISF56" s="285" t="s">
        <v>2920</v>
      </c>
      <c r="ISG56" s="68"/>
      <c r="ISH56" s="68" t="s">
        <v>2866</v>
      </c>
      <c r="ISI56" s="68">
        <v>1.0</v>
      </c>
      <c r="ISJ56" s="68">
        <v>1.0</v>
      </c>
      <c r="ISK56" s="68">
        <v>1.0</v>
      </c>
      <c r="ISL56" s="411">
        <v>45.0</v>
      </c>
      <c r="ISM56" s="411">
        <v>45.0</v>
      </c>
      <c r="ISN56" s="68" t="s">
        <v>93</v>
      </c>
      <c r="ISO56" s="68" t="s">
        <v>93</v>
      </c>
      <c r="ISP56" s="68" t="s">
        <v>88</v>
      </c>
      <c r="ISQ56" s="68" t="s">
        <v>2919</v>
      </c>
      <c r="ISR56" s="308" t="s">
        <v>2785</v>
      </c>
      <c r="ISS56" s="308" t="s">
        <v>2786</v>
      </c>
      <c r="IST56" s="308" t="s">
        <v>2823</v>
      </c>
      <c r="ISU56" s="308"/>
      <c r="ISV56" s="285" t="s">
        <v>2920</v>
      </c>
      <c r="ISW56" s="68"/>
      <c r="ISX56" s="68" t="s">
        <v>2866</v>
      </c>
      <c r="ISY56" s="68">
        <v>1.0</v>
      </c>
      <c r="ISZ56" s="68">
        <v>1.0</v>
      </c>
      <c r="ITA56" s="68">
        <v>1.0</v>
      </c>
      <c r="ITB56" s="411">
        <v>45.0</v>
      </c>
      <c r="ITC56" s="411">
        <v>45.0</v>
      </c>
      <c r="ITD56" s="68" t="s">
        <v>93</v>
      </c>
      <c r="ITE56" s="68" t="s">
        <v>93</v>
      </c>
      <c r="ITF56" s="68" t="s">
        <v>88</v>
      </c>
      <c r="ITG56" s="68" t="s">
        <v>2919</v>
      </c>
      <c r="ITH56" s="308" t="s">
        <v>2785</v>
      </c>
      <c r="ITI56" s="308" t="s">
        <v>2786</v>
      </c>
      <c r="ITJ56" s="308" t="s">
        <v>2823</v>
      </c>
      <c r="ITK56" s="308"/>
      <c r="ITL56" s="285" t="s">
        <v>2920</v>
      </c>
      <c r="ITM56" s="68"/>
      <c r="ITN56" s="68" t="s">
        <v>2866</v>
      </c>
      <c r="ITO56" s="68">
        <v>1.0</v>
      </c>
      <c r="ITP56" s="68">
        <v>1.0</v>
      </c>
      <c r="ITQ56" s="68">
        <v>1.0</v>
      </c>
      <c r="ITR56" s="411">
        <v>45.0</v>
      </c>
      <c r="ITS56" s="411">
        <v>45.0</v>
      </c>
      <c r="ITT56" s="68" t="s">
        <v>93</v>
      </c>
      <c r="ITU56" s="68" t="s">
        <v>93</v>
      </c>
      <c r="ITV56" s="68" t="s">
        <v>88</v>
      </c>
      <c r="ITW56" s="68" t="s">
        <v>2919</v>
      </c>
      <c r="ITX56" s="308" t="s">
        <v>2785</v>
      </c>
      <c r="ITY56" s="308" t="s">
        <v>2786</v>
      </c>
      <c r="ITZ56" s="308" t="s">
        <v>2823</v>
      </c>
      <c r="IUA56" s="308"/>
      <c r="IUB56" s="285" t="s">
        <v>2920</v>
      </c>
      <c r="IUC56" s="68"/>
      <c r="IUD56" s="68" t="s">
        <v>2866</v>
      </c>
      <c r="IUE56" s="68">
        <v>1.0</v>
      </c>
      <c r="IUF56" s="68">
        <v>1.0</v>
      </c>
      <c r="IUG56" s="68">
        <v>1.0</v>
      </c>
      <c r="IUH56" s="411">
        <v>45.0</v>
      </c>
      <c r="IUI56" s="411">
        <v>45.0</v>
      </c>
      <c r="IUJ56" s="68" t="s">
        <v>93</v>
      </c>
      <c r="IUK56" s="68" t="s">
        <v>93</v>
      </c>
      <c r="IUL56" s="68" t="s">
        <v>88</v>
      </c>
      <c r="IUM56" s="68" t="s">
        <v>2919</v>
      </c>
      <c r="IUN56" s="308" t="s">
        <v>2785</v>
      </c>
      <c r="IUO56" s="308" t="s">
        <v>2786</v>
      </c>
      <c r="IUP56" s="308" t="s">
        <v>2823</v>
      </c>
      <c r="IUQ56" s="308"/>
      <c r="IUR56" s="285" t="s">
        <v>2920</v>
      </c>
      <c r="IUS56" s="68"/>
      <c r="IUT56" s="68" t="s">
        <v>2866</v>
      </c>
      <c r="IUU56" s="68">
        <v>1.0</v>
      </c>
      <c r="IUV56" s="68">
        <v>1.0</v>
      </c>
      <c r="IUW56" s="68">
        <v>1.0</v>
      </c>
      <c r="IUX56" s="411">
        <v>45.0</v>
      </c>
      <c r="IUY56" s="411">
        <v>45.0</v>
      </c>
      <c r="IUZ56" s="68" t="s">
        <v>93</v>
      </c>
      <c r="IVA56" s="68" t="s">
        <v>93</v>
      </c>
      <c r="IVB56" s="68" t="s">
        <v>88</v>
      </c>
      <c r="IVC56" s="68" t="s">
        <v>2919</v>
      </c>
      <c r="IVD56" s="308" t="s">
        <v>2785</v>
      </c>
      <c r="IVE56" s="308" t="s">
        <v>2786</v>
      </c>
      <c r="IVF56" s="308" t="s">
        <v>2823</v>
      </c>
      <c r="IVG56" s="308"/>
      <c r="IVH56" s="285" t="s">
        <v>2920</v>
      </c>
      <c r="IVI56" s="68"/>
      <c r="IVJ56" s="68" t="s">
        <v>2866</v>
      </c>
      <c r="IVK56" s="68">
        <v>1.0</v>
      </c>
      <c r="IVL56" s="68">
        <v>1.0</v>
      </c>
      <c r="IVM56" s="68">
        <v>1.0</v>
      </c>
      <c r="IVN56" s="411">
        <v>45.0</v>
      </c>
      <c r="IVO56" s="411">
        <v>45.0</v>
      </c>
      <c r="IVP56" s="68" t="s">
        <v>93</v>
      </c>
      <c r="IVQ56" s="68" t="s">
        <v>93</v>
      </c>
      <c r="IVR56" s="68" t="s">
        <v>88</v>
      </c>
      <c r="IVS56" s="68" t="s">
        <v>2919</v>
      </c>
      <c r="IVT56" s="308" t="s">
        <v>2785</v>
      </c>
      <c r="IVU56" s="308" t="s">
        <v>2786</v>
      </c>
      <c r="IVV56" s="308" t="s">
        <v>2823</v>
      </c>
      <c r="IVW56" s="308"/>
      <c r="IVX56" s="285" t="s">
        <v>2920</v>
      </c>
      <c r="IVY56" s="68"/>
      <c r="IVZ56" s="68" t="s">
        <v>2866</v>
      </c>
      <c r="IWA56" s="68">
        <v>1.0</v>
      </c>
      <c r="IWB56" s="68">
        <v>1.0</v>
      </c>
      <c r="IWC56" s="68">
        <v>1.0</v>
      </c>
      <c r="IWD56" s="411">
        <v>45.0</v>
      </c>
      <c r="IWE56" s="411">
        <v>45.0</v>
      </c>
      <c r="IWF56" s="68" t="s">
        <v>93</v>
      </c>
      <c r="IWG56" s="68" t="s">
        <v>93</v>
      </c>
      <c r="IWH56" s="68" t="s">
        <v>88</v>
      </c>
      <c r="IWI56" s="68" t="s">
        <v>2919</v>
      </c>
      <c r="IWJ56" s="308" t="s">
        <v>2785</v>
      </c>
      <c r="IWK56" s="308" t="s">
        <v>2786</v>
      </c>
      <c r="IWL56" s="308" t="s">
        <v>2823</v>
      </c>
      <c r="IWM56" s="308"/>
      <c r="IWN56" s="285" t="s">
        <v>2920</v>
      </c>
      <c r="IWO56" s="68"/>
      <c r="IWP56" s="68" t="s">
        <v>2866</v>
      </c>
      <c r="IWQ56" s="68">
        <v>1.0</v>
      </c>
      <c r="IWR56" s="68">
        <v>1.0</v>
      </c>
      <c r="IWS56" s="68">
        <v>1.0</v>
      </c>
      <c r="IWT56" s="411">
        <v>45.0</v>
      </c>
      <c r="IWU56" s="411">
        <v>45.0</v>
      </c>
      <c r="IWV56" s="68" t="s">
        <v>93</v>
      </c>
      <c r="IWW56" s="68" t="s">
        <v>93</v>
      </c>
      <c r="IWX56" s="68" t="s">
        <v>88</v>
      </c>
      <c r="IWY56" s="68" t="s">
        <v>2919</v>
      </c>
      <c r="IWZ56" s="308" t="s">
        <v>2785</v>
      </c>
      <c r="IXA56" s="308" t="s">
        <v>2786</v>
      </c>
      <c r="IXB56" s="308" t="s">
        <v>2823</v>
      </c>
      <c r="IXC56" s="308"/>
      <c r="IXD56" s="285" t="s">
        <v>2920</v>
      </c>
      <c r="IXE56" s="68"/>
      <c r="IXF56" s="68" t="s">
        <v>2866</v>
      </c>
      <c r="IXG56" s="68">
        <v>1.0</v>
      </c>
      <c r="IXH56" s="68">
        <v>1.0</v>
      </c>
      <c r="IXI56" s="68">
        <v>1.0</v>
      </c>
      <c r="IXJ56" s="411">
        <v>45.0</v>
      </c>
      <c r="IXK56" s="411">
        <v>45.0</v>
      </c>
      <c r="IXL56" s="68" t="s">
        <v>93</v>
      </c>
      <c r="IXM56" s="68" t="s">
        <v>93</v>
      </c>
      <c r="IXN56" s="68" t="s">
        <v>88</v>
      </c>
      <c r="IXO56" s="68" t="s">
        <v>2919</v>
      </c>
      <c r="IXP56" s="308" t="s">
        <v>2785</v>
      </c>
      <c r="IXQ56" s="308" t="s">
        <v>2786</v>
      </c>
      <c r="IXR56" s="308" t="s">
        <v>2823</v>
      </c>
      <c r="IXS56" s="308"/>
      <c r="IXT56" s="285" t="s">
        <v>2920</v>
      </c>
      <c r="IXU56" s="68"/>
      <c r="IXV56" s="68" t="s">
        <v>2866</v>
      </c>
      <c r="IXW56" s="68">
        <v>1.0</v>
      </c>
      <c r="IXX56" s="68">
        <v>1.0</v>
      </c>
      <c r="IXY56" s="68">
        <v>1.0</v>
      </c>
      <c r="IXZ56" s="411">
        <v>45.0</v>
      </c>
      <c r="IYA56" s="411">
        <v>45.0</v>
      </c>
      <c r="IYB56" s="68" t="s">
        <v>93</v>
      </c>
      <c r="IYC56" s="68" t="s">
        <v>93</v>
      </c>
      <c r="IYD56" s="68" t="s">
        <v>88</v>
      </c>
      <c r="IYE56" s="68" t="s">
        <v>2919</v>
      </c>
      <c r="IYF56" s="308" t="s">
        <v>2785</v>
      </c>
      <c r="IYG56" s="308" t="s">
        <v>2786</v>
      </c>
      <c r="IYH56" s="308" t="s">
        <v>2823</v>
      </c>
      <c r="IYI56" s="308"/>
      <c r="IYJ56" s="285" t="s">
        <v>2920</v>
      </c>
      <c r="IYK56" s="68"/>
      <c r="IYL56" s="68" t="s">
        <v>2866</v>
      </c>
      <c r="IYM56" s="68">
        <v>1.0</v>
      </c>
      <c r="IYN56" s="68">
        <v>1.0</v>
      </c>
      <c r="IYO56" s="68">
        <v>1.0</v>
      </c>
      <c r="IYP56" s="411">
        <v>45.0</v>
      </c>
      <c r="IYQ56" s="411">
        <v>45.0</v>
      </c>
      <c r="IYR56" s="68" t="s">
        <v>93</v>
      </c>
      <c r="IYS56" s="68" t="s">
        <v>93</v>
      </c>
      <c r="IYT56" s="68" t="s">
        <v>88</v>
      </c>
      <c r="IYU56" s="68" t="s">
        <v>2919</v>
      </c>
      <c r="IYV56" s="308" t="s">
        <v>2785</v>
      </c>
      <c r="IYW56" s="308" t="s">
        <v>2786</v>
      </c>
      <c r="IYX56" s="308" t="s">
        <v>2823</v>
      </c>
      <c r="IYY56" s="308"/>
      <c r="IYZ56" s="285" t="s">
        <v>2920</v>
      </c>
      <c r="IZA56" s="68"/>
      <c r="IZB56" s="68" t="s">
        <v>2866</v>
      </c>
      <c r="IZC56" s="68">
        <v>1.0</v>
      </c>
      <c r="IZD56" s="68">
        <v>1.0</v>
      </c>
      <c r="IZE56" s="68">
        <v>1.0</v>
      </c>
      <c r="IZF56" s="411">
        <v>45.0</v>
      </c>
      <c r="IZG56" s="411">
        <v>45.0</v>
      </c>
      <c r="IZH56" s="68" t="s">
        <v>93</v>
      </c>
      <c r="IZI56" s="68" t="s">
        <v>93</v>
      </c>
      <c r="IZJ56" s="68" t="s">
        <v>88</v>
      </c>
      <c r="IZK56" s="68" t="s">
        <v>2919</v>
      </c>
      <c r="IZL56" s="308" t="s">
        <v>2785</v>
      </c>
      <c r="IZM56" s="308" t="s">
        <v>2786</v>
      </c>
      <c r="IZN56" s="308" t="s">
        <v>2823</v>
      </c>
      <c r="IZO56" s="308"/>
      <c r="IZP56" s="285" t="s">
        <v>2920</v>
      </c>
      <c r="IZQ56" s="68"/>
      <c r="IZR56" s="68" t="s">
        <v>2866</v>
      </c>
      <c r="IZS56" s="68">
        <v>1.0</v>
      </c>
      <c r="IZT56" s="68">
        <v>1.0</v>
      </c>
      <c r="IZU56" s="68">
        <v>1.0</v>
      </c>
      <c r="IZV56" s="411">
        <v>45.0</v>
      </c>
      <c r="IZW56" s="411">
        <v>45.0</v>
      </c>
      <c r="IZX56" s="68" t="s">
        <v>93</v>
      </c>
      <c r="IZY56" s="68" t="s">
        <v>93</v>
      </c>
      <c r="IZZ56" s="68" t="s">
        <v>88</v>
      </c>
      <c r="JAA56" s="68" t="s">
        <v>2919</v>
      </c>
      <c r="JAB56" s="308" t="s">
        <v>2785</v>
      </c>
      <c r="JAC56" s="308" t="s">
        <v>2786</v>
      </c>
      <c r="JAD56" s="308" t="s">
        <v>2823</v>
      </c>
      <c r="JAE56" s="308"/>
      <c r="JAF56" s="285" t="s">
        <v>2920</v>
      </c>
      <c r="JAG56" s="68"/>
      <c r="JAH56" s="68" t="s">
        <v>2866</v>
      </c>
      <c r="JAI56" s="68">
        <v>1.0</v>
      </c>
      <c r="JAJ56" s="68">
        <v>1.0</v>
      </c>
      <c r="JAK56" s="68">
        <v>1.0</v>
      </c>
      <c r="JAL56" s="411">
        <v>45.0</v>
      </c>
      <c r="JAM56" s="411">
        <v>45.0</v>
      </c>
      <c r="JAN56" s="68" t="s">
        <v>93</v>
      </c>
      <c r="JAO56" s="68" t="s">
        <v>93</v>
      </c>
      <c r="JAP56" s="68" t="s">
        <v>88</v>
      </c>
      <c r="JAQ56" s="68" t="s">
        <v>2919</v>
      </c>
      <c r="JAR56" s="308" t="s">
        <v>2785</v>
      </c>
      <c r="JAS56" s="308" t="s">
        <v>2786</v>
      </c>
      <c r="JAT56" s="308" t="s">
        <v>2823</v>
      </c>
      <c r="JAU56" s="308"/>
      <c r="JAV56" s="285" t="s">
        <v>2920</v>
      </c>
      <c r="JAW56" s="68"/>
      <c r="JAX56" s="68" t="s">
        <v>2866</v>
      </c>
      <c r="JAY56" s="68">
        <v>1.0</v>
      </c>
      <c r="JAZ56" s="68">
        <v>1.0</v>
      </c>
      <c r="JBA56" s="68">
        <v>1.0</v>
      </c>
      <c r="JBB56" s="411">
        <v>45.0</v>
      </c>
      <c r="JBC56" s="411">
        <v>45.0</v>
      </c>
      <c r="JBD56" s="68" t="s">
        <v>93</v>
      </c>
      <c r="JBE56" s="68" t="s">
        <v>93</v>
      </c>
      <c r="JBF56" s="68" t="s">
        <v>88</v>
      </c>
      <c r="JBG56" s="68" t="s">
        <v>2919</v>
      </c>
      <c r="JBH56" s="308" t="s">
        <v>2785</v>
      </c>
      <c r="JBI56" s="308" t="s">
        <v>2786</v>
      </c>
      <c r="JBJ56" s="308" t="s">
        <v>2823</v>
      </c>
      <c r="JBK56" s="308"/>
      <c r="JBL56" s="285" t="s">
        <v>2920</v>
      </c>
      <c r="JBM56" s="68"/>
      <c r="JBN56" s="68" t="s">
        <v>2866</v>
      </c>
      <c r="JBO56" s="68">
        <v>1.0</v>
      </c>
      <c r="JBP56" s="68">
        <v>1.0</v>
      </c>
      <c r="JBQ56" s="68">
        <v>1.0</v>
      </c>
      <c r="JBR56" s="411">
        <v>45.0</v>
      </c>
      <c r="JBS56" s="411">
        <v>45.0</v>
      </c>
      <c r="JBT56" s="68" t="s">
        <v>93</v>
      </c>
      <c r="JBU56" s="68" t="s">
        <v>93</v>
      </c>
      <c r="JBV56" s="68" t="s">
        <v>88</v>
      </c>
      <c r="JBW56" s="68" t="s">
        <v>2919</v>
      </c>
      <c r="JBX56" s="308" t="s">
        <v>2785</v>
      </c>
      <c r="JBY56" s="308" t="s">
        <v>2786</v>
      </c>
      <c r="JBZ56" s="308" t="s">
        <v>2823</v>
      </c>
      <c r="JCA56" s="308"/>
      <c r="JCB56" s="285" t="s">
        <v>2920</v>
      </c>
      <c r="JCC56" s="68"/>
      <c r="JCD56" s="68" t="s">
        <v>2866</v>
      </c>
      <c r="JCE56" s="68">
        <v>1.0</v>
      </c>
      <c r="JCF56" s="68">
        <v>1.0</v>
      </c>
      <c r="JCG56" s="68">
        <v>1.0</v>
      </c>
      <c r="JCH56" s="411">
        <v>45.0</v>
      </c>
      <c r="JCI56" s="411">
        <v>45.0</v>
      </c>
      <c r="JCJ56" s="68" t="s">
        <v>93</v>
      </c>
      <c r="JCK56" s="68" t="s">
        <v>93</v>
      </c>
      <c r="JCL56" s="68" t="s">
        <v>88</v>
      </c>
      <c r="JCM56" s="68" t="s">
        <v>2919</v>
      </c>
      <c r="JCN56" s="308" t="s">
        <v>2785</v>
      </c>
      <c r="JCO56" s="308" t="s">
        <v>2786</v>
      </c>
      <c r="JCP56" s="308" t="s">
        <v>2823</v>
      </c>
      <c r="JCQ56" s="308"/>
      <c r="JCR56" s="285" t="s">
        <v>2920</v>
      </c>
      <c r="JCS56" s="68"/>
      <c r="JCT56" s="68" t="s">
        <v>2866</v>
      </c>
      <c r="JCU56" s="68">
        <v>1.0</v>
      </c>
      <c r="JCV56" s="68">
        <v>1.0</v>
      </c>
      <c r="JCW56" s="68">
        <v>1.0</v>
      </c>
      <c r="JCX56" s="411">
        <v>45.0</v>
      </c>
      <c r="JCY56" s="411">
        <v>45.0</v>
      </c>
      <c r="JCZ56" s="68" t="s">
        <v>93</v>
      </c>
      <c r="JDA56" s="68" t="s">
        <v>93</v>
      </c>
      <c r="JDB56" s="68" t="s">
        <v>88</v>
      </c>
      <c r="JDC56" s="68" t="s">
        <v>2919</v>
      </c>
      <c r="JDD56" s="308" t="s">
        <v>2785</v>
      </c>
      <c r="JDE56" s="308" t="s">
        <v>2786</v>
      </c>
      <c r="JDF56" s="308" t="s">
        <v>2823</v>
      </c>
      <c r="JDG56" s="308"/>
      <c r="JDH56" s="285" t="s">
        <v>2920</v>
      </c>
      <c r="JDI56" s="68"/>
      <c r="JDJ56" s="68" t="s">
        <v>2866</v>
      </c>
      <c r="JDK56" s="68">
        <v>1.0</v>
      </c>
      <c r="JDL56" s="68">
        <v>1.0</v>
      </c>
      <c r="JDM56" s="68">
        <v>1.0</v>
      </c>
      <c r="JDN56" s="411">
        <v>45.0</v>
      </c>
      <c r="JDO56" s="411">
        <v>45.0</v>
      </c>
      <c r="JDP56" s="68" t="s">
        <v>93</v>
      </c>
      <c r="JDQ56" s="68" t="s">
        <v>93</v>
      </c>
      <c r="JDR56" s="68" t="s">
        <v>88</v>
      </c>
      <c r="JDS56" s="68" t="s">
        <v>2919</v>
      </c>
      <c r="JDT56" s="308" t="s">
        <v>2785</v>
      </c>
      <c r="JDU56" s="308" t="s">
        <v>2786</v>
      </c>
      <c r="JDV56" s="308" t="s">
        <v>2823</v>
      </c>
      <c r="JDW56" s="308"/>
      <c r="JDX56" s="285" t="s">
        <v>2920</v>
      </c>
      <c r="JDY56" s="68"/>
      <c r="JDZ56" s="68" t="s">
        <v>2866</v>
      </c>
      <c r="JEA56" s="68">
        <v>1.0</v>
      </c>
      <c r="JEB56" s="68">
        <v>1.0</v>
      </c>
      <c r="JEC56" s="68">
        <v>1.0</v>
      </c>
      <c r="JED56" s="411">
        <v>45.0</v>
      </c>
      <c r="JEE56" s="411">
        <v>45.0</v>
      </c>
      <c r="JEF56" s="68" t="s">
        <v>93</v>
      </c>
      <c r="JEG56" s="68" t="s">
        <v>93</v>
      </c>
      <c r="JEH56" s="68" t="s">
        <v>88</v>
      </c>
      <c r="JEI56" s="68" t="s">
        <v>2919</v>
      </c>
      <c r="JEJ56" s="308" t="s">
        <v>2785</v>
      </c>
      <c r="JEK56" s="308" t="s">
        <v>2786</v>
      </c>
      <c r="JEL56" s="308" t="s">
        <v>2823</v>
      </c>
      <c r="JEM56" s="308"/>
      <c r="JEN56" s="285" t="s">
        <v>2920</v>
      </c>
      <c r="JEO56" s="68"/>
      <c r="JEP56" s="68" t="s">
        <v>2866</v>
      </c>
      <c r="JEQ56" s="68">
        <v>1.0</v>
      </c>
      <c r="JER56" s="68">
        <v>1.0</v>
      </c>
      <c r="JES56" s="68">
        <v>1.0</v>
      </c>
      <c r="JET56" s="411">
        <v>45.0</v>
      </c>
      <c r="JEU56" s="411">
        <v>45.0</v>
      </c>
      <c r="JEV56" s="68" t="s">
        <v>93</v>
      </c>
      <c r="JEW56" s="68" t="s">
        <v>93</v>
      </c>
      <c r="JEX56" s="68" t="s">
        <v>88</v>
      </c>
      <c r="JEY56" s="68" t="s">
        <v>2919</v>
      </c>
      <c r="JEZ56" s="308" t="s">
        <v>2785</v>
      </c>
      <c r="JFA56" s="308" t="s">
        <v>2786</v>
      </c>
      <c r="JFB56" s="308" t="s">
        <v>2823</v>
      </c>
      <c r="JFC56" s="308"/>
      <c r="JFD56" s="285" t="s">
        <v>2920</v>
      </c>
      <c r="JFE56" s="68"/>
      <c r="JFF56" s="68" t="s">
        <v>2866</v>
      </c>
      <c r="JFG56" s="68">
        <v>1.0</v>
      </c>
      <c r="JFH56" s="68">
        <v>1.0</v>
      </c>
      <c r="JFI56" s="68">
        <v>1.0</v>
      </c>
      <c r="JFJ56" s="411">
        <v>45.0</v>
      </c>
      <c r="JFK56" s="411">
        <v>45.0</v>
      </c>
      <c r="JFL56" s="68" t="s">
        <v>93</v>
      </c>
      <c r="JFM56" s="68" t="s">
        <v>93</v>
      </c>
      <c r="JFN56" s="68" t="s">
        <v>88</v>
      </c>
      <c r="JFO56" s="68" t="s">
        <v>2919</v>
      </c>
      <c r="JFP56" s="308" t="s">
        <v>2785</v>
      </c>
      <c r="JFQ56" s="308" t="s">
        <v>2786</v>
      </c>
      <c r="JFR56" s="308" t="s">
        <v>2823</v>
      </c>
      <c r="JFS56" s="308"/>
      <c r="JFT56" s="285" t="s">
        <v>2920</v>
      </c>
      <c r="JFU56" s="68"/>
      <c r="JFV56" s="68" t="s">
        <v>2866</v>
      </c>
      <c r="JFW56" s="68">
        <v>1.0</v>
      </c>
      <c r="JFX56" s="68">
        <v>1.0</v>
      </c>
      <c r="JFY56" s="68">
        <v>1.0</v>
      </c>
      <c r="JFZ56" s="411">
        <v>45.0</v>
      </c>
      <c r="JGA56" s="411">
        <v>45.0</v>
      </c>
      <c r="JGB56" s="68" t="s">
        <v>93</v>
      </c>
      <c r="JGC56" s="68" t="s">
        <v>93</v>
      </c>
      <c r="JGD56" s="68" t="s">
        <v>88</v>
      </c>
      <c r="JGE56" s="68" t="s">
        <v>2919</v>
      </c>
      <c r="JGF56" s="308" t="s">
        <v>2785</v>
      </c>
      <c r="JGG56" s="308" t="s">
        <v>2786</v>
      </c>
      <c r="JGH56" s="308" t="s">
        <v>2823</v>
      </c>
      <c r="JGI56" s="308"/>
      <c r="JGJ56" s="285" t="s">
        <v>2920</v>
      </c>
      <c r="JGK56" s="68"/>
      <c r="JGL56" s="68" t="s">
        <v>2866</v>
      </c>
      <c r="JGM56" s="68">
        <v>1.0</v>
      </c>
      <c r="JGN56" s="68">
        <v>1.0</v>
      </c>
      <c r="JGO56" s="68">
        <v>1.0</v>
      </c>
      <c r="JGP56" s="411">
        <v>45.0</v>
      </c>
      <c r="JGQ56" s="411">
        <v>45.0</v>
      </c>
      <c r="JGR56" s="68" t="s">
        <v>93</v>
      </c>
      <c r="JGS56" s="68" t="s">
        <v>93</v>
      </c>
      <c r="JGT56" s="68" t="s">
        <v>88</v>
      </c>
      <c r="JGU56" s="68" t="s">
        <v>2919</v>
      </c>
      <c r="JGV56" s="308" t="s">
        <v>2785</v>
      </c>
      <c r="JGW56" s="308" t="s">
        <v>2786</v>
      </c>
      <c r="JGX56" s="308" t="s">
        <v>2823</v>
      </c>
      <c r="JGY56" s="308"/>
      <c r="JGZ56" s="285" t="s">
        <v>2920</v>
      </c>
      <c r="JHA56" s="68"/>
      <c r="JHB56" s="68" t="s">
        <v>2866</v>
      </c>
      <c r="JHC56" s="68">
        <v>1.0</v>
      </c>
      <c r="JHD56" s="68">
        <v>1.0</v>
      </c>
      <c r="JHE56" s="68">
        <v>1.0</v>
      </c>
      <c r="JHF56" s="411">
        <v>45.0</v>
      </c>
      <c r="JHG56" s="411">
        <v>45.0</v>
      </c>
      <c r="JHH56" s="68" t="s">
        <v>93</v>
      </c>
      <c r="JHI56" s="68" t="s">
        <v>93</v>
      </c>
      <c r="JHJ56" s="68" t="s">
        <v>88</v>
      </c>
      <c r="JHK56" s="68" t="s">
        <v>2919</v>
      </c>
      <c r="JHL56" s="308" t="s">
        <v>2785</v>
      </c>
      <c r="JHM56" s="308" t="s">
        <v>2786</v>
      </c>
      <c r="JHN56" s="308" t="s">
        <v>2823</v>
      </c>
      <c r="JHO56" s="308"/>
      <c r="JHP56" s="285" t="s">
        <v>2920</v>
      </c>
      <c r="JHQ56" s="68"/>
      <c r="JHR56" s="68" t="s">
        <v>2866</v>
      </c>
      <c r="JHS56" s="68">
        <v>1.0</v>
      </c>
      <c r="JHT56" s="68">
        <v>1.0</v>
      </c>
      <c r="JHU56" s="68">
        <v>1.0</v>
      </c>
      <c r="JHV56" s="411">
        <v>45.0</v>
      </c>
      <c r="JHW56" s="411">
        <v>45.0</v>
      </c>
      <c r="JHX56" s="68" t="s">
        <v>93</v>
      </c>
      <c r="JHY56" s="68" t="s">
        <v>93</v>
      </c>
      <c r="JHZ56" s="68" t="s">
        <v>88</v>
      </c>
      <c r="JIA56" s="68" t="s">
        <v>2919</v>
      </c>
      <c r="JIB56" s="308" t="s">
        <v>2785</v>
      </c>
      <c r="JIC56" s="308" t="s">
        <v>2786</v>
      </c>
      <c r="JID56" s="308" t="s">
        <v>2823</v>
      </c>
      <c r="JIE56" s="308"/>
      <c r="JIF56" s="285" t="s">
        <v>2920</v>
      </c>
      <c r="JIG56" s="68"/>
      <c r="JIH56" s="68" t="s">
        <v>2866</v>
      </c>
      <c r="JII56" s="68">
        <v>1.0</v>
      </c>
      <c r="JIJ56" s="68">
        <v>1.0</v>
      </c>
      <c r="JIK56" s="68">
        <v>1.0</v>
      </c>
      <c r="JIL56" s="411">
        <v>45.0</v>
      </c>
      <c r="JIM56" s="411">
        <v>45.0</v>
      </c>
      <c r="JIN56" s="68" t="s">
        <v>93</v>
      </c>
      <c r="JIO56" s="68" t="s">
        <v>93</v>
      </c>
      <c r="JIP56" s="68" t="s">
        <v>88</v>
      </c>
      <c r="JIQ56" s="68" t="s">
        <v>2919</v>
      </c>
      <c r="JIR56" s="308" t="s">
        <v>2785</v>
      </c>
      <c r="JIS56" s="308" t="s">
        <v>2786</v>
      </c>
      <c r="JIT56" s="308" t="s">
        <v>2823</v>
      </c>
      <c r="JIU56" s="308"/>
      <c r="JIV56" s="285" t="s">
        <v>2920</v>
      </c>
      <c r="JIW56" s="68"/>
      <c r="JIX56" s="68" t="s">
        <v>2866</v>
      </c>
      <c r="JIY56" s="68">
        <v>1.0</v>
      </c>
      <c r="JIZ56" s="68">
        <v>1.0</v>
      </c>
      <c r="JJA56" s="68">
        <v>1.0</v>
      </c>
      <c r="JJB56" s="411">
        <v>45.0</v>
      </c>
      <c r="JJC56" s="411">
        <v>45.0</v>
      </c>
      <c r="JJD56" s="68" t="s">
        <v>93</v>
      </c>
      <c r="JJE56" s="68" t="s">
        <v>93</v>
      </c>
      <c r="JJF56" s="68" t="s">
        <v>88</v>
      </c>
      <c r="JJG56" s="68" t="s">
        <v>2919</v>
      </c>
      <c r="JJH56" s="308" t="s">
        <v>2785</v>
      </c>
      <c r="JJI56" s="308" t="s">
        <v>2786</v>
      </c>
      <c r="JJJ56" s="308" t="s">
        <v>2823</v>
      </c>
      <c r="JJK56" s="308"/>
      <c r="JJL56" s="285" t="s">
        <v>2920</v>
      </c>
      <c r="JJM56" s="68"/>
      <c r="JJN56" s="68" t="s">
        <v>2866</v>
      </c>
      <c r="JJO56" s="68">
        <v>1.0</v>
      </c>
      <c r="JJP56" s="68">
        <v>1.0</v>
      </c>
      <c r="JJQ56" s="68">
        <v>1.0</v>
      </c>
      <c r="JJR56" s="411">
        <v>45.0</v>
      </c>
      <c r="JJS56" s="411">
        <v>45.0</v>
      </c>
      <c r="JJT56" s="68" t="s">
        <v>93</v>
      </c>
      <c r="JJU56" s="68" t="s">
        <v>93</v>
      </c>
      <c r="JJV56" s="68" t="s">
        <v>88</v>
      </c>
      <c r="JJW56" s="68" t="s">
        <v>2919</v>
      </c>
      <c r="JJX56" s="308" t="s">
        <v>2785</v>
      </c>
      <c r="JJY56" s="308" t="s">
        <v>2786</v>
      </c>
      <c r="JJZ56" s="308" t="s">
        <v>2823</v>
      </c>
      <c r="JKA56" s="308"/>
      <c r="JKB56" s="285" t="s">
        <v>2920</v>
      </c>
      <c r="JKC56" s="68"/>
      <c r="JKD56" s="68" t="s">
        <v>2866</v>
      </c>
      <c r="JKE56" s="68">
        <v>1.0</v>
      </c>
      <c r="JKF56" s="68">
        <v>1.0</v>
      </c>
      <c r="JKG56" s="68">
        <v>1.0</v>
      </c>
      <c r="JKH56" s="411">
        <v>45.0</v>
      </c>
      <c r="JKI56" s="411">
        <v>45.0</v>
      </c>
      <c r="JKJ56" s="68" t="s">
        <v>93</v>
      </c>
      <c r="JKK56" s="68" t="s">
        <v>93</v>
      </c>
      <c r="JKL56" s="68" t="s">
        <v>88</v>
      </c>
      <c r="JKM56" s="68" t="s">
        <v>2919</v>
      </c>
      <c r="JKN56" s="308" t="s">
        <v>2785</v>
      </c>
      <c r="JKO56" s="308" t="s">
        <v>2786</v>
      </c>
      <c r="JKP56" s="308" t="s">
        <v>2823</v>
      </c>
      <c r="JKQ56" s="308"/>
      <c r="JKR56" s="285" t="s">
        <v>2920</v>
      </c>
      <c r="JKS56" s="68"/>
      <c r="JKT56" s="68" t="s">
        <v>2866</v>
      </c>
      <c r="JKU56" s="68">
        <v>1.0</v>
      </c>
      <c r="JKV56" s="68">
        <v>1.0</v>
      </c>
      <c r="JKW56" s="68">
        <v>1.0</v>
      </c>
      <c r="JKX56" s="411">
        <v>45.0</v>
      </c>
      <c r="JKY56" s="411">
        <v>45.0</v>
      </c>
      <c r="JKZ56" s="68" t="s">
        <v>93</v>
      </c>
      <c r="JLA56" s="68" t="s">
        <v>93</v>
      </c>
      <c r="JLB56" s="68" t="s">
        <v>88</v>
      </c>
      <c r="JLC56" s="68" t="s">
        <v>2919</v>
      </c>
      <c r="JLD56" s="308" t="s">
        <v>2785</v>
      </c>
      <c r="JLE56" s="308" t="s">
        <v>2786</v>
      </c>
      <c r="JLF56" s="308" t="s">
        <v>2823</v>
      </c>
      <c r="JLG56" s="308"/>
      <c r="JLH56" s="285" t="s">
        <v>2920</v>
      </c>
      <c r="JLI56" s="68"/>
      <c r="JLJ56" s="68" t="s">
        <v>2866</v>
      </c>
      <c r="JLK56" s="68">
        <v>1.0</v>
      </c>
      <c r="JLL56" s="68">
        <v>1.0</v>
      </c>
      <c r="JLM56" s="68">
        <v>1.0</v>
      </c>
      <c r="JLN56" s="411">
        <v>45.0</v>
      </c>
      <c r="JLO56" s="411">
        <v>45.0</v>
      </c>
      <c r="JLP56" s="68" t="s">
        <v>93</v>
      </c>
      <c r="JLQ56" s="68" t="s">
        <v>93</v>
      </c>
      <c r="JLR56" s="68" t="s">
        <v>88</v>
      </c>
      <c r="JLS56" s="68" t="s">
        <v>2919</v>
      </c>
      <c r="JLT56" s="308" t="s">
        <v>2785</v>
      </c>
      <c r="JLU56" s="308" t="s">
        <v>2786</v>
      </c>
      <c r="JLV56" s="308" t="s">
        <v>2823</v>
      </c>
      <c r="JLW56" s="308"/>
      <c r="JLX56" s="285" t="s">
        <v>2920</v>
      </c>
      <c r="JLY56" s="68"/>
      <c r="JLZ56" s="68" t="s">
        <v>2866</v>
      </c>
      <c r="JMA56" s="68">
        <v>1.0</v>
      </c>
      <c r="JMB56" s="68">
        <v>1.0</v>
      </c>
      <c r="JMC56" s="68">
        <v>1.0</v>
      </c>
      <c r="JMD56" s="411">
        <v>45.0</v>
      </c>
      <c r="JME56" s="411">
        <v>45.0</v>
      </c>
      <c r="JMF56" s="68" t="s">
        <v>93</v>
      </c>
      <c r="JMG56" s="68" t="s">
        <v>93</v>
      </c>
      <c r="JMH56" s="68" t="s">
        <v>88</v>
      </c>
      <c r="JMI56" s="68" t="s">
        <v>2919</v>
      </c>
      <c r="JMJ56" s="308" t="s">
        <v>2785</v>
      </c>
      <c r="JMK56" s="308" t="s">
        <v>2786</v>
      </c>
      <c r="JML56" s="308" t="s">
        <v>2823</v>
      </c>
      <c r="JMM56" s="308"/>
      <c r="JMN56" s="285" t="s">
        <v>2920</v>
      </c>
      <c r="JMO56" s="68"/>
      <c r="JMP56" s="68" t="s">
        <v>2866</v>
      </c>
      <c r="JMQ56" s="68">
        <v>1.0</v>
      </c>
      <c r="JMR56" s="68">
        <v>1.0</v>
      </c>
      <c r="JMS56" s="68">
        <v>1.0</v>
      </c>
      <c r="JMT56" s="411">
        <v>45.0</v>
      </c>
      <c r="JMU56" s="411">
        <v>45.0</v>
      </c>
      <c r="JMV56" s="68" t="s">
        <v>93</v>
      </c>
      <c r="JMW56" s="68" t="s">
        <v>93</v>
      </c>
      <c r="JMX56" s="68" t="s">
        <v>88</v>
      </c>
      <c r="JMY56" s="68" t="s">
        <v>2919</v>
      </c>
      <c r="JMZ56" s="308" t="s">
        <v>2785</v>
      </c>
      <c r="JNA56" s="308" t="s">
        <v>2786</v>
      </c>
      <c r="JNB56" s="308" t="s">
        <v>2823</v>
      </c>
      <c r="JNC56" s="308"/>
      <c r="JND56" s="285" t="s">
        <v>2920</v>
      </c>
      <c r="JNE56" s="68"/>
      <c r="JNF56" s="68" t="s">
        <v>2866</v>
      </c>
      <c r="JNG56" s="68">
        <v>1.0</v>
      </c>
      <c r="JNH56" s="68">
        <v>1.0</v>
      </c>
      <c r="JNI56" s="68">
        <v>1.0</v>
      </c>
      <c r="JNJ56" s="411">
        <v>45.0</v>
      </c>
      <c r="JNK56" s="411">
        <v>45.0</v>
      </c>
      <c r="JNL56" s="68" t="s">
        <v>93</v>
      </c>
      <c r="JNM56" s="68" t="s">
        <v>93</v>
      </c>
      <c r="JNN56" s="68" t="s">
        <v>88</v>
      </c>
      <c r="JNO56" s="68" t="s">
        <v>2919</v>
      </c>
      <c r="JNP56" s="308" t="s">
        <v>2785</v>
      </c>
      <c r="JNQ56" s="308" t="s">
        <v>2786</v>
      </c>
      <c r="JNR56" s="308" t="s">
        <v>2823</v>
      </c>
      <c r="JNS56" s="308"/>
      <c r="JNT56" s="285" t="s">
        <v>2920</v>
      </c>
      <c r="JNU56" s="68"/>
      <c r="JNV56" s="68" t="s">
        <v>2866</v>
      </c>
      <c r="JNW56" s="68">
        <v>1.0</v>
      </c>
      <c r="JNX56" s="68">
        <v>1.0</v>
      </c>
      <c r="JNY56" s="68">
        <v>1.0</v>
      </c>
      <c r="JNZ56" s="411">
        <v>45.0</v>
      </c>
      <c r="JOA56" s="411">
        <v>45.0</v>
      </c>
      <c r="JOB56" s="68" t="s">
        <v>93</v>
      </c>
      <c r="JOC56" s="68" t="s">
        <v>93</v>
      </c>
      <c r="JOD56" s="68" t="s">
        <v>88</v>
      </c>
      <c r="JOE56" s="68" t="s">
        <v>2919</v>
      </c>
      <c r="JOF56" s="308" t="s">
        <v>2785</v>
      </c>
      <c r="JOG56" s="308" t="s">
        <v>2786</v>
      </c>
      <c r="JOH56" s="308" t="s">
        <v>2823</v>
      </c>
      <c r="JOI56" s="308"/>
      <c r="JOJ56" s="285" t="s">
        <v>2920</v>
      </c>
      <c r="JOK56" s="68"/>
      <c r="JOL56" s="68" t="s">
        <v>2866</v>
      </c>
      <c r="JOM56" s="68">
        <v>1.0</v>
      </c>
      <c r="JON56" s="68">
        <v>1.0</v>
      </c>
      <c r="JOO56" s="68">
        <v>1.0</v>
      </c>
      <c r="JOP56" s="411">
        <v>45.0</v>
      </c>
      <c r="JOQ56" s="411">
        <v>45.0</v>
      </c>
      <c r="JOR56" s="68" t="s">
        <v>93</v>
      </c>
      <c r="JOS56" s="68" t="s">
        <v>93</v>
      </c>
      <c r="JOT56" s="68" t="s">
        <v>88</v>
      </c>
      <c r="JOU56" s="68" t="s">
        <v>2919</v>
      </c>
      <c r="JOV56" s="308" t="s">
        <v>2785</v>
      </c>
      <c r="JOW56" s="308" t="s">
        <v>2786</v>
      </c>
      <c r="JOX56" s="308" t="s">
        <v>2823</v>
      </c>
      <c r="JOY56" s="308"/>
      <c r="JOZ56" s="285" t="s">
        <v>2920</v>
      </c>
      <c r="JPA56" s="68"/>
      <c r="JPB56" s="68" t="s">
        <v>2866</v>
      </c>
      <c r="JPC56" s="68">
        <v>1.0</v>
      </c>
      <c r="JPD56" s="68">
        <v>1.0</v>
      </c>
      <c r="JPE56" s="68">
        <v>1.0</v>
      </c>
      <c r="JPF56" s="411">
        <v>45.0</v>
      </c>
      <c r="JPG56" s="411">
        <v>45.0</v>
      </c>
      <c r="JPH56" s="68" t="s">
        <v>93</v>
      </c>
      <c r="JPI56" s="68" t="s">
        <v>93</v>
      </c>
      <c r="JPJ56" s="68" t="s">
        <v>88</v>
      </c>
      <c r="JPK56" s="68" t="s">
        <v>2919</v>
      </c>
      <c r="JPL56" s="308" t="s">
        <v>2785</v>
      </c>
      <c r="JPM56" s="308" t="s">
        <v>2786</v>
      </c>
      <c r="JPN56" s="308" t="s">
        <v>2823</v>
      </c>
      <c r="JPO56" s="308"/>
      <c r="JPP56" s="285" t="s">
        <v>2920</v>
      </c>
      <c r="JPQ56" s="68"/>
      <c r="JPR56" s="68" t="s">
        <v>2866</v>
      </c>
      <c r="JPS56" s="68">
        <v>1.0</v>
      </c>
      <c r="JPT56" s="68">
        <v>1.0</v>
      </c>
      <c r="JPU56" s="68">
        <v>1.0</v>
      </c>
      <c r="JPV56" s="411">
        <v>45.0</v>
      </c>
      <c r="JPW56" s="411">
        <v>45.0</v>
      </c>
      <c r="JPX56" s="68" t="s">
        <v>93</v>
      </c>
      <c r="JPY56" s="68" t="s">
        <v>93</v>
      </c>
      <c r="JPZ56" s="68" t="s">
        <v>88</v>
      </c>
      <c r="JQA56" s="68" t="s">
        <v>2919</v>
      </c>
      <c r="JQB56" s="308" t="s">
        <v>2785</v>
      </c>
      <c r="JQC56" s="308" t="s">
        <v>2786</v>
      </c>
      <c r="JQD56" s="308" t="s">
        <v>2823</v>
      </c>
      <c r="JQE56" s="308"/>
      <c r="JQF56" s="285" t="s">
        <v>2920</v>
      </c>
      <c r="JQG56" s="68"/>
      <c r="JQH56" s="68" t="s">
        <v>2866</v>
      </c>
      <c r="JQI56" s="68">
        <v>1.0</v>
      </c>
      <c r="JQJ56" s="68">
        <v>1.0</v>
      </c>
      <c r="JQK56" s="68">
        <v>1.0</v>
      </c>
      <c r="JQL56" s="411">
        <v>45.0</v>
      </c>
      <c r="JQM56" s="411">
        <v>45.0</v>
      </c>
      <c r="JQN56" s="68" t="s">
        <v>93</v>
      </c>
      <c r="JQO56" s="68" t="s">
        <v>93</v>
      </c>
      <c r="JQP56" s="68" t="s">
        <v>88</v>
      </c>
      <c r="JQQ56" s="68" t="s">
        <v>2919</v>
      </c>
      <c r="JQR56" s="308" t="s">
        <v>2785</v>
      </c>
      <c r="JQS56" s="308" t="s">
        <v>2786</v>
      </c>
      <c r="JQT56" s="308" t="s">
        <v>2823</v>
      </c>
      <c r="JQU56" s="308"/>
      <c r="JQV56" s="285" t="s">
        <v>2920</v>
      </c>
      <c r="JQW56" s="68"/>
      <c r="JQX56" s="68" t="s">
        <v>2866</v>
      </c>
      <c r="JQY56" s="68">
        <v>1.0</v>
      </c>
      <c r="JQZ56" s="68">
        <v>1.0</v>
      </c>
      <c r="JRA56" s="68">
        <v>1.0</v>
      </c>
      <c r="JRB56" s="411">
        <v>45.0</v>
      </c>
      <c r="JRC56" s="411">
        <v>45.0</v>
      </c>
      <c r="JRD56" s="68" t="s">
        <v>93</v>
      </c>
      <c r="JRE56" s="68" t="s">
        <v>93</v>
      </c>
      <c r="JRF56" s="68" t="s">
        <v>88</v>
      </c>
      <c r="JRG56" s="68" t="s">
        <v>2919</v>
      </c>
      <c r="JRH56" s="308" t="s">
        <v>2785</v>
      </c>
      <c r="JRI56" s="308" t="s">
        <v>2786</v>
      </c>
      <c r="JRJ56" s="308" t="s">
        <v>2823</v>
      </c>
      <c r="JRK56" s="308"/>
      <c r="JRL56" s="285" t="s">
        <v>2920</v>
      </c>
      <c r="JRM56" s="68"/>
      <c r="JRN56" s="68" t="s">
        <v>2866</v>
      </c>
      <c r="JRO56" s="68">
        <v>1.0</v>
      </c>
      <c r="JRP56" s="68">
        <v>1.0</v>
      </c>
      <c r="JRQ56" s="68">
        <v>1.0</v>
      </c>
      <c r="JRR56" s="411">
        <v>45.0</v>
      </c>
      <c r="JRS56" s="411">
        <v>45.0</v>
      </c>
      <c r="JRT56" s="68" t="s">
        <v>93</v>
      </c>
      <c r="JRU56" s="68" t="s">
        <v>93</v>
      </c>
      <c r="JRV56" s="68" t="s">
        <v>88</v>
      </c>
      <c r="JRW56" s="68" t="s">
        <v>2919</v>
      </c>
      <c r="JRX56" s="308" t="s">
        <v>2785</v>
      </c>
      <c r="JRY56" s="308" t="s">
        <v>2786</v>
      </c>
      <c r="JRZ56" s="308" t="s">
        <v>2823</v>
      </c>
      <c r="JSA56" s="308"/>
      <c r="JSB56" s="285" t="s">
        <v>2920</v>
      </c>
      <c r="JSC56" s="68"/>
      <c r="JSD56" s="68" t="s">
        <v>2866</v>
      </c>
      <c r="JSE56" s="68">
        <v>1.0</v>
      </c>
      <c r="JSF56" s="68">
        <v>1.0</v>
      </c>
      <c r="JSG56" s="68">
        <v>1.0</v>
      </c>
      <c r="JSH56" s="411">
        <v>45.0</v>
      </c>
      <c r="JSI56" s="411">
        <v>45.0</v>
      </c>
      <c r="JSJ56" s="68" t="s">
        <v>93</v>
      </c>
      <c r="JSK56" s="68" t="s">
        <v>93</v>
      </c>
      <c r="JSL56" s="68" t="s">
        <v>88</v>
      </c>
      <c r="JSM56" s="68" t="s">
        <v>2919</v>
      </c>
      <c r="JSN56" s="308" t="s">
        <v>2785</v>
      </c>
      <c r="JSO56" s="308" t="s">
        <v>2786</v>
      </c>
      <c r="JSP56" s="308" t="s">
        <v>2823</v>
      </c>
      <c r="JSQ56" s="308"/>
      <c r="JSR56" s="285" t="s">
        <v>2920</v>
      </c>
      <c r="JSS56" s="68"/>
      <c r="JST56" s="68" t="s">
        <v>2866</v>
      </c>
      <c r="JSU56" s="68">
        <v>1.0</v>
      </c>
      <c r="JSV56" s="68">
        <v>1.0</v>
      </c>
      <c r="JSW56" s="68">
        <v>1.0</v>
      </c>
      <c r="JSX56" s="411">
        <v>45.0</v>
      </c>
      <c r="JSY56" s="411">
        <v>45.0</v>
      </c>
      <c r="JSZ56" s="68" t="s">
        <v>93</v>
      </c>
      <c r="JTA56" s="68" t="s">
        <v>93</v>
      </c>
      <c r="JTB56" s="68" t="s">
        <v>88</v>
      </c>
      <c r="JTC56" s="68" t="s">
        <v>2919</v>
      </c>
      <c r="JTD56" s="308" t="s">
        <v>2785</v>
      </c>
      <c r="JTE56" s="308" t="s">
        <v>2786</v>
      </c>
      <c r="JTF56" s="308" t="s">
        <v>2823</v>
      </c>
      <c r="JTG56" s="308"/>
      <c r="JTH56" s="285" t="s">
        <v>2920</v>
      </c>
      <c r="JTI56" s="68"/>
      <c r="JTJ56" s="68" t="s">
        <v>2866</v>
      </c>
      <c r="JTK56" s="68">
        <v>1.0</v>
      </c>
      <c r="JTL56" s="68">
        <v>1.0</v>
      </c>
      <c r="JTM56" s="68">
        <v>1.0</v>
      </c>
      <c r="JTN56" s="411">
        <v>45.0</v>
      </c>
      <c r="JTO56" s="411">
        <v>45.0</v>
      </c>
      <c r="JTP56" s="68" t="s">
        <v>93</v>
      </c>
      <c r="JTQ56" s="68" t="s">
        <v>93</v>
      </c>
      <c r="JTR56" s="68" t="s">
        <v>88</v>
      </c>
      <c r="JTS56" s="68" t="s">
        <v>2919</v>
      </c>
      <c r="JTT56" s="308" t="s">
        <v>2785</v>
      </c>
      <c r="JTU56" s="308" t="s">
        <v>2786</v>
      </c>
      <c r="JTV56" s="308" t="s">
        <v>2823</v>
      </c>
      <c r="JTW56" s="308"/>
      <c r="JTX56" s="285" t="s">
        <v>2920</v>
      </c>
      <c r="JTY56" s="68"/>
      <c r="JTZ56" s="68" t="s">
        <v>2866</v>
      </c>
      <c r="JUA56" s="68">
        <v>1.0</v>
      </c>
      <c r="JUB56" s="68">
        <v>1.0</v>
      </c>
      <c r="JUC56" s="68">
        <v>1.0</v>
      </c>
      <c r="JUD56" s="411">
        <v>45.0</v>
      </c>
      <c r="JUE56" s="411">
        <v>45.0</v>
      </c>
      <c r="JUF56" s="68" t="s">
        <v>93</v>
      </c>
      <c r="JUG56" s="68" t="s">
        <v>93</v>
      </c>
      <c r="JUH56" s="68" t="s">
        <v>88</v>
      </c>
      <c r="JUI56" s="68" t="s">
        <v>2919</v>
      </c>
      <c r="JUJ56" s="308" t="s">
        <v>2785</v>
      </c>
      <c r="JUK56" s="308" t="s">
        <v>2786</v>
      </c>
      <c r="JUL56" s="308" t="s">
        <v>2823</v>
      </c>
      <c r="JUM56" s="308"/>
      <c r="JUN56" s="285" t="s">
        <v>2920</v>
      </c>
      <c r="JUO56" s="68"/>
      <c r="JUP56" s="68" t="s">
        <v>2866</v>
      </c>
      <c r="JUQ56" s="68">
        <v>1.0</v>
      </c>
      <c r="JUR56" s="68">
        <v>1.0</v>
      </c>
      <c r="JUS56" s="68">
        <v>1.0</v>
      </c>
      <c r="JUT56" s="411">
        <v>45.0</v>
      </c>
      <c r="JUU56" s="411">
        <v>45.0</v>
      </c>
      <c r="JUV56" s="68" t="s">
        <v>93</v>
      </c>
      <c r="JUW56" s="68" t="s">
        <v>93</v>
      </c>
      <c r="JUX56" s="68" t="s">
        <v>88</v>
      </c>
      <c r="JUY56" s="68" t="s">
        <v>2919</v>
      </c>
      <c r="JUZ56" s="308" t="s">
        <v>2785</v>
      </c>
      <c r="JVA56" s="308" t="s">
        <v>2786</v>
      </c>
      <c r="JVB56" s="308" t="s">
        <v>2823</v>
      </c>
      <c r="JVC56" s="308"/>
      <c r="JVD56" s="285" t="s">
        <v>2920</v>
      </c>
      <c r="JVE56" s="68"/>
      <c r="JVF56" s="68" t="s">
        <v>2866</v>
      </c>
      <c r="JVG56" s="68">
        <v>1.0</v>
      </c>
      <c r="JVH56" s="68">
        <v>1.0</v>
      </c>
      <c r="JVI56" s="68">
        <v>1.0</v>
      </c>
      <c r="JVJ56" s="411">
        <v>45.0</v>
      </c>
      <c r="JVK56" s="411">
        <v>45.0</v>
      </c>
      <c r="JVL56" s="68" t="s">
        <v>93</v>
      </c>
      <c r="JVM56" s="68" t="s">
        <v>93</v>
      </c>
      <c r="JVN56" s="68" t="s">
        <v>88</v>
      </c>
      <c r="JVO56" s="68" t="s">
        <v>2919</v>
      </c>
      <c r="JVP56" s="308" t="s">
        <v>2785</v>
      </c>
      <c r="JVQ56" s="308" t="s">
        <v>2786</v>
      </c>
      <c r="JVR56" s="308" t="s">
        <v>2823</v>
      </c>
      <c r="JVS56" s="308"/>
      <c r="JVT56" s="285" t="s">
        <v>2920</v>
      </c>
      <c r="JVU56" s="68"/>
      <c r="JVV56" s="68" t="s">
        <v>2866</v>
      </c>
      <c r="JVW56" s="68">
        <v>1.0</v>
      </c>
      <c r="JVX56" s="68">
        <v>1.0</v>
      </c>
      <c r="JVY56" s="68">
        <v>1.0</v>
      </c>
      <c r="JVZ56" s="411">
        <v>45.0</v>
      </c>
      <c r="JWA56" s="411">
        <v>45.0</v>
      </c>
      <c r="JWB56" s="68" t="s">
        <v>93</v>
      </c>
      <c r="JWC56" s="68" t="s">
        <v>93</v>
      </c>
      <c r="JWD56" s="68" t="s">
        <v>88</v>
      </c>
      <c r="JWE56" s="68" t="s">
        <v>2919</v>
      </c>
      <c r="JWF56" s="308" t="s">
        <v>2785</v>
      </c>
      <c r="JWG56" s="308" t="s">
        <v>2786</v>
      </c>
      <c r="JWH56" s="308" t="s">
        <v>2823</v>
      </c>
      <c r="JWI56" s="308"/>
      <c r="JWJ56" s="285" t="s">
        <v>2920</v>
      </c>
      <c r="JWK56" s="68"/>
      <c r="JWL56" s="68" t="s">
        <v>2866</v>
      </c>
      <c r="JWM56" s="68">
        <v>1.0</v>
      </c>
      <c r="JWN56" s="68">
        <v>1.0</v>
      </c>
      <c r="JWO56" s="68">
        <v>1.0</v>
      </c>
      <c r="JWP56" s="411">
        <v>45.0</v>
      </c>
      <c r="JWQ56" s="411">
        <v>45.0</v>
      </c>
      <c r="JWR56" s="68" t="s">
        <v>93</v>
      </c>
      <c r="JWS56" s="68" t="s">
        <v>93</v>
      </c>
      <c r="JWT56" s="68" t="s">
        <v>88</v>
      </c>
      <c r="JWU56" s="68" t="s">
        <v>2919</v>
      </c>
      <c r="JWV56" s="308" t="s">
        <v>2785</v>
      </c>
      <c r="JWW56" s="308" t="s">
        <v>2786</v>
      </c>
      <c r="JWX56" s="308" t="s">
        <v>2823</v>
      </c>
      <c r="JWY56" s="308"/>
      <c r="JWZ56" s="285" t="s">
        <v>2920</v>
      </c>
      <c r="JXA56" s="68"/>
      <c r="JXB56" s="68" t="s">
        <v>2866</v>
      </c>
      <c r="JXC56" s="68">
        <v>1.0</v>
      </c>
      <c r="JXD56" s="68">
        <v>1.0</v>
      </c>
      <c r="JXE56" s="68">
        <v>1.0</v>
      </c>
      <c r="JXF56" s="411">
        <v>45.0</v>
      </c>
      <c r="JXG56" s="411">
        <v>45.0</v>
      </c>
      <c r="JXH56" s="68" t="s">
        <v>93</v>
      </c>
      <c r="JXI56" s="68" t="s">
        <v>93</v>
      </c>
      <c r="JXJ56" s="68" t="s">
        <v>88</v>
      </c>
      <c r="JXK56" s="68" t="s">
        <v>2919</v>
      </c>
      <c r="JXL56" s="308" t="s">
        <v>2785</v>
      </c>
      <c r="JXM56" s="308" t="s">
        <v>2786</v>
      </c>
      <c r="JXN56" s="308" t="s">
        <v>2823</v>
      </c>
      <c r="JXO56" s="308"/>
      <c r="JXP56" s="285" t="s">
        <v>2920</v>
      </c>
      <c r="JXQ56" s="68"/>
      <c r="JXR56" s="68" t="s">
        <v>2866</v>
      </c>
      <c r="JXS56" s="68">
        <v>1.0</v>
      </c>
      <c r="JXT56" s="68">
        <v>1.0</v>
      </c>
      <c r="JXU56" s="68">
        <v>1.0</v>
      </c>
      <c r="JXV56" s="411">
        <v>45.0</v>
      </c>
      <c r="JXW56" s="411">
        <v>45.0</v>
      </c>
      <c r="JXX56" s="68" t="s">
        <v>93</v>
      </c>
      <c r="JXY56" s="68" t="s">
        <v>93</v>
      </c>
      <c r="JXZ56" s="68" t="s">
        <v>88</v>
      </c>
      <c r="JYA56" s="68" t="s">
        <v>2919</v>
      </c>
      <c r="JYB56" s="308" t="s">
        <v>2785</v>
      </c>
      <c r="JYC56" s="308" t="s">
        <v>2786</v>
      </c>
      <c r="JYD56" s="308" t="s">
        <v>2823</v>
      </c>
      <c r="JYE56" s="308"/>
      <c r="JYF56" s="285" t="s">
        <v>2920</v>
      </c>
      <c r="JYG56" s="68"/>
      <c r="JYH56" s="68" t="s">
        <v>2866</v>
      </c>
      <c r="JYI56" s="68">
        <v>1.0</v>
      </c>
      <c r="JYJ56" s="68">
        <v>1.0</v>
      </c>
      <c r="JYK56" s="68">
        <v>1.0</v>
      </c>
      <c r="JYL56" s="411">
        <v>45.0</v>
      </c>
      <c r="JYM56" s="411">
        <v>45.0</v>
      </c>
      <c r="JYN56" s="68" t="s">
        <v>93</v>
      </c>
      <c r="JYO56" s="68" t="s">
        <v>93</v>
      </c>
      <c r="JYP56" s="68" t="s">
        <v>88</v>
      </c>
      <c r="JYQ56" s="68" t="s">
        <v>2919</v>
      </c>
      <c r="JYR56" s="308" t="s">
        <v>2785</v>
      </c>
      <c r="JYS56" s="308" t="s">
        <v>2786</v>
      </c>
      <c r="JYT56" s="308" t="s">
        <v>2823</v>
      </c>
      <c r="JYU56" s="308"/>
      <c r="JYV56" s="285" t="s">
        <v>2920</v>
      </c>
      <c r="JYW56" s="68"/>
      <c r="JYX56" s="68" t="s">
        <v>2866</v>
      </c>
      <c r="JYY56" s="68">
        <v>1.0</v>
      </c>
      <c r="JYZ56" s="68">
        <v>1.0</v>
      </c>
      <c r="JZA56" s="68">
        <v>1.0</v>
      </c>
      <c r="JZB56" s="411">
        <v>45.0</v>
      </c>
      <c r="JZC56" s="411">
        <v>45.0</v>
      </c>
      <c r="JZD56" s="68" t="s">
        <v>93</v>
      </c>
      <c r="JZE56" s="68" t="s">
        <v>93</v>
      </c>
      <c r="JZF56" s="68" t="s">
        <v>88</v>
      </c>
      <c r="JZG56" s="68" t="s">
        <v>2919</v>
      </c>
      <c r="JZH56" s="308" t="s">
        <v>2785</v>
      </c>
      <c r="JZI56" s="308" t="s">
        <v>2786</v>
      </c>
      <c r="JZJ56" s="308" t="s">
        <v>2823</v>
      </c>
      <c r="JZK56" s="308"/>
      <c r="JZL56" s="285" t="s">
        <v>2920</v>
      </c>
      <c r="JZM56" s="68"/>
      <c r="JZN56" s="68" t="s">
        <v>2866</v>
      </c>
      <c r="JZO56" s="68">
        <v>1.0</v>
      </c>
      <c r="JZP56" s="68">
        <v>1.0</v>
      </c>
      <c r="JZQ56" s="68">
        <v>1.0</v>
      </c>
      <c r="JZR56" s="411">
        <v>45.0</v>
      </c>
      <c r="JZS56" s="411">
        <v>45.0</v>
      </c>
      <c r="JZT56" s="68" t="s">
        <v>93</v>
      </c>
      <c r="JZU56" s="68" t="s">
        <v>93</v>
      </c>
      <c r="JZV56" s="68" t="s">
        <v>88</v>
      </c>
      <c r="JZW56" s="68" t="s">
        <v>2919</v>
      </c>
      <c r="JZX56" s="308" t="s">
        <v>2785</v>
      </c>
      <c r="JZY56" s="308" t="s">
        <v>2786</v>
      </c>
      <c r="JZZ56" s="308" t="s">
        <v>2823</v>
      </c>
      <c r="KAA56" s="308"/>
      <c r="KAB56" s="285" t="s">
        <v>2920</v>
      </c>
      <c r="KAC56" s="68"/>
      <c r="KAD56" s="68" t="s">
        <v>2866</v>
      </c>
      <c r="KAE56" s="68">
        <v>1.0</v>
      </c>
      <c r="KAF56" s="68">
        <v>1.0</v>
      </c>
      <c r="KAG56" s="68">
        <v>1.0</v>
      </c>
      <c r="KAH56" s="411">
        <v>45.0</v>
      </c>
      <c r="KAI56" s="411">
        <v>45.0</v>
      </c>
      <c r="KAJ56" s="68" t="s">
        <v>93</v>
      </c>
      <c r="KAK56" s="68" t="s">
        <v>93</v>
      </c>
      <c r="KAL56" s="68" t="s">
        <v>88</v>
      </c>
      <c r="KAM56" s="68" t="s">
        <v>2919</v>
      </c>
      <c r="KAN56" s="308" t="s">
        <v>2785</v>
      </c>
      <c r="KAO56" s="308" t="s">
        <v>2786</v>
      </c>
      <c r="KAP56" s="308" t="s">
        <v>2823</v>
      </c>
      <c r="KAQ56" s="308"/>
      <c r="KAR56" s="285" t="s">
        <v>2920</v>
      </c>
      <c r="KAS56" s="68"/>
      <c r="KAT56" s="68" t="s">
        <v>2866</v>
      </c>
      <c r="KAU56" s="68">
        <v>1.0</v>
      </c>
      <c r="KAV56" s="68">
        <v>1.0</v>
      </c>
      <c r="KAW56" s="68">
        <v>1.0</v>
      </c>
      <c r="KAX56" s="411">
        <v>45.0</v>
      </c>
      <c r="KAY56" s="411">
        <v>45.0</v>
      </c>
      <c r="KAZ56" s="68" t="s">
        <v>93</v>
      </c>
      <c r="KBA56" s="68" t="s">
        <v>93</v>
      </c>
      <c r="KBB56" s="68" t="s">
        <v>88</v>
      </c>
      <c r="KBC56" s="68" t="s">
        <v>2919</v>
      </c>
      <c r="KBD56" s="308" t="s">
        <v>2785</v>
      </c>
      <c r="KBE56" s="308" t="s">
        <v>2786</v>
      </c>
      <c r="KBF56" s="308" t="s">
        <v>2823</v>
      </c>
      <c r="KBG56" s="308"/>
      <c r="KBH56" s="285" t="s">
        <v>2920</v>
      </c>
      <c r="KBI56" s="68"/>
      <c r="KBJ56" s="68" t="s">
        <v>2866</v>
      </c>
      <c r="KBK56" s="68">
        <v>1.0</v>
      </c>
      <c r="KBL56" s="68">
        <v>1.0</v>
      </c>
      <c r="KBM56" s="68">
        <v>1.0</v>
      </c>
      <c r="KBN56" s="411">
        <v>45.0</v>
      </c>
      <c r="KBO56" s="411">
        <v>45.0</v>
      </c>
      <c r="KBP56" s="68" t="s">
        <v>93</v>
      </c>
      <c r="KBQ56" s="68" t="s">
        <v>93</v>
      </c>
      <c r="KBR56" s="68" t="s">
        <v>88</v>
      </c>
      <c r="KBS56" s="68" t="s">
        <v>2919</v>
      </c>
      <c r="KBT56" s="308" t="s">
        <v>2785</v>
      </c>
      <c r="KBU56" s="308" t="s">
        <v>2786</v>
      </c>
      <c r="KBV56" s="308" t="s">
        <v>2823</v>
      </c>
      <c r="KBW56" s="308"/>
      <c r="KBX56" s="285" t="s">
        <v>2920</v>
      </c>
      <c r="KBY56" s="68"/>
      <c r="KBZ56" s="68" t="s">
        <v>2866</v>
      </c>
      <c r="KCA56" s="68">
        <v>1.0</v>
      </c>
      <c r="KCB56" s="68">
        <v>1.0</v>
      </c>
      <c r="KCC56" s="68">
        <v>1.0</v>
      </c>
      <c r="KCD56" s="411">
        <v>45.0</v>
      </c>
      <c r="KCE56" s="411">
        <v>45.0</v>
      </c>
      <c r="KCF56" s="68" t="s">
        <v>93</v>
      </c>
      <c r="KCG56" s="68" t="s">
        <v>93</v>
      </c>
      <c r="KCH56" s="68" t="s">
        <v>88</v>
      </c>
      <c r="KCI56" s="68" t="s">
        <v>2919</v>
      </c>
      <c r="KCJ56" s="308" t="s">
        <v>2785</v>
      </c>
      <c r="KCK56" s="308" t="s">
        <v>2786</v>
      </c>
      <c r="KCL56" s="308" t="s">
        <v>2823</v>
      </c>
      <c r="KCM56" s="308"/>
      <c r="KCN56" s="285" t="s">
        <v>2920</v>
      </c>
      <c r="KCO56" s="68"/>
      <c r="KCP56" s="68" t="s">
        <v>2866</v>
      </c>
      <c r="KCQ56" s="68">
        <v>1.0</v>
      </c>
      <c r="KCR56" s="68">
        <v>1.0</v>
      </c>
      <c r="KCS56" s="68">
        <v>1.0</v>
      </c>
      <c r="KCT56" s="411">
        <v>45.0</v>
      </c>
      <c r="KCU56" s="411">
        <v>45.0</v>
      </c>
      <c r="KCV56" s="68" t="s">
        <v>93</v>
      </c>
      <c r="KCW56" s="68" t="s">
        <v>93</v>
      </c>
      <c r="KCX56" s="68" t="s">
        <v>88</v>
      </c>
      <c r="KCY56" s="68" t="s">
        <v>2919</v>
      </c>
      <c r="KCZ56" s="308" t="s">
        <v>2785</v>
      </c>
      <c r="KDA56" s="308" t="s">
        <v>2786</v>
      </c>
      <c r="KDB56" s="308" t="s">
        <v>2823</v>
      </c>
      <c r="KDC56" s="308"/>
      <c r="KDD56" s="285" t="s">
        <v>2920</v>
      </c>
      <c r="KDE56" s="68"/>
      <c r="KDF56" s="68" t="s">
        <v>2866</v>
      </c>
      <c r="KDG56" s="68">
        <v>1.0</v>
      </c>
      <c r="KDH56" s="68">
        <v>1.0</v>
      </c>
      <c r="KDI56" s="68">
        <v>1.0</v>
      </c>
      <c r="KDJ56" s="411">
        <v>45.0</v>
      </c>
      <c r="KDK56" s="411">
        <v>45.0</v>
      </c>
      <c r="KDL56" s="68" t="s">
        <v>93</v>
      </c>
      <c r="KDM56" s="68" t="s">
        <v>93</v>
      </c>
      <c r="KDN56" s="68" t="s">
        <v>88</v>
      </c>
      <c r="KDO56" s="68" t="s">
        <v>2919</v>
      </c>
      <c r="KDP56" s="308" t="s">
        <v>2785</v>
      </c>
      <c r="KDQ56" s="308" t="s">
        <v>2786</v>
      </c>
      <c r="KDR56" s="308" t="s">
        <v>2823</v>
      </c>
      <c r="KDS56" s="308"/>
      <c r="KDT56" s="285" t="s">
        <v>2920</v>
      </c>
      <c r="KDU56" s="68"/>
      <c r="KDV56" s="68" t="s">
        <v>2866</v>
      </c>
      <c r="KDW56" s="68">
        <v>1.0</v>
      </c>
      <c r="KDX56" s="68">
        <v>1.0</v>
      </c>
      <c r="KDY56" s="68">
        <v>1.0</v>
      </c>
      <c r="KDZ56" s="411">
        <v>45.0</v>
      </c>
      <c r="KEA56" s="411">
        <v>45.0</v>
      </c>
      <c r="KEB56" s="68" t="s">
        <v>93</v>
      </c>
      <c r="KEC56" s="68" t="s">
        <v>93</v>
      </c>
      <c r="KED56" s="68" t="s">
        <v>88</v>
      </c>
      <c r="KEE56" s="68" t="s">
        <v>2919</v>
      </c>
      <c r="KEF56" s="308" t="s">
        <v>2785</v>
      </c>
      <c r="KEG56" s="308" t="s">
        <v>2786</v>
      </c>
      <c r="KEH56" s="308" t="s">
        <v>2823</v>
      </c>
      <c r="KEI56" s="308"/>
      <c r="KEJ56" s="285" t="s">
        <v>2920</v>
      </c>
      <c r="KEK56" s="68"/>
      <c r="KEL56" s="68" t="s">
        <v>2866</v>
      </c>
      <c r="KEM56" s="68">
        <v>1.0</v>
      </c>
      <c r="KEN56" s="68">
        <v>1.0</v>
      </c>
      <c r="KEO56" s="68">
        <v>1.0</v>
      </c>
      <c r="KEP56" s="411">
        <v>45.0</v>
      </c>
      <c r="KEQ56" s="411">
        <v>45.0</v>
      </c>
      <c r="KER56" s="68" t="s">
        <v>93</v>
      </c>
      <c r="KES56" s="68" t="s">
        <v>93</v>
      </c>
      <c r="KET56" s="68" t="s">
        <v>88</v>
      </c>
      <c r="KEU56" s="68" t="s">
        <v>2919</v>
      </c>
      <c r="KEV56" s="308" t="s">
        <v>2785</v>
      </c>
      <c r="KEW56" s="308" t="s">
        <v>2786</v>
      </c>
      <c r="KEX56" s="308" t="s">
        <v>2823</v>
      </c>
      <c r="KEY56" s="308"/>
      <c r="KEZ56" s="285" t="s">
        <v>2920</v>
      </c>
      <c r="KFA56" s="68"/>
      <c r="KFB56" s="68" t="s">
        <v>2866</v>
      </c>
      <c r="KFC56" s="68">
        <v>1.0</v>
      </c>
      <c r="KFD56" s="68">
        <v>1.0</v>
      </c>
      <c r="KFE56" s="68">
        <v>1.0</v>
      </c>
      <c r="KFF56" s="411">
        <v>45.0</v>
      </c>
      <c r="KFG56" s="411">
        <v>45.0</v>
      </c>
      <c r="KFH56" s="68" t="s">
        <v>93</v>
      </c>
      <c r="KFI56" s="68" t="s">
        <v>93</v>
      </c>
      <c r="KFJ56" s="68" t="s">
        <v>88</v>
      </c>
      <c r="KFK56" s="68" t="s">
        <v>2919</v>
      </c>
      <c r="KFL56" s="308" t="s">
        <v>2785</v>
      </c>
      <c r="KFM56" s="308" t="s">
        <v>2786</v>
      </c>
      <c r="KFN56" s="308" t="s">
        <v>2823</v>
      </c>
      <c r="KFO56" s="308"/>
      <c r="KFP56" s="285" t="s">
        <v>2920</v>
      </c>
      <c r="KFQ56" s="68"/>
      <c r="KFR56" s="68" t="s">
        <v>2866</v>
      </c>
      <c r="KFS56" s="68">
        <v>1.0</v>
      </c>
      <c r="KFT56" s="68">
        <v>1.0</v>
      </c>
      <c r="KFU56" s="68">
        <v>1.0</v>
      </c>
      <c r="KFV56" s="411">
        <v>45.0</v>
      </c>
      <c r="KFW56" s="411">
        <v>45.0</v>
      </c>
      <c r="KFX56" s="68" t="s">
        <v>93</v>
      </c>
      <c r="KFY56" s="68" t="s">
        <v>93</v>
      </c>
      <c r="KFZ56" s="68" t="s">
        <v>88</v>
      </c>
      <c r="KGA56" s="68" t="s">
        <v>2919</v>
      </c>
      <c r="KGB56" s="308" t="s">
        <v>2785</v>
      </c>
      <c r="KGC56" s="308" t="s">
        <v>2786</v>
      </c>
      <c r="KGD56" s="308" t="s">
        <v>2823</v>
      </c>
      <c r="KGE56" s="308"/>
      <c r="KGF56" s="285" t="s">
        <v>2920</v>
      </c>
      <c r="KGG56" s="68"/>
      <c r="KGH56" s="68" t="s">
        <v>2866</v>
      </c>
      <c r="KGI56" s="68">
        <v>1.0</v>
      </c>
      <c r="KGJ56" s="68">
        <v>1.0</v>
      </c>
      <c r="KGK56" s="68">
        <v>1.0</v>
      </c>
      <c r="KGL56" s="411">
        <v>45.0</v>
      </c>
      <c r="KGM56" s="411">
        <v>45.0</v>
      </c>
      <c r="KGN56" s="68" t="s">
        <v>93</v>
      </c>
      <c r="KGO56" s="68" t="s">
        <v>93</v>
      </c>
      <c r="KGP56" s="68" t="s">
        <v>88</v>
      </c>
      <c r="KGQ56" s="68" t="s">
        <v>2919</v>
      </c>
      <c r="KGR56" s="308" t="s">
        <v>2785</v>
      </c>
      <c r="KGS56" s="308" t="s">
        <v>2786</v>
      </c>
      <c r="KGT56" s="308" t="s">
        <v>2823</v>
      </c>
      <c r="KGU56" s="308"/>
      <c r="KGV56" s="285" t="s">
        <v>2920</v>
      </c>
      <c r="KGW56" s="68"/>
      <c r="KGX56" s="68" t="s">
        <v>2866</v>
      </c>
      <c r="KGY56" s="68">
        <v>1.0</v>
      </c>
      <c r="KGZ56" s="68">
        <v>1.0</v>
      </c>
      <c r="KHA56" s="68">
        <v>1.0</v>
      </c>
      <c r="KHB56" s="411">
        <v>45.0</v>
      </c>
      <c r="KHC56" s="411">
        <v>45.0</v>
      </c>
      <c r="KHD56" s="68" t="s">
        <v>93</v>
      </c>
      <c r="KHE56" s="68" t="s">
        <v>93</v>
      </c>
      <c r="KHF56" s="68" t="s">
        <v>88</v>
      </c>
      <c r="KHG56" s="68" t="s">
        <v>2919</v>
      </c>
      <c r="KHH56" s="308" t="s">
        <v>2785</v>
      </c>
      <c r="KHI56" s="308" t="s">
        <v>2786</v>
      </c>
      <c r="KHJ56" s="308" t="s">
        <v>2823</v>
      </c>
      <c r="KHK56" s="308"/>
      <c r="KHL56" s="285" t="s">
        <v>2920</v>
      </c>
      <c r="KHM56" s="68"/>
      <c r="KHN56" s="68" t="s">
        <v>2866</v>
      </c>
      <c r="KHO56" s="68">
        <v>1.0</v>
      </c>
      <c r="KHP56" s="68">
        <v>1.0</v>
      </c>
      <c r="KHQ56" s="68">
        <v>1.0</v>
      </c>
      <c r="KHR56" s="411">
        <v>45.0</v>
      </c>
      <c r="KHS56" s="411">
        <v>45.0</v>
      </c>
      <c r="KHT56" s="68" t="s">
        <v>93</v>
      </c>
      <c r="KHU56" s="68" t="s">
        <v>93</v>
      </c>
      <c r="KHV56" s="68" t="s">
        <v>88</v>
      </c>
      <c r="KHW56" s="68" t="s">
        <v>2919</v>
      </c>
      <c r="KHX56" s="308" t="s">
        <v>2785</v>
      </c>
      <c r="KHY56" s="308" t="s">
        <v>2786</v>
      </c>
      <c r="KHZ56" s="308" t="s">
        <v>2823</v>
      </c>
      <c r="KIA56" s="308"/>
      <c r="KIB56" s="285" t="s">
        <v>2920</v>
      </c>
      <c r="KIC56" s="68"/>
      <c r="KID56" s="68" t="s">
        <v>2866</v>
      </c>
      <c r="KIE56" s="68">
        <v>1.0</v>
      </c>
      <c r="KIF56" s="68">
        <v>1.0</v>
      </c>
      <c r="KIG56" s="68">
        <v>1.0</v>
      </c>
      <c r="KIH56" s="411">
        <v>45.0</v>
      </c>
      <c r="KII56" s="411">
        <v>45.0</v>
      </c>
      <c r="KIJ56" s="68" t="s">
        <v>93</v>
      </c>
      <c r="KIK56" s="68" t="s">
        <v>93</v>
      </c>
      <c r="KIL56" s="68" t="s">
        <v>88</v>
      </c>
      <c r="KIM56" s="68" t="s">
        <v>2919</v>
      </c>
      <c r="KIN56" s="308" t="s">
        <v>2785</v>
      </c>
      <c r="KIO56" s="308" t="s">
        <v>2786</v>
      </c>
      <c r="KIP56" s="308" t="s">
        <v>2823</v>
      </c>
      <c r="KIQ56" s="308"/>
      <c r="KIR56" s="285" t="s">
        <v>2920</v>
      </c>
      <c r="KIS56" s="68"/>
      <c r="KIT56" s="68" t="s">
        <v>2866</v>
      </c>
      <c r="KIU56" s="68">
        <v>1.0</v>
      </c>
      <c r="KIV56" s="68">
        <v>1.0</v>
      </c>
      <c r="KIW56" s="68">
        <v>1.0</v>
      </c>
      <c r="KIX56" s="411">
        <v>45.0</v>
      </c>
      <c r="KIY56" s="411">
        <v>45.0</v>
      </c>
      <c r="KIZ56" s="68" t="s">
        <v>93</v>
      </c>
      <c r="KJA56" s="68" t="s">
        <v>93</v>
      </c>
      <c r="KJB56" s="68" t="s">
        <v>88</v>
      </c>
      <c r="KJC56" s="68" t="s">
        <v>2919</v>
      </c>
      <c r="KJD56" s="308" t="s">
        <v>2785</v>
      </c>
      <c r="KJE56" s="308" t="s">
        <v>2786</v>
      </c>
      <c r="KJF56" s="308" t="s">
        <v>2823</v>
      </c>
      <c r="KJG56" s="308"/>
      <c r="KJH56" s="285" t="s">
        <v>2920</v>
      </c>
      <c r="KJI56" s="68"/>
      <c r="KJJ56" s="68" t="s">
        <v>2866</v>
      </c>
      <c r="KJK56" s="68">
        <v>1.0</v>
      </c>
      <c r="KJL56" s="68">
        <v>1.0</v>
      </c>
      <c r="KJM56" s="68">
        <v>1.0</v>
      </c>
      <c r="KJN56" s="411">
        <v>45.0</v>
      </c>
      <c r="KJO56" s="411">
        <v>45.0</v>
      </c>
      <c r="KJP56" s="68" t="s">
        <v>93</v>
      </c>
      <c r="KJQ56" s="68" t="s">
        <v>93</v>
      </c>
      <c r="KJR56" s="68" t="s">
        <v>88</v>
      </c>
      <c r="KJS56" s="68" t="s">
        <v>2919</v>
      </c>
      <c r="KJT56" s="308" t="s">
        <v>2785</v>
      </c>
      <c r="KJU56" s="308" t="s">
        <v>2786</v>
      </c>
      <c r="KJV56" s="308" t="s">
        <v>2823</v>
      </c>
      <c r="KJW56" s="308"/>
      <c r="KJX56" s="285" t="s">
        <v>2920</v>
      </c>
      <c r="KJY56" s="68"/>
      <c r="KJZ56" s="68" t="s">
        <v>2866</v>
      </c>
      <c r="KKA56" s="68">
        <v>1.0</v>
      </c>
      <c r="KKB56" s="68">
        <v>1.0</v>
      </c>
      <c r="KKC56" s="68">
        <v>1.0</v>
      </c>
      <c r="KKD56" s="411">
        <v>45.0</v>
      </c>
      <c r="KKE56" s="411">
        <v>45.0</v>
      </c>
      <c r="KKF56" s="68" t="s">
        <v>93</v>
      </c>
      <c r="KKG56" s="68" t="s">
        <v>93</v>
      </c>
      <c r="KKH56" s="68" t="s">
        <v>88</v>
      </c>
      <c r="KKI56" s="68" t="s">
        <v>2919</v>
      </c>
      <c r="KKJ56" s="308" t="s">
        <v>2785</v>
      </c>
      <c r="KKK56" s="308" t="s">
        <v>2786</v>
      </c>
      <c r="KKL56" s="308" t="s">
        <v>2823</v>
      </c>
      <c r="KKM56" s="308"/>
      <c r="KKN56" s="285" t="s">
        <v>2920</v>
      </c>
      <c r="KKO56" s="68"/>
      <c r="KKP56" s="68" t="s">
        <v>2866</v>
      </c>
      <c r="KKQ56" s="68">
        <v>1.0</v>
      </c>
      <c r="KKR56" s="68">
        <v>1.0</v>
      </c>
      <c r="KKS56" s="68">
        <v>1.0</v>
      </c>
      <c r="KKT56" s="411">
        <v>45.0</v>
      </c>
      <c r="KKU56" s="411">
        <v>45.0</v>
      </c>
      <c r="KKV56" s="68" t="s">
        <v>93</v>
      </c>
      <c r="KKW56" s="68" t="s">
        <v>93</v>
      </c>
      <c r="KKX56" s="68" t="s">
        <v>88</v>
      </c>
      <c r="KKY56" s="68" t="s">
        <v>2919</v>
      </c>
      <c r="KKZ56" s="308" t="s">
        <v>2785</v>
      </c>
      <c r="KLA56" s="308" t="s">
        <v>2786</v>
      </c>
      <c r="KLB56" s="308" t="s">
        <v>2823</v>
      </c>
      <c r="KLC56" s="308"/>
      <c r="KLD56" s="285" t="s">
        <v>2920</v>
      </c>
      <c r="KLE56" s="68"/>
      <c r="KLF56" s="68" t="s">
        <v>2866</v>
      </c>
      <c r="KLG56" s="68">
        <v>1.0</v>
      </c>
      <c r="KLH56" s="68">
        <v>1.0</v>
      </c>
      <c r="KLI56" s="68">
        <v>1.0</v>
      </c>
      <c r="KLJ56" s="411">
        <v>45.0</v>
      </c>
      <c r="KLK56" s="411">
        <v>45.0</v>
      </c>
      <c r="KLL56" s="68" t="s">
        <v>93</v>
      </c>
      <c r="KLM56" s="68" t="s">
        <v>93</v>
      </c>
      <c r="KLN56" s="68" t="s">
        <v>88</v>
      </c>
      <c r="KLO56" s="68" t="s">
        <v>2919</v>
      </c>
      <c r="KLP56" s="308" t="s">
        <v>2785</v>
      </c>
      <c r="KLQ56" s="308" t="s">
        <v>2786</v>
      </c>
      <c r="KLR56" s="308" t="s">
        <v>2823</v>
      </c>
      <c r="KLS56" s="308"/>
      <c r="KLT56" s="285" t="s">
        <v>2920</v>
      </c>
      <c r="KLU56" s="68"/>
      <c r="KLV56" s="68" t="s">
        <v>2866</v>
      </c>
      <c r="KLW56" s="68">
        <v>1.0</v>
      </c>
      <c r="KLX56" s="68">
        <v>1.0</v>
      </c>
      <c r="KLY56" s="68">
        <v>1.0</v>
      </c>
      <c r="KLZ56" s="411">
        <v>45.0</v>
      </c>
      <c r="KMA56" s="411">
        <v>45.0</v>
      </c>
      <c r="KMB56" s="68" t="s">
        <v>93</v>
      </c>
      <c r="KMC56" s="68" t="s">
        <v>93</v>
      </c>
      <c r="KMD56" s="68" t="s">
        <v>88</v>
      </c>
      <c r="KME56" s="68" t="s">
        <v>2919</v>
      </c>
      <c r="KMF56" s="308" t="s">
        <v>2785</v>
      </c>
      <c r="KMG56" s="308" t="s">
        <v>2786</v>
      </c>
      <c r="KMH56" s="308" t="s">
        <v>2823</v>
      </c>
      <c r="KMI56" s="308"/>
      <c r="KMJ56" s="285" t="s">
        <v>2920</v>
      </c>
      <c r="KMK56" s="68"/>
      <c r="KML56" s="68" t="s">
        <v>2866</v>
      </c>
      <c r="KMM56" s="68">
        <v>1.0</v>
      </c>
      <c r="KMN56" s="68">
        <v>1.0</v>
      </c>
      <c r="KMO56" s="68">
        <v>1.0</v>
      </c>
      <c r="KMP56" s="411">
        <v>45.0</v>
      </c>
      <c r="KMQ56" s="411">
        <v>45.0</v>
      </c>
      <c r="KMR56" s="68" t="s">
        <v>93</v>
      </c>
      <c r="KMS56" s="68" t="s">
        <v>93</v>
      </c>
      <c r="KMT56" s="68" t="s">
        <v>88</v>
      </c>
      <c r="KMU56" s="68" t="s">
        <v>2919</v>
      </c>
      <c r="KMV56" s="308" t="s">
        <v>2785</v>
      </c>
      <c r="KMW56" s="308" t="s">
        <v>2786</v>
      </c>
      <c r="KMX56" s="308" t="s">
        <v>2823</v>
      </c>
      <c r="KMY56" s="308"/>
      <c r="KMZ56" s="285" t="s">
        <v>2920</v>
      </c>
      <c r="KNA56" s="68"/>
      <c r="KNB56" s="68" t="s">
        <v>2866</v>
      </c>
      <c r="KNC56" s="68">
        <v>1.0</v>
      </c>
      <c r="KND56" s="68">
        <v>1.0</v>
      </c>
      <c r="KNE56" s="68">
        <v>1.0</v>
      </c>
      <c r="KNF56" s="411">
        <v>45.0</v>
      </c>
      <c r="KNG56" s="411">
        <v>45.0</v>
      </c>
      <c r="KNH56" s="68" t="s">
        <v>93</v>
      </c>
      <c r="KNI56" s="68" t="s">
        <v>93</v>
      </c>
      <c r="KNJ56" s="68" t="s">
        <v>88</v>
      </c>
      <c r="KNK56" s="68" t="s">
        <v>2919</v>
      </c>
      <c r="KNL56" s="308" t="s">
        <v>2785</v>
      </c>
      <c r="KNM56" s="308" t="s">
        <v>2786</v>
      </c>
      <c r="KNN56" s="308" t="s">
        <v>2823</v>
      </c>
      <c r="KNO56" s="308"/>
      <c r="KNP56" s="285" t="s">
        <v>2920</v>
      </c>
      <c r="KNQ56" s="68"/>
      <c r="KNR56" s="68" t="s">
        <v>2866</v>
      </c>
      <c r="KNS56" s="68">
        <v>1.0</v>
      </c>
      <c r="KNT56" s="68">
        <v>1.0</v>
      </c>
      <c r="KNU56" s="68">
        <v>1.0</v>
      </c>
      <c r="KNV56" s="411">
        <v>45.0</v>
      </c>
      <c r="KNW56" s="411">
        <v>45.0</v>
      </c>
      <c r="KNX56" s="68" t="s">
        <v>93</v>
      </c>
      <c r="KNY56" s="68" t="s">
        <v>93</v>
      </c>
      <c r="KNZ56" s="68" t="s">
        <v>88</v>
      </c>
      <c r="KOA56" s="68" t="s">
        <v>2919</v>
      </c>
      <c r="KOB56" s="308" t="s">
        <v>2785</v>
      </c>
      <c r="KOC56" s="308" t="s">
        <v>2786</v>
      </c>
      <c r="KOD56" s="308" t="s">
        <v>2823</v>
      </c>
      <c r="KOE56" s="308"/>
      <c r="KOF56" s="285" t="s">
        <v>2920</v>
      </c>
      <c r="KOG56" s="68"/>
      <c r="KOH56" s="68" t="s">
        <v>2866</v>
      </c>
      <c r="KOI56" s="68">
        <v>1.0</v>
      </c>
      <c r="KOJ56" s="68">
        <v>1.0</v>
      </c>
      <c r="KOK56" s="68">
        <v>1.0</v>
      </c>
      <c r="KOL56" s="411">
        <v>45.0</v>
      </c>
      <c r="KOM56" s="411">
        <v>45.0</v>
      </c>
      <c r="KON56" s="68" t="s">
        <v>93</v>
      </c>
      <c r="KOO56" s="68" t="s">
        <v>93</v>
      </c>
      <c r="KOP56" s="68" t="s">
        <v>88</v>
      </c>
      <c r="KOQ56" s="68" t="s">
        <v>2919</v>
      </c>
      <c r="KOR56" s="308" t="s">
        <v>2785</v>
      </c>
      <c r="KOS56" s="308" t="s">
        <v>2786</v>
      </c>
      <c r="KOT56" s="308" t="s">
        <v>2823</v>
      </c>
      <c r="KOU56" s="308"/>
      <c r="KOV56" s="285" t="s">
        <v>2920</v>
      </c>
      <c r="KOW56" s="68"/>
      <c r="KOX56" s="68" t="s">
        <v>2866</v>
      </c>
      <c r="KOY56" s="68">
        <v>1.0</v>
      </c>
      <c r="KOZ56" s="68">
        <v>1.0</v>
      </c>
      <c r="KPA56" s="68">
        <v>1.0</v>
      </c>
      <c r="KPB56" s="411">
        <v>45.0</v>
      </c>
      <c r="KPC56" s="411">
        <v>45.0</v>
      </c>
      <c r="KPD56" s="68" t="s">
        <v>93</v>
      </c>
      <c r="KPE56" s="68" t="s">
        <v>93</v>
      </c>
      <c r="KPF56" s="68" t="s">
        <v>88</v>
      </c>
      <c r="KPG56" s="68" t="s">
        <v>2919</v>
      </c>
      <c r="KPH56" s="308" t="s">
        <v>2785</v>
      </c>
      <c r="KPI56" s="308" t="s">
        <v>2786</v>
      </c>
      <c r="KPJ56" s="308" t="s">
        <v>2823</v>
      </c>
      <c r="KPK56" s="308"/>
      <c r="KPL56" s="285" t="s">
        <v>2920</v>
      </c>
      <c r="KPM56" s="68"/>
      <c r="KPN56" s="68" t="s">
        <v>2866</v>
      </c>
      <c r="KPO56" s="68">
        <v>1.0</v>
      </c>
      <c r="KPP56" s="68">
        <v>1.0</v>
      </c>
      <c r="KPQ56" s="68">
        <v>1.0</v>
      </c>
      <c r="KPR56" s="411">
        <v>45.0</v>
      </c>
      <c r="KPS56" s="411">
        <v>45.0</v>
      </c>
      <c r="KPT56" s="68" t="s">
        <v>93</v>
      </c>
      <c r="KPU56" s="68" t="s">
        <v>93</v>
      </c>
      <c r="KPV56" s="68" t="s">
        <v>88</v>
      </c>
      <c r="KPW56" s="68" t="s">
        <v>2919</v>
      </c>
      <c r="KPX56" s="308" t="s">
        <v>2785</v>
      </c>
      <c r="KPY56" s="308" t="s">
        <v>2786</v>
      </c>
      <c r="KPZ56" s="308" t="s">
        <v>2823</v>
      </c>
      <c r="KQA56" s="308"/>
      <c r="KQB56" s="285" t="s">
        <v>2920</v>
      </c>
      <c r="KQC56" s="68"/>
      <c r="KQD56" s="68" t="s">
        <v>2866</v>
      </c>
      <c r="KQE56" s="68">
        <v>1.0</v>
      </c>
      <c r="KQF56" s="68">
        <v>1.0</v>
      </c>
      <c r="KQG56" s="68">
        <v>1.0</v>
      </c>
      <c r="KQH56" s="411">
        <v>45.0</v>
      </c>
      <c r="KQI56" s="411">
        <v>45.0</v>
      </c>
      <c r="KQJ56" s="68" t="s">
        <v>93</v>
      </c>
      <c r="KQK56" s="68" t="s">
        <v>93</v>
      </c>
      <c r="KQL56" s="68" t="s">
        <v>88</v>
      </c>
      <c r="KQM56" s="68" t="s">
        <v>2919</v>
      </c>
      <c r="KQN56" s="308" t="s">
        <v>2785</v>
      </c>
      <c r="KQO56" s="308" t="s">
        <v>2786</v>
      </c>
      <c r="KQP56" s="308" t="s">
        <v>2823</v>
      </c>
      <c r="KQQ56" s="308"/>
      <c r="KQR56" s="285" t="s">
        <v>2920</v>
      </c>
      <c r="KQS56" s="68"/>
      <c r="KQT56" s="68" t="s">
        <v>2866</v>
      </c>
      <c r="KQU56" s="68">
        <v>1.0</v>
      </c>
      <c r="KQV56" s="68">
        <v>1.0</v>
      </c>
      <c r="KQW56" s="68">
        <v>1.0</v>
      </c>
      <c r="KQX56" s="411">
        <v>45.0</v>
      </c>
      <c r="KQY56" s="411">
        <v>45.0</v>
      </c>
      <c r="KQZ56" s="68" t="s">
        <v>93</v>
      </c>
      <c r="KRA56" s="68" t="s">
        <v>93</v>
      </c>
      <c r="KRB56" s="68" t="s">
        <v>88</v>
      </c>
      <c r="KRC56" s="68" t="s">
        <v>2919</v>
      </c>
      <c r="KRD56" s="308" t="s">
        <v>2785</v>
      </c>
      <c r="KRE56" s="308" t="s">
        <v>2786</v>
      </c>
      <c r="KRF56" s="308" t="s">
        <v>2823</v>
      </c>
      <c r="KRG56" s="308"/>
      <c r="KRH56" s="285" t="s">
        <v>2920</v>
      </c>
      <c r="KRI56" s="68"/>
      <c r="KRJ56" s="68" t="s">
        <v>2866</v>
      </c>
      <c r="KRK56" s="68">
        <v>1.0</v>
      </c>
      <c r="KRL56" s="68">
        <v>1.0</v>
      </c>
      <c r="KRM56" s="68">
        <v>1.0</v>
      </c>
      <c r="KRN56" s="411">
        <v>45.0</v>
      </c>
      <c r="KRO56" s="411">
        <v>45.0</v>
      </c>
      <c r="KRP56" s="68" t="s">
        <v>93</v>
      </c>
      <c r="KRQ56" s="68" t="s">
        <v>93</v>
      </c>
      <c r="KRR56" s="68" t="s">
        <v>88</v>
      </c>
      <c r="KRS56" s="68" t="s">
        <v>2919</v>
      </c>
      <c r="KRT56" s="308" t="s">
        <v>2785</v>
      </c>
      <c r="KRU56" s="308" t="s">
        <v>2786</v>
      </c>
      <c r="KRV56" s="308" t="s">
        <v>2823</v>
      </c>
      <c r="KRW56" s="308"/>
      <c r="KRX56" s="285" t="s">
        <v>2920</v>
      </c>
      <c r="KRY56" s="68"/>
      <c r="KRZ56" s="68" t="s">
        <v>2866</v>
      </c>
      <c r="KSA56" s="68">
        <v>1.0</v>
      </c>
      <c r="KSB56" s="68">
        <v>1.0</v>
      </c>
      <c r="KSC56" s="68">
        <v>1.0</v>
      </c>
      <c r="KSD56" s="411">
        <v>45.0</v>
      </c>
      <c r="KSE56" s="411">
        <v>45.0</v>
      </c>
      <c r="KSF56" s="68" t="s">
        <v>93</v>
      </c>
      <c r="KSG56" s="68" t="s">
        <v>93</v>
      </c>
      <c r="KSH56" s="68" t="s">
        <v>88</v>
      </c>
      <c r="KSI56" s="68" t="s">
        <v>2919</v>
      </c>
      <c r="KSJ56" s="308" t="s">
        <v>2785</v>
      </c>
      <c r="KSK56" s="308" t="s">
        <v>2786</v>
      </c>
      <c r="KSL56" s="308" t="s">
        <v>2823</v>
      </c>
      <c r="KSM56" s="308"/>
      <c r="KSN56" s="285" t="s">
        <v>2920</v>
      </c>
      <c r="KSO56" s="68"/>
      <c r="KSP56" s="68" t="s">
        <v>2866</v>
      </c>
      <c r="KSQ56" s="68">
        <v>1.0</v>
      </c>
      <c r="KSR56" s="68">
        <v>1.0</v>
      </c>
      <c r="KSS56" s="68">
        <v>1.0</v>
      </c>
      <c r="KST56" s="411">
        <v>45.0</v>
      </c>
      <c r="KSU56" s="411">
        <v>45.0</v>
      </c>
      <c r="KSV56" s="68" t="s">
        <v>93</v>
      </c>
      <c r="KSW56" s="68" t="s">
        <v>93</v>
      </c>
      <c r="KSX56" s="68" t="s">
        <v>88</v>
      </c>
      <c r="KSY56" s="68" t="s">
        <v>2919</v>
      </c>
      <c r="KSZ56" s="308" t="s">
        <v>2785</v>
      </c>
      <c r="KTA56" s="308" t="s">
        <v>2786</v>
      </c>
      <c r="KTB56" s="308" t="s">
        <v>2823</v>
      </c>
      <c r="KTC56" s="308"/>
      <c r="KTD56" s="285" t="s">
        <v>2920</v>
      </c>
      <c r="KTE56" s="68"/>
      <c r="KTF56" s="68" t="s">
        <v>2866</v>
      </c>
      <c r="KTG56" s="68">
        <v>1.0</v>
      </c>
      <c r="KTH56" s="68">
        <v>1.0</v>
      </c>
      <c r="KTI56" s="68">
        <v>1.0</v>
      </c>
      <c r="KTJ56" s="411">
        <v>45.0</v>
      </c>
      <c r="KTK56" s="411">
        <v>45.0</v>
      </c>
      <c r="KTL56" s="68" t="s">
        <v>93</v>
      </c>
      <c r="KTM56" s="68" t="s">
        <v>93</v>
      </c>
      <c r="KTN56" s="68" t="s">
        <v>88</v>
      </c>
      <c r="KTO56" s="68" t="s">
        <v>2919</v>
      </c>
      <c r="KTP56" s="308" t="s">
        <v>2785</v>
      </c>
      <c r="KTQ56" s="308" t="s">
        <v>2786</v>
      </c>
      <c r="KTR56" s="308" t="s">
        <v>2823</v>
      </c>
      <c r="KTS56" s="308"/>
      <c r="KTT56" s="285" t="s">
        <v>2920</v>
      </c>
      <c r="KTU56" s="68"/>
      <c r="KTV56" s="68" t="s">
        <v>2866</v>
      </c>
      <c r="KTW56" s="68">
        <v>1.0</v>
      </c>
      <c r="KTX56" s="68">
        <v>1.0</v>
      </c>
      <c r="KTY56" s="68">
        <v>1.0</v>
      </c>
      <c r="KTZ56" s="411">
        <v>45.0</v>
      </c>
      <c r="KUA56" s="411">
        <v>45.0</v>
      </c>
      <c r="KUB56" s="68" t="s">
        <v>93</v>
      </c>
      <c r="KUC56" s="68" t="s">
        <v>93</v>
      </c>
      <c r="KUD56" s="68" t="s">
        <v>88</v>
      </c>
      <c r="KUE56" s="68" t="s">
        <v>2919</v>
      </c>
      <c r="KUF56" s="308" t="s">
        <v>2785</v>
      </c>
      <c r="KUG56" s="308" t="s">
        <v>2786</v>
      </c>
      <c r="KUH56" s="308" t="s">
        <v>2823</v>
      </c>
      <c r="KUI56" s="308"/>
      <c r="KUJ56" s="285" t="s">
        <v>2920</v>
      </c>
      <c r="KUK56" s="68"/>
      <c r="KUL56" s="68" t="s">
        <v>2866</v>
      </c>
      <c r="KUM56" s="68">
        <v>1.0</v>
      </c>
      <c r="KUN56" s="68">
        <v>1.0</v>
      </c>
      <c r="KUO56" s="68">
        <v>1.0</v>
      </c>
      <c r="KUP56" s="411">
        <v>45.0</v>
      </c>
      <c r="KUQ56" s="411">
        <v>45.0</v>
      </c>
      <c r="KUR56" s="68" t="s">
        <v>93</v>
      </c>
      <c r="KUS56" s="68" t="s">
        <v>93</v>
      </c>
      <c r="KUT56" s="68" t="s">
        <v>88</v>
      </c>
      <c r="KUU56" s="68" t="s">
        <v>2919</v>
      </c>
      <c r="KUV56" s="308" t="s">
        <v>2785</v>
      </c>
      <c r="KUW56" s="308" t="s">
        <v>2786</v>
      </c>
      <c r="KUX56" s="308" t="s">
        <v>2823</v>
      </c>
      <c r="KUY56" s="308"/>
      <c r="KUZ56" s="285" t="s">
        <v>2920</v>
      </c>
      <c r="KVA56" s="68"/>
      <c r="KVB56" s="68" t="s">
        <v>2866</v>
      </c>
      <c r="KVC56" s="68">
        <v>1.0</v>
      </c>
      <c r="KVD56" s="68">
        <v>1.0</v>
      </c>
      <c r="KVE56" s="68">
        <v>1.0</v>
      </c>
      <c r="KVF56" s="411">
        <v>45.0</v>
      </c>
      <c r="KVG56" s="411">
        <v>45.0</v>
      </c>
      <c r="KVH56" s="68" t="s">
        <v>93</v>
      </c>
      <c r="KVI56" s="68" t="s">
        <v>93</v>
      </c>
      <c r="KVJ56" s="68" t="s">
        <v>88</v>
      </c>
      <c r="KVK56" s="68" t="s">
        <v>2919</v>
      </c>
      <c r="KVL56" s="308" t="s">
        <v>2785</v>
      </c>
      <c r="KVM56" s="308" t="s">
        <v>2786</v>
      </c>
      <c r="KVN56" s="308" t="s">
        <v>2823</v>
      </c>
      <c r="KVO56" s="308"/>
      <c r="KVP56" s="285" t="s">
        <v>2920</v>
      </c>
      <c r="KVQ56" s="68"/>
      <c r="KVR56" s="68" t="s">
        <v>2866</v>
      </c>
      <c r="KVS56" s="68">
        <v>1.0</v>
      </c>
      <c r="KVT56" s="68">
        <v>1.0</v>
      </c>
      <c r="KVU56" s="68">
        <v>1.0</v>
      </c>
      <c r="KVV56" s="411">
        <v>45.0</v>
      </c>
      <c r="KVW56" s="411">
        <v>45.0</v>
      </c>
      <c r="KVX56" s="68" t="s">
        <v>93</v>
      </c>
      <c r="KVY56" s="68" t="s">
        <v>93</v>
      </c>
      <c r="KVZ56" s="68" t="s">
        <v>88</v>
      </c>
      <c r="KWA56" s="68" t="s">
        <v>2919</v>
      </c>
      <c r="KWB56" s="308" t="s">
        <v>2785</v>
      </c>
      <c r="KWC56" s="308" t="s">
        <v>2786</v>
      </c>
      <c r="KWD56" s="308" t="s">
        <v>2823</v>
      </c>
      <c r="KWE56" s="308"/>
      <c r="KWF56" s="285" t="s">
        <v>2920</v>
      </c>
      <c r="KWG56" s="68"/>
      <c r="KWH56" s="68" t="s">
        <v>2866</v>
      </c>
      <c r="KWI56" s="68">
        <v>1.0</v>
      </c>
      <c r="KWJ56" s="68">
        <v>1.0</v>
      </c>
      <c r="KWK56" s="68">
        <v>1.0</v>
      </c>
      <c r="KWL56" s="411">
        <v>45.0</v>
      </c>
      <c r="KWM56" s="411">
        <v>45.0</v>
      </c>
      <c r="KWN56" s="68" t="s">
        <v>93</v>
      </c>
      <c r="KWO56" s="68" t="s">
        <v>93</v>
      </c>
      <c r="KWP56" s="68" t="s">
        <v>88</v>
      </c>
      <c r="KWQ56" s="68" t="s">
        <v>2919</v>
      </c>
      <c r="KWR56" s="308" t="s">
        <v>2785</v>
      </c>
      <c r="KWS56" s="308" t="s">
        <v>2786</v>
      </c>
      <c r="KWT56" s="308" t="s">
        <v>2823</v>
      </c>
      <c r="KWU56" s="308"/>
      <c r="KWV56" s="285" t="s">
        <v>2920</v>
      </c>
      <c r="KWW56" s="68"/>
      <c r="KWX56" s="68" t="s">
        <v>2866</v>
      </c>
      <c r="KWY56" s="68">
        <v>1.0</v>
      </c>
      <c r="KWZ56" s="68">
        <v>1.0</v>
      </c>
      <c r="KXA56" s="68">
        <v>1.0</v>
      </c>
      <c r="KXB56" s="411">
        <v>45.0</v>
      </c>
      <c r="KXC56" s="411">
        <v>45.0</v>
      </c>
      <c r="KXD56" s="68" t="s">
        <v>93</v>
      </c>
      <c r="KXE56" s="68" t="s">
        <v>93</v>
      </c>
      <c r="KXF56" s="68" t="s">
        <v>88</v>
      </c>
      <c r="KXG56" s="68" t="s">
        <v>2919</v>
      </c>
      <c r="KXH56" s="308" t="s">
        <v>2785</v>
      </c>
      <c r="KXI56" s="308" t="s">
        <v>2786</v>
      </c>
      <c r="KXJ56" s="308" t="s">
        <v>2823</v>
      </c>
      <c r="KXK56" s="308"/>
      <c r="KXL56" s="285" t="s">
        <v>2920</v>
      </c>
      <c r="KXM56" s="68"/>
      <c r="KXN56" s="68" t="s">
        <v>2866</v>
      </c>
      <c r="KXO56" s="68">
        <v>1.0</v>
      </c>
      <c r="KXP56" s="68">
        <v>1.0</v>
      </c>
      <c r="KXQ56" s="68">
        <v>1.0</v>
      </c>
      <c r="KXR56" s="411">
        <v>45.0</v>
      </c>
      <c r="KXS56" s="411">
        <v>45.0</v>
      </c>
      <c r="KXT56" s="68" t="s">
        <v>93</v>
      </c>
      <c r="KXU56" s="68" t="s">
        <v>93</v>
      </c>
      <c r="KXV56" s="68" t="s">
        <v>88</v>
      </c>
      <c r="KXW56" s="68" t="s">
        <v>2919</v>
      </c>
      <c r="KXX56" s="308" t="s">
        <v>2785</v>
      </c>
      <c r="KXY56" s="308" t="s">
        <v>2786</v>
      </c>
      <c r="KXZ56" s="308" t="s">
        <v>2823</v>
      </c>
      <c r="KYA56" s="308"/>
      <c r="KYB56" s="285" t="s">
        <v>2920</v>
      </c>
      <c r="KYC56" s="68"/>
      <c r="KYD56" s="68" t="s">
        <v>2866</v>
      </c>
      <c r="KYE56" s="68">
        <v>1.0</v>
      </c>
      <c r="KYF56" s="68">
        <v>1.0</v>
      </c>
      <c r="KYG56" s="68">
        <v>1.0</v>
      </c>
      <c r="KYH56" s="411">
        <v>45.0</v>
      </c>
      <c r="KYI56" s="411">
        <v>45.0</v>
      </c>
      <c r="KYJ56" s="68" t="s">
        <v>93</v>
      </c>
      <c r="KYK56" s="68" t="s">
        <v>93</v>
      </c>
      <c r="KYL56" s="68" t="s">
        <v>88</v>
      </c>
      <c r="KYM56" s="68" t="s">
        <v>2919</v>
      </c>
      <c r="KYN56" s="308" t="s">
        <v>2785</v>
      </c>
      <c r="KYO56" s="308" t="s">
        <v>2786</v>
      </c>
      <c r="KYP56" s="308" t="s">
        <v>2823</v>
      </c>
      <c r="KYQ56" s="308"/>
      <c r="KYR56" s="285" t="s">
        <v>2920</v>
      </c>
      <c r="KYS56" s="68"/>
      <c r="KYT56" s="68" t="s">
        <v>2866</v>
      </c>
      <c r="KYU56" s="68">
        <v>1.0</v>
      </c>
      <c r="KYV56" s="68">
        <v>1.0</v>
      </c>
      <c r="KYW56" s="68">
        <v>1.0</v>
      </c>
      <c r="KYX56" s="411">
        <v>45.0</v>
      </c>
      <c r="KYY56" s="411">
        <v>45.0</v>
      </c>
      <c r="KYZ56" s="68" t="s">
        <v>93</v>
      </c>
      <c r="KZA56" s="68" t="s">
        <v>93</v>
      </c>
      <c r="KZB56" s="68" t="s">
        <v>88</v>
      </c>
      <c r="KZC56" s="68" t="s">
        <v>2919</v>
      </c>
      <c r="KZD56" s="308" t="s">
        <v>2785</v>
      </c>
      <c r="KZE56" s="308" t="s">
        <v>2786</v>
      </c>
      <c r="KZF56" s="308" t="s">
        <v>2823</v>
      </c>
      <c r="KZG56" s="308"/>
      <c r="KZH56" s="285" t="s">
        <v>2920</v>
      </c>
      <c r="KZI56" s="68"/>
      <c r="KZJ56" s="68" t="s">
        <v>2866</v>
      </c>
      <c r="KZK56" s="68">
        <v>1.0</v>
      </c>
      <c r="KZL56" s="68">
        <v>1.0</v>
      </c>
      <c r="KZM56" s="68">
        <v>1.0</v>
      </c>
      <c r="KZN56" s="411">
        <v>45.0</v>
      </c>
      <c r="KZO56" s="411">
        <v>45.0</v>
      </c>
      <c r="KZP56" s="68" t="s">
        <v>93</v>
      </c>
      <c r="KZQ56" s="68" t="s">
        <v>93</v>
      </c>
      <c r="KZR56" s="68" t="s">
        <v>88</v>
      </c>
      <c r="KZS56" s="68" t="s">
        <v>2919</v>
      </c>
      <c r="KZT56" s="308" t="s">
        <v>2785</v>
      </c>
      <c r="KZU56" s="308" t="s">
        <v>2786</v>
      </c>
      <c r="KZV56" s="308" t="s">
        <v>2823</v>
      </c>
      <c r="KZW56" s="308"/>
      <c r="KZX56" s="285" t="s">
        <v>2920</v>
      </c>
      <c r="KZY56" s="68"/>
      <c r="KZZ56" s="68" t="s">
        <v>2866</v>
      </c>
      <c r="LAA56" s="68">
        <v>1.0</v>
      </c>
      <c r="LAB56" s="68">
        <v>1.0</v>
      </c>
      <c r="LAC56" s="68">
        <v>1.0</v>
      </c>
      <c r="LAD56" s="411">
        <v>45.0</v>
      </c>
      <c r="LAE56" s="411">
        <v>45.0</v>
      </c>
      <c r="LAF56" s="68" t="s">
        <v>93</v>
      </c>
      <c r="LAG56" s="68" t="s">
        <v>93</v>
      </c>
      <c r="LAH56" s="68" t="s">
        <v>88</v>
      </c>
      <c r="LAI56" s="68" t="s">
        <v>2919</v>
      </c>
      <c r="LAJ56" s="308" t="s">
        <v>2785</v>
      </c>
      <c r="LAK56" s="308" t="s">
        <v>2786</v>
      </c>
      <c r="LAL56" s="308" t="s">
        <v>2823</v>
      </c>
      <c r="LAM56" s="308"/>
      <c r="LAN56" s="285" t="s">
        <v>2920</v>
      </c>
      <c r="LAO56" s="68"/>
      <c r="LAP56" s="68" t="s">
        <v>2866</v>
      </c>
      <c r="LAQ56" s="68">
        <v>1.0</v>
      </c>
      <c r="LAR56" s="68">
        <v>1.0</v>
      </c>
      <c r="LAS56" s="68">
        <v>1.0</v>
      </c>
      <c r="LAT56" s="411">
        <v>45.0</v>
      </c>
      <c r="LAU56" s="411">
        <v>45.0</v>
      </c>
      <c r="LAV56" s="68" t="s">
        <v>93</v>
      </c>
      <c r="LAW56" s="68" t="s">
        <v>93</v>
      </c>
      <c r="LAX56" s="68" t="s">
        <v>88</v>
      </c>
      <c r="LAY56" s="68" t="s">
        <v>2919</v>
      </c>
      <c r="LAZ56" s="308" t="s">
        <v>2785</v>
      </c>
      <c r="LBA56" s="308" t="s">
        <v>2786</v>
      </c>
      <c r="LBB56" s="308" t="s">
        <v>2823</v>
      </c>
      <c r="LBC56" s="308"/>
      <c r="LBD56" s="285" t="s">
        <v>2920</v>
      </c>
      <c r="LBE56" s="68"/>
      <c r="LBF56" s="68" t="s">
        <v>2866</v>
      </c>
      <c r="LBG56" s="68">
        <v>1.0</v>
      </c>
      <c r="LBH56" s="68">
        <v>1.0</v>
      </c>
      <c r="LBI56" s="68">
        <v>1.0</v>
      </c>
      <c r="LBJ56" s="411">
        <v>45.0</v>
      </c>
      <c r="LBK56" s="411">
        <v>45.0</v>
      </c>
      <c r="LBL56" s="68" t="s">
        <v>93</v>
      </c>
      <c r="LBM56" s="68" t="s">
        <v>93</v>
      </c>
      <c r="LBN56" s="68" t="s">
        <v>88</v>
      </c>
      <c r="LBO56" s="68" t="s">
        <v>2919</v>
      </c>
      <c r="LBP56" s="308" t="s">
        <v>2785</v>
      </c>
      <c r="LBQ56" s="308" t="s">
        <v>2786</v>
      </c>
      <c r="LBR56" s="308" t="s">
        <v>2823</v>
      </c>
      <c r="LBS56" s="308"/>
      <c r="LBT56" s="285" t="s">
        <v>2920</v>
      </c>
      <c r="LBU56" s="68"/>
      <c r="LBV56" s="68" t="s">
        <v>2866</v>
      </c>
      <c r="LBW56" s="68">
        <v>1.0</v>
      </c>
      <c r="LBX56" s="68">
        <v>1.0</v>
      </c>
      <c r="LBY56" s="68">
        <v>1.0</v>
      </c>
      <c r="LBZ56" s="411">
        <v>45.0</v>
      </c>
      <c r="LCA56" s="411">
        <v>45.0</v>
      </c>
      <c r="LCB56" s="68" t="s">
        <v>93</v>
      </c>
      <c r="LCC56" s="68" t="s">
        <v>93</v>
      </c>
      <c r="LCD56" s="68" t="s">
        <v>88</v>
      </c>
      <c r="LCE56" s="68" t="s">
        <v>2919</v>
      </c>
      <c r="LCF56" s="308" t="s">
        <v>2785</v>
      </c>
      <c r="LCG56" s="308" t="s">
        <v>2786</v>
      </c>
      <c r="LCH56" s="308" t="s">
        <v>2823</v>
      </c>
      <c r="LCI56" s="308"/>
      <c r="LCJ56" s="285" t="s">
        <v>2920</v>
      </c>
      <c r="LCK56" s="68"/>
      <c r="LCL56" s="68" t="s">
        <v>2866</v>
      </c>
      <c r="LCM56" s="68">
        <v>1.0</v>
      </c>
      <c r="LCN56" s="68">
        <v>1.0</v>
      </c>
      <c r="LCO56" s="68">
        <v>1.0</v>
      </c>
      <c r="LCP56" s="411">
        <v>45.0</v>
      </c>
      <c r="LCQ56" s="411">
        <v>45.0</v>
      </c>
      <c r="LCR56" s="68" t="s">
        <v>93</v>
      </c>
      <c r="LCS56" s="68" t="s">
        <v>93</v>
      </c>
      <c r="LCT56" s="68" t="s">
        <v>88</v>
      </c>
      <c r="LCU56" s="68" t="s">
        <v>2919</v>
      </c>
      <c r="LCV56" s="308" t="s">
        <v>2785</v>
      </c>
      <c r="LCW56" s="308" t="s">
        <v>2786</v>
      </c>
      <c r="LCX56" s="308" t="s">
        <v>2823</v>
      </c>
      <c r="LCY56" s="308"/>
      <c r="LCZ56" s="285" t="s">
        <v>2920</v>
      </c>
      <c r="LDA56" s="68"/>
      <c r="LDB56" s="68" t="s">
        <v>2866</v>
      </c>
      <c r="LDC56" s="68">
        <v>1.0</v>
      </c>
      <c r="LDD56" s="68">
        <v>1.0</v>
      </c>
      <c r="LDE56" s="68">
        <v>1.0</v>
      </c>
      <c r="LDF56" s="411">
        <v>45.0</v>
      </c>
      <c r="LDG56" s="411">
        <v>45.0</v>
      </c>
      <c r="LDH56" s="68" t="s">
        <v>93</v>
      </c>
      <c r="LDI56" s="68" t="s">
        <v>93</v>
      </c>
      <c r="LDJ56" s="68" t="s">
        <v>88</v>
      </c>
      <c r="LDK56" s="68" t="s">
        <v>2919</v>
      </c>
      <c r="LDL56" s="308" t="s">
        <v>2785</v>
      </c>
      <c r="LDM56" s="308" t="s">
        <v>2786</v>
      </c>
      <c r="LDN56" s="308" t="s">
        <v>2823</v>
      </c>
      <c r="LDO56" s="308"/>
      <c r="LDP56" s="285" t="s">
        <v>2920</v>
      </c>
      <c r="LDQ56" s="68"/>
      <c r="LDR56" s="68" t="s">
        <v>2866</v>
      </c>
      <c r="LDS56" s="68">
        <v>1.0</v>
      </c>
      <c r="LDT56" s="68">
        <v>1.0</v>
      </c>
      <c r="LDU56" s="68">
        <v>1.0</v>
      </c>
      <c r="LDV56" s="411">
        <v>45.0</v>
      </c>
      <c r="LDW56" s="411">
        <v>45.0</v>
      </c>
      <c r="LDX56" s="68" t="s">
        <v>93</v>
      </c>
      <c r="LDY56" s="68" t="s">
        <v>93</v>
      </c>
      <c r="LDZ56" s="68" t="s">
        <v>88</v>
      </c>
      <c r="LEA56" s="68" t="s">
        <v>2919</v>
      </c>
      <c r="LEB56" s="308" t="s">
        <v>2785</v>
      </c>
      <c r="LEC56" s="308" t="s">
        <v>2786</v>
      </c>
      <c r="LED56" s="308" t="s">
        <v>2823</v>
      </c>
      <c r="LEE56" s="308"/>
      <c r="LEF56" s="285" t="s">
        <v>2920</v>
      </c>
      <c r="LEG56" s="68"/>
      <c r="LEH56" s="68" t="s">
        <v>2866</v>
      </c>
      <c r="LEI56" s="68">
        <v>1.0</v>
      </c>
      <c r="LEJ56" s="68">
        <v>1.0</v>
      </c>
      <c r="LEK56" s="68">
        <v>1.0</v>
      </c>
      <c r="LEL56" s="411">
        <v>45.0</v>
      </c>
      <c r="LEM56" s="411">
        <v>45.0</v>
      </c>
      <c r="LEN56" s="68" t="s">
        <v>93</v>
      </c>
      <c r="LEO56" s="68" t="s">
        <v>93</v>
      </c>
      <c r="LEP56" s="68" t="s">
        <v>88</v>
      </c>
      <c r="LEQ56" s="68" t="s">
        <v>2919</v>
      </c>
      <c r="LER56" s="308" t="s">
        <v>2785</v>
      </c>
      <c r="LES56" s="308" t="s">
        <v>2786</v>
      </c>
      <c r="LET56" s="308" t="s">
        <v>2823</v>
      </c>
      <c r="LEU56" s="308"/>
      <c r="LEV56" s="285" t="s">
        <v>2920</v>
      </c>
      <c r="LEW56" s="68"/>
      <c r="LEX56" s="68" t="s">
        <v>2866</v>
      </c>
      <c r="LEY56" s="68">
        <v>1.0</v>
      </c>
      <c r="LEZ56" s="68">
        <v>1.0</v>
      </c>
      <c r="LFA56" s="68">
        <v>1.0</v>
      </c>
      <c r="LFB56" s="411">
        <v>45.0</v>
      </c>
      <c r="LFC56" s="411">
        <v>45.0</v>
      </c>
      <c r="LFD56" s="68" t="s">
        <v>93</v>
      </c>
      <c r="LFE56" s="68" t="s">
        <v>93</v>
      </c>
      <c r="LFF56" s="68" t="s">
        <v>88</v>
      </c>
      <c r="LFG56" s="68" t="s">
        <v>2919</v>
      </c>
      <c r="LFH56" s="308" t="s">
        <v>2785</v>
      </c>
      <c r="LFI56" s="308" t="s">
        <v>2786</v>
      </c>
      <c r="LFJ56" s="308" t="s">
        <v>2823</v>
      </c>
      <c r="LFK56" s="308"/>
      <c r="LFL56" s="285" t="s">
        <v>2920</v>
      </c>
      <c r="LFM56" s="68"/>
      <c r="LFN56" s="68" t="s">
        <v>2866</v>
      </c>
      <c r="LFO56" s="68">
        <v>1.0</v>
      </c>
      <c r="LFP56" s="68">
        <v>1.0</v>
      </c>
      <c r="LFQ56" s="68">
        <v>1.0</v>
      </c>
      <c r="LFR56" s="411">
        <v>45.0</v>
      </c>
      <c r="LFS56" s="411">
        <v>45.0</v>
      </c>
      <c r="LFT56" s="68" t="s">
        <v>93</v>
      </c>
      <c r="LFU56" s="68" t="s">
        <v>93</v>
      </c>
      <c r="LFV56" s="68" t="s">
        <v>88</v>
      </c>
      <c r="LFW56" s="68" t="s">
        <v>2919</v>
      </c>
      <c r="LFX56" s="308" t="s">
        <v>2785</v>
      </c>
      <c r="LFY56" s="308" t="s">
        <v>2786</v>
      </c>
      <c r="LFZ56" s="308" t="s">
        <v>2823</v>
      </c>
      <c r="LGA56" s="308"/>
      <c r="LGB56" s="285" t="s">
        <v>2920</v>
      </c>
      <c r="LGC56" s="68"/>
      <c r="LGD56" s="68" t="s">
        <v>2866</v>
      </c>
      <c r="LGE56" s="68">
        <v>1.0</v>
      </c>
      <c r="LGF56" s="68">
        <v>1.0</v>
      </c>
      <c r="LGG56" s="68">
        <v>1.0</v>
      </c>
      <c r="LGH56" s="411">
        <v>45.0</v>
      </c>
      <c r="LGI56" s="411">
        <v>45.0</v>
      </c>
      <c r="LGJ56" s="68" t="s">
        <v>93</v>
      </c>
      <c r="LGK56" s="68" t="s">
        <v>93</v>
      </c>
      <c r="LGL56" s="68" t="s">
        <v>88</v>
      </c>
      <c r="LGM56" s="68" t="s">
        <v>2919</v>
      </c>
      <c r="LGN56" s="308" t="s">
        <v>2785</v>
      </c>
      <c r="LGO56" s="308" t="s">
        <v>2786</v>
      </c>
      <c r="LGP56" s="308" t="s">
        <v>2823</v>
      </c>
      <c r="LGQ56" s="308"/>
      <c r="LGR56" s="285" t="s">
        <v>2920</v>
      </c>
      <c r="LGS56" s="68"/>
      <c r="LGT56" s="68" t="s">
        <v>2866</v>
      </c>
      <c r="LGU56" s="68">
        <v>1.0</v>
      </c>
      <c r="LGV56" s="68">
        <v>1.0</v>
      </c>
      <c r="LGW56" s="68">
        <v>1.0</v>
      </c>
      <c r="LGX56" s="411">
        <v>45.0</v>
      </c>
      <c r="LGY56" s="411">
        <v>45.0</v>
      </c>
      <c r="LGZ56" s="68" t="s">
        <v>93</v>
      </c>
      <c r="LHA56" s="68" t="s">
        <v>93</v>
      </c>
      <c r="LHB56" s="68" t="s">
        <v>88</v>
      </c>
      <c r="LHC56" s="68" t="s">
        <v>2919</v>
      </c>
      <c r="LHD56" s="308" t="s">
        <v>2785</v>
      </c>
      <c r="LHE56" s="308" t="s">
        <v>2786</v>
      </c>
      <c r="LHF56" s="308" t="s">
        <v>2823</v>
      </c>
      <c r="LHG56" s="308"/>
      <c r="LHH56" s="285" t="s">
        <v>2920</v>
      </c>
      <c r="LHI56" s="68"/>
      <c r="LHJ56" s="68" t="s">
        <v>2866</v>
      </c>
      <c r="LHK56" s="68">
        <v>1.0</v>
      </c>
      <c r="LHL56" s="68">
        <v>1.0</v>
      </c>
      <c r="LHM56" s="68">
        <v>1.0</v>
      </c>
      <c r="LHN56" s="411">
        <v>45.0</v>
      </c>
      <c r="LHO56" s="411">
        <v>45.0</v>
      </c>
      <c r="LHP56" s="68" t="s">
        <v>93</v>
      </c>
      <c r="LHQ56" s="68" t="s">
        <v>93</v>
      </c>
      <c r="LHR56" s="68" t="s">
        <v>88</v>
      </c>
      <c r="LHS56" s="68" t="s">
        <v>2919</v>
      </c>
      <c r="LHT56" s="308" t="s">
        <v>2785</v>
      </c>
      <c r="LHU56" s="308" t="s">
        <v>2786</v>
      </c>
      <c r="LHV56" s="308" t="s">
        <v>2823</v>
      </c>
      <c r="LHW56" s="308"/>
      <c r="LHX56" s="285" t="s">
        <v>2920</v>
      </c>
      <c r="LHY56" s="68"/>
      <c r="LHZ56" s="68" t="s">
        <v>2866</v>
      </c>
      <c r="LIA56" s="68">
        <v>1.0</v>
      </c>
      <c r="LIB56" s="68">
        <v>1.0</v>
      </c>
      <c r="LIC56" s="68">
        <v>1.0</v>
      </c>
      <c r="LID56" s="411">
        <v>45.0</v>
      </c>
      <c r="LIE56" s="411">
        <v>45.0</v>
      </c>
      <c r="LIF56" s="68" t="s">
        <v>93</v>
      </c>
      <c r="LIG56" s="68" t="s">
        <v>93</v>
      </c>
      <c r="LIH56" s="68" t="s">
        <v>88</v>
      </c>
      <c r="LII56" s="68" t="s">
        <v>2919</v>
      </c>
      <c r="LIJ56" s="308" t="s">
        <v>2785</v>
      </c>
      <c r="LIK56" s="308" t="s">
        <v>2786</v>
      </c>
      <c r="LIL56" s="308" t="s">
        <v>2823</v>
      </c>
      <c r="LIM56" s="308"/>
      <c r="LIN56" s="285" t="s">
        <v>2920</v>
      </c>
      <c r="LIO56" s="68"/>
      <c r="LIP56" s="68" t="s">
        <v>2866</v>
      </c>
      <c r="LIQ56" s="68">
        <v>1.0</v>
      </c>
      <c r="LIR56" s="68">
        <v>1.0</v>
      </c>
      <c r="LIS56" s="68">
        <v>1.0</v>
      </c>
      <c r="LIT56" s="411">
        <v>45.0</v>
      </c>
      <c r="LIU56" s="411">
        <v>45.0</v>
      </c>
      <c r="LIV56" s="68" t="s">
        <v>93</v>
      </c>
      <c r="LIW56" s="68" t="s">
        <v>93</v>
      </c>
      <c r="LIX56" s="68" t="s">
        <v>88</v>
      </c>
      <c r="LIY56" s="68" t="s">
        <v>2919</v>
      </c>
      <c r="LIZ56" s="308" t="s">
        <v>2785</v>
      </c>
      <c r="LJA56" s="308" t="s">
        <v>2786</v>
      </c>
      <c r="LJB56" s="308" t="s">
        <v>2823</v>
      </c>
      <c r="LJC56" s="308"/>
      <c r="LJD56" s="285" t="s">
        <v>2920</v>
      </c>
      <c r="LJE56" s="68"/>
      <c r="LJF56" s="68" t="s">
        <v>2866</v>
      </c>
      <c r="LJG56" s="68">
        <v>1.0</v>
      </c>
      <c r="LJH56" s="68">
        <v>1.0</v>
      </c>
      <c r="LJI56" s="68">
        <v>1.0</v>
      </c>
      <c r="LJJ56" s="411">
        <v>45.0</v>
      </c>
      <c r="LJK56" s="411">
        <v>45.0</v>
      </c>
      <c r="LJL56" s="68" t="s">
        <v>93</v>
      </c>
      <c r="LJM56" s="68" t="s">
        <v>93</v>
      </c>
      <c r="LJN56" s="68" t="s">
        <v>88</v>
      </c>
      <c r="LJO56" s="68" t="s">
        <v>2919</v>
      </c>
      <c r="LJP56" s="308" t="s">
        <v>2785</v>
      </c>
      <c r="LJQ56" s="308" t="s">
        <v>2786</v>
      </c>
      <c r="LJR56" s="308" t="s">
        <v>2823</v>
      </c>
      <c r="LJS56" s="308"/>
      <c r="LJT56" s="285" t="s">
        <v>2920</v>
      </c>
      <c r="LJU56" s="68"/>
      <c r="LJV56" s="68" t="s">
        <v>2866</v>
      </c>
      <c r="LJW56" s="68">
        <v>1.0</v>
      </c>
      <c r="LJX56" s="68">
        <v>1.0</v>
      </c>
      <c r="LJY56" s="68">
        <v>1.0</v>
      </c>
      <c r="LJZ56" s="411">
        <v>45.0</v>
      </c>
      <c r="LKA56" s="411">
        <v>45.0</v>
      </c>
      <c r="LKB56" s="68" t="s">
        <v>93</v>
      </c>
      <c r="LKC56" s="68" t="s">
        <v>93</v>
      </c>
      <c r="LKD56" s="68" t="s">
        <v>88</v>
      </c>
      <c r="LKE56" s="68" t="s">
        <v>2919</v>
      </c>
      <c r="LKF56" s="308" t="s">
        <v>2785</v>
      </c>
      <c r="LKG56" s="308" t="s">
        <v>2786</v>
      </c>
      <c r="LKH56" s="308" t="s">
        <v>2823</v>
      </c>
      <c r="LKI56" s="308"/>
      <c r="LKJ56" s="285" t="s">
        <v>2920</v>
      </c>
      <c r="LKK56" s="68"/>
      <c r="LKL56" s="68" t="s">
        <v>2866</v>
      </c>
      <c r="LKM56" s="68">
        <v>1.0</v>
      </c>
      <c r="LKN56" s="68">
        <v>1.0</v>
      </c>
      <c r="LKO56" s="68">
        <v>1.0</v>
      </c>
      <c r="LKP56" s="411">
        <v>45.0</v>
      </c>
      <c r="LKQ56" s="411">
        <v>45.0</v>
      </c>
      <c r="LKR56" s="68" t="s">
        <v>93</v>
      </c>
      <c r="LKS56" s="68" t="s">
        <v>93</v>
      </c>
      <c r="LKT56" s="68" t="s">
        <v>88</v>
      </c>
      <c r="LKU56" s="68" t="s">
        <v>2919</v>
      </c>
      <c r="LKV56" s="308" t="s">
        <v>2785</v>
      </c>
      <c r="LKW56" s="308" t="s">
        <v>2786</v>
      </c>
      <c r="LKX56" s="308" t="s">
        <v>2823</v>
      </c>
      <c r="LKY56" s="308"/>
      <c r="LKZ56" s="285" t="s">
        <v>2920</v>
      </c>
      <c r="LLA56" s="68"/>
      <c r="LLB56" s="68" t="s">
        <v>2866</v>
      </c>
      <c r="LLC56" s="68">
        <v>1.0</v>
      </c>
      <c r="LLD56" s="68">
        <v>1.0</v>
      </c>
      <c r="LLE56" s="68">
        <v>1.0</v>
      </c>
      <c r="LLF56" s="411">
        <v>45.0</v>
      </c>
      <c r="LLG56" s="411">
        <v>45.0</v>
      </c>
      <c r="LLH56" s="68" t="s">
        <v>93</v>
      </c>
      <c r="LLI56" s="68" t="s">
        <v>93</v>
      </c>
      <c r="LLJ56" s="68" t="s">
        <v>88</v>
      </c>
      <c r="LLK56" s="68" t="s">
        <v>2919</v>
      </c>
      <c r="LLL56" s="308" t="s">
        <v>2785</v>
      </c>
      <c r="LLM56" s="308" t="s">
        <v>2786</v>
      </c>
      <c r="LLN56" s="308" t="s">
        <v>2823</v>
      </c>
      <c r="LLO56" s="308"/>
      <c r="LLP56" s="285" t="s">
        <v>2920</v>
      </c>
      <c r="LLQ56" s="68"/>
      <c r="LLR56" s="68" t="s">
        <v>2866</v>
      </c>
      <c r="LLS56" s="68">
        <v>1.0</v>
      </c>
      <c r="LLT56" s="68">
        <v>1.0</v>
      </c>
      <c r="LLU56" s="68">
        <v>1.0</v>
      </c>
      <c r="LLV56" s="411">
        <v>45.0</v>
      </c>
      <c r="LLW56" s="411">
        <v>45.0</v>
      </c>
      <c r="LLX56" s="68" t="s">
        <v>93</v>
      </c>
      <c r="LLY56" s="68" t="s">
        <v>93</v>
      </c>
      <c r="LLZ56" s="68" t="s">
        <v>88</v>
      </c>
      <c r="LMA56" s="68" t="s">
        <v>2919</v>
      </c>
      <c r="LMB56" s="308" t="s">
        <v>2785</v>
      </c>
      <c r="LMC56" s="308" t="s">
        <v>2786</v>
      </c>
      <c r="LMD56" s="308" t="s">
        <v>2823</v>
      </c>
      <c r="LME56" s="308"/>
      <c r="LMF56" s="285" t="s">
        <v>2920</v>
      </c>
      <c r="LMG56" s="68"/>
      <c r="LMH56" s="68" t="s">
        <v>2866</v>
      </c>
      <c r="LMI56" s="68">
        <v>1.0</v>
      </c>
      <c r="LMJ56" s="68">
        <v>1.0</v>
      </c>
      <c r="LMK56" s="68">
        <v>1.0</v>
      </c>
      <c r="LML56" s="411">
        <v>45.0</v>
      </c>
      <c r="LMM56" s="411">
        <v>45.0</v>
      </c>
      <c r="LMN56" s="68" t="s">
        <v>93</v>
      </c>
      <c r="LMO56" s="68" t="s">
        <v>93</v>
      </c>
      <c r="LMP56" s="68" t="s">
        <v>88</v>
      </c>
      <c r="LMQ56" s="68" t="s">
        <v>2919</v>
      </c>
      <c r="LMR56" s="308" t="s">
        <v>2785</v>
      </c>
      <c r="LMS56" s="308" t="s">
        <v>2786</v>
      </c>
      <c r="LMT56" s="308" t="s">
        <v>2823</v>
      </c>
      <c r="LMU56" s="308"/>
      <c r="LMV56" s="285" t="s">
        <v>2920</v>
      </c>
      <c r="LMW56" s="68"/>
      <c r="LMX56" s="68" t="s">
        <v>2866</v>
      </c>
      <c r="LMY56" s="68">
        <v>1.0</v>
      </c>
      <c r="LMZ56" s="68">
        <v>1.0</v>
      </c>
      <c r="LNA56" s="68">
        <v>1.0</v>
      </c>
      <c r="LNB56" s="411">
        <v>45.0</v>
      </c>
      <c r="LNC56" s="411">
        <v>45.0</v>
      </c>
      <c r="LND56" s="68" t="s">
        <v>93</v>
      </c>
      <c r="LNE56" s="68" t="s">
        <v>93</v>
      </c>
      <c r="LNF56" s="68" t="s">
        <v>88</v>
      </c>
      <c r="LNG56" s="68" t="s">
        <v>2919</v>
      </c>
      <c r="LNH56" s="308" t="s">
        <v>2785</v>
      </c>
      <c r="LNI56" s="308" t="s">
        <v>2786</v>
      </c>
      <c r="LNJ56" s="308" t="s">
        <v>2823</v>
      </c>
      <c r="LNK56" s="308"/>
      <c r="LNL56" s="285" t="s">
        <v>2920</v>
      </c>
      <c r="LNM56" s="68"/>
      <c r="LNN56" s="68" t="s">
        <v>2866</v>
      </c>
      <c r="LNO56" s="68">
        <v>1.0</v>
      </c>
      <c r="LNP56" s="68">
        <v>1.0</v>
      </c>
      <c r="LNQ56" s="68">
        <v>1.0</v>
      </c>
      <c r="LNR56" s="411">
        <v>45.0</v>
      </c>
      <c r="LNS56" s="411">
        <v>45.0</v>
      </c>
      <c r="LNT56" s="68" t="s">
        <v>93</v>
      </c>
      <c r="LNU56" s="68" t="s">
        <v>93</v>
      </c>
      <c r="LNV56" s="68" t="s">
        <v>88</v>
      </c>
      <c r="LNW56" s="68" t="s">
        <v>2919</v>
      </c>
      <c r="LNX56" s="308" t="s">
        <v>2785</v>
      </c>
      <c r="LNY56" s="308" t="s">
        <v>2786</v>
      </c>
      <c r="LNZ56" s="308" t="s">
        <v>2823</v>
      </c>
      <c r="LOA56" s="308"/>
      <c r="LOB56" s="285" t="s">
        <v>2920</v>
      </c>
      <c r="LOC56" s="68"/>
      <c r="LOD56" s="68" t="s">
        <v>2866</v>
      </c>
      <c r="LOE56" s="68">
        <v>1.0</v>
      </c>
      <c r="LOF56" s="68">
        <v>1.0</v>
      </c>
      <c r="LOG56" s="68">
        <v>1.0</v>
      </c>
      <c r="LOH56" s="411">
        <v>45.0</v>
      </c>
      <c r="LOI56" s="411">
        <v>45.0</v>
      </c>
      <c r="LOJ56" s="68" t="s">
        <v>93</v>
      </c>
      <c r="LOK56" s="68" t="s">
        <v>93</v>
      </c>
      <c r="LOL56" s="68" t="s">
        <v>88</v>
      </c>
      <c r="LOM56" s="68" t="s">
        <v>2919</v>
      </c>
      <c r="LON56" s="308" t="s">
        <v>2785</v>
      </c>
      <c r="LOO56" s="308" t="s">
        <v>2786</v>
      </c>
      <c r="LOP56" s="308" t="s">
        <v>2823</v>
      </c>
      <c r="LOQ56" s="308"/>
      <c r="LOR56" s="285" t="s">
        <v>2920</v>
      </c>
      <c r="LOS56" s="68"/>
      <c r="LOT56" s="68" t="s">
        <v>2866</v>
      </c>
      <c r="LOU56" s="68">
        <v>1.0</v>
      </c>
      <c r="LOV56" s="68">
        <v>1.0</v>
      </c>
      <c r="LOW56" s="68">
        <v>1.0</v>
      </c>
      <c r="LOX56" s="411">
        <v>45.0</v>
      </c>
      <c r="LOY56" s="411">
        <v>45.0</v>
      </c>
      <c r="LOZ56" s="68" t="s">
        <v>93</v>
      </c>
      <c r="LPA56" s="68" t="s">
        <v>93</v>
      </c>
      <c r="LPB56" s="68" t="s">
        <v>88</v>
      </c>
      <c r="LPC56" s="68" t="s">
        <v>2919</v>
      </c>
      <c r="LPD56" s="308" t="s">
        <v>2785</v>
      </c>
      <c r="LPE56" s="308" t="s">
        <v>2786</v>
      </c>
      <c r="LPF56" s="308" t="s">
        <v>2823</v>
      </c>
      <c r="LPG56" s="308"/>
      <c r="LPH56" s="285" t="s">
        <v>2920</v>
      </c>
      <c r="LPI56" s="68"/>
      <c r="LPJ56" s="68" t="s">
        <v>2866</v>
      </c>
      <c r="LPK56" s="68">
        <v>1.0</v>
      </c>
      <c r="LPL56" s="68">
        <v>1.0</v>
      </c>
      <c r="LPM56" s="68">
        <v>1.0</v>
      </c>
      <c r="LPN56" s="411">
        <v>45.0</v>
      </c>
      <c r="LPO56" s="411">
        <v>45.0</v>
      </c>
      <c r="LPP56" s="68" t="s">
        <v>93</v>
      </c>
      <c r="LPQ56" s="68" t="s">
        <v>93</v>
      </c>
      <c r="LPR56" s="68" t="s">
        <v>88</v>
      </c>
      <c r="LPS56" s="68" t="s">
        <v>2919</v>
      </c>
      <c r="LPT56" s="308" t="s">
        <v>2785</v>
      </c>
      <c r="LPU56" s="308" t="s">
        <v>2786</v>
      </c>
      <c r="LPV56" s="308" t="s">
        <v>2823</v>
      </c>
      <c r="LPW56" s="308"/>
      <c r="LPX56" s="285" t="s">
        <v>2920</v>
      </c>
      <c r="LPY56" s="68"/>
      <c r="LPZ56" s="68" t="s">
        <v>2866</v>
      </c>
      <c r="LQA56" s="68">
        <v>1.0</v>
      </c>
      <c r="LQB56" s="68">
        <v>1.0</v>
      </c>
      <c r="LQC56" s="68">
        <v>1.0</v>
      </c>
      <c r="LQD56" s="411">
        <v>45.0</v>
      </c>
      <c r="LQE56" s="411">
        <v>45.0</v>
      </c>
      <c r="LQF56" s="68" t="s">
        <v>93</v>
      </c>
      <c r="LQG56" s="68" t="s">
        <v>93</v>
      </c>
      <c r="LQH56" s="68" t="s">
        <v>88</v>
      </c>
      <c r="LQI56" s="68" t="s">
        <v>2919</v>
      </c>
      <c r="LQJ56" s="308" t="s">
        <v>2785</v>
      </c>
      <c r="LQK56" s="308" t="s">
        <v>2786</v>
      </c>
      <c r="LQL56" s="308" t="s">
        <v>2823</v>
      </c>
      <c r="LQM56" s="308"/>
      <c r="LQN56" s="285" t="s">
        <v>2920</v>
      </c>
      <c r="LQO56" s="68"/>
      <c r="LQP56" s="68" t="s">
        <v>2866</v>
      </c>
      <c r="LQQ56" s="68">
        <v>1.0</v>
      </c>
      <c r="LQR56" s="68">
        <v>1.0</v>
      </c>
      <c r="LQS56" s="68">
        <v>1.0</v>
      </c>
      <c r="LQT56" s="411">
        <v>45.0</v>
      </c>
      <c r="LQU56" s="411">
        <v>45.0</v>
      </c>
      <c r="LQV56" s="68" t="s">
        <v>93</v>
      </c>
      <c r="LQW56" s="68" t="s">
        <v>93</v>
      </c>
      <c r="LQX56" s="68" t="s">
        <v>88</v>
      </c>
      <c r="LQY56" s="68" t="s">
        <v>2919</v>
      </c>
      <c r="LQZ56" s="308" t="s">
        <v>2785</v>
      </c>
      <c r="LRA56" s="308" t="s">
        <v>2786</v>
      </c>
      <c r="LRB56" s="308" t="s">
        <v>2823</v>
      </c>
      <c r="LRC56" s="308"/>
      <c r="LRD56" s="285" t="s">
        <v>2920</v>
      </c>
      <c r="LRE56" s="68"/>
      <c r="LRF56" s="68" t="s">
        <v>2866</v>
      </c>
      <c r="LRG56" s="68">
        <v>1.0</v>
      </c>
      <c r="LRH56" s="68">
        <v>1.0</v>
      </c>
      <c r="LRI56" s="68">
        <v>1.0</v>
      </c>
      <c r="LRJ56" s="411">
        <v>45.0</v>
      </c>
      <c r="LRK56" s="411">
        <v>45.0</v>
      </c>
      <c r="LRL56" s="68" t="s">
        <v>93</v>
      </c>
      <c r="LRM56" s="68" t="s">
        <v>93</v>
      </c>
      <c r="LRN56" s="68" t="s">
        <v>88</v>
      </c>
      <c r="LRO56" s="68" t="s">
        <v>2919</v>
      </c>
      <c r="LRP56" s="308" t="s">
        <v>2785</v>
      </c>
      <c r="LRQ56" s="308" t="s">
        <v>2786</v>
      </c>
      <c r="LRR56" s="308" t="s">
        <v>2823</v>
      </c>
      <c r="LRS56" s="308"/>
      <c r="LRT56" s="285" t="s">
        <v>2920</v>
      </c>
      <c r="LRU56" s="68"/>
      <c r="LRV56" s="68" t="s">
        <v>2866</v>
      </c>
      <c r="LRW56" s="68">
        <v>1.0</v>
      </c>
      <c r="LRX56" s="68">
        <v>1.0</v>
      </c>
      <c r="LRY56" s="68">
        <v>1.0</v>
      </c>
      <c r="LRZ56" s="411">
        <v>45.0</v>
      </c>
      <c r="LSA56" s="411">
        <v>45.0</v>
      </c>
      <c r="LSB56" s="68" t="s">
        <v>93</v>
      </c>
      <c r="LSC56" s="68" t="s">
        <v>93</v>
      </c>
      <c r="LSD56" s="68" t="s">
        <v>88</v>
      </c>
      <c r="LSE56" s="68" t="s">
        <v>2919</v>
      </c>
      <c r="LSF56" s="308" t="s">
        <v>2785</v>
      </c>
      <c r="LSG56" s="308" t="s">
        <v>2786</v>
      </c>
      <c r="LSH56" s="308" t="s">
        <v>2823</v>
      </c>
      <c r="LSI56" s="308"/>
      <c r="LSJ56" s="285" t="s">
        <v>2920</v>
      </c>
      <c r="LSK56" s="68"/>
      <c r="LSL56" s="68" t="s">
        <v>2866</v>
      </c>
      <c r="LSM56" s="68">
        <v>1.0</v>
      </c>
      <c r="LSN56" s="68">
        <v>1.0</v>
      </c>
      <c r="LSO56" s="68">
        <v>1.0</v>
      </c>
      <c r="LSP56" s="411">
        <v>45.0</v>
      </c>
      <c r="LSQ56" s="411">
        <v>45.0</v>
      </c>
      <c r="LSR56" s="68" t="s">
        <v>93</v>
      </c>
      <c r="LSS56" s="68" t="s">
        <v>93</v>
      </c>
      <c r="LST56" s="68" t="s">
        <v>88</v>
      </c>
      <c r="LSU56" s="68" t="s">
        <v>2919</v>
      </c>
      <c r="LSV56" s="308" t="s">
        <v>2785</v>
      </c>
      <c r="LSW56" s="308" t="s">
        <v>2786</v>
      </c>
      <c r="LSX56" s="308" t="s">
        <v>2823</v>
      </c>
      <c r="LSY56" s="308"/>
      <c r="LSZ56" s="285" t="s">
        <v>2920</v>
      </c>
      <c r="LTA56" s="68"/>
      <c r="LTB56" s="68" t="s">
        <v>2866</v>
      </c>
      <c r="LTC56" s="68">
        <v>1.0</v>
      </c>
      <c r="LTD56" s="68">
        <v>1.0</v>
      </c>
      <c r="LTE56" s="68">
        <v>1.0</v>
      </c>
      <c r="LTF56" s="411">
        <v>45.0</v>
      </c>
      <c r="LTG56" s="411">
        <v>45.0</v>
      </c>
      <c r="LTH56" s="68" t="s">
        <v>93</v>
      </c>
      <c r="LTI56" s="68" t="s">
        <v>93</v>
      </c>
      <c r="LTJ56" s="68" t="s">
        <v>88</v>
      </c>
      <c r="LTK56" s="68" t="s">
        <v>2919</v>
      </c>
      <c r="LTL56" s="308" t="s">
        <v>2785</v>
      </c>
      <c r="LTM56" s="308" t="s">
        <v>2786</v>
      </c>
      <c r="LTN56" s="308" t="s">
        <v>2823</v>
      </c>
      <c r="LTO56" s="308"/>
      <c r="LTP56" s="285" t="s">
        <v>2920</v>
      </c>
      <c r="LTQ56" s="68"/>
      <c r="LTR56" s="68" t="s">
        <v>2866</v>
      </c>
      <c r="LTS56" s="68">
        <v>1.0</v>
      </c>
      <c r="LTT56" s="68">
        <v>1.0</v>
      </c>
      <c r="LTU56" s="68">
        <v>1.0</v>
      </c>
      <c r="LTV56" s="411">
        <v>45.0</v>
      </c>
      <c r="LTW56" s="411">
        <v>45.0</v>
      </c>
      <c r="LTX56" s="68" t="s">
        <v>93</v>
      </c>
      <c r="LTY56" s="68" t="s">
        <v>93</v>
      </c>
      <c r="LTZ56" s="68" t="s">
        <v>88</v>
      </c>
      <c r="LUA56" s="68" t="s">
        <v>2919</v>
      </c>
      <c r="LUB56" s="308" t="s">
        <v>2785</v>
      </c>
      <c r="LUC56" s="308" t="s">
        <v>2786</v>
      </c>
      <c r="LUD56" s="308" t="s">
        <v>2823</v>
      </c>
      <c r="LUE56" s="308"/>
      <c r="LUF56" s="285" t="s">
        <v>2920</v>
      </c>
      <c r="LUG56" s="68"/>
      <c r="LUH56" s="68" t="s">
        <v>2866</v>
      </c>
      <c r="LUI56" s="68">
        <v>1.0</v>
      </c>
      <c r="LUJ56" s="68">
        <v>1.0</v>
      </c>
      <c r="LUK56" s="68">
        <v>1.0</v>
      </c>
      <c r="LUL56" s="411">
        <v>45.0</v>
      </c>
      <c r="LUM56" s="411">
        <v>45.0</v>
      </c>
      <c r="LUN56" s="68" t="s">
        <v>93</v>
      </c>
      <c r="LUO56" s="68" t="s">
        <v>93</v>
      </c>
      <c r="LUP56" s="68" t="s">
        <v>88</v>
      </c>
      <c r="LUQ56" s="68" t="s">
        <v>2919</v>
      </c>
      <c r="LUR56" s="308" t="s">
        <v>2785</v>
      </c>
      <c r="LUS56" s="308" t="s">
        <v>2786</v>
      </c>
      <c r="LUT56" s="308" t="s">
        <v>2823</v>
      </c>
      <c r="LUU56" s="308"/>
      <c r="LUV56" s="285" t="s">
        <v>2920</v>
      </c>
      <c r="LUW56" s="68"/>
      <c r="LUX56" s="68" t="s">
        <v>2866</v>
      </c>
      <c r="LUY56" s="68">
        <v>1.0</v>
      </c>
      <c r="LUZ56" s="68">
        <v>1.0</v>
      </c>
      <c r="LVA56" s="68">
        <v>1.0</v>
      </c>
      <c r="LVB56" s="411">
        <v>45.0</v>
      </c>
      <c r="LVC56" s="411">
        <v>45.0</v>
      </c>
      <c r="LVD56" s="68" t="s">
        <v>93</v>
      </c>
      <c r="LVE56" s="68" t="s">
        <v>93</v>
      </c>
      <c r="LVF56" s="68" t="s">
        <v>88</v>
      </c>
      <c r="LVG56" s="68" t="s">
        <v>2919</v>
      </c>
      <c r="LVH56" s="308" t="s">
        <v>2785</v>
      </c>
      <c r="LVI56" s="308" t="s">
        <v>2786</v>
      </c>
      <c r="LVJ56" s="308" t="s">
        <v>2823</v>
      </c>
      <c r="LVK56" s="308"/>
      <c r="LVL56" s="285" t="s">
        <v>2920</v>
      </c>
      <c r="LVM56" s="68"/>
      <c r="LVN56" s="68" t="s">
        <v>2866</v>
      </c>
      <c r="LVO56" s="68">
        <v>1.0</v>
      </c>
      <c r="LVP56" s="68">
        <v>1.0</v>
      </c>
      <c r="LVQ56" s="68">
        <v>1.0</v>
      </c>
      <c r="LVR56" s="411">
        <v>45.0</v>
      </c>
      <c r="LVS56" s="411">
        <v>45.0</v>
      </c>
      <c r="LVT56" s="68" t="s">
        <v>93</v>
      </c>
      <c r="LVU56" s="68" t="s">
        <v>93</v>
      </c>
      <c r="LVV56" s="68" t="s">
        <v>88</v>
      </c>
      <c r="LVW56" s="68" t="s">
        <v>2919</v>
      </c>
      <c r="LVX56" s="308" t="s">
        <v>2785</v>
      </c>
      <c r="LVY56" s="308" t="s">
        <v>2786</v>
      </c>
      <c r="LVZ56" s="308" t="s">
        <v>2823</v>
      </c>
      <c r="LWA56" s="308"/>
      <c r="LWB56" s="285" t="s">
        <v>2920</v>
      </c>
      <c r="LWC56" s="68"/>
      <c r="LWD56" s="68" t="s">
        <v>2866</v>
      </c>
      <c r="LWE56" s="68">
        <v>1.0</v>
      </c>
      <c r="LWF56" s="68">
        <v>1.0</v>
      </c>
      <c r="LWG56" s="68">
        <v>1.0</v>
      </c>
      <c r="LWH56" s="411">
        <v>45.0</v>
      </c>
      <c r="LWI56" s="411">
        <v>45.0</v>
      </c>
      <c r="LWJ56" s="68" t="s">
        <v>93</v>
      </c>
      <c r="LWK56" s="68" t="s">
        <v>93</v>
      </c>
      <c r="LWL56" s="68" t="s">
        <v>88</v>
      </c>
      <c r="LWM56" s="68" t="s">
        <v>2919</v>
      </c>
      <c r="LWN56" s="308" t="s">
        <v>2785</v>
      </c>
      <c r="LWO56" s="308" t="s">
        <v>2786</v>
      </c>
      <c r="LWP56" s="308" t="s">
        <v>2823</v>
      </c>
      <c r="LWQ56" s="308"/>
      <c r="LWR56" s="285" t="s">
        <v>2920</v>
      </c>
      <c r="LWS56" s="68"/>
      <c r="LWT56" s="68" t="s">
        <v>2866</v>
      </c>
      <c r="LWU56" s="68">
        <v>1.0</v>
      </c>
      <c r="LWV56" s="68">
        <v>1.0</v>
      </c>
      <c r="LWW56" s="68">
        <v>1.0</v>
      </c>
      <c r="LWX56" s="411">
        <v>45.0</v>
      </c>
      <c r="LWY56" s="411">
        <v>45.0</v>
      </c>
      <c r="LWZ56" s="68" t="s">
        <v>93</v>
      </c>
      <c r="LXA56" s="68" t="s">
        <v>93</v>
      </c>
      <c r="LXB56" s="68" t="s">
        <v>88</v>
      </c>
      <c r="LXC56" s="68" t="s">
        <v>2919</v>
      </c>
      <c r="LXD56" s="308" t="s">
        <v>2785</v>
      </c>
      <c r="LXE56" s="308" t="s">
        <v>2786</v>
      </c>
      <c r="LXF56" s="308" t="s">
        <v>2823</v>
      </c>
      <c r="LXG56" s="308"/>
      <c r="LXH56" s="285" t="s">
        <v>2920</v>
      </c>
      <c r="LXI56" s="68"/>
      <c r="LXJ56" s="68" t="s">
        <v>2866</v>
      </c>
      <c r="LXK56" s="68">
        <v>1.0</v>
      </c>
      <c r="LXL56" s="68">
        <v>1.0</v>
      </c>
      <c r="LXM56" s="68">
        <v>1.0</v>
      </c>
      <c r="LXN56" s="411">
        <v>45.0</v>
      </c>
      <c r="LXO56" s="411">
        <v>45.0</v>
      </c>
      <c r="LXP56" s="68" t="s">
        <v>93</v>
      </c>
      <c r="LXQ56" s="68" t="s">
        <v>93</v>
      </c>
      <c r="LXR56" s="68" t="s">
        <v>88</v>
      </c>
      <c r="LXS56" s="68" t="s">
        <v>2919</v>
      </c>
      <c r="LXT56" s="308" t="s">
        <v>2785</v>
      </c>
      <c r="LXU56" s="308" t="s">
        <v>2786</v>
      </c>
      <c r="LXV56" s="308" t="s">
        <v>2823</v>
      </c>
      <c r="LXW56" s="308"/>
      <c r="LXX56" s="285" t="s">
        <v>2920</v>
      </c>
      <c r="LXY56" s="68"/>
      <c r="LXZ56" s="68" t="s">
        <v>2866</v>
      </c>
      <c r="LYA56" s="68">
        <v>1.0</v>
      </c>
      <c r="LYB56" s="68">
        <v>1.0</v>
      </c>
      <c r="LYC56" s="68">
        <v>1.0</v>
      </c>
      <c r="LYD56" s="411">
        <v>45.0</v>
      </c>
      <c r="LYE56" s="411">
        <v>45.0</v>
      </c>
      <c r="LYF56" s="68" t="s">
        <v>93</v>
      </c>
      <c r="LYG56" s="68" t="s">
        <v>93</v>
      </c>
      <c r="LYH56" s="68" t="s">
        <v>88</v>
      </c>
      <c r="LYI56" s="68" t="s">
        <v>2919</v>
      </c>
      <c r="LYJ56" s="308" t="s">
        <v>2785</v>
      </c>
      <c r="LYK56" s="308" t="s">
        <v>2786</v>
      </c>
      <c r="LYL56" s="308" t="s">
        <v>2823</v>
      </c>
      <c r="LYM56" s="308"/>
      <c r="LYN56" s="285" t="s">
        <v>2920</v>
      </c>
      <c r="LYO56" s="68"/>
      <c r="LYP56" s="68" t="s">
        <v>2866</v>
      </c>
      <c r="LYQ56" s="68">
        <v>1.0</v>
      </c>
      <c r="LYR56" s="68">
        <v>1.0</v>
      </c>
      <c r="LYS56" s="68">
        <v>1.0</v>
      </c>
      <c r="LYT56" s="411">
        <v>45.0</v>
      </c>
      <c r="LYU56" s="411">
        <v>45.0</v>
      </c>
      <c r="LYV56" s="68" t="s">
        <v>93</v>
      </c>
      <c r="LYW56" s="68" t="s">
        <v>93</v>
      </c>
      <c r="LYX56" s="68" t="s">
        <v>88</v>
      </c>
      <c r="LYY56" s="68" t="s">
        <v>2919</v>
      </c>
      <c r="LYZ56" s="308" t="s">
        <v>2785</v>
      </c>
      <c r="LZA56" s="308" t="s">
        <v>2786</v>
      </c>
      <c r="LZB56" s="308" t="s">
        <v>2823</v>
      </c>
      <c r="LZC56" s="308"/>
      <c r="LZD56" s="285" t="s">
        <v>2920</v>
      </c>
      <c r="LZE56" s="68"/>
      <c r="LZF56" s="68" t="s">
        <v>2866</v>
      </c>
      <c r="LZG56" s="68">
        <v>1.0</v>
      </c>
      <c r="LZH56" s="68">
        <v>1.0</v>
      </c>
      <c r="LZI56" s="68">
        <v>1.0</v>
      </c>
      <c r="LZJ56" s="411">
        <v>45.0</v>
      </c>
      <c r="LZK56" s="411">
        <v>45.0</v>
      </c>
      <c r="LZL56" s="68" t="s">
        <v>93</v>
      </c>
      <c r="LZM56" s="68" t="s">
        <v>93</v>
      </c>
      <c r="LZN56" s="68" t="s">
        <v>88</v>
      </c>
      <c r="LZO56" s="68" t="s">
        <v>2919</v>
      </c>
      <c r="LZP56" s="308" t="s">
        <v>2785</v>
      </c>
      <c r="LZQ56" s="308" t="s">
        <v>2786</v>
      </c>
      <c r="LZR56" s="308" t="s">
        <v>2823</v>
      </c>
      <c r="LZS56" s="308"/>
      <c r="LZT56" s="285" t="s">
        <v>2920</v>
      </c>
      <c r="LZU56" s="68"/>
      <c r="LZV56" s="68" t="s">
        <v>2866</v>
      </c>
      <c r="LZW56" s="68">
        <v>1.0</v>
      </c>
      <c r="LZX56" s="68">
        <v>1.0</v>
      </c>
      <c r="LZY56" s="68">
        <v>1.0</v>
      </c>
      <c r="LZZ56" s="411">
        <v>45.0</v>
      </c>
      <c r="MAA56" s="411">
        <v>45.0</v>
      </c>
      <c r="MAB56" s="68" t="s">
        <v>93</v>
      </c>
      <c r="MAC56" s="68" t="s">
        <v>93</v>
      </c>
      <c r="MAD56" s="68" t="s">
        <v>88</v>
      </c>
      <c r="MAE56" s="68" t="s">
        <v>2919</v>
      </c>
      <c r="MAF56" s="308" t="s">
        <v>2785</v>
      </c>
      <c r="MAG56" s="308" t="s">
        <v>2786</v>
      </c>
      <c r="MAH56" s="308" t="s">
        <v>2823</v>
      </c>
      <c r="MAI56" s="308"/>
      <c r="MAJ56" s="285" t="s">
        <v>2920</v>
      </c>
      <c r="MAK56" s="68"/>
      <c r="MAL56" s="68" t="s">
        <v>2866</v>
      </c>
      <c r="MAM56" s="68">
        <v>1.0</v>
      </c>
      <c r="MAN56" s="68">
        <v>1.0</v>
      </c>
      <c r="MAO56" s="68">
        <v>1.0</v>
      </c>
      <c r="MAP56" s="411">
        <v>45.0</v>
      </c>
      <c r="MAQ56" s="411">
        <v>45.0</v>
      </c>
      <c r="MAR56" s="68" t="s">
        <v>93</v>
      </c>
      <c r="MAS56" s="68" t="s">
        <v>93</v>
      </c>
      <c r="MAT56" s="68" t="s">
        <v>88</v>
      </c>
      <c r="MAU56" s="68" t="s">
        <v>2919</v>
      </c>
      <c r="MAV56" s="308" t="s">
        <v>2785</v>
      </c>
      <c r="MAW56" s="308" t="s">
        <v>2786</v>
      </c>
      <c r="MAX56" s="308" t="s">
        <v>2823</v>
      </c>
      <c r="MAY56" s="308"/>
      <c r="MAZ56" s="285" t="s">
        <v>2920</v>
      </c>
      <c r="MBA56" s="68"/>
      <c r="MBB56" s="68" t="s">
        <v>2866</v>
      </c>
      <c r="MBC56" s="68">
        <v>1.0</v>
      </c>
      <c r="MBD56" s="68">
        <v>1.0</v>
      </c>
      <c r="MBE56" s="68">
        <v>1.0</v>
      </c>
      <c r="MBF56" s="411">
        <v>45.0</v>
      </c>
      <c r="MBG56" s="411">
        <v>45.0</v>
      </c>
      <c r="MBH56" s="68" t="s">
        <v>93</v>
      </c>
      <c r="MBI56" s="68" t="s">
        <v>93</v>
      </c>
      <c r="MBJ56" s="68" t="s">
        <v>88</v>
      </c>
      <c r="MBK56" s="68" t="s">
        <v>2919</v>
      </c>
      <c r="MBL56" s="308" t="s">
        <v>2785</v>
      </c>
      <c r="MBM56" s="308" t="s">
        <v>2786</v>
      </c>
      <c r="MBN56" s="308" t="s">
        <v>2823</v>
      </c>
      <c r="MBO56" s="308"/>
      <c r="MBP56" s="285" t="s">
        <v>2920</v>
      </c>
      <c r="MBQ56" s="68"/>
      <c r="MBR56" s="68" t="s">
        <v>2866</v>
      </c>
      <c r="MBS56" s="68">
        <v>1.0</v>
      </c>
      <c r="MBT56" s="68">
        <v>1.0</v>
      </c>
      <c r="MBU56" s="68">
        <v>1.0</v>
      </c>
      <c r="MBV56" s="411">
        <v>45.0</v>
      </c>
      <c r="MBW56" s="411">
        <v>45.0</v>
      </c>
      <c r="MBX56" s="68" t="s">
        <v>93</v>
      </c>
      <c r="MBY56" s="68" t="s">
        <v>93</v>
      </c>
      <c r="MBZ56" s="68" t="s">
        <v>88</v>
      </c>
      <c r="MCA56" s="68" t="s">
        <v>2919</v>
      </c>
      <c r="MCB56" s="308" t="s">
        <v>2785</v>
      </c>
      <c r="MCC56" s="308" t="s">
        <v>2786</v>
      </c>
      <c r="MCD56" s="308" t="s">
        <v>2823</v>
      </c>
      <c r="MCE56" s="308"/>
      <c r="MCF56" s="285" t="s">
        <v>2920</v>
      </c>
      <c r="MCG56" s="68"/>
      <c r="MCH56" s="68" t="s">
        <v>2866</v>
      </c>
      <c r="MCI56" s="68">
        <v>1.0</v>
      </c>
      <c r="MCJ56" s="68">
        <v>1.0</v>
      </c>
      <c r="MCK56" s="68">
        <v>1.0</v>
      </c>
      <c r="MCL56" s="411">
        <v>45.0</v>
      </c>
      <c r="MCM56" s="411">
        <v>45.0</v>
      </c>
      <c r="MCN56" s="68" t="s">
        <v>93</v>
      </c>
      <c r="MCO56" s="68" t="s">
        <v>93</v>
      </c>
      <c r="MCP56" s="68" t="s">
        <v>88</v>
      </c>
      <c r="MCQ56" s="68" t="s">
        <v>2919</v>
      </c>
      <c r="MCR56" s="308" t="s">
        <v>2785</v>
      </c>
      <c r="MCS56" s="308" t="s">
        <v>2786</v>
      </c>
      <c r="MCT56" s="308" t="s">
        <v>2823</v>
      </c>
      <c r="MCU56" s="308"/>
      <c r="MCV56" s="285" t="s">
        <v>2920</v>
      </c>
      <c r="MCW56" s="68"/>
      <c r="MCX56" s="68" t="s">
        <v>2866</v>
      </c>
      <c r="MCY56" s="68">
        <v>1.0</v>
      </c>
      <c r="MCZ56" s="68">
        <v>1.0</v>
      </c>
      <c r="MDA56" s="68">
        <v>1.0</v>
      </c>
      <c r="MDB56" s="411">
        <v>45.0</v>
      </c>
      <c r="MDC56" s="411">
        <v>45.0</v>
      </c>
      <c r="MDD56" s="68" t="s">
        <v>93</v>
      </c>
      <c r="MDE56" s="68" t="s">
        <v>93</v>
      </c>
      <c r="MDF56" s="68" t="s">
        <v>88</v>
      </c>
      <c r="MDG56" s="68" t="s">
        <v>2919</v>
      </c>
      <c r="MDH56" s="308" t="s">
        <v>2785</v>
      </c>
      <c r="MDI56" s="308" t="s">
        <v>2786</v>
      </c>
      <c r="MDJ56" s="308" t="s">
        <v>2823</v>
      </c>
      <c r="MDK56" s="308"/>
      <c r="MDL56" s="285" t="s">
        <v>2920</v>
      </c>
      <c r="MDM56" s="68"/>
      <c r="MDN56" s="68" t="s">
        <v>2866</v>
      </c>
      <c r="MDO56" s="68">
        <v>1.0</v>
      </c>
      <c r="MDP56" s="68">
        <v>1.0</v>
      </c>
      <c r="MDQ56" s="68">
        <v>1.0</v>
      </c>
      <c r="MDR56" s="411">
        <v>45.0</v>
      </c>
      <c r="MDS56" s="411">
        <v>45.0</v>
      </c>
      <c r="MDT56" s="68" t="s">
        <v>93</v>
      </c>
      <c r="MDU56" s="68" t="s">
        <v>93</v>
      </c>
      <c r="MDV56" s="68" t="s">
        <v>88</v>
      </c>
      <c r="MDW56" s="68" t="s">
        <v>2919</v>
      </c>
      <c r="MDX56" s="308" t="s">
        <v>2785</v>
      </c>
      <c r="MDY56" s="308" t="s">
        <v>2786</v>
      </c>
      <c r="MDZ56" s="308" t="s">
        <v>2823</v>
      </c>
      <c r="MEA56" s="308"/>
      <c r="MEB56" s="285" t="s">
        <v>2920</v>
      </c>
      <c r="MEC56" s="68"/>
      <c r="MED56" s="68" t="s">
        <v>2866</v>
      </c>
      <c r="MEE56" s="68">
        <v>1.0</v>
      </c>
      <c r="MEF56" s="68">
        <v>1.0</v>
      </c>
      <c r="MEG56" s="68">
        <v>1.0</v>
      </c>
      <c r="MEH56" s="411">
        <v>45.0</v>
      </c>
      <c r="MEI56" s="411">
        <v>45.0</v>
      </c>
      <c r="MEJ56" s="68" t="s">
        <v>93</v>
      </c>
      <c r="MEK56" s="68" t="s">
        <v>93</v>
      </c>
      <c r="MEL56" s="68" t="s">
        <v>88</v>
      </c>
      <c r="MEM56" s="68" t="s">
        <v>2919</v>
      </c>
      <c r="MEN56" s="308" t="s">
        <v>2785</v>
      </c>
      <c r="MEO56" s="308" t="s">
        <v>2786</v>
      </c>
      <c r="MEP56" s="308" t="s">
        <v>2823</v>
      </c>
      <c r="MEQ56" s="308"/>
      <c r="MER56" s="285" t="s">
        <v>2920</v>
      </c>
      <c r="MES56" s="68"/>
      <c r="MET56" s="68" t="s">
        <v>2866</v>
      </c>
      <c r="MEU56" s="68">
        <v>1.0</v>
      </c>
      <c r="MEV56" s="68">
        <v>1.0</v>
      </c>
      <c r="MEW56" s="68">
        <v>1.0</v>
      </c>
      <c r="MEX56" s="411">
        <v>45.0</v>
      </c>
      <c r="MEY56" s="411">
        <v>45.0</v>
      </c>
      <c r="MEZ56" s="68" t="s">
        <v>93</v>
      </c>
      <c r="MFA56" s="68" t="s">
        <v>93</v>
      </c>
      <c r="MFB56" s="68" t="s">
        <v>88</v>
      </c>
      <c r="MFC56" s="68" t="s">
        <v>2919</v>
      </c>
      <c r="MFD56" s="308" t="s">
        <v>2785</v>
      </c>
      <c r="MFE56" s="308" t="s">
        <v>2786</v>
      </c>
      <c r="MFF56" s="308" t="s">
        <v>2823</v>
      </c>
      <c r="MFG56" s="308"/>
      <c r="MFH56" s="285" t="s">
        <v>2920</v>
      </c>
      <c r="MFI56" s="68"/>
      <c r="MFJ56" s="68" t="s">
        <v>2866</v>
      </c>
      <c r="MFK56" s="68">
        <v>1.0</v>
      </c>
      <c r="MFL56" s="68">
        <v>1.0</v>
      </c>
      <c r="MFM56" s="68">
        <v>1.0</v>
      </c>
      <c r="MFN56" s="411">
        <v>45.0</v>
      </c>
      <c r="MFO56" s="411">
        <v>45.0</v>
      </c>
      <c r="MFP56" s="68" t="s">
        <v>93</v>
      </c>
      <c r="MFQ56" s="68" t="s">
        <v>93</v>
      </c>
      <c r="MFR56" s="68" t="s">
        <v>88</v>
      </c>
      <c r="MFS56" s="68" t="s">
        <v>2919</v>
      </c>
      <c r="MFT56" s="308" t="s">
        <v>2785</v>
      </c>
      <c r="MFU56" s="308" t="s">
        <v>2786</v>
      </c>
      <c r="MFV56" s="308" t="s">
        <v>2823</v>
      </c>
      <c r="MFW56" s="308"/>
      <c r="MFX56" s="285" t="s">
        <v>2920</v>
      </c>
      <c r="MFY56" s="68"/>
      <c r="MFZ56" s="68" t="s">
        <v>2866</v>
      </c>
      <c r="MGA56" s="68">
        <v>1.0</v>
      </c>
      <c r="MGB56" s="68">
        <v>1.0</v>
      </c>
      <c r="MGC56" s="68">
        <v>1.0</v>
      </c>
      <c r="MGD56" s="411">
        <v>45.0</v>
      </c>
      <c r="MGE56" s="411">
        <v>45.0</v>
      </c>
      <c r="MGF56" s="68" t="s">
        <v>93</v>
      </c>
      <c r="MGG56" s="68" t="s">
        <v>93</v>
      </c>
      <c r="MGH56" s="68" t="s">
        <v>88</v>
      </c>
      <c r="MGI56" s="68" t="s">
        <v>2919</v>
      </c>
      <c r="MGJ56" s="308" t="s">
        <v>2785</v>
      </c>
      <c r="MGK56" s="308" t="s">
        <v>2786</v>
      </c>
      <c r="MGL56" s="308" t="s">
        <v>2823</v>
      </c>
      <c r="MGM56" s="308"/>
      <c r="MGN56" s="285" t="s">
        <v>2920</v>
      </c>
      <c r="MGO56" s="68"/>
      <c r="MGP56" s="68" t="s">
        <v>2866</v>
      </c>
      <c r="MGQ56" s="68">
        <v>1.0</v>
      </c>
      <c r="MGR56" s="68">
        <v>1.0</v>
      </c>
      <c r="MGS56" s="68">
        <v>1.0</v>
      </c>
      <c r="MGT56" s="411">
        <v>45.0</v>
      </c>
      <c r="MGU56" s="411">
        <v>45.0</v>
      </c>
      <c r="MGV56" s="68" t="s">
        <v>93</v>
      </c>
      <c r="MGW56" s="68" t="s">
        <v>93</v>
      </c>
      <c r="MGX56" s="68" t="s">
        <v>88</v>
      </c>
      <c r="MGY56" s="68" t="s">
        <v>2919</v>
      </c>
      <c r="MGZ56" s="308" t="s">
        <v>2785</v>
      </c>
      <c r="MHA56" s="308" t="s">
        <v>2786</v>
      </c>
      <c r="MHB56" s="308" t="s">
        <v>2823</v>
      </c>
      <c r="MHC56" s="308"/>
      <c r="MHD56" s="285" t="s">
        <v>2920</v>
      </c>
      <c r="MHE56" s="68"/>
      <c r="MHF56" s="68" t="s">
        <v>2866</v>
      </c>
      <c r="MHG56" s="68">
        <v>1.0</v>
      </c>
      <c r="MHH56" s="68">
        <v>1.0</v>
      </c>
      <c r="MHI56" s="68">
        <v>1.0</v>
      </c>
      <c r="MHJ56" s="411">
        <v>45.0</v>
      </c>
      <c r="MHK56" s="411">
        <v>45.0</v>
      </c>
      <c r="MHL56" s="68" t="s">
        <v>93</v>
      </c>
      <c r="MHM56" s="68" t="s">
        <v>93</v>
      </c>
      <c r="MHN56" s="68" t="s">
        <v>88</v>
      </c>
      <c r="MHO56" s="68" t="s">
        <v>2919</v>
      </c>
      <c r="MHP56" s="308" t="s">
        <v>2785</v>
      </c>
      <c r="MHQ56" s="308" t="s">
        <v>2786</v>
      </c>
      <c r="MHR56" s="308" t="s">
        <v>2823</v>
      </c>
      <c r="MHS56" s="308"/>
      <c r="MHT56" s="285" t="s">
        <v>2920</v>
      </c>
      <c r="MHU56" s="68"/>
      <c r="MHV56" s="68" t="s">
        <v>2866</v>
      </c>
      <c r="MHW56" s="68">
        <v>1.0</v>
      </c>
      <c r="MHX56" s="68">
        <v>1.0</v>
      </c>
      <c r="MHY56" s="68">
        <v>1.0</v>
      </c>
      <c r="MHZ56" s="411">
        <v>45.0</v>
      </c>
      <c r="MIA56" s="411">
        <v>45.0</v>
      </c>
      <c r="MIB56" s="68" t="s">
        <v>93</v>
      </c>
      <c r="MIC56" s="68" t="s">
        <v>93</v>
      </c>
      <c r="MID56" s="68" t="s">
        <v>88</v>
      </c>
      <c r="MIE56" s="68" t="s">
        <v>2919</v>
      </c>
      <c r="MIF56" s="308" t="s">
        <v>2785</v>
      </c>
      <c r="MIG56" s="308" t="s">
        <v>2786</v>
      </c>
      <c r="MIH56" s="308" t="s">
        <v>2823</v>
      </c>
      <c r="MII56" s="308"/>
      <c r="MIJ56" s="285" t="s">
        <v>2920</v>
      </c>
      <c r="MIK56" s="68"/>
      <c r="MIL56" s="68" t="s">
        <v>2866</v>
      </c>
      <c r="MIM56" s="68">
        <v>1.0</v>
      </c>
      <c r="MIN56" s="68">
        <v>1.0</v>
      </c>
      <c r="MIO56" s="68">
        <v>1.0</v>
      </c>
      <c r="MIP56" s="411">
        <v>45.0</v>
      </c>
      <c r="MIQ56" s="411">
        <v>45.0</v>
      </c>
      <c r="MIR56" s="68" t="s">
        <v>93</v>
      </c>
      <c r="MIS56" s="68" t="s">
        <v>93</v>
      </c>
      <c r="MIT56" s="68" t="s">
        <v>88</v>
      </c>
      <c r="MIU56" s="68" t="s">
        <v>2919</v>
      </c>
      <c r="MIV56" s="308" t="s">
        <v>2785</v>
      </c>
      <c r="MIW56" s="308" t="s">
        <v>2786</v>
      </c>
      <c r="MIX56" s="308" t="s">
        <v>2823</v>
      </c>
      <c r="MIY56" s="308"/>
      <c r="MIZ56" s="285" t="s">
        <v>2920</v>
      </c>
      <c r="MJA56" s="68"/>
      <c r="MJB56" s="68" t="s">
        <v>2866</v>
      </c>
      <c r="MJC56" s="68">
        <v>1.0</v>
      </c>
      <c r="MJD56" s="68">
        <v>1.0</v>
      </c>
      <c r="MJE56" s="68">
        <v>1.0</v>
      </c>
      <c r="MJF56" s="411">
        <v>45.0</v>
      </c>
      <c r="MJG56" s="411">
        <v>45.0</v>
      </c>
      <c r="MJH56" s="68" t="s">
        <v>93</v>
      </c>
      <c r="MJI56" s="68" t="s">
        <v>93</v>
      </c>
      <c r="MJJ56" s="68" t="s">
        <v>88</v>
      </c>
      <c r="MJK56" s="68" t="s">
        <v>2919</v>
      </c>
      <c r="MJL56" s="308" t="s">
        <v>2785</v>
      </c>
      <c r="MJM56" s="308" t="s">
        <v>2786</v>
      </c>
      <c r="MJN56" s="308" t="s">
        <v>2823</v>
      </c>
      <c r="MJO56" s="308"/>
      <c r="MJP56" s="285" t="s">
        <v>2920</v>
      </c>
      <c r="MJQ56" s="68"/>
      <c r="MJR56" s="68" t="s">
        <v>2866</v>
      </c>
      <c r="MJS56" s="68">
        <v>1.0</v>
      </c>
      <c r="MJT56" s="68">
        <v>1.0</v>
      </c>
      <c r="MJU56" s="68">
        <v>1.0</v>
      </c>
      <c r="MJV56" s="411">
        <v>45.0</v>
      </c>
      <c r="MJW56" s="411">
        <v>45.0</v>
      </c>
      <c r="MJX56" s="68" t="s">
        <v>93</v>
      </c>
      <c r="MJY56" s="68" t="s">
        <v>93</v>
      </c>
      <c r="MJZ56" s="68" t="s">
        <v>88</v>
      </c>
      <c r="MKA56" s="68" t="s">
        <v>2919</v>
      </c>
      <c r="MKB56" s="308" t="s">
        <v>2785</v>
      </c>
      <c r="MKC56" s="308" t="s">
        <v>2786</v>
      </c>
      <c r="MKD56" s="308" t="s">
        <v>2823</v>
      </c>
      <c r="MKE56" s="308"/>
      <c r="MKF56" s="285" t="s">
        <v>2920</v>
      </c>
      <c r="MKG56" s="68"/>
      <c r="MKH56" s="68" t="s">
        <v>2866</v>
      </c>
      <c r="MKI56" s="68">
        <v>1.0</v>
      </c>
      <c r="MKJ56" s="68">
        <v>1.0</v>
      </c>
      <c r="MKK56" s="68">
        <v>1.0</v>
      </c>
      <c r="MKL56" s="411">
        <v>45.0</v>
      </c>
      <c r="MKM56" s="411">
        <v>45.0</v>
      </c>
      <c r="MKN56" s="68" t="s">
        <v>93</v>
      </c>
      <c r="MKO56" s="68" t="s">
        <v>93</v>
      </c>
      <c r="MKP56" s="68" t="s">
        <v>88</v>
      </c>
      <c r="MKQ56" s="68" t="s">
        <v>2919</v>
      </c>
      <c r="MKR56" s="308" t="s">
        <v>2785</v>
      </c>
      <c r="MKS56" s="308" t="s">
        <v>2786</v>
      </c>
      <c r="MKT56" s="308" t="s">
        <v>2823</v>
      </c>
      <c r="MKU56" s="308"/>
      <c r="MKV56" s="285" t="s">
        <v>2920</v>
      </c>
      <c r="MKW56" s="68"/>
      <c r="MKX56" s="68" t="s">
        <v>2866</v>
      </c>
      <c r="MKY56" s="68">
        <v>1.0</v>
      </c>
      <c r="MKZ56" s="68">
        <v>1.0</v>
      </c>
      <c r="MLA56" s="68">
        <v>1.0</v>
      </c>
      <c r="MLB56" s="411">
        <v>45.0</v>
      </c>
      <c r="MLC56" s="411">
        <v>45.0</v>
      </c>
      <c r="MLD56" s="68" t="s">
        <v>93</v>
      </c>
      <c r="MLE56" s="68" t="s">
        <v>93</v>
      </c>
      <c r="MLF56" s="68" t="s">
        <v>88</v>
      </c>
      <c r="MLG56" s="68" t="s">
        <v>2919</v>
      </c>
      <c r="MLH56" s="308" t="s">
        <v>2785</v>
      </c>
      <c r="MLI56" s="308" t="s">
        <v>2786</v>
      </c>
      <c r="MLJ56" s="308" t="s">
        <v>2823</v>
      </c>
      <c r="MLK56" s="308"/>
      <c r="MLL56" s="285" t="s">
        <v>2920</v>
      </c>
      <c r="MLM56" s="68"/>
      <c r="MLN56" s="68" t="s">
        <v>2866</v>
      </c>
      <c r="MLO56" s="68">
        <v>1.0</v>
      </c>
      <c r="MLP56" s="68">
        <v>1.0</v>
      </c>
      <c r="MLQ56" s="68">
        <v>1.0</v>
      </c>
      <c r="MLR56" s="411">
        <v>45.0</v>
      </c>
      <c r="MLS56" s="411">
        <v>45.0</v>
      </c>
      <c r="MLT56" s="68" t="s">
        <v>93</v>
      </c>
      <c r="MLU56" s="68" t="s">
        <v>93</v>
      </c>
      <c r="MLV56" s="68" t="s">
        <v>88</v>
      </c>
      <c r="MLW56" s="68" t="s">
        <v>2919</v>
      </c>
      <c r="MLX56" s="308" t="s">
        <v>2785</v>
      </c>
      <c r="MLY56" s="308" t="s">
        <v>2786</v>
      </c>
      <c r="MLZ56" s="308" t="s">
        <v>2823</v>
      </c>
      <c r="MMA56" s="308"/>
      <c r="MMB56" s="285" t="s">
        <v>2920</v>
      </c>
      <c r="MMC56" s="68"/>
      <c r="MMD56" s="68" t="s">
        <v>2866</v>
      </c>
      <c r="MME56" s="68">
        <v>1.0</v>
      </c>
      <c r="MMF56" s="68">
        <v>1.0</v>
      </c>
      <c r="MMG56" s="68">
        <v>1.0</v>
      </c>
      <c r="MMH56" s="411">
        <v>45.0</v>
      </c>
      <c r="MMI56" s="411">
        <v>45.0</v>
      </c>
      <c r="MMJ56" s="68" t="s">
        <v>93</v>
      </c>
      <c r="MMK56" s="68" t="s">
        <v>93</v>
      </c>
      <c r="MML56" s="68" t="s">
        <v>88</v>
      </c>
      <c r="MMM56" s="68" t="s">
        <v>2919</v>
      </c>
      <c r="MMN56" s="308" t="s">
        <v>2785</v>
      </c>
      <c r="MMO56" s="308" t="s">
        <v>2786</v>
      </c>
      <c r="MMP56" s="308" t="s">
        <v>2823</v>
      </c>
      <c r="MMQ56" s="308"/>
      <c r="MMR56" s="285" t="s">
        <v>2920</v>
      </c>
      <c r="MMS56" s="68"/>
      <c r="MMT56" s="68" t="s">
        <v>2866</v>
      </c>
      <c r="MMU56" s="68">
        <v>1.0</v>
      </c>
      <c r="MMV56" s="68">
        <v>1.0</v>
      </c>
      <c r="MMW56" s="68">
        <v>1.0</v>
      </c>
      <c r="MMX56" s="411">
        <v>45.0</v>
      </c>
      <c r="MMY56" s="411">
        <v>45.0</v>
      </c>
      <c r="MMZ56" s="68" t="s">
        <v>93</v>
      </c>
      <c r="MNA56" s="68" t="s">
        <v>93</v>
      </c>
      <c r="MNB56" s="68" t="s">
        <v>88</v>
      </c>
      <c r="MNC56" s="68" t="s">
        <v>2919</v>
      </c>
      <c r="MND56" s="308" t="s">
        <v>2785</v>
      </c>
      <c r="MNE56" s="308" t="s">
        <v>2786</v>
      </c>
      <c r="MNF56" s="308" t="s">
        <v>2823</v>
      </c>
      <c r="MNG56" s="308"/>
      <c r="MNH56" s="285" t="s">
        <v>2920</v>
      </c>
      <c r="MNI56" s="68"/>
      <c r="MNJ56" s="68" t="s">
        <v>2866</v>
      </c>
      <c r="MNK56" s="68">
        <v>1.0</v>
      </c>
      <c r="MNL56" s="68">
        <v>1.0</v>
      </c>
      <c r="MNM56" s="68">
        <v>1.0</v>
      </c>
      <c r="MNN56" s="411">
        <v>45.0</v>
      </c>
      <c r="MNO56" s="411">
        <v>45.0</v>
      </c>
      <c r="MNP56" s="68" t="s">
        <v>93</v>
      </c>
      <c r="MNQ56" s="68" t="s">
        <v>93</v>
      </c>
      <c r="MNR56" s="68" t="s">
        <v>88</v>
      </c>
      <c r="MNS56" s="68" t="s">
        <v>2919</v>
      </c>
      <c r="MNT56" s="308" t="s">
        <v>2785</v>
      </c>
      <c r="MNU56" s="308" t="s">
        <v>2786</v>
      </c>
      <c r="MNV56" s="308" t="s">
        <v>2823</v>
      </c>
      <c r="MNW56" s="308"/>
      <c r="MNX56" s="285" t="s">
        <v>2920</v>
      </c>
      <c r="MNY56" s="68"/>
      <c r="MNZ56" s="68" t="s">
        <v>2866</v>
      </c>
      <c r="MOA56" s="68">
        <v>1.0</v>
      </c>
      <c r="MOB56" s="68">
        <v>1.0</v>
      </c>
      <c r="MOC56" s="68">
        <v>1.0</v>
      </c>
      <c r="MOD56" s="411">
        <v>45.0</v>
      </c>
      <c r="MOE56" s="411">
        <v>45.0</v>
      </c>
      <c r="MOF56" s="68" t="s">
        <v>93</v>
      </c>
      <c r="MOG56" s="68" t="s">
        <v>93</v>
      </c>
      <c r="MOH56" s="68" t="s">
        <v>88</v>
      </c>
      <c r="MOI56" s="68" t="s">
        <v>2919</v>
      </c>
      <c r="MOJ56" s="308" t="s">
        <v>2785</v>
      </c>
      <c r="MOK56" s="308" t="s">
        <v>2786</v>
      </c>
      <c r="MOL56" s="308" t="s">
        <v>2823</v>
      </c>
      <c r="MOM56" s="308"/>
      <c r="MON56" s="285" t="s">
        <v>2920</v>
      </c>
      <c r="MOO56" s="68"/>
      <c r="MOP56" s="68" t="s">
        <v>2866</v>
      </c>
      <c r="MOQ56" s="68">
        <v>1.0</v>
      </c>
      <c r="MOR56" s="68">
        <v>1.0</v>
      </c>
      <c r="MOS56" s="68">
        <v>1.0</v>
      </c>
      <c r="MOT56" s="411">
        <v>45.0</v>
      </c>
      <c r="MOU56" s="411">
        <v>45.0</v>
      </c>
      <c r="MOV56" s="68" t="s">
        <v>93</v>
      </c>
      <c r="MOW56" s="68" t="s">
        <v>93</v>
      </c>
      <c r="MOX56" s="68" t="s">
        <v>88</v>
      </c>
      <c r="MOY56" s="68" t="s">
        <v>2919</v>
      </c>
      <c r="MOZ56" s="308" t="s">
        <v>2785</v>
      </c>
      <c r="MPA56" s="308" t="s">
        <v>2786</v>
      </c>
      <c r="MPB56" s="308" t="s">
        <v>2823</v>
      </c>
      <c r="MPC56" s="308"/>
      <c r="MPD56" s="285" t="s">
        <v>2920</v>
      </c>
      <c r="MPE56" s="68"/>
      <c r="MPF56" s="68" t="s">
        <v>2866</v>
      </c>
      <c r="MPG56" s="68">
        <v>1.0</v>
      </c>
      <c r="MPH56" s="68">
        <v>1.0</v>
      </c>
      <c r="MPI56" s="68">
        <v>1.0</v>
      </c>
      <c r="MPJ56" s="411">
        <v>45.0</v>
      </c>
      <c r="MPK56" s="411">
        <v>45.0</v>
      </c>
      <c r="MPL56" s="68" t="s">
        <v>93</v>
      </c>
      <c r="MPM56" s="68" t="s">
        <v>93</v>
      </c>
      <c r="MPN56" s="68" t="s">
        <v>88</v>
      </c>
      <c r="MPO56" s="68" t="s">
        <v>2919</v>
      </c>
      <c r="MPP56" s="308" t="s">
        <v>2785</v>
      </c>
      <c r="MPQ56" s="308" t="s">
        <v>2786</v>
      </c>
      <c r="MPR56" s="308" t="s">
        <v>2823</v>
      </c>
      <c r="MPS56" s="308"/>
      <c r="MPT56" s="285" t="s">
        <v>2920</v>
      </c>
      <c r="MPU56" s="68"/>
      <c r="MPV56" s="68" t="s">
        <v>2866</v>
      </c>
      <c r="MPW56" s="68">
        <v>1.0</v>
      </c>
      <c r="MPX56" s="68">
        <v>1.0</v>
      </c>
      <c r="MPY56" s="68">
        <v>1.0</v>
      </c>
      <c r="MPZ56" s="411">
        <v>45.0</v>
      </c>
      <c r="MQA56" s="411">
        <v>45.0</v>
      </c>
      <c r="MQB56" s="68" t="s">
        <v>93</v>
      </c>
      <c r="MQC56" s="68" t="s">
        <v>93</v>
      </c>
      <c r="MQD56" s="68" t="s">
        <v>88</v>
      </c>
      <c r="MQE56" s="68" t="s">
        <v>2919</v>
      </c>
      <c r="MQF56" s="308" t="s">
        <v>2785</v>
      </c>
      <c r="MQG56" s="308" t="s">
        <v>2786</v>
      </c>
      <c r="MQH56" s="308" t="s">
        <v>2823</v>
      </c>
      <c r="MQI56" s="308"/>
      <c r="MQJ56" s="285" t="s">
        <v>2920</v>
      </c>
      <c r="MQK56" s="68"/>
      <c r="MQL56" s="68" t="s">
        <v>2866</v>
      </c>
      <c r="MQM56" s="68">
        <v>1.0</v>
      </c>
      <c r="MQN56" s="68">
        <v>1.0</v>
      </c>
      <c r="MQO56" s="68">
        <v>1.0</v>
      </c>
      <c r="MQP56" s="411">
        <v>45.0</v>
      </c>
      <c r="MQQ56" s="411">
        <v>45.0</v>
      </c>
      <c r="MQR56" s="68" t="s">
        <v>93</v>
      </c>
      <c r="MQS56" s="68" t="s">
        <v>93</v>
      </c>
      <c r="MQT56" s="68" t="s">
        <v>88</v>
      </c>
      <c r="MQU56" s="68" t="s">
        <v>2919</v>
      </c>
      <c r="MQV56" s="308" t="s">
        <v>2785</v>
      </c>
      <c r="MQW56" s="308" t="s">
        <v>2786</v>
      </c>
      <c r="MQX56" s="308" t="s">
        <v>2823</v>
      </c>
      <c r="MQY56" s="308"/>
      <c r="MQZ56" s="285" t="s">
        <v>2920</v>
      </c>
      <c r="MRA56" s="68"/>
      <c r="MRB56" s="68" t="s">
        <v>2866</v>
      </c>
      <c r="MRC56" s="68">
        <v>1.0</v>
      </c>
      <c r="MRD56" s="68">
        <v>1.0</v>
      </c>
      <c r="MRE56" s="68">
        <v>1.0</v>
      </c>
      <c r="MRF56" s="411">
        <v>45.0</v>
      </c>
      <c r="MRG56" s="411">
        <v>45.0</v>
      </c>
      <c r="MRH56" s="68" t="s">
        <v>93</v>
      </c>
      <c r="MRI56" s="68" t="s">
        <v>93</v>
      </c>
      <c r="MRJ56" s="68" t="s">
        <v>88</v>
      </c>
      <c r="MRK56" s="68" t="s">
        <v>2919</v>
      </c>
      <c r="MRL56" s="308" t="s">
        <v>2785</v>
      </c>
      <c r="MRM56" s="308" t="s">
        <v>2786</v>
      </c>
      <c r="MRN56" s="308" t="s">
        <v>2823</v>
      </c>
      <c r="MRO56" s="308"/>
      <c r="MRP56" s="285" t="s">
        <v>2920</v>
      </c>
      <c r="MRQ56" s="68"/>
      <c r="MRR56" s="68" t="s">
        <v>2866</v>
      </c>
      <c r="MRS56" s="68">
        <v>1.0</v>
      </c>
      <c r="MRT56" s="68">
        <v>1.0</v>
      </c>
      <c r="MRU56" s="68">
        <v>1.0</v>
      </c>
      <c r="MRV56" s="411">
        <v>45.0</v>
      </c>
      <c r="MRW56" s="411">
        <v>45.0</v>
      </c>
      <c r="MRX56" s="68" t="s">
        <v>93</v>
      </c>
      <c r="MRY56" s="68" t="s">
        <v>93</v>
      </c>
      <c r="MRZ56" s="68" t="s">
        <v>88</v>
      </c>
      <c r="MSA56" s="68" t="s">
        <v>2919</v>
      </c>
      <c r="MSB56" s="308" t="s">
        <v>2785</v>
      </c>
      <c r="MSC56" s="308" t="s">
        <v>2786</v>
      </c>
      <c r="MSD56" s="308" t="s">
        <v>2823</v>
      </c>
      <c r="MSE56" s="308"/>
      <c r="MSF56" s="285" t="s">
        <v>2920</v>
      </c>
      <c r="MSG56" s="68"/>
      <c r="MSH56" s="68" t="s">
        <v>2866</v>
      </c>
      <c r="MSI56" s="68">
        <v>1.0</v>
      </c>
      <c r="MSJ56" s="68">
        <v>1.0</v>
      </c>
      <c r="MSK56" s="68">
        <v>1.0</v>
      </c>
      <c r="MSL56" s="411">
        <v>45.0</v>
      </c>
      <c r="MSM56" s="411">
        <v>45.0</v>
      </c>
      <c r="MSN56" s="68" t="s">
        <v>93</v>
      </c>
      <c r="MSO56" s="68" t="s">
        <v>93</v>
      </c>
      <c r="MSP56" s="68" t="s">
        <v>88</v>
      </c>
      <c r="MSQ56" s="68" t="s">
        <v>2919</v>
      </c>
      <c r="MSR56" s="308" t="s">
        <v>2785</v>
      </c>
      <c r="MSS56" s="308" t="s">
        <v>2786</v>
      </c>
      <c r="MST56" s="308" t="s">
        <v>2823</v>
      </c>
      <c r="MSU56" s="308"/>
      <c r="MSV56" s="285" t="s">
        <v>2920</v>
      </c>
      <c r="MSW56" s="68"/>
      <c r="MSX56" s="68" t="s">
        <v>2866</v>
      </c>
      <c r="MSY56" s="68">
        <v>1.0</v>
      </c>
      <c r="MSZ56" s="68">
        <v>1.0</v>
      </c>
      <c r="MTA56" s="68">
        <v>1.0</v>
      </c>
      <c r="MTB56" s="411">
        <v>45.0</v>
      </c>
      <c r="MTC56" s="411">
        <v>45.0</v>
      </c>
      <c r="MTD56" s="68" t="s">
        <v>93</v>
      </c>
      <c r="MTE56" s="68" t="s">
        <v>93</v>
      </c>
      <c r="MTF56" s="68" t="s">
        <v>88</v>
      </c>
      <c r="MTG56" s="68" t="s">
        <v>2919</v>
      </c>
      <c r="MTH56" s="308" t="s">
        <v>2785</v>
      </c>
      <c r="MTI56" s="308" t="s">
        <v>2786</v>
      </c>
      <c r="MTJ56" s="308" t="s">
        <v>2823</v>
      </c>
      <c r="MTK56" s="308"/>
      <c r="MTL56" s="285" t="s">
        <v>2920</v>
      </c>
      <c r="MTM56" s="68"/>
      <c r="MTN56" s="68" t="s">
        <v>2866</v>
      </c>
      <c r="MTO56" s="68">
        <v>1.0</v>
      </c>
      <c r="MTP56" s="68">
        <v>1.0</v>
      </c>
      <c r="MTQ56" s="68">
        <v>1.0</v>
      </c>
      <c r="MTR56" s="411">
        <v>45.0</v>
      </c>
      <c r="MTS56" s="411">
        <v>45.0</v>
      </c>
      <c r="MTT56" s="68" t="s">
        <v>93</v>
      </c>
      <c r="MTU56" s="68" t="s">
        <v>93</v>
      </c>
      <c r="MTV56" s="68" t="s">
        <v>88</v>
      </c>
      <c r="MTW56" s="68" t="s">
        <v>2919</v>
      </c>
      <c r="MTX56" s="308" t="s">
        <v>2785</v>
      </c>
      <c r="MTY56" s="308" t="s">
        <v>2786</v>
      </c>
      <c r="MTZ56" s="308" t="s">
        <v>2823</v>
      </c>
      <c r="MUA56" s="308"/>
      <c r="MUB56" s="285" t="s">
        <v>2920</v>
      </c>
      <c r="MUC56" s="68"/>
      <c r="MUD56" s="68" t="s">
        <v>2866</v>
      </c>
      <c r="MUE56" s="68">
        <v>1.0</v>
      </c>
      <c r="MUF56" s="68">
        <v>1.0</v>
      </c>
      <c r="MUG56" s="68">
        <v>1.0</v>
      </c>
      <c r="MUH56" s="411">
        <v>45.0</v>
      </c>
      <c r="MUI56" s="411">
        <v>45.0</v>
      </c>
      <c r="MUJ56" s="68" t="s">
        <v>93</v>
      </c>
      <c r="MUK56" s="68" t="s">
        <v>93</v>
      </c>
      <c r="MUL56" s="68" t="s">
        <v>88</v>
      </c>
      <c r="MUM56" s="68" t="s">
        <v>2919</v>
      </c>
      <c r="MUN56" s="308" t="s">
        <v>2785</v>
      </c>
      <c r="MUO56" s="308" t="s">
        <v>2786</v>
      </c>
      <c r="MUP56" s="308" t="s">
        <v>2823</v>
      </c>
      <c r="MUQ56" s="308"/>
      <c r="MUR56" s="285" t="s">
        <v>2920</v>
      </c>
      <c r="MUS56" s="68"/>
      <c r="MUT56" s="68" t="s">
        <v>2866</v>
      </c>
      <c r="MUU56" s="68">
        <v>1.0</v>
      </c>
      <c r="MUV56" s="68">
        <v>1.0</v>
      </c>
      <c r="MUW56" s="68">
        <v>1.0</v>
      </c>
      <c r="MUX56" s="411">
        <v>45.0</v>
      </c>
      <c r="MUY56" s="411">
        <v>45.0</v>
      </c>
      <c r="MUZ56" s="68" t="s">
        <v>93</v>
      </c>
      <c r="MVA56" s="68" t="s">
        <v>93</v>
      </c>
      <c r="MVB56" s="68" t="s">
        <v>88</v>
      </c>
      <c r="MVC56" s="68" t="s">
        <v>2919</v>
      </c>
      <c r="MVD56" s="308" t="s">
        <v>2785</v>
      </c>
      <c r="MVE56" s="308" t="s">
        <v>2786</v>
      </c>
      <c r="MVF56" s="308" t="s">
        <v>2823</v>
      </c>
      <c r="MVG56" s="308"/>
      <c r="MVH56" s="285" t="s">
        <v>2920</v>
      </c>
      <c r="MVI56" s="68"/>
      <c r="MVJ56" s="68" t="s">
        <v>2866</v>
      </c>
      <c r="MVK56" s="68">
        <v>1.0</v>
      </c>
      <c r="MVL56" s="68">
        <v>1.0</v>
      </c>
      <c r="MVM56" s="68">
        <v>1.0</v>
      </c>
      <c r="MVN56" s="411">
        <v>45.0</v>
      </c>
      <c r="MVO56" s="411">
        <v>45.0</v>
      </c>
      <c r="MVP56" s="68" t="s">
        <v>93</v>
      </c>
      <c r="MVQ56" s="68" t="s">
        <v>93</v>
      </c>
      <c r="MVR56" s="68" t="s">
        <v>88</v>
      </c>
      <c r="MVS56" s="68" t="s">
        <v>2919</v>
      </c>
      <c r="MVT56" s="308" t="s">
        <v>2785</v>
      </c>
      <c r="MVU56" s="308" t="s">
        <v>2786</v>
      </c>
      <c r="MVV56" s="308" t="s">
        <v>2823</v>
      </c>
      <c r="MVW56" s="308"/>
      <c r="MVX56" s="285" t="s">
        <v>2920</v>
      </c>
      <c r="MVY56" s="68"/>
      <c r="MVZ56" s="68" t="s">
        <v>2866</v>
      </c>
      <c r="MWA56" s="68">
        <v>1.0</v>
      </c>
      <c r="MWB56" s="68">
        <v>1.0</v>
      </c>
      <c r="MWC56" s="68">
        <v>1.0</v>
      </c>
      <c r="MWD56" s="411">
        <v>45.0</v>
      </c>
      <c r="MWE56" s="411">
        <v>45.0</v>
      </c>
      <c r="MWF56" s="68" t="s">
        <v>93</v>
      </c>
      <c r="MWG56" s="68" t="s">
        <v>93</v>
      </c>
      <c r="MWH56" s="68" t="s">
        <v>88</v>
      </c>
      <c r="MWI56" s="68" t="s">
        <v>2919</v>
      </c>
      <c r="MWJ56" s="308" t="s">
        <v>2785</v>
      </c>
      <c r="MWK56" s="308" t="s">
        <v>2786</v>
      </c>
      <c r="MWL56" s="308" t="s">
        <v>2823</v>
      </c>
      <c r="MWM56" s="308"/>
      <c r="MWN56" s="285" t="s">
        <v>2920</v>
      </c>
      <c r="MWO56" s="68"/>
      <c r="MWP56" s="68" t="s">
        <v>2866</v>
      </c>
      <c r="MWQ56" s="68">
        <v>1.0</v>
      </c>
      <c r="MWR56" s="68">
        <v>1.0</v>
      </c>
      <c r="MWS56" s="68">
        <v>1.0</v>
      </c>
      <c r="MWT56" s="411">
        <v>45.0</v>
      </c>
      <c r="MWU56" s="411">
        <v>45.0</v>
      </c>
      <c r="MWV56" s="68" t="s">
        <v>93</v>
      </c>
      <c r="MWW56" s="68" t="s">
        <v>93</v>
      </c>
      <c r="MWX56" s="68" t="s">
        <v>88</v>
      </c>
      <c r="MWY56" s="68" t="s">
        <v>2919</v>
      </c>
      <c r="MWZ56" s="308" t="s">
        <v>2785</v>
      </c>
      <c r="MXA56" s="308" t="s">
        <v>2786</v>
      </c>
      <c r="MXB56" s="308" t="s">
        <v>2823</v>
      </c>
      <c r="MXC56" s="308"/>
      <c r="MXD56" s="285" t="s">
        <v>2920</v>
      </c>
      <c r="MXE56" s="68"/>
      <c r="MXF56" s="68" t="s">
        <v>2866</v>
      </c>
      <c r="MXG56" s="68">
        <v>1.0</v>
      </c>
      <c r="MXH56" s="68">
        <v>1.0</v>
      </c>
      <c r="MXI56" s="68">
        <v>1.0</v>
      </c>
      <c r="MXJ56" s="411">
        <v>45.0</v>
      </c>
      <c r="MXK56" s="411">
        <v>45.0</v>
      </c>
      <c r="MXL56" s="68" t="s">
        <v>93</v>
      </c>
      <c r="MXM56" s="68" t="s">
        <v>93</v>
      </c>
      <c r="MXN56" s="68" t="s">
        <v>88</v>
      </c>
      <c r="MXO56" s="68" t="s">
        <v>2919</v>
      </c>
      <c r="MXP56" s="308" t="s">
        <v>2785</v>
      </c>
      <c r="MXQ56" s="308" t="s">
        <v>2786</v>
      </c>
      <c r="MXR56" s="308" t="s">
        <v>2823</v>
      </c>
      <c r="MXS56" s="308"/>
      <c r="MXT56" s="285" t="s">
        <v>2920</v>
      </c>
      <c r="MXU56" s="68"/>
      <c r="MXV56" s="68" t="s">
        <v>2866</v>
      </c>
      <c r="MXW56" s="68">
        <v>1.0</v>
      </c>
      <c r="MXX56" s="68">
        <v>1.0</v>
      </c>
      <c r="MXY56" s="68">
        <v>1.0</v>
      </c>
      <c r="MXZ56" s="411">
        <v>45.0</v>
      </c>
      <c r="MYA56" s="411">
        <v>45.0</v>
      </c>
      <c r="MYB56" s="68" t="s">
        <v>93</v>
      </c>
      <c r="MYC56" s="68" t="s">
        <v>93</v>
      </c>
      <c r="MYD56" s="68" t="s">
        <v>88</v>
      </c>
      <c r="MYE56" s="68" t="s">
        <v>2919</v>
      </c>
      <c r="MYF56" s="308" t="s">
        <v>2785</v>
      </c>
      <c r="MYG56" s="308" t="s">
        <v>2786</v>
      </c>
      <c r="MYH56" s="308" t="s">
        <v>2823</v>
      </c>
      <c r="MYI56" s="308"/>
      <c r="MYJ56" s="285" t="s">
        <v>2920</v>
      </c>
      <c r="MYK56" s="68"/>
      <c r="MYL56" s="68" t="s">
        <v>2866</v>
      </c>
      <c r="MYM56" s="68">
        <v>1.0</v>
      </c>
      <c r="MYN56" s="68">
        <v>1.0</v>
      </c>
      <c r="MYO56" s="68">
        <v>1.0</v>
      </c>
      <c r="MYP56" s="411">
        <v>45.0</v>
      </c>
      <c r="MYQ56" s="411">
        <v>45.0</v>
      </c>
      <c r="MYR56" s="68" t="s">
        <v>93</v>
      </c>
      <c r="MYS56" s="68" t="s">
        <v>93</v>
      </c>
      <c r="MYT56" s="68" t="s">
        <v>88</v>
      </c>
      <c r="MYU56" s="68" t="s">
        <v>2919</v>
      </c>
      <c r="MYV56" s="308" t="s">
        <v>2785</v>
      </c>
      <c r="MYW56" s="308" t="s">
        <v>2786</v>
      </c>
      <c r="MYX56" s="308" t="s">
        <v>2823</v>
      </c>
      <c r="MYY56" s="308"/>
      <c r="MYZ56" s="285" t="s">
        <v>2920</v>
      </c>
      <c r="MZA56" s="68"/>
      <c r="MZB56" s="68" t="s">
        <v>2866</v>
      </c>
      <c r="MZC56" s="68">
        <v>1.0</v>
      </c>
      <c r="MZD56" s="68">
        <v>1.0</v>
      </c>
      <c r="MZE56" s="68">
        <v>1.0</v>
      </c>
      <c r="MZF56" s="411">
        <v>45.0</v>
      </c>
      <c r="MZG56" s="411">
        <v>45.0</v>
      </c>
      <c r="MZH56" s="68" t="s">
        <v>93</v>
      </c>
      <c r="MZI56" s="68" t="s">
        <v>93</v>
      </c>
      <c r="MZJ56" s="68" t="s">
        <v>88</v>
      </c>
      <c r="MZK56" s="68" t="s">
        <v>2919</v>
      </c>
      <c r="MZL56" s="308" t="s">
        <v>2785</v>
      </c>
      <c r="MZM56" s="308" t="s">
        <v>2786</v>
      </c>
      <c r="MZN56" s="308" t="s">
        <v>2823</v>
      </c>
      <c r="MZO56" s="308"/>
      <c r="MZP56" s="285" t="s">
        <v>2920</v>
      </c>
      <c r="MZQ56" s="68"/>
      <c r="MZR56" s="68" t="s">
        <v>2866</v>
      </c>
      <c r="MZS56" s="68">
        <v>1.0</v>
      </c>
      <c r="MZT56" s="68">
        <v>1.0</v>
      </c>
      <c r="MZU56" s="68">
        <v>1.0</v>
      </c>
      <c r="MZV56" s="411">
        <v>45.0</v>
      </c>
      <c r="MZW56" s="411">
        <v>45.0</v>
      </c>
      <c r="MZX56" s="68" t="s">
        <v>93</v>
      </c>
      <c r="MZY56" s="68" t="s">
        <v>93</v>
      </c>
      <c r="MZZ56" s="68" t="s">
        <v>88</v>
      </c>
      <c r="NAA56" s="68" t="s">
        <v>2919</v>
      </c>
      <c r="NAB56" s="308" t="s">
        <v>2785</v>
      </c>
      <c r="NAC56" s="308" t="s">
        <v>2786</v>
      </c>
      <c r="NAD56" s="308" t="s">
        <v>2823</v>
      </c>
      <c r="NAE56" s="308"/>
      <c r="NAF56" s="285" t="s">
        <v>2920</v>
      </c>
      <c r="NAG56" s="68"/>
      <c r="NAH56" s="68" t="s">
        <v>2866</v>
      </c>
      <c r="NAI56" s="68">
        <v>1.0</v>
      </c>
      <c r="NAJ56" s="68">
        <v>1.0</v>
      </c>
      <c r="NAK56" s="68">
        <v>1.0</v>
      </c>
      <c r="NAL56" s="411">
        <v>45.0</v>
      </c>
      <c r="NAM56" s="411">
        <v>45.0</v>
      </c>
      <c r="NAN56" s="68" t="s">
        <v>93</v>
      </c>
      <c r="NAO56" s="68" t="s">
        <v>93</v>
      </c>
      <c r="NAP56" s="68" t="s">
        <v>88</v>
      </c>
      <c r="NAQ56" s="68" t="s">
        <v>2919</v>
      </c>
      <c r="NAR56" s="308" t="s">
        <v>2785</v>
      </c>
      <c r="NAS56" s="308" t="s">
        <v>2786</v>
      </c>
      <c r="NAT56" s="308" t="s">
        <v>2823</v>
      </c>
      <c r="NAU56" s="308"/>
      <c r="NAV56" s="285" t="s">
        <v>2920</v>
      </c>
      <c r="NAW56" s="68"/>
      <c r="NAX56" s="68" t="s">
        <v>2866</v>
      </c>
      <c r="NAY56" s="68">
        <v>1.0</v>
      </c>
      <c r="NAZ56" s="68">
        <v>1.0</v>
      </c>
      <c r="NBA56" s="68">
        <v>1.0</v>
      </c>
      <c r="NBB56" s="411">
        <v>45.0</v>
      </c>
      <c r="NBC56" s="411">
        <v>45.0</v>
      </c>
      <c r="NBD56" s="68" t="s">
        <v>93</v>
      </c>
      <c r="NBE56" s="68" t="s">
        <v>93</v>
      </c>
      <c r="NBF56" s="68" t="s">
        <v>88</v>
      </c>
      <c r="NBG56" s="68" t="s">
        <v>2919</v>
      </c>
      <c r="NBH56" s="308" t="s">
        <v>2785</v>
      </c>
      <c r="NBI56" s="308" t="s">
        <v>2786</v>
      </c>
      <c r="NBJ56" s="308" t="s">
        <v>2823</v>
      </c>
      <c r="NBK56" s="308"/>
      <c r="NBL56" s="285" t="s">
        <v>2920</v>
      </c>
      <c r="NBM56" s="68"/>
      <c r="NBN56" s="68" t="s">
        <v>2866</v>
      </c>
      <c r="NBO56" s="68">
        <v>1.0</v>
      </c>
      <c r="NBP56" s="68">
        <v>1.0</v>
      </c>
      <c r="NBQ56" s="68">
        <v>1.0</v>
      </c>
      <c r="NBR56" s="411">
        <v>45.0</v>
      </c>
      <c r="NBS56" s="411">
        <v>45.0</v>
      </c>
      <c r="NBT56" s="68" t="s">
        <v>93</v>
      </c>
      <c r="NBU56" s="68" t="s">
        <v>93</v>
      </c>
      <c r="NBV56" s="68" t="s">
        <v>88</v>
      </c>
      <c r="NBW56" s="68" t="s">
        <v>2919</v>
      </c>
      <c r="NBX56" s="308" t="s">
        <v>2785</v>
      </c>
      <c r="NBY56" s="308" t="s">
        <v>2786</v>
      </c>
      <c r="NBZ56" s="308" t="s">
        <v>2823</v>
      </c>
      <c r="NCA56" s="308"/>
      <c r="NCB56" s="285" t="s">
        <v>2920</v>
      </c>
      <c r="NCC56" s="68"/>
      <c r="NCD56" s="68" t="s">
        <v>2866</v>
      </c>
      <c r="NCE56" s="68">
        <v>1.0</v>
      </c>
      <c r="NCF56" s="68">
        <v>1.0</v>
      </c>
      <c r="NCG56" s="68">
        <v>1.0</v>
      </c>
      <c r="NCH56" s="411">
        <v>45.0</v>
      </c>
      <c r="NCI56" s="411">
        <v>45.0</v>
      </c>
      <c r="NCJ56" s="68" t="s">
        <v>93</v>
      </c>
      <c r="NCK56" s="68" t="s">
        <v>93</v>
      </c>
      <c r="NCL56" s="68" t="s">
        <v>88</v>
      </c>
      <c r="NCM56" s="68" t="s">
        <v>2919</v>
      </c>
      <c r="NCN56" s="308" t="s">
        <v>2785</v>
      </c>
      <c r="NCO56" s="308" t="s">
        <v>2786</v>
      </c>
      <c r="NCP56" s="308" t="s">
        <v>2823</v>
      </c>
      <c r="NCQ56" s="308"/>
      <c r="NCR56" s="285" t="s">
        <v>2920</v>
      </c>
      <c r="NCS56" s="68"/>
      <c r="NCT56" s="68" t="s">
        <v>2866</v>
      </c>
      <c r="NCU56" s="68">
        <v>1.0</v>
      </c>
      <c r="NCV56" s="68">
        <v>1.0</v>
      </c>
      <c r="NCW56" s="68">
        <v>1.0</v>
      </c>
      <c r="NCX56" s="411">
        <v>45.0</v>
      </c>
      <c r="NCY56" s="411">
        <v>45.0</v>
      </c>
      <c r="NCZ56" s="68" t="s">
        <v>93</v>
      </c>
      <c r="NDA56" s="68" t="s">
        <v>93</v>
      </c>
      <c r="NDB56" s="68" t="s">
        <v>88</v>
      </c>
      <c r="NDC56" s="68" t="s">
        <v>2919</v>
      </c>
      <c r="NDD56" s="308" t="s">
        <v>2785</v>
      </c>
      <c r="NDE56" s="308" t="s">
        <v>2786</v>
      </c>
      <c r="NDF56" s="308" t="s">
        <v>2823</v>
      </c>
      <c r="NDG56" s="308"/>
      <c r="NDH56" s="285" t="s">
        <v>2920</v>
      </c>
      <c r="NDI56" s="68"/>
      <c r="NDJ56" s="68" t="s">
        <v>2866</v>
      </c>
      <c r="NDK56" s="68">
        <v>1.0</v>
      </c>
      <c r="NDL56" s="68">
        <v>1.0</v>
      </c>
      <c r="NDM56" s="68">
        <v>1.0</v>
      </c>
      <c r="NDN56" s="411">
        <v>45.0</v>
      </c>
      <c r="NDO56" s="411">
        <v>45.0</v>
      </c>
      <c r="NDP56" s="68" t="s">
        <v>93</v>
      </c>
      <c r="NDQ56" s="68" t="s">
        <v>93</v>
      </c>
      <c r="NDR56" s="68" t="s">
        <v>88</v>
      </c>
      <c r="NDS56" s="68" t="s">
        <v>2919</v>
      </c>
      <c r="NDT56" s="308" t="s">
        <v>2785</v>
      </c>
      <c r="NDU56" s="308" t="s">
        <v>2786</v>
      </c>
      <c r="NDV56" s="308" t="s">
        <v>2823</v>
      </c>
      <c r="NDW56" s="308"/>
      <c r="NDX56" s="285" t="s">
        <v>2920</v>
      </c>
      <c r="NDY56" s="68"/>
      <c r="NDZ56" s="68" t="s">
        <v>2866</v>
      </c>
      <c r="NEA56" s="68">
        <v>1.0</v>
      </c>
      <c r="NEB56" s="68">
        <v>1.0</v>
      </c>
      <c r="NEC56" s="68">
        <v>1.0</v>
      </c>
      <c r="NED56" s="411">
        <v>45.0</v>
      </c>
      <c r="NEE56" s="411">
        <v>45.0</v>
      </c>
      <c r="NEF56" s="68" t="s">
        <v>93</v>
      </c>
      <c r="NEG56" s="68" t="s">
        <v>93</v>
      </c>
      <c r="NEH56" s="68" t="s">
        <v>88</v>
      </c>
      <c r="NEI56" s="68" t="s">
        <v>2919</v>
      </c>
      <c r="NEJ56" s="308" t="s">
        <v>2785</v>
      </c>
      <c r="NEK56" s="308" t="s">
        <v>2786</v>
      </c>
      <c r="NEL56" s="308" t="s">
        <v>2823</v>
      </c>
      <c r="NEM56" s="308"/>
      <c r="NEN56" s="285" t="s">
        <v>2920</v>
      </c>
      <c r="NEO56" s="68"/>
      <c r="NEP56" s="68" t="s">
        <v>2866</v>
      </c>
      <c r="NEQ56" s="68">
        <v>1.0</v>
      </c>
      <c r="NER56" s="68">
        <v>1.0</v>
      </c>
      <c r="NES56" s="68">
        <v>1.0</v>
      </c>
      <c r="NET56" s="411">
        <v>45.0</v>
      </c>
      <c r="NEU56" s="411">
        <v>45.0</v>
      </c>
      <c r="NEV56" s="68" t="s">
        <v>93</v>
      </c>
      <c r="NEW56" s="68" t="s">
        <v>93</v>
      </c>
      <c r="NEX56" s="68" t="s">
        <v>88</v>
      </c>
      <c r="NEY56" s="68" t="s">
        <v>2919</v>
      </c>
      <c r="NEZ56" s="308" t="s">
        <v>2785</v>
      </c>
      <c r="NFA56" s="308" t="s">
        <v>2786</v>
      </c>
      <c r="NFB56" s="308" t="s">
        <v>2823</v>
      </c>
      <c r="NFC56" s="308"/>
      <c r="NFD56" s="285" t="s">
        <v>2920</v>
      </c>
      <c r="NFE56" s="68"/>
      <c r="NFF56" s="68" t="s">
        <v>2866</v>
      </c>
      <c r="NFG56" s="68">
        <v>1.0</v>
      </c>
      <c r="NFH56" s="68">
        <v>1.0</v>
      </c>
      <c r="NFI56" s="68">
        <v>1.0</v>
      </c>
      <c r="NFJ56" s="411">
        <v>45.0</v>
      </c>
      <c r="NFK56" s="411">
        <v>45.0</v>
      </c>
      <c r="NFL56" s="68" t="s">
        <v>93</v>
      </c>
      <c r="NFM56" s="68" t="s">
        <v>93</v>
      </c>
      <c r="NFN56" s="68" t="s">
        <v>88</v>
      </c>
      <c r="NFO56" s="68" t="s">
        <v>2919</v>
      </c>
      <c r="NFP56" s="308" t="s">
        <v>2785</v>
      </c>
      <c r="NFQ56" s="308" t="s">
        <v>2786</v>
      </c>
      <c r="NFR56" s="308" t="s">
        <v>2823</v>
      </c>
      <c r="NFS56" s="308"/>
      <c r="NFT56" s="285" t="s">
        <v>2920</v>
      </c>
      <c r="NFU56" s="68"/>
      <c r="NFV56" s="68" t="s">
        <v>2866</v>
      </c>
      <c r="NFW56" s="68">
        <v>1.0</v>
      </c>
      <c r="NFX56" s="68">
        <v>1.0</v>
      </c>
      <c r="NFY56" s="68">
        <v>1.0</v>
      </c>
      <c r="NFZ56" s="411">
        <v>45.0</v>
      </c>
      <c r="NGA56" s="411">
        <v>45.0</v>
      </c>
      <c r="NGB56" s="68" t="s">
        <v>93</v>
      </c>
      <c r="NGC56" s="68" t="s">
        <v>93</v>
      </c>
      <c r="NGD56" s="68" t="s">
        <v>88</v>
      </c>
      <c r="NGE56" s="68" t="s">
        <v>2919</v>
      </c>
      <c r="NGF56" s="308" t="s">
        <v>2785</v>
      </c>
      <c r="NGG56" s="308" t="s">
        <v>2786</v>
      </c>
      <c r="NGH56" s="308" t="s">
        <v>2823</v>
      </c>
      <c r="NGI56" s="308"/>
      <c r="NGJ56" s="285" t="s">
        <v>2920</v>
      </c>
      <c r="NGK56" s="68"/>
      <c r="NGL56" s="68" t="s">
        <v>2866</v>
      </c>
      <c r="NGM56" s="68">
        <v>1.0</v>
      </c>
      <c r="NGN56" s="68">
        <v>1.0</v>
      </c>
      <c r="NGO56" s="68">
        <v>1.0</v>
      </c>
      <c r="NGP56" s="411">
        <v>45.0</v>
      </c>
      <c r="NGQ56" s="411">
        <v>45.0</v>
      </c>
      <c r="NGR56" s="68" t="s">
        <v>93</v>
      </c>
      <c r="NGS56" s="68" t="s">
        <v>93</v>
      </c>
      <c r="NGT56" s="68" t="s">
        <v>88</v>
      </c>
      <c r="NGU56" s="68" t="s">
        <v>2919</v>
      </c>
      <c r="NGV56" s="308" t="s">
        <v>2785</v>
      </c>
      <c r="NGW56" s="308" t="s">
        <v>2786</v>
      </c>
      <c r="NGX56" s="308" t="s">
        <v>2823</v>
      </c>
      <c r="NGY56" s="308"/>
      <c r="NGZ56" s="285" t="s">
        <v>2920</v>
      </c>
      <c r="NHA56" s="68"/>
      <c r="NHB56" s="68" t="s">
        <v>2866</v>
      </c>
      <c r="NHC56" s="68">
        <v>1.0</v>
      </c>
      <c r="NHD56" s="68">
        <v>1.0</v>
      </c>
      <c r="NHE56" s="68">
        <v>1.0</v>
      </c>
      <c r="NHF56" s="411">
        <v>45.0</v>
      </c>
      <c r="NHG56" s="411">
        <v>45.0</v>
      </c>
      <c r="NHH56" s="68" t="s">
        <v>93</v>
      </c>
      <c r="NHI56" s="68" t="s">
        <v>93</v>
      </c>
      <c r="NHJ56" s="68" t="s">
        <v>88</v>
      </c>
      <c r="NHK56" s="68" t="s">
        <v>2919</v>
      </c>
      <c r="NHL56" s="308" t="s">
        <v>2785</v>
      </c>
      <c r="NHM56" s="308" t="s">
        <v>2786</v>
      </c>
      <c r="NHN56" s="308" t="s">
        <v>2823</v>
      </c>
      <c r="NHO56" s="308"/>
      <c r="NHP56" s="285" t="s">
        <v>2920</v>
      </c>
      <c r="NHQ56" s="68"/>
      <c r="NHR56" s="68" t="s">
        <v>2866</v>
      </c>
      <c r="NHS56" s="68">
        <v>1.0</v>
      </c>
      <c r="NHT56" s="68">
        <v>1.0</v>
      </c>
      <c r="NHU56" s="68">
        <v>1.0</v>
      </c>
      <c r="NHV56" s="411">
        <v>45.0</v>
      </c>
      <c r="NHW56" s="411">
        <v>45.0</v>
      </c>
      <c r="NHX56" s="68" t="s">
        <v>93</v>
      </c>
      <c r="NHY56" s="68" t="s">
        <v>93</v>
      </c>
      <c r="NHZ56" s="68" t="s">
        <v>88</v>
      </c>
      <c r="NIA56" s="68" t="s">
        <v>2919</v>
      </c>
      <c r="NIB56" s="308" t="s">
        <v>2785</v>
      </c>
      <c r="NIC56" s="308" t="s">
        <v>2786</v>
      </c>
      <c r="NID56" s="308" t="s">
        <v>2823</v>
      </c>
      <c r="NIE56" s="308"/>
      <c r="NIF56" s="285" t="s">
        <v>2920</v>
      </c>
      <c r="NIG56" s="68"/>
      <c r="NIH56" s="68" t="s">
        <v>2866</v>
      </c>
      <c r="NII56" s="68">
        <v>1.0</v>
      </c>
      <c r="NIJ56" s="68">
        <v>1.0</v>
      </c>
      <c r="NIK56" s="68">
        <v>1.0</v>
      </c>
      <c r="NIL56" s="411">
        <v>45.0</v>
      </c>
      <c r="NIM56" s="411">
        <v>45.0</v>
      </c>
      <c r="NIN56" s="68" t="s">
        <v>93</v>
      </c>
      <c r="NIO56" s="68" t="s">
        <v>93</v>
      </c>
      <c r="NIP56" s="68" t="s">
        <v>88</v>
      </c>
      <c r="NIQ56" s="68" t="s">
        <v>2919</v>
      </c>
      <c r="NIR56" s="308" t="s">
        <v>2785</v>
      </c>
      <c r="NIS56" s="308" t="s">
        <v>2786</v>
      </c>
      <c r="NIT56" s="308" t="s">
        <v>2823</v>
      </c>
      <c r="NIU56" s="308"/>
      <c r="NIV56" s="285" t="s">
        <v>2920</v>
      </c>
      <c r="NIW56" s="68"/>
      <c r="NIX56" s="68" t="s">
        <v>2866</v>
      </c>
      <c r="NIY56" s="68">
        <v>1.0</v>
      </c>
      <c r="NIZ56" s="68">
        <v>1.0</v>
      </c>
      <c r="NJA56" s="68">
        <v>1.0</v>
      </c>
      <c r="NJB56" s="411">
        <v>45.0</v>
      </c>
      <c r="NJC56" s="411">
        <v>45.0</v>
      </c>
      <c r="NJD56" s="68" t="s">
        <v>93</v>
      </c>
      <c r="NJE56" s="68" t="s">
        <v>93</v>
      </c>
      <c r="NJF56" s="68" t="s">
        <v>88</v>
      </c>
      <c r="NJG56" s="68" t="s">
        <v>2919</v>
      </c>
      <c r="NJH56" s="308" t="s">
        <v>2785</v>
      </c>
      <c r="NJI56" s="308" t="s">
        <v>2786</v>
      </c>
      <c r="NJJ56" s="308" t="s">
        <v>2823</v>
      </c>
      <c r="NJK56" s="308"/>
      <c r="NJL56" s="285" t="s">
        <v>2920</v>
      </c>
      <c r="NJM56" s="68"/>
      <c r="NJN56" s="68" t="s">
        <v>2866</v>
      </c>
      <c r="NJO56" s="68">
        <v>1.0</v>
      </c>
      <c r="NJP56" s="68">
        <v>1.0</v>
      </c>
      <c r="NJQ56" s="68">
        <v>1.0</v>
      </c>
      <c r="NJR56" s="411">
        <v>45.0</v>
      </c>
      <c r="NJS56" s="411">
        <v>45.0</v>
      </c>
      <c r="NJT56" s="68" t="s">
        <v>93</v>
      </c>
      <c r="NJU56" s="68" t="s">
        <v>93</v>
      </c>
      <c r="NJV56" s="68" t="s">
        <v>88</v>
      </c>
      <c r="NJW56" s="68" t="s">
        <v>2919</v>
      </c>
      <c r="NJX56" s="308" t="s">
        <v>2785</v>
      </c>
      <c r="NJY56" s="308" t="s">
        <v>2786</v>
      </c>
      <c r="NJZ56" s="308" t="s">
        <v>2823</v>
      </c>
      <c r="NKA56" s="308"/>
      <c r="NKB56" s="285" t="s">
        <v>2920</v>
      </c>
      <c r="NKC56" s="68"/>
      <c r="NKD56" s="68" t="s">
        <v>2866</v>
      </c>
      <c r="NKE56" s="68">
        <v>1.0</v>
      </c>
      <c r="NKF56" s="68">
        <v>1.0</v>
      </c>
      <c r="NKG56" s="68">
        <v>1.0</v>
      </c>
      <c r="NKH56" s="411">
        <v>45.0</v>
      </c>
      <c r="NKI56" s="411">
        <v>45.0</v>
      </c>
      <c r="NKJ56" s="68" t="s">
        <v>93</v>
      </c>
      <c r="NKK56" s="68" t="s">
        <v>93</v>
      </c>
      <c r="NKL56" s="68" t="s">
        <v>88</v>
      </c>
      <c r="NKM56" s="68" t="s">
        <v>2919</v>
      </c>
      <c r="NKN56" s="308" t="s">
        <v>2785</v>
      </c>
      <c r="NKO56" s="308" t="s">
        <v>2786</v>
      </c>
      <c r="NKP56" s="308" t="s">
        <v>2823</v>
      </c>
      <c r="NKQ56" s="308"/>
      <c r="NKR56" s="285" t="s">
        <v>2920</v>
      </c>
      <c r="NKS56" s="68"/>
      <c r="NKT56" s="68" t="s">
        <v>2866</v>
      </c>
      <c r="NKU56" s="68">
        <v>1.0</v>
      </c>
      <c r="NKV56" s="68">
        <v>1.0</v>
      </c>
      <c r="NKW56" s="68">
        <v>1.0</v>
      </c>
      <c r="NKX56" s="411">
        <v>45.0</v>
      </c>
      <c r="NKY56" s="411">
        <v>45.0</v>
      </c>
      <c r="NKZ56" s="68" t="s">
        <v>93</v>
      </c>
      <c r="NLA56" s="68" t="s">
        <v>93</v>
      </c>
      <c r="NLB56" s="68" t="s">
        <v>88</v>
      </c>
      <c r="NLC56" s="68" t="s">
        <v>2919</v>
      </c>
      <c r="NLD56" s="308" t="s">
        <v>2785</v>
      </c>
      <c r="NLE56" s="308" t="s">
        <v>2786</v>
      </c>
      <c r="NLF56" s="308" t="s">
        <v>2823</v>
      </c>
      <c r="NLG56" s="308"/>
      <c r="NLH56" s="285" t="s">
        <v>2920</v>
      </c>
      <c r="NLI56" s="68"/>
      <c r="NLJ56" s="68" t="s">
        <v>2866</v>
      </c>
      <c r="NLK56" s="68">
        <v>1.0</v>
      </c>
      <c r="NLL56" s="68">
        <v>1.0</v>
      </c>
      <c r="NLM56" s="68">
        <v>1.0</v>
      </c>
      <c r="NLN56" s="411">
        <v>45.0</v>
      </c>
      <c r="NLO56" s="411">
        <v>45.0</v>
      </c>
      <c r="NLP56" s="68" t="s">
        <v>93</v>
      </c>
      <c r="NLQ56" s="68" t="s">
        <v>93</v>
      </c>
      <c r="NLR56" s="68" t="s">
        <v>88</v>
      </c>
      <c r="NLS56" s="68" t="s">
        <v>2919</v>
      </c>
      <c r="NLT56" s="308" t="s">
        <v>2785</v>
      </c>
      <c r="NLU56" s="308" t="s">
        <v>2786</v>
      </c>
      <c r="NLV56" s="308" t="s">
        <v>2823</v>
      </c>
      <c r="NLW56" s="308"/>
      <c r="NLX56" s="285" t="s">
        <v>2920</v>
      </c>
      <c r="NLY56" s="68"/>
      <c r="NLZ56" s="68" t="s">
        <v>2866</v>
      </c>
      <c r="NMA56" s="68">
        <v>1.0</v>
      </c>
      <c r="NMB56" s="68">
        <v>1.0</v>
      </c>
      <c r="NMC56" s="68">
        <v>1.0</v>
      </c>
      <c r="NMD56" s="411">
        <v>45.0</v>
      </c>
      <c r="NME56" s="411">
        <v>45.0</v>
      </c>
      <c r="NMF56" s="68" t="s">
        <v>93</v>
      </c>
      <c r="NMG56" s="68" t="s">
        <v>93</v>
      </c>
      <c r="NMH56" s="68" t="s">
        <v>88</v>
      </c>
      <c r="NMI56" s="68" t="s">
        <v>2919</v>
      </c>
      <c r="NMJ56" s="308" t="s">
        <v>2785</v>
      </c>
      <c r="NMK56" s="308" t="s">
        <v>2786</v>
      </c>
      <c r="NML56" s="308" t="s">
        <v>2823</v>
      </c>
      <c r="NMM56" s="308"/>
      <c r="NMN56" s="285" t="s">
        <v>2920</v>
      </c>
      <c r="NMO56" s="68"/>
      <c r="NMP56" s="68" t="s">
        <v>2866</v>
      </c>
      <c r="NMQ56" s="68">
        <v>1.0</v>
      </c>
      <c r="NMR56" s="68">
        <v>1.0</v>
      </c>
      <c r="NMS56" s="68">
        <v>1.0</v>
      </c>
      <c r="NMT56" s="411">
        <v>45.0</v>
      </c>
      <c r="NMU56" s="411">
        <v>45.0</v>
      </c>
      <c r="NMV56" s="68" t="s">
        <v>93</v>
      </c>
      <c r="NMW56" s="68" t="s">
        <v>93</v>
      </c>
      <c r="NMX56" s="68" t="s">
        <v>88</v>
      </c>
      <c r="NMY56" s="68" t="s">
        <v>2919</v>
      </c>
      <c r="NMZ56" s="308" t="s">
        <v>2785</v>
      </c>
      <c r="NNA56" s="308" t="s">
        <v>2786</v>
      </c>
      <c r="NNB56" s="308" t="s">
        <v>2823</v>
      </c>
      <c r="NNC56" s="308"/>
      <c r="NND56" s="285" t="s">
        <v>2920</v>
      </c>
      <c r="NNE56" s="68"/>
      <c r="NNF56" s="68" t="s">
        <v>2866</v>
      </c>
      <c r="NNG56" s="68">
        <v>1.0</v>
      </c>
      <c r="NNH56" s="68">
        <v>1.0</v>
      </c>
      <c r="NNI56" s="68">
        <v>1.0</v>
      </c>
      <c r="NNJ56" s="411">
        <v>45.0</v>
      </c>
      <c r="NNK56" s="411">
        <v>45.0</v>
      </c>
      <c r="NNL56" s="68" t="s">
        <v>93</v>
      </c>
      <c r="NNM56" s="68" t="s">
        <v>93</v>
      </c>
      <c r="NNN56" s="68" t="s">
        <v>88</v>
      </c>
      <c r="NNO56" s="68" t="s">
        <v>2919</v>
      </c>
      <c r="NNP56" s="308" t="s">
        <v>2785</v>
      </c>
      <c r="NNQ56" s="308" t="s">
        <v>2786</v>
      </c>
      <c r="NNR56" s="308" t="s">
        <v>2823</v>
      </c>
      <c r="NNS56" s="308"/>
      <c r="NNT56" s="285" t="s">
        <v>2920</v>
      </c>
      <c r="NNU56" s="68"/>
      <c r="NNV56" s="68" t="s">
        <v>2866</v>
      </c>
      <c r="NNW56" s="68">
        <v>1.0</v>
      </c>
      <c r="NNX56" s="68">
        <v>1.0</v>
      </c>
      <c r="NNY56" s="68">
        <v>1.0</v>
      </c>
      <c r="NNZ56" s="411">
        <v>45.0</v>
      </c>
      <c r="NOA56" s="411">
        <v>45.0</v>
      </c>
      <c r="NOB56" s="68" t="s">
        <v>93</v>
      </c>
      <c r="NOC56" s="68" t="s">
        <v>93</v>
      </c>
      <c r="NOD56" s="68" t="s">
        <v>88</v>
      </c>
      <c r="NOE56" s="68" t="s">
        <v>2919</v>
      </c>
      <c r="NOF56" s="308" t="s">
        <v>2785</v>
      </c>
      <c r="NOG56" s="308" t="s">
        <v>2786</v>
      </c>
      <c r="NOH56" s="308" t="s">
        <v>2823</v>
      </c>
      <c r="NOI56" s="308"/>
      <c r="NOJ56" s="285" t="s">
        <v>2920</v>
      </c>
      <c r="NOK56" s="68"/>
      <c r="NOL56" s="68" t="s">
        <v>2866</v>
      </c>
      <c r="NOM56" s="68">
        <v>1.0</v>
      </c>
      <c r="NON56" s="68">
        <v>1.0</v>
      </c>
      <c r="NOO56" s="68">
        <v>1.0</v>
      </c>
      <c r="NOP56" s="411">
        <v>45.0</v>
      </c>
      <c r="NOQ56" s="411">
        <v>45.0</v>
      </c>
      <c r="NOR56" s="68" t="s">
        <v>93</v>
      </c>
      <c r="NOS56" s="68" t="s">
        <v>93</v>
      </c>
      <c r="NOT56" s="68" t="s">
        <v>88</v>
      </c>
      <c r="NOU56" s="68" t="s">
        <v>2919</v>
      </c>
      <c r="NOV56" s="308" t="s">
        <v>2785</v>
      </c>
      <c r="NOW56" s="308" t="s">
        <v>2786</v>
      </c>
      <c r="NOX56" s="308" t="s">
        <v>2823</v>
      </c>
      <c r="NOY56" s="308"/>
      <c r="NOZ56" s="285" t="s">
        <v>2920</v>
      </c>
      <c r="NPA56" s="68"/>
      <c r="NPB56" s="68" t="s">
        <v>2866</v>
      </c>
      <c r="NPC56" s="68">
        <v>1.0</v>
      </c>
      <c r="NPD56" s="68">
        <v>1.0</v>
      </c>
      <c r="NPE56" s="68">
        <v>1.0</v>
      </c>
      <c r="NPF56" s="411">
        <v>45.0</v>
      </c>
      <c r="NPG56" s="411">
        <v>45.0</v>
      </c>
      <c r="NPH56" s="68" t="s">
        <v>93</v>
      </c>
      <c r="NPI56" s="68" t="s">
        <v>93</v>
      </c>
      <c r="NPJ56" s="68" t="s">
        <v>88</v>
      </c>
      <c r="NPK56" s="68" t="s">
        <v>2919</v>
      </c>
      <c r="NPL56" s="308" t="s">
        <v>2785</v>
      </c>
      <c r="NPM56" s="308" t="s">
        <v>2786</v>
      </c>
      <c r="NPN56" s="308" t="s">
        <v>2823</v>
      </c>
      <c r="NPO56" s="308"/>
      <c r="NPP56" s="285" t="s">
        <v>2920</v>
      </c>
      <c r="NPQ56" s="68"/>
      <c r="NPR56" s="68" t="s">
        <v>2866</v>
      </c>
      <c r="NPS56" s="68">
        <v>1.0</v>
      </c>
      <c r="NPT56" s="68">
        <v>1.0</v>
      </c>
      <c r="NPU56" s="68">
        <v>1.0</v>
      </c>
      <c r="NPV56" s="411">
        <v>45.0</v>
      </c>
      <c r="NPW56" s="411">
        <v>45.0</v>
      </c>
      <c r="NPX56" s="68" t="s">
        <v>93</v>
      </c>
      <c r="NPY56" s="68" t="s">
        <v>93</v>
      </c>
      <c r="NPZ56" s="68" t="s">
        <v>88</v>
      </c>
      <c r="NQA56" s="68" t="s">
        <v>2919</v>
      </c>
      <c r="NQB56" s="308" t="s">
        <v>2785</v>
      </c>
      <c r="NQC56" s="308" t="s">
        <v>2786</v>
      </c>
      <c r="NQD56" s="308" t="s">
        <v>2823</v>
      </c>
      <c r="NQE56" s="308"/>
      <c r="NQF56" s="285" t="s">
        <v>2920</v>
      </c>
      <c r="NQG56" s="68"/>
      <c r="NQH56" s="68" t="s">
        <v>2866</v>
      </c>
      <c r="NQI56" s="68">
        <v>1.0</v>
      </c>
      <c r="NQJ56" s="68">
        <v>1.0</v>
      </c>
      <c r="NQK56" s="68">
        <v>1.0</v>
      </c>
      <c r="NQL56" s="411">
        <v>45.0</v>
      </c>
      <c r="NQM56" s="411">
        <v>45.0</v>
      </c>
      <c r="NQN56" s="68" t="s">
        <v>93</v>
      </c>
      <c r="NQO56" s="68" t="s">
        <v>93</v>
      </c>
      <c r="NQP56" s="68" t="s">
        <v>88</v>
      </c>
      <c r="NQQ56" s="68" t="s">
        <v>2919</v>
      </c>
      <c r="NQR56" s="308" t="s">
        <v>2785</v>
      </c>
      <c r="NQS56" s="308" t="s">
        <v>2786</v>
      </c>
      <c r="NQT56" s="308" t="s">
        <v>2823</v>
      </c>
      <c r="NQU56" s="308"/>
      <c r="NQV56" s="285" t="s">
        <v>2920</v>
      </c>
      <c r="NQW56" s="68"/>
      <c r="NQX56" s="68" t="s">
        <v>2866</v>
      </c>
      <c r="NQY56" s="68">
        <v>1.0</v>
      </c>
      <c r="NQZ56" s="68">
        <v>1.0</v>
      </c>
      <c r="NRA56" s="68">
        <v>1.0</v>
      </c>
      <c r="NRB56" s="411">
        <v>45.0</v>
      </c>
      <c r="NRC56" s="411">
        <v>45.0</v>
      </c>
      <c r="NRD56" s="68" t="s">
        <v>93</v>
      </c>
      <c r="NRE56" s="68" t="s">
        <v>93</v>
      </c>
      <c r="NRF56" s="68" t="s">
        <v>88</v>
      </c>
      <c r="NRG56" s="68" t="s">
        <v>2919</v>
      </c>
      <c r="NRH56" s="308" t="s">
        <v>2785</v>
      </c>
      <c r="NRI56" s="308" t="s">
        <v>2786</v>
      </c>
      <c r="NRJ56" s="308" t="s">
        <v>2823</v>
      </c>
      <c r="NRK56" s="308"/>
      <c r="NRL56" s="285" t="s">
        <v>2920</v>
      </c>
      <c r="NRM56" s="68"/>
      <c r="NRN56" s="68" t="s">
        <v>2866</v>
      </c>
      <c r="NRO56" s="68">
        <v>1.0</v>
      </c>
      <c r="NRP56" s="68">
        <v>1.0</v>
      </c>
      <c r="NRQ56" s="68">
        <v>1.0</v>
      </c>
      <c r="NRR56" s="411">
        <v>45.0</v>
      </c>
      <c r="NRS56" s="411">
        <v>45.0</v>
      </c>
      <c r="NRT56" s="68" t="s">
        <v>93</v>
      </c>
      <c r="NRU56" s="68" t="s">
        <v>93</v>
      </c>
      <c r="NRV56" s="68" t="s">
        <v>88</v>
      </c>
      <c r="NRW56" s="68" t="s">
        <v>2919</v>
      </c>
      <c r="NRX56" s="308" t="s">
        <v>2785</v>
      </c>
      <c r="NRY56" s="308" t="s">
        <v>2786</v>
      </c>
      <c r="NRZ56" s="308" t="s">
        <v>2823</v>
      </c>
      <c r="NSA56" s="308"/>
      <c r="NSB56" s="285" t="s">
        <v>2920</v>
      </c>
      <c r="NSC56" s="68"/>
      <c r="NSD56" s="68" t="s">
        <v>2866</v>
      </c>
      <c r="NSE56" s="68">
        <v>1.0</v>
      </c>
      <c r="NSF56" s="68">
        <v>1.0</v>
      </c>
      <c r="NSG56" s="68">
        <v>1.0</v>
      </c>
      <c r="NSH56" s="411">
        <v>45.0</v>
      </c>
      <c r="NSI56" s="411">
        <v>45.0</v>
      </c>
      <c r="NSJ56" s="68" t="s">
        <v>93</v>
      </c>
      <c r="NSK56" s="68" t="s">
        <v>93</v>
      </c>
      <c r="NSL56" s="68" t="s">
        <v>88</v>
      </c>
      <c r="NSM56" s="68" t="s">
        <v>2919</v>
      </c>
      <c r="NSN56" s="308" t="s">
        <v>2785</v>
      </c>
      <c r="NSO56" s="308" t="s">
        <v>2786</v>
      </c>
      <c r="NSP56" s="308" t="s">
        <v>2823</v>
      </c>
      <c r="NSQ56" s="308"/>
      <c r="NSR56" s="285" t="s">
        <v>2920</v>
      </c>
      <c r="NSS56" s="68"/>
      <c r="NST56" s="68" t="s">
        <v>2866</v>
      </c>
      <c r="NSU56" s="68">
        <v>1.0</v>
      </c>
      <c r="NSV56" s="68">
        <v>1.0</v>
      </c>
      <c r="NSW56" s="68">
        <v>1.0</v>
      </c>
      <c r="NSX56" s="411">
        <v>45.0</v>
      </c>
      <c r="NSY56" s="411">
        <v>45.0</v>
      </c>
      <c r="NSZ56" s="68" t="s">
        <v>93</v>
      </c>
      <c r="NTA56" s="68" t="s">
        <v>93</v>
      </c>
      <c r="NTB56" s="68" t="s">
        <v>88</v>
      </c>
      <c r="NTC56" s="68" t="s">
        <v>2919</v>
      </c>
      <c r="NTD56" s="308" t="s">
        <v>2785</v>
      </c>
      <c r="NTE56" s="308" t="s">
        <v>2786</v>
      </c>
      <c r="NTF56" s="308" t="s">
        <v>2823</v>
      </c>
      <c r="NTG56" s="308"/>
      <c r="NTH56" s="285" t="s">
        <v>2920</v>
      </c>
      <c r="NTI56" s="68"/>
      <c r="NTJ56" s="68" t="s">
        <v>2866</v>
      </c>
      <c r="NTK56" s="68">
        <v>1.0</v>
      </c>
      <c r="NTL56" s="68">
        <v>1.0</v>
      </c>
      <c r="NTM56" s="68">
        <v>1.0</v>
      </c>
      <c r="NTN56" s="411">
        <v>45.0</v>
      </c>
      <c r="NTO56" s="411">
        <v>45.0</v>
      </c>
      <c r="NTP56" s="68" t="s">
        <v>93</v>
      </c>
      <c r="NTQ56" s="68" t="s">
        <v>93</v>
      </c>
      <c r="NTR56" s="68" t="s">
        <v>88</v>
      </c>
      <c r="NTS56" s="68" t="s">
        <v>2919</v>
      </c>
      <c r="NTT56" s="308" t="s">
        <v>2785</v>
      </c>
      <c r="NTU56" s="308" t="s">
        <v>2786</v>
      </c>
      <c r="NTV56" s="308" t="s">
        <v>2823</v>
      </c>
      <c r="NTW56" s="308"/>
      <c r="NTX56" s="285" t="s">
        <v>2920</v>
      </c>
      <c r="NTY56" s="68"/>
      <c r="NTZ56" s="68" t="s">
        <v>2866</v>
      </c>
      <c r="NUA56" s="68">
        <v>1.0</v>
      </c>
      <c r="NUB56" s="68">
        <v>1.0</v>
      </c>
      <c r="NUC56" s="68">
        <v>1.0</v>
      </c>
      <c r="NUD56" s="411">
        <v>45.0</v>
      </c>
      <c r="NUE56" s="411">
        <v>45.0</v>
      </c>
      <c r="NUF56" s="68" t="s">
        <v>93</v>
      </c>
      <c r="NUG56" s="68" t="s">
        <v>93</v>
      </c>
      <c r="NUH56" s="68" t="s">
        <v>88</v>
      </c>
      <c r="NUI56" s="68" t="s">
        <v>2919</v>
      </c>
      <c r="NUJ56" s="308" t="s">
        <v>2785</v>
      </c>
      <c r="NUK56" s="308" t="s">
        <v>2786</v>
      </c>
      <c r="NUL56" s="308" t="s">
        <v>2823</v>
      </c>
      <c r="NUM56" s="308"/>
      <c r="NUN56" s="285" t="s">
        <v>2920</v>
      </c>
      <c r="NUO56" s="68"/>
      <c r="NUP56" s="68" t="s">
        <v>2866</v>
      </c>
      <c r="NUQ56" s="68">
        <v>1.0</v>
      </c>
      <c r="NUR56" s="68">
        <v>1.0</v>
      </c>
      <c r="NUS56" s="68">
        <v>1.0</v>
      </c>
      <c r="NUT56" s="411">
        <v>45.0</v>
      </c>
      <c r="NUU56" s="411">
        <v>45.0</v>
      </c>
      <c r="NUV56" s="68" t="s">
        <v>93</v>
      </c>
      <c r="NUW56" s="68" t="s">
        <v>93</v>
      </c>
      <c r="NUX56" s="68" t="s">
        <v>88</v>
      </c>
      <c r="NUY56" s="68" t="s">
        <v>2919</v>
      </c>
      <c r="NUZ56" s="308" t="s">
        <v>2785</v>
      </c>
      <c r="NVA56" s="308" t="s">
        <v>2786</v>
      </c>
      <c r="NVB56" s="308" t="s">
        <v>2823</v>
      </c>
      <c r="NVC56" s="308"/>
      <c r="NVD56" s="285" t="s">
        <v>2920</v>
      </c>
      <c r="NVE56" s="68"/>
      <c r="NVF56" s="68" t="s">
        <v>2866</v>
      </c>
      <c r="NVG56" s="68">
        <v>1.0</v>
      </c>
      <c r="NVH56" s="68">
        <v>1.0</v>
      </c>
      <c r="NVI56" s="68">
        <v>1.0</v>
      </c>
      <c r="NVJ56" s="411">
        <v>45.0</v>
      </c>
      <c r="NVK56" s="411">
        <v>45.0</v>
      </c>
      <c r="NVL56" s="68" t="s">
        <v>93</v>
      </c>
      <c r="NVM56" s="68" t="s">
        <v>93</v>
      </c>
      <c r="NVN56" s="68" t="s">
        <v>88</v>
      </c>
      <c r="NVO56" s="68" t="s">
        <v>2919</v>
      </c>
      <c r="NVP56" s="308" t="s">
        <v>2785</v>
      </c>
      <c r="NVQ56" s="308" t="s">
        <v>2786</v>
      </c>
      <c r="NVR56" s="308" t="s">
        <v>2823</v>
      </c>
      <c r="NVS56" s="308"/>
      <c r="NVT56" s="285" t="s">
        <v>2920</v>
      </c>
      <c r="NVU56" s="68"/>
      <c r="NVV56" s="68" t="s">
        <v>2866</v>
      </c>
      <c r="NVW56" s="68">
        <v>1.0</v>
      </c>
      <c r="NVX56" s="68">
        <v>1.0</v>
      </c>
      <c r="NVY56" s="68">
        <v>1.0</v>
      </c>
      <c r="NVZ56" s="411">
        <v>45.0</v>
      </c>
      <c r="NWA56" s="411">
        <v>45.0</v>
      </c>
      <c r="NWB56" s="68" t="s">
        <v>93</v>
      </c>
      <c r="NWC56" s="68" t="s">
        <v>93</v>
      </c>
      <c r="NWD56" s="68" t="s">
        <v>88</v>
      </c>
      <c r="NWE56" s="68" t="s">
        <v>2919</v>
      </c>
      <c r="NWF56" s="308" t="s">
        <v>2785</v>
      </c>
      <c r="NWG56" s="308" t="s">
        <v>2786</v>
      </c>
      <c r="NWH56" s="308" t="s">
        <v>2823</v>
      </c>
      <c r="NWI56" s="308"/>
      <c r="NWJ56" s="285" t="s">
        <v>2920</v>
      </c>
      <c r="NWK56" s="68"/>
      <c r="NWL56" s="68" t="s">
        <v>2866</v>
      </c>
      <c r="NWM56" s="68">
        <v>1.0</v>
      </c>
      <c r="NWN56" s="68">
        <v>1.0</v>
      </c>
      <c r="NWO56" s="68">
        <v>1.0</v>
      </c>
      <c r="NWP56" s="411">
        <v>45.0</v>
      </c>
      <c r="NWQ56" s="411">
        <v>45.0</v>
      </c>
      <c r="NWR56" s="68" t="s">
        <v>93</v>
      </c>
      <c r="NWS56" s="68" t="s">
        <v>93</v>
      </c>
      <c r="NWT56" s="68" t="s">
        <v>88</v>
      </c>
      <c r="NWU56" s="68" t="s">
        <v>2919</v>
      </c>
      <c r="NWV56" s="308" t="s">
        <v>2785</v>
      </c>
      <c r="NWW56" s="308" t="s">
        <v>2786</v>
      </c>
      <c r="NWX56" s="308" t="s">
        <v>2823</v>
      </c>
      <c r="NWY56" s="308"/>
      <c r="NWZ56" s="285" t="s">
        <v>2920</v>
      </c>
      <c r="NXA56" s="68"/>
      <c r="NXB56" s="68" t="s">
        <v>2866</v>
      </c>
      <c r="NXC56" s="68">
        <v>1.0</v>
      </c>
      <c r="NXD56" s="68">
        <v>1.0</v>
      </c>
      <c r="NXE56" s="68">
        <v>1.0</v>
      </c>
      <c r="NXF56" s="411">
        <v>45.0</v>
      </c>
      <c r="NXG56" s="411">
        <v>45.0</v>
      </c>
      <c r="NXH56" s="68" t="s">
        <v>93</v>
      </c>
      <c r="NXI56" s="68" t="s">
        <v>93</v>
      </c>
      <c r="NXJ56" s="68" t="s">
        <v>88</v>
      </c>
      <c r="NXK56" s="68" t="s">
        <v>2919</v>
      </c>
      <c r="NXL56" s="308" t="s">
        <v>2785</v>
      </c>
      <c r="NXM56" s="308" t="s">
        <v>2786</v>
      </c>
      <c r="NXN56" s="308" t="s">
        <v>2823</v>
      </c>
      <c r="NXO56" s="308"/>
      <c r="NXP56" s="285" t="s">
        <v>2920</v>
      </c>
      <c r="NXQ56" s="68"/>
      <c r="NXR56" s="68" t="s">
        <v>2866</v>
      </c>
      <c r="NXS56" s="68">
        <v>1.0</v>
      </c>
      <c r="NXT56" s="68">
        <v>1.0</v>
      </c>
      <c r="NXU56" s="68">
        <v>1.0</v>
      </c>
      <c r="NXV56" s="411">
        <v>45.0</v>
      </c>
      <c r="NXW56" s="411">
        <v>45.0</v>
      </c>
      <c r="NXX56" s="68" t="s">
        <v>93</v>
      </c>
      <c r="NXY56" s="68" t="s">
        <v>93</v>
      </c>
      <c r="NXZ56" s="68" t="s">
        <v>88</v>
      </c>
      <c r="NYA56" s="68" t="s">
        <v>2919</v>
      </c>
      <c r="NYB56" s="308" t="s">
        <v>2785</v>
      </c>
      <c r="NYC56" s="308" t="s">
        <v>2786</v>
      </c>
      <c r="NYD56" s="308" t="s">
        <v>2823</v>
      </c>
      <c r="NYE56" s="308"/>
      <c r="NYF56" s="285" t="s">
        <v>2920</v>
      </c>
      <c r="NYG56" s="68"/>
      <c r="NYH56" s="68" t="s">
        <v>2866</v>
      </c>
      <c r="NYI56" s="68">
        <v>1.0</v>
      </c>
      <c r="NYJ56" s="68">
        <v>1.0</v>
      </c>
      <c r="NYK56" s="68">
        <v>1.0</v>
      </c>
      <c r="NYL56" s="411">
        <v>45.0</v>
      </c>
      <c r="NYM56" s="411">
        <v>45.0</v>
      </c>
      <c r="NYN56" s="68" t="s">
        <v>93</v>
      </c>
      <c r="NYO56" s="68" t="s">
        <v>93</v>
      </c>
      <c r="NYP56" s="68" t="s">
        <v>88</v>
      </c>
      <c r="NYQ56" s="68" t="s">
        <v>2919</v>
      </c>
      <c r="NYR56" s="308" t="s">
        <v>2785</v>
      </c>
      <c r="NYS56" s="308" t="s">
        <v>2786</v>
      </c>
      <c r="NYT56" s="308" t="s">
        <v>2823</v>
      </c>
      <c r="NYU56" s="308"/>
      <c r="NYV56" s="285" t="s">
        <v>2920</v>
      </c>
      <c r="NYW56" s="68"/>
      <c r="NYX56" s="68" t="s">
        <v>2866</v>
      </c>
      <c r="NYY56" s="68">
        <v>1.0</v>
      </c>
      <c r="NYZ56" s="68">
        <v>1.0</v>
      </c>
      <c r="NZA56" s="68">
        <v>1.0</v>
      </c>
      <c r="NZB56" s="411">
        <v>45.0</v>
      </c>
      <c r="NZC56" s="411">
        <v>45.0</v>
      </c>
      <c r="NZD56" s="68" t="s">
        <v>93</v>
      </c>
      <c r="NZE56" s="68" t="s">
        <v>93</v>
      </c>
      <c r="NZF56" s="68" t="s">
        <v>88</v>
      </c>
      <c r="NZG56" s="68" t="s">
        <v>2919</v>
      </c>
      <c r="NZH56" s="308" t="s">
        <v>2785</v>
      </c>
      <c r="NZI56" s="308" t="s">
        <v>2786</v>
      </c>
      <c r="NZJ56" s="308" t="s">
        <v>2823</v>
      </c>
      <c r="NZK56" s="308"/>
      <c r="NZL56" s="285" t="s">
        <v>2920</v>
      </c>
      <c r="NZM56" s="68"/>
      <c r="NZN56" s="68" t="s">
        <v>2866</v>
      </c>
      <c r="NZO56" s="68">
        <v>1.0</v>
      </c>
      <c r="NZP56" s="68">
        <v>1.0</v>
      </c>
      <c r="NZQ56" s="68">
        <v>1.0</v>
      </c>
      <c r="NZR56" s="411">
        <v>45.0</v>
      </c>
      <c r="NZS56" s="411">
        <v>45.0</v>
      </c>
      <c r="NZT56" s="68" t="s">
        <v>93</v>
      </c>
      <c r="NZU56" s="68" t="s">
        <v>93</v>
      </c>
      <c r="NZV56" s="68" t="s">
        <v>88</v>
      </c>
      <c r="NZW56" s="68" t="s">
        <v>2919</v>
      </c>
      <c r="NZX56" s="308" t="s">
        <v>2785</v>
      </c>
      <c r="NZY56" s="308" t="s">
        <v>2786</v>
      </c>
      <c r="NZZ56" s="308" t="s">
        <v>2823</v>
      </c>
      <c r="OAA56" s="308"/>
      <c r="OAB56" s="285" t="s">
        <v>2920</v>
      </c>
      <c r="OAC56" s="68"/>
      <c r="OAD56" s="68" t="s">
        <v>2866</v>
      </c>
      <c r="OAE56" s="68">
        <v>1.0</v>
      </c>
      <c r="OAF56" s="68">
        <v>1.0</v>
      </c>
      <c r="OAG56" s="68">
        <v>1.0</v>
      </c>
      <c r="OAH56" s="411">
        <v>45.0</v>
      </c>
      <c r="OAI56" s="411">
        <v>45.0</v>
      </c>
      <c r="OAJ56" s="68" t="s">
        <v>93</v>
      </c>
      <c r="OAK56" s="68" t="s">
        <v>93</v>
      </c>
      <c r="OAL56" s="68" t="s">
        <v>88</v>
      </c>
      <c r="OAM56" s="68" t="s">
        <v>2919</v>
      </c>
      <c r="OAN56" s="308" t="s">
        <v>2785</v>
      </c>
      <c r="OAO56" s="308" t="s">
        <v>2786</v>
      </c>
      <c r="OAP56" s="308" t="s">
        <v>2823</v>
      </c>
      <c r="OAQ56" s="308"/>
      <c r="OAR56" s="285" t="s">
        <v>2920</v>
      </c>
      <c r="OAS56" s="68"/>
      <c r="OAT56" s="68" t="s">
        <v>2866</v>
      </c>
      <c r="OAU56" s="68">
        <v>1.0</v>
      </c>
      <c r="OAV56" s="68">
        <v>1.0</v>
      </c>
      <c r="OAW56" s="68">
        <v>1.0</v>
      </c>
      <c r="OAX56" s="411">
        <v>45.0</v>
      </c>
      <c r="OAY56" s="411">
        <v>45.0</v>
      </c>
      <c r="OAZ56" s="68" t="s">
        <v>93</v>
      </c>
      <c r="OBA56" s="68" t="s">
        <v>93</v>
      </c>
      <c r="OBB56" s="68" t="s">
        <v>88</v>
      </c>
      <c r="OBC56" s="68" t="s">
        <v>2919</v>
      </c>
      <c r="OBD56" s="308" t="s">
        <v>2785</v>
      </c>
      <c r="OBE56" s="308" t="s">
        <v>2786</v>
      </c>
      <c r="OBF56" s="308" t="s">
        <v>2823</v>
      </c>
      <c r="OBG56" s="308"/>
      <c r="OBH56" s="285" t="s">
        <v>2920</v>
      </c>
      <c r="OBI56" s="68"/>
      <c r="OBJ56" s="68" t="s">
        <v>2866</v>
      </c>
      <c r="OBK56" s="68">
        <v>1.0</v>
      </c>
      <c r="OBL56" s="68">
        <v>1.0</v>
      </c>
      <c r="OBM56" s="68">
        <v>1.0</v>
      </c>
      <c r="OBN56" s="411">
        <v>45.0</v>
      </c>
      <c r="OBO56" s="411">
        <v>45.0</v>
      </c>
      <c r="OBP56" s="68" t="s">
        <v>93</v>
      </c>
      <c r="OBQ56" s="68" t="s">
        <v>93</v>
      </c>
      <c r="OBR56" s="68" t="s">
        <v>88</v>
      </c>
      <c r="OBS56" s="68" t="s">
        <v>2919</v>
      </c>
      <c r="OBT56" s="308" t="s">
        <v>2785</v>
      </c>
      <c r="OBU56" s="308" t="s">
        <v>2786</v>
      </c>
      <c r="OBV56" s="308" t="s">
        <v>2823</v>
      </c>
      <c r="OBW56" s="308"/>
      <c r="OBX56" s="285" t="s">
        <v>2920</v>
      </c>
      <c r="OBY56" s="68"/>
      <c r="OBZ56" s="68" t="s">
        <v>2866</v>
      </c>
      <c r="OCA56" s="68">
        <v>1.0</v>
      </c>
      <c r="OCB56" s="68">
        <v>1.0</v>
      </c>
      <c r="OCC56" s="68">
        <v>1.0</v>
      </c>
      <c r="OCD56" s="411">
        <v>45.0</v>
      </c>
      <c r="OCE56" s="411">
        <v>45.0</v>
      </c>
      <c r="OCF56" s="68" t="s">
        <v>93</v>
      </c>
      <c r="OCG56" s="68" t="s">
        <v>93</v>
      </c>
      <c r="OCH56" s="68" t="s">
        <v>88</v>
      </c>
      <c r="OCI56" s="68" t="s">
        <v>2919</v>
      </c>
      <c r="OCJ56" s="308" t="s">
        <v>2785</v>
      </c>
      <c r="OCK56" s="308" t="s">
        <v>2786</v>
      </c>
      <c r="OCL56" s="308" t="s">
        <v>2823</v>
      </c>
      <c r="OCM56" s="308"/>
      <c r="OCN56" s="285" t="s">
        <v>2920</v>
      </c>
      <c r="OCO56" s="68"/>
      <c r="OCP56" s="68" t="s">
        <v>2866</v>
      </c>
      <c r="OCQ56" s="68">
        <v>1.0</v>
      </c>
      <c r="OCR56" s="68">
        <v>1.0</v>
      </c>
      <c r="OCS56" s="68">
        <v>1.0</v>
      </c>
      <c r="OCT56" s="411">
        <v>45.0</v>
      </c>
      <c r="OCU56" s="411">
        <v>45.0</v>
      </c>
      <c r="OCV56" s="68" t="s">
        <v>93</v>
      </c>
      <c r="OCW56" s="68" t="s">
        <v>93</v>
      </c>
      <c r="OCX56" s="68" t="s">
        <v>88</v>
      </c>
      <c r="OCY56" s="68" t="s">
        <v>2919</v>
      </c>
      <c r="OCZ56" s="308" t="s">
        <v>2785</v>
      </c>
      <c r="ODA56" s="308" t="s">
        <v>2786</v>
      </c>
      <c r="ODB56" s="308" t="s">
        <v>2823</v>
      </c>
      <c r="ODC56" s="308"/>
      <c r="ODD56" s="285" t="s">
        <v>2920</v>
      </c>
      <c r="ODE56" s="68"/>
      <c r="ODF56" s="68" t="s">
        <v>2866</v>
      </c>
      <c r="ODG56" s="68">
        <v>1.0</v>
      </c>
      <c r="ODH56" s="68">
        <v>1.0</v>
      </c>
      <c r="ODI56" s="68">
        <v>1.0</v>
      </c>
      <c r="ODJ56" s="411">
        <v>45.0</v>
      </c>
      <c r="ODK56" s="411">
        <v>45.0</v>
      </c>
      <c r="ODL56" s="68" t="s">
        <v>93</v>
      </c>
      <c r="ODM56" s="68" t="s">
        <v>93</v>
      </c>
      <c r="ODN56" s="68" t="s">
        <v>88</v>
      </c>
      <c r="ODO56" s="68" t="s">
        <v>2919</v>
      </c>
      <c r="ODP56" s="308" t="s">
        <v>2785</v>
      </c>
      <c r="ODQ56" s="308" t="s">
        <v>2786</v>
      </c>
      <c r="ODR56" s="308" t="s">
        <v>2823</v>
      </c>
      <c r="ODS56" s="308"/>
      <c r="ODT56" s="285" t="s">
        <v>2920</v>
      </c>
      <c r="ODU56" s="68"/>
      <c r="ODV56" s="68" t="s">
        <v>2866</v>
      </c>
      <c r="ODW56" s="68">
        <v>1.0</v>
      </c>
      <c r="ODX56" s="68">
        <v>1.0</v>
      </c>
      <c r="ODY56" s="68">
        <v>1.0</v>
      </c>
      <c r="ODZ56" s="411">
        <v>45.0</v>
      </c>
      <c r="OEA56" s="411">
        <v>45.0</v>
      </c>
      <c r="OEB56" s="68" t="s">
        <v>93</v>
      </c>
      <c r="OEC56" s="68" t="s">
        <v>93</v>
      </c>
      <c r="OED56" s="68" t="s">
        <v>88</v>
      </c>
      <c r="OEE56" s="68" t="s">
        <v>2919</v>
      </c>
      <c r="OEF56" s="308" t="s">
        <v>2785</v>
      </c>
      <c r="OEG56" s="308" t="s">
        <v>2786</v>
      </c>
      <c r="OEH56" s="308" t="s">
        <v>2823</v>
      </c>
      <c r="OEI56" s="308"/>
      <c r="OEJ56" s="285" t="s">
        <v>2920</v>
      </c>
      <c r="OEK56" s="68"/>
      <c r="OEL56" s="68" t="s">
        <v>2866</v>
      </c>
      <c r="OEM56" s="68">
        <v>1.0</v>
      </c>
      <c r="OEN56" s="68">
        <v>1.0</v>
      </c>
      <c r="OEO56" s="68">
        <v>1.0</v>
      </c>
      <c r="OEP56" s="411">
        <v>45.0</v>
      </c>
      <c r="OEQ56" s="411">
        <v>45.0</v>
      </c>
      <c r="OER56" s="68" t="s">
        <v>93</v>
      </c>
      <c r="OES56" s="68" t="s">
        <v>93</v>
      </c>
      <c r="OET56" s="68" t="s">
        <v>88</v>
      </c>
      <c r="OEU56" s="68" t="s">
        <v>2919</v>
      </c>
      <c r="OEV56" s="308" t="s">
        <v>2785</v>
      </c>
      <c r="OEW56" s="308" t="s">
        <v>2786</v>
      </c>
      <c r="OEX56" s="308" t="s">
        <v>2823</v>
      </c>
      <c r="OEY56" s="308"/>
      <c r="OEZ56" s="285" t="s">
        <v>2920</v>
      </c>
      <c r="OFA56" s="68"/>
      <c r="OFB56" s="68" t="s">
        <v>2866</v>
      </c>
      <c r="OFC56" s="68">
        <v>1.0</v>
      </c>
      <c r="OFD56" s="68">
        <v>1.0</v>
      </c>
      <c r="OFE56" s="68">
        <v>1.0</v>
      </c>
      <c r="OFF56" s="411">
        <v>45.0</v>
      </c>
      <c r="OFG56" s="411">
        <v>45.0</v>
      </c>
      <c r="OFH56" s="68" t="s">
        <v>93</v>
      </c>
      <c r="OFI56" s="68" t="s">
        <v>93</v>
      </c>
      <c r="OFJ56" s="68" t="s">
        <v>88</v>
      </c>
      <c r="OFK56" s="68" t="s">
        <v>2919</v>
      </c>
      <c r="OFL56" s="308" t="s">
        <v>2785</v>
      </c>
      <c r="OFM56" s="308" t="s">
        <v>2786</v>
      </c>
      <c r="OFN56" s="308" t="s">
        <v>2823</v>
      </c>
      <c r="OFO56" s="308"/>
      <c r="OFP56" s="285" t="s">
        <v>2920</v>
      </c>
      <c r="OFQ56" s="68"/>
      <c r="OFR56" s="68" t="s">
        <v>2866</v>
      </c>
      <c r="OFS56" s="68">
        <v>1.0</v>
      </c>
      <c r="OFT56" s="68">
        <v>1.0</v>
      </c>
      <c r="OFU56" s="68">
        <v>1.0</v>
      </c>
      <c r="OFV56" s="411">
        <v>45.0</v>
      </c>
      <c r="OFW56" s="411">
        <v>45.0</v>
      </c>
      <c r="OFX56" s="68" t="s">
        <v>93</v>
      </c>
      <c r="OFY56" s="68" t="s">
        <v>93</v>
      </c>
      <c r="OFZ56" s="68" t="s">
        <v>88</v>
      </c>
      <c r="OGA56" s="68" t="s">
        <v>2919</v>
      </c>
      <c r="OGB56" s="308" t="s">
        <v>2785</v>
      </c>
      <c r="OGC56" s="308" t="s">
        <v>2786</v>
      </c>
      <c r="OGD56" s="308" t="s">
        <v>2823</v>
      </c>
      <c r="OGE56" s="308"/>
      <c r="OGF56" s="285" t="s">
        <v>2920</v>
      </c>
      <c r="OGG56" s="68"/>
      <c r="OGH56" s="68" t="s">
        <v>2866</v>
      </c>
      <c r="OGI56" s="68">
        <v>1.0</v>
      </c>
      <c r="OGJ56" s="68">
        <v>1.0</v>
      </c>
      <c r="OGK56" s="68">
        <v>1.0</v>
      </c>
      <c r="OGL56" s="411">
        <v>45.0</v>
      </c>
      <c r="OGM56" s="411">
        <v>45.0</v>
      </c>
      <c r="OGN56" s="68" t="s">
        <v>93</v>
      </c>
      <c r="OGO56" s="68" t="s">
        <v>93</v>
      </c>
      <c r="OGP56" s="68" t="s">
        <v>88</v>
      </c>
      <c r="OGQ56" s="68" t="s">
        <v>2919</v>
      </c>
      <c r="OGR56" s="308" t="s">
        <v>2785</v>
      </c>
      <c r="OGS56" s="308" t="s">
        <v>2786</v>
      </c>
      <c r="OGT56" s="308" t="s">
        <v>2823</v>
      </c>
      <c r="OGU56" s="308"/>
      <c r="OGV56" s="285" t="s">
        <v>2920</v>
      </c>
      <c r="OGW56" s="68"/>
      <c r="OGX56" s="68" t="s">
        <v>2866</v>
      </c>
      <c r="OGY56" s="68">
        <v>1.0</v>
      </c>
      <c r="OGZ56" s="68">
        <v>1.0</v>
      </c>
      <c r="OHA56" s="68">
        <v>1.0</v>
      </c>
      <c r="OHB56" s="411">
        <v>45.0</v>
      </c>
      <c r="OHC56" s="411">
        <v>45.0</v>
      </c>
      <c r="OHD56" s="68" t="s">
        <v>93</v>
      </c>
      <c r="OHE56" s="68" t="s">
        <v>93</v>
      </c>
      <c r="OHF56" s="68" t="s">
        <v>88</v>
      </c>
      <c r="OHG56" s="68" t="s">
        <v>2919</v>
      </c>
      <c r="OHH56" s="308" t="s">
        <v>2785</v>
      </c>
      <c r="OHI56" s="308" t="s">
        <v>2786</v>
      </c>
      <c r="OHJ56" s="308" t="s">
        <v>2823</v>
      </c>
      <c r="OHK56" s="308"/>
      <c r="OHL56" s="285" t="s">
        <v>2920</v>
      </c>
      <c r="OHM56" s="68"/>
      <c r="OHN56" s="68" t="s">
        <v>2866</v>
      </c>
      <c r="OHO56" s="68">
        <v>1.0</v>
      </c>
      <c r="OHP56" s="68">
        <v>1.0</v>
      </c>
      <c r="OHQ56" s="68">
        <v>1.0</v>
      </c>
      <c r="OHR56" s="411">
        <v>45.0</v>
      </c>
      <c r="OHS56" s="411">
        <v>45.0</v>
      </c>
      <c r="OHT56" s="68" t="s">
        <v>93</v>
      </c>
      <c r="OHU56" s="68" t="s">
        <v>93</v>
      </c>
      <c r="OHV56" s="68" t="s">
        <v>88</v>
      </c>
      <c r="OHW56" s="68" t="s">
        <v>2919</v>
      </c>
      <c r="OHX56" s="308" t="s">
        <v>2785</v>
      </c>
      <c r="OHY56" s="308" t="s">
        <v>2786</v>
      </c>
      <c r="OHZ56" s="308" t="s">
        <v>2823</v>
      </c>
      <c r="OIA56" s="308"/>
      <c r="OIB56" s="285" t="s">
        <v>2920</v>
      </c>
      <c r="OIC56" s="68"/>
      <c r="OID56" s="68" t="s">
        <v>2866</v>
      </c>
      <c r="OIE56" s="68">
        <v>1.0</v>
      </c>
      <c r="OIF56" s="68">
        <v>1.0</v>
      </c>
      <c r="OIG56" s="68">
        <v>1.0</v>
      </c>
      <c r="OIH56" s="411">
        <v>45.0</v>
      </c>
      <c r="OII56" s="411">
        <v>45.0</v>
      </c>
      <c r="OIJ56" s="68" t="s">
        <v>93</v>
      </c>
      <c r="OIK56" s="68" t="s">
        <v>93</v>
      </c>
      <c r="OIL56" s="68" t="s">
        <v>88</v>
      </c>
      <c r="OIM56" s="68" t="s">
        <v>2919</v>
      </c>
      <c r="OIN56" s="308" t="s">
        <v>2785</v>
      </c>
      <c r="OIO56" s="308" t="s">
        <v>2786</v>
      </c>
      <c r="OIP56" s="308" t="s">
        <v>2823</v>
      </c>
      <c r="OIQ56" s="308"/>
      <c r="OIR56" s="285" t="s">
        <v>2920</v>
      </c>
      <c r="OIS56" s="68"/>
      <c r="OIT56" s="68" t="s">
        <v>2866</v>
      </c>
      <c r="OIU56" s="68">
        <v>1.0</v>
      </c>
      <c r="OIV56" s="68">
        <v>1.0</v>
      </c>
      <c r="OIW56" s="68">
        <v>1.0</v>
      </c>
      <c r="OIX56" s="411">
        <v>45.0</v>
      </c>
      <c r="OIY56" s="411">
        <v>45.0</v>
      </c>
      <c r="OIZ56" s="68" t="s">
        <v>93</v>
      </c>
      <c r="OJA56" s="68" t="s">
        <v>93</v>
      </c>
      <c r="OJB56" s="68" t="s">
        <v>88</v>
      </c>
      <c r="OJC56" s="68" t="s">
        <v>2919</v>
      </c>
      <c r="OJD56" s="308" t="s">
        <v>2785</v>
      </c>
      <c r="OJE56" s="308" t="s">
        <v>2786</v>
      </c>
      <c r="OJF56" s="308" t="s">
        <v>2823</v>
      </c>
      <c r="OJG56" s="308"/>
      <c r="OJH56" s="285" t="s">
        <v>2920</v>
      </c>
      <c r="OJI56" s="68"/>
      <c r="OJJ56" s="68" t="s">
        <v>2866</v>
      </c>
      <c r="OJK56" s="68">
        <v>1.0</v>
      </c>
      <c r="OJL56" s="68">
        <v>1.0</v>
      </c>
      <c r="OJM56" s="68">
        <v>1.0</v>
      </c>
      <c r="OJN56" s="411">
        <v>45.0</v>
      </c>
      <c r="OJO56" s="411">
        <v>45.0</v>
      </c>
      <c r="OJP56" s="68" t="s">
        <v>93</v>
      </c>
      <c r="OJQ56" s="68" t="s">
        <v>93</v>
      </c>
      <c r="OJR56" s="68" t="s">
        <v>88</v>
      </c>
      <c r="OJS56" s="68" t="s">
        <v>2919</v>
      </c>
      <c r="OJT56" s="308" t="s">
        <v>2785</v>
      </c>
      <c r="OJU56" s="308" t="s">
        <v>2786</v>
      </c>
      <c r="OJV56" s="308" t="s">
        <v>2823</v>
      </c>
      <c r="OJW56" s="308"/>
      <c r="OJX56" s="285" t="s">
        <v>2920</v>
      </c>
      <c r="OJY56" s="68"/>
      <c r="OJZ56" s="68" t="s">
        <v>2866</v>
      </c>
      <c r="OKA56" s="68">
        <v>1.0</v>
      </c>
      <c r="OKB56" s="68">
        <v>1.0</v>
      </c>
      <c r="OKC56" s="68">
        <v>1.0</v>
      </c>
      <c r="OKD56" s="411">
        <v>45.0</v>
      </c>
      <c r="OKE56" s="411">
        <v>45.0</v>
      </c>
      <c r="OKF56" s="68" t="s">
        <v>93</v>
      </c>
      <c r="OKG56" s="68" t="s">
        <v>93</v>
      </c>
      <c r="OKH56" s="68" t="s">
        <v>88</v>
      </c>
      <c r="OKI56" s="68" t="s">
        <v>2919</v>
      </c>
      <c r="OKJ56" s="308" t="s">
        <v>2785</v>
      </c>
      <c r="OKK56" s="308" t="s">
        <v>2786</v>
      </c>
      <c r="OKL56" s="308" t="s">
        <v>2823</v>
      </c>
      <c r="OKM56" s="308"/>
      <c r="OKN56" s="285" t="s">
        <v>2920</v>
      </c>
      <c r="OKO56" s="68"/>
      <c r="OKP56" s="68" t="s">
        <v>2866</v>
      </c>
      <c r="OKQ56" s="68">
        <v>1.0</v>
      </c>
      <c r="OKR56" s="68">
        <v>1.0</v>
      </c>
      <c r="OKS56" s="68">
        <v>1.0</v>
      </c>
      <c r="OKT56" s="411">
        <v>45.0</v>
      </c>
      <c r="OKU56" s="411">
        <v>45.0</v>
      </c>
      <c r="OKV56" s="68" t="s">
        <v>93</v>
      </c>
      <c r="OKW56" s="68" t="s">
        <v>93</v>
      </c>
      <c r="OKX56" s="68" t="s">
        <v>88</v>
      </c>
      <c r="OKY56" s="68" t="s">
        <v>2919</v>
      </c>
      <c r="OKZ56" s="308" t="s">
        <v>2785</v>
      </c>
      <c r="OLA56" s="308" t="s">
        <v>2786</v>
      </c>
      <c r="OLB56" s="308" t="s">
        <v>2823</v>
      </c>
      <c r="OLC56" s="308"/>
      <c r="OLD56" s="285" t="s">
        <v>2920</v>
      </c>
      <c r="OLE56" s="68"/>
      <c r="OLF56" s="68" t="s">
        <v>2866</v>
      </c>
      <c r="OLG56" s="68">
        <v>1.0</v>
      </c>
      <c r="OLH56" s="68">
        <v>1.0</v>
      </c>
      <c r="OLI56" s="68">
        <v>1.0</v>
      </c>
      <c r="OLJ56" s="411">
        <v>45.0</v>
      </c>
      <c r="OLK56" s="411">
        <v>45.0</v>
      </c>
      <c r="OLL56" s="68" t="s">
        <v>93</v>
      </c>
      <c r="OLM56" s="68" t="s">
        <v>93</v>
      </c>
      <c r="OLN56" s="68" t="s">
        <v>88</v>
      </c>
      <c r="OLO56" s="68" t="s">
        <v>2919</v>
      </c>
      <c r="OLP56" s="308" t="s">
        <v>2785</v>
      </c>
      <c r="OLQ56" s="308" t="s">
        <v>2786</v>
      </c>
      <c r="OLR56" s="308" t="s">
        <v>2823</v>
      </c>
      <c r="OLS56" s="308"/>
      <c r="OLT56" s="285" t="s">
        <v>2920</v>
      </c>
      <c r="OLU56" s="68"/>
      <c r="OLV56" s="68" t="s">
        <v>2866</v>
      </c>
      <c r="OLW56" s="68">
        <v>1.0</v>
      </c>
      <c r="OLX56" s="68">
        <v>1.0</v>
      </c>
      <c r="OLY56" s="68">
        <v>1.0</v>
      </c>
      <c r="OLZ56" s="411">
        <v>45.0</v>
      </c>
      <c r="OMA56" s="411">
        <v>45.0</v>
      </c>
      <c r="OMB56" s="68" t="s">
        <v>93</v>
      </c>
      <c r="OMC56" s="68" t="s">
        <v>93</v>
      </c>
      <c r="OMD56" s="68" t="s">
        <v>88</v>
      </c>
      <c r="OME56" s="68" t="s">
        <v>2919</v>
      </c>
      <c r="OMF56" s="308" t="s">
        <v>2785</v>
      </c>
      <c r="OMG56" s="308" t="s">
        <v>2786</v>
      </c>
      <c r="OMH56" s="308" t="s">
        <v>2823</v>
      </c>
      <c r="OMI56" s="308"/>
      <c r="OMJ56" s="285" t="s">
        <v>2920</v>
      </c>
      <c r="OMK56" s="68"/>
      <c r="OML56" s="68" t="s">
        <v>2866</v>
      </c>
      <c r="OMM56" s="68">
        <v>1.0</v>
      </c>
      <c r="OMN56" s="68">
        <v>1.0</v>
      </c>
      <c r="OMO56" s="68">
        <v>1.0</v>
      </c>
      <c r="OMP56" s="411">
        <v>45.0</v>
      </c>
      <c r="OMQ56" s="411">
        <v>45.0</v>
      </c>
      <c r="OMR56" s="68" t="s">
        <v>93</v>
      </c>
      <c r="OMS56" s="68" t="s">
        <v>93</v>
      </c>
      <c r="OMT56" s="68" t="s">
        <v>88</v>
      </c>
      <c r="OMU56" s="68" t="s">
        <v>2919</v>
      </c>
      <c r="OMV56" s="308" t="s">
        <v>2785</v>
      </c>
      <c r="OMW56" s="308" t="s">
        <v>2786</v>
      </c>
      <c r="OMX56" s="308" t="s">
        <v>2823</v>
      </c>
      <c r="OMY56" s="308"/>
      <c r="OMZ56" s="285" t="s">
        <v>2920</v>
      </c>
      <c r="ONA56" s="68"/>
      <c r="ONB56" s="68" t="s">
        <v>2866</v>
      </c>
      <c r="ONC56" s="68">
        <v>1.0</v>
      </c>
      <c r="OND56" s="68">
        <v>1.0</v>
      </c>
      <c r="ONE56" s="68">
        <v>1.0</v>
      </c>
      <c r="ONF56" s="411">
        <v>45.0</v>
      </c>
      <c r="ONG56" s="411">
        <v>45.0</v>
      </c>
      <c r="ONH56" s="68" t="s">
        <v>93</v>
      </c>
      <c r="ONI56" s="68" t="s">
        <v>93</v>
      </c>
      <c r="ONJ56" s="68" t="s">
        <v>88</v>
      </c>
      <c r="ONK56" s="68" t="s">
        <v>2919</v>
      </c>
      <c r="ONL56" s="308" t="s">
        <v>2785</v>
      </c>
      <c r="ONM56" s="308" t="s">
        <v>2786</v>
      </c>
      <c r="ONN56" s="308" t="s">
        <v>2823</v>
      </c>
      <c r="ONO56" s="308"/>
      <c r="ONP56" s="285" t="s">
        <v>2920</v>
      </c>
      <c r="ONQ56" s="68"/>
      <c r="ONR56" s="68" t="s">
        <v>2866</v>
      </c>
      <c r="ONS56" s="68">
        <v>1.0</v>
      </c>
      <c r="ONT56" s="68">
        <v>1.0</v>
      </c>
      <c r="ONU56" s="68">
        <v>1.0</v>
      </c>
      <c r="ONV56" s="411">
        <v>45.0</v>
      </c>
      <c r="ONW56" s="411">
        <v>45.0</v>
      </c>
      <c r="ONX56" s="68" t="s">
        <v>93</v>
      </c>
      <c r="ONY56" s="68" t="s">
        <v>93</v>
      </c>
      <c r="ONZ56" s="68" t="s">
        <v>88</v>
      </c>
      <c r="OOA56" s="68" t="s">
        <v>2919</v>
      </c>
      <c r="OOB56" s="308" t="s">
        <v>2785</v>
      </c>
      <c r="OOC56" s="308" t="s">
        <v>2786</v>
      </c>
      <c r="OOD56" s="308" t="s">
        <v>2823</v>
      </c>
      <c r="OOE56" s="308"/>
      <c r="OOF56" s="285" t="s">
        <v>2920</v>
      </c>
      <c r="OOG56" s="68"/>
      <c r="OOH56" s="68" t="s">
        <v>2866</v>
      </c>
      <c r="OOI56" s="68">
        <v>1.0</v>
      </c>
      <c r="OOJ56" s="68">
        <v>1.0</v>
      </c>
      <c r="OOK56" s="68">
        <v>1.0</v>
      </c>
      <c r="OOL56" s="411">
        <v>45.0</v>
      </c>
      <c r="OOM56" s="411">
        <v>45.0</v>
      </c>
      <c r="OON56" s="68" t="s">
        <v>93</v>
      </c>
      <c r="OOO56" s="68" t="s">
        <v>93</v>
      </c>
      <c r="OOP56" s="68" t="s">
        <v>88</v>
      </c>
      <c r="OOQ56" s="68" t="s">
        <v>2919</v>
      </c>
      <c r="OOR56" s="308" t="s">
        <v>2785</v>
      </c>
      <c r="OOS56" s="308" t="s">
        <v>2786</v>
      </c>
      <c r="OOT56" s="308" t="s">
        <v>2823</v>
      </c>
      <c r="OOU56" s="308"/>
      <c r="OOV56" s="285" t="s">
        <v>2920</v>
      </c>
      <c r="OOW56" s="68"/>
      <c r="OOX56" s="68" t="s">
        <v>2866</v>
      </c>
      <c r="OOY56" s="68">
        <v>1.0</v>
      </c>
      <c r="OOZ56" s="68">
        <v>1.0</v>
      </c>
      <c r="OPA56" s="68">
        <v>1.0</v>
      </c>
      <c r="OPB56" s="411">
        <v>45.0</v>
      </c>
      <c r="OPC56" s="411">
        <v>45.0</v>
      </c>
      <c r="OPD56" s="68" t="s">
        <v>93</v>
      </c>
      <c r="OPE56" s="68" t="s">
        <v>93</v>
      </c>
      <c r="OPF56" s="68" t="s">
        <v>88</v>
      </c>
      <c r="OPG56" s="68" t="s">
        <v>2919</v>
      </c>
      <c r="OPH56" s="308" t="s">
        <v>2785</v>
      </c>
      <c r="OPI56" s="308" t="s">
        <v>2786</v>
      </c>
      <c r="OPJ56" s="308" t="s">
        <v>2823</v>
      </c>
      <c r="OPK56" s="308"/>
      <c r="OPL56" s="285" t="s">
        <v>2920</v>
      </c>
      <c r="OPM56" s="68"/>
      <c r="OPN56" s="68" t="s">
        <v>2866</v>
      </c>
      <c r="OPO56" s="68">
        <v>1.0</v>
      </c>
      <c r="OPP56" s="68">
        <v>1.0</v>
      </c>
      <c r="OPQ56" s="68">
        <v>1.0</v>
      </c>
      <c r="OPR56" s="411">
        <v>45.0</v>
      </c>
      <c r="OPS56" s="411">
        <v>45.0</v>
      </c>
      <c r="OPT56" s="68" t="s">
        <v>93</v>
      </c>
      <c r="OPU56" s="68" t="s">
        <v>93</v>
      </c>
      <c r="OPV56" s="68" t="s">
        <v>88</v>
      </c>
      <c r="OPW56" s="68" t="s">
        <v>2919</v>
      </c>
      <c r="OPX56" s="308" t="s">
        <v>2785</v>
      </c>
      <c r="OPY56" s="308" t="s">
        <v>2786</v>
      </c>
      <c r="OPZ56" s="308" t="s">
        <v>2823</v>
      </c>
      <c r="OQA56" s="308"/>
      <c r="OQB56" s="285" t="s">
        <v>2920</v>
      </c>
      <c r="OQC56" s="68"/>
      <c r="OQD56" s="68" t="s">
        <v>2866</v>
      </c>
      <c r="OQE56" s="68">
        <v>1.0</v>
      </c>
      <c r="OQF56" s="68">
        <v>1.0</v>
      </c>
      <c r="OQG56" s="68">
        <v>1.0</v>
      </c>
      <c r="OQH56" s="411">
        <v>45.0</v>
      </c>
      <c r="OQI56" s="411">
        <v>45.0</v>
      </c>
      <c r="OQJ56" s="68" t="s">
        <v>93</v>
      </c>
      <c r="OQK56" s="68" t="s">
        <v>93</v>
      </c>
      <c r="OQL56" s="68" t="s">
        <v>88</v>
      </c>
      <c r="OQM56" s="68" t="s">
        <v>2919</v>
      </c>
      <c r="OQN56" s="308" t="s">
        <v>2785</v>
      </c>
      <c r="OQO56" s="308" t="s">
        <v>2786</v>
      </c>
      <c r="OQP56" s="308" t="s">
        <v>2823</v>
      </c>
      <c r="OQQ56" s="308"/>
      <c r="OQR56" s="285" t="s">
        <v>2920</v>
      </c>
      <c r="OQS56" s="68"/>
      <c r="OQT56" s="68" t="s">
        <v>2866</v>
      </c>
      <c r="OQU56" s="68">
        <v>1.0</v>
      </c>
      <c r="OQV56" s="68">
        <v>1.0</v>
      </c>
      <c r="OQW56" s="68">
        <v>1.0</v>
      </c>
      <c r="OQX56" s="411">
        <v>45.0</v>
      </c>
      <c r="OQY56" s="411">
        <v>45.0</v>
      </c>
      <c r="OQZ56" s="68" t="s">
        <v>93</v>
      </c>
      <c r="ORA56" s="68" t="s">
        <v>93</v>
      </c>
      <c r="ORB56" s="68" t="s">
        <v>88</v>
      </c>
      <c r="ORC56" s="68" t="s">
        <v>2919</v>
      </c>
      <c r="ORD56" s="308" t="s">
        <v>2785</v>
      </c>
      <c r="ORE56" s="308" t="s">
        <v>2786</v>
      </c>
      <c r="ORF56" s="308" t="s">
        <v>2823</v>
      </c>
      <c r="ORG56" s="308"/>
      <c r="ORH56" s="285" t="s">
        <v>2920</v>
      </c>
      <c r="ORI56" s="68"/>
      <c r="ORJ56" s="68" t="s">
        <v>2866</v>
      </c>
      <c r="ORK56" s="68">
        <v>1.0</v>
      </c>
      <c r="ORL56" s="68">
        <v>1.0</v>
      </c>
      <c r="ORM56" s="68">
        <v>1.0</v>
      </c>
      <c r="ORN56" s="411">
        <v>45.0</v>
      </c>
      <c r="ORO56" s="411">
        <v>45.0</v>
      </c>
      <c r="ORP56" s="68" t="s">
        <v>93</v>
      </c>
      <c r="ORQ56" s="68" t="s">
        <v>93</v>
      </c>
      <c r="ORR56" s="68" t="s">
        <v>88</v>
      </c>
      <c r="ORS56" s="68" t="s">
        <v>2919</v>
      </c>
      <c r="ORT56" s="308" t="s">
        <v>2785</v>
      </c>
      <c r="ORU56" s="308" t="s">
        <v>2786</v>
      </c>
      <c r="ORV56" s="308" t="s">
        <v>2823</v>
      </c>
      <c r="ORW56" s="308"/>
      <c r="ORX56" s="285" t="s">
        <v>2920</v>
      </c>
      <c r="ORY56" s="68"/>
      <c r="ORZ56" s="68" t="s">
        <v>2866</v>
      </c>
      <c r="OSA56" s="68">
        <v>1.0</v>
      </c>
      <c r="OSB56" s="68">
        <v>1.0</v>
      </c>
      <c r="OSC56" s="68">
        <v>1.0</v>
      </c>
      <c r="OSD56" s="411">
        <v>45.0</v>
      </c>
      <c r="OSE56" s="411">
        <v>45.0</v>
      </c>
      <c r="OSF56" s="68" t="s">
        <v>93</v>
      </c>
      <c r="OSG56" s="68" t="s">
        <v>93</v>
      </c>
      <c r="OSH56" s="68" t="s">
        <v>88</v>
      </c>
      <c r="OSI56" s="68" t="s">
        <v>2919</v>
      </c>
      <c r="OSJ56" s="308" t="s">
        <v>2785</v>
      </c>
      <c r="OSK56" s="308" t="s">
        <v>2786</v>
      </c>
      <c r="OSL56" s="308" t="s">
        <v>2823</v>
      </c>
      <c r="OSM56" s="308"/>
      <c r="OSN56" s="285" t="s">
        <v>2920</v>
      </c>
      <c r="OSO56" s="68"/>
      <c r="OSP56" s="68" t="s">
        <v>2866</v>
      </c>
      <c r="OSQ56" s="68">
        <v>1.0</v>
      </c>
      <c r="OSR56" s="68">
        <v>1.0</v>
      </c>
      <c r="OSS56" s="68">
        <v>1.0</v>
      </c>
      <c r="OST56" s="411">
        <v>45.0</v>
      </c>
      <c r="OSU56" s="411">
        <v>45.0</v>
      </c>
      <c r="OSV56" s="68" t="s">
        <v>93</v>
      </c>
      <c r="OSW56" s="68" t="s">
        <v>93</v>
      </c>
      <c r="OSX56" s="68" t="s">
        <v>88</v>
      </c>
      <c r="OSY56" s="68" t="s">
        <v>2919</v>
      </c>
      <c r="OSZ56" s="308" t="s">
        <v>2785</v>
      </c>
      <c r="OTA56" s="308" t="s">
        <v>2786</v>
      </c>
      <c r="OTB56" s="308" t="s">
        <v>2823</v>
      </c>
      <c r="OTC56" s="308"/>
      <c r="OTD56" s="285" t="s">
        <v>2920</v>
      </c>
      <c r="OTE56" s="68"/>
      <c r="OTF56" s="68" t="s">
        <v>2866</v>
      </c>
      <c r="OTG56" s="68">
        <v>1.0</v>
      </c>
      <c r="OTH56" s="68">
        <v>1.0</v>
      </c>
      <c r="OTI56" s="68">
        <v>1.0</v>
      </c>
      <c r="OTJ56" s="411">
        <v>45.0</v>
      </c>
      <c r="OTK56" s="411">
        <v>45.0</v>
      </c>
      <c r="OTL56" s="68" t="s">
        <v>93</v>
      </c>
      <c r="OTM56" s="68" t="s">
        <v>93</v>
      </c>
      <c r="OTN56" s="68" t="s">
        <v>88</v>
      </c>
      <c r="OTO56" s="68" t="s">
        <v>2919</v>
      </c>
      <c r="OTP56" s="308" t="s">
        <v>2785</v>
      </c>
      <c r="OTQ56" s="308" t="s">
        <v>2786</v>
      </c>
      <c r="OTR56" s="308" t="s">
        <v>2823</v>
      </c>
      <c r="OTS56" s="308"/>
      <c r="OTT56" s="285" t="s">
        <v>2920</v>
      </c>
      <c r="OTU56" s="68"/>
      <c r="OTV56" s="68" t="s">
        <v>2866</v>
      </c>
      <c r="OTW56" s="68">
        <v>1.0</v>
      </c>
      <c r="OTX56" s="68">
        <v>1.0</v>
      </c>
      <c r="OTY56" s="68">
        <v>1.0</v>
      </c>
      <c r="OTZ56" s="411">
        <v>45.0</v>
      </c>
      <c r="OUA56" s="411">
        <v>45.0</v>
      </c>
      <c r="OUB56" s="68" t="s">
        <v>93</v>
      </c>
      <c r="OUC56" s="68" t="s">
        <v>93</v>
      </c>
      <c r="OUD56" s="68" t="s">
        <v>88</v>
      </c>
      <c r="OUE56" s="68" t="s">
        <v>2919</v>
      </c>
      <c r="OUF56" s="308" t="s">
        <v>2785</v>
      </c>
      <c r="OUG56" s="308" t="s">
        <v>2786</v>
      </c>
      <c r="OUH56" s="308" t="s">
        <v>2823</v>
      </c>
      <c r="OUI56" s="308"/>
      <c r="OUJ56" s="285" t="s">
        <v>2920</v>
      </c>
      <c r="OUK56" s="68"/>
      <c r="OUL56" s="68" t="s">
        <v>2866</v>
      </c>
      <c r="OUM56" s="68">
        <v>1.0</v>
      </c>
      <c r="OUN56" s="68">
        <v>1.0</v>
      </c>
      <c r="OUO56" s="68">
        <v>1.0</v>
      </c>
      <c r="OUP56" s="411">
        <v>45.0</v>
      </c>
      <c r="OUQ56" s="411">
        <v>45.0</v>
      </c>
      <c r="OUR56" s="68" t="s">
        <v>93</v>
      </c>
      <c r="OUS56" s="68" t="s">
        <v>93</v>
      </c>
      <c r="OUT56" s="68" t="s">
        <v>88</v>
      </c>
      <c r="OUU56" s="68" t="s">
        <v>2919</v>
      </c>
      <c r="OUV56" s="308" t="s">
        <v>2785</v>
      </c>
      <c r="OUW56" s="308" t="s">
        <v>2786</v>
      </c>
      <c r="OUX56" s="308" t="s">
        <v>2823</v>
      </c>
      <c r="OUY56" s="308"/>
      <c r="OUZ56" s="285" t="s">
        <v>2920</v>
      </c>
      <c r="OVA56" s="68"/>
      <c r="OVB56" s="68" t="s">
        <v>2866</v>
      </c>
      <c r="OVC56" s="68">
        <v>1.0</v>
      </c>
      <c r="OVD56" s="68">
        <v>1.0</v>
      </c>
      <c r="OVE56" s="68">
        <v>1.0</v>
      </c>
      <c r="OVF56" s="411">
        <v>45.0</v>
      </c>
      <c r="OVG56" s="411">
        <v>45.0</v>
      </c>
      <c r="OVH56" s="68" t="s">
        <v>93</v>
      </c>
      <c r="OVI56" s="68" t="s">
        <v>93</v>
      </c>
      <c r="OVJ56" s="68" t="s">
        <v>88</v>
      </c>
      <c r="OVK56" s="68" t="s">
        <v>2919</v>
      </c>
      <c r="OVL56" s="308" t="s">
        <v>2785</v>
      </c>
      <c r="OVM56" s="308" t="s">
        <v>2786</v>
      </c>
      <c r="OVN56" s="308" t="s">
        <v>2823</v>
      </c>
      <c r="OVO56" s="308"/>
      <c r="OVP56" s="285" t="s">
        <v>2920</v>
      </c>
      <c r="OVQ56" s="68"/>
      <c r="OVR56" s="68" t="s">
        <v>2866</v>
      </c>
      <c r="OVS56" s="68">
        <v>1.0</v>
      </c>
      <c r="OVT56" s="68">
        <v>1.0</v>
      </c>
      <c r="OVU56" s="68">
        <v>1.0</v>
      </c>
      <c r="OVV56" s="411">
        <v>45.0</v>
      </c>
      <c r="OVW56" s="411">
        <v>45.0</v>
      </c>
      <c r="OVX56" s="68" t="s">
        <v>93</v>
      </c>
      <c r="OVY56" s="68" t="s">
        <v>93</v>
      </c>
      <c r="OVZ56" s="68" t="s">
        <v>88</v>
      </c>
      <c r="OWA56" s="68" t="s">
        <v>2919</v>
      </c>
      <c r="OWB56" s="308" t="s">
        <v>2785</v>
      </c>
      <c r="OWC56" s="308" t="s">
        <v>2786</v>
      </c>
      <c r="OWD56" s="308" t="s">
        <v>2823</v>
      </c>
      <c r="OWE56" s="308"/>
      <c r="OWF56" s="285" t="s">
        <v>2920</v>
      </c>
      <c r="OWG56" s="68"/>
      <c r="OWH56" s="68" t="s">
        <v>2866</v>
      </c>
      <c r="OWI56" s="68">
        <v>1.0</v>
      </c>
      <c r="OWJ56" s="68">
        <v>1.0</v>
      </c>
      <c r="OWK56" s="68">
        <v>1.0</v>
      </c>
      <c r="OWL56" s="411">
        <v>45.0</v>
      </c>
      <c r="OWM56" s="411">
        <v>45.0</v>
      </c>
      <c r="OWN56" s="68" t="s">
        <v>93</v>
      </c>
      <c r="OWO56" s="68" t="s">
        <v>93</v>
      </c>
      <c r="OWP56" s="68" t="s">
        <v>88</v>
      </c>
      <c r="OWQ56" s="68" t="s">
        <v>2919</v>
      </c>
      <c r="OWR56" s="308" t="s">
        <v>2785</v>
      </c>
      <c r="OWS56" s="308" t="s">
        <v>2786</v>
      </c>
      <c r="OWT56" s="308" t="s">
        <v>2823</v>
      </c>
      <c r="OWU56" s="308"/>
      <c r="OWV56" s="285" t="s">
        <v>2920</v>
      </c>
      <c r="OWW56" s="68"/>
      <c r="OWX56" s="68" t="s">
        <v>2866</v>
      </c>
      <c r="OWY56" s="68">
        <v>1.0</v>
      </c>
      <c r="OWZ56" s="68">
        <v>1.0</v>
      </c>
      <c r="OXA56" s="68">
        <v>1.0</v>
      </c>
      <c r="OXB56" s="411">
        <v>45.0</v>
      </c>
      <c r="OXC56" s="411">
        <v>45.0</v>
      </c>
      <c r="OXD56" s="68" t="s">
        <v>93</v>
      </c>
      <c r="OXE56" s="68" t="s">
        <v>93</v>
      </c>
      <c r="OXF56" s="68" t="s">
        <v>88</v>
      </c>
      <c r="OXG56" s="68" t="s">
        <v>2919</v>
      </c>
      <c r="OXH56" s="308" t="s">
        <v>2785</v>
      </c>
      <c r="OXI56" s="308" t="s">
        <v>2786</v>
      </c>
      <c r="OXJ56" s="308" t="s">
        <v>2823</v>
      </c>
      <c r="OXK56" s="308"/>
      <c r="OXL56" s="285" t="s">
        <v>2920</v>
      </c>
      <c r="OXM56" s="68"/>
      <c r="OXN56" s="68" t="s">
        <v>2866</v>
      </c>
      <c r="OXO56" s="68">
        <v>1.0</v>
      </c>
      <c r="OXP56" s="68">
        <v>1.0</v>
      </c>
      <c r="OXQ56" s="68">
        <v>1.0</v>
      </c>
      <c r="OXR56" s="411">
        <v>45.0</v>
      </c>
      <c r="OXS56" s="411">
        <v>45.0</v>
      </c>
      <c r="OXT56" s="68" t="s">
        <v>93</v>
      </c>
      <c r="OXU56" s="68" t="s">
        <v>93</v>
      </c>
      <c r="OXV56" s="68" t="s">
        <v>88</v>
      </c>
      <c r="OXW56" s="68" t="s">
        <v>2919</v>
      </c>
      <c r="OXX56" s="308" t="s">
        <v>2785</v>
      </c>
      <c r="OXY56" s="308" t="s">
        <v>2786</v>
      </c>
      <c r="OXZ56" s="308" t="s">
        <v>2823</v>
      </c>
      <c r="OYA56" s="308"/>
      <c r="OYB56" s="285" t="s">
        <v>2920</v>
      </c>
      <c r="OYC56" s="68"/>
      <c r="OYD56" s="68" t="s">
        <v>2866</v>
      </c>
      <c r="OYE56" s="68">
        <v>1.0</v>
      </c>
      <c r="OYF56" s="68">
        <v>1.0</v>
      </c>
      <c r="OYG56" s="68">
        <v>1.0</v>
      </c>
      <c r="OYH56" s="411">
        <v>45.0</v>
      </c>
      <c r="OYI56" s="411">
        <v>45.0</v>
      </c>
      <c r="OYJ56" s="68" t="s">
        <v>93</v>
      </c>
      <c r="OYK56" s="68" t="s">
        <v>93</v>
      </c>
      <c r="OYL56" s="68" t="s">
        <v>88</v>
      </c>
      <c r="OYM56" s="68" t="s">
        <v>2919</v>
      </c>
      <c r="OYN56" s="308" t="s">
        <v>2785</v>
      </c>
      <c r="OYO56" s="308" t="s">
        <v>2786</v>
      </c>
      <c r="OYP56" s="308" t="s">
        <v>2823</v>
      </c>
      <c r="OYQ56" s="308"/>
      <c r="OYR56" s="285" t="s">
        <v>2920</v>
      </c>
      <c r="OYS56" s="68"/>
      <c r="OYT56" s="68" t="s">
        <v>2866</v>
      </c>
      <c r="OYU56" s="68">
        <v>1.0</v>
      </c>
      <c r="OYV56" s="68">
        <v>1.0</v>
      </c>
      <c r="OYW56" s="68">
        <v>1.0</v>
      </c>
      <c r="OYX56" s="411">
        <v>45.0</v>
      </c>
      <c r="OYY56" s="411">
        <v>45.0</v>
      </c>
      <c r="OYZ56" s="68" t="s">
        <v>93</v>
      </c>
      <c r="OZA56" s="68" t="s">
        <v>93</v>
      </c>
      <c r="OZB56" s="68" t="s">
        <v>88</v>
      </c>
      <c r="OZC56" s="68" t="s">
        <v>2919</v>
      </c>
      <c r="OZD56" s="308" t="s">
        <v>2785</v>
      </c>
      <c r="OZE56" s="308" t="s">
        <v>2786</v>
      </c>
      <c r="OZF56" s="308" t="s">
        <v>2823</v>
      </c>
      <c r="OZG56" s="308"/>
      <c r="OZH56" s="285" t="s">
        <v>2920</v>
      </c>
      <c r="OZI56" s="68"/>
      <c r="OZJ56" s="68" t="s">
        <v>2866</v>
      </c>
      <c r="OZK56" s="68">
        <v>1.0</v>
      </c>
      <c r="OZL56" s="68">
        <v>1.0</v>
      </c>
      <c r="OZM56" s="68">
        <v>1.0</v>
      </c>
      <c r="OZN56" s="411">
        <v>45.0</v>
      </c>
      <c r="OZO56" s="411">
        <v>45.0</v>
      </c>
      <c r="OZP56" s="68" t="s">
        <v>93</v>
      </c>
      <c r="OZQ56" s="68" t="s">
        <v>93</v>
      </c>
      <c r="OZR56" s="68" t="s">
        <v>88</v>
      </c>
      <c r="OZS56" s="68" t="s">
        <v>2919</v>
      </c>
      <c r="OZT56" s="308" t="s">
        <v>2785</v>
      </c>
      <c r="OZU56" s="308" t="s">
        <v>2786</v>
      </c>
      <c r="OZV56" s="308" t="s">
        <v>2823</v>
      </c>
      <c r="OZW56" s="308"/>
      <c r="OZX56" s="285" t="s">
        <v>2920</v>
      </c>
      <c r="OZY56" s="68"/>
      <c r="OZZ56" s="68" t="s">
        <v>2866</v>
      </c>
      <c r="PAA56" s="68">
        <v>1.0</v>
      </c>
      <c r="PAB56" s="68">
        <v>1.0</v>
      </c>
      <c r="PAC56" s="68">
        <v>1.0</v>
      </c>
      <c r="PAD56" s="411">
        <v>45.0</v>
      </c>
      <c r="PAE56" s="411">
        <v>45.0</v>
      </c>
      <c r="PAF56" s="68" t="s">
        <v>93</v>
      </c>
      <c r="PAG56" s="68" t="s">
        <v>93</v>
      </c>
      <c r="PAH56" s="68" t="s">
        <v>88</v>
      </c>
      <c r="PAI56" s="68" t="s">
        <v>2919</v>
      </c>
      <c r="PAJ56" s="308" t="s">
        <v>2785</v>
      </c>
      <c r="PAK56" s="308" t="s">
        <v>2786</v>
      </c>
      <c r="PAL56" s="308" t="s">
        <v>2823</v>
      </c>
      <c r="PAM56" s="308"/>
      <c r="PAN56" s="285" t="s">
        <v>2920</v>
      </c>
      <c r="PAO56" s="68"/>
      <c r="PAP56" s="68" t="s">
        <v>2866</v>
      </c>
      <c r="PAQ56" s="68">
        <v>1.0</v>
      </c>
      <c r="PAR56" s="68">
        <v>1.0</v>
      </c>
      <c r="PAS56" s="68">
        <v>1.0</v>
      </c>
      <c r="PAT56" s="411">
        <v>45.0</v>
      </c>
      <c r="PAU56" s="411">
        <v>45.0</v>
      </c>
      <c r="PAV56" s="68" t="s">
        <v>93</v>
      </c>
      <c r="PAW56" s="68" t="s">
        <v>93</v>
      </c>
      <c r="PAX56" s="68" t="s">
        <v>88</v>
      </c>
      <c r="PAY56" s="68" t="s">
        <v>2919</v>
      </c>
      <c r="PAZ56" s="308" t="s">
        <v>2785</v>
      </c>
      <c r="PBA56" s="308" t="s">
        <v>2786</v>
      </c>
      <c r="PBB56" s="308" t="s">
        <v>2823</v>
      </c>
      <c r="PBC56" s="308"/>
      <c r="PBD56" s="285" t="s">
        <v>2920</v>
      </c>
      <c r="PBE56" s="68"/>
      <c r="PBF56" s="68" t="s">
        <v>2866</v>
      </c>
      <c r="PBG56" s="68">
        <v>1.0</v>
      </c>
      <c r="PBH56" s="68">
        <v>1.0</v>
      </c>
      <c r="PBI56" s="68">
        <v>1.0</v>
      </c>
      <c r="PBJ56" s="411">
        <v>45.0</v>
      </c>
      <c r="PBK56" s="411">
        <v>45.0</v>
      </c>
      <c r="PBL56" s="68" t="s">
        <v>93</v>
      </c>
      <c r="PBM56" s="68" t="s">
        <v>93</v>
      </c>
      <c r="PBN56" s="68" t="s">
        <v>88</v>
      </c>
      <c r="PBO56" s="68" t="s">
        <v>2919</v>
      </c>
      <c r="PBP56" s="308" t="s">
        <v>2785</v>
      </c>
      <c r="PBQ56" s="308" t="s">
        <v>2786</v>
      </c>
      <c r="PBR56" s="308" t="s">
        <v>2823</v>
      </c>
      <c r="PBS56" s="308"/>
      <c r="PBT56" s="285" t="s">
        <v>2920</v>
      </c>
      <c r="PBU56" s="68"/>
      <c r="PBV56" s="68" t="s">
        <v>2866</v>
      </c>
      <c r="PBW56" s="68">
        <v>1.0</v>
      </c>
      <c r="PBX56" s="68">
        <v>1.0</v>
      </c>
      <c r="PBY56" s="68">
        <v>1.0</v>
      </c>
      <c r="PBZ56" s="411">
        <v>45.0</v>
      </c>
      <c r="PCA56" s="411">
        <v>45.0</v>
      </c>
      <c r="PCB56" s="68" t="s">
        <v>93</v>
      </c>
      <c r="PCC56" s="68" t="s">
        <v>93</v>
      </c>
      <c r="PCD56" s="68" t="s">
        <v>88</v>
      </c>
      <c r="PCE56" s="68" t="s">
        <v>2919</v>
      </c>
      <c r="PCF56" s="308" t="s">
        <v>2785</v>
      </c>
      <c r="PCG56" s="308" t="s">
        <v>2786</v>
      </c>
      <c r="PCH56" s="308" t="s">
        <v>2823</v>
      </c>
      <c r="PCI56" s="308"/>
      <c r="PCJ56" s="285" t="s">
        <v>2920</v>
      </c>
      <c r="PCK56" s="68"/>
      <c r="PCL56" s="68" t="s">
        <v>2866</v>
      </c>
      <c r="PCM56" s="68">
        <v>1.0</v>
      </c>
      <c r="PCN56" s="68">
        <v>1.0</v>
      </c>
      <c r="PCO56" s="68">
        <v>1.0</v>
      </c>
      <c r="PCP56" s="411">
        <v>45.0</v>
      </c>
      <c r="PCQ56" s="411">
        <v>45.0</v>
      </c>
      <c r="PCR56" s="68" t="s">
        <v>93</v>
      </c>
      <c r="PCS56" s="68" t="s">
        <v>93</v>
      </c>
      <c r="PCT56" s="68" t="s">
        <v>88</v>
      </c>
      <c r="PCU56" s="68" t="s">
        <v>2919</v>
      </c>
      <c r="PCV56" s="308" t="s">
        <v>2785</v>
      </c>
      <c r="PCW56" s="308" t="s">
        <v>2786</v>
      </c>
      <c r="PCX56" s="308" t="s">
        <v>2823</v>
      </c>
      <c r="PCY56" s="308"/>
      <c r="PCZ56" s="285" t="s">
        <v>2920</v>
      </c>
      <c r="PDA56" s="68"/>
      <c r="PDB56" s="68" t="s">
        <v>2866</v>
      </c>
      <c r="PDC56" s="68">
        <v>1.0</v>
      </c>
      <c r="PDD56" s="68">
        <v>1.0</v>
      </c>
      <c r="PDE56" s="68">
        <v>1.0</v>
      </c>
      <c r="PDF56" s="411">
        <v>45.0</v>
      </c>
      <c r="PDG56" s="411">
        <v>45.0</v>
      </c>
      <c r="PDH56" s="68" t="s">
        <v>93</v>
      </c>
      <c r="PDI56" s="68" t="s">
        <v>93</v>
      </c>
      <c r="PDJ56" s="68" t="s">
        <v>88</v>
      </c>
      <c r="PDK56" s="68" t="s">
        <v>2919</v>
      </c>
      <c r="PDL56" s="308" t="s">
        <v>2785</v>
      </c>
      <c r="PDM56" s="308" t="s">
        <v>2786</v>
      </c>
      <c r="PDN56" s="308" t="s">
        <v>2823</v>
      </c>
      <c r="PDO56" s="308"/>
      <c r="PDP56" s="285" t="s">
        <v>2920</v>
      </c>
      <c r="PDQ56" s="68"/>
      <c r="PDR56" s="68" t="s">
        <v>2866</v>
      </c>
      <c r="PDS56" s="68">
        <v>1.0</v>
      </c>
      <c r="PDT56" s="68">
        <v>1.0</v>
      </c>
      <c r="PDU56" s="68">
        <v>1.0</v>
      </c>
      <c r="PDV56" s="411">
        <v>45.0</v>
      </c>
      <c r="PDW56" s="411">
        <v>45.0</v>
      </c>
      <c r="PDX56" s="68" t="s">
        <v>93</v>
      </c>
      <c r="PDY56" s="68" t="s">
        <v>93</v>
      </c>
      <c r="PDZ56" s="68" t="s">
        <v>88</v>
      </c>
      <c r="PEA56" s="68" t="s">
        <v>2919</v>
      </c>
      <c r="PEB56" s="308" t="s">
        <v>2785</v>
      </c>
      <c r="PEC56" s="308" t="s">
        <v>2786</v>
      </c>
      <c r="PED56" s="308" t="s">
        <v>2823</v>
      </c>
      <c r="PEE56" s="308"/>
      <c r="PEF56" s="285" t="s">
        <v>2920</v>
      </c>
      <c r="PEG56" s="68"/>
      <c r="PEH56" s="68" t="s">
        <v>2866</v>
      </c>
      <c r="PEI56" s="68">
        <v>1.0</v>
      </c>
      <c r="PEJ56" s="68">
        <v>1.0</v>
      </c>
      <c r="PEK56" s="68">
        <v>1.0</v>
      </c>
      <c r="PEL56" s="411">
        <v>45.0</v>
      </c>
      <c r="PEM56" s="411">
        <v>45.0</v>
      </c>
      <c r="PEN56" s="68" t="s">
        <v>93</v>
      </c>
      <c r="PEO56" s="68" t="s">
        <v>93</v>
      </c>
      <c r="PEP56" s="68" t="s">
        <v>88</v>
      </c>
      <c r="PEQ56" s="68" t="s">
        <v>2919</v>
      </c>
      <c r="PER56" s="308" t="s">
        <v>2785</v>
      </c>
      <c r="PES56" s="308" t="s">
        <v>2786</v>
      </c>
      <c r="PET56" s="308" t="s">
        <v>2823</v>
      </c>
      <c r="PEU56" s="308"/>
      <c r="PEV56" s="285" t="s">
        <v>2920</v>
      </c>
      <c r="PEW56" s="68"/>
      <c r="PEX56" s="68" t="s">
        <v>2866</v>
      </c>
      <c r="PEY56" s="68">
        <v>1.0</v>
      </c>
      <c r="PEZ56" s="68">
        <v>1.0</v>
      </c>
      <c r="PFA56" s="68">
        <v>1.0</v>
      </c>
      <c r="PFB56" s="411">
        <v>45.0</v>
      </c>
      <c r="PFC56" s="411">
        <v>45.0</v>
      </c>
      <c r="PFD56" s="68" t="s">
        <v>93</v>
      </c>
      <c r="PFE56" s="68" t="s">
        <v>93</v>
      </c>
      <c r="PFF56" s="68" t="s">
        <v>88</v>
      </c>
      <c r="PFG56" s="68" t="s">
        <v>2919</v>
      </c>
      <c r="PFH56" s="308" t="s">
        <v>2785</v>
      </c>
      <c r="PFI56" s="308" t="s">
        <v>2786</v>
      </c>
      <c r="PFJ56" s="308" t="s">
        <v>2823</v>
      </c>
      <c r="PFK56" s="308"/>
      <c r="PFL56" s="285" t="s">
        <v>2920</v>
      </c>
      <c r="PFM56" s="68"/>
      <c r="PFN56" s="68" t="s">
        <v>2866</v>
      </c>
      <c r="PFO56" s="68">
        <v>1.0</v>
      </c>
      <c r="PFP56" s="68">
        <v>1.0</v>
      </c>
      <c r="PFQ56" s="68">
        <v>1.0</v>
      </c>
      <c r="PFR56" s="411">
        <v>45.0</v>
      </c>
      <c r="PFS56" s="411">
        <v>45.0</v>
      </c>
      <c r="PFT56" s="68" t="s">
        <v>93</v>
      </c>
      <c r="PFU56" s="68" t="s">
        <v>93</v>
      </c>
      <c r="PFV56" s="68" t="s">
        <v>88</v>
      </c>
      <c r="PFW56" s="68" t="s">
        <v>2919</v>
      </c>
      <c r="PFX56" s="308" t="s">
        <v>2785</v>
      </c>
      <c r="PFY56" s="308" t="s">
        <v>2786</v>
      </c>
      <c r="PFZ56" s="308" t="s">
        <v>2823</v>
      </c>
      <c r="PGA56" s="308"/>
      <c r="PGB56" s="285" t="s">
        <v>2920</v>
      </c>
      <c r="PGC56" s="68"/>
      <c r="PGD56" s="68" t="s">
        <v>2866</v>
      </c>
      <c r="PGE56" s="68">
        <v>1.0</v>
      </c>
      <c r="PGF56" s="68">
        <v>1.0</v>
      </c>
      <c r="PGG56" s="68">
        <v>1.0</v>
      </c>
      <c r="PGH56" s="411">
        <v>45.0</v>
      </c>
      <c r="PGI56" s="411">
        <v>45.0</v>
      </c>
      <c r="PGJ56" s="68" t="s">
        <v>93</v>
      </c>
      <c r="PGK56" s="68" t="s">
        <v>93</v>
      </c>
      <c r="PGL56" s="68" t="s">
        <v>88</v>
      </c>
      <c r="PGM56" s="68" t="s">
        <v>2919</v>
      </c>
      <c r="PGN56" s="308" t="s">
        <v>2785</v>
      </c>
      <c r="PGO56" s="308" t="s">
        <v>2786</v>
      </c>
      <c r="PGP56" s="308" t="s">
        <v>2823</v>
      </c>
      <c r="PGQ56" s="308"/>
      <c r="PGR56" s="285" t="s">
        <v>2920</v>
      </c>
      <c r="PGS56" s="68"/>
      <c r="PGT56" s="68" t="s">
        <v>2866</v>
      </c>
      <c r="PGU56" s="68">
        <v>1.0</v>
      </c>
      <c r="PGV56" s="68">
        <v>1.0</v>
      </c>
      <c r="PGW56" s="68">
        <v>1.0</v>
      </c>
      <c r="PGX56" s="411">
        <v>45.0</v>
      </c>
      <c r="PGY56" s="411">
        <v>45.0</v>
      </c>
      <c r="PGZ56" s="68" t="s">
        <v>93</v>
      </c>
      <c r="PHA56" s="68" t="s">
        <v>93</v>
      </c>
      <c r="PHB56" s="68" t="s">
        <v>88</v>
      </c>
      <c r="PHC56" s="68" t="s">
        <v>2919</v>
      </c>
      <c r="PHD56" s="308" t="s">
        <v>2785</v>
      </c>
      <c r="PHE56" s="308" t="s">
        <v>2786</v>
      </c>
      <c r="PHF56" s="308" t="s">
        <v>2823</v>
      </c>
      <c r="PHG56" s="308"/>
      <c r="PHH56" s="285" t="s">
        <v>2920</v>
      </c>
      <c r="PHI56" s="68"/>
      <c r="PHJ56" s="68" t="s">
        <v>2866</v>
      </c>
      <c r="PHK56" s="68">
        <v>1.0</v>
      </c>
      <c r="PHL56" s="68">
        <v>1.0</v>
      </c>
      <c r="PHM56" s="68">
        <v>1.0</v>
      </c>
      <c r="PHN56" s="411">
        <v>45.0</v>
      </c>
      <c r="PHO56" s="411">
        <v>45.0</v>
      </c>
      <c r="PHP56" s="68" t="s">
        <v>93</v>
      </c>
      <c r="PHQ56" s="68" t="s">
        <v>93</v>
      </c>
      <c r="PHR56" s="68" t="s">
        <v>88</v>
      </c>
      <c r="PHS56" s="68" t="s">
        <v>2919</v>
      </c>
      <c r="PHT56" s="308" t="s">
        <v>2785</v>
      </c>
      <c r="PHU56" s="308" t="s">
        <v>2786</v>
      </c>
      <c r="PHV56" s="308" t="s">
        <v>2823</v>
      </c>
      <c r="PHW56" s="308"/>
      <c r="PHX56" s="285" t="s">
        <v>2920</v>
      </c>
      <c r="PHY56" s="68"/>
      <c r="PHZ56" s="68" t="s">
        <v>2866</v>
      </c>
      <c r="PIA56" s="68">
        <v>1.0</v>
      </c>
      <c r="PIB56" s="68">
        <v>1.0</v>
      </c>
      <c r="PIC56" s="68">
        <v>1.0</v>
      </c>
      <c r="PID56" s="411">
        <v>45.0</v>
      </c>
      <c r="PIE56" s="411">
        <v>45.0</v>
      </c>
      <c r="PIF56" s="68" t="s">
        <v>93</v>
      </c>
      <c r="PIG56" s="68" t="s">
        <v>93</v>
      </c>
      <c r="PIH56" s="68" t="s">
        <v>88</v>
      </c>
      <c r="PII56" s="68" t="s">
        <v>2919</v>
      </c>
      <c r="PIJ56" s="308" t="s">
        <v>2785</v>
      </c>
      <c r="PIK56" s="308" t="s">
        <v>2786</v>
      </c>
      <c r="PIL56" s="308" t="s">
        <v>2823</v>
      </c>
      <c r="PIM56" s="308"/>
      <c r="PIN56" s="285" t="s">
        <v>2920</v>
      </c>
      <c r="PIO56" s="68"/>
      <c r="PIP56" s="68" t="s">
        <v>2866</v>
      </c>
      <c r="PIQ56" s="68">
        <v>1.0</v>
      </c>
      <c r="PIR56" s="68">
        <v>1.0</v>
      </c>
      <c r="PIS56" s="68">
        <v>1.0</v>
      </c>
      <c r="PIT56" s="411">
        <v>45.0</v>
      </c>
      <c r="PIU56" s="411">
        <v>45.0</v>
      </c>
      <c r="PIV56" s="68" t="s">
        <v>93</v>
      </c>
      <c r="PIW56" s="68" t="s">
        <v>93</v>
      </c>
      <c r="PIX56" s="68" t="s">
        <v>88</v>
      </c>
      <c r="PIY56" s="68" t="s">
        <v>2919</v>
      </c>
      <c r="PIZ56" s="308" t="s">
        <v>2785</v>
      </c>
      <c r="PJA56" s="308" t="s">
        <v>2786</v>
      </c>
      <c r="PJB56" s="308" t="s">
        <v>2823</v>
      </c>
      <c r="PJC56" s="308"/>
      <c r="PJD56" s="285" t="s">
        <v>2920</v>
      </c>
      <c r="PJE56" s="68"/>
      <c r="PJF56" s="68" t="s">
        <v>2866</v>
      </c>
      <c r="PJG56" s="68">
        <v>1.0</v>
      </c>
      <c r="PJH56" s="68">
        <v>1.0</v>
      </c>
      <c r="PJI56" s="68">
        <v>1.0</v>
      </c>
      <c r="PJJ56" s="411">
        <v>45.0</v>
      </c>
      <c r="PJK56" s="411">
        <v>45.0</v>
      </c>
      <c r="PJL56" s="68" t="s">
        <v>93</v>
      </c>
      <c r="PJM56" s="68" t="s">
        <v>93</v>
      </c>
      <c r="PJN56" s="68" t="s">
        <v>88</v>
      </c>
      <c r="PJO56" s="68" t="s">
        <v>2919</v>
      </c>
      <c r="PJP56" s="308" t="s">
        <v>2785</v>
      </c>
      <c r="PJQ56" s="308" t="s">
        <v>2786</v>
      </c>
      <c r="PJR56" s="308" t="s">
        <v>2823</v>
      </c>
      <c r="PJS56" s="308"/>
      <c r="PJT56" s="285" t="s">
        <v>2920</v>
      </c>
      <c r="PJU56" s="68"/>
      <c r="PJV56" s="68" t="s">
        <v>2866</v>
      </c>
      <c r="PJW56" s="68">
        <v>1.0</v>
      </c>
      <c r="PJX56" s="68">
        <v>1.0</v>
      </c>
      <c r="PJY56" s="68">
        <v>1.0</v>
      </c>
      <c r="PJZ56" s="411">
        <v>45.0</v>
      </c>
      <c r="PKA56" s="411">
        <v>45.0</v>
      </c>
      <c r="PKB56" s="68" t="s">
        <v>93</v>
      </c>
      <c r="PKC56" s="68" t="s">
        <v>93</v>
      </c>
      <c r="PKD56" s="68" t="s">
        <v>88</v>
      </c>
      <c r="PKE56" s="68" t="s">
        <v>2919</v>
      </c>
      <c r="PKF56" s="308" t="s">
        <v>2785</v>
      </c>
      <c r="PKG56" s="308" t="s">
        <v>2786</v>
      </c>
      <c r="PKH56" s="308" t="s">
        <v>2823</v>
      </c>
      <c r="PKI56" s="308"/>
      <c r="PKJ56" s="285" t="s">
        <v>2920</v>
      </c>
      <c r="PKK56" s="68"/>
      <c r="PKL56" s="68" t="s">
        <v>2866</v>
      </c>
      <c r="PKM56" s="68">
        <v>1.0</v>
      </c>
      <c r="PKN56" s="68">
        <v>1.0</v>
      </c>
      <c r="PKO56" s="68">
        <v>1.0</v>
      </c>
      <c r="PKP56" s="411">
        <v>45.0</v>
      </c>
      <c r="PKQ56" s="411">
        <v>45.0</v>
      </c>
      <c r="PKR56" s="68" t="s">
        <v>93</v>
      </c>
      <c r="PKS56" s="68" t="s">
        <v>93</v>
      </c>
      <c r="PKT56" s="68" t="s">
        <v>88</v>
      </c>
      <c r="PKU56" s="68" t="s">
        <v>2919</v>
      </c>
      <c r="PKV56" s="308" t="s">
        <v>2785</v>
      </c>
      <c r="PKW56" s="308" t="s">
        <v>2786</v>
      </c>
      <c r="PKX56" s="308" t="s">
        <v>2823</v>
      </c>
      <c r="PKY56" s="308"/>
      <c r="PKZ56" s="285" t="s">
        <v>2920</v>
      </c>
      <c r="PLA56" s="68"/>
      <c r="PLB56" s="68" t="s">
        <v>2866</v>
      </c>
      <c r="PLC56" s="68">
        <v>1.0</v>
      </c>
      <c r="PLD56" s="68">
        <v>1.0</v>
      </c>
      <c r="PLE56" s="68">
        <v>1.0</v>
      </c>
      <c r="PLF56" s="411">
        <v>45.0</v>
      </c>
      <c r="PLG56" s="411">
        <v>45.0</v>
      </c>
      <c r="PLH56" s="68" t="s">
        <v>93</v>
      </c>
      <c r="PLI56" s="68" t="s">
        <v>93</v>
      </c>
      <c r="PLJ56" s="68" t="s">
        <v>88</v>
      </c>
      <c r="PLK56" s="68" t="s">
        <v>2919</v>
      </c>
      <c r="PLL56" s="308" t="s">
        <v>2785</v>
      </c>
      <c r="PLM56" s="308" t="s">
        <v>2786</v>
      </c>
      <c r="PLN56" s="308" t="s">
        <v>2823</v>
      </c>
      <c r="PLO56" s="308"/>
      <c r="PLP56" s="285" t="s">
        <v>2920</v>
      </c>
      <c r="PLQ56" s="68"/>
      <c r="PLR56" s="68" t="s">
        <v>2866</v>
      </c>
      <c r="PLS56" s="68">
        <v>1.0</v>
      </c>
      <c r="PLT56" s="68">
        <v>1.0</v>
      </c>
      <c r="PLU56" s="68">
        <v>1.0</v>
      </c>
      <c r="PLV56" s="411">
        <v>45.0</v>
      </c>
      <c r="PLW56" s="411">
        <v>45.0</v>
      </c>
      <c r="PLX56" s="68" t="s">
        <v>93</v>
      </c>
      <c r="PLY56" s="68" t="s">
        <v>93</v>
      </c>
      <c r="PLZ56" s="68" t="s">
        <v>88</v>
      </c>
      <c r="PMA56" s="68" t="s">
        <v>2919</v>
      </c>
      <c r="PMB56" s="308" t="s">
        <v>2785</v>
      </c>
      <c r="PMC56" s="308" t="s">
        <v>2786</v>
      </c>
      <c r="PMD56" s="308" t="s">
        <v>2823</v>
      </c>
      <c r="PME56" s="308"/>
      <c r="PMF56" s="285" t="s">
        <v>2920</v>
      </c>
      <c r="PMG56" s="68"/>
      <c r="PMH56" s="68" t="s">
        <v>2866</v>
      </c>
      <c r="PMI56" s="68">
        <v>1.0</v>
      </c>
      <c r="PMJ56" s="68">
        <v>1.0</v>
      </c>
      <c r="PMK56" s="68">
        <v>1.0</v>
      </c>
      <c r="PML56" s="411">
        <v>45.0</v>
      </c>
      <c r="PMM56" s="411">
        <v>45.0</v>
      </c>
      <c r="PMN56" s="68" t="s">
        <v>93</v>
      </c>
      <c r="PMO56" s="68" t="s">
        <v>93</v>
      </c>
      <c r="PMP56" s="68" t="s">
        <v>88</v>
      </c>
      <c r="PMQ56" s="68" t="s">
        <v>2919</v>
      </c>
      <c r="PMR56" s="308" t="s">
        <v>2785</v>
      </c>
      <c r="PMS56" s="308" t="s">
        <v>2786</v>
      </c>
      <c r="PMT56" s="308" t="s">
        <v>2823</v>
      </c>
      <c r="PMU56" s="308"/>
      <c r="PMV56" s="285" t="s">
        <v>2920</v>
      </c>
      <c r="PMW56" s="68"/>
      <c r="PMX56" s="68" t="s">
        <v>2866</v>
      </c>
      <c r="PMY56" s="68">
        <v>1.0</v>
      </c>
      <c r="PMZ56" s="68">
        <v>1.0</v>
      </c>
      <c r="PNA56" s="68">
        <v>1.0</v>
      </c>
      <c r="PNB56" s="411">
        <v>45.0</v>
      </c>
      <c r="PNC56" s="411">
        <v>45.0</v>
      </c>
      <c r="PND56" s="68" t="s">
        <v>93</v>
      </c>
      <c r="PNE56" s="68" t="s">
        <v>93</v>
      </c>
      <c r="PNF56" s="68" t="s">
        <v>88</v>
      </c>
      <c r="PNG56" s="68" t="s">
        <v>2919</v>
      </c>
      <c r="PNH56" s="308" t="s">
        <v>2785</v>
      </c>
      <c r="PNI56" s="308" t="s">
        <v>2786</v>
      </c>
      <c r="PNJ56" s="308" t="s">
        <v>2823</v>
      </c>
      <c r="PNK56" s="308"/>
      <c r="PNL56" s="285" t="s">
        <v>2920</v>
      </c>
      <c r="PNM56" s="68"/>
      <c r="PNN56" s="68" t="s">
        <v>2866</v>
      </c>
      <c r="PNO56" s="68">
        <v>1.0</v>
      </c>
      <c r="PNP56" s="68">
        <v>1.0</v>
      </c>
      <c r="PNQ56" s="68">
        <v>1.0</v>
      </c>
      <c r="PNR56" s="411">
        <v>45.0</v>
      </c>
      <c r="PNS56" s="411">
        <v>45.0</v>
      </c>
      <c r="PNT56" s="68" t="s">
        <v>93</v>
      </c>
      <c r="PNU56" s="68" t="s">
        <v>93</v>
      </c>
      <c r="PNV56" s="68" t="s">
        <v>88</v>
      </c>
      <c r="PNW56" s="68" t="s">
        <v>2919</v>
      </c>
      <c r="PNX56" s="308" t="s">
        <v>2785</v>
      </c>
      <c r="PNY56" s="308" t="s">
        <v>2786</v>
      </c>
      <c r="PNZ56" s="308" t="s">
        <v>2823</v>
      </c>
      <c r="POA56" s="308"/>
      <c r="POB56" s="285" t="s">
        <v>2920</v>
      </c>
      <c r="POC56" s="68"/>
      <c r="POD56" s="68" t="s">
        <v>2866</v>
      </c>
      <c r="POE56" s="68">
        <v>1.0</v>
      </c>
      <c r="POF56" s="68">
        <v>1.0</v>
      </c>
      <c r="POG56" s="68">
        <v>1.0</v>
      </c>
      <c r="POH56" s="411">
        <v>45.0</v>
      </c>
      <c r="POI56" s="411">
        <v>45.0</v>
      </c>
      <c r="POJ56" s="68" t="s">
        <v>93</v>
      </c>
      <c r="POK56" s="68" t="s">
        <v>93</v>
      </c>
      <c r="POL56" s="68" t="s">
        <v>88</v>
      </c>
      <c r="POM56" s="68" t="s">
        <v>2919</v>
      </c>
      <c r="PON56" s="308" t="s">
        <v>2785</v>
      </c>
      <c r="POO56" s="308" t="s">
        <v>2786</v>
      </c>
      <c r="POP56" s="308" t="s">
        <v>2823</v>
      </c>
      <c r="POQ56" s="308"/>
      <c r="POR56" s="285" t="s">
        <v>2920</v>
      </c>
      <c r="POS56" s="68"/>
      <c r="POT56" s="68" t="s">
        <v>2866</v>
      </c>
      <c r="POU56" s="68">
        <v>1.0</v>
      </c>
      <c r="POV56" s="68">
        <v>1.0</v>
      </c>
      <c r="POW56" s="68">
        <v>1.0</v>
      </c>
      <c r="POX56" s="411">
        <v>45.0</v>
      </c>
      <c r="POY56" s="411">
        <v>45.0</v>
      </c>
      <c r="POZ56" s="68" t="s">
        <v>93</v>
      </c>
      <c r="PPA56" s="68" t="s">
        <v>93</v>
      </c>
      <c r="PPB56" s="68" t="s">
        <v>88</v>
      </c>
      <c r="PPC56" s="68" t="s">
        <v>2919</v>
      </c>
      <c r="PPD56" s="308" t="s">
        <v>2785</v>
      </c>
      <c r="PPE56" s="308" t="s">
        <v>2786</v>
      </c>
      <c r="PPF56" s="308" t="s">
        <v>2823</v>
      </c>
      <c r="PPG56" s="308"/>
      <c r="PPH56" s="285" t="s">
        <v>2920</v>
      </c>
      <c r="PPI56" s="68"/>
      <c r="PPJ56" s="68" t="s">
        <v>2866</v>
      </c>
      <c r="PPK56" s="68">
        <v>1.0</v>
      </c>
      <c r="PPL56" s="68">
        <v>1.0</v>
      </c>
      <c r="PPM56" s="68">
        <v>1.0</v>
      </c>
      <c r="PPN56" s="411">
        <v>45.0</v>
      </c>
      <c r="PPO56" s="411">
        <v>45.0</v>
      </c>
      <c r="PPP56" s="68" t="s">
        <v>93</v>
      </c>
      <c r="PPQ56" s="68" t="s">
        <v>93</v>
      </c>
      <c r="PPR56" s="68" t="s">
        <v>88</v>
      </c>
      <c r="PPS56" s="68" t="s">
        <v>2919</v>
      </c>
      <c r="PPT56" s="308" t="s">
        <v>2785</v>
      </c>
      <c r="PPU56" s="308" t="s">
        <v>2786</v>
      </c>
      <c r="PPV56" s="308" t="s">
        <v>2823</v>
      </c>
      <c r="PPW56" s="308"/>
      <c r="PPX56" s="285" t="s">
        <v>2920</v>
      </c>
      <c r="PPY56" s="68"/>
      <c r="PPZ56" s="68" t="s">
        <v>2866</v>
      </c>
      <c r="PQA56" s="68">
        <v>1.0</v>
      </c>
      <c r="PQB56" s="68">
        <v>1.0</v>
      </c>
      <c r="PQC56" s="68">
        <v>1.0</v>
      </c>
      <c r="PQD56" s="411">
        <v>45.0</v>
      </c>
      <c r="PQE56" s="411">
        <v>45.0</v>
      </c>
      <c r="PQF56" s="68" t="s">
        <v>93</v>
      </c>
      <c r="PQG56" s="68" t="s">
        <v>93</v>
      </c>
      <c r="PQH56" s="68" t="s">
        <v>88</v>
      </c>
      <c r="PQI56" s="68" t="s">
        <v>2919</v>
      </c>
      <c r="PQJ56" s="308" t="s">
        <v>2785</v>
      </c>
      <c r="PQK56" s="308" t="s">
        <v>2786</v>
      </c>
      <c r="PQL56" s="308" t="s">
        <v>2823</v>
      </c>
      <c r="PQM56" s="308"/>
      <c r="PQN56" s="285" t="s">
        <v>2920</v>
      </c>
      <c r="PQO56" s="68"/>
      <c r="PQP56" s="68" t="s">
        <v>2866</v>
      </c>
      <c r="PQQ56" s="68">
        <v>1.0</v>
      </c>
      <c r="PQR56" s="68">
        <v>1.0</v>
      </c>
      <c r="PQS56" s="68">
        <v>1.0</v>
      </c>
      <c r="PQT56" s="411">
        <v>45.0</v>
      </c>
      <c r="PQU56" s="411">
        <v>45.0</v>
      </c>
      <c r="PQV56" s="68" t="s">
        <v>93</v>
      </c>
      <c r="PQW56" s="68" t="s">
        <v>93</v>
      </c>
      <c r="PQX56" s="68" t="s">
        <v>88</v>
      </c>
      <c r="PQY56" s="68" t="s">
        <v>2919</v>
      </c>
      <c r="PQZ56" s="308" t="s">
        <v>2785</v>
      </c>
      <c r="PRA56" s="308" t="s">
        <v>2786</v>
      </c>
      <c r="PRB56" s="308" t="s">
        <v>2823</v>
      </c>
      <c r="PRC56" s="308"/>
      <c r="PRD56" s="285" t="s">
        <v>2920</v>
      </c>
      <c r="PRE56" s="68"/>
      <c r="PRF56" s="68" t="s">
        <v>2866</v>
      </c>
      <c r="PRG56" s="68">
        <v>1.0</v>
      </c>
      <c r="PRH56" s="68">
        <v>1.0</v>
      </c>
      <c r="PRI56" s="68">
        <v>1.0</v>
      </c>
      <c r="PRJ56" s="411">
        <v>45.0</v>
      </c>
      <c r="PRK56" s="411">
        <v>45.0</v>
      </c>
      <c r="PRL56" s="68" t="s">
        <v>93</v>
      </c>
      <c r="PRM56" s="68" t="s">
        <v>93</v>
      </c>
      <c r="PRN56" s="68" t="s">
        <v>88</v>
      </c>
      <c r="PRO56" s="68" t="s">
        <v>2919</v>
      </c>
      <c r="PRP56" s="308" t="s">
        <v>2785</v>
      </c>
      <c r="PRQ56" s="308" t="s">
        <v>2786</v>
      </c>
      <c r="PRR56" s="308" t="s">
        <v>2823</v>
      </c>
      <c r="PRS56" s="308"/>
      <c r="PRT56" s="285" t="s">
        <v>2920</v>
      </c>
      <c r="PRU56" s="68"/>
      <c r="PRV56" s="68" t="s">
        <v>2866</v>
      </c>
      <c r="PRW56" s="68">
        <v>1.0</v>
      </c>
      <c r="PRX56" s="68">
        <v>1.0</v>
      </c>
      <c r="PRY56" s="68">
        <v>1.0</v>
      </c>
      <c r="PRZ56" s="411">
        <v>45.0</v>
      </c>
      <c r="PSA56" s="411">
        <v>45.0</v>
      </c>
      <c r="PSB56" s="68" t="s">
        <v>93</v>
      </c>
      <c r="PSC56" s="68" t="s">
        <v>93</v>
      </c>
      <c r="PSD56" s="68" t="s">
        <v>88</v>
      </c>
      <c r="PSE56" s="68" t="s">
        <v>2919</v>
      </c>
      <c r="PSF56" s="308" t="s">
        <v>2785</v>
      </c>
      <c r="PSG56" s="308" t="s">
        <v>2786</v>
      </c>
      <c r="PSH56" s="308" t="s">
        <v>2823</v>
      </c>
      <c r="PSI56" s="308"/>
      <c r="PSJ56" s="285" t="s">
        <v>2920</v>
      </c>
      <c r="PSK56" s="68"/>
      <c r="PSL56" s="68" t="s">
        <v>2866</v>
      </c>
      <c r="PSM56" s="68">
        <v>1.0</v>
      </c>
      <c r="PSN56" s="68">
        <v>1.0</v>
      </c>
      <c r="PSO56" s="68">
        <v>1.0</v>
      </c>
      <c r="PSP56" s="411">
        <v>45.0</v>
      </c>
      <c r="PSQ56" s="411">
        <v>45.0</v>
      </c>
      <c r="PSR56" s="68" t="s">
        <v>93</v>
      </c>
      <c r="PSS56" s="68" t="s">
        <v>93</v>
      </c>
      <c r="PST56" s="68" t="s">
        <v>88</v>
      </c>
      <c r="PSU56" s="68" t="s">
        <v>2919</v>
      </c>
      <c r="PSV56" s="308" t="s">
        <v>2785</v>
      </c>
      <c r="PSW56" s="308" t="s">
        <v>2786</v>
      </c>
      <c r="PSX56" s="308" t="s">
        <v>2823</v>
      </c>
      <c r="PSY56" s="308"/>
      <c r="PSZ56" s="285" t="s">
        <v>2920</v>
      </c>
      <c r="PTA56" s="68"/>
      <c r="PTB56" s="68" t="s">
        <v>2866</v>
      </c>
      <c r="PTC56" s="68">
        <v>1.0</v>
      </c>
      <c r="PTD56" s="68">
        <v>1.0</v>
      </c>
      <c r="PTE56" s="68">
        <v>1.0</v>
      </c>
      <c r="PTF56" s="411">
        <v>45.0</v>
      </c>
      <c r="PTG56" s="411">
        <v>45.0</v>
      </c>
      <c r="PTH56" s="68" t="s">
        <v>93</v>
      </c>
      <c r="PTI56" s="68" t="s">
        <v>93</v>
      </c>
      <c r="PTJ56" s="68" t="s">
        <v>88</v>
      </c>
      <c r="PTK56" s="68" t="s">
        <v>2919</v>
      </c>
      <c r="PTL56" s="308" t="s">
        <v>2785</v>
      </c>
      <c r="PTM56" s="308" t="s">
        <v>2786</v>
      </c>
      <c r="PTN56" s="308" t="s">
        <v>2823</v>
      </c>
      <c r="PTO56" s="308"/>
      <c r="PTP56" s="285" t="s">
        <v>2920</v>
      </c>
      <c r="PTQ56" s="68"/>
      <c r="PTR56" s="68" t="s">
        <v>2866</v>
      </c>
      <c r="PTS56" s="68">
        <v>1.0</v>
      </c>
      <c r="PTT56" s="68">
        <v>1.0</v>
      </c>
      <c r="PTU56" s="68">
        <v>1.0</v>
      </c>
      <c r="PTV56" s="411">
        <v>45.0</v>
      </c>
      <c r="PTW56" s="411">
        <v>45.0</v>
      </c>
      <c r="PTX56" s="68" t="s">
        <v>93</v>
      </c>
      <c r="PTY56" s="68" t="s">
        <v>93</v>
      </c>
      <c r="PTZ56" s="68" t="s">
        <v>88</v>
      </c>
      <c r="PUA56" s="68" t="s">
        <v>2919</v>
      </c>
      <c r="PUB56" s="308" t="s">
        <v>2785</v>
      </c>
      <c r="PUC56" s="308" t="s">
        <v>2786</v>
      </c>
      <c r="PUD56" s="308" t="s">
        <v>2823</v>
      </c>
      <c r="PUE56" s="308"/>
      <c r="PUF56" s="285" t="s">
        <v>2920</v>
      </c>
      <c r="PUG56" s="68"/>
      <c r="PUH56" s="68" t="s">
        <v>2866</v>
      </c>
      <c r="PUI56" s="68">
        <v>1.0</v>
      </c>
      <c r="PUJ56" s="68">
        <v>1.0</v>
      </c>
      <c r="PUK56" s="68">
        <v>1.0</v>
      </c>
      <c r="PUL56" s="411">
        <v>45.0</v>
      </c>
      <c r="PUM56" s="411">
        <v>45.0</v>
      </c>
      <c r="PUN56" s="68" t="s">
        <v>93</v>
      </c>
      <c r="PUO56" s="68" t="s">
        <v>93</v>
      </c>
      <c r="PUP56" s="68" t="s">
        <v>88</v>
      </c>
      <c r="PUQ56" s="68" t="s">
        <v>2919</v>
      </c>
      <c r="PUR56" s="308" t="s">
        <v>2785</v>
      </c>
      <c r="PUS56" s="308" t="s">
        <v>2786</v>
      </c>
      <c r="PUT56" s="308" t="s">
        <v>2823</v>
      </c>
      <c r="PUU56" s="308"/>
      <c r="PUV56" s="285" t="s">
        <v>2920</v>
      </c>
      <c r="PUW56" s="68"/>
      <c r="PUX56" s="68" t="s">
        <v>2866</v>
      </c>
      <c r="PUY56" s="68">
        <v>1.0</v>
      </c>
      <c r="PUZ56" s="68">
        <v>1.0</v>
      </c>
      <c r="PVA56" s="68">
        <v>1.0</v>
      </c>
      <c r="PVB56" s="411">
        <v>45.0</v>
      </c>
      <c r="PVC56" s="411">
        <v>45.0</v>
      </c>
      <c r="PVD56" s="68" t="s">
        <v>93</v>
      </c>
      <c r="PVE56" s="68" t="s">
        <v>93</v>
      </c>
      <c r="PVF56" s="68" t="s">
        <v>88</v>
      </c>
      <c r="PVG56" s="68" t="s">
        <v>2919</v>
      </c>
      <c r="PVH56" s="308" t="s">
        <v>2785</v>
      </c>
      <c r="PVI56" s="308" t="s">
        <v>2786</v>
      </c>
      <c r="PVJ56" s="308" t="s">
        <v>2823</v>
      </c>
      <c r="PVK56" s="308"/>
      <c r="PVL56" s="285" t="s">
        <v>2920</v>
      </c>
      <c r="PVM56" s="68"/>
      <c r="PVN56" s="68" t="s">
        <v>2866</v>
      </c>
      <c r="PVO56" s="68">
        <v>1.0</v>
      </c>
      <c r="PVP56" s="68">
        <v>1.0</v>
      </c>
      <c r="PVQ56" s="68">
        <v>1.0</v>
      </c>
      <c r="PVR56" s="411">
        <v>45.0</v>
      </c>
      <c r="PVS56" s="411">
        <v>45.0</v>
      </c>
      <c r="PVT56" s="68" t="s">
        <v>93</v>
      </c>
      <c r="PVU56" s="68" t="s">
        <v>93</v>
      </c>
      <c r="PVV56" s="68" t="s">
        <v>88</v>
      </c>
      <c r="PVW56" s="68" t="s">
        <v>2919</v>
      </c>
      <c r="PVX56" s="308" t="s">
        <v>2785</v>
      </c>
      <c r="PVY56" s="308" t="s">
        <v>2786</v>
      </c>
      <c r="PVZ56" s="308" t="s">
        <v>2823</v>
      </c>
      <c r="PWA56" s="308"/>
      <c r="PWB56" s="285" t="s">
        <v>2920</v>
      </c>
      <c r="PWC56" s="68"/>
      <c r="PWD56" s="68" t="s">
        <v>2866</v>
      </c>
      <c r="PWE56" s="68">
        <v>1.0</v>
      </c>
      <c r="PWF56" s="68">
        <v>1.0</v>
      </c>
      <c r="PWG56" s="68">
        <v>1.0</v>
      </c>
      <c r="PWH56" s="411">
        <v>45.0</v>
      </c>
      <c r="PWI56" s="411">
        <v>45.0</v>
      </c>
      <c r="PWJ56" s="68" t="s">
        <v>93</v>
      </c>
      <c r="PWK56" s="68" t="s">
        <v>93</v>
      </c>
      <c r="PWL56" s="68" t="s">
        <v>88</v>
      </c>
      <c r="PWM56" s="68" t="s">
        <v>2919</v>
      </c>
      <c r="PWN56" s="308" t="s">
        <v>2785</v>
      </c>
      <c r="PWO56" s="308" t="s">
        <v>2786</v>
      </c>
      <c r="PWP56" s="308" t="s">
        <v>2823</v>
      </c>
      <c r="PWQ56" s="308"/>
      <c r="PWR56" s="285" t="s">
        <v>2920</v>
      </c>
      <c r="PWS56" s="68"/>
      <c r="PWT56" s="68" t="s">
        <v>2866</v>
      </c>
      <c r="PWU56" s="68">
        <v>1.0</v>
      </c>
      <c r="PWV56" s="68">
        <v>1.0</v>
      </c>
      <c r="PWW56" s="68">
        <v>1.0</v>
      </c>
      <c r="PWX56" s="411">
        <v>45.0</v>
      </c>
      <c r="PWY56" s="411">
        <v>45.0</v>
      </c>
      <c r="PWZ56" s="68" t="s">
        <v>93</v>
      </c>
      <c r="PXA56" s="68" t="s">
        <v>93</v>
      </c>
      <c r="PXB56" s="68" t="s">
        <v>88</v>
      </c>
      <c r="PXC56" s="68" t="s">
        <v>2919</v>
      </c>
      <c r="PXD56" s="308" t="s">
        <v>2785</v>
      </c>
      <c r="PXE56" s="308" t="s">
        <v>2786</v>
      </c>
      <c r="PXF56" s="308" t="s">
        <v>2823</v>
      </c>
      <c r="PXG56" s="308"/>
      <c r="PXH56" s="285" t="s">
        <v>2920</v>
      </c>
      <c r="PXI56" s="68"/>
      <c r="PXJ56" s="68" t="s">
        <v>2866</v>
      </c>
      <c r="PXK56" s="68">
        <v>1.0</v>
      </c>
      <c r="PXL56" s="68">
        <v>1.0</v>
      </c>
      <c r="PXM56" s="68">
        <v>1.0</v>
      </c>
      <c r="PXN56" s="411">
        <v>45.0</v>
      </c>
      <c r="PXO56" s="411">
        <v>45.0</v>
      </c>
      <c r="PXP56" s="68" t="s">
        <v>93</v>
      </c>
      <c r="PXQ56" s="68" t="s">
        <v>93</v>
      </c>
      <c r="PXR56" s="68" t="s">
        <v>88</v>
      </c>
      <c r="PXS56" s="68" t="s">
        <v>2919</v>
      </c>
      <c r="PXT56" s="308" t="s">
        <v>2785</v>
      </c>
      <c r="PXU56" s="308" t="s">
        <v>2786</v>
      </c>
      <c r="PXV56" s="308" t="s">
        <v>2823</v>
      </c>
      <c r="PXW56" s="308"/>
      <c r="PXX56" s="285" t="s">
        <v>2920</v>
      </c>
      <c r="PXY56" s="68"/>
      <c r="PXZ56" s="68" t="s">
        <v>2866</v>
      </c>
      <c r="PYA56" s="68">
        <v>1.0</v>
      </c>
      <c r="PYB56" s="68">
        <v>1.0</v>
      </c>
      <c r="PYC56" s="68">
        <v>1.0</v>
      </c>
      <c r="PYD56" s="411">
        <v>45.0</v>
      </c>
      <c r="PYE56" s="411">
        <v>45.0</v>
      </c>
      <c r="PYF56" s="68" t="s">
        <v>93</v>
      </c>
      <c r="PYG56" s="68" t="s">
        <v>93</v>
      </c>
      <c r="PYH56" s="68" t="s">
        <v>88</v>
      </c>
      <c r="PYI56" s="68" t="s">
        <v>2919</v>
      </c>
      <c r="PYJ56" s="308" t="s">
        <v>2785</v>
      </c>
      <c r="PYK56" s="308" t="s">
        <v>2786</v>
      </c>
      <c r="PYL56" s="308" t="s">
        <v>2823</v>
      </c>
      <c r="PYM56" s="308"/>
      <c r="PYN56" s="285" t="s">
        <v>2920</v>
      </c>
      <c r="PYO56" s="68"/>
      <c r="PYP56" s="68" t="s">
        <v>2866</v>
      </c>
      <c r="PYQ56" s="68">
        <v>1.0</v>
      </c>
      <c r="PYR56" s="68">
        <v>1.0</v>
      </c>
      <c r="PYS56" s="68">
        <v>1.0</v>
      </c>
      <c r="PYT56" s="411">
        <v>45.0</v>
      </c>
      <c r="PYU56" s="411">
        <v>45.0</v>
      </c>
      <c r="PYV56" s="68" t="s">
        <v>93</v>
      </c>
      <c r="PYW56" s="68" t="s">
        <v>93</v>
      </c>
      <c r="PYX56" s="68" t="s">
        <v>88</v>
      </c>
      <c r="PYY56" s="68" t="s">
        <v>2919</v>
      </c>
      <c r="PYZ56" s="308" t="s">
        <v>2785</v>
      </c>
      <c r="PZA56" s="308" t="s">
        <v>2786</v>
      </c>
      <c r="PZB56" s="308" t="s">
        <v>2823</v>
      </c>
      <c r="PZC56" s="308"/>
      <c r="PZD56" s="285" t="s">
        <v>2920</v>
      </c>
      <c r="PZE56" s="68"/>
      <c r="PZF56" s="68" t="s">
        <v>2866</v>
      </c>
      <c r="PZG56" s="68">
        <v>1.0</v>
      </c>
      <c r="PZH56" s="68">
        <v>1.0</v>
      </c>
      <c r="PZI56" s="68">
        <v>1.0</v>
      </c>
      <c r="PZJ56" s="411">
        <v>45.0</v>
      </c>
      <c r="PZK56" s="411">
        <v>45.0</v>
      </c>
      <c r="PZL56" s="68" t="s">
        <v>93</v>
      </c>
      <c r="PZM56" s="68" t="s">
        <v>93</v>
      </c>
      <c r="PZN56" s="68" t="s">
        <v>88</v>
      </c>
      <c r="PZO56" s="68" t="s">
        <v>2919</v>
      </c>
      <c r="PZP56" s="308" t="s">
        <v>2785</v>
      </c>
      <c r="PZQ56" s="308" t="s">
        <v>2786</v>
      </c>
      <c r="PZR56" s="308" t="s">
        <v>2823</v>
      </c>
      <c r="PZS56" s="308"/>
      <c r="PZT56" s="285" t="s">
        <v>2920</v>
      </c>
      <c r="PZU56" s="68"/>
      <c r="PZV56" s="68" t="s">
        <v>2866</v>
      </c>
      <c r="PZW56" s="68">
        <v>1.0</v>
      </c>
      <c r="PZX56" s="68">
        <v>1.0</v>
      </c>
      <c r="PZY56" s="68">
        <v>1.0</v>
      </c>
      <c r="PZZ56" s="411">
        <v>45.0</v>
      </c>
      <c r="QAA56" s="411">
        <v>45.0</v>
      </c>
      <c r="QAB56" s="68" t="s">
        <v>93</v>
      </c>
      <c r="QAC56" s="68" t="s">
        <v>93</v>
      </c>
      <c r="QAD56" s="68" t="s">
        <v>88</v>
      </c>
      <c r="QAE56" s="68" t="s">
        <v>2919</v>
      </c>
      <c r="QAF56" s="308" t="s">
        <v>2785</v>
      </c>
      <c r="QAG56" s="308" t="s">
        <v>2786</v>
      </c>
      <c r="QAH56" s="308" t="s">
        <v>2823</v>
      </c>
      <c r="QAI56" s="308"/>
      <c r="QAJ56" s="285" t="s">
        <v>2920</v>
      </c>
      <c r="QAK56" s="68"/>
      <c r="QAL56" s="68" t="s">
        <v>2866</v>
      </c>
      <c r="QAM56" s="68">
        <v>1.0</v>
      </c>
      <c r="QAN56" s="68">
        <v>1.0</v>
      </c>
      <c r="QAO56" s="68">
        <v>1.0</v>
      </c>
      <c r="QAP56" s="411">
        <v>45.0</v>
      </c>
      <c r="QAQ56" s="411">
        <v>45.0</v>
      </c>
      <c r="QAR56" s="68" t="s">
        <v>93</v>
      </c>
      <c r="QAS56" s="68" t="s">
        <v>93</v>
      </c>
      <c r="QAT56" s="68" t="s">
        <v>88</v>
      </c>
      <c r="QAU56" s="68" t="s">
        <v>2919</v>
      </c>
      <c r="QAV56" s="308" t="s">
        <v>2785</v>
      </c>
      <c r="QAW56" s="308" t="s">
        <v>2786</v>
      </c>
      <c r="QAX56" s="308" t="s">
        <v>2823</v>
      </c>
      <c r="QAY56" s="308"/>
      <c r="QAZ56" s="285" t="s">
        <v>2920</v>
      </c>
      <c r="QBA56" s="68"/>
      <c r="QBB56" s="68" t="s">
        <v>2866</v>
      </c>
      <c r="QBC56" s="68">
        <v>1.0</v>
      </c>
      <c r="QBD56" s="68">
        <v>1.0</v>
      </c>
      <c r="QBE56" s="68">
        <v>1.0</v>
      </c>
      <c r="QBF56" s="411">
        <v>45.0</v>
      </c>
      <c r="QBG56" s="411">
        <v>45.0</v>
      </c>
      <c r="QBH56" s="68" t="s">
        <v>93</v>
      </c>
      <c r="QBI56" s="68" t="s">
        <v>93</v>
      </c>
      <c r="QBJ56" s="68" t="s">
        <v>88</v>
      </c>
      <c r="QBK56" s="68" t="s">
        <v>2919</v>
      </c>
      <c r="QBL56" s="308" t="s">
        <v>2785</v>
      </c>
      <c r="QBM56" s="308" t="s">
        <v>2786</v>
      </c>
      <c r="QBN56" s="308" t="s">
        <v>2823</v>
      </c>
      <c r="QBO56" s="308"/>
      <c r="QBP56" s="285" t="s">
        <v>2920</v>
      </c>
      <c r="QBQ56" s="68"/>
      <c r="QBR56" s="68" t="s">
        <v>2866</v>
      </c>
      <c r="QBS56" s="68">
        <v>1.0</v>
      </c>
      <c r="QBT56" s="68">
        <v>1.0</v>
      </c>
      <c r="QBU56" s="68">
        <v>1.0</v>
      </c>
      <c r="QBV56" s="411">
        <v>45.0</v>
      </c>
      <c r="QBW56" s="411">
        <v>45.0</v>
      </c>
      <c r="QBX56" s="68" t="s">
        <v>93</v>
      </c>
      <c r="QBY56" s="68" t="s">
        <v>93</v>
      </c>
      <c r="QBZ56" s="68" t="s">
        <v>88</v>
      </c>
      <c r="QCA56" s="68" t="s">
        <v>2919</v>
      </c>
      <c r="QCB56" s="308" t="s">
        <v>2785</v>
      </c>
      <c r="QCC56" s="308" t="s">
        <v>2786</v>
      </c>
      <c r="QCD56" s="308" t="s">
        <v>2823</v>
      </c>
      <c r="QCE56" s="308"/>
      <c r="QCF56" s="285" t="s">
        <v>2920</v>
      </c>
      <c r="QCG56" s="68"/>
      <c r="QCH56" s="68" t="s">
        <v>2866</v>
      </c>
      <c r="QCI56" s="68">
        <v>1.0</v>
      </c>
      <c r="QCJ56" s="68">
        <v>1.0</v>
      </c>
      <c r="QCK56" s="68">
        <v>1.0</v>
      </c>
      <c r="QCL56" s="411">
        <v>45.0</v>
      </c>
      <c r="QCM56" s="411">
        <v>45.0</v>
      </c>
      <c r="QCN56" s="68" t="s">
        <v>93</v>
      </c>
      <c r="QCO56" s="68" t="s">
        <v>93</v>
      </c>
      <c r="QCP56" s="68" t="s">
        <v>88</v>
      </c>
      <c r="QCQ56" s="68" t="s">
        <v>2919</v>
      </c>
      <c r="QCR56" s="308" t="s">
        <v>2785</v>
      </c>
      <c r="QCS56" s="308" t="s">
        <v>2786</v>
      </c>
      <c r="QCT56" s="308" t="s">
        <v>2823</v>
      </c>
      <c r="QCU56" s="308"/>
      <c r="QCV56" s="285" t="s">
        <v>2920</v>
      </c>
      <c r="QCW56" s="68"/>
      <c r="QCX56" s="68" t="s">
        <v>2866</v>
      </c>
      <c r="QCY56" s="68">
        <v>1.0</v>
      </c>
      <c r="QCZ56" s="68">
        <v>1.0</v>
      </c>
      <c r="QDA56" s="68">
        <v>1.0</v>
      </c>
      <c r="QDB56" s="411">
        <v>45.0</v>
      </c>
      <c r="QDC56" s="411">
        <v>45.0</v>
      </c>
      <c r="QDD56" s="68" t="s">
        <v>93</v>
      </c>
      <c r="QDE56" s="68" t="s">
        <v>93</v>
      </c>
      <c r="QDF56" s="68" t="s">
        <v>88</v>
      </c>
      <c r="QDG56" s="68" t="s">
        <v>2919</v>
      </c>
      <c r="QDH56" s="308" t="s">
        <v>2785</v>
      </c>
      <c r="QDI56" s="308" t="s">
        <v>2786</v>
      </c>
      <c r="QDJ56" s="308" t="s">
        <v>2823</v>
      </c>
      <c r="QDK56" s="308"/>
      <c r="QDL56" s="285" t="s">
        <v>2920</v>
      </c>
      <c r="QDM56" s="68"/>
      <c r="QDN56" s="68" t="s">
        <v>2866</v>
      </c>
      <c r="QDO56" s="68">
        <v>1.0</v>
      </c>
      <c r="QDP56" s="68">
        <v>1.0</v>
      </c>
      <c r="QDQ56" s="68">
        <v>1.0</v>
      </c>
      <c r="QDR56" s="411">
        <v>45.0</v>
      </c>
      <c r="QDS56" s="411">
        <v>45.0</v>
      </c>
      <c r="QDT56" s="68" t="s">
        <v>93</v>
      </c>
      <c r="QDU56" s="68" t="s">
        <v>93</v>
      </c>
      <c r="QDV56" s="68" t="s">
        <v>88</v>
      </c>
      <c r="QDW56" s="68" t="s">
        <v>2919</v>
      </c>
      <c r="QDX56" s="308" t="s">
        <v>2785</v>
      </c>
      <c r="QDY56" s="308" t="s">
        <v>2786</v>
      </c>
      <c r="QDZ56" s="308" t="s">
        <v>2823</v>
      </c>
      <c r="QEA56" s="308"/>
      <c r="QEB56" s="285" t="s">
        <v>2920</v>
      </c>
      <c r="QEC56" s="68"/>
      <c r="QED56" s="68" t="s">
        <v>2866</v>
      </c>
      <c r="QEE56" s="68">
        <v>1.0</v>
      </c>
      <c r="QEF56" s="68">
        <v>1.0</v>
      </c>
      <c r="QEG56" s="68">
        <v>1.0</v>
      </c>
      <c r="QEH56" s="411">
        <v>45.0</v>
      </c>
      <c r="QEI56" s="411">
        <v>45.0</v>
      </c>
      <c r="QEJ56" s="68" t="s">
        <v>93</v>
      </c>
      <c r="QEK56" s="68" t="s">
        <v>93</v>
      </c>
      <c r="QEL56" s="68" t="s">
        <v>88</v>
      </c>
      <c r="QEM56" s="68" t="s">
        <v>2919</v>
      </c>
      <c r="QEN56" s="308" t="s">
        <v>2785</v>
      </c>
      <c r="QEO56" s="308" t="s">
        <v>2786</v>
      </c>
      <c r="QEP56" s="308" t="s">
        <v>2823</v>
      </c>
      <c r="QEQ56" s="308"/>
      <c r="QER56" s="285" t="s">
        <v>2920</v>
      </c>
      <c r="QES56" s="68"/>
      <c r="QET56" s="68" t="s">
        <v>2866</v>
      </c>
      <c r="QEU56" s="68">
        <v>1.0</v>
      </c>
      <c r="QEV56" s="68">
        <v>1.0</v>
      </c>
      <c r="QEW56" s="68">
        <v>1.0</v>
      </c>
      <c r="QEX56" s="411">
        <v>45.0</v>
      </c>
      <c r="QEY56" s="411">
        <v>45.0</v>
      </c>
      <c r="QEZ56" s="68" t="s">
        <v>93</v>
      </c>
      <c r="QFA56" s="68" t="s">
        <v>93</v>
      </c>
      <c r="QFB56" s="68" t="s">
        <v>88</v>
      </c>
      <c r="QFC56" s="68" t="s">
        <v>2919</v>
      </c>
      <c r="QFD56" s="308" t="s">
        <v>2785</v>
      </c>
      <c r="QFE56" s="308" t="s">
        <v>2786</v>
      </c>
      <c r="QFF56" s="308" t="s">
        <v>2823</v>
      </c>
      <c r="QFG56" s="308"/>
      <c r="QFH56" s="285" t="s">
        <v>2920</v>
      </c>
      <c r="QFI56" s="68"/>
      <c r="QFJ56" s="68" t="s">
        <v>2866</v>
      </c>
      <c r="QFK56" s="68">
        <v>1.0</v>
      </c>
      <c r="QFL56" s="68">
        <v>1.0</v>
      </c>
      <c r="QFM56" s="68">
        <v>1.0</v>
      </c>
      <c r="QFN56" s="411">
        <v>45.0</v>
      </c>
      <c r="QFO56" s="411">
        <v>45.0</v>
      </c>
      <c r="QFP56" s="68" t="s">
        <v>93</v>
      </c>
      <c r="QFQ56" s="68" t="s">
        <v>93</v>
      </c>
      <c r="QFR56" s="68" t="s">
        <v>88</v>
      </c>
      <c r="QFS56" s="68" t="s">
        <v>2919</v>
      </c>
      <c r="QFT56" s="308" t="s">
        <v>2785</v>
      </c>
      <c r="QFU56" s="308" t="s">
        <v>2786</v>
      </c>
      <c r="QFV56" s="308" t="s">
        <v>2823</v>
      </c>
      <c r="QFW56" s="308"/>
      <c r="QFX56" s="285" t="s">
        <v>2920</v>
      </c>
      <c r="QFY56" s="68"/>
      <c r="QFZ56" s="68" t="s">
        <v>2866</v>
      </c>
      <c r="QGA56" s="68">
        <v>1.0</v>
      </c>
      <c r="QGB56" s="68">
        <v>1.0</v>
      </c>
      <c r="QGC56" s="68">
        <v>1.0</v>
      </c>
      <c r="QGD56" s="411">
        <v>45.0</v>
      </c>
      <c r="QGE56" s="411">
        <v>45.0</v>
      </c>
      <c r="QGF56" s="68" t="s">
        <v>93</v>
      </c>
      <c r="QGG56" s="68" t="s">
        <v>93</v>
      </c>
      <c r="QGH56" s="68" t="s">
        <v>88</v>
      </c>
      <c r="QGI56" s="68" t="s">
        <v>2919</v>
      </c>
      <c r="QGJ56" s="308" t="s">
        <v>2785</v>
      </c>
      <c r="QGK56" s="308" t="s">
        <v>2786</v>
      </c>
      <c r="QGL56" s="308" t="s">
        <v>2823</v>
      </c>
      <c r="QGM56" s="308"/>
      <c r="QGN56" s="285" t="s">
        <v>2920</v>
      </c>
      <c r="QGO56" s="68"/>
      <c r="QGP56" s="68" t="s">
        <v>2866</v>
      </c>
      <c r="QGQ56" s="68">
        <v>1.0</v>
      </c>
      <c r="QGR56" s="68">
        <v>1.0</v>
      </c>
      <c r="QGS56" s="68">
        <v>1.0</v>
      </c>
      <c r="QGT56" s="411">
        <v>45.0</v>
      </c>
      <c r="QGU56" s="411">
        <v>45.0</v>
      </c>
      <c r="QGV56" s="68" t="s">
        <v>93</v>
      </c>
      <c r="QGW56" s="68" t="s">
        <v>93</v>
      </c>
      <c r="QGX56" s="68" t="s">
        <v>88</v>
      </c>
      <c r="QGY56" s="68" t="s">
        <v>2919</v>
      </c>
      <c r="QGZ56" s="308" t="s">
        <v>2785</v>
      </c>
      <c r="QHA56" s="308" t="s">
        <v>2786</v>
      </c>
      <c r="QHB56" s="308" t="s">
        <v>2823</v>
      </c>
      <c r="QHC56" s="308"/>
      <c r="QHD56" s="285" t="s">
        <v>2920</v>
      </c>
      <c r="QHE56" s="68"/>
      <c r="QHF56" s="68" t="s">
        <v>2866</v>
      </c>
      <c r="QHG56" s="68">
        <v>1.0</v>
      </c>
      <c r="QHH56" s="68">
        <v>1.0</v>
      </c>
      <c r="QHI56" s="68">
        <v>1.0</v>
      </c>
      <c r="QHJ56" s="411">
        <v>45.0</v>
      </c>
      <c r="QHK56" s="411">
        <v>45.0</v>
      </c>
      <c r="QHL56" s="68" t="s">
        <v>93</v>
      </c>
      <c r="QHM56" s="68" t="s">
        <v>93</v>
      </c>
      <c r="QHN56" s="68" t="s">
        <v>88</v>
      </c>
      <c r="QHO56" s="68" t="s">
        <v>2919</v>
      </c>
      <c r="QHP56" s="308" t="s">
        <v>2785</v>
      </c>
      <c r="QHQ56" s="308" t="s">
        <v>2786</v>
      </c>
      <c r="QHR56" s="308" t="s">
        <v>2823</v>
      </c>
      <c r="QHS56" s="308"/>
      <c r="QHT56" s="285" t="s">
        <v>2920</v>
      </c>
      <c r="QHU56" s="68"/>
      <c r="QHV56" s="68" t="s">
        <v>2866</v>
      </c>
      <c r="QHW56" s="68">
        <v>1.0</v>
      </c>
      <c r="QHX56" s="68">
        <v>1.0</v>
      </c>
      <c r="QHY56" s="68">
        <v>1.0</v>
      </c>
      <c r="QHZ56" s="411">
        <v>45.0</v>
      </c>
      <c r="QIA56" s="411">
        <v>45.0</v>
      </c>
      <c r="QIB56" s="68" t="s">
        <v>93</v>
      </c>
      <c r="QIC56" s="68" t="s">
        <v>93</v>
      </c>
      <c r="QID56" s="68" t="s">
        <v>88</v>
      </c>
      <c r="QIE56" s="68" t="s">
        <v>2919</v>
      </c>
      <c r="QIF56" s="308" t="s">
        <v>2785</v>
      </c>
      <c r="QIG56" s="308" t="s">
        <v>2786</v>
      </c>
      <c r="QIH56" s="308" t="s">
        <v>2823</v>
      </c>
      <c r="QII56" s="308"/>
      <c r="QIJ56" s="285" t="s">
        <v>2920</v>
      </c>
      <c r="QIK56" s="68"/>
      <c r="QIL56" s="68" t="s">
        <v>2866</v>
      </c>
      <c r="QIM56" s="68">
        <v>1.0</v>
      </c>
      <c r="QIN56" s="68">
        <v>1.0</v>
      </c>
      <c r="QIO56" s="68">
        <v>1.0</v>
      </c>
      <c r="QIP56" s="411">
        <v>45.0</v>
      </c>
      <c r="QIQ56" s="411">
        <v>45.0</v>
      </c>
      <c r="QIR56" s="68" t="s">
        <v>93</v>
      </c>
      <c r="QIS56" s="68" t="s">
        <v>93</v>
      </c>
      <c r="QIT56" s="68" t="s">
        <v>88</v>
      </c>
      <c r="QIU56" s="68" t="s">
        <v>2919</v>
      </c>
      <c r="QIV56" s="308" t="s">
        <v>2785</v>
      </c>
      <c r="QIW56" s="308" t="s">
        <v>2786</v>
      </c>
      <c r="QIX56" s="308" t="s">
        <v>2823</v>
      </c>
      <c r="QIY56" s="308"/>
      <c r="QIZ56" s="285" t="s">
        <v>2920</v>
      </c>
      <c r="QJA56" s="68"/>
      <c r="QJB56" s="68" t="s">
        <v>2866</v>
      </c>
      <c r="QJC56" s="68">
        <v>1.0</v>
      </c>
      <c r="QJD56" s="68">
        <v>1.0</v>
      </c>
      <c r="QJE56" s="68">
        <v>1.0</v>
      </c>
      <c r="QJF56" s="411">
        <v>45.0</v>
      </c>
      <c r="QJG56" s="411">
        <v>45.0</v>
      </c>
      <c r="QJH56" s="68" t="s">
        <v>93</v>
      </c>
      <c r="QJI56" s="68" t="s">
        <v>93</v>
      </c>
      <c r="QJJ56" s="68" t="s">
        <v>88</v>
      </c>
      <c r="QJK56" s="68" t="s">
        <v>2919</v>
      </c>
      <c r="QJL56" s="308" t="s">
        <v>2785</v>
      </c>
      <c r="QJM56" s="308" t="s">
        <v>2786</v>
      </c>
      <c r="QJN56" s="308" t="s">
        <v>2823</v>
      </c>
      <c r="QJO56" s="308"/>
      <c r="QJP56" s="285" t="s">
        <v>2920</v>
      </c>
      <c r="QJQ56" s="68"/>
      <c r="QJR56" s="68" t="s">
        <v>2866</v>
      </c>
      <c r="QJS56" s="68">
        <v>1.0</v>
      </c>
      <c r="QJT56" s="68">
        <v>1.0</v>
      </c>
      <c r="QJU56" s="68">
        <v>1.0</v>
      </c>
      <c r="QJV56" s="411">
        <v>45.0</v>
      </c>
      <c r="QJW56" s="411">
        <v>45.0</v>
      </c>
      <c r="QJX56" s="68" t="s">
        <v>93</v>
      </c>
      <c r="QJY56" s="68" t="s">
        <v>93</v>
      </c>
      <c r="QJZ56" s="68" t="s">
        <v>88</v>
      </c>
      <c r="QKA56" s="68" t="s">
        <v>2919</v>
      </c>
      <c r="QKB56" s="308" t="s">
        <v>2785</v>
      </c>
      <c r="QKC56" s="308" t="s">
        <v>2786</v>
      </c>
      <c r="QKD56" s="308" t="s">
        <v>2823</v>
      </c>
      <c r="QKE56" s="308"/>
      <c r="QKF56" s="285" t="s">
        <v>2920</v>
      </c>
      <c r="QKG56" s="68"/>
      <c r="QKH56" s="68" t="s">
        <v>2866</v>
      </c>
      <c r="QKI56" s="68">
        <v>1.0</v>
      </c>
      <c r="QKJ56" s="68">
        <v>1.0</v>
      </c>
      <c r="QKK56" s="68">
        <v>1.0</v>
      </c>
      <c r="QKL56" s="411">
        <v>45.0</v>
      </c>
      <c r="QKM56" s="411">
        <v>45.0</v>
      </c>
      <c r="QKN56" s="68" t="s">
        <v>93</v>
      </c>
      <c r="QKO56" s="68" t="s">
        <v>93</v>
      </c>
      <c r="QKP56" s="68" t="s">
        <v>88</v>
      </c>
      <c r="QKQ56" s="68" t="s">
        <v>2919</v>
      </c>
      <c r="QKR56" s="308" t="s">
        <v>2785</v>
      </c>
      <c r="QKS56" s="308" t="s">
        <v>2786</v>
      </c>
      <c r="QKT56" s="308" t="s">
        <v>2823</v>
      </c>
      <c r="QKU56" s="308"/>
      <c r="QKV56" s="285" t="s">
        <v>2920</v>
      </c>
      <c r="QKW56" s="68"/>
      <c r="QKX56" s="68" t="s">
        <v>2866</v>
      </c>
      <c r="QKY56" s="68">
        <v>1.0</v>
      </c>
      <c r="QKZ56" s="68">
        <v>1.0</v>
      </c>
      <c r="QLA56" s="68">
        <v>1.0</v>
      </c>
      <c r="QLB56" s="411">
        <v>45.0</v>
      </c>
      <c r="QLC56" s="411">
        <v>45.0</v>
      </c>
      <c r="QLD56" s="68" t="s">
        <v>93</v>
      </c>
      <c r="QLE56" s="68" t="s">
        <v>93</v>
      </c>
      <c r="QLF56" s="68" t="s">
        <v>88</v>
      </c>
      <c r="QLG56" s="68" t="s">
        <v>2919</v>
      </c>
      <c r="QLH56" s="308" t="s">
        <v>2785</v>
      </c>
      <c r="QLI56" s="308" t="s">
        <v>2786</v>
      </c>
      <c r="QLJ56" s="308" t="s">
        <v>2823</v>
      </c>
      <c r="QLK56" s="308"/>
      <c r="QLL56" s="285" t="s">
        <v>2920</v>
      </c>
      <c r="QLM56" s="68"/>
      <c r="QLN56" s="68" t="s">
        <v>2866</v>
      </c>
      <c r="QLO56" s="68">
        <v>1.0</v>
      </c>
      <c r="QLP56" s="68">
        <v>1.0</v>
      </c>
      <c r="QLQ56" s="68">
        <v>1.0</v>
      </c>
      <c r="QLR56" s="411">
        <v>45.0</v>
      </c>
      <c r="QLS56" s="411">
        <v>45.0</v>
      </c>
      <c r="QLT56" s="68" t="s">
        <v>93</v>
      </c>
      <c r="QLU56" s="68" t="s">
        <v>93</v>
      </c>
      <c r="QLV56" s="68" t="s">
        <v>88</v>
      </c>
      <c r="QLW56" s="68" t="s">
        <v>2919</v>
      </c>
      <c r="QLX56" s="308" t="s">
        <v>2785</v>
      </c>
      <c r="QLY56" s="308" t="s">
        <v>2786</v>
      </c>
      <c r="QLZ56" s="308" t="s">
        <v>2823</v>
      </c>
      <c r="QMA56" s="308"/>
      <c r="QMB56" s="285" t="s">
        <v>2920</v>
      </c>
      <c r="QMC56" s="68"/>
      <c r="QMD56" s="68" t="s">
        <v>2866</v>
      </c>
      <c r="QME56" s="68">
        <v>1.0</v>
      </c>
      <c r="QMF56" s="68">
        <v>1.0</v>
      </c>
      <c r="QMG56" s="68">
        <v>1.0</v>
      </c>
      <c r="QMH56" s="411">
        <v>45.0</v>
      </c>
      <c r="QMI56" s="411">
        <v>45.0</v>
      </c>
      <c r="QMJ56" s="68" t="s">
        <v>93</v>
      </c>
      <c r="QMK56" s="68" t="s">
        <v>93</v>
      </c>
      <c r="QML56" s="68" t="s">
        <v>88</v>
      </c>
      <c r="QMM56" s="68" t="s">
        <v>2919</v>
      </c>
      <c r="QMN56" s="308" t="s">
        <v>2785</v>
      </c>
      <c r="QMO56" s="308" t="s">
        <v>2786</v>
      </c>
      <c r="QMP56" s="308" t="s">
        <v>2823</v>
      </c>
      <c r="QMQ56" s="308"/>
      <c r="QMR56" s="285" t="s">
        <v>2920</v>
      </c>
      <c r="QMS56" s="68"/>
      <c r="QMT56" s="68" t="s">
        <v>2866</v>
      </c>
      <c r="QMU56" s="68">
        <v>1.0</v>
      </c>
      <c r="QMV56" s="68">
        <v>1.0</v>
      </c>
      <c r="QMW56" s="68">
        <v>1.0</v>
      </c>
      <c r="QMX56" s="411">
        <v>45.0</v>
      </c>
      <c r="QMY56" s="411">
        <v>45.0</v>
      </c>
      <c r="QMZ56" s="68" t="s">
        <v>93</v>
      </c>
      <c r="QNA56" s="68" t="s">
        <v>93</v>
      </c>
      <c r="QNB56" s="68" t="s">
        <v>88</v>
      </c>
      <c r="QNC56" s="68" t="s">
        <v>2919</v>
      </c>
      <c r="QND56" s="308" t="s">
        <v>2785</v>
      </c>
      <c r="QNE56" s="308" t="s">
        <v>2786</v>
      </c>
      <c r="QNF56" s="308" t="s">
        <v>2823</v>
      </c>
      <c r="QNG56" s="308"/>
      <c r="QNH56" s="285" t="s">
        <v>2920</v>
      </c>
      <c r="QNI56" s="68"/>
      <c r="QNJ56" s="68" t="s">
        <v>2866</v>
      </c>
      <c r="QNK56" s="68">
        <v>1.0</v>
      </c>
      <c r="QNL56" s="68">
        <v>1.0</v>
      </c>
      <c r="QNM56" s="68">
        <v>1.0</v>
      </c>
      <c r="QNN56" s="411">
        <v>45.0</v>
      </c>
      <c r="QNO56" s="411">
        <v>45.0</v>
      </c>
      <c r="QNP56" s="68" t="s">
        <v>93</v>
      </c>
      <c r="QNQ56" s="68" t="s">
        <v>93</v>
      </c>
      <c r="QNR56" s="68" t="s">
        <v>88</v>
      </c>
      <c r="QNS56" s="68" t="s">
        <v>2919</v>
      </c>
      <c r="QNT56" s="308" t="s">
        <v>2785</v>
      </c>
      <c r="QNU56" s="308" t="s">
        <v>2786</v>
      </c>
      <c r="QNV56" s="308" t="s">
        <v>2823</v>
      </c>
      <c r="QNW56" s="308"/>
      <c r="QNX56" s="285" t="s">
        <v>2920</v>
      </c>
      <c r="QNY56" s="68"/>
      <c r="QNZ56" s="68" t="s">
        <v>2866</v>
      </c>
      <c r="QOA56" s="68">
        <v>1.0</v>
      </c>
      <c r="QOB56" s="68">
        <v>1.0</v>
      </c>
      <c r="QOC56" s="68">
        <v>1.0</v>
      </c>
      <c r="QOD56" s="411">
        <v>45.0</v>
      </c>
      <c r="QOE56" s="411">
        <v>45.0</v>
      </c>
      <c r="QOF56" s="68" t="s">
        <v>93</v>
      </c>
      <c r="QOG56" s="68" t="s">
        <v>93</v>
      </c>
      <c r="QOH56" s="68" t="s">
        <v>88</v>
      </c>
      <c r="QOI56" s="68" t="s">
        <v>2919</v>
      </c>
      <c r="QOJ56" s="308" t="s">
        <v>2785</v>
      </c>
      <c r="QOK56" s="308" t="s">
        <v>2786</v>
      </c>
      <c r="QOL56" s="308" t="s">
        <v>2823</v>
      </c>
      <c r="QOM56" s="308"/>
      <c r="QON56" s="285" t="s">
        <v>2920</v>
      </c>
      <c r="QOO56" s="68"/>
      <c r="QOP56" s="68" t="s">
        <v>2866</v>
      </c>
      <c r="QOQ56" s="68">
        <v>1.0</v>
      </c>
      <c r="QOR56" s="68">
        <v>1.0</v>
      </c>
      <c r="QOS56" s="68">
        <v>1.0</v>
      </c>
      <c r="QOT56" s="411">
        <v>45.0</v>
      </c>
      <c r="QOU56" s="411">
        <v>45.0</v>
      </c>
      <c r="QOV56" s="68" t="s">
        <v>93</v>
      </c>
      <c r="QOW56" s="68" t="s">
        <v>93</v>
      </c>
      <c r="QOX56" s="68" t="s">
        <v>88</v>
      </c>
      <c r="QOY56" s="68" t="s">
        <v>2919</v>
      </c>
      <c r="QOZ56" s="308" t="s">
        <v>2785</v>
      </c>
      <c r="QPA56" s="308" t="s">
        <v>2786</v>
      </c>
      <c r="QPB56" s="308" t="s">
        <v>2823</v>
      </c>
      <c r="QPC56" s="308"/>
      <c r="QPD56" s="285" t="s">
        <v>2920</v>
      </c>
      <c r="QPE56" s="68"/>
      <c r="QPF56" s="68" t="s">
        <v>2866</v>
      </c>
      <c r="QPG56" s="68">
        <v>1.0</v>
      </c>
      <c r="QPH56" s="68">
        <v>1.0</v>
      </c>
      <c r="QPI56" s="68">
        <v>1.0</v>
      </c>
      <c r="QPJ56" s="411">
        <v>45.0</v>
      </c>
      <c r="QPK56" s="411">
        <v>45.0</v>
      </c>
      <c r="QPL56" s="68" t="s">
        <v>93</v>
      </c>
      <c r="QPM56" s="68" t="s">
        <v>93</v>
      </c>
      <c r="QPN56" s="68" t="s">
        <v>88</v>
      </c>
      <c r="QPO56" s="68" t="s">
        <v>2919</v>
      </c>
      <c r="QPP56" s="308" t="s">
        <v>2785</v>
      </c>
      <c r="QPQ56" s="308" t="s">
        <v>2786</v>
      </c>
      <c r="QPR56" s="308" t="s">
        <v>2823</v>
      </c>
      <c r="QPS56" s="308"/>
      <c r="QPT56" s="285" t="s">
        <v>2920</v>
      </c>
      <c r="QPU56" s="68"/>
      <c r="QPV56" s="68" t="s">
        <v>2866</v>
      </c>
      <c r="QPW56" s="68">
        <v>1.0</v>
      </c>
      <c r="QPX56" s="68">
        <v>1.0</v>
      </c>
      <c r="QPY56" s="68">
        <v>1.0</v>
      </c>
      <c r="QPZ56" s="411">
        <v>45.0</v>
      </c>
      <c r="QQA56" s="411">
        <v>45.0</v>
      </c>
      <c r="QQB56" s="68" t="s">
        <v>93</v>
      </c>
      <c r="QQC56" s="68" t="s">
        <v>93</v>
      </c>
      <c r="QQD56" s="68" t="s">
        <v>88</v>
      </c>
      <c r="QQE56" s="68" t="s">
        <v>2919</v>
      </c>
      <c r="QQF56" s="308" t="s">
        <v>2785</v>
      </c>
      <c r="QQG56" s="308" t="s">
        <v>2786</v>
      </c>
      <c r="QQH56" s="308" t="s">
        <v>2823</v>
      </c>
      <c r="QQI56" s="308"/>
      <c r="QQJ56" s="285" t="s">
        <v>2920</v>
      </c>
      <c r="QQK56" s="68"/>
      <c r="QQL56" s="68" t="s">
        <v>2866</v>
      </c>
      <c r="QQM56" s="68">
        <v>1.0</v>
      </c>
      <c r="QQN56" s="68">
        <v>1.0</v>
      </c>
      <c r="QQO56" s="68">
        <v>1.0</v>
      </c>
      <c r="QQP56" s="411">
        <v>45.0</v>
      </c>
      <c r="QQQ56" s="411">
        <v>45.0</v>
      </c>
      <c r="QQR56" s="68" t="s">
        <v>93</v>
      </c>
      <c r="QQS56" s="68" t="s">
        <v>93</v>
      </c>
      <c r="QQT56" s="68" t="s">
        <v>88</v>
      </c>
      <c r="QQU56" s="68" t="s">
        <v>2919</v>
      </c>
      <c r="QQV56" s="308" t="s">
        <v>2785</v>
      </c>
      <c r="QQW56" s="308" t="s">
        <v>2786</v>
      </c>
      <c r="QQX56" s="308" t="s">
        <v>2823</v>
      </c>
      <c r="QQY56" s="308"/>
      <c r="QQZ56" s="285" t="s">
        <v>2920</v>
      </c>
      <c r="QRA56" s="68"/>
      <c r="QRB56" s="68" t="s">
        <v>2866</v>
      </c>
      <c r="QRC56" s="68">
        <v>1.0</v>
      </c>
      <c r="QRD56" s="68">
        <v>1.0</v>
      </c>
      <c r="QRE56" s="68">
        <v>1.0</v>
      </c>
      <c r="QRF56" s="411">
        <v>45.0</v>
      </c>
      <c r="QRG56" s="411">
        <v>45.0</v>
      </c>
      <c r="QRH56" s="68" t="s">
        <v>93</v>
      </c>
      <c r="QRI56" s="68" t="s">
        <v>93</v>
      </c>
      <c r="QRJ56" s="68" t="s">
        <v>88</v>
      </c>
      <c r="QRK56" s="68" t="s">
        <v>2919</v>
      </c>
      <c r="QRL56" s="308" t="s">
        <v>2785</v>
      </c>
      <c r="QRM56" s="308" t="s">
        <v>2786</v>
      </c>
      <c r="QRN56" s="308" t="s">
        <v>2823</v>
      </c>
      <c r="QRO56" s="308"/>
      <c r="QRP56" s="285" t="s">
        <v>2920</v>
      </c>
      <c r="QRQ56" s="68"/>
      <c r="QRR56" s="68" t="s">
        <v>2866</v>
      </c>
      <c r="QRS56" s="68">
        <v>1.0</v>
      </c>
      <c r="QRT56" s="68">
        <v>1.0</v>
      </c>
      <c r="QRU56" s="68">
        <v>1.0</v>
      </c>
      <c r="QRV56" s="411">
        <v>45.0</v>
      </c>
      <c r="QRW56" s="411">
        <v>45.0</v>
      </c>
      <c r="QRX56" s="68" t="s">
        <v>93</v>
      </c>
      <c r="QRY56" s="68" t="s">
        <v>93</v>
      </c>
      <c r="QRZ56" s="68" t="s">
        <v>88</v>
      </c>
      <c r="QSA56" s="68" t="s">
        <v>2919</v>
      </c>
      <c r="QSB56" s="308" t="s">
        <v>2785</v>
      </c>
      <c r="QSC56" s="308" t="s">
        <v>2786</v>
      </c>
      <c r="QSD56" s="308" t="s">
        <v>2823</v>
      </c>
      <c r="QSE56" s="308"/>
      <c r="QSF56" s="285" t="s">
        <v>2920</v>
      </c>
      <c r="QSG56" s="68"/>
      <c r="QSH56" s="68" t="s">
        <v>2866</v>
      </c>
      <c r="QSI56" s="68">
        <v>1.0</v>
      </c>
      <c r="QSJ56" s="68">
        <v>1.0</v>
      </c>
      <c r="QSK56" s="68">
        <v>1.0</v>
      </c>
      <c r="QSL56" s="411">
        <v>45.0</v>
      </c>
      <c r="QSM56" s="411">
        <v>45.0</v>
      </c>
      <c r="QSN56" s="68" t="s">
        <v>93</v>
      </c>
      <c r="QSO56" s="68" t="s">
        <v>93</v>
      </c>
      <c r="QSP56" s="68" t="s">
        <v>88</v>
      </c>
      <c r="QSQ56" s="68" t="s">
        <v>2919</v>
      </c>
      <c r="QSR56" s="308" t="s">
        <v>2785</v>
      </c>
      <c r="QSS56" s="308" t="s">
        <v>2786</v>
      </c>
      <c r="QST56" s="308" t="s">
        <v>2823</v>
      </c>
      <c r="QSU56" s="308"/>
      <c r="QSV56" s="285" t="s">
        <v>2920</v>
      </c>
      <c r="QSW56" s="68"/>
      <c r="QSX56" s="68" t="s">
        <v>2866</v>
      </c>
      <c r="QSY56" s="68">
        <v>1.0</v>
      </c>
      <c r="QSZ56" s="68">
        <v>1.0</v>
      </c>
      <c r="QTA56" s="68">
        <v>1.0</v>
      </c>
      <c r="QTB56" s="411">
        <v>45.0</v>
      </c>
      <c r="QTC56" s="411">
        <v>45.0</v>
      </c>
      <c r="QTD56" s="68" t="s">
        <v>93</v>
      </c>
      <c r="QTE56" s="68" t="s">
        <v>93</v>
      </c>
      <c r="QTF56" s="68" t="s">
        <v>88</v>
      </c>
      <c r="QTG56" s="68" t="s">
        <v>2919</v>
      </c>
      <c r="QTH56" s="308" t="s">
        <v>2785</v>
      </c>
      <c r="QTI56" s="308" t="s">
        <v>2786</v>
      </c>
      <c r="QTJ56" s="308" t="s">
        <v>2823</v>
      </c>
      <c r="QTK56" s="308"/>
      <c r="QTL56" s="285" t="s">
        <v>2920</v>
      </c>
      <c r="QTM56" s="68"/>
      <c r="QTN56" s="68" t="s">
        <v>2866</v>
      </c>
      <c r="QTO56" s="68">
        <v>1.0</v>
      </c>
      <c r="QTP56" s="68">
        <v>1.0</v>
      </c>
      <c r="QTQ56" s="68">
        <v>1.0</v>
      </c>
      <c r="QTR56" s="411">
        <v>45.0</v>
      </c>
      <c r="QTS56" s="411">
        <v>45.0</v>
      </c>
      <c r="QTT56" s="68" t="s">
        <v>93</v>
      </c>
      <c r="QTU56" s="68" t="s">
        <v>93</v>
      </c>
      <c r="QTV56" s="68" t="s">
        <v>88</v>
      </c>
      <c r="QTW56" s="68" t="s">
        <v>2919</v>
      </c>
      <c r="QTX56" s="308" t="s">
        <v>2785</v>
      </c>
      <c r="QTY56" s="308" t="s">
        <v>2786</v>
      </c>
      <c r="QTZ56" s="308" t="s">
        <v>2823</v>
      </c>
      <c r="QUA56" s="308"/>
      <c r="QUB56" s="285" t="s">
        <v>2920</v>
      </c>
      <c r="QUC56" s="68"/>
      <c r="QUD56" s="68" t="s">
        <v>2866</v>
      </c>
      <c r="QUE56" s="68">
        <v>1.0</v>
      </c>
      <c r="QUF56" s="68">
        <v>1.0</v>
      </c>
      <c r="QUG56" s="68">
        <v>1.0</v>
      </c>
      <c r="QUH56" s="411">
        <v>45.0</v>
      </c>
      <c r="QUI56" s="411">
        <v>45.0</v>
      </c>
      <c r="QUJ56" s="68" t="s">
        <v>93</v>
      </c>
      <c r="QUK56" s="68" t="s">
        <v>93</v>
      </c>
      <c r="QUL56" s="68" t="s">
        <v>88</v>
      </c>
      <c r="QUM56" s="68" t="s">
        <v>2919</v>
      </c>
      <c r="QUN56" s="308" t="s">
        <v>2785</v>
      </c>
      <c r="QUO56" s="308" t="s">
        <v>2786</v>
      </c>
      <c r="QUP56" s="308" t="s">
        <v>2823</v>
      </c>
      <c r="QUQ56" s="308"/>
      <c r="QUR56" s="285" t="s">
        <v>2920</v>
      </c>
      <c r="QUS56" s="68"/>
      <c r="QUT56" s="68" t="s">
        <v>2866</v>
      </c>
      <c r="QUU56" s="68">
        <v>1.0</v>
      </c>
      <c r="QUV56" s="68">
        <v>1.0</v>
      </c>
      <c r="QUW56" s="68">
        <v>1.0</v>
      </c>
      <c r="QUX56" s="411">
        <v>45.0</v>
      </c>
      <c r="QUY56" s="411">
        <v>45.0</v>
      </c>
      <c r="QUZ56" s="68" t="s">
        <v>93</v>
      </c>
      <c r="QVA56" s="68" t="s">
        <v>93</v>
      </c>
      <c r="QVB56" s="68" t="s">
        <v>88</v>
      </c>
      <c r="QVC56" s="68" t="s">
        <v>2919</v>
      </c>
      <c r="QVD56" s="308" t="s">
        <v>2785</v>
      </c>
      <c r="QVE56" s="308" t="s">
        <v>2786</v>
      </c>
      <c r="QVF56" s="308" t="s">
        <v>2823</v>
      </c>
      <c r="QVG56" s="308"/>
      <c r="QVH56" s="285" t="s">
        <v>2920</v>
      </c>
      <c r="QVI56" s="68"/>
      <c r="QVJ56" s="68" t="s">
        <v>2866</v>
      </c>
      <c r="QVK56" s="68">
        <v>1.0</v>
      </c>
      <c r="QVL56" s="68">
        <v>1.0</v>
      </c>
      <c r="QVM56" s="68">
        <v>1.0</v>
      </c>
      <c r="QVN56" s="411">
        <v>45.0</v>
      </c>
      <c r="QVO56" s="411">
        <v>45.0</v>
      </c>
      <c r="QVP56" s="68" t="s">
        <v>93</v>
      </c>
      <c r="QVQ56" s="68" t="s">
        <v>93</v>
      </c>
      <c r="QVR56" s="68" t="s">
        <v>88</v>
      </c>
      <c r="QVS56" s="68" t="s">
        <v>2919</v>
      </c>
      <c r="QVT56" s="308" t="s">
        <v>2785</v>
      </c>
      <c r="QVU56" s="308" t="s">
        <v>2786</v>
      </c>
      <c r="QVV56" s="308" t="s">
        <v>2823</v>
      </c>
      <c r="QVW56" s="308"/>
      <c r="QVX56" s="285" t="s">
        <v>2920</v>
      </c>
      <c r="QVY56" s="68"/>
      <c r="QVZ56" s="68" t="s">
        <v>2866</v>
      </c>
      <c r="QWA56" s="68">
        <v>1.0</v>
      </c>
      <c r="QWB56" s="68">
        <v>1.0</v>
      </c>
      <c r="QWC56" s="68">
        <v>1.0</v>
      </c>
      <c r="QWD56" s="411">
        <v>45.0</v>
      </c>
      <c r="QWE56" s="411">
        <v>45.0</v>
      </c>
      <c r="QWF56" s="68" t="s">
        <v>93</v>
      </c>
      <c r="QWG56" s="68" t="s">
        <v>93</v>
      </c>
      <c r="QWH56" s="68" t="s">
        <v>88</v>
      </c>
      <c r="QWI56" s="68" t="s">
        <v>2919</v>
      </c>
      <c r="QWJ56" s="308" t="s">
        <v>2785</v>
      </c>
      <c r="QWK56" s="308" t="s">
        <v>2786</v>
      </c>
      <c r="QWL56" s="308" t="s">
        <v>2823</v>
      </c>
      <c r="QWM56" s="308"/>
      <c r="QWN56" s="285" t="s">
        <v>2920</v>
      </c>
      <c r="QWO56" s="68"/>
      <c r="QWP56" s="68" t="s">
        <v>2866</v>
      </c>
      <c r="QWQ56" s="68">
        <v>1.0</v>
      </c>
      <c r="QWR56" s="68">
        <v>1.0</v>
      </c>
      <c r="QWS56" s="68">
        <v>1.0</v>
      </c>
      <c r="QWT56" s="411">
        <v>45.0</v>
      </c>
      <c r="QWU56" s="411">
        <v>45.0</v>
      </c>
      <c r="QWV56" s="68" t="s">
        <v>93</v>
      </c>
      <c r="QWW56" s="68" t="s">
        <v>93</v>
      </c>
      <c r="QWX56" s="68" t="s">
        <v>88</v>
      </c>
      <c r="QWY56" s="68" t="s">
        <v>2919</v>
      </c>
      <c r="QWZ56" s="308" t="s">
        <v>2785</v>
      </c>
      <c r="QXA56" s="308" t="s">
        <v>2786</v>
      </c>
      <c r="QXB56" s="308" t="s">
        <v>2823</v>
      </c>
      <c r="QXC56" s="308"/>
      <c r="QXD56" s="285" t="s">
        <v>2920</v>
      </c>
      <c r="QXE56" s="68"/>
      <c r="QXF56" s="68" t="s">
        <v>2866</v>
      </c>
      <c r="QXG56" s="68">
        <v>1.0</v>
      </c>
      <c r="QXH56" s="68">
        <v>1.0</v>
      </c>
      <c r="QXI56" s="68">
        <v>1.0</v>
      </c>
      <c r="QXJ56" s="411">
        <v>45.0</v>
      </c>
      <c r="QXK56" s="411">
        <v>45.0</v>
      </c>
      <c r="QXL56" s="68" t="s">
        <v>93</v>
      </c>
      <c r="QXM56" s="68" t="s">
        <v>93</v>
      </c>
      <c r="QXN56" s="68" t="s">
        <v>88</v>
      </c>
      <c r="QXO56" s="68" t="s">
        <v>2919</v>
      </c>
      <c r="QXP56" s="308" t="s">
        <v>2785</v>
      </c>
      <c r="QXQ56" s="308" t="s">
        <v>2786</v>
      </c>
      <c r="QXR56" s="308" t="s">
        <v>2823</v>
      </c>
      <c r="QXS56" s="308"/>
      <c r="QXT56" s="285" t="s">
        <v>2920</v>
      </c>
      <c r="QXU56" s="68"/>
      <c r="QXV56" s="68" t="s">
        <v>2866</v>
      </c>
      <c r="QXW56" s="68">
        <v>1.0</v>
      </c>
      <c r="QXX56" s="68">
        <v>1.0</v>
      </c>
      <c r="QXY56" s="68">
        <v>1.0</v>
      </c>
      <c r="QXZ56" s="411">
        <v>45.0</v>
      </c>
      <c r="QYA56" s="411">
        <v>45.0</v>
      </c>
      <c r="QYB56" s="68" t="s">
        <v>93</v>
      </c>
      <c r="QYC56" s="68" t="s">
        <v>93</v>
      </c>
      <c r="QYD56" s="68" t="s">
        <v>88</v>
      </c>
      <c r="QYE56" s="68" t="s">
        <v>2919</v>
      </c>
      <c r="QYF56" s="308" t="s">
        <v>2785</v>
      </c>
      <c r="QYG56" s="308" t="s">
        <v>2786</v>
      </c>
      <c r="QYH56" s="308" t="s">
        <v>2823</v>
      </c>
      <c r="QYI56" s="308"/>
      <c r="QYJ56" s="285" t="s">
        <v>2920</v>
      </c>
      <c r="QYK56" s="68"/>
      <c r="QYL56" s="68" t="s">
        <v>2866</v>
      </c>
      <c r="QYM56" s="68">
        <v>1.0</v>
      </c>
      <c r="QYN56" s="68">
        <v>1.0</v>
      </c>
      <c r="QYO56" s="68">
        <v>1.0</v>
      </c>
      <c r="QYP56" s="411">
        <v>45.0</v>
      </c>
      <c r="QYQ56" s="411">
        <v>45.0</v>
      </c>
      <c r="QYR56" s="68" t="s">
        <v>93</v>
      </c>
      <c r="QYS56" s="68" t="s">
        <v>93</v>
      </c>
      <c r="QYT56" s="68" t="s">
        <v>88</v>
      </c>
      <c r="QYU56" s="68" t="s">
        <v>2919</v>
      </c>
      <c r="QYV56" s="308" t="s">
        <v>2785</v>
      </c>
      <c r="QYW56" s="308" t="s">
        <v>2786</v>
      </c>
      <c r="QYX56" s="308" t="s">
        <v>2823</v>
      </c>
      <c r="QYY56" s="308"/>
      <c r="QYZ56" s="285" t="s">
        <v>2920</v>
      </c>
      <c r="QZA56" s="68"/>
      <c r="QZB56" s="68" t="s">
        <v>2866</v>
      </c>
      <c r="QZC56" s="68">
        <v>1.0</v>
      </c>
      <c r="QZD56" s="68">
        <v>1.0</v>
      </c>
      <c r="QZE56" s="68">
        <v>1.0</v>
      </c>
      <c r="QZF56" s="411">
        <v>45.0</v>
      </c>
      <c r="QZG56" s="411">
        <v>45.0</v>
      </c>
      <c r="QZH56" s="68" t="s">
        <v>93</v>
      </c>
      <c r="QZI56" s="68" t="s">
        <v>93</v>
      </c>
      <c r="QZJ56" s="68" t="s">
        <v>88</v>
      </c>
      <c r="QZK56" s="68" t="s">
        <v>2919</v>
      </c>
      <c r="QZL56" s="308" t="s">
        <v>2785</v>
      </c>
      <c r="QZM56" s="308" t="s">
        <v>2786</v>
      </c>
      <c r="QZN56" s="308" t="s">
        <v>2823</v>
      </c>
      <c r="QZO56" s="308"/>
      <c r="QZP56" s="285" t="s">
        <v>2920</v>
      </c>
      <c r="QZQ56" s="68"/>
      <c r="QZR56" s="68" t="s">
        <v>2866</v>
      </c>
      <c r="QZS56" s="68">
        <v>1.0</v>
      </c>
      <c r="QZT56" s="68">
        <v>1.0</v>
      </c>
      <c r="QZU56" s="68">
        <v>1.0</v>
      </c>
      <c r="QZV56" s="411">
        <v>45.0</v>
      </c>
      <c r="QZW56" s="411">
        <v>45.0</v>
      </c>
      <c r="QZX56" s="68" t="s">
        <v>93</v>
      </c>
      <c r="QZY56" s="68" t="s">
        <v>93</v>
      </c>
      <c r="QZZ56" s="68" t="s">
        <v>88</v>
      </c>
      <c r="RAA56" s="68" t="s">
        <v>2919</v>
      </c>
      <c r="RAB56" s="308" t="s">
        <v>2785</v>
      </c>
      <c r="RAC56" s="308" t="s">
        <v>2786</v>
      </c>
      <c r="RAD56" s="308" t="s">
        <v>2823</v>
      </c>
      <c r="RAE56" s="308"/>
      <c r="RAF56" s="285" t="s">
        <v>2920</v>
      </c>
      <c r="RAG56" s="68"/>
      <c r="RAH56" s="68" t="s">
        <v>2866</v>
      </c>
      <c r="RAI56" s="68">
        <v>1.0</v>
      </c>
      <c r="RAJ56" s="68">
        <v>1.0</v>
      </c>
      <c r="RAK56" s="68">
        <v>1.0</v>
      </c>
      <c r="RAL56" s="411">
        <v>45.0</v>
      </c>
      <c r="RAM56" s="411">
        <v>45.0</v>
      </c>
      <c r="RAN56" s="68" t="s">
        <v>93</v>
      </c>
      <c r="RAO56" s="68" t="s">
        <v>93</v>
      </c>
      <c r="RAP56" s="68" t="s">
        <v>88</v>
      </c>
      <c r="RAQ56" s="68" t="s">
        <v>2919</v>
      </c>
      <c r="RAR56" s="308" t="s">
        <v>2785</v>
      </c>
      <c r="RAS56" s="308" t="s">
        <v>2786</v>
      </c>
      <c r="RAT56" s="308" t="s">
        <v>2823</v>
      </c>
      <c r="RAU56" s="308"/>
      <c r="RAV56" s="285" t="s">
        <v>2920</v>
      </c>
      <c r="RAW56" s="68"/>
      <c r="RAX56" s="68" t="s">
        <v>2866</v>
      </c>
      <c r="RAY56" s="68">
        <v>1.0</v>
      </c>
      <c r="RAZ56" s="68">
        <v>1.0</v>
      </c>
      <c r="RBA56" s="68">
        <v>1.0</v>
      </c>
      <c r="RBB56" s="411">
        <v>45.0</v>
      </c>
      <c r="RBC56" s="411">
        <v>45.0</v>
      </c>
      <c r="RBD56" s="68" t="s">
        <v>93</v>
      </c>
      <c r="RBE56" s="68" t="s">
        <v>93</v>
      </c>
      <c r="RBF56" s="68" t="s">
        <v>88</v>
      </c>
      <c r="RBG56" s="68" t="s">
        <v>2919</v>
      </c>
      <c r="RBH56" s="308" t="s">
        <v>2785</v>
      </c>
      <c r="RBI56" s="308" t="s">
        <v>2786</v>
      </c>
      <c r="RBJ56" s="308" t="s">
        <v>2823</v>
      </c>
      <c r="RBK56" s="308"/>
      <c r="RBL56" s="285" t="s">
        <v>2920</v>
      </c>
      <c r="RBM56" s="68"/>
      <c r="RBN56" s="68" t="s">
        <v>2866</v>
      </c>
      <c r="RBO56" s="68">
        <v>1.0</v>
      </c>
      <c r="RBP56" s="68">
        <v>1.0</v>
      </c>
      <c r="RBQ56" s="68">
        <v>1.0</v>
      </c>
      <c r="RBR56" s="411">
        <v>45.0</v>
      </c>
      <c r="RBS56" s="411">
        <v>45.0</v>
      </c>
      <c r="RBT56" s="68" t="s">
        <v>93</v>
      </c>
      <c r="RBU56" s="68" t="s">
        <v>93</v>
      </c>
      <c r="RBV56" s="68" t="s">
        <v>88</v>
      </c>
      <c r="RBW56" s="68" t="s">
        <v>2919</v>
      </c>
      <c r="RBX56" s="308" t="s">
        <v>2785</v>
      </c>
      <c r="RBY56" s="308" t="s">
        <v>2786</v>
      </c>
      <c r="RBZ56" s="308" t="s">
        <v>2823</v>
      </c>
      <c r="RCA56" s="308"/>
      <c r="RCB56" s="285" t="s">
        <v>2920</v>
      </c>
      <c r="RCC56" s="68"/>
      <c r="RCD56" s="68" t="s">
        <v>2866</v>
      </c>
      <c r="RCE56" s="68">
        <v>1.0</v>
      </c>
      <c r="RCF56" s="68">
        <v>1.0</v>
      </c>
      <c r="RCG56" s="68">
        <v>1.0</v>
      </c>
      <c r="RCH56" s="411">
        <v>45.0</v>
      </c>
      <c r="RCI56" s="411">
        <v>45.0</v>
      </c>
      <c r="RCJ56" s="68" t="s">
        <v>93</v>
      </c>
      <c r="RCK56" s="68" t="s">
        <v>93</v>
      </c>
      <c r="RCL56" s="68" t="s">
        <v>88</v>
      </c>
      <c r="RCM56" s="68" t="s">
        <v>2919</v>
      </c>
      <c r="RCN56" s="308" t="s">
        <v>2785</v>
      </c>
      <c r="RCO56" s="308" t="s">
        <v>2786</v>
      </c>
      <c r="RCP56" s="308" t="s">
        <v>2823</v>
      </c>
      <c r="RCQ56" s="308"/>
      <c r="RCR56" s="285" t="s">
        <v>2920</v>
      </c>
      <c r="RCS56" s="68"/>
      <c r="RCT56" s="68" t="s">
        <v>2866</v>
      </c>
      <c r="RCU56" s="68">
        <v>1.0</v>
      </c>
      <c r="RCV56" s="68">
        <v>1.0</v>
      </c>
      <c r="RCW56" s="68">
        <v>1.0</v>
      </c>
      <c r="RCX56" s="411">
        <v>45.0</v>
      </c>
      <c r="RCY56" s="411">
        <v>45.0</v>
      </c>
      <c r="RCZ56" s="68" t="s">
        <v>93</v>
      </c>
      <c r="RDA56" s="68" t="s">
        <v>93</v>
      </c>
      <c r="RDB56" s="68" t="s">
        <v>88</v>
      </c>
      <c r="RDC56" s="68" t="s">
        <v>2919</v>
      </c>
      <c r="RDD56" s="308" t="s">
        <v>2785</v>
      </c>
      <c r="RDE56" s="308" t="s">
        <v>2786</v>
      </c>
      <c r="RDF56" s="308" t="s">
        <v>2823</v>
      </c>
      <c r="RDG56" s="308"/>
      <c r="RDH56" s="285" t="s">
        <v>2920</v>
      </c>
      <c r="RDI56" s="68"/>
      <c r="RDJ56" s="68" t="s">
        <v>2866</v>
      </c>
      <c r="RDK56" s="68">
        <v>1.0</v>
      </c>
      <c r="RDL56" s="68">
        <v>1.0</v>
      </c>
      <c r="RDM56" s="68">
        <v>1.0</v>
      </c>
      <c r="RDN56" s="411">
        <v>45.0</v>
      </c>
      <c r="RDO56" s="411">
        <v>45.0</v>
      </c>
      <c r="RDP56" s="68" t="s">
        <v>93</v>
      </c>
      <c r="RDQ56" s="68" t="s">
        <v>93</v>
      </c>
      <c r="RDR56" s="68" t="s">
        <v>88</v>
      </c>
      <c r="RDS56" s="68" t="s">
        <v>2919</v>
      </c>
      <c r="RDT56" s="308" t="s">
        <v>2785</v>
      </c>
      <c r="RDU56" s="308" t="s">
        <v>2786</v>
      </c>
      <c r="RDV56" s="308" t="s">
        <v>2823</v>
      </c>
      <c r="RDW56" s="308"/>
      <c r="RDX56" s="285" t="s">
        <v>2920</v>
      </c>
      <c r="RDY56" s="68"/>
      <c r="RDZ56" s="68" t="s">
        <v>2866</v>
      </c>
      <c r="REA56" s="68">
        <v>1.0</v>
      </c>
      <c r="REB56" s="68">
        <v>1.0</v>
      </c>
      <c r="REC56" s="68">
        <v>1.0</v>
      </c>
      <c r="RED56" s="411">
        <v>45.0</v>
      </c>
      <c r="REE56" s="411">
        <v>45.0</v>
      </c>
      <c r="REF56" s="68" t="s">
        <v>93</v>
      </c>
      <c r="REG56" s="68" t="s">
        <v>93</v>
      </c>
      <c r="REH56" s="68" t="s">
        <v>88</v>
      </c>
      <c r="REI56" s="68" t="s">
        <v>2919</v>
      </c>
      <c r="REJ56" s="308" t="s">
        <v>2785</v>
      </c>
      <c r="REK56" s="308" t="s">
        <v>2786</v>
      </c>
      <c r="REL56" s="308" t="s">
        <v>2823</v>
      </c>
      <c r="REM56" s="308"/>
      <c r="REN56" s="285" t="s">
        <v>2920</v>
      </c>
      <c r="REO56" s="68"/>
      <c r="REP56" s="68" t="s">
        <v>2866</v>
      </c>
      <c r="REQ56" s="68">
        <v>1.0</v>
      </c>
      <c r="RER56" s="68">
        <v>1.0</v>
      </c>
      <c r="RES56" s="68">
        <v>1.0</v>
      </c>
      <c r="RET56" s="411">
        <v>45.0</v>
      </c>
      <c r="REU56" s="411">
        <v>45.0</v>
      </c>
      <c r="REV56" s="68" t="s">
        <v>93</v>
      </c>
      <c r="REW56" s="68" t="s">
        <v>93</v>
      </c>
      <c r="REX56" s="68" t="s">
        <v>88</v>
      </c>
      <c r="REY56" s="68" t="s">
        <v>2919</v>
      </c>
      <c r="REZ56" s="308" t="s">
        <v>2785</v>
      </c>
      <c r="RFA56" s="308" t="s">
        <v>2786</v>
      </c>
      <c r="RFB56" s="308" t="s">
        <v>2823</v>
      </c>
      <c r="RFC56" s="308"/>
      <c r="RFD56" s="285" t="s">
        <v>2920</v>
      </c>
      <c r="RFE56" s="68"/>
      <c r="RFF56" s="68" t="s">
        <v>2866</v>
      </c>
      <c r="RFG56" s="68">
        <v>1.0</v>
      </c>
      <c r="RFH56" s="68">
        <v>1.0</v>
      </c>
      <c r="RFI56" s="68">
        <v>1.0</v>
      </c>
      <c r="RFJ56" s="411">
        <v>45.0</v>
      </c>
      <c r="RFK56" s="411">
        <v>45.0</v>
      </c>
      <c r="RFL56" s="68" t="s">
        <v>93</v>
      </c>
      <c r="RFM56" s="68" t="s">
        <v>93</v>
      </c>
      <c r="RFN56" s="68" t="s">
        <v>88</v>
      </c>
      <c r="RFO56" s="68" t="s">
        <v>2919</v>
      </c>
      <c r="RFP56" s="308" t="s">
        <v>2785</v>
      </c>
      <c r="RFQ56" s="308" t="s">
        <v>2786</v>
      </c>
      <c r="RFR56" s="308" t="s">
        <v>2823</v>
      </c>
      <c r="RFS56" s="308"/>
      <c r="RFT56" s="285" t="s">
        <v>2920</v>
      </c>
      <c r="RFU56" s="68"/>
      <c r="RFV56" s="68" t="s">
        <v>2866</v>
      </c>
      <c r="RFW56" s="68">
        <v>1.0</v>
      </c>
      <c r="RFX56" s="68">
        <v>1.0</v>
      </c>
      <c r="RFY56" s="68">
        <v>1.0</v>
      </c>
      <c r="RFZ56" s="411">
        <v>45.0</v>
      </c>
      <c r="RGA56" s="411">
        <v>45.0</v>
      </c>
      <c r="RGB56" s="68" t="s">
        <v>93</v>
      </c>
      <c r="RGC56" s="68" t="s">
        <v>93</v>
      </c>
      <c r="RGD56" s="68" t="s">
        <v>88</v>
      </c>
      <c r="RGE56" s="68" t="s">
        <v>2919</v>
      </c>
      <c r="RGF56" s="308" t="s">
        <v>2785</v>
      </c>
      <c r="RGG56" s="308" t="s">
        <v>2786</v>
      </c>
      <c r="RGH56" s="308" t="s">
        <v>2823</v>
      </c>
      <c r="RGI56" s="308"/>
      <c r="RGJ56" s="285" t="s">
        <v>2920</v>
      </c>
      <c r="RGK56" s="68"/>
      <c r="RGL56" s="68" t="s">
        <v>2866</v>
      </c>
      <c r="RGM56" s="68">
        <v>1.0</v>
      </c>
      <c r="RGN56" s="68">
        <v>1.0</v>
      </c>
      <c r="RGO56" s="68">
        <v>1.0</v>
      </c>
      <c r="RGP56" s="411">
        <v>45.0</v>
      </c>
      <c r="RGQ56" s="411">
        <v>45.0</v>
      </c>
      <c r="RGR56" s="68" t="s">
        <v>93</v>
      </c>
      <c r="RGS56" s="68" t="s">
        <v>93</v>
      </c>
      <c r="RGT56" s="68" t="s">
        <v>88</v>
      </c>
      <c r="RGU56" s="68" t="s">
        <v>2919</v>
      </c>
      <c r="RGV56" s="308" t="s">
        <v>2785</v>
      </c>
      <c r="RGW56" s="308" t="s">
        <v>2786</v>
      </c>
      <c r="RGX56" s="308" t="s">
        <v>2823</v>
      </c>
      <c r="RGY56" s="308"/>
      <c r="RGZ56" s="285" t="s">
        <v>2920</v>
      </c>
      <c r="RHA56" s="68"/>
      <c r="RHB56" s="68" t="s">
        <v>2866</v>
      </c>
      <c r="RHC56" s="68">
        <v>1.0</v>
      </c>
      <c r="RHD56" s="68">
        <v>1.0</v>
      </c>
      <c r="RHE56" s="68">
        <v>1.0</v>
      </c>
      <c r="RHF56" s="411">
        <v>45.0</v>
      </c>
      <c r="RHG56" s="411">
        <v>45.0</v>
      </c>
      <c r="RHH56" s="68" t="s">
        <v>93</v>
      </c>
      <c r="RHI56" s="68" t="s">
        <v>93</v>
      </c>
      <c r="RHJ56" s="68" t="s">
        <v>88</v>
      </c>
      <c r="RHK56" s="68" t="s">
        <v>2919</v>
      </c>
      <c r="RHL56" s="308" t="s">
        <v>2785</v>
      </c>
      <c r="RHM56" s="308" t="s">
        <v>2786</v>
      </c>
      <c r="RHN56" s="308" t="s">
        <v>2823</v>
      </c>
      <c r="RHO56" s="308"/>
      <c r="RHP56" s="285" t="s">
        <v>2920</v>
      </c>
      <c r="RHQ56" s="68"/>
      <c r="RHR56" s="68" t="s">
        <v>2866</v>
      </c>
      <c r="RHS56" s="68">
        <v>1.0</v>
      </c>
      <c r="RHT56" s="68">
        <v>1.0</v>
      </c>
      <c r="RHU56" s="68">
        <v>1.0</v>
      </c>
      <c r="RHV56" s="411">
        <v>45.0</v>
      </c>
      <c r="RHW56" s="411">
        <v>45.0</v>
      </c>
      <c r="RHX56" s="68" t="s">
        <v>93</v>
      </c>
      <c r="RHY56" s="68" t="s">
        <v>93</v>
      </c>
      <c r="RHZ56" s="68" t="s">
        <v>88</v>
      </c>
      <c r="RIA56" s="68" t="s">
        <v>2919</v>
      </c>
      <c r="RIB56" s="308" t="s">
        <v>2785</v>
      </c>
      <c r="RIC56" s="308" t="s">
        <v>2786</v>
      </c>
      <c r="RID56" s="308" t="s">
        <v>2823</v>
      </c>
      <c r="RIE56" s="308"/>
      <c r="RIF56" s="285" t="s">
        <v>2920</v>
      </c>
      <c r="RIG56" s="68"/>
      <c r="RIH56" s="68" t="s">
        <v>2866</v>
      </c>
      <c r="RII56" s="68">
        <v>1.0</v>
      </c>
      <c r="RIJ56" s="68">
        <v>1.0</v>
      </c>
      <c r="RIK56" s="68">
        <v>1.0</v>
      </c>
      <c r="RIL56" s="411">
        <v>45.0</v>
      </c>
      <c r="RIM56" s="411">
        <v>45.0</v>
      </c>
      <c r="RIN56" s="68" t="s">
        <v>93</v>
      </c>
      <c r="RIO56" s="68" t="s">
        <v>93</v>
      </c>
      <c r="RIP56" s="68" t="s">
        <v>88</v>
      </c>
      <c r="RIQ56" s="68" t="s">
        <v>2919</v>
      </c>
      <c r="RIR56" s="308" t="s">
        <v>2785</v>
      </c>
      <c r="RIS56" s="308" t="s">
        <v>2786</v>
      </c>
      <c r="RIT56" s="308" t="s">
        <v>2823</v>
      </c>
      <c r="RIU56" s="308"/>
      <c r="RIV56" s="285" t="s">
        <v>2920</v>
      </c>
      <c r="RIW56" s="68"/>
      <c r="RIX56" s="68" t="s">
        <v>2866</v>
      </c>
      <c r="RIY56" s="68">
        <v>1.0</v>
      </c>
      <c r="RIZ56" s="68">
        <v>1.0</v>
      </c>
      <c r="RJA56" s="68">
        <v>1.0</v>
      </c>
      <c r="RJB56" s="411">
        <v>45.0</v>
      </c>
      <c r="RJC56" s="411">
        <v>45.0</v>
      </c>
      <c r="RJD56" s="68" t="s">
        <v>93</v>
      </c>
      <c r="RJE56" s="68" t="s">
        <v>93</v>
      </c>
      <c r="RJF56" s="68" t="s">
        <v>88</v>
      </c>
      <c r="RJG56" s="68" t="s">
        <v>2919</v>
      </c>
      <c r="RJH56" s="308" t="s">
        <v>2785</v>
      </c>
      <c r="RJI56" s="308" t="s">
        <v>2786</v>
      </c>
      <c r="RJJ56" s="308" t="s">
        <v>2823</v>
      </c>
      <c r="RJK56" s="308"/>
      <c r="RJL56" s="285" t="s">
        <v>2920</v>
      </c>
      <c r="RJM56" s="68"/>
      <c r="RJN56" s="68" t="s">
        <v>2866</v>
      </c>
      <c r="RJO56" s="68">
        <v>1.0</v>
      </c>
      <c r="RJP56" s="68">
        <v>1.0</v>
      </c>
      <c r="RJQ56" s="68">
        <v>1.0</v>
      </c>
      <c r="RJR56" s="411">
        <v>45.0</v>
      </c>
      <c r="RJS56" s="411">
        <v>45.0</v>
      </c>
      <c r="RJT56" s="68" t="s">
        <v>93</v>
      </c>
      <c r="RJU56" s="68" t="s">
        <v>93</v>
      </c>
      <c r="RJV56" s="68" t="s">
        <v>88</v>
      </c>
      <c r="RJW56" s="68" t="s">
        <v>2919</v>
      </c>
      <c r="RJX56" s="308" t="s">
        <v>2785</v>
      </c>
      <c r="RJY56" s="308" t="s">
        <v>2786</v>
      </c>
      <c r="RJZ56" s="308" t="s">
        <v>2823</v>
      </c>
      <c r="RKA56" s="308"/>
      <c r="RKB56" s="285" t="s">
        <v>2920</v>
      </c>
      <c r="RKC56" s="68"/>
      <c r="RKD56" s="68" t="s">
        <v>2866</v>
      </c>
      <c r="RKE56" s="68">
        <v>1.0</v>
      </c>
      <c r="RKF56" s="68">
        <v>1.0</v>
      </c>
      <c r="RKG56" s="68">
        <v>1.0</v>
      </c>
      <c r="RKH56" s="411">
        <v>45.0</v>
      </c>
      <c r="RKI56" s="411">
        <v>45.0</v>
      </c>
      <c r="RKJ56" s="68" t="s">
        <v>93</v>
      </c>
      <c r="RKK56" s="68" t="s">
        <v>93</v>
      </c>
      <c r="RKL56" s="68" t="s">
        <v>88</v>
      </c>
      <c r="RKM56" s="68" t="s">
        <v>2919</v>
      </c>
      <c r="RKN56" s="308" t="s">
        <v>2785</v>
      </c>
      <c r="RKO56" s="308" t="s">
        <v>2786</v>
      </c>
      <c r="RKP56" s="308" t="s">
        <v>2823</v>
      </c>
      <c r="RKQ56" s="308"/>
      <c r="RKR56" s="285" t="s">
        <v>2920</v>
      </c>
      <c r="RKS56" s="68"/>
      <c r="RKT56" s="68" t="s">
        <v>2866</v>
      </c>
      <c r="RKU56" s="68">
        <v>1.0</v>
      </c>
      <c r="RKV56" s="68">
        <v>1.0</v>
      </c>
      <c r="RKW56" s="68">
        <v>1.0</v>
      </c>
      <c r="RKX56" s="411">
        <v>45.0</v>
      </c>
      <c r="RKY56" s="411">
        <v>45.0</v>
      </c>
      <c r="RKZ56" s="68" t="s">
        <v>93</v>
      </c>
      <c r="RLA56" s="68" t="s">
        <v>93</v>
      </c>
      <c r="RLB56" s="68" t="s">
        <v>88</v>
      </c>
      <c r="RLC56" s="68" t="s">
        <v>2919</v>
      </c>
      <c r="RLD56" s="308" t="s">
        <v>2785</v>
      </c>
      <c r="RLE56" s="308" t="s">
        <v>2786</v>
      </c>
      <c r="RLF56" s="308" t="s">
        <v>2823</v>
      </c>
      <c r="RLG56" s="308"/>
      <c r="RLH56" s="285" t="s">
        <v>2920</v>
      </c>
      <c r="RLI56" s="68"/>
      <c r="RLJ56" s="68" t="s">
        <v>2866</v>
      </c>
      <c r="RLK56" s="68">
        <v>1.0</v>
      </c>
      <c r="RLL56" s="68">
        <v>1.0</v>
      </c>
      <c r="RLM56" s="68">
        <v>1.0</v>
      </c>
      <c r="RLN56" s="411">
        <v>45.0</v>
      </c>
      <c r="RLO56" s="411">
        <v>45.0</v>
      </c>
      <c r="RLP56" s="68" t="s">
        <v>93</v>
      </c>
      <c r="RLQ56" s="68" t="s">
        <v>93</v>
      </c>
      <c r="RLR56" s="68" t="s">
        <v>88</v>
      </c>
      <c r="RLS56" s="68" t="s">
        <v>2919</v>
      </c>
      <c r="RLT56" s="308" t="s">
        <v>2785</v>
      </c>
      <c r="RLU56" s="308" t="s">
        <v>2786</v>
      </c>
      <c r="RLV56" s="308" t="s">
        <v>2823</v>
      </c>
      <c r="RLW56" s="308"/>
      <c r="RLX56" s="285" t="s">
        <v>2920</v>
      </c>
      <c r="RLY56" s="68"/>
      <c r="RLZ56" s="68" t="s">
        <v>2866</v>
      </c>
      <c r="RMA56" s="68">
        <v>1.0</v>
      </c>
      <c r="RMB56" s="68">
        <v>1.0</v>
      </c>
      <c r="RMC56" s="68">
        <v>1.0</v>
      </c>
      <c r="RMD56" s="411">
        <v>45.0</v>
      </c>
      <c r="RME56" s="411">
        <v>45.0</v>
      </c>
      <c r="RMF56" s="68" t="s">
        <v>93</v>
      </c>
      <c r="RMG56" s="68" t="s">
        <v>93</v>
      </c>
      <c r="RMH56" s="68" t="s">
        <v>88</v>
      </c>
      <c r="RMI56" s="68" t="s">
        <v>2919</v>
      </c>
      <c r="RMJ56" s="308" t="s">
        <v>2785</v>
      </c>
      <c r="RMK56" s="308" t="s">
        <v>2786</v>
      </c>
      <c r="RML56" s="308" t="s">
        <v>2823</v>
      </c>
      <c r="RMM56" s="308"/>
      <c r="RMN56" s="285" t="s">
        <v>2920</v>
      </c>
      <c r="RMO56" s="68"/>
      <c r="RMP56" s="68" t="s">
        <v>2866</v>
      </c>
      <c r="RMQ56" s="68">
        <v>1.0</v>
      </c>
      <c r="RMR56" s="68">
        <v>1.0</v>
      </c>
      <c r="RMS56" s="68">
        <v>1.0</v>
      </c>
      <c r="RMT56" s="411">
        <v>45.0</v>
      </c>
      <c r="RMU56" s="411">
        <v>45.0</v>
      </c>
      <c r="RMV56" s="68" t="s">
        <v>93</v>
      </c>
      <c r="RMW56" s="68" t="s">
        <v>93</v>
      </c>
      <c r="RMX56" s="68" t="s">
        <v>88</v>
      </c>
      <c r="RMY56" s="68" t="s">
        <v>2919</v>
      </c>
      <c r="RMZ56" s="308" t="s">
        <v>2785</v>
      </c>
      <c r="RNA56" s="308" t="s">
        <v>2786</v>
      </c>
      <c r="RNB56" s="308" t="s">
        <v>2823</v>
      </c>
      <c r="RNC56" s="308"/>
      <c r="RND56" s="285" t="s">
        <v>2920</v>
      </c>
      <c r="RNE56" s="68"/>
      <c r="RNF56" s="68" t="s">
        <v>2866</v>
      </c>
      <c r="RNG56" s="68">
        <v>1.0</v>
      </c>
      <c r="RNH56" s="68">
        <v>1.0</v>
      </c>
      <c r="RNI56" s="68">
        <v>1.0</v>
      </c>
      <c r="RNJ56" s="411">
        <v>45.0</v>
      </c>
      <c r="RNK56" s="411">
        <v>45.0</v>
      </c>
      <c r="RNL56" s="68" t="s">
        <v>93</v>
      </c>
      <c r="RNM56" s="68" t="s">
        <v>93</v>
      </c>
      <c r="RNN56" s="68" t="s">
        <v>88</v>
      </c>
      <c r="RNO56" s="68" t="s">
        <v>2919</v>
      </c>
      <c r="RNP56" s="308" t="s">
        <v>2785</v>
      </c>
      <c r="RNQ56" s="308" t="s">
        <v>2786</v>
      </c>
      <c r="RNR56" s="308" t="s">
        <v>2823</v>
      </c>
      <c r="RNS56" s="308"/>
      <c r="RNT56" s="285" t="s">
        <v>2920</v>
      </c>
      <c r="RNU56" s="68"/>
      <c r="RNV56" s="68" t="s">
        <v>2866</v>
      </c>
      <c r="RNW56" s="68">
        <v>1.0</v>
      </c>
      <c r="RNX56" s="68">
        <v>1.0</v>
      </c>
      <c r="RNY56" s="68">
        <v>1.0</v>
      </c>
      <c r="RNZ56" s="411">
        <v>45.0</v>
      </c>
      <c r="ROA56" s="411">
        <v>45.0</v>
      </c>
      <c r="ROB56" s="68" t="s">
        <v>93</v>
      </c>
      <c r="ROC56" s="68" t="s">
        <v>93</v>
      </c>
      <c r="ROD56" s="68" t="s">
        <v>88</v>
      </c>
      <c r="ROE56" s="68" t="s">
        <v>2919</v>
      </c>
      <c r="ROF56" s="308" t="s">
        <v>2785</v>
      </c>
      <c r="ROG56" s="308" t="s">
        <v>2786</v>
      </c>
      <c r="ROH56" s="308" t="s">
        <v>2823</v>
      </c>
      <c r="ROI56" s="308"/>
      <c r="ROJ56" s="285" t="s">
        <v>2920</v>
      </c>
      <c r="ROK56" s="68"/>
      <c r="ROL56" s="68" t="s">
        <v>2866</v>
      </c>
      <c r="ROM56" s="68">
        <v>1.0</v>
      </c>
      <c r="RON56" s="68">
        <v>1.0</v>
      </c>
      <c r="ROO56" s="68">
        <v>1.0</v>
      </c>
      <c r="ROP56" s="411">
        <v>45.0</v>
      </c>
      <c r="ROQ56" s="411">
        <v>45.0</v>
      </c>
      <c r="ROR56" s="68" t="s">
        <v>93</v>
      </c>
      <c r="ROS56" s="68" t="s">
        <v>93</v>
      </c>
      <c r="ROT56" s="68" t="s">
        <v>88</v>
      </c>
      <c r="ROU56" s="68" t="s">
        <v>2919</v>
      </c>
      <c r="ROV56" s="308" t="s">
        <v>2785</v>
      </c>
      <c r="ROW56" s="308" t="s">
        <v>2786</v>
      </c>
      <c r="ROX56" s="308" t="s">
        <v>2823</v>
      </c>
      <c r="ROY56" s="308"/>
      <c r="ROZ56" s="285" t="s">
        <v>2920</v>
      </c>
      <c r="RPA56" s="68"/>
      <c r="RPB56" s="68" t="s">
        <v>2866</v>
      </c>
      <c r="RPC56" s="68">
        <v>1.0</v>
      </c>
      <c r="RPD56" s="68">
        <v>1.0</v>
      </c>
      <c r="RPE56" s="68">
        <v>1.0</v>
      </c>
      <c r="RPF56" s="411">
        <v>45.0</v>
      </c>
      <c r="RPG56" s="411">
        <v>45.0</v>
      </c>
      <c r="RPH56" s="68" t="s">
        <v>93</v>
      </c>
      <c r="RPI56" s="68" t="s">
        <v>93</v>
      </c>
      <c r="RPJ56" s="68" t="s">
        <v>88</v>
      </c>
      <c r="RPK56" s="68" t="s">
        <v>2919</v>
      </c>
      <c r="RPL56" s="308" t="s">
        <v>2785</v>
      </c>
      <c r="RPM56" s="308" t="s">
        <v>2786</v>
      </c>
      <c r="RPN56" s="308" t="s">
        <v>2823</v>
      </c>
      <c r="RPO56" s="308"/>
      <c r="RPP56" s="285" t="s">
        <v>2920</v>
      </c>
      <c r="RPQ56" s="68"/>
      <c r="RPR56" s="68" t="s">
        <v>2866</v>
      </c>
      <c r="RPS56" s="68">
        <v>1.0</v>
      </c>
      <c r="RPT56" s="68">
        <v>1.0</v>
      </c>
      <c r="RPU56" s="68">
        <v>1.0</v>
      </c>
      <c r="RPV56" s="411">
        <v>45.0</v>
      </c>
      <c r="RPW56" s="411">
        <v>45.0</v>
      </c>
      <c r="RPX56" s="68" t="s">
        <v>93</v>
      </c>
      <c r="RPY56" s="68" t="s">
        <v>93</v>
      </c>
      <c r="RPZ56" s="68" t="s">
        <v>88</v>
      </c>
      <c r="RQA56" s="68" t="s">
        <v>2919</v>
      </c>
      <c r="RQB56" s="308" t="s">
        <v>2785</v>
      </c>
      <c r="RQC56" s="308" t="s">
        <v>2786</v>
      </c>
      <c r="RQD56" s="308" t="s">
        <v>2823</v>
      </c>
      <c r="RQE56" s="308"/>
      <c r="RQF56" s="285" t="s">
        <v>2920</v>
      </c>
      <c r="RQG56" s="68"/>
      <c r="RQH56" s="68" t="s">
        <v>2866</v>
      </c>
      <c r="RQI56" s="68">
        <v>1.0</v>
      </c>
      <c r="RQJ56" s="68">
        <v>1.0</v>
      </c>
      <c r="RQK56" s="68">
        <v>1.0</v>
      </c>
      <c r="RQL56" s="411">
        <v>45.0</v>
      </c>
      <c r="RQM56" s="411">
        <v>45.0</v>
      </c>
      <c r="RQN56" s="68" t="s">
        <v>93</v>
      </c>
      <c r="RQO56" s="68" t="s">
        <v>93</v>
      </c>
      <c r="RQP56" s="68" t="s">
        <v>88</v>
      </c>
      <c r="RQQ56" s="68" t="s">
        <v>2919</v>
      </c>
      <c r="RQR56" s="308" t="s">
        <v>2785</v>
      </c>
      <c r="RQS56" s="308" t="s">
        <v>2786</v>
      </c>
      <c r="RQT56" s="308" t="s">
        <v>2823</v>
      </c>
      <c r="RQU56" s="308"/>
      <c r="RQV56" s="285" t="s">
        <v>2920</v>
      </c>
      <c r="RQW56" s="68"/>
      <c r="RQX56" s="68" t="s">
        <v>2866</v>
      </c>
      <c r="RQY56" s="68">
        <v>1.0</v>
      </c>
      <c r="RQZ56" s="68">
        <v>1.0</v>
      </c>
      <c r="RRA56" s="68">
        <v>1.0</v>
      </c>
      <c r="RRB56" s="411">
        <v>45.0</v>
      </c>
      <c r="RRC56" s="411">
        <v>45.0</v>
      </c>
      <c r="RRD56" s="68" t="s">
        <v>93</v>
      </c>
      <c r="RRE56" s="68" t="s">
        <v>93</v>
      </c>
      <c r="RRF56" s="68" t="s">
        <v>88</v>
      </c>
      <c r="RRG56" s="68" t="s">
        <v>2919</v>
      </c>
      <c r="RRH56" s="308" t="s">
        <v>2785</v>
      </c>
      <c r="RRI56" s="308" t="s">
        <v>2786</v>
      </c>
      <c r="RRJ56" s="308" t="s">
        <v>2823</v>
      </c>
      <c r="RRK56" s="308"/>
      <c r="RRL56" s="285" t="s">
        <v>2920</v>
      </c>
      <c r="RRM56" s="68"/>
      <c r="RRN56" s="68" t="s">
        <v>2866</v>
      </c>
      <c r="RRO56" s="68">
        <v>1.0</v>
      </c>
      <c r="RRP56" s="68">
        <v>1.0</v>
      </c>
      <c r="RRQ56" s="68">
        <v>1.0</v>
      </c>
      <c r="RRR56" s="411">
        <v>45.0</v>
      </c>
      <c r="RRS56" s="411">
        <v>45.0</v>
      </c>
      <c r="RRT56" s="68" t="s">
        <v>93</v>
      </c>
      <c r="RRU56" s="68" t="s">
        <v>93</v>
      </c>
      <c r="RRV56" s="68" t="s">
        <v>88</v>
      </c>
      <c r="RRW56" s="68" t="s">
        <v>2919</v>
      </c>
      <c r="RRX56" s="308" t="s">
        <v>2785</v>
      </c>
      <c r="RRY56" s="308" t="s">
        <v>2786</v>
      </c>
      <c r="RRZ56" s="308" t="s">
        <v>2823</v>
      </c>
      <c r="RSA56" s="308"/>
      <c r="RSB56" s="285" t="s">
        <v>2920</v>
      </c>
      <c r="RSC56" s="68"/>
      <c r="RSD56" s="68" t="s">
        <v>2866</v>
      </c>
      <c r="RSE56" s="68">
        <v>1.0</v>
      </c>
      <c r="RSF56" s="68">
        <v>1.0</v>
      </c>
      <c r="RSG56" s="68">
        <v>1.0</v>
      </c>
      <c r="RSH56" s="411">
        <v>45.0</v>
      </c>
      <c r="RSI56" s="411">
        <v>45.0</v>
      </c>
      <c r="RSJ56" s="68" t="s">
        <v>93</v>
      </c>
      <c r="RSK56" s="68" t="s">
        <v>93</v>
      </c>
      <c r="RSL56" s="68" t="s">
        <v>88</v>
      </c>
      <c r="RSM56" s="68" t="s">
        <v>2919</v>
      </c>
      <c r="RSN56" s="308" t="s">
        <v>2785</v>
      </c>
      <c r="RSO56" s="308" t="s">
        <v>2786</v>
      </c>
      <c r="RSP56" s="308" t="s">
        <v>2823</v>
      </c>
      <c r="RSQ56" s="308"/>
      <c r="RSR56" s="285" t="s">
        <v>2920</v>
      </c>
      <c r="RSS56" s="68"/>
      <c r="RST56" s="68" t="s">
        <v>2866</v>
      </c>
      <c r="RSU56" s="68">
        <v>1.0</v>
      </c>
      <c r="RSV56" s="68">
        <v>1.0</v>
      </c>
      <c r="RSW56" s="68">
        <v>1.0</v>
      </c>
      <c r="RSX56" s="411">
        <v>45.0</v>
      </c>
      <c r="RSY56" s="411">
        <v>45.0</v>
      </c>
      <c r="RSZ56" s="68" t="s">
        <v>93</v>
      </c>
      <c r="RTA56" s="68" t="s">
        <v>93</v>
      </c>
      <c r="RTB56" s="68" t="s">
        <v>88</v>
      </c>
      <c r="RTC56" s="68" t="s">
        <v>2919</v>
      </c>
      <c r="RTD56" s="308" t="s">
        <v>2785</v>
      </c>
      <c r="RTE56" s="308" t="s">
        <v>2786</v>
      </c>
      <c r="RTF56" s="308" t="s">
        <v>2823</v>
      </c>
      <c r="RTG56" s="308"/>
      <c r="RTH56" s="285" t="s">
        <v>2920</v>
      </c>
      <c r="RTI56" s="68"/>
      <c r="RTJ56" s="68" t="s">
        <v>2866</v>
      </c>
      <c r="RTK56" s="68">
        <v>1.0</v>
      </c>
      <c r="RTL56" s="68">
        <v>1.0</v>
      </c>
      <c r="RTM56" s="68">
        <v>1.0</v>
      </c>
      <c r="RTN56" s="411">
        <v>45.0</v>
      </c>
      <c r="RTO56" s="411">
        <v>45.0</v>
      </c>
      <c r="RTP56" s="68" t="s">
        <v>93</v>
      </c>
      <c r="RTQ56" s="68" t="s">
        <v>93</v>
      </c>
      <c r="RTR56" s="68" t="s">
        <v>88</v>
      </c>
      <c r="RTS56" s="68" t="s">
        <v>2919</v>
      </c>
      <c r="RTT56" s="308" t="s">
        <v>2785</v>
      </c>
      <c r="RTU56" s="308" t="s">
        <v>2786</v>
      </c>
      <c r="RTV56" s="308" t="s">
        <v>2823</v>
      </c>
      <c r="RTW56" s="308"/>
      <c r="RTX56" s="285" t="s">
        <v>2920</v>
      </c>
      <c r="RTY56" s="68"/>
      <c r="RTZ56" s="68" t="s">
        <v>2866</v>
      </c>
      <c r="RUA56" s="68">
        <v>1.0</v>
      </c>
      <c r="RUB56" s="68">
        <v>1.0</v>
      </c>
      <c r="RUC56" s="68">
        <v>1.0</v>
      </c>
      <c r="RUD56" s="411">
        <v>45.0</v>
      </c>
      <c r="RUE56" s="411">
        <v>45.0</v>
      </c>
      <c r="RUF56" s="68" t="s">
        <v>93</v>
      </c>
      <c r="RUG56" s="68" t="s">
        <v>93</v>
      </c>
      <c r="RUH56" s="68" t="s">
        <v>88</v>
      </c>
      <c r="RUI56" s="68" t="s">
        <v>2919</v>
      </c>
      <c r="RUJ56" s="308" t="s">
        <v>2785</v>
      </c>
      <c r="RUK56" s="308" t="s">
        <v>2786</v>
      </c>
      <c r="RUL56" s="308" t="s">
        <v>2823</v>
      </c>
      <c r="RUM56" s="308"/>
      <c r="RUN56" s="285" t="s">
        <v>2920</v>
      </c>
      <c r="RUO56" s="68"/>
      <c r="RUP56" s="68" t="s">
        <v>2866</v>
      </c>
      <c r="RUQ56" s="68">
        <v>1.0</v>
      </c>
      <c r="RUR56" s="68">
        <v>1.0</v>
      </c>
      <c r="RUS56" s="68">
        <v>1.0</v>
      </c>
      <c r="RUT56" s="411">
        <v>45.0</v>
      </c>
      <c r="RUU56" s="411">
        <v>45.0</v>
      </c>
      <c r="RUV56" s="68" t="s">
        <v>93</v>
      </c>
      <c r="RUW56" s="68" t="s">
        <v>93</v>
      </c>
      <c r="RUX56" s="68" t="s">
        <v>88</v>
      </c>
      <c r="RUY56" s="68" t="s">
        <v>2919</v>
      </c>
      <c r="RUZ56" s="308" t="s">
        <v>2785</v>
      </c>
      <c r="RVA56" s="308" t="s">
        <v>2786</v>
      </c>
      <c r="RVB56" s="308" t="s">
        <v>2823</v>
      </c>
      <c r="RVC56" s="308"/>
      <c r="RVD56" s="285" t="s">
        <v>2920</v>
      </c>
      <c r="RVE56" s="68"/>
      <c r="RVF56" s="68" t="s">
        <v>2866</v>
      </c>
      <c r="RVG56" s="68">
        <v>1.0</v>
      </c>
      <c r="RVH56" s="68">
        <v>1.0</v>
      </c>
      <c r="RVI56" s="68">
        <v>1.0</v>
      </c>
      <c r="RVJ56" s="411">
        <v>45.0</v>
      </c>
      <c r="RVK56" s="411">
        <v>45.0</v>
      </c>
      <c r="RVL56" s="68" t="s">
        <v>93</v>
      </c>
      <c r="RVM56" s="68" t="s">
        <v>93</v>
      </c>
      <c r="RVN56" s="68" t="s">
        <v>88</v>
      </c>
      <c r="RVO56" s="68" t="s">
        <v>2919</v>
      </c>
      <c r="RVP56" s="308" t="s">
        <v>2785</v>
      </c>
      <c r="RVQ56" s="308" t="s">
        <v>2786</v>
      </c>
      <c r="RVR56" s="308" t="s">
        <v>2823</v>
      </c>
      <c r="RVS56" s="308"/>
      <c r="RVT56" s="285" t="s">
        <v>2920</v>
      </c>
      <c r="RVU56" s="68"/>
      <c r="RVV56" s="68" t="s">
        <v>2866</v>
      </c>
      <c r="RVW56" s="68">
        <v>1.0</v>
      </c>
      <c r="RVX56" s="68">
        <v>1.0</v>
      </c>
      <c r="RVY56" s="68">
        <v>1.0</v>
      </c>
      <c r="RVZ56" s="411">
        <v>45.0</v>
      </c>
      <c r="RWA56" s="411">
        <v>45.0</v>
      </c>
      <c r="RWB56" s="68" t="s">
        <v>93</v>
      </c>
      <c r="RWC56" s="68" t="s">
        <v>93</v>
      </c>
      <c r="RWD56" s="68" t="s">
        <v>88</v>
      </c>
      <c r="RWE56" s="68" t="s">
        <v>2919</v>
      </c>
      <c r="RWF56" s="308" t="s">
        <v>2785</v>
      </c>
      <c r="RWG56" s="308" t="s">
        <v>2786</v>
      </c>
      <c r="RWH56" s="308" t="s">
        <v>2823</v>
      </c>
      <c r="RWI56" s="308"/>
      <c r="RWJ56" s="285" t="s">
        <v>2920</v>
      </c>
      <c r="RWK56" s="68"/>
      <c r="RWL56" s="68" t="s">
        <v>2866</v>
      </c>
      <c r="RWM56" s="68">
        <v>1.0</v>
      </c>
      <c r="RWN56" s="68">
        <v>1.0</v>
      </c>
      <c r="RWO56" s="68">
        <v>1.0</v>
      </c>
      <c r="RWP56" s="411">
        <v>45.0</v>
      </c>
      <c r="RWQ56" s="411">
        <v>45.0</v>
      </c>
      <c r="RWR56" s="68" t="s">
        <v>93</v>
      </c>
      <c r="RWS56" s="68" t="s">
        <v>93</v>
      </c>
      <c r="RWT56" s="68" t="s">
        <v>88</v>
      </c>
      <c r="RWU56" s="68" t="s">
        <v>2919</v>
      </c>
      <c r="RWV56" s="308" t="s">
        <v>2785</v>
      </c>
      <c r="RWW56" s="308" t="s">
        <v>2786</v>
      </c>
      <c r="RWX56" s="308" t="s">
        <v>2823</v>
      </c>
      <c r="RWY56" s="308"/>
      <c r="RWZ56" s="285" t="s">
        <v>2920</v>
      </c>
      <c r="RXA56" s="68"/>
      <c r="RXB56" s="68" t="s">
        <v>2866</v>
      </c>
      <c r="RXC56" s="68">
        <v>1.0</v>
      </c>
      <c r="RXD56" s="68">
        <v>1.0</v>
      </c>
      <c r="RXE56" s="68">
        <v>1.0</v>
      </c>
      <c r="RXF56" s="411">
        <v>45.0</v>
      </c>
      <c r="RXG56" s="411">
        <v>45.0</v>
      </c>
      <c r="RXH56" s="68" t="s">
        <v>93</v>
      </c>
      <c r="RXI56" s="68" t="s">
        <v>93</v>
      </c>
      <c r="RXJ56" s="68" t="s">
        <v>88</v>
      </c>
      <c r="RXK56" s="68" t="s">
        <v>2919</v>
      </c>
      <c r="RXL56" s="308" t="s">
        <v>2785</v>
      </c>
      <c r="RXM56" s="308" t="s">
        <v>2786</v>
      </c>
      <c r="RXN56" s="308" t="s">
        <v>2823</v>
      </c>
      <c r="RXO56" s="308"/>
      <c r="RXP56" s="285" t="s">
        <v>2920</v>
      </c>
      <c r="RXQ56" s="68"/>
      <c r="RXR56" s="68" t="s">
        <v>2866</v>
      </c>
      <c r="RXS56" s="68">
        <v>1.0</v>
      </c>
      <c r="RXT56" s="68">
        <v>1.0</v>
      </c>
      <c r="RXU56" s="68">
        <v>1.0</v>
      </c>
      <c r="RXV56" s="411">
        <v>45.0</v>
      </c>
      <c r="RXW56" s="411">
        <v>45.0</v>
      </c>
      <c r="RXX56" s="68" t="s">
        <v>93</v>
      </c>
      <c r="RXY56" s="68" t="s">
        <v>93</v>
      </c>
      <c r="RXZ56" s="68" t="s">
        <v>88</v>
      </c>
      <c r="RYA56" s="68" t="s">
        <v>2919</v>
      </c>
      <c r="RYB56" s="308" t="s">
        <v>2785</v>
      </c>
      <c r="RYC56" s="308" t="s">
        <v>2786</v>
      </c>
      <c r="RYD56" s="308" t="s">
        <v>2823</v>
      </c>
      <c r="RYE56" s="308"/>
      <c r="RYF56" s="285" t="s">
        <v>2920</v>
      </c>
      <c r="RYG56" s="68"/>
      <c r="RYH56" s="68" t="s">
        <v>2866</v>
      </c>
      <c r="RYI56" s="68">
        <v>1.0</v>
      </c>
      <c r="RYJ56" s="68">
        <v>1.0</v>
      </c>
      <c r="RYK56" s="68">
        <v>1.0</v>
      </c>
      <c r="RYL56" s="411">
        <v>45.0</v>
      </c>
      <c r="RYM56" s="411">
        <v>45.0</v>
      </c>
      <c r="RYN56" s="68" t="s">
        <v>93</v>
      </c>
      <c r="RYO56" s="68" t="s">
        <v>93</v>
      </c>
      <c r="RYP56" s="68" t="s">
        <v>88</v>
      </c>
      <c r="RYQ56" s="68" t="s">
        <v>2919</v>
      </c>
      <c r="RYR56" s="308" t="s">
        <v>2785</v>
      </c>
      <c r="RYS56" s="308" t="s">
        <v>2786</v>
      </c>
      <c r="RYT56" s="308" t="s">
        <v>2823</v>
      </c>
      <c r="RYU56" s="308"/>
      <c r="RYV56" s="285" t="s">
        <v>2920</v>
      </c>
      <c r="RYW56" s="68"/>
      <c r="RYX56" s="68" t="s">
        <v>2866</v>
      </c>
      <c r="RYY56" s="68">
        <v>1.0</v>
      </c>
      <c r="RYZ56" s="68">
        <v>1.0</v>
      </c>
      <c r="RZA56" s="68">
        <v>1.0</v>
      </c>
      <c r="RZB56" s="411">
        <v>45.0</v>
      </c>
      <c r="RZC56" s="411">
        <v>45.0</v>
      </c>
      <c r="RZD56" s="68" t="s">
        <v>93</v>
      </c>
      <c r="RZE56" s="68" t="s">
        <v>93</v>
      </c>
      <c r="RZF56" s="68" t="s">
        <v>88</v>
      </c>
      <c r="RZG56" s="68" t="s">
        <v>2919</v>
      </c>
      <c r="RZH56" s="308" t="s">
        <v>2785</v>
      </c>
      <c r="RZI56" s="308" t="s">
        <v>2786</v>
      </c>
      <c r="RZJ56" s="308" t="s">
        <v>2823</v>
      </c>
      <c r="RZK56" s="308"/>
      <c r="RZL56" s="285" t="s">
        <v>2920</v>
      </c>
      <c r="RZM56" s="68"/>
      <c r="RZN56" s="68" t="s">
        <v>2866</v>
      </c>
      <c r="RZO56" s="68">
        <v>1.0</v>
      </c>
      <c r="RZP56" s="68">
        <v>1.0</v>
      </c>
      <c r="RZQ56" s="68">
        <v>1.0</v>
      </c>
      <c r="RZR56" s="411">
        <v>45.0</v>
      </c>
      <c r="RZS56" s="411">
        <v>45.0</v>
      </c>
      <c r="RZT56" s="68" t="s">
        <v>93</v>
      </c>
      <c r="RZU56" s="68" t="s">
        <v>93</v>
      </c>
      <c r="RZV56" s="68" t="s">
        <v>88</v>
      </c>
      <c r="RZW56" s="68" t="s">
        <v>2919</v>
      </c>
      <c r="RZX56" s="308" t="s">
        <v>2785</v>
      </c>
      <c r="RZY56" s="308" t="s">
        <v>2786</v>
      </c>
      <c r="RZZ56" s="308" t="s">
        <v>2823</v>
      </c>
      <c r="SAA56" s="308"/>
      <c r="SAB56" s="285" t="s">
        <v>2920</v>
      </c>
      <c r="SAC56" s="68"/>
      <c r="SAD56" s="68" t="s">
        <v>2866</v>
      </c>
      <c r="SAE56" s="68">
        <v>1.0</v>
      </c>
      <c r="SAF56" s="68">
        <v>1.0</v>
      </c>
      <c r="SAG56" s="68">
        <v>1.0</v>
      </c>
      <c r="SAH56" s="411">
        <v>45.0</v>
      </c>
      <c r="SAI56" s="411">
        <v>45.0</v>
      </c>
      <c r="SAJ56" s="68" t="s">
        <v>93</v>
      </c>
      <c r="SAK56" s="68" t="s">
        <v>93</v>
      </c>
      <c r="SAL56" s="68" t="s">
        <v>88</v>
      </c>
      <c r="SAM56" s="68" t="s">
        <v>2919</v>
      </c>
      <c r="SAN56" s="308" t="s">
        <v>2785</v>
      </c>
      <c r="SAO56" s="308" t="s">
        <v>2786</v>
      </c>
      <c r="SAP56" s="308" t="s">
        <v>2823</v>
      </c>
      <c r="SAQ56" s="308"/>
      <c r="SAR56" s="285" t="s">
        <v>2920</v>
      </c>
      <c r="SAS56" s="68"/>
      <c r="SAT56" s="68" t="s">
        <v>2866</v>
      </c>
      <c r="SAU56" s="68">
        <v>1.0</v>
      </c>
      <c r="SAV56" s="68">
        <v>1.0</v>
      </c>
      <c r="SAW56" s="68">
        <v>1.0</v>
      </c>
      <c r="SAX56" s="411">
        <v>45.0</v>
      </c>
      <c r="SAY56" s="411">
        <v>45.0</v>
      </c>
      <c r="SAZ56" s="68" t="s">
        <v>93</v>
      </c>
      <c r="SBA56" s="68" t="s">
        <v>93</v>
      </c>
      <c r="SBB56" s="68" t="s">
        <v>88</v>
      </c>
      <c r="SBC56" s="68" t="s">
        <v>2919</v>
      </c>
      <c r="SBD56" s="308" t="s">
        <v>2785</v>
      </c>
      <c r="SBE56" s="308" t="s">
        <v>2786</v>
      </c>
      <c r="SBF56" s="308" t="s">
        <v>2823</v>
      </c>
      <c r="SBG56" s="308"/>
      <c r="SBH56" s="285" t="s">
        <v>2920</v>
      </c>
      <c r="SBI56" s="68"/>
      <c r="SBJ56" s="68" t="s">
        <v>2866</v>
      </c>
      <c r="SBK56" s="68">
        <v>1.0</v>
      </c>
      <c r="SBL56" s="68">
        <v>1.0</v>
      </c>
      <c r="SBM56" s="68">
        <v>1.0</v>
      </c>
      <c r="SBN56" s="411">
        <v>45.0</v>
      </c>
      <c r="SBO56" s="411">
        <v>45.0</v>
      </c>
      <c r="SBP56" s="68" t="s">
        <v>93</v>
      </c>
      <c r="SBQ56" s="68" t="s">
        <v>93</v>
      </c>
      <c r="SBR56" s="68" t="s">
        <v>88</v>
      </c>
      <c r="SBS56" s="68" t="s">
        <v>2919</v>
      </c>
      <c r="SBT56" s="308" t="s">
        <v>2785</v>
      </c>
      <c r="SBU56" s="308" t="s">
        <v>2786</v>
      </c>
      <c r="SBV56" s="308" t="s">
        <v>2823</v>
      </c>
      <c r="SBW56" s="308"/>
      <c r="SBX56" s="285" t="s">
        <v>2920</v>
      </c>
      <c r="SBY56" s="68"/>
      <c r="SBZ56" s="68" t="s">
        <v>2866</v>
      </c>
      <c r="SCA56" s="68">
        <v>1.0</v>
      </c>
      <c r="SCB56" s="68">
        <v>1.0</v>
      </c>
      <c r="SCC56" s="68">
        <v>1.0</v>
      </c>
      <c r="SCD56" s="411">
        <v>45.0</v>
      </c>
      <c r="SCE56" s="411">
        <v>45.0</v>
      </c>
      <c r="SCF56" s="68" t="s">
        <v>93</v>
      </c>
      <c r="SCG56" s="68" t="s">
        <v>93</v>
      </c>
      <c r="SCH56" s="68" t="s">
        <v>88</v>
      </c>
      <c r="SCI56" s="68" t="s">
        <v>2919</v>
      </c>
      <c r="SCJ56" s="308" t="s">
        <v>2785</v>
      </c>
      <c r="SCK56" s="308" t="s">
        <v>2786</v>
      </c>
      <c r="SCL56" s="308" t="s">
        <v>2823</v>
      </c>
      <c r="SCM56" s="308"/>
      <c r="SCN56" s="285" t="s">
        <v>2920</v>
      </c>
      <c r="SCO56" s="68"/>
      <c r="SCP56" s="68" t="s">
        <v>2866</v>
      </c>
      <c r="SCQ56" s="68">
        <v>1.0</v>
      </c>
      <c r="SCR56" s="68">
        <v>1.0</v>
      </c>
      <c r="SCS56" s="68">
        <v>1.0</v>
      </c>
      <c r="SCT56" s="411">
        <v>45.0</v>
      </c>
      <c r="SCU56" s="411">
        <v>45.0</v>
      </c>
      <c r="SCV56" s="68" t="s">
        <v>93</v>
      </c>
      <c r="SCW56" s="68" t="s">
        <v>93</v>
      </c>
      <c r="SCX56" s="68" t="s">
        <v>88</v>
      </c>
      <c r="SCY56" s="68" t="s">
        <v>2919</v>
      </c>
      <c r="SCZ56" s="308" t="s">
        <v>2785</v>
      </c>
      <c r="SDA56" s="308" t="s">
        <v>2786</v>
      </c>
      <c r="SDB56" s="308" t="s">
        <v>2823</v>
      </c>
      <c r="SDC56" s="308"/>
      <c r="SDD56" s="285" t="s">
        <v>2920</v>
      </c>
      <c r="SDE56" s="68"/>
      <c r="SDF56" s="68" t="s">
        <v>2866</v>
      </c>
      <c r="SDG56" s="68">
        <v>1.0</v>
      </c>
      <c r="SDH56" s="68">
        <v>1.0</v>
      </c>
      <c r="SDI56" s="68">
        <v>1.0</v>
      </c>
      <c r="SDJ56" s="411">
        <v>45.0</v>
      </c>
      <c r="SDK56" s="411">
        <v>45.0</v>
      </c>
      <c r="SDL56" s="68" t="s">
        <v>93</v>
      </c>
      <c r="SDM56" s="68" t="s">
        <v>93</v>
      </c>
      <c r="SDN56" s="68" t="s">
        <v>88</v>
      </c>
      <c r="SDO56" s="68" t="s">
        <v>2919</v>
      </c>
      <c r="SDP56" s="308" t="s">
        <v>2785</v>
      </c>
      <c r="SDQ56" s="308" t="s">
        <v>2786</v>
      </c>
      <c r="SDR56" s="308" t="s">
        <v>2823</v>
      </c>
      <c r="SDS56" s="308"/>
      <c r="SDT56" s="285" t="s">
        <v>2920</v>
      </c>
      <c r="SDU56" s="68"/>
      <c r="SDV56" s="68" t="s">
        <v>2866</v>
      </c>
      <c r="SDW56" s="68">
        <v>1.0</v>
      </c>
      <c r="SDX56" s="68">
        <v>1.0</v>
      </c>
      <c r="SDY56" s="68">
        <v>1.0</v>
      </c>
      <c r="SDZ56" s="411">
        <v>45.0</v>
      </c>
      <c r="SEA56" s="411">
        <v>45.0</v>
      </c>
      <c r="SEB56" s="68" t="s">
        <v>93</v>
      </c>
      <c r="SEC56" s="68" t="s">
        <v>93</v>
      </c>
      <c r="SED56" s="68" t="s">
        <v>88</v>
      </c>
      <c r="SEE56" s="68" t="s">
        <v>2919</v>
      </c>
      <c r="SEF56" s="308" t="s">
        <v>2785</v>
      </c>
      <c r="SEG56" s="308" t="s">
        <v>2786</v>
      </c>
      <c r="SEH56" s="308" t="s">
        <v>2823</v>
      </c>
      <c r="SEI56" s="308"/>
      <c r="SEJ56" s="285" t="s">
        <v>2920</v>
      </c>
      <c r="SEK56" s="68"/>
      <c r="SEL56" s="68" t="s">
        <v>2866</v>
      </c>
      <c r="SEM56" s="68">
        <v>1.0</v>
      </c>
      <c r="SEN56" s="68">
        <v>1.0</v>
      </c>
      <c r="SEO56" s="68">
        <v>1.0</v>
      </c>
      <c r="SEP56" s="411">
        <v>45.0</v>
      </c>
      <c r="SEQ56" s="411">
        <v>45.0</v>
      </c>
      <c r="SER56" s="68" t="s">
        <v>93</v>
      </c>
      <c r="SES56" s="68" t="s">
        <v>93</v>
      </c>
      <c r="SET56" s="68" t="s">
        <v>88</v>
      </c>
      <c r="SEU56" s="68" t="s">
        <v>2919</v>
      </c>
      <c r="SEV56" s="308" t="s">
        <v>2785</v>
      </c>
      <c r="SEW56" s="308" t="s">
        <v>2786</v>
      </c>
      <c r="SEX56" s="308" t="s">
        <v>2823</v>
      </c>
      <c r="SEY56" s="308"/>
      <c r="SEZ56" s="285" t="s">
        <v>2920</v>
      </c>
      <c r="SFA56" s="68"/>
      <c r="SFB56" s="68" t="s">
        <v>2866</v>
      </c>
      <c r="SFC56" s="68">
        <v>1.0</v>
      </c>
      <c r="SFD56" s="68">
        <v>1.0</v>
      </c>
      <c r="SFE56" s="68">
        <v>1.0</v>
      </c>
      <c r="SFF56" s="411">
        <v>45.0</v>
      </c>
      <c r="SFG56" s="411">
        <v>45.0</v>
      </c>
      <c r="SFH56" s="68" t="s">
        <v>93</v>
      </c>
      <c r="SFI56" s="68" t="s">
        <v>93</v>
      </c>
      <c r="SFJ56" s="68" t="s">
        <v>88</v>
      </c>
      <c r="SFK56" s="68" t="s">
        <v>2919</v>
      </c>
      <c r="SFL56" s="308" t="s">
        <v>2785</v>
      </c>
      <c r="SFM56" s="308" t="s">
        <v>2786</v>
      </c>
      <c r="SFN56" s="308" t="s">
        <v>2823</v>
      </c>
      <c r="SFO56" s="308"/>
      <c r="SFP56" s="285" t="s">
        <v>2920</v>
      </c>
      <c r="SFQ56" s="68"/>
      <c r="SFR56" s="68" t="s">
        <v>2866</v>
      </c>
      <c r="SFS56" s="68">
        <v>1.0</v>
      </c>
      <c r="SFT56" s="68">
        <v>1.0</v>
      </c>
      <c r="SFU56" s="68">
        <v>1.0</v>
      </c>
      <c r="SFV56" s="411">
        <v>45.0</v>
      </c>
      <c r="SFW56" s="411">
        <v>45.0</v>
      </c>
      <c r="SFX56" s="68" t="s">
        <v>93</v>
      </c>
      <c r="SFY56" s="68" t="s">
        <v>93</v>
      </c>
      <c r="SFZ56" s="68" t="s">
        <v>88</v>
      </c>
      <c r="SGA56" s="68" t="s">
        <v>2919</v>
      </c>
      <c r="SGB56" s="308" t="s">
        <v>2785</v>
      </c>
      <c r="SGC56" s="308" t="s">
        <v>2786</v>
      </c>
      <c r="SGD56" s="308" t="s">
        <v>2823</v>
      </c>
      <c r="SGE56" s="308"/>
      <c r="SGF56" s="285" t="s">
        <v>2920</v>
      </c>
      <c r="SGG56" s="68"/>
      <c r="SGH56" s="68" t="s">
        <v>2866</v>
      </c>
      <c r="SGI56" s="68">
        <v>1.0</v>
      </c>
      <c r="SGJ56" s="68">
        <v>1.0</v>
      </c>
      <c r="SGK56" s="68">
        <v>1.0</v>
      </c>
      <c r="SGL56" s="411">
        <v>45.0</v>
      </c>
      <c r="SGM56" s="411">
        <v>45.0</v>
      </c>
      <c r="SGN56" s="68" t="s">
        <v>93</v>
      </c>
      <c r="SGO56" s="68" t="s">
        <v>93</v>
      </c>
      <c r="SGP56" s="68" t="s">
        <v>88</v>
      </c>
      <c r="SGQ56" s="68" t="s">
        <v>2919</v>
      </c>
      <c r="SGR56" s="308" t="s">
        <v>2785</v>
      </c>
      <c r="SGS56" s="308" t="s">
        <v>2786</v>
      </c>
      <c r="SGT56" s="308" t="s">
        <v>2823</v>
      </c>
      <c r="SGU56" s="308"/>
      <c r="SGV56" s="285" t="s">
        <v>2920</v>
      </c>
      <c r="SGW56" s="68"/>
      <c r="SGX56" s="68" t="s">
        <v>2866</v>
      </c>
      <c r="SGY56" s="68">
        <v>1.0</v>
      </c>
      <c r="SGZ56" s="68">
        <v>1.0</v>
      </c>
      <c r="SHA56" s="68">
        <v>1.0</v>
      </c>
      <c r="SHB56" s="411">
        <v>45.0</v>
      </c>
      <c r="SHC56" s="411">
        <v>45.0</v>
      </c>
      <c r="SHD56" s="68" t="s">
        <v>93</v>
      </c>
      <c r="SHE56" s="68" t="s">
        <v>93</v>
      </c>
      <c r="SHF56" s="68" t="s">
        <v>88</v>
      </c>
      <c r="SHG56" s="68" t="s">
        <v>2919</v>
      </c>
      <c r="SHH56" s="308" t="s">
        <v>2785</v>
      </c>
      <c r="SHI56" s="308" t="s">
        <v>2786</v>
      </c>
      <c r="SHJ56" s="308" t="s">
        <v>2823</v>
      </c>
      <c r="SHK56" s="308"/>
      <c r="SHL56" s="285" t="s">
        <v>2920</v>
      </c>
      <c r="SHM56" s="68"/>
      <c r="SHN56" s="68" t="s">
        <v>2866</v>
      </c>
      <c r="SHO56" s="68">
        <v>1.0</v>
      </c>
      <c r="SHP56" s="68">
        <v>1.0</v>
      </c>
      <c r="SHQ56" s="68">
        <v>1.0</v>
      </c>
      <c r="SHR56" s="411">
        <v>45.0</v>
      </c>
      <c r="SHS56" s="411">
        <v>45.0</v>
      </c>
      <c r="SHT56" s="68" t="s">
        <v>93</v>
      </c>
      <c r="SHU56" s="68" t="s">
        <v>93</v>
      </c>
      <c r="SHV56" s="68" t="s">
        <v>88</v>
      </c>
      <c r="SHW56" s="68" t="s">
        <v>2919</v>
      </c>
      <c r="SHX56" s="308" t="s">
        <v>2785</v>
      </c>
      <c r="SHY56" s="308" t="s">
        <v>2786</v>
      </c>
      <c r="SHZ56" s="308" t="s">
        <v>2823</v>
      </c>
      <c r="SIA56" s="308"/>
      <c r="SIB56" s="285" t="s">
        <v>2920</v>
      </c>
      <c r="SIC56" s="68"/>
      <c r="SID56" s="68" t="s">
        <v>2866</v>
      </c>
      <c r="SIE56" s="68">
        <v>1.0</v>
      </c>
      <c r="SIF56" s="68">
        <v>1.0</v>
      </c>
      <c r="SIG56" s="68">
        <v>1.0</v>
      </c>
      <c r="SIH56" s="411">
        <v>45.0</v>
      </c>
      <c r="SII56" s="411">
        <v>45.0</v>
      </c>
      <c r="SIJ56" s="68" t="s">
        <v>93</v>
      </c>
      <c r="SIK56" s="68" t="s">
        <v>93</v>
      </c>
      <c r="SIL56" s="68" t="s">
        <v>88</v>
      </c>
      <c r="SIM56" s="68" t="s">
        <v>2919</v>
      </c>
      <c r="SIN56" s="308" t="s">
        <v>2785</v>
      </c>
      <c r="SIO56" s="308" t="s">
        <v>2786</v>
      </c>
      <c r="SIP56" s="308" t="s">
        <v>2823</v>
      </c>
      <c r="SIQ56" s="308"/>
      <c r="SIR56" s="285" t="s">
        <v>2920</v>
      </c>
      <c r="SIS56" s="68"/>
      <c r="SIT56" s="68" t="s">
        <v>2866</v>
      </c>
      <c r="SIU56" s="68">
        <v>1.0</v>
      </c>
      <c r="SIV56" s="68">
        <v>1.0</v>
      </c>
      <c r="SIW56" s="68">
        <v>1.0</v>
      </c>
      <c r="SIX56" s="411">
        <v>45.0</v>
      </c>
      <c r="SIY56" s="411">
        <v>45.0</v>
      </c>
      <c r="SIZ56" s="68" t="s">
        <v>93</v>
      </c>
      <c r="SJA56" s="68" t="s">
        <v>93</v>
      </c>
      <c r="SJB56" s="68" t="s">
        <v>88</v>
      </c>
      <c r="SJC56" s="68" t="s">
        <v>2919</v>
      </c>
      <c r="SJD56" s="308" t="s">
        <v>2785</v>
      </c>
      <c r="SJE56" s="308" t="s">
        <v>2786</v>
      </c>
      <c r="SJF56" s="308" t="s">
        <v>2823</v>
      </c>
      <c r="SJG56" s="308"/>
      <c r="SJH56" s="285" t="s">
        <v>2920</v>
      </c>
      <c r="SJI56" s="68"/>
      <c r="SJJ56" s="68" t="s">
        <v>2866</v>
      </c>
      <c r="SJK56" s="68">
        <v>1.0</v>
      </c>
      <c r="SJL56" s="68">
        <v>1.0</v>
      </c>
      <c r="SJM56" s="68">
        <v>1.0</v>
      </c>
      <c r="SJN56" s="411">
        <v>45.0</v>
      </c>
      <c r="SJO56" s="411">
        <v>45.0</v>
      </c>
      <c r="SJP56" s="68" t="s">
        <v>93</v>
      </c>
      <c r="SJQ56" s="68" t="s">
        <v>93</v>
      </c>
      <c r="SJR56" s="68" t="s">
        <v>88</v>
      </c>
      <c r="SJS56" s="68" t="s">
        <v>2919</v>
      </c>
      <c r="SJT56" s="308" t="s">
        <v>2785</v>
      </c>
      <c r="SJU56" s="308" t="s">
        <v>2786</v>
      </c>
      <c r="SJV56" s="308" t="s">
        <v>2823</v>
      </c>
      <c r="SJW56" s="308"/>
      <c r="SJX56" s="285" t="s">
        <v>2920</v>
      </c>
      <c r="SJY56" s="68"/>
      <c r="SJZ56" s="68" t="s">
        <v>2866</v>
      </c>
      <c r="SKA56" s="68">
        <v>1.0</v>
      </c>
      <c r="SKB56" s="68">
        <v>1.0</v>
      </c>
      <c r="SKC56" s="68">
        <v>1.0</v>
      </c>
      <c r="SKD56" s="411">
        <v>45.0</v>
      </c>
      <c r="SKE56" s="411">
        <v>45.0</v>
      </c>
      <c r="SKF56" s="68" t="s">
        <v>93</v>
      </c>
      <c r="SKG56" s="68" t="s">
        <v>93</v>
      </c>
      <c r="SKH56" s="68" t="s">
        <v>88</v>
      </c>
      <c r="SKI56" s="68" t="s">
        <v>2919</v>
      </c>
      <c r="SKJ56" s="308" t="s">
        <v>2785</v>
      </c>
      <c r="SKK56" s="308" t="s">
        <v>2786</v>
      </c>
      <c r="SKL56" s="308" t="s">
        <v>2823</v>
      </c>
      <c r="SKM56" s="308"/>
      <c r="SKN56" s="285" t="s">
        <v>2920</v>
      </c>
      <c r="SKO56" s="68"/>
      <c r="SKP56" s="68" t="s">
        <v>2866</v>
      </c>
      <c r="SKQ56" s="68">
        <v>1.0</v>
      </c>
      <c r="SKR56" s="68">
        <v>1.0</v>
      </c>
      <c r="SKS56" s="68">
        <v>1.0</v>
      </c>
      <c r="SKT56" s="411">
        <v>45.0</v>
      </c>
      <c r="SKU56" s="411">
        <v>45.0</v>
      </c>
      <c r="SKV56" s="68" t="s">
        <v>93</v>
      </c>
      <c r="SKW56" s="68" t="s">
        <v>93</v>
      </c>
      <c r="SKX56" s="68" t="s">
        <v>88</v>
      </c>
      <c r="SKY56" s="68" t="s">
        <v>2919</v>
      </c>
      <c r="SKZ56" s="308" t="s">
        <v>2785</v>
      </c>
      <c r="SLA56" s="308" t="s">
        <v>2786</v>
      </c>
      <c r="SLB56" s="308" t="s">
        <v>2823</v>
      </c>
      <c r="SLC56" s="308"/>
      <c r="SLD56" s="285" t="s">
        <v>2920</v>
      </c>
      <c r="SLE56" s="68"/>
      <c r="SLF56" s="68" t="s">
        <v>2866</v>
      </c>
      <c r="SLG56" s="68">
        <v>1.0</v>
      </c>
      <c r="SLH56" s="68">
        <v>1.0</v>
      </c>
      <c r="SLI56" s="68">
        <v>1.0</v>
      </c>
      <c r="SLJ56" s="411">
        <v>45.0</v>
      </c>
      <c r="SLK56" s="411">
        <v>45.0</v>
      </c>
      <c r="SLL56" s="68" t="s">
        <v>93</v>
      </c>
      <c r="SLM56" s="68" t="s">
        <v>93</v>
      </c>
      <c r="SLN56" s="68" t="s">
        <v>88</v>
      </c>
      <c r="SLO56" s="68" t="s">
        <v>2919</v>
      </c>
      <c r="SLP56" s="308" t="s">
        <v>2785</v>
      </c>
      <c r="SLQ56" s="308" t="s">
        <v>2786</v>
      </c>
      <c r="SLR56" s="308" t="s">
        <v>2823</v>
      </c>
      <c r="SLS56" s="308"/>
      <c r="SLT56" s="285" t="s">
        <v>2920</v>
      </c>
      <c r="SLU56" s="68"/>
      <c r="SLV56" s="68" t="s">
        <v>2866</v>
      </c>
      <c r="SLW56" s="68">
        <v>1.0</v>
      </c>
      <c r="SLX56" s="68">
        <v>1.0</v>
      </c>
      <c r="SLY56" s="68">
        <v>1.0</v>
      </c>
      <c r="SLZ56" s="411">
        <v>45.0</v>
      </c>
      <c r="SMA56" s="411">
        <v>45.0</v>
      </c>
      <c r="SMB56" s="68" t="s">
        <v>93</v>
      </c>
      <c r="SMC56" s="68" t="s">
        <v>93</v>
      </c>
      <c r="SMD56" s="68" t="s">
        <v>88</v>
      </c>
      <c r="SME56" s="68" t="s">
        <v>2919</v>
      </c>
      <c r="SMF56" s="308" t="s">
        <v>2785</v>
      </c>
      <c r="SMG56" s="308" t="s">
        <v>2786</v>
      </c>
      <c r="SMH56" s="308" t="s">
        <v>2823</v>
      </c>
      <c r="SMI56" s="308"/>
      <c r="SMJ56" s="285" t="s">
        <v>2920</v>
      </c>
      <c r="SMK56" s="68"/>
      <c r="SML56" s="68" t="s">
        <v>2866</v>
      </c>
      <c r="SMM56" s="68">
        <v>1.0</v>
      </c>
      <c r="SMN56" s="68">
        <v>1.0</v>
      </c>
      <c r="SMO56" s="68">
        <v>1.0</v>
      </c>
      <c r="SMP56" s="411">
        <v>45.0</v>
      </c>
      <c r="SMQ56" s="411">
        <v>45.0</v>
      </c>
      <c r="SMR56" s="68" t="s">
        <v>93</v>
      </c>
      <c r="SMS56" s="68" t="s">
        <v>93</v>
      </c>
      <c r="SMT56" s="68" t="s">
        <v>88</v>
      </c>
      <c r="SMU56" s="68" t="s">
        <v>2919</v>
      </c>
      <c r="SMV56" s="308" t="s">
        <v>2785</v>
      </c>
      <c r="SMW56" s="308" t="s">
        <v>2786</v>
      </c>
      <c r="SMX56" s="308" t="s">
        <v>2823</v>
      </c>
      <c r="SMY56" s="308"/>
      <c r="SMZ56" s="285" t="s">
        <v>2920</v>
      </c>
      <c r="SNA56" s="68"/>
      <c r="SNB56" s="68" t="s">
        <v>2866</v>
      </c>
      <c r="SNC56" s="68">
        <v>1.0</v>
      </c>
      <c r="SND56" s="68">
        <v>1.0</v>
      </c>
      <c r="SNE56" s="68">
        <v>1.0</v>
      </c>
      <c r="SNF56" s="411">
        <v>45.0</v>
      </c>
      <c r="SNG56" s="411">
        <v>45.0</v>
      </c>
      <c r="SNH56" s="68" t="s">
        <v>93</v>
      </c>
      <c r="SNI56" s="68" t="s">
        <v>93</v>
      </c>
      <c r="SNJ56" s="68" t="s">
        <v>88</v>
      </c>
      <c r="SNK56" s="68" t="s">
        <v>2919</v>
      </c>
      <c r="SNL56" s="308" t="s">
        <v>2785</v>
      </c>
      <c r="SNM56" s="308" t="s">
        <v>2786</v>
      </c>
      <c r="SNN56" s="308" t="s">
        <v>2823</v>
      </c>
      <c r="SNO56" s="308"/>
      <c r="SNP56" s="285" t="s">
        <v>2920</v>
      </c>
      <c r="SNQ56" s="68"/>
      <c r="SNR56" s="68" t="s">
        <v>2866</v>
      </c>
      <c r="SNS56" s="68">
        <v>1.0</v>
      </c>
      <c r="SNT56" s="68">
        <v>1.0</v>
      </c>
      <c r="SNU56" s="68">
        <v>1.0</v>
      </c>
      <c r="SNV56" s="411">
        <v>45.0</v>
      </c>
      <c r="SNW56" s="411">
        <v>45.0</v>
      </c>
      <c r="SNX56" s="68" t="s">
        <v>93</v>
      </c>
      <c r="SNY56" s="68" t="s">
        <v>93</v>
      </c>
      <c r="SNZ56" s="68" t="s">
        <v>88</v>
      </c>
      <c r="SOA56" s="68" t="s">
        <v>2919</v>
      </c>
      <c r="SOB56" s="308" t="s">
        <v>2785</v>
      </c>
      <c r="SOC56" s="308" t="s">
        <v>2786</v>
      </c>
      <c r="SOD56" s="308" t="s">
        <v>2823</v>
      </c>
      <c r="SOE56" s="308"/>
      <c r="SOF56" s="285" t="s">
        <v>2920</v>
      </c>
      <c r="SOG56" s="68"/>
      <c r="SOH56" s="68" t="s">
        <v>2866</v>
      </c>
      <c r="SOI56" s="68">
        <v>1.0</v>
      </c>
      <c r="SOJ56" s="68">
        <v>1.0</v>
      </c>
      <c r="SOK56" s="68">
        <v>1.0</v>
      </c>
      <c r="SOL56" s="411">
        <v>45.0</v>
      </c>
      <c r="SOM56" s="411">
        <v>45.0</v>
      </c>
      <c r="SON56" s="68" t="s">
        <v>93</v>
      </c>
      <c r="SOO56" s="68" t="s">
        <v>93</v>
      </c>
      <c r="SOP56" s="68" t="s">
        <v>88</v>
      </c>
      <c r="SOQ56" s="68" t="s">
        <v>2919</v>
      </c>
      <c r="SOR56" s="308" t="s">
        <v>2785</v>
      </c>
      <c r="SOS56" s="308" t="s">
        <v>2786</v>
      </c>
      <c r="SOT56" s="308" t="s">
        <v>2823</v>
      </c>
      <c r="SOU56" s="308"/>
      <c r="SOV56" s="285" t="s">
        <v>2920</v>
      </c>
      <c r="SOW56" s="68"/>
      <c r="SOX56" s="68" t="s">
        <v>2866</v>
      </c>
      <c r="SOY56" s="68">
        <v>1.0</v>
      </c>
      <c r="SOZ56" s="68">
        <v>1.0</v>
      </c>
      <c r="SPA56" s="68">
        <v>1.0</v>
      </c>
      <c r="SPB56" s="411">
        <v>45.0</v>
      </c>
      <c r="SPC56" s="411">
        <v>45.0</v>
      </c>
      <c r="SPD56" s="68" t="s">
        <v>93</v>
      </c>
      <c r="SPE56" s="68" t="s">
        <v>93</v>
      </c>
      <c r="SPF56" s="68" t="s">
        <v>88</v>
      </c>
      <c r="SPG56" s="68" t="s">
        <v>2919</v>
      </c>
      <c r="SPH56" s="308" t="s">
        <v>2785</v>
      </c>
      <c r="SPI56" s="308" t="s">
        <v>2786</v>
      </c>
      <c r="SPJ56" s="308" t="s">
        <v>2823</v>
      </c>
      <c r="SPK56" s="308"/>
      <c r="SPL56" s="285" t="s">
        <v>2920</v>
      </c>
      <c r="SPM56" s="68"/>
      <c r="SPN56" s="68" t="s">
        <v>2866</v>
      </c>
      <c r="SPO56" s="68">
        <v>1.0</v>
      </c>
      <c r="SPP56" s="68">
        <v>1.0</v>
      </c>
      <c r="SPQ56" s="68">
        <v>1.0</v>
      </c>
      <c r="SPR56" s="411">
        <v>45.0</v>
      </c>
      <c r="SPS56" s="411">
        <v>45.0</v>
      </c>
      <c r="SPT56" s="68" t="s">
        <v>93</v>
      </c>
      <c r="SPU56" s="68" t="s">
        <v>93</v>
      </c>
      <c r="SPV56" s="68" t="s">
        <v>88</v>
      </c>
      <c r="SPW56" s="68" t="s">
        <v>2919</v>
      </c>
      <c r="SPX56" s="308" t="s">
        <v>2785</v>
      </c>
      <c r="SPY56" s="308" t="s">
        <v>2786</v>
      </c>
      <c r="SPZ56" s="308" t="s">
        <v>2823</v>
      </c>
      <c r="SQA56" s="308"/>
      <c r="SQB56" s="285" t="s">
        <v>2920</v>
      </c>
      <c r="SQC56" s="68"/>
      <c r="SQD56" s="68" t="s">
        <v>2866</v>
      </c>
      <c r="SQE56" s="68">
        <v>1.0</v>
      </c>
      <c r="SQF56" s="68">
        <v>1.0</v>
      </c>
      <c r="SQG56" s="68">
        <v>1.0</v>
      </c>
      <c r="SQH56" s="411">
        <v>45.0</v>
      </c>
      <c r="SQI56" s="411">
        <v>45.0</v>
      </c>
      <c r="SQJ56" s="68" t="s">
        <v>93</v>
      </c>
      <c r="SQK56" s="68" t="s">
        <v>93</v>
      </c>
      <c r="SQL56" s="68" t="s">
        <v>88</v>
      </c>
      <c r="SQM56" s="68" t="s">
        <v>2919</v>
      </c>
      <c r="SQN56" s="308" t="s">
        <v>2785</v>
      </c>
      <c r="SQO56" s="308" t="s">
        <v>2786</v>
      </c>
      <c r="SQP56" s="308" t="s">
        <v>2823</v>
      </c>
      <c r="SQQ56" s="308"/>
      <c r="SQR56" s="285" t="s">
        <v>2920</v>
      </c>
      <c r="SQS56" s="68"/>
      <c r="SQT56" s="68" t="s">
        <v>2866</v>
      </c>
      <c r="SQU56" s="68">
        <v>1.0</v>
      </c>
      <c r="SQV56" s="68">
        <v>1.0</v>
      </c>
      <c r="SQW56" s="68">
        <v>1.0</v>
      </c>
      <c r="SQX56" s="411">
        <v>45.0</v>
      </c>
      <c r="SQY56" s="411">
        <v>45.0</v>
      </c>
      <c r="SQZ56" s="68" t="s">
        <v>93</v>
      </c>
      <c r="SRA56" s="68" t="s">
        <v>93</v>
      </c>
      <c r="SRB56" s="68" t="s">
        <v>88</v>
      </c>
      <c r="SRC56" s="68" t="s">
        <v>2919</v>
      </c>
      <c r="SRD56" s="308" t="s">
        <v>2785</v>
      </c>
      <c r="SRE56" s="308" t="s">
        <v>2786</v>
      </c>
      <c r="SRF56" s="308" t="s">
        <v>2823</v>
      </c>
      <c r="SRG56" s="308"/>
      <c r="SRH56" s="285" t="s">
        <v>2920</v>
      </c>
      <c r="SRI56" s="68"/>
      <c r="SRJ56" s="68" t="s">
        <v>2866</v>
      </c>
      <c r="SRK56" s="68">
        <v>1.0</v>
      </c>
      <c r="SRL56" s="68">
        <v>1.0</v>
      </c>
      <c r="SRM56" s="68">
        <v>1.0</v>
      </c>
      <c r="SRN56" s="411">
        <v>45.0</v>
      </c>
      <c r="SRO56" s="411">
        <v>45.0</v>
      </c>
      <c r="SRP56" s="68" t="s">
        <v>93</v>
      </c>
      <c r="SRQ56" s="68" t="s">
        <v>93</v>
      </c>
      <c r="SRR56" s="68" t="s">
        <v>88</v>
      </c>
      <c r="SRS56" s="68" t="s">
        <v>2919</v>
      </c>
      <c r="SRT56" s="308" t="s">
        <v>2785</v>
      </c>
      <c r="SRU56" s="308" t="s">
        <v>2786</v>
      </c>
      <c r="SRV56" s="308" t="s">
        <v>2823</v>
      </c>
      <c r="SRW56" s="308"/>
      <c r="SRX56" s="285" t="s">
        <v>2920</v>
      </c>
      <c r="SRY56" s="68"/>
      <c r="SRZ56" s="68" t="s">
        <v>2866</v>
      </c>
      <c r="SSA56" s="68">
        <v>1.0</v>
      </c>
      <c r="SSB56" s="68">
        <v>1.0</v>
      </c>
      <c r="SSC56" s="68">
        <v>1.0</v>
      </c>
      <c r="SSD56" s="411">
        <v>45.0</v>
      </c>
      <c r="SSE56" s="411">
        <v>45.0</v>
      </c>
      <c r="SSF56" s="68" t="s">
        <v>93</v>
      </c>
      <c r="SSG56" s="68" t="s">
        <v>93</v>
      </c>
      <c r="SSH56" s="68" t="s">
        <v>88</v>
      </c>
      <c r="SSI56" s="68" t="s">
        <v>2919</v>
      </c>
      <c r="SSJ56" s="308" t="s">
        <v>2785</v>
      </c>
      <c r="SSK56" s="308" t="s">
        <v>2786</v>
      </c>
      <c r="SSL56" s="308" t="s">
        <v>2823</v>
      </c>
      <c r="SSM56" s="308"/>
      <c r="SSN56" s="285" t="s">
        <v>2920</v>
      </c>
      <c r="SSO56" s="68"/>
      <c r="SSP56" s="68" t="s">
        <v>2866</v>
      </c>
      <c r="SSQ56" s="68">
        <v>1.0</v>
      </c>
      <c r="SSR56" s="68">
        <v>1.0</v>
      </c>
      <c r="SSS56" s="68">
        <v>1.0</v>
      </c>
      <c r="SST56" s="411">
        <v>45.0</v>
      </c>
      <c r="SSU56" s="411">
        <v>45.0</v>
      </c>
      <c r="SSV56" s="68" t="s">
        <v>93</v>
      </c>
      <c r="SSW56" s="68" t="s">
        <v>93</v>
      </c>
      <c r="SSX56" s="68" t="s">
        <v>88</v>
      </c>
      <c r="SSY56" s="68" t="s">
        <v>2919</v>
      </c>
      <c r="SSZ56" s="308" t="s">
        <v>2785</v>
      </c>
      <c r="STA56" s="308" t="s">
        <v>2786</v>
      </c>
      <c r="STB56" s="308" t="s">
        <v>2823</v>
      </c>
      <c r="STC56" s="308"/>
      <c r="STD56" s="285" t="s">
        <v>2920</v>
      </c>
      <c r="STE56" s="68"/>
      <c r="STF56" s="68" t="s">
        <v>2866</v>
      </c>
      <c r="STG56" s="68">
        <v>1.0</v>
      </c>
      <c r="STH56" s="68">
        <v>1.0</v>
      </c>
      <c r="STI56" s="68">
        <v>1.0</v>
      </c>
      <c r="STJ56" s="411">
        <v>45.0</v>
      </c>
      <c r="STK56" s="411">
        <v>45.0</v>
      </c>
      <c r="STL56" s="68" t="s">
        <v>93</v>
      </c>
      <c r="STM56" s="68" t="s">
        <v>93</v>
      </c>
      <c r="STN56" s="68" t="s">
        <v>88</v>
      </c>
      <c r="STO56" s="68" t="s">
        <v>2919</v>
      </c>
      <c r="STP56" s="308" t="s">
        <v>2785</v>
      </c>
      <c r="STQ56" s="308" t="s">
        <v>2786</v>
      </c>
      <c r="STR56" s="308" t="s">
        <v>2823</v>
      </c>
      <c r="STS56" s="308"/>
      <c r="STT56" s="285" t="s">
        <v>2920</v>
      </c>
      <c r="STU56" s="68"/>
      <c r="STV56" s="68" t="s">
        <v>2866</v>
      </c>
      <c r="STW56" s="68">
        <v>1.0</v>
      </c>
      <c r="STX56" s="68">
        <v>1.0</v>
      </c>
      <c r="STY56" s="68">
        <v>1.0</v>
      </c>
      <c r="STZ56" s="411">
        <v>45.0</v>
      </c>
      <c r="SUA56" s="411">
        <v>45.0</v>
      </c>
      <c r="SUB56" s="68" t="s">
        <v>93</v>
      </c>
      <c r="SUC56" s="68" t="s">
        <v>93</v>
      </c>
      <c r="SUD56" s="68" t="s">
        <v>88</v>
      </c>
      <c r="SUE56" s="68" t="s">
        <v>2919</v>
      </c>
      <c r="SUF56" s="308" t="s">
        <v>2785</v>
      </c>
      <c r="SUG56" s="308" t="s">
        <v>2786</v>
      </c>
      <c r="SUH56" s="308" t="s">
        <v>2823</v>
      </c>
      <c r="SUI56" s="308"/>
      <c r="SUJ56" s="285" t="s">
        <v>2920</v>
      </c>
      <c r="SUK56" s="68"/>
      <c r="SUL56" s="68" t="s">
        <v>2866</v>
      </c>
      <c r="SUM56" s="68">
        <v>1.0</v>
      </c>
      <c r="SUN56" s="68">
        <v>1.0</v>
      </c>
      <c r="SUO56" s="68">
        <v>1.0</v>
      </c>
      <c r="SUP56" s="411">
        <v>45.0</v>
      </c>
      <c r="SUQ56" s="411">
        <v>45.0</v>
      </c>
      <c r="SUR56" s="68" t="s">
        <v>93</v>
      </c>
      <c r="SUS56" s="68" t="s">
        <v>93</v>
      </c>
      <c r="SUT56" s="68" t="s">
        <v>88</v>
      </c>
      <c r="SUU56" s="68" t="s">
        <v>2919</v>
      </c>
      <c r="SUV56" s="308" t="s">
        <v>2785</v>
      </c>
      <c r="SUW56" s="308" t="s">
        <v>2786</v>
      </c>
      <c r="SUX56" s="308" t="s">
        <v>2823</v>
      </c>
      <c r="SUY56" s="308"/>
      <c r="SUZ56" s="285" t="s">
        <v>2920</v>
      </c>
      <c r="SVA56" s="68"/>
      <c r="SVB56" s="68" t="s">
        <v>2866</v>
      </c>
      <c r="SVC56" s="68">
        <v>1.0</v>
      </c>
      <c r="SVD56" s="68">
        <v>1.0</v>
      </c>
      <c r="SVE56" s="68">
        <v>1.0</v>
      </c>
      <c r="SVF56" s="411">
        <v>45.0</v>
      </c>
      <c r="SVG56" s="411">
        <v>45.0</v>
      </c>
      <c r="SVH56" s="68" t="s">
        <v>93</v>
      </c>
      <c r="SVI56" s="68" t="s">
        <v>93</v>
      </c>
      <c r="SVJ56" s="68" t="s">
        <v>88</v>
      </c>
      <c r="SVK56" s="68" t="s">
        <v>2919</v>
      </c>
      <c r="SVL56" s="308" t="s">
        <v>2785</v>
      </c>
      <c r="SVM56" s="308" t="s">
        <v>2786</v>
      </c>
      <c r="SVN56" s="308" t="s">
        <v>2823</v>
      </c>
      <c r="SVO56" s="308"/>
      <c r="SVP56" s="285" t="s">
        <v>2920</v>
      </c>
      <c r="SVQ56" s="68"/>
      <c r="SVR56" s="68" t="s">
        <v>2866</v>
      </c>
      <c r="SVS56" s="68">
        <v>1.0</v>
      </c>
      <c r="SVT56" s="68">
        <v>1.0</v>
      </c>
      <c r="SVU56" s="68">
        <v>1.0</v>
      </c>
      <c r="SVV56" s="411">
        <v>45.0</v>
      </c>
      <c r="SVW56" s="411">
        <v>45.0</v>
      </c>
      <c r="SVX56" s="68" t="s">
        <v>93</v>
      </c>
      <c r="SVY56" s="68" t="s">
        <v>93</v>
      </c>
      <c r="SVZ56" s="68" t="s">
        <v>88</v>
      </c>
      <c r="SWA56" s="68" t="s">
        <v>2919</v>
      </c>
      <c r="SWB56" s="308" t="s">
        <v>2785</v>
      </c>
      <c r="SWC56" s="308" t="s">
        <v>2786</v>
      </c>
      <c r="SWD56" s="308" t="s">
        <v>2823</v>
      </c>
      <c r="SWE56" s="308"/>
      <c r="SWF56" s="285" t="s">
        <v>2920</v>
      </c>
      <c r="SWG56" s="68"/>
      <c r="SWH56" s="68" t="s">
        <v>2866</v>
      </c>
      <c r="SWI56" s="68">
        <v>1.0</v>
      </c>
      <c r="SWJ56" s="68">
        <v>1.0</v>
      </c>
      <c r="SWK56" s="68">
        <v>1.0</v>
      </c>
      <c r="SWL56" s="411">
        <v>45.0</v>
      </c>
      <c r="SWM56" s="411">
        <v>45.0</v>
      </c>
      <c r="SWN56" s="68" t="s">
        <v>93</v>
      </c>
      <c r="SWO56" s="68" t="s">
        <v>93</v>
      </c>
      <c r="SWP56" s="68" t="s">
        <v>88</v>
      </c>
      <c r="SWQ56" s="68" t="s">
        <v>2919</v>
      </c>
      <c r="SWR56" s="308" t="s">
        <v>2785</v>
      </c>
      <c r="SWS56" s="308" t="s">
        <v>2786</v>
      </c>
      <c r="SWT56" s="308" t="s">
        <v>2823</v>
      </c>
      <c r="SWU56" s="308"/>
      <c r="SWV56" s="285" t="s">
        <v>2920</v>
      </c>
      <c r="SWW56" s="68"/>
      <c r="SWX56" s="68" t="s">
        <v>2866</v>
      </c>
      <c r="SWY56" s="68">
        <v>1.0</v>
      </c>
      <c r="SWZ56" s="68">
        <v>1.0</v>
      </c>
      <c r="SXA56" s="68">
        <v>1.0</v>
      </c>
      <c r="SXB56" s="411">
        <v>45.0</v>
      </c>
      <c r="SXC56" s="411">
        <v>45.0</v>
      </c>
      <c r="SXD56" s="68" t="s">
        <v>93</v>
      </c>
      <c r="SXE56" s="68" t="s">
        <v>93</v>
      </c>
      <c r="SXF56" s="68" t="s">
        <v>88</v>
      </c>
      <c r="SXG56" s="68" t="s">
        <v>2919</v>
      </c>
      <c r="SXH56" s="308" t="s">
        <v>2785</v>
      </c>
      <c r="SXI56" s="308" t="s">
        <v>2786</v>
      </c>
      <c r="SXJ56" s="308" t="s">
        <v>2823</v>
      </c>
      <c r="SXK56" s="308"/>
      <c r="SXL56" s="285" t="s">
        <v>2920</v>
      </c>
      <c r="SXM56" s="68"/>
      <c r="SXN56" s="68" t="s">
        <v>2866</v>
      </c>
      <c r="SXO56" s="68">
        <v>1.0</v>
      </c>
      <c r="SXP56" s="68">
        <v>1.0</v>
      </c>
      <c r="SXQ56" s="68">
        <v>1.0</v>
      </c>
      <c r="SXR56" s="411">
        <v>45.0</v>
      </c>
      <c r="SXS56" s="411">
        <v>45.0</v>
      </c>
      <c r="SXT56" s="68" t="s">
        <v>93</v>
      </c>
      <c r="SXU56" s="68" t="s">
        <v>93</v>
      </c>
      <c r="SXV56" s="68" t="s">
        <v>88</v>
      </c>
      <c r="SXW56" s="68" t="s">
        <v>2919</v>
      </c>
      <c r="SXX56" s="308" t="s">
        <v>2785</v>
      </c>
      <c r="SXY56" s="308" t="s">
        <v>2786</v>
      </c>
      <c r="SXZ56" s="308" t="s">
        <v>2823</v>
      </c>
      <c r="SYA56" s="308"/>
      <c r="SYB56" s="285" t="s">
        <v>2920</v>
      </c>
      <c r="SYC56" s="68"/>
      <c r="SYD56" s="68" t="s">
        <v>2866</v>
      </c>
      <c r="SYE56" s="68">
        <v>1.0</v>
      </c>
      <c r="SYF56" s="68">
        <v>1.0</v>
      </c>
      <c r="SYG56" s="68">
        <v>1.0</v>
      </c>
      <c r="SYH56" s="411">
        <v>45.0</v>
      </c>
      <c r="SYI56" s="411">
        <v>45.0</v>
      </c>
      <c r="SYJ56" s="68" t="s">
        <v>93</v>
      </c>
      <c r="SYK56" s="68" t="s">
        <v>93</v>
      </c>
      <c r="SYL56" s="68" t="s">
        <v>88</v>
      </c>
      <c r="SYM56" s="68" t="s">
        <v>2919</v>
      </c>
      <c r="SYN56" s="308" t="s">
        <v>2785</v>
      </c>
      <c r="SYO56" s="308" t="s">
        <v>2786</v>
      </c>
      <c r="SYP56" s="308" t="s">
        <v>2823</v>
      </c>
      <c r="SYQ56" s="308"/>
      <c r="SYR56" s="285" t="s">
        <v>2920</v>
      </c>
      <c r="SYS56" s="68"/>
      <c r="SYT56" s="68" t="s">
        <v>2866</v>
      </c>
      <c r="SYU56" s="68">
        <v>1.0</v>
      </c>
      <c r="SYV56" s="68">
        <v>1.0</v>
      </c>
      <c r="SYW56" s="68">
        <v>1.0</v>
      </c>
      <c r="SYX56" s="411">
        <v>45.0</v>
      </c>
      <c r="SYY56" s="411">
        <v>45.0</v>
      </c>
      <c r="SYZ56" s="68" t="s">
        <v>93</v>
      </c>
      <c r="SZA56" s="68" t="s">
        <v>93</v>
      </c>
      <c r="SZB56" s="68" t="s">
        <v>88</v>
      </c>
      <c r="SZC56" s="68" t="s">
        <v>2919</v>
      </c>
      <c r="SZD56" s="308" t="s">
        <v>2785</v>
      </c>
      <c r="SZE56" s="308" t="s">
        <v>2786</v>
      </c>
      <c r="SZF56" s="308" t="s">
        <v>2823</v>
      </c>
      <c r="SZG56" s="308"/>
      <c r="SZH56" s="285" t="s">
        <v>2920</v>
      </c>
      <c r="SZI56" s="68"/>
      <c r="SZJ56" s="68" t="s">
        <v>2866</v>
      </c>
      <c r="SZK56" s="68">
        <v>1.0</v>
      </c>
      <c r="SZL56" s="68">
        <v>1.0</v>
      </c>
      <c r="SZM56" s="68">
        <v>1.0</v>
      </c>
      <c r="SZN56" s="411">
        <v>45.0</v>
      </c>
      <c r="SZO56" s="411">
        <v>45.0</v>
      </c>
      <c r="SZP56" s="68" t="s">
        <v>93</v>
      </c>
      <c r="SZQ56" s="68" t="s">
        <v>93</v>
      </c>
      <c r="SZR56" s="68" t="s">
        <v>88</v>
      </c>
      <c r="SZS56" s="68" t="s">
        <v>2919</v>
      </c>
      <c r="SZT56" s="308" t="s">
        <v>2785</v>
      </c>
      <c r="SZU56" s="308" t="s">
        <v>2786</v>
      </c>
      <c r="SZV56" s="308" t="s">
        <v>2823</v>
      </c>
      <c r="SZW56" s="308"/>
      <c r="SZX56" s="285" t="s">
        <v>2920</v>
      </c>
      <c r="SZY56" s="68"/>
      <c r="SZZ56" s="68" t="s">
        <v>2866</v>
      </c>
      <c r="TAA56" s="68">
        <v>1.0</v>
      </c>
      <c r="TAB56" s="68">
        <v>1.0</v>
      </c>
      <c r="TAC56" s="68">
        <v>1.0</v>
      </c>
      <c r="TAD56" s="411">
        <v>45.0</v>
      </c>
      <c r="TAE56" s="411">
        <v>45.0</v>
      </c>
      <c r="TAF56" s="68" t="s">
        <v>93</v>
      </c>
      <c r="TAG56" s="68" t="s">
        <v>93</v>
      </c>
      <c r="TAH56" s="68" t="s">
        <v>88</v>
      </c>
      <c r="TAI56" s="68" t="s">
        <v>2919</v>
      </c>
      <c r="TAJ56" s="308" t="s">
        <v>2785</v>
      </c>
      <c r="TAK56" s="308" t="s">
        <v>2786</v>
      </c>
      <c r="TAL56" s="308" t="s">
        <v>2823</v>
      </c>
      <c r="TAM56" s="308"/>
      <c r="TAN56" s="285" t="s">
        <v>2920</v>
      </c>
      <c r="TAO56" s="68"/>
      <c r="TAP56" s="68" t="s">
        <v>2866</v>
      </c>
      <c r="TAQ56" s="68">
        <v>1.0</v>
      </c>
      <c r="TAR56" s="68">
        <v>1.0</v>
      </c>
      <c r="TAS56" s="68">
        <v>1.0</v>
      </c>
      <c r="TAT56" s="411">
        <v>45.0</v>
      </c>
      <c r="TAU56" s="411">
        <v>45.0</v>
      </c>
      <c r="TAV56" s="68" t="s">
        <v>93</v>
      </c>
      <c r="TAW56" s="68" t="s">
        <v>93</v>
      </c>
      <c r="TAX56" s="68" t="s">
        <v>88</v>
      </c>
      <c r="TAY56" s="68" t="s">
        <v>2919</v>
      </c>
      <c r="TAZ56" s="308" t="s">
        <v>2785</v>
      </c>
      <c r="TBA56" s="308" t="s">
        <v>2786</v>
      </c>
      <c r="TBB56" s="308" t="s">
        <v>2823</v>
      </c>
      <c r="TBC56" s="308"/>
      <c r="TBD56" s="285" t="s">
        <v>2920</v>
      </c>
      <c r="TBE56" s="68"/>
      <c r="TBF56" s="68" t="s">
        <v>2866</v>
      </c>
      <c r="TBG56" s="68">
        <v>1.0</v>
      </c>
      <c r="TBH56" s="68">
        <v>1.0</v>
      </c>
      <c r="TBI56" s="68">
        <v>1.0</v>
      </c>
      <c r="TBJ56" s="411">
        <v>45.0</v>
      </c>
      <c r="TBK56" s="411">
        <v>45.0</v>
      </c>
      <c r="TBL56" s="68" t="s">
        <v>93</v>
      </c>
      <c r="TBM56" s="68" t="s">
        <v>93</v>
      </c>
      <c r="TBN56" s="68" t="s">
        <v>88</v>
      </c>
      <c r="TBO56" s="68" t="s">
        <v>2919</v>
      </c>
      <c r="TBP56" s="308" t="s">
        <v>2785</v>
      </c>
      <c r="TBQ56" s="308" t="s">
        <v>2786</v>
      </c>
      <c r="TBR56" s="308" t="s">
        <v>2823</v>
      </c>
      <c r="TBS56" s="308"/>
      <c r="TBT56" s="285" t="s">
        <v>2920</v>
      </c>
      <c r="TBU56" s="68"/>
      <c r="TBV56" s="68" t="s">
        <v>2866</v>
      </c>
      <c r="TBW56" s="68">
        <v>1.0</v>
      </c>
      <c r="TBX56" s="68">
        <v>1.0</v>
      </c>
      <c r="TBY56" s="68">
        <v>1.0</v>
      </c>
      <c r="TBZ56" s="411">
        <v>45.0</v>
      </c>
      <c r="TCA56" s="411">
        <v>45.0</v>
      </c>
      <c r="TCB56" s="68" t="s">
        <v>93</v>
      </c>
      <c r="TCC56" s="68" t="s">
        <v>93</v>
      </c>
      <c r="TCD56" s="68" t="s">
        <v>88</v>
      </c>
      <c r="TCE56" s="68" t="s">
        <v>2919</v>
      </c>
      <c r="TCF56" s="308" t="s">
        <v>2785</v>
      </c>
      <c r="TCG56" s="308" t="s">
        <v>2786</v>
      </c>
      <c r="TCH56" s="308" t="s">
        <v>2823</v>
      </c>
      <c r="TCI56" s="308"/>
      <c r="TCJ56" s="285" t="s">
        <v>2920</v>
      </c>
      <c r="TCK56" s="68"/>
      <c r="TCL56" s="68" t="s">
        <v>2866</v>
      </c>
      <c r="TCM56" s="68">
        <v>1.0</v>
      </c>
      <c r="TCN56" s="68">
        <v>1.0</v>
      </c>
      <c r="TCO56" s="68">
        <v>1.0</v>
      </c>
      <c r="TCP56" s="411">
        <v>45.0</v>
      </c>
      <c r="TCQ56" s="411">
        <v>45.0</v>
      </c>
      <c r="TCR56" s="68" t="s">
        <v>93</v>
      </c>
      <c r="TCS56" s="68" t="s">
        <v>93</v>
      </c>
      <c r="TCT56" s="68" t="s">
        <v>88</v>
      </c>
      <c r="TCU56" s="68" t="s">
        <v>2919</v>
      </c>
      <c r="TCV56" s="308" t="s">
        <v>2785</v>
      </c>
      <c r="TCW56" s="308" t="s">
        <v>2786</v>
      </c>
      <c r="TCX56" s="308" t="s">
        <v>2823</v>
      </c>
      <c r="TCY56" s="308"/>
      <c r="TCZ56" s="285" t="s">
        <v>2920</v>
      </c>
      <c r="TDA56" s="68"/>
      <c r="TDB56" s="68" t="s">
        <v>2866</v>
      </c>
      <c r="TDC56" s="68">
        <v>1.0</v>
      </c>
      <c r="TDD56" s="68">
        <v>1.0</v>
      </c>
      <c r="TDE56" s="68">
        <v>1.0</v>
      </c>
      <c r="TDF56" s="411">
        <v>45.0</v>
      </c>
      <c r="TDG56" s="411">
        <v>45.0</v>
      </c>
      <c r="TDH56" s="68" t="s">
        <v>93</v>
      </c>
      <c r="TDI56" s="68" t="s">
        <v>93</v>
      </c>
      <c r="TDJ56" s="68" t="s">
        <v>88</v>
      </c>
      <c r="TDK56" s="68" t="s">
        <v>2919</v>
      </c>
      <c r="TDL56" s="308" t="s">
        <v>2785</v>
      </c>
      <c r="TDM56" s="308" t="s">
        <v>2786</v>
      </c>
      <c r="TDN56" s="308" t="s">
        <v>2823</v>
      </c>
      <c r="TDO56" s="308"/>
      <c r="TDP56" s="285" t="s">
        <v>2920</v>
      </c>
      <c r="TDQ56" s="68"/>
      <c r="TDR56" s="68" t="s">
        <v>2866</v>
      </c>
      <c r="TDS56" s="68">
        <v>1.0</v>
      </c>
      <c r="TDT56" s="68">
        <v>1.0</v>
      </c>
      <c r="TDU56" s="68">
        <v>1.0</v>
      </c>
      <c r="TDV56" s="411">
        <v>45.0</v>
      </c>
      <c r="TDW56" s="411">
        <v>45.0</v>
      </c>
      <c r="TDX56" s="68" t="s">
        <v>93</v>
      </c>
      <c r="TDY56" s="68" t="s">
        <v>93</v>
      </c>
      <c r="TDZ56" s="68" t="s">
        <v>88</v>
      </c>
      <c r="TEA56" s="68" t="s">
        <v>2919</v>
      </c>
      <c r="TEB56" s="308" t="s">
        <v>2785</v>
      </c>
      <c r="TEC56" s="308" t="s">
        <v>2786</v>
      </c>
      <c r="TED56" s="308" t="s">
        <v>2823</v>
      </c>
      <c r="TEE56" s="308"/>
      <c r="TEF56" s="285" t="s">
        <v>2920</v>
      </c>
      <c r="TEG56" s="68"/>
      <c r="TEH56" s="68" t="s">
        <v>2866</v>
      </c>
      <c r="TEI56" s="68">
        <v>1.0</v>
      </c>
      <c r="TEJ56" s="68">
        <v>1.0</v>
      </c>
      <c r="TEK56" s="68">
        <v>1.0</v>
      </c>
      <c r="TEL56" s="411">
        <v>45.0</v>
      </c>
      <c r="TEM56" s="411">
        <v>45.0</v>
      </c>
      <c r="TEN56" s="68" t="s">
        <v>93</v>
      </c>
      <c r="TEO56" s="68" t="s">
        <v>93</v>
      </c>
      <c r="TEP56" s="68" t="s">
        <v>88</v>
      </c>
      <c r="TEQ56" s="68" t="s">
        <v>2919</v>
      </c>
      <c r="TER56" s="308" t="s">
        <v>2785</v>
      </c>
      <c r="TES56" s="308" t="s">
        <v>2786</v>
      </c>
      <c r="TET56" s="308" t="s">
        <v>2823</v>
      </c>
      <c r="TEU56" s="308"/>
      <c r="TEV56" s="285" t="s">
        <v>2920</v>
      </c>
      <c r="TEW56" s="68"/>
      <c r="TEX56" s="68" t="s">
        <v>2866</v>
      </c>
      <c r="TEY56" s="68">
        <v>1.0</v>
      </c>
      <c r="TEZ56" s="68">
        <v>1.0</v>
      </c>
      <c r="TFA56" s="68">
        <v>1.0</v>
      </c>
      <c r="TFB56" s="411">
        <v>45.0</v>
      </c>
      <c r="TFC56" s="411">
        <v>45.0</v>
      </c>
      <c r="TFD56" s="68" t="s">
        <v>93</v>
      </c>
      <c r="TFE56" s="68" t="s">
        <v>93</v>
      </c>
      <c r="TFF56" s="68" t="s">
        <v>88</v>
      </c>
      <c r="TFG56" s="68" t="s">
        <v>2919</v>
      </c>
      <c r="TFH56" s="308" t="s">
        <v>2785</v>
      </c>
      <c r="TFI56" s="308" t="s">
        <v>2786</v>
      </c>
      <c r="TFJ56" s="308" t="s">
        <v>2823</v>
      </c>
      <c r="TFK56" s="308"/>
      <c r="TFL56" s="285" t="s">
        <v>2920</v>
      </c>
      <c r="TFM56" s="68"/>
      <c r="TFN56" s="68" t="s">
        <v>2866</v>
      </c>
      <c r="TFO56" s="68">
        <v>1.0</v>
      </c>
      <c r="TFP56" s="68">
        <v>1.0</v>
      </c>
      <c r="TFQ56" s="68">
        <v>1.0</v>
      </c>
      <c r="TFR56" s="411">
        <v>45.0</v>
      </c>
      <c r="TFS56" s="411">
        <v>45.0</v>
      </c>
      <c r="TFT56" s="68" t="s">
        <v>93</v>
      </c>
      <c r="TFU56" s="68" t="s">
        <v>93</v>
      </c>
      <c r="TFV56" s="68" t="s">
        <v>88</v>
      </c>
      <c r="TFW56" s="68" t="s">
        <v>2919</v>
      </c>
      <c r="TFX56" s="308" t="s">
        <v>2785</v>
      </c>
      <c r="TFY56" s="308" t="s">
        <v>2786</v>
      </c>
      <c r="TFZ56" s="308" t="s">
        <v>2823</v>
      </c>
      <c r="TGA56" s="308"/>
      <c r="TGB56" s="285" t="s">
        <v>2920</v>
      </c>
      <c r="TGC56" s="68"/>
      <c r="TGD56" s="68" t="s">
        <v>2866</v>
      </c>
      <c r="TGE56" s="68">
        <v>1.0</v>
      </c>
      <c r="TGF56" s="68">
        <v>1.0</v>
      </c>
      <c r="TGG56" s="68">
        <v>1.0</v>
      </c>
      <c r="TGH56" s="411">
        <v>45.0</v>
      </c>
      <c r="TGI56" s="411">
        <v>45.0</v>
      </c>
      <c r="TGJ56" s="68" t="s">
        <v>93</v>
      </c>
      <c r="TGK56" s="68" t="s">
        <v>93</v>
      </c>
      <c r="TGL56" s="68" t="s">
        <v>88</v>
      </c>
      <c r="TGM56" s="68" t="s">
        <v>2919</v>
      </c>
      <c r="TGN56" s="308" t="s">
        <v>2785</v>
      </c>
      <c r="TGO56" s="308" t="s">
        <v>2786</v>
      </c>
      <c r="TGP56" s="308" t="s">
        <v>2823</v>
      </c>
      <c r="TGQ56" s="308"/>
      <c r="TGR56" s="285" t="s">
        <v>2920</v>
      </c>
      <c r="TGS56" s="68"/>
      <c r="TGT56" s="68" t="s">
        <v>2866</v>
      </c>
      <c r="TGU56" s="68">
        <v>1.0</v>
      </c>
      <c r="TGV56" s="68">
        <v>1.0</v>
      </c>
      <c r="TGW56" s="68">
        <v>1.0</v>
      </c>
      <c r="TGX56" s="411">
        <v>45.0</v>
      </c>
      <c r="TGY56" s="411">
        <v>45.0</v>
      </c>
      <c r="TGZ56" s="68" t="s">
        <v>93</v>
      </c>
      <c r="THA56" s="68" t="s">
        <v>93</v>
      </c>
      <c r="THB56" s="68" t="s">
        <v>88</v>
      </c>
      <c r="THC56" s="68" t="s">
        <v>2919</v>
      </c>
      <c r="THD56" s="308" t="s">
        <v>2785</v>
      </c>
      <c r="THE56" s="308" t="s">
        <v>2786</v>
      </c>
      <c r="THF56" s="308" t="s">
        <v>2823</v>
      </c>
      <c r="THG56" s="308"/>
      <c r="THH56" s="285" t="s">
        <v>2920</v>
      </c>
      <c r="THI56" s="68"/>
      <c r="THJ56" s="68" t="s">
        <v>2866</v>
      </c>
      <c r="THK56" s="68">
        <v>1.0</v>
      </c>
      <c r="THL56" s="68">
        <v>1.0</v>
      </c>
      <c r="THM56" s="68">
        <v>1.0</v>
      </c>
      <c r="THN56" s="411">
        <v>45.0</v>
      </c>
      <c r="THO56" s="411">
        <v>45.0</v>
      </c>
      <c r="THP56" s="68" t="s">
        <v>93</v>
      </c>
      <c r="THQ56" s="68" t="s">
        <v>93</v>
      </c>
      <c r="THR56" s="68" t="s">
        <v>88</v>
      </c>
      <c r="THS56" s="68" t="s">
        <v>2919</v>
      </c>
      <c r="THT56" s="308" t="s">
        <v>2785</v>
      </c>
      <c r="THU56" s="308" t="s">
        <v>2786</v>
      </c>
      <c r="THV56" s="308" t="s">
        <v>2823</v>
      </c>
      <c r="THW56" s="308"/>
      <c r="THX56" s="285" t="s">
        <v>2920</v>
      </c>
      <c r="THY56" s="68"/>
      <c r="THZ56" s="68" t="s">
        <v>2866</v>
      </c>
      <c r="TIA56" s="68">
        <v>1.0</v>
      </c>
      <c r="TIB56" s="68">
        <v>1.0</v>
      </c>
      <c r="TIC56" s="68">
        <v>1.0</v>
      </c>
      <c r="TID56" s="411">
        <v>45.0</v>
      </c>
      <c r="TIE56" s="411">
        <v>45.0</v>
      </c>
      <c r="TIF56" s="68" t="s">
        <v>93</v>
      </c>
      <c r="TIG56" s="68" t="s">
        <v>93</v>
      </c>
      <c r="TIH56" s="68" t="s">
        <v>88</v>
      </c>
      <c r="TII56" s="68" t="s">
        <v>2919</v>
      </c>
      <c r="TIJ56" s="308" t="s">
        <v>2785</v>
      </c>
      <c r="TIK56" s="308" t="s">
        <v>2786</v>
      </c>
      <c r="TIL56" s="308" t="s">
        <v>2823</v>
      </c>
      <c r="TIM56" s="308"/>
      <c r="TIN56" s="285" t="s">
        <v>2920</v>
      </c>
      <c r="TIO56" s="68"/>
      <c r="TIP56" s="68" t="s">
        <v>2866</v>
      </c>
      <c r="TIQ56" s="68">
        <v>1.0</v>
      </c>
      <c r="TIR56" s="68">
        <v>1.0</v>
      </c>
      <c r="TIS56" s="68">
        <v>1.0</v>
      </c>
      <c r="TIT56" s="411">
        <v>45.0</v>
      </c>
      <c r="TIU56" s="411">
        <v>45.0</v>
      </c>
      <c r="TIV56" s="68" t="s">
        <v>93</v>
      </c>
      <c r="TIW56" s="68" t="s">
        <v>93</v>
      </c>
      <c r="TIX56" s="68" t="s">
        <v>88</v>
      </c>
      <c r="TIY56" s="68" t="s">
        <v>2919</v>
      </c>
      <c r="TIZ56" s="308" t="s">
        <v>2785</v>
      </c>
      <c r="TJA56" s="308" t="s">
        <v>2786</v>
      </c>
      <c r="TJB56" s="308" t="s">
        <v>2823</v>
      </c>
      <c r="TJC56" s="308"/>
      <c r="TJD56" s="285" t="s">
        <v>2920</v>
      </c>
      <c r="TJE56" s="68"/>
      <c r="TJF56" s="68" t="s">
        <v>2866</v>
      </c>
      <c r="TJG56" s="68">
        <v>1.0</v>
      </c>
      <c r="TJH56" s="68">
        <v>1.0</v>
      </c>
      <c r="TJI56" s="68">
        <v>1.0</v>
      </c>
      <c r="TJJ56" s="411">
        <v>45.0</v>
      </c>
      <c r="TJK56" s="411">
        <v>45.0</v>
      </c>
      <c r="TJL56" s="68" t="s">
        <v>93</v>
      </c>
      <c r="TJM56" s="68" t="s">
        <v>93</v>
      </c>
      <c r="TJN56" s="68" t="s">
        <v>88</v>
      </c>
      <c r="TJO56" s="68" t="s">
        <v>2919</v>
      </c>
      <c r="TJP56" s="308" t="s">
        <v>2785</v>
      </c>
      <c r="TJQ56" s="308" t="s">
        <v>2786</v>
      </c>
      <c r="TJR56" s="308" t="s">
        <v>2823</v>
      </c>
      <c r="TJS56" s="308"/>
      <c r="TJT56" s="285" t="s">
        <v>2920</v>
      </c>
      <c r="TJU56" s="68"/>
      <c r="TJV56" s="68" t="s">
        <v>2866</v>
      </c>
      <c r="TJW56" s="68">
        <v>1.0</v>
      </c>
      <c r="TJX56" s="68">
        <v>1.0</v>
      </c>
      <c r="TJY56" s="68">
        <v>1.0</v>
      </c>
      <c r="TJZ56" s="411">
        <v>45.0</v>
      </c>
      <c r="TKA56" s="411">
        <v>45.0</v>
      </c>
      <c r="TKB56" s="68" t="s">
        <v>93</v>
      </c>
      <c r="TKC56" s="68" t="s">
        <v>93</v>
      </c>
      <c r="TKD56" s="68" t="s">
        <v>88</v>
      </c>
      <c r="TKE56" s="68" t="s">
        <v>2919</v>
      </c>
      <c r="TKF56" s="308" t="s">
        <v>2785</v>
      </c>
      <c r="TKG56" s="308" t="s">
        <v>2786</v>
      </c>
      <c r="TKH56" s="308" t="s">
        <v>2823</v>
      </c>
      <c r="TKI56" s="308"/>
      <c r="TKJ56" s="285" t="s">
        <v>2920</v>
      </c>
      <c r="TKK56" s="68"/>
      <c r="TKL56" s="68" t="s">
        <v>2866</v>
      </c>
      <c r="TKM56" s="68">
        <v>1.0</v>
      </c>
      <c r="TKN56" s="68">
        <v>1.0</v>
      </c>
      <c r="TKO56" s="68">
        <v>1.0</v>
      </c>
      <c r="TKP56" s="411">
        <v>45.0</v>
      </c>
      <c r="TKQ56" s="411">
        <v>45.0</v>
      </c>
      <c r="TKR56" s="68" t="s">
        <v>93</v>
      </c>
      <c r="TKS56" s="68" t="s">
        <v>93</v>
      </c>
      <c r="TKT56" s="68" t="s">
        <v>88</v>
      </c>
      <c r="TKU56" s="68" t="s">
        <v>2919</v>
      </c>
      <c r="TKV56" s="308" t="s">
        <v>2785</v>
      </c>
      <c r="TKW56" s="308" t="s">
        <v>2786</v>
      </c>
      <c r="TKX56" s="308" t="s">
        <v>2823</v>
      </c>
      <c r="TKY56" s="308"/>
      <c r="TKZ56" s="285" t="s">
        <v>2920</v>
      </c>
      <c r="TLA56" s="68"/>
      <c r="TLB56" s="68" t="s">
        <v>2866</v>
      </c>
      <c r="TLC56" s="68">
        <v>1.0</v>
      </c>
      <c r="TLD56" s="68">
        <v>1.0</v>
      </c>
      <c r="TLE56" s="68">
        <v>1.0</v>
      </c>
      <c r="TLF56" s="411">
        <v>45.0</v>
      </c>
      <c r="TLG56" s="411">
        <v>45.0</v>
      </c>
      <c r="TLH56" s="68" t="s">
        <v>93</v>
      </c>
      <c r="TLI56" s="68" t="s">
        <v>93</v>
      </c>
      <c r="TLJ56" s="68" t="s">
        <v>88</v>
      </c>
      <c r="TLK56" s="68" t="s">
        <v>2919</v>
      </c>
      <c r="TLL56" s="308" t="s">
        <v>2785</v>
      </c>
      <c r="TLM56" s="308" t="s">
        <v>2786</v>
      </c>
      <c r="TLN56" s="308" t="s">
        <v>2823</v>
      </c>
      <c r="TLO56" s="308"/>
      <c r="TLP56" s="285" t="s">
        <v>2920</v>
      </c>
      <c r="TLQ56" s="68"/>
      <c r="TLR56" s="68" t="s">
        <v>2866</v>
      </c>
      <c r="TLS56" s="68">
        <v>1.0</v>
      </c>
      <c r="TLT56" s="68">
        <v>1.0</v>
      </c>
      <c r="TLU56" s="68">
        <v>1.0</v>
      </c>
      <c r="TLV56" s="411">
        <v>45.0</v>
      </c>
      <c r="TLW56" s="411">
        <v>45.0</v>
      </c>
      <c r="TLX56" s="68" t="s">
        <v>93</v>
      </c>
      <c r="TLY56" s="68" t="s">
        <v>93</v>
      </c>
      <c r="TLZ56" s="68" t="s">
        <v>88</v>
      </c>
      <c r="TMA56" s="68" t="s">
        <v>2919</v>
      </c>
      <c r="TMB56" s="308" t="s">
        <v>2785</v>
      </c>
      <c r="TMC56" s="308" t="s">
        <v>2786</v>
      </c>
      <c r="TMD56" s="308" t="s">
        <v>2823</v>
      </c>
      <c r="TME56" s="308"/>
      <c r="TMF56" s="285" t="s">
        <v>2920</v>
      </c>
      <c r="TMG56" s="68"/>
      <c r="TMH56" s="68" t="s">
        <v>2866</v>
      </c>
      <c r="TMI56" s="68">
        <v>1.0</v>
      </c>
      <c r="TMJ56" s="68">
        <v>1.0</v>
      </c>
      <c r="TMK56" s="68">
        <v>1.0</v>
      </c>
      <c r="TML56" s="411">
        <v>45.0</v>
      </c>
      <c r="TMM56" s="411">
        <v>45.0</v>
      </c>
      <c r="TMN56" s="68" t="s">
        <v>93</v>
      </c>
      <c r="TMO56" s="68" t="s">
        <v>93</v>
      </c>
      <c r="TMP56" s="68" t="s">
        <v>88</v>
      </c>
      <c r="TMQ56" s="68" t="s">
        <v>2919</v>
      </c>
      <c r="TMR56" s="308" t="s">
        <v>2785</v>
      </c>
      <c r="TMS56" s="308" t="s">
        <v>2786</v>
      </c>
      <c r="TMT56" s="308" t="s">
        <v>2823</v>
      </c>
      <c r="TMU56" s="308"/>
      <c r="TMV56" s="285" t="s">
        <v>2920</v>
      </c>
      <c r="TMW56" s="68"/>
      <c r="TMX56" s="68" t="s">
        <v>2866</v>
      </c>
      <c r="TMY56" s="68">
        <v>1.0</v>
      </c>
      <c r="TMZ56" s="68">
        <v>1.0</v>
      </c>
      <c r="TNA56" s="68">
        <v>1.0</v>
      </c>
      <c r="TNB56" s="411">
        <v>45.0</v>
      </c>
      <c r="TNC56" s="411">
        <v>45.0</v>
      </c>
      <c r="TND56" s="68" t="s">
        <v>93</v>
      </c>
      <c r="TNE56" s="68" t="s">
        <v>93</v>
      </c>
      <c r="TNF56" s="68" t="s">
        <v>88</v>
      </c>
      <c r="TNG56" s="68" t="s">
        <v>2919</v>
      </c>
      <c r="TNH56" s="308" t="s">
        <v>2785</v>
      </c>
      <c r="TNI56" s="308" t="s">
        <v>2786</v>
      </c>
      <c r="TNJ56" s="308" t="s">
        <v>2823</v>
      </c>
      <c r="TNK56" s="308"/>
      <c r="TNL56" s="285" t="s">
        <v>2920</v>
      </c>
      <c r="TNM56" s="68"/>
      <c r="TNN56" s="68" t="s">
        <v>2866</v>
      </c>
      <c r="TNO56" s="68">
        <v>1.0</v>
      </c>
      <c r="TNP56" s="68">
        <v>1.0</v>
      </c>
      <c r="TNQ56" s="68">
        <v>1.0</v>
      </c>
      <c r="TNR56" s="411">
        <v>45.0</v>
      </c>
      <c r="TNS56" s="411">
        <v>45.0</v>
      </c>
      <c r="TNT56" s="68" t="s">
        <v>93</v>
      </c>
      <c r="TNU56" s="68" t="s">
        <v>93</v>
      </c>
      <c r="TNV56" s="68" t="s">
        <v>88</v>
      </c>
      <c r="TNW56" s="68" t="s">
        <v>2919</v>
      </c>
      <c r="TNX56" s="308" t="s">
        <v>2785</v>
      </c>
      <c r="TNY56" s="308" t="s">
        <v>2786</v>
      </c>
      <c r="TNZ56" s="308" t="s">
        <v>2823</v>
      </c>
      <c r="TOA56" s="308"/>
      <c r="TOB56" s="285" t="s">
        <v>2920</v>
      </c>
      <c r="TOC56" s="68"/>
      <c r="TOD56" s="68" t="s">
        <v>2866</v>
      </c>
      <c r="TOE56" s="68">
        <v>1.0</v>
      </c>
      <c r="TOF56" s="68">
        <v>1.0</v>
      </c>
      <c r="TOG56" s="68">
        <v>1.0</v>
      </c>
      <c r="TOH56" s="411">
        <v>45.0</v>
      </c>
      <c r="TOI56" s="411">
        <v>45.0</v>
      </c>
      <c r="TOJ56" s="68" t="s">
        <v>93</v>
      </c>
      <c r="TOK56" s="68" t="s">
        <v>93</v>
      </c>
      <c r="TOL56" s="68" t="s">
        <v>88</v>
      </c>
      <c r="TOM56" s="68" t="s">
        <v>2919</v>
      </c>
      <c r="TON56" s="308" t="s">
        <v>2785</v>
      </c>
      <c r="TOO56" s="308" t="s">
        <v>2786</v>
      </c>
      <c r="TOP56" s="308" t="s">
        <v>2823</v>
      </c>
      <c r="TOQ56" s="308"/>
      <c r="TOR56" s="285" t="s">
        <v>2920</v>
      </c>
      <c r="TOS56" s="68"/>
      <c r="TOT56" s="68" t="s">
        <v>2866</v>
      </c>
      <c r="TOU56" s="68">
        <v>1.0</v>
      </c>
      <c r="TOV56" s="68">
        <v>1.0</v>
      </c>
      <c r="TOW56" s="68">
        <v>1.0</v>
      </c>
      <c r="TOX56" s="411">
        <v>45.0</v>
      </c>
      <c r="TOY56" s="411">
        <v>45.0</v>
      </c>
      <c r="TOZ56" s="68" t="s">
        <v>93</v>
      </c>
      <c r="TPA56" s="68" t="s">
        <v>93</v>
      </c>
      <c r="TPB56" s="68" t="s">
        <v>88</v>
      </c>
      <c r="TPC56" s="68" t="s">
        <v>2919</v>
      </c>
      <c r="TPD56" s="308" t="s">
        <v>2785</v>
      </c>
      <c r="TPE56" s="308" t="s">
        <v>2786</v>
      </c>
      <c r="TPF56" s="308" t="s">
        <v>2823</v>
      </c>
      <c r="TPG56" s="308"/>
      <c r="TPH56" s="285" t="s">
        <v>2920</v>
      </c>
      <c r="TPI56" s="68"/>
      <c r="TPJ56" s="68" t="s">
        <v>2866</v>
      </c>
      <c r="TPK56" s="68">
        <v>1.0</v>
      </c>
      <c r="TPL56" s="68">
        <v>1.0</v>
      </c>
      <c r="TPM56" s="68">
        <v>1.0</v>
      </c>
      <c r="TPN56" s="411">
        <v>45.0</v>
      </c>
      <c r="TPO56" s="411">
        <v>45.0</v>
      </c>
      <c r="TPP56" s="68" t="s">
        <v>93</v>
      </c>
      <c r="TPQ56" s="68" t="s">
        <v>93</v>
      </c>
      <c r="TPR56" s="68" t="s">
        <v>88</v>
      </c>
      <c r="TPS56" s="68" t="s">
        <v>2919</v>
      </c>
      <c r="TPT56" s="308" t="s">
        <v>2785</v>
      </c>
      <c r="TPU56" s="308" t="s">
        <v>2786</v>
      </c>
      <c r="TPV56" s="308" t="s">
        <v>2823</v>
      </c>
      <c r="TPW56" s="308"/>
      <c r="TPX56" s="285" t="s">
        <v>2920</v>
      </c>
      <c r="TPY56" s="68"/>
      <c r="TPZ56" s="68" t="s">
        <v>2866</v>
      </c>
      <c r="TQA56" s="68">
        <v>1.0</v>
      </c>
      <c r="TQB56" s="68">
        <v>1.0</v>
      </c>
      <c r="TQC56" s="68">
        <v>1.0</v>
      </c>
      <c r="TQD56" s="411">
        <v>45.0</v>
      </c>
      <c r="TQE56" s="411">
        <v>45.0</v>
      </c>
      <c r="TQF56" s="68" t="s">
        <v>93</v>
      </c>
      <c r="TQG56" s="68" t="s">
        <v>93</v>
      </c>
      <c r="TQH56" s="68" t="s">
        <v>88</v>
      </c>
      <c r="TQI56" s="68" t="s">
        <v>2919</v>
      </c>
      <c r="TQJ56" s="308" t="s">
        <v>2785</v>
      </c>
      <c r="TQK56" s="308" t="s">
        <v>2786</v>
      </c>
      <c r="TQL56" s="308" t="s">
        <v>2823</v>
      </c>
      <c r="TQM56" s="308"/>
      <c r="TQN56" s="285" t="s">
        <v>2920</v>
      </c>
      <c r="TQO56" s="68"/>
      <c r="TQP56" s="68" t="s">
        <v>2866</v>
      </c>
      <c r="TQQ56" s="68">
        <v>1.0</v>
      </c>
      <c r="TQR56" s="68">
        <v>1.0</v>
      </c>
      <c r="TQS56" s="68">
        <v>1.0</v>
      </c>
      <c r="TQT56" s="411">
        <v>45.0</v>
      </c>
      <c r="TQU56" s="411">
        <v>45.0</v>
      </c>
      <c r="TQV56" s="68" t="s">
        <v>93</v>
      </c>
      <c r="TQW56" s="68" t="s">
        <v>93</v>
      </c>
      <c r="TQX56" s="68" t="s">
        <v>88</v>
      </c>
      <c r="TQY56" s="68" t="s">
        <v>2919</v>
      </c>
      <c r="TQZ56" s="308" t="s">
        <v>2785</v>
      </c>
      <c r="TRA56" s="308" t="s">
        <v>2786</v>
      </c>
      <c r="TRB56" s="308" t="s">
        <v>2823</v>
      </c>
      <c r="TRC56" s="308"/>
      <c r="TRD56" s="285" t="s">
        <v>2920</v>
      </c>
      <c r="TRE56" s="68"/>
      <c r="TRF56" s="68" t="s">
        <v>2866</v>
      </c>
      <c r="TRG56" s="68">
        <v>1.0</v>
      </c>
      <c r="TRH56" s="68">
        <v>1.0</v>
      </c>
      <c r="TRI56" s="68">
        <v>1.0</v>
      </c>
      <c r="TRJ56" s="411">
        <v>45.0</v>
      </c>
      <c r="TRK56" s="411">
        <v>45.0</v>
      </c>
      <c r="TRL56" s="68" t="s">
        <v>93</v>
      </c>
      <c r="TRM56" s="68" t="s">
        <v>93</v>
      </c>
      <c r="TRN56" s="68" t="s">
        <v>88</v>
      </c>
      <c r="TRO56" s="68" t="s">
        <v>2919</v>
      </c>
      <c r="TRP56" s="308" t="s">
        <v>2785</v>
      </c>
      <c r="TRQ56" s="308" t="s">
        <v>2786</v>
      </c>
      <c r="TRR56" s="308" t="s">
        <v>2823</v>
      </c>
      <c r="TRS56" s="308"/>
      <c r="TRT56" s="285" t="s">
        <v>2920</v>
      </c>
      <c r="TRU56" s="68"/>
      <c r="TRV56" s="68" t="s">
        <v>2866</v>
      </c>
      <c r="TRW56" s="68">
        <v>1.0</v>
      </c>
      <c r="TRX56" s="68">
        <v>1.0</v>
      </c>
      <c r="TRY56" s="68">
        <v>1.0</v>
      </c>
      <c r="TRZ56" s="411">
        <v>45.0</v>
      </c>
      <c r="TSA56" s="411">
        <v>45.0</v>
      </c>
      <c r="TSB56" s="68" t="s">
        <v>93</v>
      </c>
      <c r="TSC56" s="68" t="s">
        <v>93</v>
      </c>
      <c r="TSD56" s="68" t="s">
        <v>88</v>
      </c>
      <c r="TSE56" s="68" t="s">
        <v>2919</v>
      </c>
      <c r="TSF56" s="308" t="s">
        <v>2785</v>
      </c>
      <c r="TSG56" s="308" t="s">
        <v>2786</v>
      </c>
      <c r="TSH56" s="308" t="s">
        <v>2823</v>
      </c>
      <c r="TSI56" s="308"/>
      <c r="TSJ56" s="285" t="s">
        <v>2920</v>
      </c>
      <c r="TSK56" s="68"/>
      <c r="TSL56" s="68" t="s">
        <v>2866</v>
      </c>
      <c r="TSM56" s="68">
        <v>1.0</v>
      </c>
      <c r="TSN56" s="68">
        <v>1.0</v>
      </c>
      <c r="TSO56" s="68">
        <v>1.0</v>
      </c>
      <c r="TSP56" s="411">
        <v>45.0</v>
      </c>
      <c r="TSQ56" s="411">
        <v>45.0</v>
      </c>
      <c r="TSR56" s="68" t="s">
        <v>93</v>
      </c>
      <c r="TSS56" s="68" t="s">
        <v>93</v>
      </c>
      <c r="TST56" s="68" t="s">
        <v>88</v>
      </c>
      <c r="TSU56" s="68" t="s">
        <v>2919</v>
      </c>
      <c r="TSV56" s="308" t="s">
        <v>2785</v>
      </c>
      <c r="TSW56" s="308" t="s">
        <v>2786</v>
      </c>
      <c r="TSX56" s="308" t="s">
        <v>2823</v>
      </c>
      <c r="TSY56" s="308"/>
      <c r="TSZ56" s="285" t="s">
        <v>2920</v>
      </c>
      <c r="TTA56" s="68"/>
      <c r="TTB56" s="68" t="s">
        <v>2866</v>
      </c>
      <c r="TTC56" s="68">
        <v>1.0</v>
      </c>
      <c r="TTD56" s="68">
        <v>1.0</v>
      </c>
      <c r="TTE56" s="68">
        <v>1.0</v>
      </c>
      <c r="TTF56" s="411">
        <v>45.0</v>
      </c>
      <c r="TTG56" s="411">
        <v>45.0</v>
      </c>
      <c r="TTH56" s="68" t="s">
        <v>93</v>
      </c>
      <c r="TTI56" s="68" t="s">
        <v>93</v>
      </c>
      <c r="TTJ56" s="68" t="s">
        <v>88</v>
      </c>
      <c r="TTK56" s="68" t="s">
        <v>2919</v>
      </c>
      <c r="TTL56" s="308" t="s">
        <v>2785</v>
      </c>
      <c r="TTM56" s="308" t="s">
        <v>2786</v>
      </c>
      <c r="TTN56" s="308" t="s">
        <v>2823</v>
      </c>
      <c r="TTO56" s="308"/>
      <c r="TTP56" s="285" t="s">
        <v>2920</v>
      </c>
      <c r="TTQ56" s="68"/>
      <c r="TTR56" s="68" t="s">
        <v>2866</v>
      </c>
      <c r="TTS56" s="68">
        <v>1.0</v>
      </c>
      <c r="TTT56" s="68">
        <v>1.0</v>
      </c>
      <c r="TTU56" s="68">
        <v>1.0</v>
      </c>
      <c r="TTV56" s="411">
        <v>45.0</v>
      </c>
      <c r="TTW56" s="411">
        <v>45.0</v>
      </c>
      <c r="TTX56" s="68" t="s">
        <v>93</v>
      </c>
      <c r="TTY56" s="68" t="s">
        <v>93</v>
      </c>
      <c r="TTZ56" s="68" t="s">
        <v>88</v>
      </c>
      <c r="TUA56" s="68" t="s">
        <v>2919</v>
      </c>
      <c r="TUB56" s="308" t="s">
        <v>2785</v>
      </c>
      <c r="TUC56" s="308" t="s">
        <v>2786</v>
      </c>
      <c r="TUD56" s="308" t="s">
        <v>2823</v>
      </c>
      <c r="TUE56" s="308"/>
      <c r="TUF56" s="285" t="s">
        <v>2920</v>
      </c>
      <c r="TUG56" s="68"/>
      <c r="TUH56" s="68" t="s">
        <v>2866</v>
      </c>
      <c r="TUI56" s="68">
        <v>1.0</v>
      </c>
      <c r="TUJ56" s="68">
        <v>1.0</v>
      </c>
      <c r="TUK56" s="68">
        <v>1.0</v>
      </c>
      <c r="TUL56" s="411">
        <v>45.0</v>
      </c>
      <c r="TUM56" s="411">
        <v>45.0</v>
      </c>
      <c r="TUN56" s="68" t="s">
        <v>93</v>
      </c>
      <c r="TUO56" s="68" t="s">
        <v>93</v>
      </c>
      <c r="TUP56" s="68" t="s">
        <v>88</v>
      </c>
      <c r="TUQ56" s="68" t="s">
        <v>2919</v>
      </c>
      <c r="TUR56" s="308" t="s">
        <v>2785</v>
      </c>
      <c r="TUS56" s="308" t="s">
        <v>2786</v>
      </c>
      <c r="TUT56" s="308" t="s">
        <v>2823</v>
      </c>
      <c r="TUU56" s="308"/>
      <c r="TUV56" s="285" t="s">
        <v>2920</v>
      </c>
      <c r="TUW56" s="68"/>
      <c r="TUX56" s="68" t="s">
        <v>2866</v>
      </c>
      <c r="TUY56" s="68">
        <v>1.0</v>
      </c>
      <c r="TUZ56" s="68">
        <v>1.0</v>
      </c>
      <c r="TVA56" s="68">
        <v>1.0</v>
      </c>
      <c r="TVB56" s="411">
        <v>45.0</v>
      </c>
      <c r="TVC56" s="411">
        <v>45.0</v>
      </c>
      <c r="TVD56" s="68" t="s">
        <v>93</v>
      </c>
      <c r="TVE56" s="68" t="s">
        <v>93</v>
      </c>
      <c r="TVF56" s="68" t="s">
        <v>88</v>
      </c>
      <c r="TVG56" s="68" t="s">
        <v>2919</v>
      </c>
      <c r="TVH56" s="308" t="s">
        <v>2785</v>
      </c>
      <c r="TVI56" s="308" t="s">
        <v>2786</v>
      </c>
      <c r="TVJ56" s="308" t="s">
        <v>2823</v>
      </c>
      <c r="TVK56" s="308"/>
      <c r="TVL56" s="285" t="s">
        <v>2920</v>
      </c>
      <c r="TVM56" s="68"/>
      <c r="TVN56" s="68" t="s">
        <v>2866</v>
      </c>
      <c r="TVO56" s="68">
        <v>1.0</v>
      </c>
      <c r="TVP56" s="68">
        <v>1.0</v>
      </c>
      <c r="TVQ56" s="68">
        <v>1.0</v>
      </c>
      <c r="TVR56" s="411">
        <v>45.0</v>
      </c>
      <c r="TVS56" s="411">
        <v>45.0</v>
      </c>
      <c r="TVT56" s="68" t="s">
        <v>93</v>
      </c>
      <c r="TVU56" s="68" t="s">
        <v>93</v>
      </c>
      <c r="TVV56" s="68" t="s">
        <v>88</v>
      </c>
      <c r="TVW56" s="68" t="s">
        <v>2919</v>
      </c>
      <c r="TVX56" s="308" t="s">
        <v>2785</v>
      </c>
      <c r="TVY56" s="308" t="s">
        <v>2786</v>
      </c>
      <c r="TVZ56" s="308" t="s">
        <v>2823</v>
      </c>
      <c r="TWA56" s="308"/>
      <c r="TWB56" s="285" t="s">
        <v>2920</v>
      </c>
      <c r="TWC56" s="68"/>
      <c r="TWD56" s="68" t="s">
        <v>2866</v>
      </c>
      <c r="TWE56" s="68">
        <v>1.0</v>
      </c>
      <c r="TWF56" s="68">
        <v>1.0</v>
      </c>
      <c r="TWG56" s="68">
        <v>1.0</v>
      </c>
      <c r="TWH56" s="411">
        <v>45.0</v>
      </c>
      <c r="TWI56" s="411">
        <v>45.0</v>
      </c>
      <c r="TWJ56" s="68" t="s">
        <v>93</v>
      </c>
      <c r="TWK56" s="68" t="s">
        <v>93</v>
      </c>
      <c r="TWL56" s="68" t="s">
        <v>88</v>
      </c>
      <c r="TWM56" s="68" t="s">
        <v>2919</v>
      </c>
      <c r="TWN56" s="308" t="s">
        <v>2785</v>
      </c>
      <c r="TWO56" s="308" t="s">
        <v>2786</v>
      </c>
      <c r="TWP56" s="308" t="s">
        <v>2823</v>
      </c>
      <c r="TWQ56" s="308"/>
      <c r="TWR56" s="285" t="s">
        <v>2920</v>
      </c>
      <c r="TWS56" s="68"/>
      <c r="TWT56" s="68" t="s">
        <v>2866</v>
      </c>
      <c r="TWU56" s="68">
        <v>1.0</v>
      </c>
      <c r="TWV56" s="68">
        <v>1.0</v>
      </c>
      <c r="TWW56" s="68">
        <v>1.0</v>
      </c>
      <c r="TWX56" s="411">
        <v>45.0</v>
      </c>
      <c r="TWY56" s="411">
        <v>45.0</v>
      </c>
      <c r="TWZ56" s="68" t="s">
        <v>93</v>
      </c>
      <c r="TXA56" s="68" t="s">
        <v>93</v>
      </c>
      <c r="TXB56" s="68" t="s">
        <v>88</v>
      </c>
      <c r="TXC56" s="68" t="s">
        <v>2919</v>
      </c>
      <c r="TXD56" s="308" t="s">
        <v>2785</v>
      </c>
      <c r="TXE56" s="308" t="s">
        <v>2786</v>
      </c>
      <c r="TXF56" s="308" t="s">
        <v>2823</v>
      </c>
      <c r="TXG56" s="308"/>
      <c r="TXH56" s="285" t="s">
        <v>2920</v>
      </c>
      <c r="TXI56" s="68"/>
      <c r="TXJ56" s="68" t="s">
        <v>2866</v>
      </c>
      <c r="TXK56" s="68">
        <v>1.0</v>
      </c>
      <c r="TXL56" s="68">
        <v>1.0</v>
      </c>
      <c r="TXM56" s="68">
        <v>1.0</v>
      </c>
      <c r="TXN56" s="411">
        <v>45.0</v>
      </c>
      <c r="TXO56" s="411">
        <v>45.0</v>
      </c>
      <c r="TXP56" s="68" t="s">
        <v>93</v>
      </c>
      <c r="TXQ56" s="68" t="s">
        <v>93</v>
      </c>
      <c r="TXR56" s="68" t="s">
        <v>88</v>
      </c>
      <c r="TXS56" s="68" t="s">
        <v>2919</v>
      </c>
      <c r="TXT56" s="308" t="s">
        <v>2785</v>
      </c>
      <c r="TXU56" s="308" t="s">
        <v>2786</v>
      </c>
      <c r="TXV56" s="308" t="s">
        <v>2823</v>
      </c>
      <c r="TXW56" s="308"/>
      <c r="TXX56" s="285" t="s">
        <v>2920</v>
      </c>
      <c r="TXY56" s="68"/>
      <c r="TXZ56" s="68" t="s">
        <v>2866</v>
      </c>
      <c r="TYA56" s="68">
        <v>1.0</v>
      </c>
      <c r="TYB56" s="68">
        <v>1.0</v>
      </c>
      <c r="TYC56" s="68">
        <v>1.0</v>
      </c>
      <c r="TYD56" s="411">
        <v>45.0</v>
      </c>
      <c r="TYE56" s="411">
        <v>45.0</v>
      </c>
      <c r="TYF56" s="68" t="s">
        <v>93</v>
      </c>
      <c r="TYG56" s="68" t="s">
        <v>93</v>
      </c>
      <c r="TYH56" s="68" t="s">
        <v>88</v>
      </c>
      <c r="TYI56" s="68" t="s">
        <v>2919</v>
      </c>
      <c r="TYJ56" s="308" t="s">
        <v>2785</v>
      </c>
      <c r="TYK56" s="308" t="s">
        <v>2786</v>
      </c>
      <c r="TYL56" s="308" t="s">
        <v>2823</v>
      </c>
      <c r="TYM56" s="308"/>
      <c r="TYN56" s="285" t="s">
        <v>2920</v>
      </c>
      <c r="TYO56" s="68"/>
      <c r="TYP56" s="68" t="s">
        <v>2866</v>
      </c>
      <c r="TYQ56" s="68">
        <v>1.0</v>
      </c>
      <c r="TYR56" s="68">
        <v>1.0</v>
      </c>
      <c r="TYS56" s="68">
        <v>1.0</v>
      </c>
      <c r="TYT56" s="411">
        <v>45.0</v>
      </c>
      <c r="TYU56" s="411">
        <v>45.0</v>
      </c>
      <c r="TYV56" s="68" t="s">
        <v>93</v>
      </c>
      <c r="TYW56" s="68" t="s">
        <v>93</v>
      </c>
      <c r="TYX56" s="68" t="s">
        <v>88</v>
      </c>
      <c r="TYY56" s="68" t="s">
        <v>2919</v>
      </c>
      <c r="TYZ56" s="308" t="s">
        <v>2785</v>
      </c>
      <c r="TZA56" s="308" t="s">
        <v>2786</v>
      </c>
      <c r="TZB56" s="308" t="s">
        <v>2823</v>
      </c>
      <c r="TZC56" s="308"/>
      <c r="TZD56" s="285" t="s">
        <v>2920</v>
      </c>
      <c r="TZE56" s="68"/>
      <c r="TZF56" s="68" t="s">
        <v>2866</v>
      </c>
      <c r="TZG56" s="68">
        <v>1.0</v>
      </c>
      <c r="TZH56" s="68">
        <v>1.0</v>
      </c>
      <c r="TZI56" s="68">
        <v>1.0</v>
      </c>
      <c r="TZJ56" s="411">
        <v>45.0</v>
      </c>
      <c r="TZK56" s="411">
        <v>45.0</v>
      </c>
      <c r="TZL56" s="68" t="s">
        <v>93</v>
      </c>
      <c r="TZM56" s="68" t="s">
        <v>93</v>
      </c>
      <c r="TZN56" s="68" t="s">
        <v>88</v>
      </c>
      <c r="TZO56" s="68" t="s">
        <v>2919</v>
      </c>
      <c r="TZP56" s="308" t="s">
        <v>2785</v>
      </c>
      <c r="TZQ56" s="308" t="s">
        <v>2786</v>
      </c>
      <c r="TZR56" s="308" t="s">
        <v>2823</v>
      </c>
      <c r="TZS56" s="308"/>
      <c r="TZT56" s="285" t="s">
        <v>2920</v>
      </c>
      <c r="TZU56" s="68"/>
      <c r="TZV56" s="68" t="s">
        <v>2866</v>
      </c>
      <c r="TZW56" s="68">
        <v>1.0</v>
      </c>
      <c r="TZX56" s="68">
        <v>1.0</v>
      </c>
      <c r="TZY56" s="68">
        <v>1.0</v>
      </c>
      <c r="TZZ56" s="411">
        <v>45.0</v>
      </c>
      <c r="UAA56" s="411">
        <v>45.0</v>
      </c>
      <c r="UAB56" s="68" t="s">
        <v>93</v>
      </c>
      <c r="UAC56" s="68" t="s">
        <v>93</v>
      </c>
      <c r="UAD56" s="68" t="s">
        <v>88</v>
      </c>
      <c r="UAE56" s="68" t="s">
        <v>2919</v>
      </c>
      <c r="UAF56" s="308" t="s">
        <v>2785</v>
      </c>
      <c r="UAG56" s="308" t="s">
        <v>2786</v>
      </c>
      <c r="UAH56" s="308" t="s">
        <v>2823</v>
      </c>
      <c r="UAI56" s="308"/>
      <c r="UAJ56" s="285" t="s">
        <v>2920</v>
      </c>
      <c r="UAK56" s="68"/>
      <c r="UAL56" s="68" t="s">
        <v>2866</v>
      </c>
      <c r="UAM56" s="68">
        <v>1.0</v>
      </c>
      <c r="UAN56" s="68">
        <v>1.0</v>
      </c>
      <c r="UAO56" s="68">
        <v>1.0</v>
      </c>
      <c r="UAP56" s="411">
        <v>45.0</v>
      </c>
      <c r="UAQ56" s="411">
        <v>45.0</v>
      </c>
      <c r="UAR56" s="68" t="s">
        <v>93</v>
      </c>
      <c r="UAS56" s="68" t="s">
        <v>93</v>
      </c>
      <c r="UAT56" s="68" t="s">
        <v>88</v>
      </c>
      <c r="UAU56" s="68" t="s">
        <v>2919</v>
      </c>
      <c r="UAV56" s="308" t="s">
        <v>2785</v>
      </c>
      <c r="UAW56" s="308" t="s">
        <v>2786</v>
      </c>
      <c r="UAX56" s="308" t="s">
        <v>2823</v>
      </c>
      <c r="UAY56" s="308"/>
      <c r="UAZ56" s="285" t="s">
        <v>2920</v>
      </c>
      <c r="UBA56" s="68"/>
      <c r="UBB56" s="68" t="s">
        <v>2866</v>
      </c>
      <c r="UBC56" s="68">
        <v>1.0</v>
      </c>
      <c r="UBD56" s="68">
        <v>1.0</v>
      </c>
      <c r="UBE56" s="68">
        <v>1.0</v>
      </c>
      <c r="UBF56" s="411">
        <v>45.0</v>
      </c>
      <c r="UBG56" s="411">
        <v>45.0</v>
      </c>
      <c r="UBH56" s="68" t="s">
        <v>93</v>
      </c>
      <c r="UBI56" s="68" t="s">
        <v>93</v>
      </c>
      <c r="UBJ56" s="68" t="s">
        <v>88</v>
      </c>
      <c r="UBK56" s="68" t="s">
        <v>2919</v>
      </c>
      <c r="UBL56" s="308" t="s">
        <v>2785</v>
      </c>
      <c r="UBM56" s="308" t="s">
        <v>2786</v>
      </c>
      <c r="UBN56" s="308" t="s">
        <v>2823</v>
      </c>
      <c r="UBO56" s="308"/>
      <c r="UBP56" s="285" t="s">
        <v>2920</v>
      </c>
      <c r="UBQ56" s="68"/>
      <c r="UBR56" s="68" t="s">
        <v>2866</v>
      </c>
      <c r="UBS56" s="68">
        <v>1.0</v>
      </c>
      <c r="UBT56" s="68">
        <v>1.0</v>
      </c>
      <c r="UBU56" s="68">
        <v>1.0</v>
      </c>
      <c r="UBV56" s="411">
        <v>45.0</v>
      </c>
      <c r="UBW56" s="411">
        <v>45.0</v>
      </c>
      <c r="UBX56" s="68" t="s">
        <v>93</v>
      </c>
      <c r="UBY56" s="68" t="s">
        <v>93</v>
      </c>
      <c r="UBZ56" s="68" t="s">
        <v>88</v>
      </c>
      <c r="UCA56" s="68" t="s">
        <v>2919</v>
      </c>
      <c r="UCB56" s="308" t="s">
        <v>2785</v>
      </c>
      <c r="UCC56" s="308" t="s">
        <v>2786</v>
      </c>
      <c r="UCD56" s="308" t="s">
        <v>2823</v>
      </c>
      <c r="UCE56" s="308"/>
      <c r="UCF56" s="285" t="s">
        <v>2920</v>
      </c>
      <c r="UCG56" s="68"/>
      <c r="UCH56" s="68" t="s">
        <v>2866</v>
      </c>
      <c r="UCI56" s="68">
        <v>1.0</v>
      </c>
      <c r="UCJ56" s="68">
        <v>1.0</v>
      </c>
      <c r="UCK56" s="68">
        <v>1.0</v>
      </c>
      <c r="UCL56" s="411">
        <v>45.0</v>
      </c>
      <c r="UCM56" s="411">
        <v>45.0</v>
      </c>
      <c r="UCN56" s="68" t="s">
        <v>93</v>
      </c>
      <c r="UCO56" s="68" t="s">
        <v>93</v>
      </c>
      <c r="UCP56" s="68" t="s">
        <v>88</v>
      </c>
      <c r="UCQ56" s="68" t="s">
        <v>2919</v>
      </c>
      <c r="UCR56" s="308" t="s">
        <v>2785</v>
      </c>
      <c r="UCS56" s="308" t="s">
        <v>2786</v>
      </c>
      <c r="UCT56" s="308" t="s">
        <v>2823</v>
      </c>
      <c r="UCU56" s="308"/>
      <c r="UCV56" s="285" t="s">
        <v>2920</v>
      </c>
      <c r="UCW56" s="68"/>
      <c r="UCX56" s="68" t="s">
        <v>2866</v>
      </c>
      <c r="UCY56" s="68">
        <v>1.0</v>
      </c>
      <c r="UCZ56" s="68">
        <v>1.0</v>
      </c>
      <c r="UDA56" s="68">
        <v>1.0</v>
      </c>
      <c r="UDB56" s="411">
        <v>45.0</v>
      </c>
      <c r="UDC56" s="411">
        <v>45.0</v>
      </c>
      <c r="UDD56" s="68" t="s">
        <v>93</v>
      </c>
      <c r="UDE56" s="68" t="s">
        <v>93</v>
      </c>
      <c r="UDF56" s="68" t="s">
        <v>88</v>
      </c>
      <c r="UDG56" s="68" t="s">
        <v>2919</v>
      </c>
      <c r="UDH56" s="308" t="s">
        <v>2785</v>
      </c>
      <c r="UDI56" s="308" t="s">
        <v>2786</v>
      </c>
      <c r="UDJ56" s="308" t="s">
        <v>2823</v>
      </c>
      <c r="UDK56" s="308"/>
      <c r="UDL56" s="285" t="s">
        <v>2920</v>
      </c>
      <c r="UDM56" s="68"/>
      <c r="UDN56" s="68" t="s">
        <v>2866</v>
      </c>
      <c r="UDO56" s="68">
        <v>1.0</v>
      </c>
      <c r="UDP56" s="68">
        <v>1.0</v>
      </c>
      <c r="UDQ56" s="68">
        <v>1.0</v>
      </c>
      <c r="UDR56" s="411">
        <v>45.0</v>
      </c>
      <c r="UDS56" s="411">
        <v>45.0</v>
      </c>
      <c r="UDT56" s="68" t="s">
        <v>93</v>
      </c>
      <c r="UDU56" s="68" t="s">
        <v>93</v>
      </c>
      <c r="UDV56" s="68" t="s">
        <v>88</v>
      </c>
      <c r="UDW56" s="68" t="s">
        <v>2919</v>
      </c>
      <c r="UDX56" s="308" t="s">
        <v>2785</v>
      </c>
      <c r="UDY56" s="308" t="s">
        <v>2786</v>
      </c>
      <c r="UDZ56" s="308" t="s">
        <v>2823</v>
      </c>
      <c r="UEA56" s="308"/>
      <c r="UEB56" s="285" t="s">
        <v>2920</v>
      </c>
      <c r="UEC56" s="68"/>
      <c r="UED56" s="68" t="s">
        <v>2866</v>
      </c>
      <c r="UEE56" s="68">
        <v>1.0</v>
      </c>
      <c r="UEF56" s="68">
        <v>1.0</v>
      </c>
      <c r="UEG56" s="68">
        <v>1.0</v>
      </c>
      <c r="UEH56" s="411">
        <v>45.0</v>
      </c>
      <c r="UEI56" s="411">
        <v>45.0</v>
      </c>
      <c r="UEJ56" s="68" t="s">
        <v>93</v>
      </c>
      <c r="UEK56" s="68" t="s">
        <v>93</v>
      </c>
      <c r="UEL56" s="68" t="s">
        <v>88</v>
      </c>
      <c r="UEM56" s="68" t="s">
        <v>2919</v>
      </c>
      <c r="UEN56" s="308" t="s">
        <v>2785</v>
      </c>
      <c r="UEO56" s="308" t="s">
        <v>2786</v>
      </c>
      <c r="UEP56" s="308" t="s">
        <v>2823</v>
      </c>
      <c r="UEQ56" s="308"/>
      <c r="UER56" s="285" t="s">
        <v>2920</v>
      </c>
      <c r="UES56" s="68"/>
      <c r="UET56" s="68" t="s">
        <v>2866</v>
      </c>
      <c r="UEU56" s="68">
        <v>1.0</v>
      </c>
      <c r="UEV56" s="68">
        <v>1.0</v>
      </c>
      <c r="UEW56" s="68">
        <v>1.0</v>
      </c>
      <c r="UEX56" s="411">
        <v>45.0</v>
      </c>
      <c r="UEY56" s="411">
        <v>45.0</v>
      </c>
      <c r="UEZ56" s="68" t="s">
        <v>93</v>
      </c>
      <c r="UFA56" s="68" t="s">
        <v>93</v>
      </c>
      <c r="UFB56" s="68" t="s">
        <v>88</v>
      </c>
      <c r="UFC56" s="68" t="s">
        <v>2919</v>
      </c>
      <c r="UFD56" s="308" t="s">
        <v>2785</v>
      </c>
      <c r="UFE56" s="308" t="s">
        <v>2786</v>
      </c>
      <c r="UFF56" s="308" t="s">
        <v>2823</v>
      </c>
      <c r="UFG56" s="308"/>
      <c r="UFH56" s="285" t="s">
        <v>2920</v>
      </c>
      <c r="UFI56" s="68"/>
      <c r="UFJ56" s="68" t="s">
        <v>2866</v>
      </c>
      <c r="UFK56" s="68">
        <v>1.0</v>
      </c>
      <c r="UFL56" s="68">
        <v>1.0</v>
      </c>
      <c r="UFM56" s="68">
        <v>1.0</v>
      </c>
      <c r="UFN56" s="411">
        <v>45.0</v>
      </c>
      <c r="UFO56" s="411">
        <v>45.0</v>
      </c>
      <c r="UFP56" s="68" t="s">
        <v>93</v>
      </c>
      <c r="UFQ56" s="68" t="s">
        <v>93</v>
      </c>
      <c r="UFR56" s="68" t="s">
        <v>88</v>
      </c>
      <c r="UFS56" s="68" t="s">
        <v>2919</v>
      </c>
      <c r="UFT56" s="308" t="s">
        <v>2785</v>
      </c>
      <c r="UFU56" s="308" t="s">
        <v>2786</v>
      </c>
      <c r="UFV56" s="308" t="s">
        <v>2823</v>
      </c>
      <c r="UFW56" s="308"/>
      <c r="UFX56" s="285" t="s">
        <v>2920</v>
      </c>
      <c r="UFY56" s="68"/>
      <c r="UFZ56" s="68" t="s">
        <v>2866</v>
      </c>
      <c r="UGA56" s="68">
        <v>1.0</v>
      </c>
      <c r="UGB56" s="68">
        <v>1.0</v>
      </c>
      <c r="UGC56" s="68">
        <v>1.0</v>
      </c>
      <c r="UGD56" s="411">
        <v>45.0</v>
      </c>
      <c r="UGE56" s="411">
        <v>45.0</v>
      </c>
      <c r="UGF56" s="68" t="s">
        <v>93</v>
      </c>
      <c r="UGG56" s="68" t="s">
        <v>93</v>
      </c>
      <c r="UGH56" s="68" t="s">
        <v>88</v>
      </c>
      <c r="UGI56" s="68" t="s">
        <v>2919</v>
      </c>
      <c r="UGJ56" s="308" t="s">
        <v>2785</v>
      </c>
      <c r="UGK56" s="308" t="s">
        <v>2786</v>
      </c>
      <c r="UGL56" s="308" t="s">
        <v>2823</v>
      </c>
      <c r="UGM56" s="308"/>
      <c r="UGN56" s="285" t="s">
        <v>2920</v>
      </c>
      <c r="UGO56" s="68"/>
      <c r="UGP56" s="68" t="s">
        <v>2866</v>
      </c>
      <c r="UGQ56" s="68">
        <v>1.0</v>
      </c>
      <c r="UGR56" s="68">
        <v>1.0</v>
      </c>
      <c r="UGS56" s="68">
        <v>1.0</v>
      </c>
      <c r="UGT56" s="411">
        <v>45.0</v>
      </c>
      <c r="UGU56" s="411">
        <v>45.0</v>
      </c>
      <c r="UGV56" s="68" t="s">
        <v>93</v>
      </c>
      <c r="UGW56" s="68" t="s">
        <v>93</v>
      </c>
      <c r="UGX56" s="68" t="s">
        <v>88</v>
      </c>
      <c r="UGY56" s="68" t="s">
        <v>2919</v>
      </c>
      <c r="UGZ56" s="308" t="s">
        <v>2785</v>
      </c>
      <c r="UHA56" s="308" t="s">
        <v>2786</v>
      </c>
      <c r="UHB56" s="308" t="s">
        <v>2823</v>
      </c>
      <c r="UHC56" s="308"/>
      <c r="UHD56" s="285" t="s">
        <v>2920</v>
      </c>
      <c r="UHE56" s="68"/>
      <c r="UHF56" s="68" t="s">
        <v>2866</v>
      </c>
      <c r="UHG56" s="68">
        <v>1.0</v>
      </c>
      <c r="UHH56" s="68">
        <v>1.0</v>
      </c>
      <c r="UHI56" s="68">
        <v>1.0</v>
      </c>
      <c r="UHJ56" s="411">
        <v>45.0</v>
      </c>
      <c r="UHK56" s="411">
        <v>45.0</v>
      </c>
      <c r="UHL56" s="68" t="s">
        <v>93</v>
      </c>
      <c r="UHM56" s="68" t="s">
        <v>93</v>
      </c>
      <c r="UHN56" s="68" t="s">
        <v>88</v>
      </c>
      <c r="UHO56" s="68" t="s">
        <v>2919</v>
      </c>
      <c r="UHP56" s="308" t="s">
        <v>2785</v>
      </c>
      <c r="UHQ56" s="308" t="s">
        <v>2786</v>
      </c>
      <c r="UHR56" s="308" t="s">
        <v>2823</v>
      </c>
      <c r="UHS56" s="308"/>
      <c r="UHT56" s="285" t="s">
        <v>2920</v>
      </c>
      <c r="UHU56" s="68"/>
      <c r="UHV56" s="68" t="s">
        <v>2866</v>
      </c>
      <c r="UHW56" s="68">
        <v>1.0</v>
      </c>
      <c r="UHX56" s="68">
        <v>1.0</v>
      </c>
      <c r="UHY56" s="68">
        <v>1.0</v>
      </c>
      <c r="UHZ56" s="411">
        <v>45.0</v>
      </c>
      <c r="UIA56" s="411">
        <v>45.0</v>
      </c>
      <c r="UIB56" s="68" t="s">
        <v>93</v>
      </c>
      <c r="UIC56" s="68" t="s">
        <v>93</v>
      </c>
      <c r="UID56" s="68" t="s">
        <v>88</v>
      </c>
      <c r="UIE56" s="68" t="s">
        <v>2919</v>
      </c>
      <c r="UIF56" s="308" t="s">
        <v>2785</v>
      </c>
      <c r="UIG56" s="308" t="s">
        <v>2786</v>
      </c>
      <c r="UIH56" s="308" t="s">
        <v>2823</v>
      </c>
      <c r="UII56" s="308"/>
      <c r="UIJ56" s="285" t="s">
        <v>2920</v>
      </c>
      <c r="UIK56" s="68"/>
      <c r="UIL56" s="68" t="s">
        <v>2866</v>
      </c>
      <c r="UIM56" s="68">
        <v>1.0</v>
      </c>
      <c r="UIN56" s="68">
        <v>1.0</v>
      </c>
      <c r="UIO56" s="68">
        <v>1.0</v>
      </c>
      <c r="UIP56" s="411">
        <v>45.0</v>
      </c>
      <c r="UIQ56" s="411">
        <v>45.0</v>
      </c>
      <c r="UIR56" s="68" t="s">
        <v>93</v>
      </c>
      <c r="UIS56" s="68" t="s">
        <v>93</v>
      </c>
      <c r="UIT56" s="68" t="s">
        <v>88</v>
      </c>
      <c r="UIU56" s="68" t="s">
        <v>2919</v>
      </c>
      <c r="UIV56" s="308" t="s">
        <v>2785</v>
      </c>
      <c r="UIW56" s="308" t="s">
        <v>2786</v>
      </c>
      <c r="UIX56" s="308" t="s">
        <v>2823</v>
      </c>
      <c r="UIY56" s="308"/>
      <c r="UIZ56" s="285" t="s">
        <v>2920</v>
      </c>
      <c r="UJA56" s="68"/>
      <c r="UJB56" s="68" t="s">
        <v>2866</v>
      </c>
      <c r="UJC56" s="68">
        <v>1.0</v>
      </c>
      <c r="UJD56" s="68">
        <v>1.0</v>
      </c>
      <c r="UJE56" s="68">
        <v>1.0</v>
      </c>
      <c r="UJF56" s="411">
        <v>45.0</v>
      </c>
      <c r="UJG56" s="411">
        <v>45.0</v>
      </c>
      <c r="UJH56" s="68" t="s">
        <v>93</v>
      </c>
      <c r="UJI56" s="68" t="s">
        <v>93</v>
      </c>
      <c r="UJJ56" s="68" t="s">
        <v>88</v>
      </c>
      <c r="UJK56" s="68" t="s">
        <v>2919</v>
      </c>
      <c r="UJL56" s="308" t="s">
        <v>2785</v>
      </c>
      <c r="UJM56" s="308" t="s">
        <v>2786</v>
      </c>
      <c r="UJN56" s="308" t="s">
        <v>2823</v>
      </c>
      <c r="UJO56" s="308"/>
      <c r="UJP56" s="285" t="s">
        <v>2920</v>
      </c>
      <c r="UJQ56" s="68"/>
      <c r="UJR56" s="68" t="s">
        <v>2866</v>
      </c>
      <c r="UJS56" s="68">
        <v>1.0</v>
      </c>
      <c r="UJT56" s="68">
        <v>1.0</v>
      </c>
      <c r="UJU56" s="68">
        <v>1.0</v>
      </c>
      <c r="UJV56" s="411">
        <v>45.0</v>
      </c>
      <c r="UJW56" s="411">
        <v>45.0</v>
      </c>
      <c r="UJX56" s="68" t="s">
        <v>93</v>
      </c>
      <c r="UJY56" s="68" t="s">
        <v>93</v>
      </c>
      <c r="UJZ56" s="68" t="s">
        <v>88</v>
      </c>
      <c r="UKA56" s="68" t="s">
        <v>2919</v>
      </c>
      <c r="UKB56" s="308" t="s">
        <v>2785</v>
      </c>
      <c r="UKC56" s="308" t="s">
        <v>2786</v>
      </c>
      <c r="UKD56" s="308" t="s">
        <v>2823</v>
      </c>
      <c r="UKE56" s="308"/>
      <c r="UKF56" s="285" t="s">
        <v>2920</v>
      </c>
      <c r="UKG56" s="68"/>
      <c r="UKH56" s="68" t="s">
        <v>2866</v>
      </c>
      <c r="UKI56" s="68">
        <v>1.0</v>
      </c>
      <c r="UKJ56" s="68">
        <v>1.0</v>
      </c>
      <c r="UKK56" s="68">
        <v>1.0</v>
      </c>
      <c r="UKL56" s="411">
        <v>45.0</v>
      </c>
      <c r="UKM56" s="411">
        <v>45.0</v>
      </c>
      <c r="UKN56" s="68" t="s">
        <v>93</v>
      </c>
      <c r="UKO56" s="68" t="s">
        <v>93</v>
      </c>
      <c r="UKP56" s="68" t="s">
        <v>88</v>
      </c>
      <c r="UKQ56" s="68" t="s">
        <v>2919</v>
      </c>
      <c r="UKR56" s="308" t="s">
        <v>2785</v>
      </c>
      <c r="UKS56" s="308" t="s">
        <v>2786</v>
      </c>
      <c r="UKT56" s="308" t="s">
        <v>2823</v>
      </c>
      <c r="UKU56" s="308"/>
      <c r="UKV56" s="285" t="s">
        <v>2920</v>
      </c>
      <c r="UKW56" s="68"/>
      <c r="UKX56" s="68" t="s">
        <v>2866</v>
      </c>
      <c r="UKY56" s="68">
        <v>1.0</v>
      </c>
      <c r="UKZ56" s="68">
        <v>1.0</v>
      </c>
      <c r="ULA56" s="68">
        <v>1.0</v>
      </c>
      <c r="ULB56" s="411">
        <v>45.0</v>
      </c>
      <c r="ULC56" s="411">
        <v>45.0</v>
      </c>
      <c r="ULD56" s="68" t="s">
        <v>93</v>
      </c>
      <c r="ULE56" s="68" t="s">
        <v>93</v>
      </c>
      <c r="ULF56" s="68" t="s">
        <v>88</v>
      </c>
      <c r="ULG56" s="68" t="s">
        <v>2919</v>
      </c>
      <c r="ULH56" s="308" t="s">
        <v>2785</v>
      </c>
      <c r="ULI56" s="308" t="s">
        <v>2786</v>
      </c>
      <c r="ULJ56" s="308" t="s">
        <v>2823</v>
      </c>
      <c r="ULK56" s="308"/>
      <c r="ULL56" s="285" t="s">
        <v>2920</v>
      </c>
      <c r="ULM56" s="68"/>
      <c r="ULN56" s="68" t="s">
        <v>2866</v>
      </c>
      <c r="ULO56" s="68">
        <v>1.0</v>
      </c>
      <c r="ULP56" s="68">
        <v>1.0</v>
      </c>
      <c r="ULQ56" s="68">
        <v>1.0</v>
      </c>
      <c r="ULR56" s="411">
        <v>45.0</v>
      </c>
      <c r="ULS56" s="411">
        <v>45.0</v>
      </c>
      <c r="ULT56" s="68" t="s">
        <v>93</v>
      </c>
      <c r="ULU56" s="68" t="s">
        <v>93</v>
      </c>
      <c r="ULV56" s="68" t="s">
        <v>88</v>
      </c>
      <c r="ULW56" s="68" t="s">
        <v>2919</v>
      </c>
      <c r="ULX56" s="308" t="s">
        <v>2785</v>
      </c>
      <c r="ULY56" s="308" t="s">
        <v>2786</v>
      </c>
      <c r="ULZ56" s="308" t="s">
        <v>2823</v>
      </c>
      <c r="UMA56" s="308"/>
      <c r="UMB56" s="285" t="s">
        <v>2920</v>
      </c>
      <c r="UMC56" s="68"/>
      <c r="UMD56" s="68" t="s">
        <v>2866</v>
      </c>
      <c r="UME56" s="68">
        <v>1.0</v>
      </c>
      <c r="UMF56" s="68">
        <v>1.0</v>
      </c>
      <c r="UMG56" s="68">
        <v>1.0</v>
      </c>
      <c r="UMH56" s="411">
        <v>45.0</v>
      </c>
      <c r="UMI56" s="411">
        <v>45.0</v>
      </c>
      <c r="UMJ56" s="68" t="s">
        <v>93</v>
      </c>
      <c r="UMK56" s="68" t="s">
        <v>93</v>
      </c>
      <c r="UML56" s="68" t="s">
        <v>88</v>
      </c>
      <c r="UMM56" s="68" t="s">
        <v>2919</v>
      </c>
      <c r="UMN56" s="308" t="s">
        <v>2785</v>
      </c>
      <c r="UMO56" s="308" t="s">
        <v>2786</v>
      </c>
      <c r="UMP56" s="308" t="s">
        <v>2823</v>
      </c>
      <c r="UMQ56" s="308"/>
      <c r="UMR56" s="285" t="s">
        <v>2920</v>
      </c>
      <c r="UMS56" s="68"/>
      <c r="UMT56" s="68" t="s">
        <v>2866</v>
      </c>
      <c r="UMU56" s="68">
        <v>1.0</v>
      </c>
      <c r="UMV56" s="68">
        <v>1.0</v>
      </c>
      <c r="UMW56" s="68">
        <v>1.0</v>
      </c>
      <c r="UMX56" s="411">
        <v>45.0</v>
      </c>
      <c r="UMY56" s="411">
        <v>45.0</v>
      </c>
      <c r="UMZ56" s="68" t="s">
        <v>93</v>
      </c>
      <c r="UNA56" s="68" t="s">
        <v>93</v>
      </c>
      <c r="UNB56" s="68" t="s">
        <v>88</v>
      </c>
      <c r="UNC56" s="68" t="s">
        <v>2919</v>
      </c>
      <c r="UND56" s="308" t="s">
        <v>2785</v>
      </c>
      <c r="UNE56" s="308" t="s">
        <v>2786</v>
      </c>
      <c r="UNF56" s="308" t="s">
        <v>2823</v>
      </c>
      <c r="UNG56" s="308"/>
      <c r="UNH56" s="285" t="s">
        <v>2920</v>
      </c>
      <c r="UNI56" s="68"/>
      <c r="UNJ56" s="68" t="s">
        <v>2866</v>
      </c>
      <c r="UNK56" s="68">
        <v>1.0</v>
      </c>
      <c r="UNL56" s="68">
        <v>1.0</v>
      </c>
      <c r="UNM56" s="68">
        <v>1.0</v>
      </c>
      <c r="UNN56" s="411">
        <v>45.0</v>
      </c>
      <c r="UNO56" s="411">
        <v>45.0</v>
      </c>
      <c r="UNP56" s="68" t="s">
        <v>93</v>
      </c>
      <c r="UNQ56" s="68" t="s">
        <v>93</v>
      </c>
      <c r="UNR56" s="68" t="s">
        <v>88</v>
      </c>
      <c r="UNS56" s="68" t="s">
        <v>2919</v>
      </c>
      <c r="UNT56" s="308" t="s">
        <v>2785</v>
      </c>
      <c r="UNU56" s="308" t="s">
        <v>2786</v>
      </c>
      <c r="UNV56" s="308" t="s">
        <v>2823</v>
      </c>
      <c r="UNW56" s="308"/>
      <c r="UNX56" s="285" t="s">
        <v>2920</v>
      </c>
      <c r="UNY56" s="68"/>
      <c r="UNZ56" s="68" t="s">
        <v>2866</v>
      </c>
      <c r="UOA56" s="68">
        <v>1.0</v>
      </c>
      <c r="UOB56" s="68">
        <v>1.0</v>
      </c>
      <c r="UOC56" s="68">
        <v>1.0</v>
      </c>
      <c r="UOD56" s="411">
        <v>45.0</v>
      </c>
      <c r="UOE56" s="411">
        <v>45.0</v>
      </c>
      <c r="UOF56" s="68" t="s">
        <v>93</v>
      </c>
      <c r="UOG56" s="68" t="s">
        <v>93</v>
      </c>
      <c r="UOH56" s="68" t="s">
        <v>88</v>
      </c>
      <c r="UOI56" s="68" t="s">
        <v>2919</v>
      </c>
      <c r="UOJ56" s="308" t="s">
        <v>2785</v>
      </c>
      <c r="UOK56" s="308" t="s">
        <v>2786</v>
      </c>
      <c r="UOL56" s="308" t="s">
        <v>2823</v>
      </c>
      <c r="UOM56" s="308"/>
      <c r="UON56" s="285" t="s">
        <v>2920</v>
      </c>
      <c r="UOO56" s="68"/>
      <c r="UOP56" s="68" t="s">
        <v>2866</v>
      </c>
      <c r="UOQ56" s="68">
        <v>1.0</v>
      </c>
      <c r="UOR56" s="68">
        <v>1.0</v>
      </c>
      <c r="UOS56" s="68">
        <v>1.0</v>
      </c>
      <c r="UOT56" s="411">
        <v>45.0</v>
      </c>
      <c r="UOU56" s="411">
        <v>45.0</v>
      </c>
      <c r="UOV56" s="68" t="s">
        <v>93</v>
      </c>
      <c r="UOW56" s="68" t="s">
        <v>93</v>
      </c>
      <c r="UOX56" s="68" t="s">
        <v>88</v>
      </c>
      <c r="UOY56" s="68" t="s">
        <v>2919</v>
      </c>
      <c r="UOZ56" s="308" t="s">
        <v>2785</v>
      </c>
      <c r="UPA56" s="308" t="s">
        <v>2786</v>
      </c>
      <c r="UPB56" s="308" t="s">
        <v>2823</v>
      </c>
      <c r="UPC56" s="308"/>
      <c r="UPD56" s="285" t="s">
        <v>2920</v>
      </c>
      <c r="UPE56" s="68"/>
      <c r="UPF56" s="68" t="s">
        <v>2866</v>
      </c>
      <c r="UPG56" s="68">
        <v>1.0</v>
      </c>
      <c r="UPH56" s="68">
        <v>1.0</v>
      </c>
      <c r="UPI56" s="68">
        <v>1.0</v>
      </c>
      <c r="UPJ56" s="411">
        <v>45.0</v>
      </c>
      <c r="UPK56" s="411">
        <v>45.0</v>
      </c>
      <c r="UPL56" s="68" t="s">
        <v>93</v>
      </c>
      <c r="UPM56" s="68" t="s">
        <v>93</v>
      </c>
      <c r="UPN56" s="68" t="s">
        <v>88</v>
      </c>
      <c r="UPO56" s="68" t="s">
        <v>2919</v>
      </c>
      <c r="UPP56" s="308" t="s">
        <v>2785</v>
      </c>
      <c r="UPQ56" s="308" t="s">
        <v>2786</v>
      </c>
      <c r="UPR56" s="308" t="s">
        <v>2823</v>
      </c>
      <c r="UPS56" s="308"/>
      <c r="UPT56" s="285" t="s">
        <v>2920</v>
      </c>
      <c r="UPU56" s="68"/>
      <c r="UPV56" s="68" t="s">
        <v>2866</v>
      </c>
      <c r="UPW56" s="68">
        <v>1.0</v>
      </c>
      <c r="UPX56" s="68">
        <v>1.0</v>
      </c>
      <c r="UPY56" s="68">
        <v>1.0</v>
      </c>
      <c r="UPZ56" s="411">
        <v>45.0</v>
      </c>
      <c r="UQA56" s="411">
        <v>45.0</v>
      </c>
      <c r="UQB56" s="68" t="s">
        <v>93</v>
      </c>
      <c r="UQC56" s="68" t="s">
        <v>93</v>
      </c>
      <c r="UQD56" s="68" t="s">
        <v>88</v>
      </c>
      <c r="UQE56" s="68" t="s">
        <v>2919</v>
      </c>
      <c r="UQF56" s="308" t="s">
        <v>2785</v>
      </c>
      <c r="UQG56" s="308" t="s">
        <v>2786</v>
      </c>
      <c r="UQH56" s="308" t="s">
        <v>2823</v>
      </c>
      <c r="UQI56" s="308"/>
      <c r="UQJ56" s="285" t="s">
        <v>2920</v>
      </c>
      <c r="UQK56" s="68"/>
      <c r="UQL56" s="68" t="s">
        <v>2866</v>
      </c>
      <c r="UQM56" s="68">
        <v>1.0</v>
      </c>
      <c r="UQN56" s="68">
        <v>1.0</v>
      </c>
      <c r="UQO56" s="68">
        <v>1.0</v>
      </c>
      <c r="UQP56" s="411">
        <v>45.0</v>
      </c>
      <c r="UQQ56" s="411">
        <v>45.0</v>
      </c>
      <c r="UQR56" s="68" t="s">
        <v>93</v>
      </c>
      <c r="UQS56" s="68" t="s">
        <v>93</v>
      </c>
      <c r="UQT56" s="68" t="s">
        <v>88</v>
      </c>
      <c r="UQU56" s="68" t="s">
        <v>2919</v>
      </c>
      <c r="UQV56" s="308" t="s">
        <v>2785</v>
      </c>
      <c r="UQW56" s="308" t="s">
        <v>2786</v>
      </c>
      <c r="UQX56" s="308" t="s">
        <v>2823</v>
      </c>
      <c r="UQY56" s="308"/>
      <c r="UQZ56" s="285" t="s">
        <v>2920</v>
      </c>
      <c r="URA56" s="68"/>
      <c r="URB56" s="68" t="s">
        <v>2866</v>
      </c>
      <c r="URC56" s="68">
        <v>1.0</v>
      </c>
      <c r="URD56" s="68">
        <v>1.0</v>
      </c>
      <c r="URE56" s="68">
        <v>1.0</v>
      </c>
      <c r="URF56" s="411">
        <v>45.0</v>
      </c>
      <c r="URG56" s="411">
        <v>45.0</v>
      </c>
      <c r="URH56" s="68" t="s">
        <v>93</v>
      </c>
      <c r="URI56" s="68" t="s">
        <v>93</v>
      </c>
      <c r="URJ56" s="68" t="s">
        <v>88</v>
      </c>
      <c r="URK56" s="68" t="s">
        <v>2919</v>
      </c>
      <c r="URL56" s="308" t="s">
        <v>2785</v>
      </c>
      <c r="URM56" s="308" t="s">
        <v>2786</v>
      </c>
      <c r="URN56" s="308" t="s">
        <v>2823</v>
      </c>
      <c r="URO56" s="308"/>
      <c r="URP56" s="285" t="s">
        <v>2920</v>
      </c>
      <c r="URQ56" s="68"/>
      <c r="URR56" s="68" t="s">
        <v>2866</v>
      </c>
      <c r="URS56" s="68">
        <v>1.0</v>
      </c>
      <c r="URT56" s="68">
        <v>1.0</v>
      </c>
      <c r="URU56" s="68">
        <v>1.0</v>
      </c>
      <c r="URV56" s="411">
        <v>45.0</v>
      </c>
      <c r="URW56" s="411">
        <v>45.0</v>
      </c>
      <c r="URX56" s="68" t="s">
        <v>93</v>
      </c>
      <c r="URY56" s="68" t="s">
        <v>93</v>
      </c>
      <c r="URZ56" s="68" t="s">
        <v>88</v>
      </c>
      <c r="USA56" s="68" t="s">
        <v>2919</v>
      </c>
      <c r="USB56" s="308" t="s">
        <v>2785</v>
      </c>
      <c r="USC56" s="308" t="s">
        <v>2786</v>
      </c>
      <c r="USD56" s="308" t="s">
        <v>2823</v>
      </c>
      <c r="USE56" s="308"/>
      <c r="USF56" s="285" t="s">
        <v>2920</v>
      </c>
      <c r="USG56" s="68"/>
      <c r="USH56" s="68" t="s">
        <v>2866</v>
      </c>
      <c r="USI56" s="68">
        <v>1.0</v>
      </c>
      <c r="USJ56" s="68">
        <v>1.0</v>
      </c>
      <c r="USK56" s="68">
        <v>1.0</v>
      </c>
      <c r="USL56" s="411">
        <v>45.0</v>
      </c>
      <c r="USM56" s="411">
        <v>45.0</v>
      </c>
      <c r="USN56" s="68" t="s">
        <v>93</v>
      </c>
      <c r="USO56" s="68" t="s">
        <v>93</v>
      </c>
      <c r="USP56" s="68" t="s">
        <v>88</v>
      </c>
      <c r="USQ56" s="68" t="s">
        <v>2919</v>
      </c>
      <c r="USR56" s="308" t="s">
        <v>2785</v>
      </c>
      <c r="USS56" s="308" t="s">
        <v>2786</v>
      </c>
      <c r="UST56" s="308" t="s">
        <v>2823</v>
      </c>
      <c r="USU56" s="308"/>
      <c r="USV56" s="285" t="s">
        <v>2920</v>
      </c>
      <c r="USW56" s="68"/>
      <c r="USX56" s="68" t="s">
        <v>2866</v>
      </c>
      <c r="USY56" s="68">
        <v>1.0</v>
      </c>
      <c r="USZ56" s="68">
        <v>1.0</v>
      </c>
      <c r="UTA56" s="68">
        <v>1.0</v>
      </c>
      <c r="UTB56" s="411">
        <v>45.0</v>
      </c>
      <c r="UTC56" s="411">
        <v>45.0</v>
      </c>
      <c r="UTD56" s="68" t="s">
        <v>93</v>
      </c>
      <c r="UTE56" s="68" t="s">
        <v>93</v>
      </c>
      <c r="UTF56" s="68" t="s">
        <v>88</v>
      </c>
      <c r="UTG56" s="68" t="s">
        <v>2919</v>
      </c>
      <c r="UTH56" s="308" t="s">
        <v>2785</v>
      </c>
      <c r="UTI56" s="308" t="s">
        <v>2786</v>
      </c>
      <c r="UTJ56" s="308" t="s">
        <v>2823</v>
      </c>
      <c r="UTK56" s="308"/>
      <c r="UTL56" s="285" t="s">
        <v>2920</v>
      </c>
      <c r="UTM56" s="68"/>
      <c r="UTN56" s="68" t="s">
        <v>2866</v>
      </c>
      <c r="UTO56" s="68">
        <v>1.0</v>
      </c>
      <c r="UTP56" s="68">
        <v>1.0</v>
      </c>
      <c r="UTQ56" s="68">
        <v>1.0</v>
      </c>
      <c r="UTR56" s="411">
        <v>45.0</v>
      </c>
      <c r="UTS56" s="411">
        <v>45.0</v>
      </c>
      <c r="UTT56" s="68" t="s">
        <v>93</v>
      </c>
      <c r="UTU56" s="68" t="s">
        <v>93</v>
      </c>
      <c r="UTV56" s="68" t="s">
        <v>88</v>
      </c>
      <c r="UTW56" s="68" t="s">
        <v>2919</v>
      </c>
      <c r="UTX56" s="308" t="s">
        <v>2785</v>
      </c>
      <c r="UTY56" s="308" t="s">
        <v>2786</v>
      </c>
      <c r="UTZ56" s="308" t="s">
        <v>2823</v>
      </c>
      <c r="UUA56" s="308"/>
      <c r="UUB56" s="285" t="s">
        <v>2920</v>
      </c>
      <c r="UUC56" s="68"/>
      <c r="UUD56" s="68" t="s">
        <v>2866</v>
      </c>
      <c r="UUE56" s="68">
        <v>1.0</v>
      </c>
      <c r="UUF56" s="68">
        <v>1.0</v>
      </c>
      <c r="UUG56" s="68">
        <v>1.0</v>
      </c>
      <c r="UUH56" s="411">
        <v>45.0</v>
      </c>
      <c r="UUI56" s="411">
        <v>45.0</v>
      </c>
      <c r="UUJ56" s="68" t="s">
        <v>93</v>
      </c>
      <c r="UUK56" s="68" t="s">
        <v>93</v>
      </c>
      <c r="UUL56" s="68" t="s">
        <v>88</v>
      </c>
      <c r="UUM56" s="68" t="s">
        <v>2919</v>
      </c>
      <c r="UUN56" s="308" t="s">
        <v>2785</v>
      </c>
      <c r="UUO56" s="308" t="s">
        <v>2786</v>
      </c>
      <c r="UUP56" s="308" t="s">
        <v>2823</v>
      </c>
      <c r="UUQ56" s="308"/>
      <c r="UUR56" s="285" t="s">
        <v>2920</v>
      </c>
      <c r="UUS56" s="68"/>
      <c r="UUT56" s="68" t="s">
        <v>2866</v>
      </c>
      <c r="UUU56" s="68">
        <v>1.0</v>
      </c>
      <c r="UUV56" s="68">
        <v>1.0</v>
      </c>
      <c r="UUW56" s="68">
        <v>1.0</v>
      </c>
      <c r="UUX56" s="411">
        <v>45.0</v>
      </c>
      <c r="UUY56" s="411">
        <v>45.0</v>
      </c>
      <c r="UUZ56" s="68" t="s">
        <v>93</v>
      </c>
      <c r="UVA56" s="68" t="s">
        <v>93</v>
      </c>
      <c r="UVB56" s="68" t="s">
        <v>88</v>
      </c>
      <c r="UVC56" s="68" t="s">
        <v>2919</v>
      </c>
      <c r="UVD56" s="308" t="s">
        <v>2785</v>
      </c>
      <c r="UVE56" s="308" t="s">
        <v>2786</v>
      </c>
      <c r="UVF56" s="308" t="s">
        <v>2823</v>
      </c>
      <c r="UVG56" s="308"/>
      <c r="UVH56" s="285" t="s">
        <v>2920</v>
      </c>
      <c r="UVI56" s="68"/>
      <c r="UVJ56" s="68" t="s">
        <v>2866</v>
      </c>
      <c r="UVK56" s="68">
        <v>1.0</v>
      </c>
      <c r="UVL56" s="68">
        <v>1.0</v>
      </c>
      <c r="UVM56" s="68">
        <v>1.0</v>
      </c>
      <c r="UVN56" s="411">
        <v>45.0</v>
      </c>
      <c r="UVO56" s="411">
        <v>45.0</v>
      </c>
      <c r="UVP56" s="68" t="s">
        <v>93</v>
      </c>
      <c r="UVQ56" s="68" t="s">
        <v>93</v>
      </c>
      <c r="UVR56" s="68" t="s">
        <v>88</v>
      </c>
      <c r="UVS56" s="68" t="s">
        <v>2919</v>
      </c>
      <c r="UVT56" s="308" t="s">
        <v>2785</v>
      </c>
      <c r="UVU56" s="308" t="s">
        <v>2786</v>
      </c>
      <c r="UVV56" s="308" t="s">
        <v>2823</v>
      </c>
      <c r="UVW56" s="308"/>
      <c r="UVX56" s="285" t="s">
        <v>2920</v>
      </c>
      <c r="UVY56" s="68"/>
      <c r="UVZ56" s="68" t="s">
        <v>2866</v>
      </c>
      <c r="UWA56" s="68">
        <v>1.0</v>
      </c>
      <c r="UWB56" s="68">
        <v>1.0</v>
      </c>
      <c r="UWC56" s="68">
        <v>1.0</v>
      </c>
      <c r="UWD56" s="411">
        <v>45.0</v>
      </c>
      <c r="UWE56" s="411">
        <v>45.0</v>
      </c>
      <c r="UWF56" s="68" t="s">
        <v>93</v>
      </c>
      <c r="UWG56" s="68" t="s">
        <v>93</v>
      </c>
      <c r="UWH56" s="68" t="s">
        <v>88</v>
      </c>
      <c r="UWI56" s="68" t="s">
        <v>2919</v>
      </c>
      <c r="UWJ56" s="308" t="s">
        <v>2785</v>
      </c>
      <c r="UWK56" s="308" t="s">
        <v>2786</v>
      </c>
      <c r="UWL56" s="308" t="s">
        <v>2823</v>
      </c>
      <c r="UWM56" s="308"/>
      <c r="UWN56" s="285" t="s">
        <v>2920</v>
      </c>
      <c r="UWO56" s="68"/>
      <c r="UWP56" s="68" t="s">
        <v>2866</v>
      </c>
      <c r="UWQ56" s="68">
        <v>1.0</v>
      </c>
      <c r="UWR56" s="68">
        <v>1.0</v>
      </c>
      <c r="UWS56" s="68">
        <v>1.0</v>
      </c>
      <c r="UWT56" s="411">
        <v>45.0</v>
      </c>
      <c r="UWU56" s="411">
        <v>45.0</v>
      </c>
      <c r="UWV56" s="68" t="s">
        <v>93</v>
      </c>
      <c r="UWW56" s="68" t="s">
        <v>93</v>
      </c>
      <c r="UWX56" s="68" t="s">
        <v>88</v>
      </c>
      <c r="UWY56" s="68" t="s">
        <v>2919</v>
      </c>
      <c r="UWZ56" s="308" t="s">
        <v>2785</v>
      </c>
      <c r="UXA56" s="308" t="s">
        <v>2786</v>
      </c>
      <c r="UXB56" s="308" t="s">
        <v>2823</v>
      </c>
      <c r="UXC56" s="308"/>
      <c r="UXD56" s="285" t="s">
        <v>2920</v>
      </c>
      <c r="UXE56" s="68"/>
      <c r="UXF56" s="68" t="s">
        <v>2866</v>
      </c>
      <c r="UXG56" s="68">
        <v>1.0</v>
      </c>
      <c r="UXH56" s="68">
        <v>1.0</v>
      </c>
      <c r="UXI56" s="68">
        <v>1.0</v>
      </c>
      <c r="UXJ56" s="411">
        <v>45.0</v>
      </c>
      <c r="UXK56" s="411">
        <v>45.0</v>
      </c>
      <c r="UXL56" s="68" t="s">
        <v>93</v>
      </c>
      <c r="UXM56" s="68" t="s">
        <v>93</v>
      </c>
      <c r="UXN56" s="68" t="s">
        <v>88</v>
      </c>
      <c r="UXO56" s="68" t="s">
        <v>2919</v>
      </c>
      <c r="UXP56" s="308" t="s">
        <v>2785</v>
      </c>
      <c r="UXQ56" s="308" t="s">
        <v>2786</v>
      </c>
      <c r="UXR56" s="308" t="s">
        <v>2823</v>
      </c>
      <c r="UXS56" s="308"/>
      <c r="UXT56" s="285" t="s">
        <v>2920</v>
      </c>
      <c r="UXU56" s="68"/>
      <c r="UXV56" s="68" t="s">
        <v>2866</v>
      </c>
      <c r="UXW56" s="68">
        <v>1.0</v>
      </c>
      <c r="UXX56" s="68">
        <v>1.0</v>
      </c>
      <c r="UXY56" s="68">
        <v>1.0</v>
      </c>
      <c r="UXZ56" s="411">
        <v>45.0</v>
      </c>
      <c r="UYA56" s="411">
        <v>45.0</v>
      </c>
      <c r="UYB56" s="68" t="s">
        <v>93</v>
      </c>
      <c r="UYC56" s="68" t="s">
        <v>93</v>
      </c>
      <c r="UYD56" s="68" t="s">
        <v>88</v>
      </c>
      <c r="UYE56" s="68" t="s">
        <v>2919</v>
      </c>
      <c r="UYF56" s="308" t="s">
        <v>2785</v>
      </c>
      <c r="UYG56" s="308" t="s">
        <v>2786</v>
      </c>
      <c r="UYH56" s="308" t="s">
        <v>2823</v>
      </c>
      <c r="UYI56" s="308"/>
      <c r="UYJ56" s="285" t="s">
        <v>2920</v>
      </c>
      <c r="UYK56" s="68"/>
      <c r="UYL56" s="68" t="s">
        <v>2866</v>
      </c>
      <c r="UYM56" s="68">
        <v>1.0</v>
      </c>
      <c r="UYN56" s="68">
        <v>1.0</v>
      </c>
      <c r="UYO56" s="68">
        <v>1.0</v>
      </c>
      <c r="UYP56" s="411">
        <v>45.0</v>
      </c>
      <c r="UYQ56" s="411">
        <v>45.0</v>
      </c>
      <c r="UYR56" s="68" t="s">
        <v>93</v>
      </c>
      <c r="UYS56" s="68" t="s">
        <v>93</v>
      </c>
      <c r="UYT56" s="68" t="s">
        <v>88</v>
      </c>
      <c r="UYU56" s="68" t="s">
        <v>2919</v>
      </c>
      <c r="UYV56" s="308" t="s">
        <v>2785</v>
      </c>
      <c r="UYW56" s="308" t="s">
        <v>2786</v>
      </c>
      <c r="UYX56" s="308" t="s">
        <v>2823</v>
      </c>
      <c r="UYY56" s="308"/>
      <c r="UYZ56" s="285" t="s">
        <v>2920</v>
      </c>
      <c r="UZA56" s="68"/>
      <c r="UZB56" s="68" t="s">
        <v>2866</v>
      </c>
      <c r="UZC56" s="68">
        <v>1.0</v>
      </c>
      <c r="UZD56" s="68">
        <v>1.0</v>
      </c>
      <c r="UZE56" s="68">
        <v>1.0</v>
      </c>
      <c r="UZF56" s="411">
        <v>45.0</v>
      </c>
      <c r="UZG56" s="411">
        <v>45.0</v>
      </c>
      <c r="UZH56" s="68" t="s">
        <v>93</v>
      </c>
      <c r="UZI56" s="68" t="s">
        <v>93</v>
      </c>
      <c r="UZJ56" s="68" t="s">
        <v>88</v>
      </c>
      <c r="UZK56" s="68" t="s">
        <v>2919</v>
      </c>
      <c r="UZL56" s="308" t="s">
        <v>2785</v>
      </c>
      <c r="UZM56" s="308" t="s">
        <v>2786</v>
      </c>
      <c r="UZN56" s="308" t="s">
        <v>2823</v>
      </c>
      <c r="UZO56" s="308"/>
      <c r="UZP56" s="285" t="s">
        <v>2920</v>
      </c>
      <c r="UZQ56" s="68"/>
      <c r="UZR56" s="68" t="s">
        <v>2866</v>
      </c>
      <c r="UZS56" s="68">
        <v>1.0</v>
      </c>
      <c r="UZT56" s="68">
        <v>1.0</v>
      </c>
      <c r="UZU56" s="68">
        <v>1.0</v>
      </c>
      <c r="UZV56" s="411">
        <v>45.0</v>
      </c>
      <c r="UZW56" s="411">
        <v>45.0</v>
      </c>
      <c r="UZX56" s="68" t="s">
        <v>93</v>
      </c>
      <c r="UZY56" s="68" t="s">
        <v>93</v>
      </c>
      <c r="UZZ56" s="68" t="s">
        <v>88</v>
      </c>
      <c r="VAA56" s="68" t="s">
        <v>2919</v>
      </c>
      <c r="VAB56" s="308" t="s">
        <v>2785</v>
      </c>
      <c r="VAC56" s="308" t="s">
        <v>2786</v>
      </c>
      <c r="VAD56" s="308" t="s">
        <v>2823</v>
      </c>
      <c r="VAE56" s="308"/>
      <c r="VAF56" s="285" t="s">
        <v>2920</v>
      </c>
      <c r="VAG56" s="68"/>
      <c r="VAH56" s="68" t="s">
        <v>2866</v>
      </c>
      <c r="VAI56" s="68">
        <v>1.0</v>
      </c>
      <c r="VAJ56" s="68">
        <v>1.0</v>
      </c>
      <c r="VAK56" s="68">
        <v>1.0</v>
      </c>
      <c r="VAL56" s="411">
        <v>45.0</v>
      </c>
      <c r="VAM56" s="411">
        <v>45.0</v>
      </c>
      <c r="VAN56" s="68" t="s">
        <v>93</v>
      </c>
      <c r="VAO56" s="68" t="s">
        <v>93</v>
      </c>
      <c r="VAP56" s="68" t="s">
        <v>88</v>
      </c>
      <c r="VAQ56" s="68" t="s">
        <v>2919</v>
      </c>
      <c r="VAR56" s="308" t="s">
        <v>2785</v>
      </c>
      <c r="VAS56" s="308" t="s">
        <v>2786</v>
      </c>
      <c r="VAT56" s="308" t="s">
        <v>2823</v>
      </c>
      <c r="VAU56" s="308"/>
      <c r="VAV56" s="285" t="s">
        <v>2920</v>
      </c>
      <c r="VAW56" s="68"/>
      <c r="VAX56" s="68" t="s">
        <v>2866</v>
      </c>
      <c r="VAY56" s="68">
        <v>1.0</v>
      </c>
      <c r="VAZ56" s="68">
        <v>1.0</v>
      </c>
      <c r="VBA56" s="68">
        <v>1.0</v>
      </c>
      <c r="VBB56" s="411">
        <v>45.0</v>
      </c>
      <c r="VBC56" s="411">
        <v>45.0</v>
      </c>
      <c r="VBD56" s="68" t="s">
        <v>93</v>
      </c>
      <c r="VBE56" s="68" t="s">
        <v>93</v>
      </c>
      <c r="VBF56" s="68" t="s">
        <v>88</v>
      </c>
      <c r="VBG56" s="68" t="s">
        <v>2919</v>
      </c>
      <c r="VBH56" s="308" t="s">
        <v>2785</v>
      </c>
      <c r="VBI56" s="308" t="s">
        <v>2786</v>
      </c>
      <c r="VBJ56" s="308" t="s">
        <v>2823</v>
      </c>
      <c r="VBK56" s="308"/>
      <c r="VBL56" s="285" t="s">
        <v>2920</v>
      </c>
      <c r="VBM56" s="68"/>
      <c r="VBN56" s="68" t="s">
        <v>2866</v>
      </c>
      <c r="VBO56" s="68">
        <v>1.0</v>
      </c>
      <c r="VBP56" s="68">
        <v>1.0</v>
      </c>
      <c r="VBQ56" s="68">
        <v>1.0</v>
      </c>
      <c r="VBR56" s="411">
        <v>45.0</v>
      </c>
      <c r="VBS56" s="411">
        <v>45.0</v>
      </c>
      <c r="VBT56" s="68" t="s">
        <v>93</v>
      </c>
      <c r="VBU56" s="68" t="s">
        <v>93</v>
      </c>
      <c r="VBV56" s="68" t="s">
        <v>88</v>
      </c>
      <c r="VBW56" s="68" t="s">
        <v>2919</v>
      </c>
      <c r="VBX56" s="308" t="s">
        <v>2785</v>
      </c>
      <c r="VBY56" s="308" t="s">
        <v>2786</v>
      </c>
      <c r="VBZ56" s="308" t="s">
        <v>2823</v>
      </c>
      <c r="VCA56" s="308"/>
      <c r="VCB56" s="285" t="s">
        <v>2920</v>
      </c>
      <c r="VCC56" s="68"/>
      <c r="VCD56" s="68" t="s">
        <v>2866</v>
      </c>
      <c r="VCE56" s="68">
        <v>1.0</v>
      </c>
      <c r="VCF56" s="68">
        <v>1.0</v>
      </c>
      <c r="VCG56" s="68">
        <v>1.0</v>
      </c>
      <c r="VCH56" s="411">
        <v>45.0</v>
      </c>
      <c r="VCI56" s="411">
        <v>45.0</v>
      </c>
      <c r="VCJ56" s="68" t="s">
        <v>93</v>
      </c>
      <c r="VCK56" s="68" t="s">
        <v>93</v>
      </c>
      <c r="VCL56" s="68" t="s">
        <v>88</v>
      </c>
      <c r="VCM56" s="68" t="s">
        <v>2919</v>
      </c>
      <c r="VCN56" s="308" t="s">
        <v>2785</v>
      </c>
      <c r="VCO56" s="308" t="s">
        <v>2786</v>
      </c>
      <c r="VCP56" s="308" t="s">
        <v>2823</v>
      </c>
      <c r="VCQ56" s="308"/>
      <c r="VCR56" s="285" t="s">
        <v>2920</v>
      </c>
      <c r="VCS56" s="68"/>
      <c r="VCT56" s="68" t="s">
        <v>2866</v>
      </c>
      <c r="VCU56" s="68">
        <v>1.0</v>
      </c>
      <c r="VCV56" s="68">
        <v>1.0</v>
      </c>
      <c r="VCW56" s="68">
        <v>1.0</v>
      </c>
      <c r="VCX56" s="411">
        <v>45.0</v>
      </c>
      <c r="VCY56" s="411">
        <v>45.0</v>
      </c>
      <c r="VCZ56" s="68" t="s">
        <v>93</v>
      </c>
      <c r="VDA56" s="68" t="s">
        <v>93</v>
      </c>
      <c r="VDB56" s="68" t="s">
        <v>88</v>
      </c>
      <c r="VDC56" s="68" t="s">
        <v>2919</v>
      </c>
      <c r="VDD56" s="308" t="s">
        <v>2785</v>
      </c>
      <c r="VDE56" s="308" t="s">
        <v>2786</v>
      </c>
      <c r="VDF56" s="308" t="s">
        <v>2823</v>
      </c>
      <c r="VDG56" s="308"/>
      <c r="VDH56" s="285" t="s">
        <v>2920</v>
      </c>
      <c r="VDI56" s="68"/>
      <c r="VDJ56" s="68" t="s">
        <v>2866</v>
      </c>
      <c r="VDK56" s="68">
        <v>1.0</v>
      </c>
      <c r="VDL56" s="68">
        <v>1.0</v>
      </c>
      <c r="VDM56" s="68">
        <v>1.0</v>
      </c>
      <c r="VDN56" s="411">
        <v>45.0</v>
      </c>
      <c r="VDO56" s="411">
        <v>45.0</v>
      </c>
      <c r="VDP56" s="68" t="s">
        <v>93</v>
      </c>
      <c r="VDQ56" s="68" t="s">
        <v>93</v>
      </c>
      <c r="VDR56" s="68" t="s">
        <v>88</v>
      </c>
      <c r="VDS56" s="68" t="s">
        <v>2919</v>
      </c>
      <c r="VDT56" s="308" t="s">
        <v>2785</v>
      </c>
      <c r="VDU56" s="308" t="s">
        <v>2786</v>
      </c>
      <c r="VDV56" s="308" t="s">
        <v>2823</v>
      </c>
      <c r="VDW56" s="308"/>
      <c r="VDX56" s="285" t="s">
        <v>2920</v>
      </c>
      <c r="VDY56" s="68"/>
      <c r="VDZ56" s="68" t="s">
        <v>2866</v>
      </c>
      <c r="VEA56" s="68">
        <v>1.0</v>
      </c>
      <c r="VEB56" s="68">
        <v>1.0</v>
      </c>
      <c r="VEC56" s="68">
        <v>1.0</v>
      </c>
      <c r="VED56" s="411">
        <v>45.0</v>
      </c>
      <c r="VEE56" s="411">
        <v>45.0</v>
      </c>
      <c r="VEF56" s="68" t="s">
        <v>93</v>
      </c>
      <c r="VEG56" s="68" t="s">
        <v>93</v>
      </c>
      <c r="VEH56" s="68" t="s">
        <v>88</v>
      </c>
      <c r="VEI56" s="68" t="s">
        <v>2919</v>
      </c>
      <c r="VEJ56" s="308" t="s">
        <v>2785</v>
      </c>
      <c r="VEK56" s="308" t="s">
        <v>2786</v>
      </c>
      <c r="VEL56" s="308" t="s">
        <v>2823</v>
      </c>
      <c r="VEM56" s="308"/>
      <c r="VEN56" s="285" t="s">
        <v>2920</v>
      </c>
      <c r="VEO56" s="68"/>
      <c r="VEP56" s="68" t="s">
        <v>2866</v>
      </c>
      <c r="VEQ56" s="68">
        <v>1.0</v>
      </c>
      <c r="VER56" s="68">
        <v>1.0</v>
      </c>
      <c r="VES56" s="68">
        <v>1.0</v>
      </c>
      <c r="VET56" s="411">
        <v>45.0</v>
      </c>
      <c r="VEU56" s="411">
        <v>45.0</v>
      </c>
      <c r="VEV56" s="68" t="s">
        <v>93</v>
      </c>
      <c r="VEW56" s="68" t="s">
        <v>93</v>
      </c>
      <c r="VEX56" s="68" t="s">
        <v>88</v>
      </c>
      <c r="VEY56" s="68" t="s">
        <v>2919</v>
      </c>
      <c r="VEZ56" s="308" t="s">
        <v>2785</v>
      </c>
      <c r="VFA56" s="308" t="s">
        <v>2786</v>
      </c>
      <c r="VFB56" s="308" t="s">
        <v>2823</v>
      </c>
      <c r="VFC56" s="308"/>
      <c r="VFD56" s="285" t="s">
        <v>2920</v>
      </c>
      <c r="VFE56" s="68"/>
      <c r="VFF56" s="68" t="s">
        <v>2866</v>
      </c>
      <c r="VFG56" s="68">
        <v>1.0</v>
      </c>
      <c r="VFH56" s="68">
        <v>1.0</v>
      </c>
      <c r="VFI56" s="68">
        <v>1.0</v>
      </c>
      <c r="VFJ56" s="411">
        <v>45.0</v>
      </c>
      <c r="VFK56" s="411">
        <v>45.0</v>
      </c>
      <c r="VFL56" s="68" t="s">
        <v>93</v>
      </c>
      <c r="VFM56" s="68" t="s">
        <v>93</v>
      </c>
      <c r="VFN56" s="68" t="s">
        <v>88</v>
      </c>
      <c r="VFO56" s="68" t="s">
        <v>2919</v>
      </c>
      <c r="VFP56" s="308" t="s">
        <v>2785</v>
      </c>
      <c r="VFQ56" s="308" t="s">
        <v>2786</v>
      </c>
      <c r="VFR56" s="308" t="s">
        <v>2823</v>
      </c>
      <c r="VFS56" s="308"/>
      <c r="VFT56" s="285" t="s">
        <v>2920</v>
      </c>
      <c r="VFU56" s="68"/>
      <c r="VFV56" s="68" t="s">
        <v>2866</v>
      </c>
      <c r="VFW56" s="68">
        <v>1.0</v>
      </c>
      <c r="VFX56" s="68">
        <v>1.0</v>
      </c>
      <c r="VFY56" s="68">
        <v>1.0</v>
      </c>
      <c r="VFZ56" s="411">
        <v>45.0</v>
      </c>
      <c r="VGA56" s="411">
        <v>45.0</v>
      </c>
      <c r="VGB56" s="68" t="s">
        <v>93</v>
      </c>
      <c r="VGC56" s="68" t="s">
        <v>93</v>
      </c>
      <c r="VGD56" s="68" t="s">
        <v>88</v>
      </c>
      <c r="VGE56" s="68" t="s">
        <v>2919</v>
      </c>
      <c r="VGF56" s="308" t="s">
        <v>2785</v>
      </c>
      <c r="VGG56" s="308" t="s">
        <v>2786</v>
      </c>
      <c r="VGH56" s="308" t="s">
        <v>2823</v>
      </c>
      <c r="VGI56" s="308"/>
      <c r="VGJ56" s="285" t="s">
        <v>2920</v>
      </c>
      <c r="VGK56" s="68"/>
      <c r="VGL56" s="68" t="s">
        <v>2866</v>
      </c>
      <c r="VGM56" s="68">
        <v>1.0</v>
      </c>
      <c r="VGN56" s="68">
        <v>1.0</v>
      </c>
      <c r="VGO56" s="68">
        <v>1.0</v>
      </c>
      <c r="VGP56" s="411">
        <v>45.0</v>
      </c>
      <c r="VGQ56" s="411">
        <v>45.0</v>
      </c>
      <c r="VGR56" s="68" t="s">
        <v>93</v>
      </c>
      <c r="VGS56" s="68" t="s">
        <v>93</v>
      </c>
      <c r="VGT56" s="68" t="s">
        <v>88</v>
      </c>
      <c r="VGU56" s="68" t="s">
        <v>2919</v>
      </c>
      <c r="VGV56" s="308" t="s">
        <v>2785</v>
      </c>
      <c r="VGW56" s="308" t="s">
        <v>2786</v>
      </c>
      <c r="VGX56" s="308" t="s">
        <v>2823</v>
      </c>
      <c r="VGY56" s="308"/>
      <c r="VGZ56" s="285" t="s">
        <v>2920</v>
      </c>
      <c r="VHA56" s="68"/>
      <c r="VHB56" s="68" t="s">
        <v>2866</v>
      </c>
      <c r="VHC56" s="68">
        <v>1.0</v>
      </c>
      <c r="VHD56" s="68">
        <v>1.0</v>
      </c>
      <c r="VHE56" s="68">
        <v>1.0</v>
      </c>
      <c r="VHF56" s="411">
        <v>45.0</v>
      </c>
      <c r="VHG56" s="411">
        <v>45.0</v>
      </c>
      <c r="VHH56" s="68" t="s">
        <v>93</v>
      </c>
      <c r="VHI56" s="68" t="s">
        <v>93</v>
      </c>
      <c r="VHJ56" s="68" t="s">
        <v>88</v>
      </c>
      <c r="VHK56" s="68" t="s">
        <v>2919</v>
      </c>
      <c r="VHL56" s="308" t="s">
        <v>2785</v>
      </c>
      <c r="VHM56" s="308" t="s">
        <v>2786</v>
      </c>
      <c r="VHN56" s="308" t="s">
        <v>2823</v>
      </c>
      <c r="VHO56" s="308"/>
      <c r="VHP56" s="285" t="s">
        <v>2920</v>
      </c>
      <c r="VHQ56" s="68"/>
      <c r="VHR56" s="68" t="s">
        <v>2866</v>
      </c>
      <c r="VHS56" s="68">
        <v>1.0</v>
      </c>
      <c r="VHT56" s="68">
        <v>1.0</v>
      </c>
      <c r="VHU56" s="68">
        <v>1.0</v>
      </c>
      <c r="VHV56" s="411">
        <v>45.0</v>
      </c>
      <c r="VHW56" s="411">
        <v>45.0</v>
      </c>
      <c r="VHX56" s="68" t="s">
        <v>93</v>
      </c>
      <c r="VHY56" s="68" t="s">
        <v>93</v>
      </c>
      <c r="VHZ56" s="68" t="s">
        <v>88</v>
      </c>
      <c r="VIA56" s="68" t="s">
        <v>2919</v>
      </c>
      <c r="VIB56" s="308" t="s">
        <v>2785</v>
      </c>
      <c r="VIC56" s="308" t="s">
        <v>2786</v>
      </c>
      <c r="VID56" s="308" t="s">
        <v>2823</v>
      </c>
      <c r="VIE56" s="308"/>
      <c r="VIF56" s="285" t="s">
        <v>2920</v>
      </c>
      <c r="VIG56" s="68"/>
      <c r="VIH56" s="68" t="s">
        <v>2866</v>
      </c>
      <c r="VII56" s="68">
        <v>1.0</v>
      </c>
      <c r="VIJ56" s="68">
        <v>1.0</v>
      </c>
      <c r="VIK56" s="68">
        <v>1.0</v>
      </c>
      <c r="VIL56" s="411">
        <v>45.0</v>
      </c>
      <c r="VIM56" s="411">
        <v>45.0</v>
      </c>
      <c r="VIN56" s="68" t="s">
        <v>93</v>
      </c>
      <c r="VIO56" s="68" t="s">
        <v>93</v>
      </c>
      <c r="VIP56" s="68" t="s">
        <v>88</v>
      </c>
      <c r="VIQ56" s="68" t="s">
        <v>2919</v>
      </c>
      <c r="VIR56" s="308" t="s">
        <v>2785</v>
      </c>
      <c r="VIS56" s="308" t="s">
        <v>2786</v>
      </c>
      <c r="VIT56" s="308" t="s">
        <v>2823</v>
      </c>
      <c r="VIU56" s="308"/>
      <c r="VIV56" s="285" t="s">
        <v>2920</v>
      </c>
      <c r="VIW56" s="68"/>
      <c r="VIX56" s="68" t="s">
        <v>2866</v>
      </c>
      <c r="VIY56" s="68">
        <v>1.0</v>
      </c>
      <c r="VIZ56" s="68">
        <v>1.0</v>
      </c>
      <c r="VJA56" s="68">
        <v>1.0</v>
      </c>
      <c r="VJB56" s="411">
        <v>45.0</v>
      </c>
      <c r="VJC56" s="411">
        <v>45.0</v>
      </c>
      <c r="VJD56" s="68" t="s">
        <v>93</v>
      </c>
      <c r="VJE56" s="68" t="s">
        <v>93</v>
      </c>
      <c r="VJF56" s="68" t="s">
        <v>88</v>
      </c>
      <c r="VJG56" s="68" t="s">
        <v>2919</v>
      </c>
      <c r="VJH56" s="308" t="s">
        <v>2785</v>
      </c>
      <c r="VJI56" s="308" t="s">
        <v>2786</v>
      </c>
      <c r="VJJ56" s="308" t="s">
        <v>2823</v>
      </c>
      <c r="VJK56" s="308"/>
      <c r="VJL56" s="285" t="s">
        <v>2920</v>
      </c>
      <c r="VJM56" s="68"/>
      <c r="VJN56" s="68" t="s">
        <v>2866</v>
      </c>
      <c r="VJO56" s="68">
        <v>1.0</v>
      </c>
      <c r="VJP56" s="68">
        <v>1.0</v>
      </c>
      <c r="VJQ56" s="68">
        <v>1.0</v>
      </c>
      <c r="VJR56" s="411">
        <v>45.0</v>
      </c>
      <c r="VJS56" s="411">
        <v>45.0</v>
      </c>
      <c r="VJT56" s="68" t="s">
        <v>93</v>
      </c>
      <c r="VJU56" s="68" t="s">
        <v>93</v>
      </c>
      <c r="VJV56" s="68" t="s">
        <v>88</v>
      </c>
      <c r="VJW56" s="68" t="s">
        <v>2919</v>
      </c>
      <c r="VJX56" s="308" t="s">
        <v>2785</v>
      </c>
      <c r="VJY56" s="308" t="s">
        <v>2786</v>
      </c>
      <c r="VJZ56" s="308" t="s">
        <v>2823</v>
      </c>
      <c r="VKA56" s="308"/>
      <c r="VKB56" s="285" t="s">
        <v>2920</v>
      </c>
      <c r="VKC56" s="68"/>
      <c r="VKD56" s="68" t="s">
        <v>2866</v>
      </c>
      <c r="VKE56" s="68">
        <v>1.0</v>
      </c>
      <c r="VKF56" s="68">
        <v>1.0</v>
      </c>
      <c r="VKG56" s="68">
        <v>1.0</v>
      </c>
      <c r="VKH56" s="411">
        <v>45.0</v>
      </c>
      <c r="VKI56" s="411">
        <v>45.0</v>
      </c>
      <c r="VKJ56" s="68" t="s">
        <v>93</v>
      </c>
      <c r="VKK56" s="68" t="s">
        <v>93</v>
      </c>
      <c r="VKL56" s="68" t="s">
        <v>88</v>
      </c>
      <c r="VKM56" s="68" t="s">
        <v>2919</v>
      </c>
      <c r="VKN56" s="308" t="s">
        <v>2785</v>
      </c>
      <c r="VKO56" s="308" t="s">
        <v>2786</v>
      </c>
      <c r="VKP56" s="308" t="s">
        <v>2823</v>
      </c>
      <c r="VKQ56" s="308"/>
      <c r="VKR56" s="285" t="s">
        <v>2920</v>
      </c>
      <c r="VKS56" s="68"/>
      <c r="VKT56" s="68" t="s">
        <v>2866</v>
      </c>
      <c r="VKU56" s="68">
        <v>1.0</v>
      </c>
      <c r="VKV56" s="68">
        <v>1.0</v>
      </c>
      <c r="VKW56" s="68">
        <v>1.0</v>
      </c>
      <c r="VKX56" s="411">
        <v>45.0</v>
      </c>
      <c r="VKY56" s="411">
        <v>45.0</v>
      </c>
      <c r="VKZ56" s="68" t="s">
        <v>93</v>
      </c>
      <c r="VLA56" s="68" t="s">
        <v>93</v>
      </c>
      <c r="VLB56" s="68" t="s">
        <v>88</v>
      </c>
      <c r="VLC56" s="68" t="s">
        <v>2919</v>
      </c>
      <c r="VLD56" s="308" t="s">
        <v>2785</v>
      </c>
      <c r="VLE56" s="308" t="s">
        <v>2786</v>
      </c>
      <c r="VLF56" s="308" t="s">
        <v>2823</v>
      </c>
      <c r="VLG56" s="308"/>
      <c r="VLH56" s="285" t="s">
        <v>2920</v>
      </c>
      <c r="VLI56" s="68"/>
      <c r="VLJ56" s="68" t="s">
        <v>2866</v>
      </c>
      <c r="VLK56" s="68">
        <v>1.0</v>
      </c>
      <c r="VLL56" s="68">
        <v>1.0</v>
      </c>
      <c r="VLM56" s="68">
        <v>1.0</v>
      </c>
      <c r="VLN56" s="411">
        <v>45.0</v>
      </c>
      <c r="VLO56" s="411">
        <v>45.0</v>
      </c>
      <c r="VLP56" s="68" t="s">
        <v>93</v>
      </c>
      <c r="VLQ56" s="68" t="s">
        <v>93</v>
      </c>
      <c r="VLR56" s="68" t="s">
        <v>88</v>
      </c>
      <c r="VLS56" s="68" t="s">
        <v>2919</v>
      </c>
      <c r="VLT56" s="308" t="s">
        <v>2785</v>
      </c>
      <c r="VLU56" s="308" t="s">
        <v>2786</v>
      </c>
      <c r="VLV56" s="308" t="s">
        <v>2823</v>
      </c>
      <c r="VLW56" s="308"/>
      <c r="VLX56" s="285" t="s">
        <v>2920</v>
      </c>
      <c r="VLY56" s="68"/>
      <c r="VLZ56" s="68" t="s">
        <v>2866</v>
      </c>
      <c r="VMA56" s="68">
        <v>1.0</v>
      </c>
      <c r="VMB56" s="68">
        <v>1.0</v>
      </c>
      <c r="VMC56" s="68">
        <v>1.0</v>
      </c>
      <c r="VMD56" s="411">
        <v>45.0</v>
      </c>
      <c r="VME56" s="411">
        <v>45.0</v>
      </c>
      <c r="VMF56" s="68" t="s">
        <v>93</v>
      </c>
      <c r="VMG56" s="68" t="s">
        <v>93</v>
      </c>
      <c r="VMH56" s="68" t="s">
        <v>88</v>
      </c>
      <c r="VMI56" s="68" t="s">
        <v>2919</v>
      </c>
      <c r="VMJ56" s="308" t="s">
        <v>2785</v>
      </c>
      <c r="VMK56" s="308" t="s">
        <v>2786</v>
      </c>
      <c r="VML56" s="308" t="s">
        <v>2823</v>
      </c>
      <c r="VMM56" s="308"/>
      <c r="VMN56" s="285" t="s">
        <v>2920</v>
      </c>
      <c r="VMO56" s="68"/>
      <c r="VMP56" s="68" t="s">
        <v>2866</v>
      </c>
      <c r="VMQ56" s="68">
        <v>1.0</v>
      </c>
      <c r="VMR56" s="68">
        <v>1.0</v>
      </c>
      <c r="VMS56" s="68">
        <v>1.0</v>
      </c>
      <c r="VMT56" s="411">
        <v>45.0</v>
      </c>
      <c r="VMU56" s="411">
        <v>45.0</v>
      </c>
      <c r="VMV56" s="68" t="s">
        <v>93</v>
      </c>
      <c r="VMW56" s="68" t="s">
        <v>93</v>
      </c>
      <c r="VMX56" s="68" t="s">
        <v>88</v>
      </c>
      <c r="VMY56" s="68" t="s">
        <v>2919</v>
      </c>
      <c r="VMZ56" s="308" t="s">
        <v>2785</v>
      </c>
      <c r="VNA56" s="308" t="s">
        <v>2786</v>
      </c>
      <c r="VNB56" s="308" t="s">
        <v>2823</v>
      </c>
      <c r="VNC56" s="308"/>
      <c r="VND56" s="285" t="s">
        <v>2920</v>
      </c>
      <c r="VNE56" s="68"/>
      <c r="VNF56" s="68" t="s">
        <v>2866</v>
      </c>
      <c r="VNG56" s="68">
        <v>1.0</v>
      </c>
      <c r="VNH56" s="68">
        <v>1.0</v>
      </c>
      <c r="VNI56" s="68">
        <v>1.0</v>
      </c>
      <c r="VNJ56" s="411">
        <v>45.0</v>
      </c>
      <c r="VNK56" s="411">
        <v>45.0</v>
      </c>
      <c r="VNL56" s="68" t="s">
        <v>93</v>
      </c>
      <c r="VNM56" s="68" t="s">
        <v>93</v>
      </c>
      <c r="VNN56" s="68" t="s">
        <v>88</v>
      </c>
      <c r="VNO56" s="68" t="s">
        <v>2919</v>
      </c>
      <c r="VNP56" s="308" t="s">
        <v>2785</v>
      </c>
      <c r="VNQ56" s="308" t="s">
        <v>2786</v>
      </c>
      <c r="VNR56" s="308" t="s">
        <v>2823</v>
      </c>
      <c r="VNS56" s="308"/>
      <c r="VNT56" s="285" t="s">
        <v>2920</v>
      </c>
      <c r="VNU56" s="68"/>
      <c r="VNV56" s="68" t="s">
        <v>2866</v>
      </c>
      <c r="VNW56" s="68">
        <v>1.0</v>
      </c>
      <c r="VNX56" s="68">
        <v>1.0</v>
      </c>
      <c r="VNY56" s="68">
        <v>1.0</v>
      </c>
      <c r="VNZ56" s="411">
        <v>45.0</v>
      </c>
      <c r="VOA56" s="411">
        <v>45.0</v>
      </c>
      <c r="VOB56" s="68" t="s">
        <v>93</v>
      </c>
      <c r="VOC56" s="68" t="s">
        <v>93</v>
      </c>
      <c r="VOD56" s="68" t="s">
        <v>88</v>
      </c>
      <c r="VOE56" s="68" t="s">
        <v>2919</v>
      </c>
      <c r="VOF56" s="308" t="s">
        <v>2785</v>
      </c>
      <c r="VOG56" s="308" t="s">
        <v>2786</v>
      </c>
      <c r="VOH56" s="308" t="s">
        <v>2823</v>
      </c>
      <c r="VOI56" s="308"/>
      <c r="VOJ56" s="285" t="s">
        <v>2920</v>
      </c>
      <c r="VOK56" s="68"/>
      <c r="VOL56" s="68" t="s">
        <v>2866</v>
      </c>
      <c r="VOM56" s="68">
        <v>1.0</v>
      </c>
      <c r="VON56" s="68">
        <v>1.0</v>
      </c>
      <c r="VOO56" s="68">
        <v>1.0</v>
      </c>
      <c r="VOP56" s="411">
        <v>45.0</v>
      </c>
      <c r="VOQ56" s="411">
        <v>45.0</v>
      </c>
      <c r="VOR56" s="68" t="s">
        <v>93</v>
      </c>
      <c r="VOS56" s="68" t="s">
        <v>93</v>
      </c>
      <c r="VOT56" s="68" t="s">
        <v>88</v>
      </c>
      <c r="VOU56" s="68" t="s">
        <v>2919</v>
      </c>
      <c r="VOV56" s="308" t="s">
        <v>2785</v>
      </c>
      <c r="VOW56" s="308" t="s">
        <v>2786</v>
      </c>
      <c r="VOX56" s="308" t="s">
        <v>2823</v>
      </c>
      <c r="VOY56" s="308"/>
      <c r="VOZ56" s="285" t="s">
        <v>2920</v>
      </c>
      <c r="VPA56" s="68"/>
      <c r="VPB56" s="68" t="s">
        <v>2866</v>
      </c>
      <c r="VPC56" s="68">
        <v>1.0</v>
      </c>
      <c r="VPD56" s="68">
        <v>1.0</v>
      </c>
      <c r="VPE56" s="68">
        <v>1.0</v>
      </c>
      <c r="VPF56" s="411">
        <v>45.0</v>
      </c>
      <c r="VPG56" s="411">
        <v>45.0</v>
      </c>
      <c r="VPH56" s="68" t="s">
        <v>93</v>
      </c>
      <c r="VPI56" s="68" t="s">
        <v>93</v>
      </c>
      <c r="VPJ56" s="68" t="s">
        <v>88</v>
      </c>
      <c r="VPK56" s="68" t="s">
        <v>2919</v>
      </c>
      <c r="VPL56" s="308" t="s">
        <v>2785</v>
      </c>
      <c r="VPM56" s="308" t="s">
        <v>2786</v>
      </c>
      <c r="VPN56" s="308" t="s">
        <v>2823</v>
      </c>
      <c r="VPO56" s="308"/>
      <c r="VPP56" s="285" t="s">
        <v>2920</v>
      </c>
      <c r="VPQ56" s="68"/>
      <c r="VPR56" s="68" t="s">
        <v>2866</v>
      </c>
      <c r="VPS56" s="68">
        <v>1.0</v>
      </c>
      <c r="VPT56" s="68">
        <v>1.0</v>
      </c>
      <c r="VPU56" s="68">
        <v>1.0</v>
      </c>
      <c r="VPV56" s="411">
        <v>45.0</v>
      </c>
      <c r="VPW56" s="411">
        <v>45.0</v>
      </c>
      <c r="VPX56" s="68" t="s">
        <v>93</v>
      </c>
      <c r="VPY56" s="68" t="s">
        <v>93</v>
      </c>
      <c r="VPZ56" s="68" t="s">
        <v>88</v>
      </c>
      <c r="VQA56" s="68" t="s">
        <v>2919</v>
      </c>
      <c r="VQB56" s="308" t="s">
        <v>2785</v>
      </c>
      <c r="VQC56" s="308" t="s">
        <v>2786</v>
      </c>
      <c r="VQD56" s="308" t="s">
        <v>2823</v>
      </c>
      <c r="VQE56" s="308"/>
      <c r="VQF56" s="285" t="s">
        <v>2920</v>
      </c>
      <c r="VQG56" s="68"/>
      <c r="VQH56" s="68" t="s">
        <v>2866</v>
      </c>
      <c r="VQI56" s="68">
        <v>1.0</v>
      </c>
      <c r="VQJ56" s="68">
        <v>1.0</v>
      </c>
      <c r="VQK56" s="68">
        <v>1.0</v>
      </c>
      <c r="VQL56" s="411">
        <v>45.0</v>
      </c>
      <c r="VQM56" s="411">
        <v>45.0</v>
      </c>
      <c r="VQN56" s="68" t="s">
        <v>93</v>
      </c>
      <c r="VQO56" s="68" t="s">
        <v>93</v>
      </c>
      <c r="VQP56" s="68" t="s">
        <v>88</v>
      </c>
      <c r="VQQ56" s="68" t="s">
        <v>2919</v>
      </c>
      <c r="VQR56" s="308" t="s">
        <v>2785</v>
      </c>
      <c r="VQS56" s="308" t="s">
        <v>2786</v>
      </c>
      <c r="VQT56" s="308" t="s">
        <v>2823</v>
      </c>
      <c r="VQU56" s="308"/>
      <c r="VQV56" s="285" t="s">
        <v>2920</v>
      </c>
      <c r="VQW56" s="68"/>
      <c r="VQX56" s="68" t="s">
        <v>2866</v>
      </c>
      <c r="VQY56" s="68">
        <v>1.0</v>
      </c>
      <c r="VQZ56" s="68">
        <v>1.0</v>
      </c>
      <c r="VRA56" s="68">
        <v>1.0</v>
      </c>
      <c r="VRB56" s="411">
        <v>45.0</v>
      </c>
      <c r="VRC56" s="411">
        <v>45.0</v>
      </c>
      <c r="VRD56" s="68" t="s">
        <v>93</v>
      </c>
      <c r="VRE56" s="68" t="s">
        <v>93</v>
      </c>
      <c r="VRF56" s="68" t="s">
        <v>88</v>
      </c>
      <c r="VRG56" s="68" t="s">
        <v>2919</v>
      </c>
      <c r="VRH56" s="308" t="s">
        <v>2785</v>
      </c>
      <c r="VRI56" s="308" t="s">
        <v>2786</v>
      </c>
      <c r="VRJ56" s="308" t="s">
        <v>2823</v>
      </c>
      <c r="VRK56" s="308"/>
      <c r="VRL56" s="285" t="s">
        <v>2920</v>
      </c>
      <c r="VRM56" s="68"/>
      <c r="VRN56" s="68" t="s">
        <v>2866</v>
      </c>
      <c r="VRO56" s="68">
        <v>1.0</v>
      </c>
      <c r="VRP56" s="68">
        <v>1.0</v>
      </c>
      <c r="VRQ56" s="68">
        <v>1.0</v>
      </c>
      <c r="VRR56" s="411">
        <v>45.0</v>
      </c>
      <c r="VRS56" s="411">
        <v>45.0</v>
      </c>
      <c r="VRT56" s="68" t="s">
        <v>93</v>
      </c>
      <c r="VRU56" s="68" t="s">
        <v>93</v>
      </c>
      <c r="VRV56" s="68" t="s">
        <v>88</v>
      </c>
      <c r="VRW56" s="68" t="s">
        <v>2919</v>
      </c>
      <c r="VRX56" s="308" t="s">
        <v>2785</v>
      </c>
      <c r="VRY56" s="308" t="s">
        <v>2786</v>
      </c>
      <c r="VRZ56" s="308" t="s">
        <v>2823</v>
      </c>
      <c r="VSA56" s="308"/>
      <c r="VSB56" s="285" t="s">
        <v>2920</v>
      </c>
      <c r="VSC56" s="68"/>
      <c r="VSD56" s="68" t="s">
        <v>2866</v>
      </c>
      <c r="VSE56" s="68">
        <v>1.0</v>
      </c>
      <c r="VSF56" s="68">
        <v>1.0</v>
      </c>
      <c r="VSG56" s="68">
        <v>1.0</v>
      </c>
      <c r="VSH56" s="411">
        <v>45.0</v>
      </c>
      <c r="VSI56" s="411">
        <v>45.0</v>
      </c>
      <c r="VSJ56" s="68" t="s">
        <v>93</v>
      </c>
      <c r="VSK56" s="68" t="s">
        <v>93</v>
      </c>
      <c r="VSL56" s="68" t="s">
        <v>88</v>
      </c>
      <c r="VSM56" s="68" t="s">
        <v>2919</v>
      </c>
      <c r="VSN56" s="308" t="s">
        <v>2785</v>
      </c>
      <c r="VSO56" s="308" t="s">
        <v>2786</v>
      </c>
      <c r="VSP56" s="308" t="s">
        <v>2823</v>
      </c>
      <c r="VSQ56" s="308"/>
      <c r="VSR56" s="285" t="s">
        <v>2920</v>
      </c>
      <c r="VSS56" s="68"/>
      <c r="VST56" s="68" t="s">
        <v>2866</v>
      </c>
      <c r="VSU56" s="68">
        <v>1.0</v>
      </c>
      <c r="VSV56" s="68">
        <v>1.0</v>
      </c>
      <c r="VSW56" s="68">
        <v>1.0</v>
      </c>
      <c r="VSX56" s="411">
        <v>45.0</v>
      </c>
      <c r="VSY56" s="411">
        <v>45.0</v>
      </c>
      <c r="VSZ56" s="68" t="s">
        <v>93</v>
      </c>
      <c r="VTA56" s="68" t="s">
        <v>93</v>
      </c>
      <c r="VTB56" s="68" t="s">
        <v>88</v>
      </c>
      <c r="VTC56" s="68" t="s">
        <v>2919</v>
      </c>
      <c r="VTD56" s="308" t="s">
        <v>2785</v>
      </c>
      <c r="VTE56" s="308" t="s">
        <v>2786</v>
      </c>
      <c r="VTF56" s="308" t="s">
        <v>2823</v>
      </c>
      <c r="VTG56" s="308"/>
      <c r="VTH56" s="285" t="s">
        <v>2920</v>
      </c>
      <c r="VTI56" s="68"/>
      <c r="VTJ56" s="68" t="s">
        <v>2866</v>
      </c>
      <c r="VTK56" s="68">
        <v>1.0</v>
      </c>
      <c r="VTL56" s="68">
        <v>1.0</v>
      </c>
      <c r="VTM56" s="68">
        <v>1.0</v>
      </c>
      <c r="VTN56" s="411">
        <v>45.0</v>
      </c>
      <c r="VTO56" s="411">
        <v>45.0</v>
      </c>
      <c r="VTP56" s="68" t="s">
        <v>93</v>
      </c>
      <c r="VTQ56" s="68" t="s">
        <v>93</v>
      </c>
      <c r="VTR56" s="68" t="s">
        <v>88</v>
      </c>
      <c r="VTS56" s="68" t="s">
        <v>2919</v>
      </c>
      <c r="VTT56" s="308" t="s">
        <v>2785</v>
      </c>
      <c r="VTU56" s="308" t="s">
        <v>2786</v>
      </c>
      <c r="VTV56" s="308" t="s">
        <v>2823</v>
      </c>
      <c r="VTW56" s="308"/>
      <c r="VTX56" s="285" t="s">
        <v>2920</v>
      </c>
      <c r="VTY56" s="68"/>
      <c r="VTZ56" s="68" t="s">
        <v>2866</v>
      </c>
      <c r="VUA56" s="68">
        <v>1.0</v>
      </c>
      <c r="VUB56" s="68">
        <v>1.0</v>
      </c>
      <c r="VUC56" s="68">
        <v>1.0</v>
      </c>
      <c r="VUD56" s="411">
        <v>45.0</v>
      </c>
      <c r="VUE56" s="411">
        <v>45.0</v>
      </c>
      <c r="VUF56" s="68" t="s">
        <v>93</v>
      </c>
      <c r="VUG56" s="68" t="s">
        <v>93</v>
      </c>
      <c r="VUH56" s="68" t="s">
        <v>88</v>
      </c>
      <c r="VUI56" s="68" t="s">
        <v>2919</v>
      </c>
      <c r="VUJ56" s="308" t="s">
        <v>2785</v>
      </c>
      <c r="VUK56" s="308" t="s">
        <v>2786</v>
      </c>
      <c r="VUL56" s="308" t="s">
        <v>2823</v>
      </c>
      <c r="VUM56" s="308"/>
      <c r="VUN56" s="285" t="s">
        <v>2920</v>
      </c>
      <c r="VUO56" s="68"/>
      <c r="VUP56" s="68" t="s">
        <v>2866</v>
      </c>
      <c r="VUQ56" s="68">
        <v>1.0</v>
      </c>
      <c r="VUR56" s="68">
        <v>1.0</v>
      </c>
      <c r="VUS56" s="68">
        <v>1.0</v>
      </c>
      <c r="VUT56" s="411">
        <v>45.0</v>
      </c>
      <c r="VUU56" s="411">
        <v>45.0</v>
      </c>
      <c r="VUV56" s="68" t="s">
        <v>93</v>
      </c>
      <c r="VUW56" s="68" t="s">
        <v>93</v>
      </c>
      <c r="VUX56" s="68" t="s">
        <v>88</v>
      </c>
      <c r="VUY56" s="68" t="s">
        <v>2919</v>
      </c>
      <c r="VUZ56" s="308" t="s">
        <v>2785</v>
      </c>
      <c r="VVA56" s="308" t="s">
        <v>2786</v>
      </c>
      <c r="VVB56" s="308" t="s">
        <v>2823</v>
      </c>
      <c r="VVC56" s="308"/>
      <c r="VVD56" s="285" t="s">
        <v>2920</v>
      </c>
      <c r="VVE56" s="68"/>
      <c r="VVF56" s="68" t="s">
        <v>2866</v>
      </c>
      <c r="VVG56" s="68">
        <v>1.0</v>
      </c>
      <c r="VVH56" s="68">
        <v>1.0</v>
      </c>
      <c r="VVI56" s="68">
        <v>1.0</v>
      </c>
      <c r="VVJ56" s="411">
        <v>45.0</v>
      </c>
      <c r="VVK56" s="411">
        <v>45.0</v>
      </c>
      <c r="VVL56" s="68" t="s">
        <v>93</v>
      </c>
      <c r="VVM56" s="68" t="s">
        <v>93</v>
      </c>
      <c r="VVN56" s="68" t="s">
        <v>88</v>
      </c>
      <c r="VVO56" s="68" t="s">
        <v>2919</v>
      </c>
      <c r="VVP56" s="308" t="s">
        <v>2785</v>
      </c>
      <c r="VVQ56" s="308" t="s">
        <v>2786</v>
      </c>
      <c r="VVR56" s="308" t="s">
        <v>2823</v>
      </c>
      <c r="VVS56" s="308"/>
      <c r="VVT56" s="285" t="s">
        <v>2920</v>
      </c>
      <c r="VVU56" s="68"/>
      <c r="VVV56" s="68" t="s">
        <v>2866</v>
      </c>
      <c r="VVW56" s="68">
        <v>1.0</v>
      </c>
      <c r="VVX56" s="68">
        <v>1.0</v>
      </c>
      <c r="VVY56" s="68">
        <v>1.0</v>
      </c>
      <c r="VVZ56" s="411">
        <v>45.0</v>
      </c>
      <c r="VWA56" s="411">
        <v>45.0</v>
      </c>
      <c r="VWB56" s="68" t="s">
        <v>93</v>
      </c>
      <c r="VWC56" s="68" t="s">
        <v>93</v>
      </c>
      <c r="VWD56" s="68" t="s">
        <v>88</v>
      </c>
      <c r="VWE56" s="68" t="s">
        <v>2919</v>
      </c>
      <c r="VWF56" s="308" t="s">
        <v>2785</v>
      </c>
      <c r="VWG56" s="308" t="s">
        <v>2786</v>
      </c>
      <c r="VWH56" s="308" t="s">
        <v>2823</v>
      </c>
      <c r="VWI56" s="308"/>
      <c r="VWJ56" s="285" t="s">
        <v>2920</v>
      </c>
      <c r="VWK56" s="68"/>
      <c r="VWL56" s="68" t="s">
        <v>2866</v>
      </c>
      <c r="VWM56" s="68">
        <v>1.0</v>
      </c>
      <c r="VWN56" s="68">
        <v>1.0</v>
      </c>
      <c r="VWO56" s="68">
        <v>1.0</v>
      </c>
      <c r="VWP56" s="411">
        <v>45.0</v>
      </c>
      <c r="VWQ56" s="411">
        <v>45.0</v>
      </c>
      <c r="VWR56" s="68" t="s">
        <v>93</v>
      </c>
      <c r="VWS56" s="68" t="s">
        <v>93</v>
      </c>
      <c r="VWT56" s="68" t="s">
        <v>88</v>
      </c>
      <c r="VWU56" s="68" t="s">
        <v>2919</v>
      </c>
      <c r="VWV56" s="308" t="s">
        <v>2785</v>
      </c>
      <c r="VWW56" s="308" t="s">
        <v>2786</v>
      </c>
      <c r="VWX56" s="308" t="s">
        <v>2823</v>
      </c>
      <c r="VWY56" s="308"/>
      <c r="VWZ56" s="285" t="s">
        <v>2920</v>
      </c>
      <c r="VXA56" s="68"/>
      <c r="VXB56" s="68" t="s">
        <v>2866</v>
      </c>
      <c r="VXC56" s="68">
        <v>1.0</v>
      </c>
      <c r="VXD56" s="68">
        <v>1.0</v>
      </c>
      <c r="VXE56" s="68">
        <v>1.0</v>
      </c>
      <c r="VXF56" s="411">
        <v>45.0</v>
      </c>
      <c r="VXG56" s="411">
        <v>45.0</v>
      </c>
      <c r="VXH56" s="68" t="s">
        <v>93</v>
      </c>
      <c r="VXI56" s="68" t="s">
        <v>93</v>
      </c>
      <c r="VXJ56" s="68" t="s">
        <v>88</v>
      </c>
      <c r="VXK56" s="68" t="s">
        <v>2919</v>
      </c>
      <c r="VXL56" s="308" t="s">
        <v>2785</v>
      </c>
      <c r="VXM56" s="308" t="s">
        <v>2786</v>
      </c>
      <c r="VXN56" s="308" t="s">
        <v>2823</v>
      </c>
      <c r="VXO56" s="308"/>
      <c r="VXP56" s="285" t="s">
        <v>2920</v>
      </c>
      <c r="VXQ56" s="68"/>
      <c r="VXR56" s="68" t="s">
        <v>2866</v>
      </c>
      <c r="VXS56" s="68">
        <v>1.0</v>
      </c>
      <c r="VXT56" s="68">
        <v>1.0</v>
      </c>
      <c r="VXU56" s="68">
        <v>1.0</v>
      </c>
      <c r="VXV56" s="411">
        <v>45.0</v>
      </c>
      <c r="VXW56" s="411">
        <v>45.0</v>
      </c>
      <c r="VXX56" s="68" t="s">
        <v>93</v>
      </c>
      <c r="VXY56" s="68" t="s">
        <v>93</v>
      </c>
      <c r="VXZ56" s="68" t="s">
        <v>88</v>
      </c>
      <c r="VYA56" s="68" t="s">
        <v>2919</v>
      </c>
      <c r="VYB56" s="308" t="s">
        <v>2785</v>
      </c>
      <c r="VYC56" s="308" t="s">
        <v>2786</v>
      </c>
      <c r="VYD56" s="308" t="s">
        <v>2823</v>
      </c>
      <c r="VYE56" s="308"/>
      <c r="VYF56" s="285" t="s">
        <v>2920</v>
      </c>
      <c r="VYG56" s="68"/>
      <c r="VYH56" s="68" t="s">
        <v>2866</v>
      </c>
      <c r="VYI56" s="68">
        <v>1.0</v>
      </c>
      <c r="VYJ56" s="68">
        <v>1.0</v>
      </c>
      <c r="VYK56" s="68">
        <v>1.0</v>
      </c>
      <c r="VYL56" s="411">
        <v>45.0</v>
      </c>
      <c r="VYM56" s="411">
        <v>45.0</v>
      </c>
      <c r="VYN56" s="68" t="s">
        <v>93</v>
      </c>
      <c r="VYO56" s="68" t="s">
        <v>93</v>
      </c>
      <c r="VYP56" s="68" t="s">
        <v>88</v>
      </c>
      <c r="VYQ56" s="68" t="s">
        <v>2919</v>
      </c>
      <c r="VYR56" s="308" t="s">
        <v>2785</v>
      </c>
      <c r="VYS56" s="308" t="s">
        <v>2786</v>
      </c>
      <c r="VYT56" s="308" t="s">
        <v>2823</v>
      </c>
      <c r="VYU56" s="308"/>
      <c r="VYV56" s="285" t="s">
        <v>2920</v>
      </c>
      <c r="VYW56" s="68"/>
      <c r="VYX56" s="68" t="s">
        <v>2866</v>
      </c>
      <c r="VYY56" s="68">
        <v>1.0</v>
      </c>
      <c r="VYZ56" s="68">
        <v>1.0</v>
      </c>
      <c r="VZA56" s="68">
        <v>1.0</v>
      </c>
      <c r="VZB56" s="411">
        <v>45.0</v>
      </c>
      <c r="VZC56" s="411">
        <v>45.0</v>
      </c>
      <c r="VZD56" s="68" t="s">
        <v>93</v>
      </c>
      <c r="VZE56" s="68" t="s">
        <v>93</v>
      </c>
      <c r="VZF56" s="68" t="s">
        <v>88</v>
      </c>
      <c r="VZG56" s="68" t="s">
        <v>2919</v>
      </c>
      <c r="VZH56" s="308" t="s">
        <v>2785</v>
      </c>
      <c r="VZI56" s="308" t="s">
        <v>2786</v>
      </c>
      <c r="VZJ56" s="308" t="s">
        <v>2823</v>
      </c>
      <c r="VZK56" s="308"/>
      <c r="VZL56" s="285" t="s">
        <v>2920</v>
      </c>
      <c r="VZM56" s="68"/>
      <c r="VZN56" s="68" t="s">
        <v>2866</v>
      </c>
      <c r="VZO56" s="68">
        <v>1.0</v>
      </c>
      <c r="VZP56" s="68">
        <v>1.0</v>
      </c>
      <c r="VZQ56" s="68">
        <v>1.0</v>
      </c>
      <c r="VZR56" s="411">
        <v>45.0</v>
      </c>
      <c r="VZS56" s="411">
        <v>45.0</v>
      </c>
      <c r="VZT56" s="68" t="s">
        <v>93</v>
      </c>
      <c r="VZU56" s="68" t="s">
        <v>93</v>
      </c>
      <c r="VZV56" s="68" t="s">
        <v>88</v>
      </c>
      <c r="VZW56" s="68" t="s">
        <v>2919</v>
      </c>
      <c r="VZX56" s="308" t="s">
        <v>2785</v>
      </c>
      <c r="VZY56" s="308" t="s">
        <v>2786</v>
      </c>
      <c r="VZZ56" s="308" t="s">
        <v>2823</v>
      </c>
      <c r="WAA56" s="308"/>
      <c r="WAB56" s="285" t="s">
        <v>2920</v>
      </c>
      <c r="WAC56" s="68"/>
      <c r="WAD56" s="68" t="s">
        <v>2866</v>
      </c>
      <c r="WAE56" s="68">
        <v>1.0</v>
      </c>
      <c r="WAF56" s="68">
        <v>1.0</v>
      </c>
      <c r="WAG56" s="68">
        <v>1.0</v>
      </c>
      <c r="WAH56" s="411">
        <v>45.0</v>
      </c>
      <c r="WAI56" s="411">
        <v>45.0</v>
      </c>
      <c r="WAJ56" s="68" t="s">
        <v>93</v>
      </c>
      <c r="WAK56" s="68" t="s">
        <v>93</v>
      </c>
      <c r="WAL56" s="68" t="s">
        <v>88</v>
      </c>
      <c r="WAM56" s="68" t="s">
        <v>2919</v>
      </c>
      <c r="WAN56" s="308" t="s">
        <v>2785</v>
      </c>
      <c r="WAO56" s="308" t="s">
        <v>2786</v>
      </c>
      <c r="WAP56" s="308" t="s">
        <v>2823</v>
      </c>
      <c r="WAQ56" s="308"/>
      <c r="WAR56" s="285" t="s">
        <v>2920</v>
      </c>
      <c r="WAS56" s="68"/>
      <c r="WAT56" s="68" t="s">
        <v>2866</v>
      </c>
      <c r="WAU56" s="68">
        <v>1.0</v>
      </c>
      <c r="WAV56" s="68">
        <v>1.0</v>
      </c>
      <c r="WAW56" s="68">
        <v>1.0</v>
      </c>
      <c r="WAX56" s="411">
        <v>45.0</v>
      </c>
      <c r="WAY56" s="411">
        <v>45.0</v>
      </c>
      <c r="WAZ56" s="68" t="s">
        <v>93</v>
      </c>
      <c r="WBA56" s="68" t="s">
        <v>93</v>
      </c>
      <c r="WBB56" s="68" t="s">
        <v>88</v>
      </c>
      <c r="WBC56" s="68" t="s">
        <v>2919</v>
      </c>
      <c r="WBD56" s="308" t="s">
        <v>2785</v>
      </c>
      <c r="WBE56" s="308" t="s">
        <v>2786</v>
      </c>
      <c r="WBF56" s="308" t="s">
        <v>2823</v>
      </c>
      <c r="WBG56" s="308"/>
      <c r="WBH56" s="285" t="s">
        <v>2920</v>
      </c>
      <c r="WBI56" s="68"/>
      <c r="WBJ56" s="68" t="s">
        <v>2866</v>
      </c>
      <c r="WBK56" s="68">
        <v>1.0</v>
      </c>
      <c r="WBL56" s="68">
        <v>1.0</v>
      </c>
      <c r="WBM56" s="68">
        <v>1.0</v>
      </c>
      <c r="WBN56" s="411">
        <v>45.0</v>
      </c>
      <c r="WBO56" s="411">
        <v>45.0</v>
      </c>
      <c r="WBP56" s="68" t="s">
        <v>93</v>
      </c>
      <c r="WBQ56" s="68" t="s">
        <v>93</v>
      </c>
      <c r="WBR56" s="68" t="s">
        <v>88</v>
      </c>
      <c r="WBS56" s="68" t="s">
        <v>2919</v>
      </c>
      <c r="WBT56" s="308" t="s">
        <v>2785</v>
      </c>
      <c r="WBU56" s="308" t="s">
        <v>2786</v>
      </c>
      <c r="WBV56" s="308" t="s">
        <v>2823</v>
      </c>
      <c r="WBW56" s="308"/>
      <c r="WBX56" s="285" t="s">
        <v>2920</v>
      </c>
      <c r="WBY56" s="68"/>
      <c r="WBZ56" s="68" t="s">
        <v>2866</v>
      </c>
      <c r="WCA56" s="68">
        <v>1.0</v>
      </c>
      <c r="WCB56" s="68">
        <v>1.0</v>
      </c>
      <c r="WCC56" s="68">
        <v>1.0</v>
      </c>
      <c r="WCD56" s="411">
        <v>45.0</v>
      </c>
      <c r="WCE56" s="411">
        <v>45.0</v>
      </c>
      <c r="WCF56" s="68" t="s">
        <v>93</v>
      </c>
      <c r="WCG56" s="68" t="s">
        <v>93</v>
      </c>
      <c r="WCH56" s="68" t="s">
        <v>88</v>
      </c>
      <c r="WCI56" s="68" t="s">
        <v>2919</v>
      </c>
      <c r="WCJ56" s="308" t="s">
        <v>2785</v>
      </c>
      <c r="WCK56" s="308" t="s">
        <v>2786</v>
      </c>
      <c r="WCL56" s="308" t="s">
        <v>2823</v>
      </c>
      <c r="WCM56" s="308"/>
      <c r="WCN56" s="285" t="s">
        <v>2920</v>
      </c>
      <c r="WCO56" s="68"/>
      <c r="WCP56" s="68" t="s">
        <v>2866</v>
      </c>
      <c r="WCQ56" s="68">
        <v>1.0</v>
      </c>
      <c r="WCR56" s="68">
        <v>1.0</v>
      </c>
      <c r="WCS56" s="68">
        <v>1.0</v>
      </c>
      <c r="WCT56" s="411">
        <v>45.0</v>
      </c>
      <c r="WCU56" s="411">
        <v>45.0</v>
      </c>
      <c r="WCV56" s="68" t="s">
        <v>93</v>
      </c>
      <c r="WCW56" s="68" t="s">
        <v>93</v>
      </c>
      <c r="WCX56" s="68" t="s">
        <v>88</v>
      </c>
      <c r="WCY56" s="68" t="s">
        <v>2919</v>
      </c>
      <c r="WCZ56" s="308" t="s">
        <v>2785</v>
      </c>
      <c r="WDA56" s="308" t="s">
        <v>2786</v>
      </c>
      <c r="WDB56" s="308" t="s">
        <v>2823</v>
      </c>
      <c r="WDC56" s="308"/>
      <c r="WDD56" s="285" t="s">
        <v>2920</v>
      </c>
      <c r="WDE56" s="68"/>
      <c r="WDF56" s="68" t="s">
        <v>2866</v>
      </c>
      <c r="WDG56" s="68">
        <v>1.0</v>
      </c>
      <c r="WDH56" s="68">
        <v>1.0</v>
      </c>
      <c r="WDI56" s="68">
        <v>1.0</v>
      </c>
      <c r="WDJ56" s="411">
        <v>45.0</v>
      </c>
      <c r="WDK56" s="411">
        <v>45.0</v>
      </c>
      <c r="WDL56" s="68" t="s">
        <v>93</v>
      </c>
      <c r="WDM56" s="68" t="s">
        <v>93</v>
      </c>
      <c r="WDN56" s="68" t="s">
        <v>88</v>
      </c>
      <c r="WDO56" s="68" t="s">
        <v>2919</v>
      </c>
      <c r="WDP56" s="308" t="s">
        <v>2785</v>
      </c>
      <c r="WDQ56" s="308" t="s">
        <v>2786</v>
      </c>
      <c r="WDR56" s="308" t="s">
        <v>2823</v>
      </c>
      <c r="WDS56" s="308"/>
      <c r="WDT56" s="285" t="s">
        <v>2920</v>
      </c>
      <c r="WDU56" s="68"/>
      <c r="WDV56" s="68" t="s">
        <v>2866</v>
      </c>
      <c r="WDW56" s="68">
        <v>1.0</v>
      </c>
      <c r="WDX56" s="68">
        <v>1.0</v>
      </c>
      <c r="WDY56" s="68">
        <v>1.0</v>
      </c>
      <c r="WDZ56" s="411">
        <v>45.0</v>
      </c>
      <c r="WEA56" s="411">
        <v>45.0</v>
      </c>
      <c r="WEB56" s="68" t="s">
        <v>93</v>
      </c>
      <c r="WEC56" s="68" t="s">
        <v>93</v>
      </c>
      <c r="WED56" s="68" t="s">
        <v>88</v>
      </c>
      <c r="WEE56" s="68" t="s">
        <v>2919</v>
      </c>
      <c r="WEF56" s="308" t="s">
        <v>2785</v>
      </c>
      <c r="WEG56" s="308" t="s">
        <v>2786</v>
      </c>
      <c r="WEH56" s="308" t="s">
        <v>2823</v>
      </c>
      <c r="WEI56" s="308"/>
      <c r="WEJ56" s="285" t="s">
        <v>2920</v>
      </c>
      <c r="WEK56" s="68"/>
      <c r="WEL56" s="68" t="s">
        <v>2866</v>
      </c>
      <c r="WEM56" s="68">
        <v>1.0</v>
      </c>
      <c r="WEN56" s="68">
        <v>1.0</v>
      </c>
      <c r="WEO56" s="68">
        <v>1.0</v>
      </c>
      <c r="WEP56" s="411">
        <v>45.0</v>
      </c>
      <c r="WEQ56" s="411">
        <v>45.0</v>
      </c>
      <c r="WER56" s="68" t="s">
        <v>93</v>
      </c>
      <c r="WES56" s="68" t="s">
        <v>93</v>
      </c>
      <c r="WET56" s="68" t="s">
        <v>88</v>
      </c>
      <c r="WEU56" s="68" t="s">
        <v>2919</v>
      </c>
      <c r="WEV56" s="308" t="s">
        <v>2785</v>
      </c>
      <c r="WEW56" s="308" t="s">
        <v>2786</v>
      </c>
      <c r="WEX56" s="308" t="s">
        <v>2823</v>
      </c>
      <c r="WEY56" s="308"/>
      <c r="WEZ56" s="285" t="s">
        <v>2920</v>
      </c>
      <c r="WFA56" s="68"/>
      <c r="WFB56" s="68" t="s">
        <v>2866</v>
      </c>
      <c r="WFC56" s="68">
        <v>1.0</v>
      </c>
      <c r="WFD56" s="68">
        <v>1.0</v>
      </c>
      <c r="WFE56" s="68">
        <v>1.0</v>
      </c>
      <c r="WFF56" s="411">
        <v>45.0</v>
      </c>
      <c r="WFG56" s="411">
        <v>45.0</v>
      </c>
      <c r="WFH56" s="68" t="s">
        <v>93</v>
      </c>
      <c r="WFI56" s="68" t="s">
        <v>93</v>
      </c>
      <c r="WFJ56" s="68" t="s">
        <v>88</v>
      </c>
      <c r="WFK56" s="68" t="s">
        <v>2919</v>
      </c>
      <c r="WFL56" s="308" t="s">
        <v>2785</v>
      </c>
      <c r="WFM56" s="308" t="s">
        <v>2786</v>
      </c>
      <c r="WFN56" s="308" t="s">
        <v>2823</v>
      </c>
      <c r="WFO56" s="308"/>
      <c r="WFP56" s="285" t="s">
        <v>2920</v>
      </c>
      <c r="WFQ56" s="68"/>
      <c r="WFR56" s="68" t="s">
        <v>2866</v>
      </c>
      <c r="WFS56" s="68">
        <v>1.0</v>
      </c>
      <c r="WFT56" s="68">
        <v>1.0</v>
      </c>
      <c r="WFU56" s="68">
        <v>1.0</v>
      </c>
      <c r="WFV56" s="411">
        <v>45.0</v>
      </c>
      <c r="WFW56" s="411">
        <v>45.0</v>
      </c>
      <c r="WFX56" s="68" t="s">
        <v>93</v>
      </c>
      <c r="WFY56" s="68" t="s">
        <v>93</v>
      </c>
      <c r="WFZ56" s="68" t="s">
        <v>88</v>
      </c>
      <c r="WGA56" s="68" t="s">
        <v>2919</v>
      </c>
      <c r="WGB56" s="308" t="s">
        <v>2785</v>
      </c>
      <c r="WGC56" s="308" t="s">
        <v>2786</v>
      </c>
      <c r="WGD56" s="308" t="s">
        <v>2823</v>
      </c>
      <c r="WGE56" s="308"/>
      <c r="WGF56" s="285" t="s">
        <v>2920</v>
      </c>
      <c r="WGG56" s="68"/>
      <c r="WGH56" s="68" t="s">
        <v>2866</v>
      </c>
      <c r="WGI56" s="68">
        <v>1.0</v>
      </c>
      <c r="WGJ56" s="68">
        <v>1.0</v>
      </c>
      <c r="WGK56" s="68">
        <v>1.0</v>
      </c>
      <c r="WGL56" s="411">
        <v>45.0</v>
      </c>
      <c r="WGM56" s="411">
        <v>45.0</v>
      </c>
      <c r="WGN56" s="68" t="s">
        <v>93</v>
      </c>
      <c r="WGO56" s="68" t="s">
        <v>93</v>
      </c>
      <c r="WGP56" s="68" t="s">
        <v>88</v>
      </c>
      <c r="WGQ56" s="68" t="s">
        <v>2919</v>
      </c>
      <c r="WGR56" s="308" t="s">
        <v>2785</v>
      </c>
      <c r="WGS56" s="308" t="s">
        <v>2786</v>
      </c>
      <c r="WGT56" s="308" t="s">
        <v>2823</v>
      </c>
      <c r="WGU56" s="308"/>
      <c r="WGV56" s="285" t="s">
        <v>2920</v>
      </c>
      <c r="WGW56" s="68"/>
      <c r="WGX56" s="68" t="s">
        <v>2866</v>
      </c>
      <c r="WGY56" s="68">
        <v>1.0</v>
      </c>
      <c r="WGZ56" s="68">
        <v>1.0</v>
      </c>
      <c r="WHA56" s="68">
        <v>1.0</v>
      </c>
      <c r="WHB56" s="411">
        <v>45.0</v>
      </c>
      <c r="WHC56" s="411">
        <v>45.0</v>
      </c>
      <c r="WHD56" s="68" t="s">
        <v>93</v>
      </c>
      <c r="WHE56" s="68" t="s">
        <v>93</v>
      </c>
      <c r="WHF56" s="68" t="s">
        <v>88</v>
      </c>
      <c r="WHG56" s="68" t="s">
        <v>2919</v>
      </c>
      <c r="WHH56" s="308" t="s">
        <v>2785</v>
      </c>
      <c r="WHI56" s="308" t="s">
        <v>2786</v>
      </c>
      <c r="WHJ56" s="308" t="s">
        <v>2823</v>
      </c>
      <c r="WHK56" s="308"/>
      <c r="WHL56" s="285" t="s">
        <v>2920</v>
      </c>
      <c r="WHM56" s="68"/>
      <c r="WHN56" s="68" t="s">
        <v>2866</v>
      </c>
      <c r="WHO56" s="68">
        <v>1.0</v>
      </c>
      <c r="WHP56" s="68">
        <v>1.0</v>
      </c>
      <c r="WHQ56" s="68">
        <v>1.0</v>
      </c>
      <c r="WHR56" s="411">
        <v>45.0</v>
      </c>
      <c r="WHS56" s="411">
        <v>45.0</v>
      </c>
      <c r="WHT56" s="68" t="s">
        <v>93</v>
      </c>
      <c r="WHU56" s="68" t="s">
        <v>93</v>
      </c>
      <c r="WHV56" s="68" t="s">
        <v>88</v>
      </c>
      <c r="WHW56" s="68" t="s">
        <v>2919</v>
      </c>
      <c r="WHX56" s="308" t="s">
        <v>2785</v>
      </c>
      <c r="WHY56" s="308" t="s">
        <v>2786</v>
      </c>
      <c r="WHZ56" s="308" t="s">
        <v>2823</v>
      </c>
      <c r="WIA56" s="308"/>
      <c r="WIB56" s="285" t="s">
        <v>2920</v>
      </c>
      <c r="WIC56" s="68"/>
      <c r="WID56" s="68" t="s">
        <v>2866</v>
      </c>
      <c r="WIE56" s="68">
        <v>1.0</v>
      </c>
      <c r="WIF56" s="68">
        <v>1.0</v>
      </c>
      <c r="WIG56" s="68">
        <v>1.0</v>
      </c>
      <c r="WIH56" s="411">
        <v>45.0</v>
      </c>
      <c r="WII56" s="411">
        <v>45.0</v>
      </c>
      <c r="WIJ56" s="68" t="s">
        <v>93</v>
      </c>
      <c r="WIK56" s="68" t="s">
        <v>93</v>
      </c>
      <c r="WIL56" s="68" t="s">
        <v>88</v>
      </c>
      <c r="WIM56" s="68" t="s">
        <v>2919</v>
      </c>
      <c r="WIN56" s="308" t="s">
        <v>2785</v>
      </c>
      <c r="WIO56" s="308" t="s">
        <v>2786</v>
      </c>
      <c r="WIP56" s="308" t="s">
        <v>2823</v>
      </c>
      <c r="WIQ56" s="308"/>
      <c r="WIR56" s="285" t="s">
        <v>2920</v>
      </c>
      <c r="WIS56" s="68"/>
      <c r="WIT56" s="68" t="s">
        <v>2866</v>
      </c>
      <c r="WIU56" s="68">
        <v>1.0</v>
      </c>
      <c r="WIV56" s="68">
        <v>1.0</v>
      </c>
      <c r="WIW56" s="68">
        <v>1.0</v>
      </c>
      <c r="WIX56" s="411">
        <v>45.0</v>
      </c>
      <c r="WIY56" s="411">
        <v>45.0</v>
      </c>
      <c r="WIZ56" s="68" t="s">
        <v>93</v>
      </c>
      <c r="WJA56" s="68" t="s">
        <v>93</v>
      </c>
      <c r="WJB56" s="68" t="s">
        <v>88</v>
      </c>
      <c r="WJC56" s="68" t="s">
        <v>2919</v>
      </c>
      <c r="WJD56" s="308" t="s">
        <v>2785</v>
      </c>
      <c r="WJE56" s="308" t="s">
        <v>2786</v>
      </c>
      <c r="WJF56" s="308" t="s">
        <v>2823</v>
      </c>
      <c r="WJG56" s="308"/>
      <c r="WJH56" s="285" t="s">
        <v>2920</v>
      </c>
      <c r="WJI56" s="68"/>
      <c r="WJJ56" s="68" t="s">
        <v>2866</v>
      </c>
      <c r="WJK56" s="68">
        <v>1.0</v>
      </c>
      <c r="WJL56" s="68">
        <v>1.0</v>
      </c>
      <c r="WJM56" s="68">
        <v>1.0</v>
      </c>
      <c r="WJN56" s="411">
        <v>45.0</v>
      </c>
      <c r="WJO56" s="411">
        <v>45.0</v>
      </c>
      <c r="WJP56" s="68" t="s">
        <v>93</v>
      </c>
      <c r="WJQ56" s="68" t="s">
        <v>93</v>
      </c>
      <c r="WJR56" s="68" t="s">
        <v>88</v>
      </c>
      <c r="WJS56" s="68" t="s">
        <v>2919</v>
      </c>
      <c r="WJT56" s="308" t="s">
        <v>2785</v>
      </c>
      <c r="WJU56" s="308" t="s">
        <v>2786</v>
      </c>
      <c r="WJV56" s="308" t="s">
        <v>2823</v>
      </c>
      <c r="WJW56" s="308"/>
      <c r="WJX56" s="285" t="s">
        <v>2920</v>
      </c>
      <c r="WJY56" s="68"/>
      <c r="WJZ56" s="68" t="s">
        <v>2866</v>
      </c>
      <c r="WKA56" s="68">
        <v>1.0</v>
      </c>
      <c r="WKB56" s="68">
        <v>1.0</v>
      </c>
      <c r="WKC56" s="68">
        <v>1.0</v>
      </c>
      <c r="WKD56" s="411">
        <v>45.0</v>
      </c>
      <c r="WKE56" s="411">
        <v>45.0</v>
      </c>
      <c r="WKF56" s="68" t="s">
        <v>93</v>
      </c>
      <c r="WKG56" s="68" t="s">
        <v>93</v>
      </c>
      <c r="WKH56" s="68" t="s">
        <v>88</v>
      </c>
      <c r="WKI56" s="68" t="s">
        <v>2919</v>
      </c>
      <c r="WKJ56" s="308" t="s">
        <v>2785</v>
      </c>
      <c r="WKK56" s="308" t="s">
        <v>2786</v>
      </c>
      <c r="WKL56" s="308" t="s">
        <v>2823</v>
      </c>
      <c r="WKM56" s="308"/>
      <c r="WKN56" s="285" t="s">
        <v>2920</v>
      </c>
      <c r="WKO56" s="68"/>
      <c r="WKP56" s="68" t="s">
        <v>2866</v>
      </c>
      <c r="WKQ56" s="68">
        <v>1.0</v>
      </c>
      <c r="WKR56" s="68">
        <v>1.0</v>
      </c>
      <c r="WKS56" s="68">
        <v>1.0</v>
      </c>
      <c r="WKT56" s="411">
        <v>45.0</v>
      </c>
      <c r="WKU56" s="411">
        <v>45.0</v>
      </c>
      <c r="WKV56" s="68" t="s">
        <v>93</v>
      </c>
      <c r="WKW56" s="68" t="s">
        <v>93</v>
      </c>
      <c r="WKX56" s="68" t="s">
        <v>88</v>
      </c>
      <c r="WKY56" s="68" t="s">
        <v>2919</v>
      </c>
      <c r="WKZ56" s="308" t="s">
        <v>2785</v>
      </c>
      <c r="WLA56" s="308" t="s">
        <v>2786</v>
      </c>
      <c r="WLB56" s="308" t="s">
        <v>2823</v>
      </c>
      <c r="WLC56" s="308"/>
      <c r="WLD56" s="285" t="s">
        <v>2920</v>
      </c>
      <c r="WLE56" s="68"/>
      <c r="WLF56" s="68" t="s">
        <v>2866</v>
      </c>
      <c r="WLG56" s="68">
        <v>1.0</v>
      </c>
      <c r="WLH56" s="68">
        <v>1.0</v>
      </c>
      <c r="WLI56" s="68">
        <v>1.0</v>
      </c>
      <c r="WLJ56" s="411">
        <v>45.0</v>
      </c>
      <c r="WLK56" s="411">
        <v>45.0</v>
      </c>
      <c r="WLL56" s="68" t="s">
        <v>93</v>
      </c>
      <c r="WLM56" s="68" t="s">
        <v>93</v>
      </c>
      <c r="WLN56" s="68" t="s">
        <v>88</v>
      </c>
      <c r="WLO56" s="68" t="s">
        <v>2919</v>
      </c>
      <c r="WLP56" s="308" t="s">
        <v>2785</v>
      </c>
      <c r="WLQ56" s="308" t="s">
        <v>2786</v>
      </c>
      <c r="WLR56" s="308" t="s">
        <v>2823</v>
      </c>
      <c r="WLS56" s="308"/>
      <c r="WLT56" s="285" t="s">
        <v>2920</v>
      </c>
      <c r="WLU56" s="68"/>
      <c r="WLV56" s="68" t="s">
        <v>2866</v>
      </c>
      <c r="WLW56" s="68">
        <v>1.0</v>
      </c>
      <c r="WLX56" s="68">
        <v>1.0</v>
      </c>
      <c r="WLY56" s="68">
        <v>1.0</v>
      </c>
      <c r="WLZ56" s="411">
        <v>45.0</v>
      </c>
      <c r="WMA56" s="411">
        <v>45.0</v>
      </c>
      <c r="WMB56" s="68" t="s">
        <v>93</v>
      </c>
      <c r="WMC56" s="68" t="s">
        <v>93</v>
      </c>
      <c r="WMD56" s="68" t="s">
        <v>88</v>
      </c>
      <c r="WME56" s="68" t="s">
        <v>2919</v>
      </c>
      <c r="WMF56" s="308" t="s">
        <v>2785</v>
      </c>
      <c r="WMG56" s="308" t="s">
        <v>2786</v>
      </c>
      <c r="WMH56" s="308" t="s">
        <v>2823</v>
      </c>
      <c r="WMI56" s="308"/>
      <c r="WMJ56" s="285" t="s">
        <v>2920</v>
      </c>
      <c r="WMK56" s="68"/>
      <c r="WML56" s="68" t="s">
        <v>2866</v>
      </c>
      <c r="WMM56" s="68">
        <v>1.0</v>
      </c>
      <c r="WMN56" s="68">
        <v>1.0</v>
      </c>
      <c r="WMO56" s="68">
        <v>1.0</v>
      </c>
      <c r="WMP56" s="411">
        <v>45.0</v>
      </c>
      <c r="WMQ56" s="411">
        <v>45.0</v>
      </c>
      <c r="WMR56" s="68" t="s">
        <v>93</v>
      </c>
      <c r="WMS56" s="68" t="s">
        <v>93</v>
      </c>
      <c r="WMT56" s="68" t="s">
        <v>88</v>
      </c>
      <c r="WMU56" s="68" t="s">
        <v>2919</v>
      </c>
      <c r="WMV56" s="308" t="s">
        <v>2785</v>
      </c>
      <c r="WMW56" s="308" t="s">
        <v>2786</v>
      </c>
      <c r="WMX56" s="308" t="s">
        <v>2823</v>
      </c>
      <c r="WMY56" s="308"/>
      <c r="WMZ56" s="285" t="s">
        <v>2920</v>
      </c>
      <c r="WNA56" s="68"/>
      <c r="WNB56" s="68" t="s">
        <v>2866</v>
      </c>
      <c r="WNC56" s="68">
        <v>1.0</v>
      </c>
      <c r="WND56" s="68">
        <v>1.0</v>
      </c>
      <c r="WNE56" s="68">
        <v>1.0</v>
      </c>
      <c r="WNF56" s="411">
        <v>45.0</v>
      </c>
      <c r="WNG56" s="411">
        <v>45.0</v>
      </c>
      <c r="WNH56" s="68" t="s">
        <v>93</v>
      </c>
      <c r="WNI56" s="68" t="s">
        <v>93</v>
      </c>
      <c r="WNJ56" s="68" t="s">
        <v>88</v>
      </c>
      <c r="WNK56" s="68" t="s">
        <v>2919</v>
      </c>
      <c r="WNL56" s="308" t="s">
        <v>2785</v>
      </c>
      <c r="WNM56" s="308" t="s">
        <v>2786</v>
      </c>
      <c r="WNN56" s="308" t="s">
        <v>2823</v>
      </c>
      <c r="WNO56" s="308"/>
      <c r="WNP56" s="285" t="s">
        <v>2920</v>
      </c>
      <c r="WNQ56" s="68"/>
      <c r="WNR56" s="68" t="s">
        <v>2866</v>
      </c>
      <c r="WNS56" s="68">
        <v>1.0</v>
      </c>
      <c r="WNT56" s="68">
        <v>1.0</v>
      </c>
      <c r="WNU56" s="68">
        <v>1.0</v>
      </c>
      <c r="WNV56" s="411">
        <v>45.0</v>
      </c>
      <c r="WNW56" s="411">
        <v>45.0</v>
      </c>
      <c r="WNX56" s="68" t="s">
        <v>93</v>
      </c>
      <c r="WNY56" s="68" t="s">
        <v>93</v>
      </c>
      <c r="WNZ56" s="68" t="s">
        <v>88</v>
      </c>
      <c r="WOA56" s="68" t="s">
        <v>2919</v>
      </c>
      <c r="WOB56" s="308" t="s">
        <v>2785</v>
      </c>
      <c r="WOC56" s="308" t="s">
        <v>2786</v>
      </c>
      <c r="WOD56" s="308" t="s">
        <v>2823</v>
      </c>
      <c r="WOE56" s="308"/>
      <c r="WOF56" s="285" t="s">
        <v>2920</v>
      </c>
      <c r="WOG56" s="68"/>
      <c r="WOH56" s="68" t="s">
        <v>2866</v>
      </c>
      <c r="WOI56" s="68">
        <v>1.0</v>
      </c>
      <c r="WOJ56" s="68">
        <v>1.0</v>
      </c>
      <c r="WOK56" s="68">
        <v>1.0</v>
      </c>
      <c r="WOL56" s="411">
        <v>45.0</v>
      </c>
      <c r="WOM56" s="411">
        <v>45.0</v>
      </c>
      <c r="WON56" s="68" t="s">
        <v>93</v>
      </c>
      <c r="WOO56" s="68" t="s">
        <v>93</v>
      </c>
      <c r="WOP56" s="68" t="s">
        <v>88</v>
      </c>
      <c r="WOQ56" s="68" t="s">
        <v>2919</v>
      </c>
      <c r="WOR56" s="308" t="s">
        <v>2785</v>
      </c>
      <c r="WOS56" s="308" t="s">
        <v>2786</v>
      </c>
      <c r="WOT56" s="308" t="s">
        <v>2823</v>
      </c>
      <c r="WOU56" s="308"/>
      <c r="WOV56" s="285" t="s">
        <v>2920</v>
      </c>
      <c r="WOW56" s="68"/>
      <c r="WOX56" s="68" t="s">
        <v>2866</v>
      </c>
      <c r="WOY56" s="68">
        <v>1.0</v>
      </c>
      <c r="WOZ56" s="68">
        <v>1.0</v>
      </c>
      <c r="WPA56" s="68">
        <v>1.0</v>
      </c>
      <c r="WPB56" s="411">
        <v>45.0</v>
      </c>
      <c r="WPC56" s="411">
        <v>45.0</v>
      </c>
      <c r="WPD56" s="68" t="s">
        <v>93</v>
      </c>
      <c r="WPE56" s="68" t="s">
        <v>93</v>
      </c>
      <c r="WPF56" s="68" t="s">
        <v>88</v>
      </c>
      <c r="WPG56" s="68" t="s">
        <v>2919</v>
      </c>
      <c r="WPH56" s="308" t="s">
        <v>2785</v>
      </c>
      <c r="WPI56" s="308" t="s">
        <v>2786</v>
      </c>
      <c r="WPJ56" s="308" t="s">
        <v>2823</v>
      </c>
      <c r="WPK56" s="308"/>
      <c r="WPL56" s="285" t="s">
        <v>2920</v>
      </c>
      <c r="WPM56" s="68"/>
      <c r="WPN56" s="68" t="s">
        <v>2866</v>
      </c>
      <c r="WPO56" s="68">
        <v>1.0</v>
      </c>
      <c r="WPP56" s="68">
        <v>1.0</v>
      </c>
      <c r="WPQ56" s="68">
        <v>1.0</v>
      </c>
      <c r="WPR56" s="411">
        <v>45.0</v>
      </c>
      <c r="WPS56" s="411">
        <v>45.0</v>
      </c>
      <c r="WPT56" s="68" t="s">
        <v>93</v>
      </c>
      <c r="WPU56" s="68" t="s">
        <v>93</v>
      </c>
      <c r="WPV56" s="68" t="s">
        <v>88</v>
      </c>
      <c r="WPW56" s="68" t="s">
        <v>2919</v>
      </c>
      <c r="WPX56" s="308" t="s">
        <v>2785</v>
      </c>
      <c r="WPY56" s="308" t="s">
        <v>2786</v>
      </c>
      <c r="WPZ56" s="308" t="s">
        <v>2823</v>
      </c>
      <c r="WQA56" s="308"/>
      <c r="WQB56" s="285" t="s">
        <v>2920</v>
      </c>
      <c r="WQC56" s="68"/>
      <c r="WQD56" s="68" t="s">
        <v>2866</v>
      </c>
      <c r="WQE56" s="68">
        <v>1.0</v>
      </c>
      <c r="WQF56" s="68">
        <v>1.0</v>
      </c>
      <c r="WQG56" s="68">
        <v>1.0</v>
      </c>
      <c r="WQH56" s="411">
        <v>45.0</v>
      </c>
      <c r="WQI56" s="411">
        <v>45.0</v>
      </c>
      <c r="WQJ56" s="68" t="s">
        <v>93</v>
      </c>
      <c r="WQK56" s="68" t="s">
        <v>93</v>
      </c>
      <c r="WQL56" s="68" t="s">
        <v>88</v>
      </c>
      <c r="WQM56" s="68" t="s">
        <v>2919</v>
      </c>
      <c r="WQN56" s="308" t="s">
        <v>2785</v>
      </c>
      <c r="WQO56" s="308" t="s">
        <v>2786</v>
      </c>
      <c r="WQP56" s="308" t="s">
        <v>2823</v>
      </c>
      <c r="WQQ56" s="308"/>
      <c r="WQR56" s="285" t="s">
        <v>2920</v>
      </c>
      <c r="WQS56" s="68"/>
      <c r="WQT56" s="68" t="s">
        <v>2866</v>
      </c>
      <c r="WQU56" s="68">
        <v>1.0</v>
      </c>
      <c r="WQV56" s="68">
        <v>1.0</v>
      </c>
      <c r="WQW56" s="68">
        <v>1.0</v>
      </c>
      <c r="WQX56" s="411">
        <v>45.0</v>
      </c>
      <c r="WQY56" s="411">
        <v>45.0</v>
      </c>
      <c r="WQZ56" s="68" t="s">
        <v>93</v>
      </c>
      <c r="WRA56" s="68" t="s">
        <v>93</v>
      </c>
      <c r="WRB56" s="68" t="s">
        <v>88</v>
      </c>
      <c r="WRC56" s="68" t="s">
        <v>2919</v>
      </c>
      <c r="WRD56" s="308" t="s">
        <v>2785</v>
      </c>
      <c r="WRE56" s="308" t="s">
        <v>2786</v>
      </c>
      <c r="WRF56" s="308" t="s">
        <v>2823</v>
      </c>
      <c r="WRG56" s="308"/>
      <c r="WRH56" s="285" t="s">
        <v>2920</v>
      </c>
      <c r="WRI56" s="68"/>
      <c r="WRJ56" s="68" t="s">
        <v>2866</v>
      </c>
      <c r="WRK56" s="68">
        <v>1.0</v>
      </c>
      <c r="WRL56" s="68">
        <v>1.0</v>
      </c>
      <c r="WRM56" s="68">
        <v>1.0</v>
      </c>
      <c r="WRN56" s="411">
        <v>45.0</v>
      </c>
      <c r="WRO56" s="411">
        <v>45.0</v>
      </c>
      <c r="WRP56" s="68" t="s">
        <v>93</v>
      </c>
      <c r="WRQ56" s="68" t="s">
        <v>93</v>
      </c>
      <c r="WRR56" s="68" t="s">
        <v>88</v>
      </c>
      <c r="WRS56" s="68" t="s">
        <v>2919</v>
      </c>
      <c r="WRT56" s="308" t="s">
        <v>2785</v>
      </c>
      <c r="WRU56" s="308" t="s">
        <v>2786</v>
      </c>
      <c r="WRV56" s="308" t="s">
        <v>2823</v>
      </c>
      <c r="WRW56" s="308"/>
      <c r="WRX56" s="285" t="s">
        <v>2920</v>
      </c>
      <c r="WRY56" s="68"/>
      <c r="WRZ56" s="68" t="s">
        <v>2866</v>
      </c>
      <c r="WSA56" s="68">
        <v>1.0</v>
      </c>
      <c r="WSB56" s="68">
        <v>1.0</v>
      </c>
      <c r="WSC56" s="68">
        <v>1.0</v>
      </c>
      <c r="WSD56" s="411">
        <v>45.0</v>
      </c>
      <c r="WSE56" s="411">
        <v>45.0</v>
      </c>
      <c r="WSF56" s="68" t="s">
        <v>93</v>
      </c>
      <c r="WSG56" s="68" t="s">
        <v>93</v>
      </c>
      <c r="WSH56" s="68" t="s">
        <v>88</v>
      </c>
      <c r="WSI56" s="68" t="s">
        <v>2919</v>
      </c>
      <c r="WSJ56" s="308" t="s">
        <v>2785</v>
      </c>
      <c r="WSK56" s="308" t="s">
        <v>2786</v>
      </c>
      <c r="WSL56" s="308" t="s">
        <v>2823</v>
      </c>
      <c r="WSM56" s="308"/>
      <c r="WSN56" s="285" t="s">
        <v>2920</v>
      </c>
      <c r="WSO56" s="68"/>
      <c r="WSP56" s="68" t="s">
        <v>2866</v>
      </c>
      <c r="WSQ56" s="68">
        <v>1.0</v>
      </c>
      <c r="WSR56" s="68">
        <v>1.0</v>
      </c>
      <c r="WSS56" s="68">
        <v>1.0</v>
      </c>
      <c r="WST56" s="411">
        <v>45.0</v>
      </c>
      <c r="WSU56" s="411">
        <v>45.0</v>
      </c>
      <c r="WSV56" s="68" t="s">
        <v>93</v>
      </c>
      <c r="WSW56" s="68" t="s">
        <v>93</v>
      </c>
      <c r="WSX56" s="68" t="s">
        <v>88</v>
      </c>
      <c r="WSY56" s="68" t="s">
        <v>2919</v>
      </c>
      <c r="WSZ56" s="308" t="s">
        <v>2785</v>
      </c>
      <c r="WTA56" s="308" t="s">
        <v>2786</v>
      </c>
      <c r="WTB56" s="308" t="s">
        <v>2823</v>
      </c>
      <c r="WTC56" s="308"/>
      <c r="WTD56" s="285" t="s">
        <v>2920</v>
      </c>
      <c r="WTE56" s="68"/>
      <c r="WTF56" s="68" t="s">
        <v>2866</v>
      </c>
      <c r="WTG56" s="68">
        <v>1.0</v>
      </c>
      <c r="WTH56" s="68">
        <v>1.0</v>
      </c>
      <c r="WTI56" s="68">
        <v>1.0</v>
      </c>
      <c r="WTJ56" s="411">
        <v>45.0</v>
      </c>
      <c r="WTK56" s="411">
        <v>45.0</v>
      </c>
      <c r="WTL56" s="68" t="s">
        <v>93</v>
      </c>
      <c r="WTM56" s="68" t="s">
        <v>93</v>
      </c>
      <c r="WTN56" s="68" t="s">
        <v>88</v>
      </c>
      <c r="WTO56" s="68" t="s">
        <v>2919</v>
      </c>
      <c r="WTP56" s="308" t="s">
        <v>2785</v>
      </c>
      <c r="WTQ56" s="308" t="s">
        <v>2786</v>
      </c>
      <c r="WTR56" s="308" t="s">
        <v>2823</v>
      </c>
      <c r="WTS56" s="308"/>
      <c r="WTT56" s="285" t="s">
        <v>2920</v>
      </c>
      <c r="WTU56" s="68"/>
      <c r="WTV56" s="68" t="s">
        <v>2866</v>
      </c>
      <c r="WTW56" s="68">
        <v>1.0</v>
      </c>
      <c r="WTX56" s="68">
        <v>1.0</v>
      </c>
      <c r="WTY56" s="68">
        <v>1.0</v>
      </c>
      <c r="WTZ56" s="411">
        <v>45.0</v>
      </c>
      <c r="WUA56" s="411">
        <v>45.0</v>
      </c>
      <c r="WUB56" s="68" t="s">
        <v>93</v>
      </c>
      <c r="WUC56" s="68" t="s">
        <v>93</v>
      </c>
      <c r="WUD56" s="68" t="s">
        <v>88</v>
      </c>
      <c r="WUE56" s="68" t="s">
        <v>2919</v>
      </c>
      <c r="WUF56" s="308" t="s">
        <v>2785</v>
      </c>
      <c r="WUG56" s="308" t="s">
        <v>2786</v>
      </c>
      <c r="WUH56" s="308" t="s">
        <v>2823</v>
      </c>
      <c r="WUI56" s="308"/>
      <c r="WUJ56" s="285" t="s">
        <v>2920</v>
      </c>
      <c r="WUK56" s="68"/>
      <c r="WUL56" s="68" t="s">
        <v>2866</v>
      </c>
      <c r="WUM56" s="68">
        <v>1.0</v>
      </c>
      <c r="WUN56" s="68">
        <v>1.0</v>
      </c>
      <c r="WUO56" s="68">
        <v>1.0</v>
      </c>
      <c r="WUP56" s="411">
        <v>45.0</v>
      </c>
      <c r="WUQ56" s="411">
        <v>45.0</v>
      </c>
      <c r="WUR56" s="68" t="s">
        <v>93</v>
      </c>
      <c r="WUS56" s="68" t="s">
        <v>93</v>
      </c>
      <c r="WUT56" s="68" t="s">
        <v>88</v>
      </c>
      <c r="WUU56" s="68" t="s">
        <v>2919</v>
      </c>
      <c r="WUV56" s="308" t="s">
        <v>2785</v>
      </c>
      <c r="WUW56" s="308" t="s">
        <v>2786</v>
      </c>
      <c r="WUX56" s="308" t="s">
        <v>2823</v>
      </c>
      <c r="WUY56" s="308"/>
      <c r="WUZ56" s="285" t="s">
        <v>2920</v>
      </c>
      <c r="WVA56" s="68"/>
      <c r="WVB56" s="68" t="s">
        <v>2866</v>
      </c>
      <c r="WVC56" s="68">
        <v>1.0</v>
      </c>
      <c r="WVD56" s="68">
        <v>1.0</v>
      </c>
      <c r="WVE56" s="68">
        <v>1.0</v>
      </c>
      <c r="WVF56" s="411">
        <v>45.0</v>
      </c>
      <c r="WVG56" s="411">
        <v>45.0</v>
      </c>
      <c r="WVH56" s="68" t="s">
        <v>93</v>
      </c>
      <c r="WVI56" s="68" t="s">
        <v>93</v>
      </c>
      <c r="WVJ56" s="68" t="s">
        <v>88</v>
      </c>
      <c r="WVK56" s="68" t="s">
        <v>2919</v>
      </c>
      <c r="WVL56" s="308" t="s">
        <v>2785</v>
      </c>
      <c r="WVM56" s="308" t="s">
        <v>2786</v>
      </c>
      <c r="WVN56" s="308" t="s">
        <v>2823</v>
      </c>
      <c r="WVO56" s="308"/>
      <c r="WVP56" s="285" t="s">
        <v>2920</v>
      </c>
      <c r="WVQ56" s="68"/>
      <c r="WVR56" s="68" t="s">
        <v>2866</v>
      </c>
      <c r="WVS56" s="68">
        <v>1.0</v>
      </c>
      <c r="WVT56" s="68">
        <v>1.0</v>
      </c>
      <c r="WVU56" s="68">
        <v>1.0</v>
      </c>
      <c r="WVV56" s="411">
        <v>45.0</v>
      </c>
      <c r="WVW56" s="411">
        <v>45.0</v>
      </c>
      <c r="WVX56" s="68" t="s">
        <v>93</v>
      </c>
      <c r="WVY56" s="68" t="s">
        <v>93</v>
      </c>
      <c r="WVZ56" s="68" t="s">
        <v>88</v>
      </c>
      <c r="WWA56" s="68" t="s">
        <v>2919</v>
      </c>
      <c r="WWB56" s="308" t="s">
        <v>2785</v>
      </c>
      <c r="WWC56" s="308" t="s">
        <v>2786</v>
      </c>
      <c r="WWD56" s="308" t="s">
        <v>2823</v>
      </c>
      <c r="WWE56" s="308"/>
      <c r="WWF56" s="285" t="s">
        <v>2920</v>
      </c>
      <c r="WWG56" s="68"/>
      <c r="WWH56" s="68" t="s">
        <v>2866</v>
      </c>
      <c r="WWI56" s="68">
        <v>1.0</v>
      </c>
      <c r="WWJ56" s="68">
        <v>1.0</v>
      </c>
      <c r="WWK56" s="68">
        <v>1.0</v>
      </c>
      <c r="WWL56" s="411">
        <v>45.0</v>
      </c>
      <c r="WWM56" s="411">
        <v>45.0</v>
      </c>
      <c r="WWN56" s="68" t="s">
        <v>93</v>
      </c>
      <c r="WWO56" s="68" t="s">
        <v>93</v>
      </c>
      <c r="WWP56" s="68" t="s">
        <v>88</v>
      </c>
      <c r="WWQ56" s="68" t="s">
        <v>2919</v>
      </c>
      <c r="WWR56" s="308" t="s">
        <v>2785</v>
      </c>
      <c r="WWS56" s="308" t="s">
        <v>2786</v>
      </c>
      <c r="WWT56" s="308" t="s">
        <v>2823</v>
      </c>
      <c r="WWU56" s="308"/>
      <c r="WWV56" s="285" t="s">
        <v>2920</v>
      </c>
      <c r="WWW56" s="68"/>
      <c r="WWX56" s="68" t="s">
        <v>2866</v>
      </c>
      <c r="WWY56" s="68">
        <v>1.0</v>
      </c>
      <c r="WWZ56" s="68">
        <v>1.0</v>
      </c>
      <c r="WXA56" s="68">
        <v>1.0</v>
      </c>
      <c r="WXB56" s="411">
        <v>45.0</v>
      </c>
      <c r="WXC56" s="411">
        <v>45.0</v>
      </c>
      <c r="WXD56" s="68" t="s">
        <v>93</v>
      </c>
      <c r="WXE56" s="68" t="s">
        <v>93</v>
      </c>
      <c r="WXF56" s="68" t="s">
        <v>88</v>
      </c>
      <c r="WXG56" s="68" t="s">
        <v>2919</v>
      </c>
      <c r="WXH56" s="308" t="s">
        <v>2785</v>
      </c>
      <c r="WXI56" s="308" t="s">
        <v>2786</v>
      </c>
      <c r="WXJ56" s="308" t="s">
        <v>2823</v>
      </c>
      <c r="WXK56" s="308"/>
      <c r="WXL56" s="285" t="s">
        <v>2920</v>
      </c>
      <c r="WXM56" s="68"/>
      <c r="WXN56" s="68" t="s">
        <v>2866</v>
      </c>
      <c r="WXO56" s="68">
        <v>1.0</v>
      </c>
      <c r="WXP56" s="68">
        <v>1.0</v>
      </c>
      <c r="WXQ56" s="68">
        <v>1.0</v>
      </c>
      <c r="WXR56" s="411">
        <v>45.0</v>
      </c>
      <c r="WXS56" s="411">
        <v>45.0</v>
      </c>
      <c r="WXT56" s="68" t="s">
        <v>93</v>
      </c>
      <c r="WXU56" s="68" t="s">
        <v>93</v>
      </c>
      <c r="WXV56" s="68" t="s">
        <v>88</v>
      </c>
      <c r="WXW56" s="68" t="s">
        <v>2919</v>
      </c>
      <c r="WXX56" s="308" t="s">
        <v>2785</v>
      </c>
      <c r="WXY56" s="308" t="s">
        <v>2786</v>
      </c>
      <c r="WXZ56" s="308" t="s">
        <v>2823</v>
      </c>
      <c r="WYA56" s="308"/>
      <c r="WYB56" s="285" t="s">
        <v>2920</v>
      </c>
      <c r="WYC56" s="68"/>
      <c r="WYD56" s="68" t="s">
        <v>2866</v>
      </c>
      <c r="WYE56" s="68">
        <v>1.0</v>
      </c>
      <c r="WYF56" s="68">
        <v>1.0</v>
      </c>
      <c r="WYG56" s="68">
        <v>1.0</v>
      </c>
      <c r="WYH56" s="411">
        <v>45.0</v>
      </c>
      <c r="WYI56" s="411">
        <v>45.0</v>
      </c>
      <c r="WYJ56" s="68" t="s">
        <v>93</v>
      </c>
      <c r="WYK56" s="68" t="s">
        <v>93</v>
      </c>
      <c r="WYL56" s="68" t="s">
        <v>88</v>
      </c>
      <c r="WYM56" s="68" t="s">
        <v>2919</v>
      </c>
      <c r="WYN56" s="308" t="s">
        <v>2785</v>
      </c>
      <c r="WYO56" s="308" t="s">
        <v>2786</v>
      </c>
      <c r="WYP56" s="308" t="s">
        <v>2823</v>
      </c>
      <c r="WYQ56" s="308"/>
      <c r="WYR56" s="285" t="s">
        <v>2920</v>
      </c>
      <c r="WYS56" s="68"/>
      <c r="WYT56" s="68" t="s">
        <v>2866</v>
      </c>
      <c r="WYU56" s="68">
        <v>1.0</v>
      </c>
      <c r="WYV56" s="68">
        <v>1.0</v>
      </c>
      <c r="WYW56" s="68">
        <v>1.0</v>
      </c>
      <c r="WYX56" s="411">
        <v>45.0</v>
      </c>
      <c r="WYY56" s="411">
        <v>45.0</v>
      </c>
      <c r="WYZ56" s="68" t="s">
        <v>93</v>
      </c>
      <c r="WZA56" s="68" t="s">
        <v>93</v>
      </c>
      <c r="WZB56" s="68" t="s">
        <v>88</v>
      </c>
      <c r="WZC56" s="68" t="s">
        <v>2919</v>
      </c>
      <c r="WZD56" s="308" t="s">
        <v>2785</v>
      </c>
      <c r="WZE56" s="308" t="s">
        <v>2786</v>
      </c>
      <c r="WZF56" s="308" t="s">
        <v>2823</v>
      </c>
      <c r="WZG56" s="308"/>
      <c r="WZH56" s="285" t="s">
        <v>2920</v>
      </c>
      <c r="WZI56" s="68"/>
      <c r="WZJ56" s="68" t="s">
        <v>2866</v>
      </c>
      <c r="WZK56" s="68">
        <v>1.0</v>
      </c>
      <c r="WZL56" s="68">
        <v>1.0</v>
      </c>
      <c r="WZM56" s="68">
        <v>1.0</v>
      </c>
      <c r="WZN56" s="411">
        <v>45.0</v>
      </c>
      <c r="WZO56" s="411">
        <v>45.0</v>
      </c>
      <c r="WZP56" s="68" t="s">
        <v>93</v>
      </c>
      <c r="WZQ56" s="68" t="s">
        <v>93</v>
      </c>
      <c r="WZR56" s="68" t="s">
        <v>88</v>
      </c>
      <c r="WZS56" s="68" t="s">
        <v>2919</v>
      </c>
      <c r="WZT56" s="308" t="s">
        <v>2785</v>
      </c>
      <c r="WZU56" s="308" t="s">
        <v>2786</v>
      </c>
      <c r="WZV56" s="308" t="s">
        <v>2823</v>
      </c>
      <c r="WZW56" s="308"/>
      <c r="WZX56" s="285" t="s">
        <v>2920</v>
      </c>
      <c r="WZY56" s="68"/>
      <c r="WZZ56" s="68" t="s">
        <v>2866</v>
      </c>
      <c r="XAA56" s="68">
        <v>1.0</v>
      </c>
      <c r="XAB56" s="68">
        <v>1.0</v>
      </c>
      <c r="XAC56" s="68">
        <v>1.0</v>
      </c>
      <c r="XAD56" s="411">
        <v>45.0</v>
      </c>
      <c r="XAE56" s="411">
        <v>45.0</v>
      </c>
      <c r="XAF56" s="68" t="s">
        <v>93</v>
      </c>
      <c r="XAG56" s="68" t="s">
        <v>93</v>
      </c>
      <c r="XAH56" s="68" t="s">
        <v>88</v>
      </c>
      <c r="XAI56" s="68" t="s">
        <v>2919</v>
      </c>
      <c r="XAJ56" s="308" t="s">
        <v>2785</v>
      </c>
      <c r="XAK56" s="308" t="s">
        <v>2786</v>
      </c>
      <c r="XAL56" s="308" t="s">
        <v>2823</v>
      </c>
      <c r="XAM56" s="308"/>
      <c r="XAN56" s="285" t="s">
        <v>2920</v>
      </c>
      <c r="XAO56" s="68"/>
      <c r="XAP56" s="68" t="s">
        <v>2866</v>
      </c>
      <c r="XAQ56" s="68">
        <v>1.0</v>
      </c>
      <c r="XAR56" s="68">
        <v>1.0</v>
      </c>
      <c r="XAS56" s="68">
        <v>1.0</v>
      </c>
      <c r="XAT56" s="411">
        <v>45.0</v>
      </c>
      <c r="XAU56" s="411">
        <v>45.0</v>
      </c>
      <c r="XAV56" s="68" t="s">
        <v>93</v>
      </c>
      <c r="XAW56" s="68" t="s">
        <v>93</v>
      </c>
      <c r="XAX56" s="68" t="s">
        <v>88</v>
      </c>
      <c r="XAY56" s="68" t="s">
        <v>2919</v>
      </c>
      <c r="XAZ56" s="308" t="s">
        <v>2785</v>
      </c>
      <c r="XBA56" s="308" t="s">
        <v>2786</v>
      </c>
      <c r="XBB56" s="308" t="s">
        <v>2823</v>
      </c>
      <c r="XBC56" s="308"/>
      <c r="XBD56" s="285" t="s">
        <v>2920</v>
      </c>
      <c r="XBE56" s="68"/>
      <c r="XBF56" s="68" t="s">
        <v>2866</v>
      </c>
      <c r="XBG56" s="68">
        <v>1.0</v>
      </c>
      <c r="XBH56" s="68">
        <v>1.0</v>
      </c>
      <c r="XBI56" s="68">
        <v>1.0</v>
      </c>
      <c r="XBJ56" s="411">
        <v>45.0</v>
      </c>
      <c r="XBK56" s="411">
        <v>45.0</v>
      </c>
      <c r="XBL56" s="68" t="s">
        <v>93</v>
      </c>
      <c r="XBM56" s="68" t="s">
        <v>93</v>
      </c>
      <c r="XBN56" s="68" t="s">
        <v>88</v>
      </c>
      <c r="XBO56" s="68" t="s">
        <v>2919</v>
      </c>
      <c r="XBP56" s="308" t="s">
        <v>2785</v>
      </c>
      <c r="XBQ56" s="308" t="s">
        <v>2786</v>
      </c>
      <c r="XBR56" s="308" t="s">
        <v>2823</v>
      </c>
      <c r="XBS56" s="308"/>
      <c r="XBT56" s="285" t="s">
        <v>2920</v>
      </c>
      <c r="XBU56" s="68"/>
      <c r="XBV56" s="68" t="s">
        <v>2866</v>
      </c>
      <c r="XBW56" s="68">
        <v>1.0</v>
      </c>
      <c r="XBX56" s="68">
        <v>1.0</v>
      </c>
      <c r="XBY56" s="68">
        <v>1.0</v>
      </c>
      <c r="XBZ56" s="411">
        <v>45.0</v>
      </c>
      <c r="XCA56" s="411">
        <v>45.0</v>
      </c>
      <c r="XCB56" s="68" t="s">
        <v>93</v>
      </c>
      <c r="XCC56" s="68" t="s">
        <v>93</v>
      </c>
      <c r="XCD56" s="68" t="s">
        <v>88</v>
      </c>
      <c r="XCE56" s="68" t="s">
        <v>2919</v>
      </c>
      <c r="XCF56" s="308" t="s">
        <v>2785</v>
      </c>
      <c r="XCG56" s="308" t="s">
        <v>2786</v>
      </c>
      <c r="XCH56" s="308" t="s">
        <v>2823</v>
      </c>
      <c r="XCI56" s="308"/>
      <c r="XCJ56" s="285" t="s">
        <v>2920</v>
      </c>
      <c r="XCK56" s="68"/>
      <c r="XCL56" s="68" t="s">
        <v>2866</v>
      </c>
      <c r="XCM56" s="68">
        <v>1.0</v>
      </c>
      <c r="XCN56" s="68">
        <v>1.0</v>
      </c>
      <c r="XCO56" s="68">
        <v>1.0</v>
      </c>
      <c r="XCP56" s="411">
        <v>45.0</v>
      </c>
      <c r="XCQ56" s="411">
        <v>45.0</v>
      </c>
      <c r="XCR56" s="68" t="s">
        <v>93</v>
      </c>
      <c r="XCS56" s="68" t="s">
        <v>93</v>
      </c>
      <c r="XCT56" s="68" t="s">
        <v>88</v>
      </c>
      <c r="XCU56" s="68" t="s">
        <v>2919</v>
      </c>
      <c r="XCV56" s="308" t="s">
        <v>2785</v>
      </c>
      <c r="XCW56" s="308" t="s">
        <v>2786</v>
      </c>
      <c r="XCX56" s="308" t="s">
        <v>2823</v>
      </c>
      <c r="XCY56" s="308"/>
      <c r="XCZ56" s="285" t="s">
        <v>2920</v>
      </c>
      <c r="XDA56" s="68"/>
      <c r="XDB56" s="68" t="s">
        <v>2866</v>
      </c>
      <c r="XDC56" s="68">
        <v>1.0</v>
      </c>
      <c r="XDD56" s="68">
        <v>1.0</v>
      </c>
      <c r="XDE56" s="68">
        <v>1.0</v>
      </c>
      <c r="XDF56" s="411">
        <v>45.0</v>
      </c>
      <c r="XDG56" s="411">
        <v>45.0</v>
      </c>
      <c r="XDH56" s="68" t="s">
        <v>93</v>
      </c>
      <c r="XDI56" s="68" t="s">
        <v>93</v>
      </c>
      <c r="XDJ56" s="68" t="s">
        <v>88</v>
      </c>
      <c r="XDK56" s="68" t="s">
        <v>2919</v>
      </c>
      <c r="XDL56" s="308" t="s">
        <v>2785</v>
      </c>
      <c r="XDM56" s="308" t="s">
        <v>2786</v>
      </c>
      <c r="XDN56" s="308" t="s">
        <v>2823</v>
      </c>
      <c r="XDO56" s="308"/>
      <c r="XDP56" s="285" t="s">
        <v>2920</v>
      </c>
      <c r="XDQ56" s="68"/>
      <c r="XDR56" s="68" t="s">
        <v>2866</v>
      </c>
      <c r="XDS56" s="68">
        <v>1.0</v>
      </c>
      <c r="XDT56" s="68">
        <v>1.0</v>
      </c>
      <c r="XDU56" s="68">
        <v>1.0</v>
      </c>
      <c r="XDV56" s="411">
        <v>45.0</v>
      </c>
      <c r="XDW56" s="411">
        <v>45.0</v>
      </c>
      <c r="XDX56" s="68" t="s">
        <v>93</v>
      </c>
      <c r="XDY56" s="68" t="s">
        <v>93</v>
      </c>
      <c r="XDZ56" s="68" t="s">
        <v>88</v>
      </c>
      <c r="XEA56" s="68" t="s">
        <v>2919</v>
      </c>
      <c r="XEB56" s="308" t="s">
        <v>2785</v>
      </c>
      <c r="XEC56" s="308" t="s">
        <v>2786</v>
      </c>
      <c r="XED56" s="308" t="s">
        <v>2823</v>
      </c>
      <c r="XEE56" s="308"/>
      <c r="XEF56" s="285" t="s">
        <v>2920</v>
      </c>
      <c r="XEG56" s="68"/>
      <c r="XEH56" s="68" t="s">
        <v>2866</v>
      </c>
      <c r="XEI56" s="68">
        <v>1.0</v>
      </c>
      <c r="XEJ56" s="68">
        <v>1.0</v>
      </c>
      <c r="XEK56" s="68">
        <v>1.0</v>
      </c>
      <c r="XEL56" s="411">
        <v>45.0</v>
      </c>
      <c r="XEM56" s="411">
        <v>45.0</v>
      </c>
      <c r="XEN56" s="68" t="s">
        <v>93</v>
      </c>
      <c r="XEO56" s="68" t="s">
        <v>93</v>
      </c>
      <c r="XEP56" s="68" t="s">
        <v>88</v>
      </c>
      <c r="XEQ56" s="68" t="s">
        <v>2919</v>
      </c>
      <c r="XER56" s="308" t="s">
        <v>2785</v>
      </c>
      <c r="XES56" s="308" t="s">
        <v>2786</v>
      </c>
      <c r="XET56" s="308" t="s">
        <v>2823</v>
      </c>
      <c r="XEU56" s="308"/>
      <c r="XEV56" s="285" t="s">
        <v>2920</v>
      </c>
      <c r="XEW56" s="68"/>
      <c r="XEX56" s="68" t="s">
        <v>2866</v>
      </c>
      <c r="XEY56" s="68">
        <v>1.0</v>
      </c>
      <c r="XEZ56" s="68">
        <v>1.0</v>
      </c>
      <c r="XFA56" s="68">
        <v>1.0</v>
      </c>
      <c r="XFB56" s="411">
        <v>45.0</v>
      </c>
      <c r="XFC56" s="411">
        <v>45.0</v>
      </c>
      <c r="XFD56" s="68" t="s">
        <v>93</v>
      </c>
    </row>
    <row r="57" ht="11.25" customHeight="1">
      <c r="A57" s="66" t="s">
        <v>101</v>
      </c>
      <c r="B57" s="68" t="s">
        <v>88</v>
      </c>
      <c r="C57" s="66" t="s">
        <v>2868</v>
      </c>
      <c r="D57" s="308" t="s">
        <v>2911</v>
      </c>
      <c r="E57" s="308" t="s">
        <v>2912</v>
      </c>
      <c r="F57" s="308" t="s">
        <v>2823</v>
      </c>
      <c r="G57" s="308"/>
      <c r="H57" s="409" t="s">
        <v>2793</v>
      </c>
      <c r="I57" s="68"/>
      <c r="J57" s="68" t="s">
        <v>2869</v>
      </c>
      <c r="K57" s="68"/>
      <c r="L57" s="68">
        <v>1.0</v>
      </c>
      <c r="M57" s="68">
        <v>1.0</v>
      </c>
      <c r="N57" s="350">
        <v>30.0</v>
      </c>
      <c r="O57" s="5">
        <v>45.0</v>
      </c>
      <c r="P57" s="66" t="s">
        <v>101</v>
      </c>
      <c r="Q57" s="68" t="s">
        <v>101</v>
      </c>
      <c r="R57" s="68" t="s">
        <v>88</v>
      </c>
      <c r="S57" s="68" t="s">
        <v>2868</v>
      </c>
      <c r="T57" s="308" t="s">
        <v>2911</v>
      </c>
      <c r="U57" s="308" t="s">
        <v>2912</v>
      </c>
      <c r="V57" s="308" t="s">
        <v>2823</v>
      </c>
      <c r="W57" s="308"/>
      <c r="X57" s="410" t="s">
        <v>2793</v>
      </c>
      <c r="Y57" s="159"/>
      <c r="Z57" s="68" t="s">
        <v>2869</v>
      </c>
      <c r="AA57" s="68"/>
      <c r="AB57" s="68">
        <v>1.0</v>
      </c>
      <c r="AC57" s="68">
        <v>1.0</v>
      </c>
      <c r="AD57" s="411">
        <v>30.0</v>
      </c>
      <c r="AE57" s="411">
        <v>45.0</v>
      </c>
      <c r="AF57" s="68" t="s">
        <v>101</v>
      </c>
      <c r="AG57" s="68" t="s">
        <v>101</v>
      </c>
      <c r="AH57" s="68" t="s">
        <v>88</v>
      </c>
      <c r="AI57" s="68" t="s">
        <v>2868</v>
      </c>
      <c r="AJ57" s="308" t="s">
        <v>2911</v>
      </c>
      <c r="AK57" s="308" t="s">
        <v>2912</v>
      </c>
      <c r="AL57" s="308" t="s">
        <v>2823</v>
      </c>
      <c r="AM57" s="308"/>
      <c r="AN57" s="410" t="s">
        <v>2793</v>
      </c>
      <c r="AO57" s="159"/>
      <c r="AP57" s="68" t="s">
        <v>2869</v>
      </c>
      <c r="AQ57" s="68"/>
      <c r="AR57" s="68">
        <v>1.0</v>
      </c>
      <c r="AS57" s="68">
        <v>1.0</v>
      </c>
      <c r="AT57" s="411">
        <v>30.0</v>
      </c>
      <c r="AU57" s="411">
        <v>45.0</v>
      </c>
      <c r="AV57" s="68" t="s">
        <v>101</v>
      </c>
      <c r="AW57" s="68" t="s">
        <v>101</v>
      </c>
      <c r="AX57" s="68" t="s">
        <v>88</v>
      </c>
      <c r="AY57" s="68" t="s">
        <v>2868</v>
      </c>
      <c r="AZ57" s="308" t="s">
        <v>2911</v>
      </c>
      <c r="BA57" s="308" t="s">
        <v>2912</v>
      </c>
      <c r="BB57" s="308" t="s">
        <v>2823</v>
      </c>
      <c r="BC57" s="308"/>
      <c r="BD57" s="410" t="s">
        <v>2793</v>
      </c>
      <c r="BE57" s="159"/>
      <c r="BF57" s="68" t="s">
        <v>2869</v>
      </c>
      <c r="BG57" s="68"/>
      <c r="BH57" s="68">
        <v>1.0</v>
      </c>
      <c r="BI57" s="68">
        <v>1.0</v>
      </c>
      <c r="BJ57" s="411">
        <v>30.0</v>
      </c>
      <c r="BK57" s="411">
        <v>45.0</v>
      </c>
      <c r="BL57" s="68" t="s">
        <v>101</v>
      </c>
      <c r="BM57" s="68" t="s">
        <v>101</v>
      </c>
      <c r="BN57" s="68" t="s">
        <v>88</v>
      </c>
      <c r="BO57" s="68" t="s">
        <v>2868</v>
      </c>
      <c r="BP57" s="308" t="s">
        <v>2911</v>
      </c>
      <c r="BQ57" s="308" t="s">
        <v>2912</v>
      </c>
      <c r="BR57" s="308" t="s">
        <v>2823</v>
      </c>
      <c r="BS57" s="308"/>
      <c r="BT57" s="410" t="s">
        <v>2793</v>
      </c>
      <c r="BU57" s="159"/>
      <c r="BV57" s="68" t="s">
        <v>2869</v>
      </c>
      <c r="BW57" s="68"/>
      <c r="BX57" s="68">
        <v>1.0</v>
      </c>
      <c r="BY57" s="68">
        <v>1.0</v>
      </c>
      <c r="BZ57" s="411">
        <v>30.0</v>
      </c>
      <c r="CA57" s="411">
        <v>45.0</v>
      </c>
      <c r="CB57" s="68" t="s">
        <v>101</v>
      </c>
      <c r="CC57" s="68" t="s">
        <v>101</v>
      </c>
      <c r="CD57" s="68" t="s">
        <v>88</v>
      </c>
      <c r="CE57" s="68" t="s">
        <v>2868</v>
      </c>
      <c r="CF57" s="308" t="s">
        <v>2911</v>
      </c>
      <c r="CG57" s="308" t="s">
        <v>2912</v>
      </c>
      <c r="CH57" s="308" t="s">
        <v>2823</v>
      </c>
      <c r="CI57" s="308"/>
      <c r="CJ57" s="410" t="s">
        <v>2793</v>
      </c>
      <c r="CK57" s="159"/>
      <c r="CL57" s="68" t="s">
        <v>2869</v>
      </c>
      <c r="CM57" s="68"/>
      <c r="CN57" s="68">
        <v>1.0</v>
      </c>
      <c r="CO57" s="68">
        <v>1.0</v>
      </c>
      <c r="CP57" s="411">
        <v>30.0</v>
      </c>
      <c r="CQ57" s="411">
        <v>45.0</v>
      </c>
      <c r="CR57" s="68" t="s">
        <v>101</v>
      </c>
      <c r="CS57" s="68" t="s">
        <v>101</v>
      </c>
      <c r="CT57" s="68" t="s">
        <v>88</v>
      </c>
      <c r="CU57" s="68" t="s">
        <v>2868</v>
      </c>
      <c r="CV57" s="308" t="s">
        <v>2911</v>
      </c>
      <c r="CW57" s="308" t="s">
        <v>2912</v>
      </c>
      <c r="CX57" s="308" t="s">
        <v>2823</v>
      </c>
      <c r="CY57" s="308"/>
      <c r="CZ57" s="410" t="s">
        <v>2793</v>
      </c>
      <c r="DA57" s="159"/>
      <c r="DB57" s="68" t="s">
        <v>2869</v>
      </c>
      <c r="DC57" s="68"/>
      <c r="DD57" s="68">
        <v>1.0</v>
      </c>
      <c r="DE57" s="68">
        <v>1.0</v>
      </c>
      <c r="DF57" s="411">
        <v>30.0</v>
      </c>
      <c r="DG57" s="411">
        <v>45.0</v>
      </c>
      <c r="DH57" s="68" t="s">
        <v>101</v>
      </c>
      <c r="DI57" s="68" t="s">
        <v>101</v>
      </c>
      <c r="DJ57" s="68" t="s">
        <v>88</v>
      </c>
      <c r="DK57" s="68" t="s">
        <v>2868</v>
      </c>
      <c r="DL57" s="308" t="s">
        <v>2911</v>
      </c>
      <c r="DM57" s="308" t="s">
        <v>2912</v>
      </c>
      <c r="DN57" s="308" t="s">
        <v>2823</v>
      </c>
      <c r="DO57" s="308"/>
      <c r="DP57" s="410" t="s">
        <v>2793</v>
      </c>
      <c r="DQ57" s="159"/>
      <c r="DR57" s="68" t="s">
        <v>2869</v>
      </c>
      <c r="DS57" s="68"/>
      <c r="DT57" s="68">
        <v>1.0</v>
      </c>
      <c r="DU57" s="68">
        <v>1.0</v>
      </c>
      <c r="DV57" s="411">
        <v>30.0</v>
      </c>
      <c r="DW57" s="411">
        <v>45.0</v>
      </c>
      <c r="DX57" s="68" t="s">
        <v>101</v>
      </c>
      <c r="DY57" s="68" t="s">
        <v>101</v>
      </c>
      <c r="DZ57" s="68" t="s">
        <v>88</v>
      </c>
      <c r="EA57" s="68" t="s">
        <v>2868</v>
      </c>
      <c r="EB57" s="308" t="s">
        <v>2911</v>
      </c>
      <c r="EC57" s="308" t="s">
        <v>2912</v>
      </c>
      <c r="ED57" s="308" t="s">
        <v>2823</v>
      </c>
      <c r="EE57" s="308"/>
      <c r="EF57" s="410" t="s">
        <v>2793</v>
      </c>
      <c r="EG57" s="159"/>
      <c r="EH57" s="68" t="s">
        <v>2869</v>
      </c>
      <c r="EI57" s="68"/>
      <c r="EJ57" s="68">
        <v>1.0</v>
      </c>
      <c r="EK57" s="68">
        <v>1.0</v>
      </c>
      <c r="EL57" s="411">
        <v>30.0</v>
      </c>
      <c r="EM57" s="411">
        <v>45.0</v>
      </c>
      <c r="EN57" s="68" t="s">
        <v>101</v>
      </c>
      <c r="EO57" s="68" t="s">
        <v>101</v>
      </c>
      <c r="EP57" s="68" t="s">
        <v>88</v>
      </c>
      <c r="EQ57" s="68" t="s">
        <v>2868</v>
      </c>
      <c r="ER57" s="308" t="s">
        <v>2911</v>
      </c>
      <c r="ES57" s="308" t="s">
        <v>2912</v>
      </c>
      <c r="ET57" s="308" t="s">
        <v>2823</v>
      </c>
      <c r="EU57" s="308"/>
      <c r="EV57" s="410" t="s">
        <v>2793</v>
      </c>
      <c r="EW57" s="159"/>
      <c r="EX57" s="68" t="s">
        <v>2869</v>
      </c>
      <c r="EY57" s="68"/>
      <c r="EZ57" s="68">
        <v>1.0</v>
      </c>
      <c r="FA57" s="68">
        <v>1.0</v>
      </c>
      <c r="FB57" s="411">
        <v>30.0</v>
      </c>
      <c r="FC57" s="411">
        <v>45.0</v>
      </c>
      <c r="FD57" s="68" t="s">
        <v>101</v>
      </c>
      <c r="FE57" s="68" t="s">
        <v>101</v>
      </c>
      <c r="FF57" s="68" t="s">
        <v>88</v>
      </c>
      <c r="FG57" s="68" t="s">
        <v>2868</v>
      </c>
      <c r="FH57" s="308" t="s">
        <v>2911</v>
      </c>
      <c r="FI57" s="308" t="s">
        <v>2912</v>
      </c>
      <c r="FJ57" s="308" t="s">
        <v>2823</v>
      </c>
      <c r="FK57" s="308"/>
      <c r="FL57" s="410" t="s">
        <v>2793</v>
      </c>
      <c r="FM57" s="159"/>
      <c r="FN57" s="68" t="s">
        <v>2869</v>
      </c>
      <c r="FO57" s="68"/>
      <c r="FP57" s="68">
        <v>1.0</v>
      </c>
      <c r="FQ57" s="68">
        <v>1.0</v>
      </c>
      <c r="FR57" s="411">
        <v>30.0</v>
      </c>
      <c r="FS57" s="411">
        <v>45.0</v>
      </c>
      <c r="FT57" s="68" t="s">
        <v>101</v>
      </c>
      <c r="FU57" s="68" t="s">
        <v>101</v>
      </c>
      <c r="FV57" s="68" t="s">
        <v>88</v>
      </c>
      <c r="FW57" s="68" t="s">
        <v>2868</v>
      </c>
      <c r="FX57" s="308" t="s">
        <v>2911</v>
      </c>
      <c r="FY57" s="308" t="s">
        <v>2912</v>
      </c>
      <c r="FZ57" s="308" t="s">
        <v>2823</v>
      </c>
      <c r="GA57" s="308"/>
      <c r="GB57" s="410" t="s">
        <v>2793</v>
      </c>
      <c r="GC57" s="159"/>
      <c r="GD57" s="68" t="s">
        <v>2869</v>
      </c>
      <c r="GE57" s="68"/>
      <c r="GF57" s="68">
        <v>1.0</v>
      </c>
      <c r="GG57" s="68">
        <v>1.0</v>
      </c>
      <c r="GH57" s="411">
        <v>30.0</v>
      </c>
      <c r="GI57" s="411">
        <v>45.0</v>
      </c>
      <c r="GJ57" s="68" t="s">
        <v>101</v>
      </c>
      <c r="GK57" s="68" t="s">
        <v>101</v>
      </c>
      <c r="GL57" s="68" t="s">
        <v>88</v>
      </c>
      <c r="GM57" s="68" t="s">
        <v>2868</v>
      </c>
      <c r="GN57" s="308" t="s">
        <v>2911</v>
      </c>
      <c r="GO57" s="308" t="s">
        <v>2912</v>
      </c>
      <c r="GP57" s="308" t="s">
        <v>2823</v>
      </c>
      <c r="GQ57" s="308"/>
      <c r="GR57" s="410" t="s">
        <v>2793</v>
      </c>
      <c r="GS57" s="159"/>
      <c r="GT57" s="68" t="s">
        <v>2869</v>
      </c>
      <c r="GU57" s="68"/>
      <c r="GV57" s="68">
        <v>1.0</v>
      </c>
      <c r="GW57" s="68">
        <v>1.0</v>
      </c>
      <c r="GX57" s="411">
        <v>30.0</v>
      </c>
      <c r="GY57" s="411">
        <v>45.0</v>
      </c>
      <c r="GZ57" s="68" t="s">
        <v>101</v>
      </c>
      <c r="HA57" s="68" t="s">
        <v>101</v>
      </c>
      <c r="HB57" s="68" t="s">
        <v>88</v>
      </c>
      <c r="HC57" s="68" t="s">
        <v>2868</v>
      </c>
      <c r="HD57" s="308" t="s">
        <v>2911</v>
      </c>
      <c r="HE57" s="308" t="s">
        <v>2912</v>
      </c>
      <c r="HF57" s="308" t="s">
        <v>2823</v>
      </c>
      <c r="HG57" s="308"/>
      <c r="HH57" s="410" t="s">
        <v>2793</v>
      </c>
      <c r="HI57" s="159"/>
      <c r="HJ57" s="68" t="s">
        <v>2869</v>
      </c>
      <c r="HK57" s="68"/>
      <c r="HL57" s="68">
        <v>1.0</v>
      </c>
      <c r="HM57" s="68">
        <v>1.0</v>
      </c>
      <c r="HN57" s="411">
        <v>30.0</v>
      </c>
      <c r="HO57" s="411">
        <v>45.0</v>
      </c>
      <c r="HP57" s="68" t="s">
        <v>101</v>
      </c>
      <c r="HQ57" s="68" t="s">
        <v>101</v>
      </c>
      <c r="HR57" s="68" t="s">
        <v>88</v>
      </c>
      <c r="HS57" s="68" t="s">
        <v>2868</v>
      </c>
      <c r="HT57" s="308" t="s">
        <v>2911</v>
      </c>
      <c r="HU57" s="308" t="s">
        <v>2912</v>
      </c>
      <c r="HV57" s="308" t="s">
        <v>2823</v>
      </c>
      <c r="HW57" s="308"/>
      <c r="HX57" s="410" t="s">
        <v>2793</v>
      </c>
      <c r="HY57" s="159"/>
      <c r="HZ57" s="68" t="s">
        <v>2869</v>
      </c>
      <c r="IA57" s="68"/>
      <c r="IB57" s="68">
        <v>1.0</v>
      </c>
      <c r="IC57" s="68">
        <v>1.0</v>
      </c>
      <c r="ID57" s="411">
        <v>30.0</v>
      </c>
      <c r="IE57" s="411">
        <v>45.0</v>
      </c>
      <c r="IF57" s="68" t="s">
        <v>101</v>
      </c>
      <c r="IG57" s="68" t="s">
        <v>101</v>
      </c>
      <c r="IH57" s="68" t="s">
        <v>88</v>
      </c>
      <c r="II57" s="68" t="s">
        <v>2868</v>
      </c>
      <c r="IJ57" s="308" t="s">
        <v>2911</v>
      </c>
      <c r="IK57" s="308" t="s">
        <v>2912</v>
      </c>
      <c r="IL57" s="308" t="s">
        <v>2823</v>
      </c>
      <c r="IM57" s="308"/>
      <c r="IN57" s="410" t="s">
        <v>2793</v>
      </c>
      <c r="IO57" s="159"/>
      <c r="IP57" s="68" t="s">
        <v>2869</v>
      </c>
      <c r="IQ57" s="68"/>
      <c r="IR57" s="68">
        <v>1.0</v>
      </c>
      <c r="IS57" s="68">
        <v>1.0</v>
      </c>
      <c r="IT57" s="411">
        <v>30.0</v>
      </c>
      <c r="IU57" s="411">
        <v>45.0</v>
      </c>
      <c r="IV57" s="68" t="s">
        <v>101</v>
      </c>
      <c r="IW57" s="68" t="s">
        <v>101</v>
      </c>
      <c r="IX57" s="68" t="s">
        <v>88</v>
      </c>
      <c r="IY57" s="68" t="s">
        <v>2868</v>
      </c>
      <c r="IZ57" s="308" t="s">
        <v>2911</v>
      </c>
      <c r="JA57" s="308" t="s">
        <v>2912</v>
      </c>
      <c r="JB57" s="308" t="s">
        <v>2823</v>
      </c>
      <c r="JC57" s="308"/>
      <c r="JD57" s="410" t="s">
        <v>2793</v>
      </c>
      <c r="JE57" s="159"/>
      <c r="JF57" s="68" t="s">
        <v>2869</v>
      </c>
      <c r="JG57" s="68"/>
      <c r="JH57" s="68">
        <v>1.0</v>
      </c>
      <c r="JI57" s="68">
        <v>1.0</v>
      </c>
      <c r="JJ57" s="411">
        <v>30.0</v>
      </c>
      <c r="JK57" s="411">
        <v>45.0</v>
      </c>
      <c r="JL57" s="68" t="s">
        <v>101</v>
      </c>
      <c r="JM57" s="68" t="s">
        <v>101</v>
      </c>
      <c r="JN57" s="68" t="s">
        <v>88</v>
      </c>
      <c r="JO57" s="68" t="s">
        <v>2868</v>
      </c>
      <c r="JP57" s="308" t="s">
        <v>2911</v>
      </c>
      <c r="JQ57" s="308" t="s">
        <v>2912</v>
      </c>
      <c r="JR57" s="308" t="s">
        <v>2823</v>
      </c>
      <c r="JS57" s="308"/>
      <c r="JT57" s="410" t="s">
        <v>2793</v>
      </c>
      <c r="JU57" s="159"/>
      <c r="JV57" s="68" t="s">
        <v>2869</v>
      </c>
      <c r="JW57" s="68"/>
      <c r="JX57" s="68">
        <v>1.0</v>
      </c>
      <c r="JY57" s="68">
        <v>1.0</v>
      </c>
      <c r="JZ57" s="411">
        <v>30.0</v>
      </c>
      <c r="KA57" s="411">
        <v>45.0</v>
      </c>
      <c r="KB57" s="68" t="s">
        <v>101</v>
      </c>
      <c r="KC57" s="68" t="s">
        <v>101</v>
      </c>
      <c r="KD57" s="68" t="s">
        <v>88</v>
      </c>
      <c r="KE57" s="68" t="s">
        <v>2868</v>
      </c>
      <c r="KF57" s="308" t="s">
        <v>2911</v>
      </c>
      <c r="KG57" s="308" t="s">
        <v>2912</v>
      </c>
      <c r="KH57" s="308" t="s">
        <v>2823</v>
      </c>
      <c r="KI57" s="308"/>
      <c r="KJ57" s="410" t="s">
        <v>2793</v>
      </c>
      <c r="KK57" s="159"/>
      <c r="KL57" s="68" t="s">
        <v>2869</v>
      </c>
      <c r="KM57" s="68"/>
      <c r="KN57" s="68">
        <v>1.0</v>
      </c>
      <c r="KO57" s="68">
        <v>1.0</v>
      </c>
      <c r="KP57" s="411">
        <v>30.0</v>
      </c>
      <c r="KQ57" s="411">
        <v>45.0</v>
      </c>
      <c r="KR57" s="68" t="s">
        <v>101</v>
      </c>
      <c r="KS57" s="68" t="s">
        <v>101</v>
      </c>
      <c r="KT57" s="68" t="s">
        <v>88</v>
      </c>
      <c r="KU57" s="68" t="s">
        <v>2868</v>
      </c>
      <c r="KV57" s="308" t="s">
        <v>2911</v>
      </c>
      <c r="KW57" s="308" t="s">
        <v>2912</v>
      </c>
      <c r="KX57" s="308" t="s">
        <v>2823</v>
      </c>
      <c r="KY57" s="308"/>
      <c r="KZ57" s="410" t="s">
        <v>2793</v>
      </c>
      <c r="LA57" s="159"/>
      <c r="LB57" s="68" t="s">
        <v>2869</v>
      </c>
      <c r="LC57" s="68"/>
      <c r="LD57" s="68">
        <v>1.0</v>
      </c>
      <c r="LE57" s="68">
        <v>1.0</v>
      </c>
      <c r="LF57" s="411">
        <v>30.0</v>
      </c>
      <c r="LG57" s="411">
        <v>45.0</v>
      </c>
      <c r="LH57" s="68" t="s">
        <v>101</v>
      </c>
      <c r="LI57" s="68" t="s">
        <v>101</v>
      </c>
      <c r="LJ57" s="68" t="s">
        <v>88</v>
      </c>
      <c r="LK57" s="68" t="s">
        <v>2868</v>
      </c>
      <c r="LL57" s="308" t="s">
        <v>2911</v>
      </c>
      <c r="LM57" s="308" t="s">
        <v>2912</v>
      </c>
      <c r="LN57" s="308" t="s">
        <v>2823</v>
      </c>
      <c r="LO57" s="308"/>
      <c r="LP57" s="410" t="s">
        <v>2793</v>
      </c>
      <c r="LQ57" s="159"/>
      <c r="LR57" s="68" t="s">
        <v>2869</v>
      </c>
      <c r="LS57" s="68"/>
      <c r="LT57" s="68">
        <v>1.0</v>
      </c>
      <c r="LU57" s="68">
        <v>1.0</v>
      </c>
      <c r="LV57" s="411">
        <v>30.0</v>
      </c>
      <c r="LW57" s="411">
        <v>45.0</v>
      </c>
      <c r="LX57" s="68" t="s">
        <v>101</v>
      </c>
      <c r="LY57" s="68" t="s">
        <v>101</v>
      </c>
      <c r="LZ57" s="68" t="s">
        <v>88</v>
      </c>
      <c r="MA57" s="68" t="s">
        <v>2868</v>
      </c>
      <c r="MB57" s="308" t="s">
        <v>2911</v>
      </c>
      <c r="MC57" s="308" t="s">
        <v>2912</v>
      </c>
      <c r="MD57" s="308" t="s">
        <v>2823</v>
      </c>
      <c r="ME57" s="308"/>
      <c r="MF57" s="410" t="s">
        <v>2793</v>
      </c>
      <c r="MG57" s="159"/>
      <c r="MH57" s="68" t="s">
        <v>2869</v>
      </c>
      <c r="MI57" s="68"/>
      <c r="MJ57" s="68">
        <v>1.0</v>
      </c>
      <c r="MK57" s="68">
        <v>1.0</v>
      </c>
      <c r="ML57" s="411">
        <v>30.0</v>
      </c>
      <c r="MM57" s="411">
        <v>45.0</v>
      </c>
      <c r="MN57" s="68" t="s">
        <v>101</v>
      </c>
      <c r="MO57" s="68" t="s">
        <v>101</v>
      </c>
      <c r="MP57" s="68" t="s">
        <v>88</v>
      </c>
      <c r="MQ57" s="68" t="s">
        <v>2868</v>
      </c>
      <c r="MR57" s="308" t="s">
        <v>2911</v>
      </c>
      <c r="MS57" s="308" t="s">
        <v>2912</v>
      </c>
      <c r="MT57" s="308" t="s">
        <v>2823</v>
      </c>
      <c r="MU57" s="308"/>
      <c r="MV57" s="410" t="s">
        <v>2793</v>
      </c>
      <c r="MW57" s="159"/>
      <c r="MX57" s="68" t="s">
        <v>2869</v>
      </c>
      <c r="MY57" s="68"/>
      <c r="MZ57" s="68">
        <v>1.0</v>
      </c>
      <c r="NA57" s="68">
        <v>1.0</v>
      </c>
      <c r="NB57" s="411">
        <v>30.0</v>
      </c>
      <c r="NC57" s="411">
        <v>45.0</v>
      </c>
      <c r="ND57" s="68" t="s">
        <v>101</v>
      </c>
      <c r="NE57" s="68" t="s">
        <v>101</v>
      </c>
      <c r="NF57" s="68" t="s">
        <v>88</v>
      </c>
      <c r="NG57" s="68" t="s">
        <v>2868</v>
      </c>
      <c r="NH57" s="308" t="s">
        <v>2911</v>
      </c>
      <c r="NI57" s="308" t="s">
        <v>2912</v>
      </c>
      <c r="NJ57" s="308" t="s">
        <v>2823</v>
      </c>
      <c r="NK57" s="308"/>
      <c r="NL57" s="410" t="s">
        <v>2793</v>
      </c>
      <c r="NM57" s="159"/>
      <c r="NN57" s="68" t="s">
        <v>2869</v>
      </c>
      <c r="NO57" s="68"/>
      <c r="NP57" s="68">
        <v>1.0</v>
      </c>
      <c r="NQ57" s="68">
        <v>1.0</v>
      </c>
      <c r="NR57" s="411">
        <v>30.0</v>
      </c>
      <c r="NS57" s="411">
        <v>45.0</v>
      </c>
      <c r="NT57" s="68" t="s">
        <v>101</v>
      </c>
      <c r="NU57" s="68" t="s">
        <v>101</v>
      </c>
      <c r="NV57" s="68" t="s">
        <v>88</v>
      </c>
      <c r="NW57" s="68" t="s">
        <v>2868</v>
      </c>
      <c r="NX57" s="308" t="s">
        <v>2911</v>
      </c>
      <c r="NY57" s="308" t="s">
        <v>2912</v>
      </c>
      <c r="NZ57" s="308" t="s">
        <v>2823</v>
      </c>
      <c r="OA57" s="308"/>
      <c r="OB57" s="410" t="s">
        <v>2793</v>
      </c>
      <c r="OC57" s="159"/>
      <c r="OD57" s="68" t="s">
        <v>2869</v>
      </c>
      <c r="OE57" s="68"/>
      <c r="OF57" s="68">
        <v>1.0</v>
      </c>
      <c r="OG57" s="68">
        <v>1.0</v>
      </c>
      <c r="OH57" s="411">
        <v>30.0</v>
      </c>
      <c r="OI57" s="411">
        <v>45.0</v>
      </c>
      <c r="OJ57" s="68" t="s">
        <v>101</v>
      </c>
      <c r="OK57" s="68" t="s">
        <v>101</v>
      </c>
      <c r="OL57" s="68" t="s">
        <v>88</v>
      </c>
      <c r="OM57" s="68" t="s">
        <v>2868</v>
      </c>
      <c r="ON57" s="308" t="s">
        <v>2911</v>
      </c>
      <c r="OO57" s="308" t="s">
        <v>2912</v>
      </c>
      <c r="OP57" s="308" t="s">
        <v>2823</v>
      </c>
      <c r="OQ57" s="308"/>
      <c r="OR57" s="410" t="s">
        <v>2793</v>
      </c>
      <c r="OS57" s="159"/>
      <c r="OT57" s="68" t="s">
        <v>2869</v>
      </c>
      <c r="OU57" s="68"/>
      <c r="OV57" s="68">
        <v>1.0</v>
      </c>
      <c r="OW57" s="68">
        <v>1.0</v>
      </c>
      <c r="OX57" s="411">
        <v>30.0</v>
      </c>
      <c r="OY57" s="411">
        <v>45.0</v>
      </c>
      <c r="OZ57" s="68" t="s">
        <v>101</v>
      </c>
      <c r="PA57" s="68" t="s">
        <v>101</v>
      </c>
      <c r="PB57" s="68" t="s">
        <v>88</v>
      </c>
      <c r="PC57" s="68" t="s">
        <v>2868</v>
      </c>
      <c r="PD57" s="308" t="s">
        <v>2911</v>
      </c>
      <c r="PE57" s="308" t="s">
        <v>2912</v>
      </c>
      <c r="PF57" s="308" t="s">
        <v>2823</v>
      </c>
      <c r="PG57" s="308"/>
      <c r="PH57" s="410" t="s">
        <v>2793</v>
      </c>
      <c r="PI57" s="159"/>
      <c r="PJ57" s="68" t="s">
        <v>2869</v>
      </c>
      <c r="PK57" s="68"/>
      <c r="PL57" s="68">
        <v>1.0</v>
      </c>
      <c r="PM57" s="68">
        <v>1.0</v>
      </c>
      <c r="PN57" s="411">
        <v>30.0</v>
      </c>
      <c r="PO57" s="411">
        <v>45.0</v>
      </c>
      <c r="PP57" s="68" t="s">
        <v>101</v>
      </c>
      <c r="PQ57" s="68" t="s">
        <v>101</v>
      </c>
      <c r="PR57" s="68" t="s">
        <v>88</v>
      </c>
      <c r="PS57" s="68" t="s">
        <v>2868</v>
      </c>
      <c r="PT57" s="308" t="s">
        <v>2911</v>
      </c>
      <c r="PU57" s="308" t="s">
        <v>2912</v>
      </c>
      <c r="PV57" s="308" t="s">
        <v>2823</v>
      </c>
      <c r="PW57" s="308"/>
      <c r="PX57" s="410" t="s">
        <v>2793</v>
      </c>
      <c r="PY57" s="159"/>
      <c r="PZ57" s="68" t="s">
        <v>2869</v>
      </c>
      <c r="QA57" s="68"/>
      <c r="QB57" s="68">
        <v>1.0</v>
      </c>
      <c r="QC57" s="68">
        <v>1.0</v>
      </c>
      <c r="QD57" s="411">
        <v>30.0</v>
      </c>
      <c r="QE57" s="411">
        <v>45.0</v>
      </c>
      <c r="QF57" s="68" t="s">
        <v>101</v>
      </c>
      <c r="QG57" s="68" t="s">
        <v>101</v>
      </c>
      <c r="QH57" s="68" t="s">
        <v>88</v>
      </c>
      <c r="QI57" s="68" t="s">
        <v>2868</v>
      </c>
      <c r="QJ57" s="308" t="s">
        <v>2911</v>
      </c>
      <c r="QK57" s="308" t="s">
        <v>2912</v>
      </c>
      <c r="QL57" s="308" t="s">
        <v>2823</v>
      </c>
      <c r="QM57" s="308"/>
      <c r="QN57" s="410" t="s">
        <v>2793</v>
      </c>
      <c r="QO57" s="159"/>
      <c r="QP57" s="68" t="s">
        <v>2869</v>
      </c>
      <c r="QQ57" s="68"/>
      <c r="QR57" s="68">
        <v>1.0</v>
      </c>
      <c r="QS57" s="68">
        <v>1.0</v>
      </c>
      <c r="QT57" s="411">
        <v>30.0</v>
      </c>
      <c r="QU57" s="411">
        <v>45.0</v>
      </c>
      <c r="QV57" s="68" t="s">
        <v>101</v>
      </c>
      <c r="QW57" s="68" t="s">
        <v>101</v>
      </c>
      <c r="QX57" s="68" t="s">
        <v>88</v>
      </c>
      <c r="QY57" s="68" t="s">
        <v>2868</v>
      </c>
      <c r="QZ57" s="308" t="s">
        <v>2911</v>
      </c>
      <c r="RA57" s="308" t="s">
        <v>2912</v>
      </c>
      <c r="RB57" s="308" t="s">
        <v>2823</v>
      </c>
      <c r="RC57" s="308"/>
      <c r="RD57" s="410" t="s">
        <v>2793</v>
      </c>
      <c r="RE57" s="159"/>
      <c r="RF57" s="68" t="s">
        <v>2869</v>
      </c>
      <c r="RG57" s="68"/>
      <c r="RH57" s="68">
        <v>1.0</v>
      </c>
      <c r="RI57" s="68">
        <v>1.0</v>
      </c>
      <c r="RJ57" s="411">
        <v>30.0</v>
      </c>
      <c r="RK57" s="411">
        <v>45.0</v>
      </c>
      <c r="RL57" s="68" t="s">
        <v>101</v>
      </c>
      <c r="RM57" s="68" t="s">
        <v>101</v>
      </c>
      <c r="RN57" s="68" t="s">
        <v>88</v>
      </c>
      <c r="RO57" s="68" t="s">
        <v>2868</v>
      </c>
      <c r="RP57" s="308" t="s">
        <v>2911</v>
      </c>
      <c r="RQ57" s="308" t="s">
        <v>2912</v>
      </c>
      <c r="RR57" s="308" t="s">
        <v>2823</v>
      </c>
      <c r="RS57" s="308"/>
      <c r="RT57" s="410" t="s">
        <v>2793</v>
      </c>
      <c r="RU57" s="159"/>
      <c r="RV57" s="68" t="s">
        <v>2869</v>
      </c>
      <c r="RW57" s="68"/>
      <c r="RX57" s="68">
        <v>1.0</v>
      </c>
      <c r="RY57" s="68">
        <v>1.0</v>
      </c>
      <c r="RZ57" s="411">
        <v>30.0</v>
      </c>
      <c r="SA57" s="411">
        <v>45.0</v>
      </c>
      <c r="SB57" s="68" t="s">
        <v>101</v>
      </c>
      <c r="SC57" s="68" t="s">
        <v>101</v>
      </c>
      <c r="SD57" s="68" t="s">
        <v>88</v>
      </c>
      <c r="SE57" s="68" t="s">
        <v>2868</v>
      </c>
      <c r="SF57" s="308" t="s">
        <v>2911</v>
      </c>
      <c r="SG57" s="308" t="s">
        <v>2912</v>
      </c>
      <c r="SH57" s="308" t="s">
        <v>2823</v>
      </c>
      <c r="SI57" s="308"/>
      <c r="SJ57" s="410" t="s">
        <v>2793</v>
      </c>
      <c r="SK57" s="159"/>
      <c r="SL57" s="68" t="s">
        <v>2869</v>
      </c>
      <c r="SM57" s="68"/>
      <c r="SN57" s="68">
        <v>1.0</v>
      </c>
      <c r="SO57" s="68">
        <v>1.0</v>
      </c>
      <c r="SP57" s="411">
        <v>30.0</v>
      </c>
      <c r="SQ57" s="411">
        <v>45.0</v>
      </c>
      <c r="SR57" s="68" t="s">
        <v>101</v>
      </c>
      <c r="SS57" s="68" t="s">
        <v>101</v>
      </c>
      <c r="ST57" s="68" t="s">
        <v>88</v>
      </c>
      <c r="SU57" s="68" t="s">
        <v>2868</v>
      </c>
      <c r="SV57" s="308" t="s">
        <v>2911</v>
      </c>
      <c r="SW57" s="308" t="s">
        <v>2912</v>
      </c>
      <c r="SX57" s="308" t="s">
        <v>2823</v>
      </c>
      <c r="SY57" s="308"/>
      <c r="SZ57" s="410" t="s">
        <v>2793</v>
      </c>
      <c r="TA57" s="159"/>
      <c r="TB57" s="68" t="s">
        <v>2869</v>
      </c>
      <c r="TC57" s="68"/>
      <c r="TD57" s="68">
        <v>1.0</v>
      </c>
      <c r="TE57" s="68">
        <v>1.0</v>
      </c>
      <c r="TF57" s="411">
        <v>30.0</v>
      </c>
      <c r="TG57" s="411">
        <v>45.0</v>
      </c>
      <c r="TH57" s="68" t="s">
        <v>101</v>
      </c>
      <c r="TI57" s="68" t="s">
        <v>101</v>
      </c>
      <c r="TJ57" s="68" t="s">
        <v>88</v>
      </c>
      <c r="TK57" s="68" t="s">
        <v>2868</v>
      </c>
      <c r="TL57" s="308" t="s">
        <v>2911</v>
      </c>
      <c r="TM57" s="308" t="s">
        <v>2912</v>
      </c>
      <c r="TN57" s="308" t="s">
        <v>2823</v>
      </c>
      <c r="TO57" s="308"/>
      <c r="TP57" s="410" t="s">
        <v>2793</v>
      </c>
      <c r="TQ57" s="159"/>
      <c r="TR57" s="68" t="s">
        <v>2869</v>
      </c>
      <c r="TS57" s="68"/>
      <c r="TT57" s="68">
        <v>1.0</v>
      </c>
      <c r="TU57" s="68">
        <v>1.0</v>
      </c>
      <c r="TV57" s="411">
        <v>30.0</v>
      </c>
      <c r="TW57" s="411">
        <v>45.0</v>
      </c>
      <c r="TX57" s="68" t="s">
        <v>101</v>
      </c>
      <c r="TY57" s="68" t="s">
        <v>101</v>
      </c>
      <c r="TZ57" s="68" t="s">
        <v>88</v>
      </c>
      <c r="UA57" s="68" t="s">
        <v>2868</v>
      </c>
      <c r="UB57" s="308" t="s">
        <v>2911</v>
      </c>
      <c r="UC57" s="308" t="s">
        <v>2912</v>
      </c>
      <c r="UD57" s="308" t="s">
        <v>2823</v>
      </c>
      <c r="UE57" s="308"/>
      <c r="UF57" s="410" t="s">
        <v>2793</v>
      </c>
      <c r="UG57" s="159"/>
      <c r="UH57" s="68" t="s">
        <v>2869</v>
      </c>
      <c r="UI57" s="68"/>
      <c r="UJ57" s="68">
        <v>1.0</v>
      </c>
      <c r="UK57" s="68">
        <v>1.0</v>
      </c>
      <c r="UL57" s="411">
        <v>30.0</v>
      </c>
      <c r="UM57" s="411">
        <v>45.0</v>
      </c>
      <c r="UN57" s="68" t="s">
        <v>101</v>
      </c>
      <c r="UO57" s="68" t="s">
        <v>101</v>
      </c>
      <c r="UP57" s="68" t="s">
        <v>88</v>
      </c>
      <c r="UQ57" s="68" t="s">
        <v>2868</v>
      </c>
      <c r="UR57" s="308" t="s">
        <v>2911</v>
      </c>
      <c r="US57" s="308" t="s">
        <v>2912</v>
      </c>
      <c r="UT57" s="308" t="s">
        <v>2823</v>
      </c>
      <c r="UU57" s="308"/>
      <c r="UV57" s="410" t="s">
        <v>2793</v>
      </c>
      <c r="UW57" s="159"/>
      <c r="UX57" s="68" t="s">
        <v>2869</v>
      </c>
      <c r="UY57" s="68"/>
      <c r="UZ57" s="68">
        <v>1.0</v>
      </c>
      <c r="VA57" s="68">
        <v>1.0</v>
      </c>
      <c r="VB57" s="411">
        <v>30.0</v>
      </c>
      <c r="VC57" s="411">
        <v>45.0</v>
      </c>
      <c r="VD57" s="68" t="s">
        <v>101</v>
      </c>
      <c r="VE57" s="68" t="s">
        <v>101</v>
      </c>
      <c r="VF57" s="68" t="s">
        <v>88</v>
      </c>
      <c r="VG57" s="68" t="s">
        <v>2868</v>
      </c>
      <c r="VH57" s="308" t="s">
        <v>2911</v>
      </c>
      <c r="VI57" s="308" t="s">
        <v>2912</v>
      </c>
      <c r="VJ57" s="308" t="s">
        <v>2823</v>
      </c>
      <c r="VK57" s="308"/>
      <c r="VL57" s="410" t="s">
        <v>2793</v>
      </c>
      <c r="VM57" s="159"/>
      <c r="VN57" s="68" t="s">
        <v>2869</v>
      </c>
      <c r="VO57" s="68"/>
      <c r="VP57" s="68">
        <v>1.0</v>
      </c>
      <c r="VQ57" s="68">
        <v>1.0</v>
      </c>
      <c r="VR57" s="411">
        <v>30.0</v>
      </c>
      <c r="VS57" s="411">
        <v>45.0</v>
      </c>
      <c r="VT57" s="68" t="s">
        <v>101</v>
      </c>
      <c r="VU57" s="68" t="s">
        <v>101</v>
      </c>
      <c r="VV57" s="68" t="s">
        <v>88</v>
      </c>
      <c r="VW57" s="68" t="s">
        <v>2868</v>
      </c>
      <c r="VX57" s="308" t="s">
        <v>2911</v>
      </c>
      <c r="VY57" s="308" t="s">
        <v>2912</v>
      </c>
      <c r="VZ57" s="308" t="s">
        <v>2823</v>
      </c>
      <c r="WA57" s="308"/>
      <c r="WB57" s="410" t="s">
        <v>2793</v>
      </c>
      <c r="WC57" s="159"/>
      <c r="WD57" s="68" t="s">
        <v>2869</v>
      </c>
      <c r="WE57" s="68"/>
      <c r="WF57" s="68">
        <v>1.0</v>
      </c>
      <c r="WG57" s="68">
        <v>1.0</v>
      </c>
      <c r="WH57" s="411">
        <v>30.0</v>
      </c>
      <c r="WI57" s="411">
        <v>45.0</v>
      </c>
      <c r="WJ57" s="68" t="s">
        <v>101</v>
      </c>
      <c r="WK57" s="68" t="s">
        <v>101</v>
      </c>
      <c r="WL57" s="68" t="s">
        <v>88</v>
      </c>
      <c r="WM57" s="68" t="s">
        <v>2868</v>
      </c>
      <c r="WN57" s="308" t="s">
        <v>2911</v>
      </c>
      <c r="WO57" s="308" t="s">
        <v>2912</v>
      </c>
      <c r="WP57" s="308" t="s">
        <v>2823</v>
      </c>
      <c r="WQ57" s="308"/>
      <c r="WR57" s="410" t="s">
        <v>2793</v>
      </c>
      <c r="WS57" s="159"/>
      <c r="WT57" s="68" t="s">
        <v>2869</v>
      </c>
      <c r="WU57" s="68"/>
      <c r="WV57" s="68">
        <v>1.0</v>
      </c>
      <c r="WW57" s="68">
        <v>1.0</v>
      </c>
      <c r="WX57" s="411">
        <v>30.0</v>
      </c>
      <c r="WY57" s="411">
        <v>45.0</v>
      </c>
      <c r="WZ57" s="68" t="s">
        <v>101</v>
      </c>
      <c r="XA57" s="68" t="s">
        <v>101</v>
      </c>
      <c r="XB57" s="68" t="s">
        <v>88</v>
      </c>
      <c r="XC57" s="68" t="s">
        <v>2868</v>
      </c>
      <c r="XD57" s="308" t="s">
        <v>2911</v>
      </c>
      <c r="XE57" s="308" t="s">
        <v>2912</v>
      </c>
      <c r="XF57" s="308" t="s">
        <v>2823</v>
      </c>
      <c r="XG57" s="308"/>
      <c r="XH57" s="410" t="s">
        <v>2793</v>
      </c>
      <c r="XI57" s="159"/>
      <c r="XJ57" s="68" t="s">
        <v>2869</v>
      </c>
      <c r="XK57" s="68"/>
      <c r="XL57" s="68">
        <v>1.0</v>
      </c>
      <c r="XM57" s="68">
        <v>1.0</v>
      </c>
      <c r="XN57" s="411">
        <v>30.0</v>
      </c>
      <c r="XO57" s="411">
        <v>45.0</v>
      </c>
      <c r="XP57" s="68" t="s">
        <v>101</v>
      </c>
      <c r="XQ57" s="68" t="s">
        <v>101</v>
      </c>
      <c r="XR57" s="68" t="s">
        <v>88</v>
      </c>
      <c r="XS57" s="68" t="s">
        <v>2868</v>
      </c>
      <c r="XT57" s="308" t="s">
        <v>2911</v>
      </c>
      <c r="XU57" s="308" t="s">
        <v>2912</v>
      </c>
      <c r="XV57" s="308" t="s">
        <v>2823</v>
      </c>
      <c r="XW57" s="308"/>
      <c r="XX57" s="410" t="s">
        <v>2793</v>
      </c>
      <c r="XY57" s="159"/>
      <c r="XZ57" s="68" t="s">
        <v>2869</v>
      </c>
      <c r="YA57" s="68"/>
      <c r="YB57" s="68">
        <v>1.0</v>
      </c>
      <c r="YC57" s="68">
        <v>1.0</v>
      </c>
      <c r="YD57" s="411">
        <v>30.0</v>
      </c>
      <c r="YE57" s="411">
        <v>45.0</v>
      </c>
      <c r="YF57" s="68" t="s">
        <v>101</v>
      </c>
      <c r="YG57" s="68" t="s">
        <v>101</v>
      </c>
      <c r="YH57" s="68" t="s">
        <v>88</v>
      </c>
      <c r="YI57" s="68" t="s">
        <v>2868</v>
      </c>
      <c r="YJ57" s="308" t="s">
        <v>2911</v>
      </c>
      <c r="YK57" s="308" t="s">
        <v>2912</v>
      </c>
      <c r="YL57" s="308" t="s">
        <v>2823</v>
      </c>
      <c r="YM57" s="308"/>
      <c r="YN57" s="410" t="s">
        <v>2793</v>
      </c>
      <c r="YO57" s="159"/>
      <c r="YP57" s="68" t="s">
        <v>2869</v>
      </c>
      <c r="YQ57" s="68"/>
      <c r="YR57" s="68">
        <v>1.0</v>
      </c>
      <c r="YS57" s="68">
        <v>1.0</v>
      </c>
      <c r="YT57" s="411">
        <v>30.0</v>
      </c>
      <c r="YU57" s="411">
        <v>45.0</v>
      </c>
      <c r="YV57" s="68" t="s">
        <v>101</v>
      </c>
      <c r="YW57" s="68" t="s">
        <v>101</v>
      </c>
      <c r="YX57" s="68" t="s">
        <v>88</v>
      </c>
      <c r="YY57" s="68" t="s">
        <v>2868</v>
      </c>
      <c r="YZ57" s="308" t="s">
        <v>2911</v>
      </c>
      <c r="ZA57" s="308" t="s">
        <v>2912</v>
      </c>
      <c r="ZB57" s="308" t="s">
        <v>2823</v>
      </c>
      <c r="ZC57" s="308"/>
      <c r="ZD57" s="410" t="s">
        <v>2793</v>
      </c>
      <c r="ZE57" s="159"/>
      <c r="ZF57" s="68" t="s">
        <v>2869</v>
      </c>
      <c r="ZG57" s="68"/>
      <c r="ZH57" s="68">
        <v>1.0</v>
      </c>
      <c r="ZI57" s="68">
        <v>1.0</v>
      </c>
      <c r="ZJ57" s="411">
        <v>30.0</v>
      </c>
      <c r="ZK57" s="411">
        <v>45.0</v>
      </c>
      <c r="ZL57" s="68" t="s">
        <v>101</v>
      </c>
      <c r="ZM57" s="68" t="s">
        <v>101</v>
      </c>
      <c r="ZN57" s="68" t="s">
        <v>88</v>
      </c>
      <c r="ZO57" s="68" t="s">
        <v>2868</v>
      </c>
      <c r="ZP57" s="308" t="s">
        <v>2911</v>
      </c>
      <c r="ZQ57" s="308" t="s">
        <v>2912</v>
      </c>
      <c r="ZR57" s="308" t="s">
        <v>2823</v>
      </c>
      <c r="ZS57" s="308"/>
      <c r="ZT57" s="410" t="s">
        <v>2793</v>
      </c>
      <c r="ZU57" s="159"/>
      <c r="ZV57" s="68" t="s">
        <v>2869</v>
      </c>
      <c r="ZW57" s="68"/>
      <c r="ZX57" s="68">
        <v>1.0</v>
      </c>
      <c r="ZY57" s="68">
        <v>1.0</v>
      </c>
      <c r="ZZ57" s="411">
        <v>30.0</v>
      </c>
      <c r="AAA57" s="411">
        <v>45.0</v>
      </c>
      <c r="AAB57" s="68" t="s">
        <v>101</v>
      </c>
      <c r="AAC57" s="68" t="s">
        <v>101</v>
      </c>
      <c r="AAD57" s="68" t="s">
        <v>88</v>
      </c>
      <c r="AAE57" s="68" t="s">
        <v>2868</v>
      </c>
      <c r="AAF57" s="308" t="s">
        <v>2911</v>
      </c>
      <c r="AAG57" s="308" t="s">
        <v>2912</v>
      </c>
      <c r="AAH57" s="308" t="s">
        <v>2823</v>
      </c>
      <c r="AAI57" s="308"/>
      <c r="AAJ57" s="410" t="s">
        <v>2793</v>
      </c>
      <c r="AAK57" s="159"/>
      <c r="AAL57" s="68" t="s">
        <v>2869</v>
      </c>
      <c r="AAM57" s="68"/>
      <c r="AAN57" s="68">
        <v>1.0</v>
      </c>
      <c r="AAO57" s="68">
        <v>1.0</v>
      </c>
      <c r="AAP57" s="411">
        <v>30.0</v>
      </c>
      <c r="AAQ57" s="411">
        <v>45.0</v>
      </c>
      <c r="AAR57" s="68" t="s">
        <v>101</v>
      </c>
      <c r="AAS57" s="68" t="s">
        <v>101</v>
      </c>
      <c r="AAT57" s="68" t="s">
        <v>88</v>
      </c>
      <c r="AAU57" s="68" t="s">
        <v>2868</v>
      </c>
      <c r="AAV57" s="308" t="s">
        <v>2911</v>
      </c>
      <c r="AAW57" s="308" t="s">
        <v>2912</v>
      </c>
      <c r="AAX57" s="308" t="s">
        <v>2823</v>
      </c>
      <c r="AAY57" s="308"/>
      <c r="AAZ57" s="410" t="s">
        <v>2793</v>
      </c>
      <c r="ABA57" s="159"/>
      <c r="ABB57" s="68" t="s">
        <v>2869</v>
      </c>
      <c r="ABC57" s="68"/>
      <c r="ABD57" s="68">
        <v>1.0</v>
      </c>
      <c r="ABE57" s="68">
        <v>1.0</v>
      </c>
      <c r="ABF57" s="411">
        <v>30.0</v>
      </c>
      <c r="ABG57" s="411">
        <v>45.0</v>
      </c>
      <c r="ABH57" s="68" t="s">
        <v>101</v>
      </c>
      <c r="ABI57" s="68" t="s">
        <v>101</v>
      </c>
      <c r="ABJ57" s="68" t="s">
        <v>88</v>
      </c>
      <c r="ABK57" s="68" t="s">
        <v>2868</v>
      </c>
      <c r="ABL57" s="308" t="s">
        <v>2911</v>
      </c>
      <c r="ABM57" s="308" t="s">
        <v>2912</v>
      </c>
      <c r="ABN57" s="308" t="s">
        <v>2823</v>
      </c>
      <c r="ABO57" s="308"/>
      <c r="ABP57" s="410" t="s">
        <v>2793</v>
      </c>
      <c r="ABQ57" s="159"/>
      <c r="ABR57" s="68" t="s">
        <v>2869</v>
      </c>
      <c r="ABS57" s="68"/>
      <c r="ABT57" s="68">
        <v>1.0</v>
      </c>
      <c r="ABU57" s="68">
        <v>1.0</v>
      </c>
      <c r="ABV57" s="411">
        <v>30.0</v>
      </c>
      <c r="ABW57" s="411">
        <v>45.0</v>
      </c>
      <c r="ABX57" s="68" t="s">
        <v>101</v>
      </c>
      <c r="ABY57" s="68" t="s">
        <v>101</v>
      </c>
      <c r="ABZ57" s="68" t="s">
        <v>88</v>
      </c>
      <c r="ACA57" s="68" t="s">
        <v>2868</v>
      </c>
      <c r="ACB57" s="308" t="s">
        <v>2911</v>
      </c>
      <c r="ACC57" s="308" t="s">
        <v>2912</v>
      </c>
      <c r="ACD57" s="308" t="s">
        <v>2823</v>
      </c>
      <c r="ACE57" s="308"/>
      <c r="ACF57" s="410" t="s">
        <v>2793</v>
      </c>
      <c r="ACG57" s="159"/>
      <c r="ACH57" s="68" t="s">
        <v>2869</v>
      </c>
      <c r="ACI57" s="68"/>
      <c r="ACJ57" s="68">
        <v>1.0</v>
      </c>
      <c r="ACK57" s="68">
        <v>1.0</v>
      </c>
      <c r="ACL57" s="411">
        <v>30.0</v>
      </c>
      <c r="ACM57" s="411">
        <v>45.0</v>
      </c>
      <c r="ACN57" s="68" t="s">
        <v>101</v>
      </c>
      <c r="ACO57" s="68" t="s">
        <v>101</v>
      </c>
      <c r="ACP57" s="68" t="s">
        <v>88</v>
      </c>
      <c r="ACQ57" s="68" t="s">
        <v>2868</v>
      </c>
      <c r="ACR57" s="308" t="s">
        <v>2911</v>
      </c>
      <c r="ACS57" s="308" t="s">
        <v>2912</v>
      </c>
      <c r="ACT57" s="308" t="s">
        <v>2823</v>
      </c>
      <c r="ACU57" s="308"/>
      <c r="ACV57" s="410" t="s">
        <v>2793</v>
      </c>
      <c r="ACW57" s="159"/>
      <c r="ACX57" s="68" t="s">
        <v>2869</v>
      </c>
      <c r="ACY57" s="68"/>
      <c r="ACZ57" s="68">
        <v>1.0</v>
      </c>
      <c r="ADA57" s="68">
        <v>1.0</v>
      </c>
      <c r="ADB57" s="411">
        <v>30.0</v>
      </c>
      <c r="ADC57" s="411">
        <v>45.0</v>
      </c>
      <c r="ADD57" s="68" t="s">
        <v>101</v>
      </c>
      <c r="ADE57" s="68" t="s">
        <v>101</v>
      </c>
      <c r="ADF57" s="68" t="s">
        <v>88</v>
      </c>
      <c r="ADG57" s="68" t="s">
        <v>2868</v>
      </c>
      <c r="ADH57" s="308" t="s">
        <v>2911</v>
      </c>
      <c r="ADI57" s="308" t="s">
        <v>2912</v>
      </c>
      <c r="ADJ57" s="308" t="s">
        <v>2823</v>
      </c>
      <c r="ADK57" s="308"/>
      <c r="ADL57" s="410" t="s">
        <v>2793</v>
      </c>
      <c r="ADM57" s="159"/>
      <c r="ADN57" s="68" t="s">
        <v>2869</v>
      </c>
      <c r="ADO57" s="68"/>
      <c r="ADP57" s="68">
        <v>1.0</v>
      </c>
      <c r="ADQ57" s="68">
        <v>1.0</v>
      </c>
      <c r="ADR57" s="411">
        <v>30.0</v>
      </c>
      <c r="ADS57" s="411">
        <v>45.0</v>
      </c>
      <c r="ADT57" s="68" t="s">
        <v>101</v>
      </c>
      <c r="ADU57" s="68" t="s">
        <v>101</v>
      </c>
      <c r="ADV57" s="68" t="s">
        <v>88</v>
      </c>
      <c r="ADW57" s="68" t="s">
        <v>2868</v>
      </c>
      <c r="ADX57" s="308" t="s">
        <v>2911</v>
      </c>
      <c r="ADY57" s="308" t="s">
        <v>2912</v>
      </c>
      <c r="ADZ57" s="308" t="s">
        <v>2823</v>
      </c>
      <c r="AEA57" s="308"/>
      <c r="AEB57" s="410" t="s">
        <v>2793</v>
      </c>
      <c r="AEC57" s="159"/>
      <c r="AED57" s="68" t="s">
        <v>2869</v>
      </c>
      <c r="AEE57" s="68"/>
      <c r="AEF57" s="68">
        <v>1.0</v>
      </c>
      <c r="AEG57" s="68">
        <v>1.0</v>
      </c>
      <c r="AEH57" s="411">
        <v>30.0</v>
      </c>
      <c r="AEI57" s="411">
        <v>45.0</v>
      </c>
      <c r="AEJ57" s="68" t="s">
        <v>101</v>
      </c>
      <c r="AEK57" s="68" t="s">
        <v>101</v>
      </c>
      <c r="AEL57" s="68" t="s">
        <v>88</v>
      </c>
      <c r="AEM57" s="68" t="s">
        <v>2868</v>
      </c>
      <c r="AEN57" s="308" t="s">
        <v>2911</v>
      </c>
      <c r="AEO57" s="308" t="s">
        <v>2912</v>
      </c>
      <c r="AEP57" s="308" t="s">
        <v>2823</v>
      </c>
      <c r="AEQ57" s="308"/>
      <c r="AER57" s="410" t="s">
        <v>2793</v>
      </c>
      <c r="AES57" s="159"/>
      <c r="AET57" s="68" t="s">
        <v>2869</v>
      </c>
      <c r="AEU57" s="68"/>
      <c r="AEV57" s="68">
        <v>1.0</v>
      </c>
      <c r="AEW57" s="68">
        <v>1.0</v>
      </c>
      <c r="AEX57" s="411">
        <v>30.0</v>
      </c>
      <c r="AEY57" s="411">
        <v>45.0</v>
      </c>
      <c r="AEZ57" s="68" t="s">
        <v>101</v>
      </c>
      <c r="AFA57" s="68" t="s">
        <v>101</v>
      </c>
      <c r="AFB57" s="68" t="s">
        <v>88</v>
      </c>
      <c r="AFC57" s="68" t="s">
        <v>2868</v>
      </c>
      <c r="AFD57" s="308" t="s">
        <v>2911</v>
      </c>
      <c r="AFE57" s="308" t="s">
        <v>2912</v>
      </c>
      <c r="AFF57" s="308" t="s">
        <v>2823</v>
      </c>
      <c r="AFG57" s="308"/>
      <c r="AFH57" s="410" t="s">
        <v>2793</v>
      </c>
      <c r="AFI57" s="159"/>
      <c r="AFJ57" s="68" t="s">
        <v>2869</v>
      </c>
      <c r="AFK57" s="68"/>
      <c r="AFL57" s="68">
        <v>1.0</v>
      </c>
      <c r="AFM57" s="68">
        <v>1.0</v>
      </c>
      <c r="AFN57" s="411">
        <v>30.0</v>
      </c>
      <c r="AFO57" s="411">
        <v>45.0</v>
      </c>
      <c r="AFP57" s="68" t="s">
        <v>101</v>
      </c>
      <c r="AFQ57" s="68" t="s">
        <v>101</v>
      </c>
      <c r="AFR57" s="68" t="s">
        <v>88</v>
      </c>
      <c r="AFS57" s="68" t="s">
        <v>2868</v>
      </c>
      <c r="AFT57" s="308" t="s">
        <v>2911</v>
      </c>
      <c r="AFU57" s="308" t="s">
        <v>2912</v>
      </c>
      <c r="AFV57" s="308" t="s">
        <v>2823</v>
      </c>
      <c r="AFW57" s="308"/>
      <c r="AFX57" s="410" t="s">
        <v>2793</v>
      </c>
      <c r="AFY57" s="159"/>
      <c r="AFZ57" s="68" t="s">
        <v>2869</v>
      </c>
      <c r="AGA57" s="68"/>
      <c r="AGB57" s="68">
        <v>1.0</v>
      </c>
      <c r="AGC57" s="68">
        <v>1.0</v>
      </c>
      <c r="AGD57" s="411">
        <v>30.0</v>
      </c>
      <c r="AGE57" s="411">
        <v>45.0</v>
      </c>
      <c r="AGF57" s="68" t="s">
        <v>101</v>
      </c>
      <c r="AGG57" s="68" t="s">
        <v>101</v>
      </c>
      <c r="AGH57" s="68" t="s">
        <v>88</v>
      </c>
      <c r="AGI57" s="68" t="s">
        <v>2868</v>
      </c>
      <c r="AGJ57" s="308" t="s">
        <v>2911</v>
      </c>
      <c r="AGK57" s="308" t="s">
        <v>2912</v>
      </c>
      <c r="AGL57" s="308" t="s">
        <v>2823</v>
      </c>
      <c r="AGM57" s="308"/>
      <c r="AGN57" s="410" t="s">
        <v>2793</v>
      </c>
      <c r="AGO57" s="159"/>
      <c r="AGP57" s="68" t="s">
        <v>2869</v>
      </c>
      <c r="AGQ57" s="68"/>
      <c r="AGR57" s="68">
        <v>1.0</v>
      </c>
      <c r="AGS57" s="68">
        <v>1.0</v>
      </c>
      <c r="AGT57" s="411">
        <v>30.0</v>
      </c>
      <c r="AGU57" s="411">
        <v>45.0</v>
      </c>
      <c r="AGV57" s="68" t="s">
        <v>101</v>
      </c>
      <c r="AGW57" s="68" t="s">
        <v>101</v>
      </c>
      <c r="AGX57" s="68" t="s">
        <v>88</v>
      </c>
      <c r="AGY57" s="68" t="s">
        <v>2868</v>
      </c>
      <c r="AGZ57" s="308" t="s">
        <v>2911</v>
      </c>
      <c r="AHA57" s="308" t="s">
        <v>2912</v>
      </c>
      <c r="AHB57" s="308" t="s">
        <v>2823</v>
      </c>
      <c r="AHC57" s="308"/>
      <c r="AHD57" s="410" t="s">
        <v>2793</v>
      </c>
      <c r="AHE57" s="159"/>
      <c r="AHF57" s="68" t="s">
        <v>2869</v>
      </c>
      <c r="AHG57" s="68"/>
      <c r="AHH57" s="68">
        <v>1.0</v>
      </c>
      <c r="AHI57" s="68">
        <v>1.0</v>
      </c>
      <c r="AHJ57" s="411">
        <v>30.0</v>
      </c>
      <c r="AHK57" s="411">
        <v>45.0</v>
      </c>
      <c r="AHL57" s="68" t="s">
        <v>101</v>
      </c>
      <c r="AHM57" s="68" t="s">
        <v>101</v>
      </c>
      <c r="AHN57" s="68" t="s">
        <v>88</v>
      </c>
      <c r="AHO57" s="68" t="s">
        <v>2868</v>
      </c>
      <c r="AHP57" s="308" t="s">
        <v>2911</v>
      </c>
      <c r="AHQ57" s="308" t="s">
        <v>2912</v>
      </c>
      <c r="AHR57" s="308" t="s">
        <v>2823</v>
      </c>
      <c r="AHS57" s="308"/>
      <c r="AHT57" s="410" t="s">
        <v>2793</v>
      </c>
      <c r="AHU57" s="159"/>
      <c r="AHV57" s="68" t="s">
        <v>2869</v>
      </c>
      <c r="AHW57" s="68"/>
      <c r="AHX57" s="68">
        <v>1.0</v>
      </c>
      <c r="AHY57" s="68">
        <v>1.0</v>
      </c>
      <c r="AHZ57" s="411">
        <v>30.0</v>
      </c>
      <c r="AIA57" s="411">
        <v>45.0</v>
      </c>
      <c r="AIB57" s="68" t="s">
        <v>101</v>
      </c>
      <c r="AIC57" s="68" t="s">
        <v>101</v>
      </c>
      <c r="AID57" s="68" t="s">
        <v>88</v>
      </c>
      <c r="AIE57" s="68" t="s">
        <v>2868</v>
      </c>
      <c r="AIF57" s="308" t="s">
        <v>2911</v>
      </c>
      <c r="AIG57" s="308" t="s">
        <v>2912</v>
      </c>
      <c r="AIH57" s="308" t="s">
        <v>2823</v>
      </c>
      <c r="AII57" s="308"/>
      <c r="AIJ57" s="410" t="s">
        <v>2793</v>
      </c>
      <c r="AIK57" s="159"/>
      <c r="AIL57" s="68" t="s">
        <v>2869</v>
      </c>
      <c r="AIM57" s="68"/>
      <c r="AIN57" s="68">
        <v>1.0</v>
      </c>
      <c r="AIO57" s="68">
        <v>1.0</v>
      </c>
      <c r="AIP57" s="411">
        <v>30.0</v>
      </c>
      <c r="AIQ57" s="411">
        <v>45.0</v>
      </c>
      <c r="AIR57" s="68" t="s">
        <v>101</v>
      </c>
      <c r="AIS57" s="68" t="s">
        <v>101</v>
      </c>
      <c r="AIT57" s="68" t="s">
        <v>88</v>
      </c>
      <c r="AIU57" s="68" t="s">
        <v>2868</v>
      </c>
      <c r="AIV57" s="308" t="s">
        <v>2911</v>
      </c>
      <c r="AIW57" s="308" t="s">
        <v>2912</v>
      </c>
      <c r="AIX57" s="308" t="s">
        <v>2823</v>
      </c>
      <c r="AIY57" s="308"/>
      <c r="AIZ57" s="410" t="s">
        <v>2793</v>
      </c>
      <c r="AJA57" s="159"/>
      <c r="AJB57" s="68" t="s">
        <v>2869</v>
      </c>
      <c r="AJC57" s="68"/>
      <c r="AJD57" s="68">
        <v>1.0</v>
      </c>
      <c r="AJE57" s="68">
        <v>1.0</v>
      </c>
      <c r="AJF57" s="411">
        <v>30.0</v>
      </c>
      <c r="AJG57" s="411">
        <v>45.0</v>
      </c>
      <c r="AJH57" s="68" t="s">
        <v>101</v>
      </c>
      <c r="AJI57" s="68" t="s">
        <v>101</v>
      </c>
      <c r="AJJ57" s="68" t="s">
        <v>88</v>
      </c>
      <c r="AJK57" s="68" t="s">
        <v>2868</v>
      </c>
      <c r="AJL57" s="308" t="s">
        <v>2911</v>
      </c>
      <c r="AJM57" s="308" t="s">
        <v>2912</v>
      </c>
      <c r="AJN57" s="308" t="s">
        <v>2823</v>
      </c>
      <c r="AJO57" s="308"/>
      <c r="AJP57" s="410" t="s">
        <v>2793</v>
      </c>
      <c r="AJQ57" s="159"/>
      <c r="AJR57" s="68" t="s">
        <v>2869</v>
      </c>
      <c r="AJS57" s="68"/>
      <c r="AJT57" s="68">
        <v>1.0</v>
      </c>
      <c r="AJU57" s="68">
        <v>1.0</v>
      </c>
      <c r="AJV57" s="411">
        <v>30.0</v>
      </c>
      <c r="AJW57" s="411">
        <v>45.0</v>
      </c>
      <c r="AJX57" s="68" t="s">
        <v>101</v>
      </c>
      <c r="AJY57" s="68" t="s">
        <v>101</v>
      </c>
      <c r="AJZ57" s="68" t="s">
        <v>88</v>
      </c>
      <c r="AKA57" s="68" t="s">
        <v>2868</v>
      </c>
      <c r="AKB57" s="308" t="s">
        <v>2911</v>
      </c>
      <c r="AKC57" s="308" t="s">
        <v>2912</v>
      </c>
      <c r="AKD57" s="308" t="s">
        <v>2823</v>
      </c>
      <c r="AKE57" s="308"/>
      <c r="AKF57" s="410" t="s">
        <v>2793</v>
      </c>
      <c r="AKG57" s="159"/>
      <c r="AKH57" s="68" t="s">
        <v>2869</v>
      </c>
      <c r="AKI57" s="68"/>
      <c r="AKJ57" s="68">
        <v>1.0</v>
      </c>
      <c r="AKK57" s="68">
        <v>1.0</v>
      </c>
      <c r="AKL57" s="411">
        <v>30.0</v>
      </c>
      <c r="AKM57" s="411">
        <v>45.0</v>
      </c>
      <c r="AKN57" s="68" t="s">
        <v>101</v>
      </c>
      <c r="AKO57" s="68" t="s">
        <v>101</v>
      </c>
      <c r="AKP57" s="68" t="s">
        <v>88</v>
      </c>
      <c r="AKQ57" s="68" t="s">
        <v>2868</v>
      </c>
      <c r="AKR57" s="308" t="s">
        <v>2911</v>
      </c>
      <c r="AKS57" s="308" t="s">
        <v>2912</v>
      </c>
      <c r="AKT57" s="308" t="s">
        <v>2823</v>
      </c>
      <c r="AKU57" s="308"/>
      <c r="AKV57" s="410" t="s">
        <v>2793</v>
      </c>
      <c r="AKW57" s="159"/>
      <c r="AKX57" s="68" t="s">
        <v>2869</v>
      </c>
      <c r="AKY57" s="68"/>
      <c r="AKZ57" s="68">
        <v>1.0</v>
      </c>
      <c r="ALA57" s="68">
        <v>1.0</v>
      </c>
      <c r="ALB57" s="411">
        <v>30.0</v>
      </c>
      <c r="ALC57" s="411">
        <v>45.0</v>
      </c>
      <c r="ALD57" s="68" t="s">
        <v>101</v>
      </c>
      <c r="ALE57" s="68" t="s">
        <v>101</v>
      </c>
      <c r="ALF57" s="68" t="s">
        <v>88</v>
      </c>
      <c r="ALG57" s="68" t="s">
        <v>2868</v>
      </c>
      <c r="ALH57" s="308" t="s">
        <v>2911</v>
      </c>
      <c r="ALI57" s="308" t="s">
        <v>2912</v>
      </c>
      <c r="ALJ57" s="308" t="s">
        <v>2823</v>
      </c>
      <c r="ALK57" s="308"/>
      <c r="ALL57" s="410" t="s">
        <v>2793</v>
      </c>
      <c r="ALM57" s="159"/>
      <c r="ALN57" s="68" t="s">
        <v>2869</v>
      </c>
      <c r="ALO57" s="68"/>
      <c r="ALP57" s="68">
        <v>1.0</v>
      </c>
      <c r="ALQ57" s="68">
        <v>1.0</v>
      </c>
      <c r="ALR57" s="411">
        <v>30.0</v>
      </c>
      <c r="ALS57" s="411">
        <v>45.0</v>
      </c>
      <c r="ALT57" s="68" t="s">
        <v>101</v>
      </c>
      <c r="ALU57" s="68" t="s">
        <v>101</v>
      </c>
      <c r="ALV57" s="68" t="s">
        <v>88</v>
      </c>
      <c r="ALW57" s="68" t="s">
        <v>2868</v>
      </c>
      <c r="ALX57" s="308" t="s">
        <v>2911</v>
      </c>
      <c r="ALY57" s="308" t="s">
        <v>2912</v>
      </c>
      <c r="ALZ57" s="308" t="s">
        <v>2823</v>
      </c>
      <c r="AMA57" s="308"/>
      <c r="AMB57" s="410" t="s">
        <v>2793</v>
      </c>
      <c r="AMC57" s="159"/>
      <c r="AMD57" s="68" t="s">
        <v>2869</v>
      </c>
      <c r="AME57" s="68"/>
      <c r="AMF57" s="68">
        <v>1.0</v>
      </c>
      <c r="AMG57" s="68">
        <v>1.0</v>
      </c>
      <c r="AMH57" s="411">
        <v>30.0</v>
      </c>
      <c r="AMI57" s="411">
        <v>45.0</v>
      </c>
      <c r="AMJ57" s="68" t="s">
        <v>101</v>
      </c>
      <c r="AMK57" s="68" t="s">
        <v>101</v>
      </c>
      <c r="AML57" s="68" t="s">
        <v>88</v>
      </c>
      <c r="AMM57" s="68" t="s">
        <v>2868</v>
      </c>
      <c r="AMN57" s="308" t="s">
        <v>2911</v>
      </c>
      <c r="AMO57" s="308" t="s">
        <v>2912</v>
      </c>
      <c r="AMP57" s="308" t="s">
        <v>2823</v>
      </c>
      <c r="AMQ57" s="308"/>
      <c r="AMR57" s="410" t="s">
        <v>2793</v>
      </c>
      <c r="AMS57" s="159"/>
      <c r="AMT57" s="68" t="s">
        <v>2869</v>
      </c>
      <c r="AMU57" s="68"/>
      <c r="AMV57" s="68">
        <v>1.0</v>
      </c>
      <c r="AMW57" s="68">
        <v>1.0</v>
      </c>
      <c r="AMX57" s="411">
        <v>30.0</v>
      </c>
      <c r="AMY57" s="411">
        <v>45.0</v>
      </c>
      <c r="AMZ57" s="68" t="s">
        <v>101</v>
      </c>
      <c r="ANA57" s="68" t="s">
        <v>101</v>
      </c>
      <c r="ANB57" s="68" t="s">
        <v>88</v>
      </c>
      <c r="ANC57" s="68" t="s">
        <v>2868</v>
      </c>
      <c r="AND57" s="308" t="s">
        <v>2911</v>
      </c>
      <c r="ANE57" s="308" t="s">
        <v>2912</v>
      </c>
      <c r="ANF57" s="308" t="s">
        <v>2823</v>
      </c>
      <c r="ANG57" s="308"/>
      <c r="ANH57" s="410" t="s">
        <v>2793</v>
      </c>
      <c r="ANI57" s="159"/>
      <c r="ANJ57" s="68" t="s">
        <v>2869</v>
      </c>
      <c r="ANK57" s="68"/>
      <c r="ANL57" s="68">
        <v>1.0</v>
      </c>
      <c r="ANM57" s="68">
        <v>1.0</v>
      </c>
      <c r="ANN57" s="411">
        <v>30.0</v>
      </c>
      <c r="ANO57" s="411">
        <v>45.0</v>
      </c>
      <c r="ANP57" s="68" t="s">
        <v>101</v>
      </c>
      <c r="ANQ57" s="68" t="s">
        <v>101</v>
      </c>
      <c r="ANR57" s="68" t="s">
        <v>88</v>
      </c>
      <c r="ANS57" s="68" t="s">
        <v>2868</v>
      </c>
      <c r="ANT57" s="308" t="s">
        <v>2911</v>
      </c>
      <c r="ANU57" s="308" t="s">
        <v>2912</v>
      </c>
      <c r="ANV57" s="308" t="s">
        <v>2823</v>
      </c>
      <c r="ANW57" s="308"/>
      <c r="ANX57" s="410" t="s">
        <v>2793</v>
      </c>
      <c r="ANY57" s="159"/>
      <c r="ANZ57" s="68" t="s">
        <v>2869</v>
      </c>
      <c r="AOA57" s="68"/>
      <c r="AOB57" s="68">
        <v>1.0</v>
      </c>
      <c r="AOC57" s="68">
        <v>1.0</v>
      </c>
      <c r="AOD57" s="411">
        <v>30.0</v>
      </c>
      <c r="AOE57" s="411">
        <v>45.0</v>
      </c>
      <c r="AOF57" s="68" t="s">
        <v>101</v>
      </c>
      <c r="AOG57" s="68" t="s">
        <v>101</v>
      </c>
      <c r="AOH57" s="68" t="s">
        <v>88</v>
      </c>
      <c r="AOI57" s="68" t="s">
        <v>2868</v>
      </c>
      <c r="AOJ57" s="308" t="s">
        <v>2911</v>
      </c>
      <c r="AOK57" s="308" t="s">
        <v>2912</v>
      </c>
      <c r="AOL57" s="308" t="s">
        <v>2823</v>
      </c>
      <c r="AOM57" s="308"/>
      <c r="AON57" s="410" t="s">
        <v>2793</v>
      </c>
      <c r="AOO57" s="159"/>
      <c r="AOP57" s="68" t="s">
        <v>2869</v>
      </c>
      <c r="AOQ57" s="68"/>
      <c r="AOR57" s="68">
        <v>1.0</v>
      </c>
      <c r="AOS57" s="68">
        <v>1.0</v>
      </c>
      <c r="AOT57" s="411">
        <v>30.0</v>
      </c>
      <c r="AOU57" s="411">
        <v>45.0</v>
      </c>
      <c r="AOV57" s="68" t="s">
        <v>101</v>
      </c>
      <c r="AOW57" s="68" t="s">
        <v>101</v>
      </c>
      <c r="AOX57" s="68" t="s">
        <v>88</v>
      </c>
      <c r="AOY57" s="68" t="s">
        <v>2868</v>
      </c>
      <c r="AOZ57" s="308" t="s">
        <v>2911</v>
      </c>
      <c r="APA57" s="308" t="s">
        <v>2912</v>
      </c>
      <c r="APB57" s="308" t="s">
        <v>2823</v>
      </c>
      <c r="APC57" s="308"/>
      <c r="APD57" s="410" t="s">
        <v>2793</v>
      </c>
      <c r="APE57" s="159"/>
      <c r="APF57" s="68" t="s">
        <v>2869</v>
      </c>
      <c r="APG57" s="68"/>
      <c r="APH57" s="68">
        <v>1.0</v>
      </c>
      <c r="API57" s="68">
        <v>1.0</v>
      </c>
      <c r="APJ57" s="411">
        <v>30.0</v>
      </c>
      <c r="APK57" s="411">
        <v>45.0</v>
      </c>
      <c r="APL57" s="68" t="s">
        <v>101</v>
      </c>
      <c r="APM57" s="68" t="s">
        <v>101</v>
      </c>
      <c r="APN57" s="68" t="s">
        <v>88</v>
      </c>
      <c r="APO57" s="68" t="s">
        <v>2868</v>
      </c>
      <c r="APP57" s="308" t="s">
        <v>2911</v>
      </c>
      <c r="APQ57" s="308" t="s">
        <v>2912</v>
      </c>
      <c r="APR57" s="308" t="s">
        <v>2823</v>
      </c>
      <c r="APS57" s="308"/>
      <c r="APT57" s="410" t="s">
        <v>2793</v>
      </c>
      <c r="APU57" s="159"/>
      <c r="APV57" s="68" t="s">
        <v>2869</v>
      </c>
      <c r="APW57" s="68"/>
      <c r="APX57" s="68">
        <v>1.0</v>
      </c>
      <c r="APY57" s="68">
        <v>1.0</v>
      </c>
      <c r="APZ57" s="411">
        <v>30.0</v>
      </c>
      <c r="AQA57" s="411">
        <v>45.0</v>
      </c>
      <c r="AQB57" s="68" t="s">
        <v>101</v>
      </c>
      <c r="AQC57" s="68" t="s">
        <v>101</v>
      </c>
      <c r="AQD57" s="68" t="s">
        <v>88</v>
      </c>
      <c r="AQE57" s="68" t="s">
        <v>2868</v>
      </c>
      <c r="AQF57" s="308" t="s">
        <v>2911</v>
      </c>
      <c r="AQG57" s="308" t="s">
        <v>2912</v>
      </c>
      <c r="AQH57" s="308" t="s">
        <v>2823</v>
      </c>
      <c r="AQI57" s="308"/>
      <c r="AQJ57" s="410" t="s">
        <v>2793</v>
      </c>
      <c r="AQK57" s="159"/>
      <c r="AQL57" s="68" t="s">
        <v>2869</v>
      </c>
      <c r="AQM57" s="68"/>
      <c r="AQN57" s="68">
        <v>1.0</v>
      </c>
      <c r="AQO57" s="68">
        <v>1.0</v>
      </c>
      <c r="AQP57" s="411">
        <v>30.0</v>
      </c>
      <c r="AQQ57" s="411">
        <v>45.0</v>
      </c>
      <c r="AQR57" s="68" t="s">
        <v>101</v>
      </c>
      <c r="AQS57" s="68" t="s">
        <v>101</v>
      </c>
      <c r="AQT57" s="68" t="s">
        <v>88</v>
      </c>
      <c r="AQU57" s="68" t="s">
        <v>2868</v>
      </c>
      <c r="AQV57" s="308" t="s">
        <v>2911</v>
      </c>
      <c r="AQW57" s="308" t="s">
        <v>2912</v>
      </c>
      <c r="AQX57" s="308" t="s">
        <v>2823</v>
      </c>
      <c r="AQY57" s="308"/>
      <c r="AQZ57" s="410" t="s">
        <v>2793</v>
      </c>
      <c r="ARA57" s="159"/>
      <c r="ARB57" s="68" t="s">
        <v>2869</v>
      </c>
      <c r="ARC57" s="68"/>
      <c r="ARD57" s="68">
        <v>1.0</v>
      </c>
      <c r="ARE57" s="68">
        <v>1.0</v>
      </c>
      <c r="ARF57" s="411">
        <v>30.0</v>
      </c>
      <c r="ARG57" s="411">
        <v>45.0</v>
      </c>
      <c r="ARH57" s="68" t="s">
        <v>101</v>
      </c>
      <c r="ARI57" s="68" t="s">
        <v>101</v>
      </c>
      <c r="ARJ57" s="68" t="s">
        <v>88</v>
      </c>
      <c r="ARK57" s="68" t="s">
        <v>2868</v>
      </c>
      <c r="ARL57" s="308" t="s">
        <v>2911</v>
      </c>
      <c r="ARM57" s="308" t="s">
        <v>2912</v>
      </c>
      <c r="ARN57" s="308" t="s">
        <v>2823</v>
      </c>
      <c r="ARO57" s="308"/>
      <c r="ARP57" s="410" t="s">
        <v>2793</v>
      </c>
      <c r="ARQ57" s="159"/>
      <c r="ARR57" s="68" t="s">
        <v>2869</v>
      </c>
      <c r="ARS57" s="68"/>
      <c r="ART57" s="68">
        <v>1.0</v>
      </c>
      <c r="ARU57" s="68">
        <v>1.0</v>
      </c>
      <c r="ARV57" s="411">
        <v>30.0</v>
      </c>
      <c r="ARW57" s="411">
        <v>45.0</v>
      </c>
      <c r="ARX57" s="68" t="s">
        <v>101</v>
      </c>
      <c r="ARY57" s="68" t="s">
        <v>101</v>
      </c>
      <c r="ARZ57" s="68" t="s">
        <v>88</v>
      </c>
      <c r="ASA57" s="68" t="s">
        <v>2868</v>
      </c>
      <c r="ASB57" s="308" t="s">
        <v>2911</v>
      </c>
      <c r="ASC57" s="308" t="s">
        <v>2912</v>
      </c>
      <c r="ASD57" s="308" t="s">
        <v>2823</v>
      </c>
      <c r="ASE57" s="308"/>
      <c r="ASF57" s="410" t="s">
        <v>2793</v>
      </c>
      <c r="ASG57" s="159"/>
      <c r="ASH57" s="68" t="s">
        <v>2869</v>
      </c>
      <c r="ASI57" s="68"/>
      <c r="ASJ57" s="68">
        <v>1.0</v>
      </c>
      <c r="ASK57" s="68">
        <v>1.0</v>
      </c>
      <c r="ASL57" s="411">
        <v>30.0</v>
      </c>
      <c r="ASM57" s="411">
        <v>45.0</v>
      </c>
      <c r="ASN57" s="68" t="s">
        <v>101</v>
      </c>
      <c r="ASO57" s="68" t="s">
        <v>101</v>
      </c>
      <c r="ASP57" s="68" t="s">
        <v>88</v>
      </c>
      <c r="ASQ57" s="68" t="s">
        <v>2868</v>
      </c>
      <c r="ASR57" s="308" t="s">
        <v>2911</v>
      </c>
      <c r="ASS57" s="308" t="s">
        <v>2912</v>
      </c>
      <c r="AST57" s="308" t="s">
        <v>2823</v>
      </c>
      <c r="ASU57" s="308"/>
      <c r="ASV57" s="410" t="s">
        <v>2793</v>
      </c>
      <c r="ASW57" s="159"/>
      <c r="ASX57" s="68" t="s">
        <v>2869</v>
      </c>
      <c r="ASY57" s="68"/>
      <c r="ASZ57" s="68">
        <v>1.0</v>
      </c>
      <c r="ATA57" s="68">
        <v>1.0</v>
      </c>
      <c r="ATB57" s="411">
        <v>30.0</v>
      </c>
      <c r="ATC57" s="411">
        <v>45.0</v>
      </c>
      <c r="ATD57" s="68" t="s">
        <v>101</v>
      </c>
      <c r="ATE57" s="68" t="s">
        <v>101</v>
      </c>
      <c r="ATF57" s="68" t="s">
        <v>88</v>
      </c>
      <c r="ATG57" s="68" t="s">
        <v>2868</v>
      </c>
      <c r="ATH57" s="308" t="s">
        <v>2911</v>
      </c>
      <c r="ATI57" s="308" t="s">
        <v>2912</v>
      </c>
      <c r="ATJ57" s="308" t="s">
        <v>2823</v>
      </c>
      <c r="ATK57" s="308"/>
      <c r="ATL57" s="410" t="s">
        <v>2793</v>
      </c>
      <c r="ATM57" s="159"/>
      <c r="ATN57" s="68" t="s">
        <v>2869</v>
      </c>
      <c r="ATO57" s="68"/>
      <c r="ATP57" s="68">
        <v>1.0</v>
      </c>
      <c r="ATQ57" s="68">
        <v>1.0</v>
      </c>
      <c r="ATR57" s="411">
        <v>30.0</v>
      </c>
      <c r="ATS57" s="411">
        <v>45.0</v>
      </c>
      <c r="ATT57" s="68" t="s">
        <v>101</v>
      </c>
      <c r="ATU57" s="68" t="s">
        <v>101</v>
      </c>
      <c r="ATV57" s="68" t="s">
        <v>88</v>
      </c>
      <c r="ATW57" s="68" t="s">
        <v>2868</v>
      </c>
      <c r="ATX57" s="308" t="s">
        <v>2911</v>
      </c>
      <c r="ATY57" s="308" t="s">
        <v>2912</v>
      </c>
      <c r="ATZ57" s="308" t="s">
        <v>2823</v>
      </c>
      <c r="AUA57" s="308"/>
      <c r="AUB57" s="410" t="s">
        <v>2793</v>
      </c>
      <c r="AUC57" s="159"/>
      <c r="AUD57" s="68" t="s">
        <v>2869</v>
      </c>
      <c r="AUE57" s="68"/>
      <c r="AUF57" s="68">
        <v>1.0</v>
      </c>
      <c r="AUG57" s="68">
        <v>1.0</v>
      </c>
      <c r="AUH57" s="411">
        <v>30.0</v>
      </c>
      <c r="AUI57" s="411">
        <v>45.0</v>
      </c>
      <c r="AUJ57" s="68" t="s">
        <v>101</v>
      </c>
      <c r="AUK57" s="68" t="s">
        <v>101</v>
      </c>
      <c r="AUL57" s="68" t="s">
        <v>88</v>
      </c>
      <c r="AUM57" s="68" t="s">
        <v>2868</v>
      </c>
      <c r="AUN57" s="308" t="s">
        <v>2911</v>
      </c>
      <c r="AUO57" s="308" t="s">
        <v>2912</v>
      </c>
      <c r="AUP57" s="308" t="s">
        <v>2823</v>
      </c>
      <c r="AUQ57" s="308"/>
      <c r="AUR57" s="410" t="s">
        <v>2793</v>
      </c>
      <c r="AUS57" s="159"/>
      <c r="AUT57" s="68" t="s">
        <v>2869</v>
      </c>
      <c r="AUU57" s="68"/>
      <c r="AUV57" s="68">
        <v>1.0</v>
      </c>
      <c r="AUW57" s="68">
        <v>1.0</v>
      </c>
      <c r="AUX57" s="411">
        <v>30.0</v>
      </c>
      <c r="AUY57" s="411">
        <v>45.0</v>
      </c>
      <c r="AUZ57" s="68" t="s">
        <v>101</v>
      </c>
      <c r="AVA57" s="68" t="s">
        <v>101</v>
      </c>
      <c r="AVB57" s="68" t="s">
        <v>88</v>
      </c>
      <c r="AVC57" s="68" t="s">
        <v>2868</v>
      </c>
      <c r="AVD57" s="308" t="s">
        <v>2911</v>
      </c>
      <c r="AVE57" s="308" t="s">
        <v>2912</v>
      </c>
      <c r="AVF57" s="308" t="s">
        <v>2823</v>
      </c>
      <c r="AVG57" s="308"/>
      <c r="AVH57" s="410" t="s">
        <v>2793</v>
      </c>
      <c r="AVI57" s="159"/>
      <c r="AVJ57" s="68" t="s">
        <v>2869</v>
      </c>
      <c r="AVK57" s="68"/>
      <c r="AVL57" s="68">
        <v>1.0</v>
      </c>
      <c r="AVM57" s="68">
        <v>1.0</v>
      </c>
      <c r="AVN57" s="411">
        <v>30.0</v>
      </c>
      <c r="AVO57" s="411">
        <v>45.0</v>
      </c>
      <c r="AVP57" s="68" t="s">
        <v>101</v>
      </c>
      <c r="AVQ57" s="68" t="s">
        <v>101</v>
      </c>
      <c r="AVR57" s="68" t="s">
        <v>88</v>
      </c>
      <c r="AVS57" s="68" t="s">
        <v>2868</v>
      </c>
      <c r="AVT57" s="308" t="s">
        <v>2911</v>
      </c>
      <c r="AVU57" s="308" t="s">
        <v>2912</v>
      </c>
      <c r="AVV57" s="308" t="s">
        <v>2823</v>
      </c>
      <c r="AVW57" s="308"/>
      <c r="AVX57" s="410" t="s">
        <v>2793</v>
      </c>
      <c r="AVY57" s="159"/>
      <c r="AVZ57" s="68" t="s">
        <v>2869</v>
      </c>
      <c r="AWA57" s="68"/>
      <c r="AWB57" s="68">
        <v>1.0</v>
      </c>
      <c r="AWC57" s="68">
        <v>1.0</v>
      </c>
      <c r="AWD57" s="411">
        <v>30.0</v>
      </c>
      <c r="AWE57" s="411">
        <v>45.0</v>
      </c>
      <c r="AWF57" s="68" t="s">
        <v>101</v>
      </c>
      <c r="AWG57" s="68" t="s">
        <v>101</v>
      </c>
      <c r="AWH57" s="68" t="s">
        <v>88</v>
      </c>
      <c r="AWI57" s="68" t="s">
        <v>2868</v>
      </c>
      <c r="AWJ57" s="308" t="s">
        <v>2911</v>
      </c>
      <c r="AWK57" s="308" t="s">
        <v>2912</v>
      </c>
      <c r="AWL57" s="308" t="s">
        <v>2823</v>
      </c>
      <c r="AWM57" s="308"/>
      <c r="AWN57" s="410" t="s">
        <v>2793</v>
      </c>
      <c r="AWO57" s="159"/>
      <c r="AWP57" s="68" t="s">
        <v>2869</v>
      </c>
      <c r="AWQ57" s="68"/>
      <c r="AWR57" s="68">
        <v>1.0</v>
      </c>
      <c r="AWS57" s="68">
        <v>1.0</v>
      </c>
      <c r="AWT57" s="411">
        <v>30.0</v>
      </c>
      <c r="AWU57" s="411">
        <v>45.0</v>
      </c>
      <c r="AWV57" s="68" t="s">
        <v>101</v>
      </c>
      <c r="AWW57" s="68" t="s">
        <v>101</v>
      </c>
      <c r="AWX57" s="68" t="s">
        <v>88</v>
      </c>
      <c r="AWY57" s="68" t="s">
        <v>2868</v>
      </c>
      <c r="AWZ57" s="308" t="s">
        <v>2911</v>
      </c>
      <c r="AXA57" s="308" t="s">
        <v>2912</v>
      </c>
      <c r="AXB57" s="308" t="s">
        <v>2823</v>
      </c>
      <c r="AXC57" s="308"/>
      <c r="AXD57" s="410" t="s">
        <v>2793</v>
      </c>
      <c r="AXE57" s="159"/>
      <c r="AXF57" s="68" t="s">
        <v>2869</v>
      </c>
      <c r="AXG57" s="68"/>
      <c r="AXH57" s="68">
        <v>1.0</v>
      </c>
      <c r="AXI57" s="68">
        <v>1.0</v>
      </c>
      <c r="AXJ57" s="411">
        <v>30.0</v>
      </c>
      <c r="AXK57" s="411">
        <v>45.0</v>
      </c>
      <c r="AXL57" s="68" t="s">
        <v>101</v>
      </c>
      <c r="AXM57" s="68" t="s">
        <v>101</v>
      </c>
      <c r="AXN57" s="68" t="s">
        <v>88</v>
      </c>
      <c r="AXO57" s="68" t="s">
        <v>2868</v>
      </c>
      <c r="AXP57" s="308" t="s">
        <v>2911</v>
      </c>
      <c r="AXQ57" s="308" t="s">
        <v>2912</v>
      </c>
      <c r="AXR57" s="308" t="s">
        <v>2823</v>
      </c>
      <c r="AXS57" s="308"/>
      <c r="AXT57" s="410" t="s">
        <v>2793</v>
      </c>
      <c r="AXU57" s="159"/>
      <c r="AXV57" s="68" t="s">
        <v>2869</v>
      </c>
      <c r="AXW57" s="68"/>
      <c r="AXX57" s="68">
        <v>1.0</v>
      </c>
      <c r="AXY57" s="68">
        <v>1.0</v>
      </c>
      <c r="AXZ57" s="411">
        <v>30.0</v>
      </c>
      <c r="AYA57" s="411">
        <v>45.0</v>
      </c>
      <c r="AYB57" s="68" t="s">
        <v>101</v>
      </c>
      <c r="AYC57" s="68" t="s">
        <v>101</v>
      </c>
      <c r="AYD57" s="68" t="s">
        <v>88</v>
      </c>
      <c r="AYE57" s="68" t="s">
        <v>2868</v>
      </c>
      <c r="AYF57" s="308" t="s">
        <v>2911</v>
      </c>
      <c r="AYG57" s="308" t="s">
        <v>2912</v>
      </c>
      <c r="AYH57" s="308" t="s">
        <v>2823</v>
      </c>
      <c r="AYI57" s="308"/>
      <c r="AYJ57" s="410" t="s">
        <v>2793</v>
      </c>
      <c r="AYK57" s="159"/>
      <c r="AYL57" s="68" t="s">
        <v>2869</v>
      </c>
      <c r="AYM57" s="68"/>
      <c r="AYN57" s="68">
        <v>1.0</v>
      </c>
      <c r="AYO57" s="68">
        <v>1.0</v>
      </c>
      <c r="AYP57" s="411">
        <v>30.0</v>
      </c>
      <c r="AYQ57" s="411">
        <v>45.0</v>
      </c>
      <c r="AYR57" s="68" t="s">
        <v>101</v>
      </c>
      <c r="AYS57" s="68" t="s">
        <v>101</v>
      </c>
      <c r="AYT57" s="68" t="s">
        <v>88</v>
      </c>
      <c r="AYU57" s="68" t="s">
        <v>2868</v>
      </c>
      <c r="AYV57" s="308" t="s">
        <v>2911</v>
      </c>
      <c r="AYW57" s="308" t="s">
        <v>2912</v>
      </c>
      <c r="AYX57" s="308" t="s">
        <v>2823</v>
      </c>
      <c r="AYY57" s="308"/>
      <c r="AYZ57" s="410" t="s">
        <v>2793</v>
      </c>
      <c r="AZA57" s="159"/>
      <c r="AZB57" s="68" t="s">
        <v>2869</v>
      </c>
      <c r="AZC57" s="68"/>
      <c r="AZD57" s="68">
        <v>1.0</v>
      </c>
      <c r="AZE57" s="68">
        <v>1.0</v>
      </c>
      <c r="AZF57" s="411">
        <v>30.0</v>
      </c>
      <c r="AZG57" s="411">
        <v>45.0</v>
      </c>
      <c r="AZH57" s="68" t="s">
        <v>101</v>
      </c>
      <c r="AZI57" s="68" t="s">
        <v>101</v>
      </c>
      <c r="AZJ57" s="68" t="s">
        <v>88</v>
      </c>
      <c r="AZK57" s="68" t="s">
        <v>2868</v>
      </c>
      <c r="AZL57" s="308" t="s">
        <v>2911</v>
      </c>
      <c r="AZM57" s="308" t="s">
        <v>2912</v>
      </c>
      <c r="AZN57" s="308" t="s">
        <v>2823</v>
      </c>
      <c r="AZO57" s="308"/>
      <c r="AZP57" s="410" t="s">
        <v>2793</v>
      </c>
      <c r="AZQ57" s="159"/>
      <c r="AZR57" s="68" t="s">
        <v>2869</v>
      </c>
      <c r="AZS57" s="68"/>
      <c r="AZT57" s="68">
        <v>1.0</v>
      </c>
      <c r="AZU57" s="68">
        <v>1.0</v>
      </c>
      <c r="AZV57" s="411">
        <v>30.0</v>
      </c>
      <c r="AZW57" s="411">
        <v>45.0</v>
      </c>
      <c r="AZX57" s="68" t="s">
        <v>101</v>
      </c>
      <c r="AZY57" s="68" t="s">
        <v>101</v>
      </c>
      <c r="AZZ57" s="68" t="s">
        <v>88</v>
      </c>
      <c r="BAA57" s="68" t="s">
        <v>2868</v>
      </c>
      <c r="BAB57" s="308" t="s">
        <v>2911</v>
      </c>
      <c r="BAC57" s="308" t="s">
        <v>2912</v>
      </c>
      <c r="BAD57" s="308" t="s">
        <v>2823</v>
      </c>
      <c r="BAE57" s="308"/>
      <c r="BAF57" s="410" t="s">
        <v>2793</v>
      </c>
      <c r="BAG57" s="159"/>
      <c r="BAH57" s="68" t="s">
        <v>2869</v>
      </c>
      <c r="BAI57" s="68"/>
      <c r="BAJ57" s="68">
        <v>1.0</v>
      </c>
      <c r="BAK57" s="68">
        <v>1.0</v>
      </c>
      <c r="BAL57" s="411">
        <v>30.0</v>
      </c>
      <c r="BAM57" s="411">
        <v>45.0</v>
      </c>
      <c r="BAN57" s="68" t="s">
        <v>101</v>
      </c>
      <c r="BAO57" s="68" t="s">
        <v>101</v>
      </c>
      <c r="BAP57" s="68" t="s">
        <v>88</v>
      </c>
      <c r="BAQ57" s="68" t="s">
        <v>2868</v>
      </c>
      <c r="BAR57" s="308" t="s">
        <v>2911</v>
      </c>
      <c r="BAS57" s="308" t="s">
        <v>2912</v>
      </c>
      <c r="BAT57" s="308" t="s">
        <v>2823</v>
      </c>
      <c r="BAU57" s="308"/>
      <c r="BAV57" s="410" t="s">
        <v>2793</v>
      </c>
      <c r="BAW57" s="159"/>
      <c r="BAX57" s="68" t="s">
        <v>2869</v>
      </c>
      <c r="BAY57" s="68"/>
      <c r="BAZ57" s="68">
        <v>1.0</v>
      </c>
      <c r="BBA57" s="68">
        <v>1.0</v>
      </c>
      <c r="BBB57" s="411">
        <v>30.0</v>
      </c>
      <c r="BBC57" s="411">
        <v>45.0</v>
      </c>
      <c r="BBD57" s="68" t="s">
        <v>101</v>
      </c>
      <c r="BBE57" s="68" t="s">
        <v>101</v>
      </c>
      <c r="BBF57" s="68" t="s">
        <v>88</v>
      </c>
      <c r="BBG57" s="68" t="s">
        <v>2868</v>
      </c>
      <c r="BBH57" s="308" t="s">
        <v>2911</v>
      </c>
      <c r="BBI57" s="308" t="s">
        <v>2912</v>
      </c>
      <c r="BBJ57" s="308" t="s">
        <v>2823</v>
      </c>
      <c r="BBK57" s="308"/>
      <c r="BBL57" s="410" t="s">
        <v>2793</v>
      </c>
      <c r="BBM57" s="159"/>
      <c r="BBN57" s="68" t="s">
        <v>2869</v>
      </c>
      <c r="BBO57" s="68"/>
      <c r="BBP57" s="68">
        <v>1.0</v>
      </c>
      <c r="BBQ57" s="68">
        <v>1.0</v>
      </c>
      <c r="BBR57" s="411">
        <v>30.0</v>
      </c>
      <c r="BBS57" s="411">
        <v>45.0</v>
      </c>
      <c r="BBT57" s="68" t="s">
        <v>101</v>
      </c>
      <c r="BBU57" s="68" t="s">
        <v>101</v>
      </c>
      <c r="BBV57" s="68" t="s">
        <v>88</v>
      </c>
      <c r="BBW57" s="68" t="s">
        <v>2868</v>
      </c>
      <c r="BBX57" s="308" t="s">
        <v>2911</v>
      </c>
      <c r="BBY57" s="308" t="s">
        <v>2912</v>
      </c>
      <c r="BBZ57" s="308" t="s">
        <v>2823</v>
      </c>
      <c r="BCA57" s="308"/>
      <c r="BCB57" s="410" t="s">
        <v>2793</v>
      </c>
      <c r="BCC57" s="159"/>
      <c r="BCD57" s="68" t="s">
        <v>2869</v>
      </c>
      <c r="BCE57" s="68"/>
      <c r="BCF57" s="68">
        <v>1.0</v>
      </c>
      <c r="BCG57" s="68">
        <v>1.0</v>
      </c>
      <c r="BCH57" s="411">
        <v>30.0</v>
      </c>
      <c r="BCI57" s="411">
        <v>45.0</v>
      </c>
      <c r="BCJ57" s="68" t="s">
        <v>101</v>
      </c>
      <c r="BCK57" s="68" t="s">
        <v>101</v>
      </c>
      <c r="BCL57" s="68" t="s">
        <v>88</v>
      </c>
      <c r="BCM57" s="68" t="s">
        <v>2868</v>
      </c>
      <c r="BCN57" s="308" t="s">
        <v>2911</v>
      </c>
      <c r="BCO57" s="308" t="s">
        <v>2912</v>
      </c>
      <c r="BCP57" s="308" t="s">
        <v>2823</v>
      </c>
      <c r="BCQ57" s="308"/>
      <c r="BCR57" s="410" t="s">
        <v>2793</v>
      </c>
      <c r="BCS57" s="159"/>
      <c r="BCT57" s="68" t="s">
        <v>2869</v>
      </c>
      <c r="BCU57" s="68"/>
      <c r="BCV57" s="68">
        <v>1.0</v>
      </c>
      <c r="BCW57" s="68">
        <v>1.0</v>
      </c>
      <c r="BCX57" s="411">
        <v>30.0</v>
      </c>
      <c r="BCY57" s="411">
        <v>45.0</v>
      </c>
      <c r="BCZ57" s="68" t="s">
        <v>101</v>
      </c>
      <c r="BDA57" s="68" t="s">
        <v>101</v>
      </c>
      <c r="BDB57" s="68" t="s">
        <v>88</v>
      </c>
      <c r="BDC57" s="68" t="s">
        <v>2868</v>
      </c>
      <c r="BDD57" s="308" t="s">
        <v>2911</v>
      </c>
      <c r="BDE57" s="308" t="s">
        <v>2912</v>
      </c>
      <c r="BDF57" s="308" t="s">
        <v>2823</v>
      </c>
      <c r="BDG57" s="308"/>
      <c r="BDH57" s="410" t="s">
        <v>2793</v>
      </c>
      <c r="BDI57" s="159"/>
      <c r="BDJ57" s="68" t="s">
        <v>2869</v>
      </c>
      <c r="BDK57" s="68"/>
      <c r="BDL57" s="68">
        <v>1.0</v>
      </c>
      <c r="BDM57" s="68">
        <v>1.0</v>
      </c>
      <c r="BDN57" s="411">
        <v>30.0</v>
      </c>
      <c r="BDO57" s="411">
        <v>45.0</v>
      </c>
      <c r="BDP57" s="68" t="s">
        <v>101</v>
      </c>
      <c r="BDQ57" s="68" t="s">
        <v>101</v>
      </c>
      <c r="BDR57" s="68" t="s">
        <v>88</v>
      </c>
      <c r="BDS57" s="68" t="s">
        <v>2868</v>
      </c>
      <c r="BDT57" s="308" t="s">
        <v>2911</v>
      </c>
      <c r="BDU57" s="308" t="s">
        <v>2912</v>
      </c>
      <c r="BDV57" s="308" t="s">
        <v>2823</v>
      </c>
      <c r="BDW57" s="308"/>
      <c r="BDX57" s="410" t="s">
        <v>2793</v>
      </c>
      <c r="BDY57" s="159"/>
      <c r="BDZ57" s="68" t="s">
        <v>2869</v>
      </c>
      <c r="BEA57" s="68"/>
      <c r="BEB57" s="68">
        <v>1.0</v>
      </c>
      <c r="BEC57" s="68">
        <v>1.0</v>
      </c>
      <c r="BED57" s="411">
        <v>30.0</v>
      </c>
      <c r="BEE57" s="411">
        <v>45.0</v>
      </c>
      <c r="BEF57" s="68" t="s">
        <v>101</v>
      </c>
      <c r="BEG57" s="68" t="s">
        <v>101</v>
      </c>
      <c r="BEH57" s="68" t="s">
        <v>88</v>
      </c>
      <c r="BEI57" s="68" t="s">
        <v>2868</v>
      </c>
      <c r="BEJ57" s="308" t="s">
        <v>2911</v>
      </c>
      <c r="BEK57" s="308" t="s">
        <v>2912</v>
      </c>
      <c r="BEL57" s="308" t="s">
        <v>2823</v>
      </c>
      <c r="BEM57" s="308"/>
      <c r="BEN57" s="410" t="s">
        <v>2793</v>
      </c>
      <c r="BEO57" s="159"/>
      <c r="BEP57" s="68" t="s">
        <v>2869</v>
      </c>
      <c r="BEQ57" s="68"/>
      <c r="BER57" s="68">
        <v>1.0</v>
      </c>
      <c r="BES57" s="68">
        <v>1.0</v>
      </c>
      <c r="BET57" s="411">
        <v>30.0</v>
      </c>
      <c r="BEU57" s="411">
        <v>45.0</v>
      </c>
      <c r="BEV57" s="68" t="s">
        <v>101</v>
      </c>
      <c r="BEW57" s="68" t="s">
        <v>101</v>
      </c>
      <c r="BEX57" s="68" t="s">
        <v>88</v>
      </c>
      <c r="BEY57" s="68" t="s">
        <v>2868</v>
      </c>
      <c r="BEZ57" s="308" t="s">
        <v>2911</v>
      </c>
      <c r="BFA57" s="308" t="s">
        <v>2912</v>
      </c>
      <c r="BFB57" s="308" t="s">
        <v>2823</v>
      </c>
      <c r="BFC57" s="308"/>
      <c r="BFD57" s="410" t="s">
        <v>2793</v>
      </c>
      <c r="BFE57" s="159"/>
      <c r="BFF57" s="68" t="s">
        <v>2869</v>
      </c>
      <c r="BFG57" s="68"/>
      <c r="BFH57" s="68">
        <v>1.0</v>
      </c>
      <c r="BFI57" s="68">
        <v>1.0</v>
      </c>
      <c r="BFJ57" s="411">
        <v>30.0</v>
      </c>
      <c r="BFK57" s="411">
        <v>45.0</v>
      </c>
      <c r="BFL57" s="68" t="s">
        <v>101</v>
      </c>
      <c r="BFM57" s="68" t="s">
        <v>101</v>
      </c>
      <c r="BFN57" s="68" t="s">
        <v>88</v>
      </c>
      <c r="BFO57" s="68" t="s">
        <v>2868</v>
      </c>
      <c r="BFP57" s="308" t="s">
        <v>2911</v>
      </c>
      <c r="BFQ57" s="308" t="s">
        <v>2912</v>
      </c>
      <c r="BFR57" s="308" t="s">
        <v>2823</v>
      </c>
      <c r="BFS57" s="308"/>
      <c r="BFT57" s="410" t="s">
        <v>2793</v>
      </c>
      <c r="BFU57" s="159"/>
      <c r="BFV57" s="68" t="s">
        <v>2869</v>
      </c>
      <c r="BFW57" s="68"/>
      <c r="BFX57" s="68">
        <v>1.0</v>
      </c>
      <c r="BFY57" s="68">
        <v>1.0</v>
      </c>
      <c r="BFZ57" s="411">
        <v>30.0</v>
      </c>
      <c r="BGA57" s="411">
        <v>45.0</v>
      </c>
      <c r="BGB57" s="68" t="s">
        <v>101</v>
      </c>
      <c r="BGC57" s="68" t="s">
        <v>101</v>
      </c>
      <c r="BGD57" s="68" t="s">
        <v>88</v>
      </c>
      <c r="BGE57" s="68" t="s">
        <v>2868</v>
      </c>
      <c r="BGF57" s="308" t="s">
        <v>2911</v>
      </c>
      <c r="BGG57" s="308" t="s">
        <v>2912</v>
      </c>
      <c r="BGH57" s="308" t="s">
        <v>2823</v>
      </c>
      <c r="BGI57" s="308"/>
      <c r="BGJ57" s="410" t="s">
        <v>2793</v>
      </c>
      <c r="BGK57" s="159"/>
      <c r="BGL57" s="68" t="s">
        <v>2869</v>
      </c>
      <c r="BGM57" s="68"/>
      <c r="BGN57" s="68">
        <v>1.0</v>
      </c>
      <c r="BGO57" s="68">
        <v>1.0</v>
      </c>
      <c r="BGP57" s="411">
        <v>30.0</v>
      </c>
      <c r="BGQ57" s="411">
        <v>45.0</v>
      </c>
      <c r="BGR57" s="68" t="s">
        <v>101</v>
      </c>
      <c r="BGS57" s="68" t="s">
        <v>101</v>
      </c>
      <c r="BGT57" s="68" t="s">
        <v>88</v>
      </c>
      <c r="BGU57" s="68" t="s">
        <v>2868</v>
      </c>
      <c r="BGV57" s="308" t="s">
        <v>2911</v>
      </c>
      <c r="BGW57" s="308" t="s">
        <v>2912</v>
      </c>
      <c r="BGX57" s="308" t="s">
        <v>2823</v>
      </c>
      <c r="BGY57" s="308"/>
      <c r="BGZ57" s="410" t="s">
        <v>2793</v>
      </c>
      <c r="BHA57" s="159"/>
      <c r="BHB57" s="68" t="s">
        <v>2869</v>
      </c>
      <c r="BHC57" s="68"/>
      <c r="BHD57" s="68">
        <v>1.0</v>
      </c>
      <c r="BHE57" s="68">
        <v>1.0</v>
      </c>
      <c r="BHF57" s="411">
        <v>30.0</v>
      </c>
      <c r="BHG57" s="411">
        <v>45.0</v>
      </c>
      <c r="BHH57" s="68" t="s">
        <v>101</v>
      </c>
      <c r="BHI57" s="68" t="s">
        <v>101</v>
      </c>
      <c r="BHJ57" s="68" t="s">
        <v>88</v>
      </c>
      <c r="BHK57" s="68" t="s">
        <v>2868</v>
      </c>
      <c r="BHL57" s="308" t="s">
        <v>2911</v>
      </c>
      <c r="BHM57" s="308" t="s">
        <v>2912</v>
      </c>
      <c r="BHN57" s="308" t="s">
        <v>2823</v>
      </c>
      <c r="BHO57" s="308"/>
      <c r="BHP57" s="410" t="s">
        <v>2793</v>
      </c>
      <c r="BHQ57" s="159"/>
      <c r="BHR57" s="68" t="s">
        <v>2869</v>
      </c>
      <c r="BHS57" s="68"/>
      <c r="BHT57" s="68">
        <v>1.0</v>
      </c>
      <c r="BHU57" s="68">
        <v>1.0</v>
      </c>
      <c r="BHV57" s="411">
        <v>30.0</v>
      </c>
      <c r="BHW57" s="411">
        <v>45.0</v>
      </c>
      <c r="BHX57" s="68" t="s">
        <v>101</v>
      </c>
      <c r="BHY57" s="68" t="s">
        <v>101</v>
      </c>
      <c r="BHZ57" s="68" t="s">
        <v>88</v>
      </c>
      <c r="BIA57" s="68" t="s">
        <v>2868</v>
      </c>
      <c r="BIB57" s="308" t="s">
        <v>2911</v>
      </c>
      <c r="BIC57" s="308" t="s">
        <v>2912</v>
      </c>
      <c r="BID57" s="308" t="s">
        <v>2823</v>
      </c>
      <c r="BIE57" s="308"/>
      <c r="BIF57" s="410" t="s">
        <v>2793</v>
      </c>
      <c r="BIG57" s="159"/>
      <c r="BIH57" s="68" t="s">
        <v>2869</v>
      </c>
      <c r="BII57" s="68"/>
      <c r="BIJ57" s="68">
        <v>1.0</v>
      </c>
      <c r="BIK57" s="68">
        <v>1.0</v>
      </c>
      <c r="BIL57" s="411">
        <v>30.0</v>
      </c>
      <c r="BIM57" s="411">
        <v>45.0</v>
      </c>
      <c r="BIN57" s="68" t="s">
        <v>101</v>
      </c>
      <c r="BIO57" s="68" t="s">
        <v>101</v>
      </c>
      <c r="BIP57" s="68" t="s">
        <v>88</v>
      </c>
      <c r="BIQ57" s="68" t="s">
        <v>2868</v>
      </c>
      <c r="BIR57" s="308" t="s">
        <v>2911</v>
      </c>
      <c r="BIS57" s="308" t="s">
        <v>2912</v>
      </c>
      <c r="BIT57" s="308" t="s">
        <v>2823</v>
      </c>
      <c r="BIU57" s="308"/>
      <c r="BIV57" s="410" t="s">
        <v>2793</v>
      </c>
      <c r="BIW57" s="159"/>
      <c r="BIX57" s="68" t="s">
        <v>2869</v>
      </c>
      <c r="BIY57" s="68"/>
      <c r="BIZ57" s="68">
        <v>1.0</v>
      </c>
      <c r="BJA57" s="68">
        <v>1.0</v>
      </c>
      <c r="BJB57" s="411">
        <v>30.0</v>
      </c>
      <c r="BJC57" s="411">
        <v>45.0</v>
      </c>
      <c r="BJD57" s="68" t="s">
        <v>101</v>
      </c>
      <c r="BJE57" s="68" t="s">
        <v>101</v>
      </c>
      <c r="BJF57" s="68" t="s">
        <v>88</v>
      </c>
      <c r="BJG57" s="68" t="s">
        <v>2868</v>
      </c>
      <c r="BJH57" s="308" t="s">
        <v>2911</v>
      </c>
      <c r="BJI57" s="308" t="s">
        <v>2912</v>
      </c>
      <c r="BJJ57" s="308" t="s">
        <v>2823</v>
      </c>
      <c r="BJK57" s="308"/>
      <c r="BJL57" s="410" t="s">
        <v>2793</v>
      </c>
      <c r="BJM57" s="159"/>
      <c r="BJN57" s="68" t="s">
        <v>2869</v>
      </c>
      <c r="BJO57" s="68"/>
      <c r="BJP57" s="68">
        <v>1.0</v>
      </c>
      <c r="BJQ57" s="68">
        <v>1.0</v>
      </c>
      <c r="BJR57" s="411">
        <v>30.0</v>
      </c>
      <c r="BJS57" s="411">
        <v>45.0</v>
      </c>
      <c r="BJT57" s="68" t="s">
        <v>101</v>
      </c>
      <c r="BJU57" s="68" t="s">
        <v>101</v>
      </c>
      <c r="BJV57" s="68" t="s">
        <v>88</v>
      </c>
      <c r="BJW57" s="68" t="s">
        <v>2868</v>
      </c>
      <c r="BJX57" s="308" t="s">
        <v>2911</v>
      </c>
      <c r="BJY57" s="308" t="s">
        <v>2912</v>
      </c>
      <c r="BJZ57" s="308" t="s">
        <v>2823</v>
      </c>
      <c r="BKA57" s="308"/>
      <c r="BKB57" s="410" t="s">
        <v>2793</v>
      </c>
      <c r="BKC57" s="159"/>
      <c r="BKD57" s="68" t="s">
        <v>2869</v>
      </c>
      <c r="BKE57" s="68"/>
      <c r="BKF57" s="68">
        <v>1.0</v>
      </c>
      <c r="BKG57" s="68">
        <v>1.0</v>
      </c>
      <c r="BKH57" s="411">
        <v>30.0</v>
      </c>
      <c r="BKI57" s="411">
        <v>45.0</v>
      </c>
      <c r="BKJ57" s="68" t="s">
        <v>101</v>
      </c>
      <c r="BKK57" s="68" t="s">
        <v>101</v>
      </c>
      <c r="BKL57" s="68" t="s">
        <v>88</v>
      </c>
      <c r="BKM57" s="68" t="s">
        <v>2868</v>
      </c>
      <c r="BKN57" s="308" t="s">
        <v>2911</v>
      </c>
      <c r="BKO57" s="308" t="s">
        <v>2912</v>
      </c>
      <c r="BKP57" s="308" t="s">
        <v>2823</v>
      </c>
      <c r="BKQ57" s="308"/>
      <c r="BKR57" s="410" t="s">
        <v>2793</v>
      </c>
      <c r="BKS57" s="159"/>
      <c r="BKT57" s="68" t="s">
        <v>2869</v>
      </c>
      <c r="BKU57" s="68"/>
      <c r="BKV57" s="68">
        <v>1.0</v>
      </c>
      <c r="BKW57" s="68">
        <v>1.0</v>
      </c>
      <c r="BKX57" s="411">
        <v>30.0</v>
      </c>
      <c r="BKY57" s="411">
        <v>45.0</v>
      </c>
      <c r="BKZ57" s="68" t="s">
        <v>101</v>
      </c>
      <c r="BLA57" s="68" t="s">
        <v>101</v>
      </c>
      <c r="BLB57" s="68" t="s">
        <v>88</v>
      </c>
      <c r="BLC57" s="68" t="s">
        <v>2868</v>
      </c>
      <c r="BLD57" s="308" t="s">
        <v>2911</v>
      </c>
      <c r="BLE57" s="308" t="s">
        <v>2912</v>
      </c>
      <c r="BLF57" s="308" t="s">
        <v>2823</v>
      </c>
      <c r="BLG57" s="308"/>
      <c r="BLH57" s="410" t="s">
        <v>2793</v>
      </c>
      <c r="BLI57" s="159"/>
      <c r="BLJ57" s="68" t="s">
        <v>2869</v>
      </c>
      <c r="BLK57" s="68"/>
      <c r="BLL57" s="68">
        <v>1.0</v>
      </c>
      <c r="BLM57" s="68">
        <v>1.0</v>
      </c>
      <c r="BLN57" s="411">
        <v>30.0</v>
      </c>
      <c r="BLO57" s="411">
        <v>45.0</v>
      </c>
      <c r="BLP57" s="68" t="s">
        <v>101</v>
      </c>
      <c r="BLQ57" s="68" t="s">
        <v>101</v>
      </c>
      <c r="BLR57" s="68" t="s">
        <v>88</v>
      </c>
      <c r="BLS57" s="68" t="s">
        <v>2868</v>
      </c>
      <c r="BLT57" s="308" t="s">
        <v>2911</v>
      </c>
      <c r="BLU57" s="308" t="s">
        <v>2912</v>
      </c>
      <c r="BLV57" s="308" t="s">
        <v>2823</v>
      </c>
      <c r="BLW57" s="308"/>
      <c r="BLX57" s="410" t="s">
        <v>2793</v>
      </c>
      <c r="BLY57" s="159"/>
      <c r="BLZ57" s="68" t="s">
        <v>2869</v>
      </c>
      <c r="BMA57" s="68"/>
      <c r="BMB57" s="68">
        <v>1.0</v>
      </c>
      <c r="BMC57" s="68">
        <v>1.0</v>
      </c>
      <c r="BMD57" s="411">
        <v>30.0</v>
      </c>
      <c r="BME57" s="411">
        <v>45.0</v>
      </c>
      <c r="BMF57" s="68" t="s">
        <v>101</v>
      </c>
      <c r="BMG57" s="68" t="s">
        <v>101</v>
      </c>
      <c r="BMH57" s="68" t="s">
        <v>88</v>
      </c>
      <c r="BMI57" s="68" t="s">
        <v>2868</v>
      </c>
      <c r="BMJ57" s="308" t="s">
        <v>2911</v>
      </c>
      <c r="BMK57" s="308" t="s">
        <v>2912</v>
      </c>
      <c r="BML57" s="308" t="s">
        <v>2823</v>
      </c>
      <c r="BMM57" s="308"/>
      <c r="BMN57" s="410" t="s">
        <v>2793</v>
      </c>
      <c r="BMO57" s="159"/>
      <c r="BMP57" s="68" t="s">
        <v>2869</v>
      </c>
      <c r="BMQ57" s="68"/>
      <c r="BMR57" s="68">
        <v>1.0</v>
      </c>
      <c r="BMS57" s="68">
        <v>1.0</v>
      </c>
      <c r="BMT57" s="411">
        <v>30.0</v>
      </c>
      <c r="BMU57" s="411">
        <v>45.0</v>
      </c>
      <c r="BMV57" s="68" t="s">
        <v>101</v>
      </c>
      <c r="BMW57" s="68" t="s">
        <v>101</v>
      </c>
      <c r="BMX57" s="68" t="s">
        <v>88</v>
      </c>
      <c r="BMY57" s="68" t="s">
        <v>2868</v>
      </c>
      <c r="BMZ57" s="308" t="s">
        <v>2911</v>
      </c>
      <c r="BNA57" s="308" t="s">
        <v>2912</v>
      </c>
      <c r="BNB57" s="308" t="s">
        <v>2823</v>
      </c>
      <c r="BNC57" s="308"/>
      <c r="BND57" s="410" t="s">
        <v>2793</v>
      </c>
      <c r="BNE57" s="159"/>
      <c r="BNF57" s="68" t="s">
        <v>2869</v>
      </c>
      <c r="BNG57" s="68"/>
      <c r="BNH57" s="68">
        <v>1.0</v>
      </c>
      <c r="BNI57" s="68">
        <v>1.0</v>
      </c>
      <c r="BNJ57" s="411">
        <v>30.0</v>
      </c>
      <c r="BNK57" s="411">
        <v>45.0</v>
      </c>
      <c r="BNL57" s="68" t="s">
        <v>101</v>
      </c>
      <c r="BNM57" s="68" t="s">
        <v>101</v>
      </c>
      <c r="BNN57" s="68" t="s">
        <v>88</v>
      </c>
      <c r="BNO57" s="68" t="s">
        <v>2868</v>
      </c>
      <c r="BNP57" s="308" t="s">
        <v>2911</v>
      </c>
      <c r="BNQ57" s="308" t="s">
        <v>2912</v>
      </c>
      <c r="BNR57" s="308" t="s">
        <v>2823</v>
      </c>
      <c r="BNS57" s="308"/>
      <c r="BNT57" s="410" t="s">
        <v>2793</v>
      </c>
      <c r="BNU57" s="159"/>
      <c r="BNV57" s="68" t="s">
        <v>2869</v>
      </c>
      <c r="BNW57" s="68"/>
      <c r="BNX57" s="68">
        <v>1.0</v>
      </c>
      <c r="BNY57" s="68">
        <v>1.0</v>
      </c>
      <c r="BNZ57" s="411">
        <v>30.0</v>
      </c>
      <c r="BOA57" s="411">
        <v>45.0</v>
      </c>
      <c r="BOB57" s="68" t="s">
        <v>101</v>
      </c>
      <c r="BOC57" s="68" t="s">
        <v>101</v>
      </c>
      <c r="BOD57" s="68" t="s">
        <v>88</v>
      </c>
      <c r="BOE57" s="68" t="s">
        <v>2868</v>
      </c>
      <c r="BOF57" s="308" t="s">
        <v>2911</v>
      </c>
      <c r="BOG57" s="308" t="s">
        <v>2912</v>
      </c>
      <c r="BOH57" s="308" t="s">
        <v>2823</v>
      </c>
      <c r="BOI57" s="308"/>
      <c r="BOJ57" s="410" t="s">
        <v>2793</v>
      </c>
      <c r="BOK57" s="159"/>
      <c r="BOL57" s="68" t="s">
        <v>2869</v>
      </c>
      <c r="BOM57" s="68"/>
      <c r="BON57" s="68">
        <v>1.0</v>
      </c>
      <c r="BOO57" s="68">
        <v>1.0</v>
      </c>
      <c r="BOP57" s="411">
        <v>30.0</v>
      </c>
      <c r="BOQ57" s="411">
        <v>45.0</v>
      </c>
      <c r="BOR57" s="68" t="s">
        <v>101</v>
      </c>
      <c r="BOS57" s="68" t="s">
        <v>101</v>
      </c>
      <c r="BOT57" s="68" t="s">
        <v>88</v>
      </c>
      <c r="BOU57" s="68" t="s">
        <v>2868</v>
      </c>
      <c r="BOV57" s="308" t="s">
        <v>2911</v>
      </c>
      <c r="BOW57" s="308" t="s">
        <v>2912</v>
      </c>
      <c r="BOX57" s="308" t="s">
        <v>2823</v>
      </c>
      <c r="BOY57" s="308"/>
      <c r="BOZ57" s="410" t="s">
        <v>2793</v>
      </c>
      <c r="BPA57" s="159"/>
      <c r="BPB57" s="68" t="s">
        <v>2869</v>
      </c>
      <c r="BPC57" s="68"/>
      <c r="BPD57" s="68">
        <v>1.0</v>
      </c>
      <c r="BPE57" s="68">
        <v>1.0</v>
      </c>
      <c r="BPF57" s="411">
        <v>30.0</v>
      </c>
      <c r="BPG57" s="411">
        <v>45.0</v>
      </c>
      <c r="BPH57" s="68" t="s">
        <v>101</v>
      </c>
      <c r="BPI57" s="68" t="s">
        <v>101</v>
      </c>
      <c r="BPJ57" s="68" t="s">
        <v>88</v>
      </c>
      <c r="BPK57" s="68" t="s">
        <v>2868</v>
      </c>
      <c r="BPL57" s="308" t="s">
        <v>2911</v>
      </c>
      <c r="BPM57" s="308" t="s">
        <v>2912</v>
      </c>
      <c r="BPN57" s="308" t="s">
        <v>2823</v>
      </c>
      <c r="BPO57" s="308"/>
      <c r="BPP57" s="410" t="s">
        <v>2793</v>
      </c>
      <c r="BPQ57" s="159"/>
      <c r="BPR57" s="68" t="s">
        <v>2869</v>
      </c>
      <c r="BPS57" s="68"/>
      <c r="BPT57" s="68">
        <v>1.0</v>
      </c>
      <c r="BPU57" s="68">
        <v>1.0</v>
      </c>
      <c r="BPV57" s="411">
        <v>30.0</v>
      </c>
      <c r="BPW57" s="411">
        <v>45.0</v>
      </c>
      <c r="BPX57" s="68" t="s">
        <v>101</v>
      </c>
      <c r="BPY57" s="68" t="s">
        <v>101</v>
      </c>
      <c r="BPZ57" s="68" t="s">
        <v>88</v>
      </c>
      <c r="BQA57" s="68" t="s">
        <v>2868</v>
      </c>
      <c r="BQB57" s="308" t="s">
        <v>2911</v>
      </c>
      <c r="BQC57" s="308" t="s">
        <v>2912</v>
      </c>
      <c r="BQD57" s="308" t="s">
        <v>2823</v>
      </c>
      <c r="BQE57" s="308"/>
      <c r="BQF57" s="410" t="s">
        <v>2793</v>
      </c>
      <c r="BQG57" s="159"/>
      <c r="BQH57" s="68" t="s">
        <v>2869</v>
      </c>
      <c r="BQI57" s="68"/>
      <c r="BQJ57" s="68">
        <v>1.0</v>
      </c>
      <c r="BQK57" s="68">
        <v>1.0</v>
      </c>
      <c r="BQL57" s="411">
        <v>30.0</v>
      </c>
      <c r="BQM57" s="411">
        <v>45.0</v>
      </c>
      <c r="BQN57" s="68" t="s">
        <v>101</v>
      </c>
      <c r="BQO57" s="68" t="s">
        <v>101</v>
      </c>
      <c r="BQP57" s="68" t="s">
        <v>88</v>
      </c>
      <c r="BQQ57" s="68" t="s">
        <v>2868</v>
      </c>
      <c r="BQR57" s="308" t="s">
        <v>2911</v>
      </c>
      <c r="BQS57" s="308" t="s">
        <v>2912</v>
      </c>
      <c r="BQT57" s="308" t="s">
        <v>2823</v>
      </c>
      <c r="BQU57" s="308"/>
      <c r="BQV57" s="410" t="s">
        <v>2793</v>
      </c>
      <c r="BQW57" s="159"/>
      <c r="BQX57" s="68" t="s">
        <v>2869</v>
      </c>
      <c r="BQY57" s="68"/>
      <c r="BQZ57" s="68">
        <v>1.0</v>
      </c>
      <c r="BRA57" s="68">
        <v>1.0</v>
      </c>
      <c r="BRB57" s="411">
        <v>30.0</v>
      </c>
      <c r="BRC57" s="411">
        <v>45.0</v>
      </c>
      <c r="BRD57" s="68" t="s">
        <v>101</v>
      </c>
      <c r="BRE57" s="68" t="s">
        <v>101</v>
      </c>
      <c r="BRF57" s="68" t="s">
        <v>88</v>
      </c>
      <c r="BRG57" s="68" t="s">
        <v>2868</v>
      </c>
      <c r="BRH57" s="308" t="s">
        <v>2911</v>
      </c>
      <c r="BRI57" s="308" t="s">
        <v>2912</v>
      </c>
      <c r="BRJ57" s="308" t="s">
        <v>2823</v>
      </c>
      <c r="BRK57" s="308"/>
      <c r="BRL57" s="410" t="s">
        <v>2793</v>
      </c>
      <c r="BRM57" s="159"/>
      <c r="BRN57" s="68" t="s">
        <v>2869</v>
      </c>
      <c r="BRO57" s="68"/>
      <c r="BRP57" s="68">
        <v>1.0</v>
      </c>
      <c r="BRQ57" s="68">
        <v>1.0</v>
      </c>
      <c r="BRR57" s="411">
        <v>30.0</v>
      </c>
      <c r="BRS57" s="411">
        <v>45.0</v>
      </c>
      <c r="BRT57" s="68" t="s">
        <v>101</v>
      </c>
      <c r="BRU57" s="68" t="s">
        <v>101</v>
      </c>
      <c r="BRV57" s="68" t="s">
        <v>88</v>
      </c>
      <c r="BRW57" s="68" t="s">
        <v>2868</v>
      </c>
      <c r="BRX57" s="308" t="s">
        <v>2911</v>
      </c>
      <c r="BRY57" s="308" t="s">
        <v>2912</v>
      </c>
      <c r="BRZ57" s="308" t="s">
        <v>2823</v>
      </c>
      <c r="BSA57" s="308"/>
      <c r="BSB57" s="410" t="s">
        <v>2793</v>
      </c>
      <c r="BSC57" s="159"/>
      <c r="BSD57" s="68" t="s">
        <v>2869</v>
      </c>
      <c r="BSE57" s="68"/>
      <c r="BSF57" s="68">
        <v>1.0</v>
      </c>
      <c r="BSG57" s="68">
        <v>1.0</v>
      </c>
      <c r="BSH57" s="411">
        <v>30.0</v>
      </c>
      <c r="BSI57" s="411">
        <v>45.0</v>
      </c>
      <c r="BSJ57" s="68" t="s">
        <v>101</v>
      </c>
      <c r="BSK57" s="68" t="s">
        <v>101</v>
      </c>
      <c r="BSL57" s="68" t="s">
        <v>88</v>
      </c>
      <c r="BSM57" s="68" t="s">
        <v>2868</v>
      </c>
      <c r="BSN57" s="308" t="s">
        <v>2911</v>
      </c>
      <c r="BSO57" s="308" t="s">
        <v>2912</v>
      </c>
      <c r="BSP57" s="308" t="s">
        <v>2823</v>
      </c>
      <c r="BSQ57" s="308"/>
      <c r="BSR57" s="410" t="s">
        <v>2793</v>
      </c>
      <c r="BSS57" s="159"/>
      <c r="BST57" s="68" t="s">
        <v>2869</v>
      </c>
      <c r="BSU57" s="68"/>
      <c r="BSV57" s="68">
        <v>1.0</v>
      </c>
      <c r="BSW57" s="68">
        <v>1.0</v>
      </c>
      <c r="BSX57" s="411">
        <v>30.0</v>
      </c>
      <c r="BSY57" s="411">
        <v>45.0</v>
      </c>
      <c r="BSZ57" s="68" t="s">
        <v>101</v>
      </c>
      <c r="BTA57" s="68" t="s">
        <v>101</v>
      </c>
      <c r="BTB57" s="68" t="s">
        <v>88</v>
      </c>
      <c r="BTC57" s="68" t="s">
        <v>2868</v>
      </c>
      <c r="BTD57" s="308" t="s">
        <v>2911</v>
      </c>
      <c r="BTE57" s="308" t="s">
        <v>2912</v>
      </c>
      <c r="BTF57" s="308" t="s">
        <v>2823</v>
      </c>
      <c r="BTG57" s="308"/>
      <c r="BTH57" s="410" t="s">
        <v>2793</v>
      </c>
      <c r="BTI57" s="159"/>
      <c r="BTJ57" s="68" t="s">
        <v>2869</v>
      </c>
      <c r="BTK57" s="68"/>
      <c r="BTL57" s="68">
        <v>1.0</v>
      </c>
      <c r="BTM57" s="68">
        <v>1.0</v>
      </c>
      <c r="BTN57" s="411">
        <v>30.0</v>
      </c>
      <c r="BTO57" s="411">
        <v>45.0</v>
      </c>
      <c r="BTP57" s="68" t="s">
        <v>101</v>
      </c>
      <c r="BTQ57" s="68" t="s">
        <v>101</v>
      </c>
      <c r="BTR57" s="68" t="s">
        <v>88</v>
      </c>
      <c r="BTS57" s="68" t="s">
        <v>2868</v>
      </c>
      <c r="BTT57" s="308" t="s">
        <v>2911</v>
      </c>
      <c r="BTU57" s="308" t="s">
        <v>2912</v>
      </c>
      <c r="BTV57" s="308" t="s">
        <v>2823</v>
      </c>
      <c r="BTW57" s="308"/>
      <c r="BTX57" s="410" t="s">
        <v>2793</v>
      </c>
      <c r="BTY57" s="159"/>
      <c r="BTZ57" s="68" t="s">
        <v>2869</v>
      </c>
      <c r="BUA57" s="68"/>
      <c r="BUB57" s="68">
        <v>1.0</v>
      </c>
      <c r="BUC57" s="68">
        <v>1.0</v>
      </c>
      <c r="BUD57" s="411">
        <v>30.0</v>
      </c>
      <c r="BUE57" s="411">
        <v>45.0</v>
      </c>
      <c r="BUF57" s="68" t="s">
        <v>101</v>
      </c>
      <c r="BUG57" s="68" t="s">
        <v>101</v>
      </c>
      <c r="BUH57" s="68" t="s">
        <v>88</v>
      </c>
      <c r="BUI57" s="68" t="s">
        <v>2868</v>
      </c>
      <c r="BUJ57" s="308" t="s">
        <v>2911</v>
      </c>
      <c r="BUK57" s="308" t="s">
        <v>2912</v>
      </c>
      <c r="BUL57" s="308" t="s">
        <v>2823</v>
      </c>
      <c r="BUM57" s="308"/>
      <c r="BUN57" s="410" t="s">
        <v>2793</v>
      </c>
      <c r="BUO57" s="159"/>
      <c r="BUP57" s="68" t="s">
        <v>2869</v>
      </c>
      <c r="BUQ57" s="68"/>
      <c r="BUR57" s="68">
        <v>1.0</v>
      </c>
      <c r="BUS57" s="68">
        <v>1.0</v>
      </c>
      <c r="BUT57" s="411">
        <v>30.0</v>
      </c>
      <c r="BUU57" s="411">
        <v>45.0</v>
      </c>
      <c r="BUV57" s="68" t="s">
        <v>101</v>
      </c>
      <c r="BUW57" s="68" t="s">
        <v>101</v>
      </c>
      <c r="BUX57" s="68" t="s">
        <v>88</v>
      </c>
      <c r="BUY57" s="68" t="s">
        <v>2868</v>
      </c>
      <c r="BUZ57" s="308" t="s">
        <v>2911</v>
      </c>
      <c r="BVA57" s="308" t="s">
        <v>2912</v>
      </c>
      <c r="BVB57" s="308" t="s">
        <v>2823</v>
      </c>
      <c r="BVC57" s="308"/>
      <c r="BVD57" s="410" t="s">
        <v>2793</v>
      </c>
      <c r="BVE57" s="159"/>
      <c r="BVF57" s="68" t="s">
        <v>2869</v>
      </c>
      <c r="BVG57" s="68"/>
      <c r="BVH57" s="68">
        <v>1.0</v>
      </c>
      <c r="BVI57" s="68">
        <v>1.0</v>
      </c>
      <c r="BVJ57" s="411">
        <v>30.0</v>
      </c>
      <c r="BVK57" s="411">
        <v>45.0</v>
      </c>
      <c r="BVL57" s="68" t="s">
        <v>101</v>
      </c>
      <c r="BVM57" s="68" t="s">
        <v>101</v>
      </c>
      <c r="BVN57" s="68" t="s">
        <v>88</v>
      </c>
      <c r="BVO57" s="68" t="s">
        <v>2868</v>
      </c>
      <c r="BVP57" s="308" t="s">
        <v>2911</v>
      </c>
      <c r="BVQ57" s="308" t="s">
        <v>2912</v>
      </c>
      <c r="BVR57" s="308" t="s">
        <v>2823</v>
      </c>
      <c r="BVS57" s="308"/>
      <c r="BVT57" s="410" t="s">
        <v>2793</v>
      </c>
      <c r="BVU57" s="159"/>
      <c r="BVV57" s="68" t="s">
        <v>2869</v>
      </c>
      <c r="BVW57" s="68"/>
      <c r="BVX57" s="68">
        <v>1.0</v>
      </c>
      <c r="BVY57" s="68">
        <v>1.0</v>
      </c>
      <c r="BVZ57" s="411">
        <v>30.0</v>
      </c>
      <c r="BWA57" s="411">
        <v>45.0</v>
      </c>
      <c r="BWB57" s="68" t="s">
        <v>101</v>
      </c>
      <c r="BWC57" s="68" t="s">
        <v>101</v>
      </c>
      <c r="BWD57" s="68" t="s">
        <v>88</v>
      </c>
      <c r="BWE57" s="68" t="s">
        <v>2868</v>
      </c>
      <c r="BWF57" s="308" t="s">
        <v>2911</v>
      </c>
      <c r="BWG57" s="308" t="s">
        <v>2912</v>
      </c>
      <c r="BWH57" s="308" t="s">
        <v>2823</v>
      </c>
      <c r="BWI57" s="308"/>
      <c r="BWJ57" s="410" t="s">
        <v>2793</v>
      </c>
      <c r="BWK57" s="159"/>
      <c r="BWL57" s="68" t="s">
        <v>2869</v>
      </c>
      <c r="BWM57" s="68"/>
      <c r="BWN57" s="68">
        <v>1.0</v>
      </c>
      <c r="BWO57" s="68">
        <v>1.0</v>
      </c>
      <c r="BWP57" s="411">
        <v>30.0</v>
      </c>
      <c r="BWQ57" s="411">
        <v>45.0</v>
      </c>
      <c r="BWR57" s="68" t="s">
        <v>101</v>
      </c>
      <c r="BWS57" s="68" t="s">
        <v>101</v>
      </c>
      <c r="BWT57" s="68" t="s">
        <v>88</v>
      </c>
      <c r="BWU57" s="68" t="s">
        <v>2868</v>
      </c>
      <c r="BWV57" s="308" t="s">
        <v>2911</v>
      </c>
      <c r="BWW57" s="308" t="s">
        <v>2912</v>
      </c>
      <c r="BWX57" s="308" t="s">
        <v>2823</v>
      </c>
      <c r="BWY57" s="308"/>
      <c r="BWZ57" s="410" t="s">
        <v>2793</v>
      </c>
      <c r="BXA57" s="159"/>
      <c r="BXB57" s="68" t="s">
        <v>2869</v>
      </c>
      <c r="BXC57" s="68"/>
      <c r="BXD57" s="68">
        <v>1.0</v>
      </c>
      <c r="BXE57" s="68">
        <v>1.0</v>
      </c>
      <c r="BXF57" s="411">
        <v>30.0</v>
      </c>
      <c r="BXG57" s="411">
        <v>45.0</v>
      </c>
      <c r="BXH57" s="68" t="s">
        <v>101</v>
      </c>
      <c r="BXI57" s="68" t="s">
        <v>101</v>
      </c>
      <c r="BXJ57" s="68" t="s">
        <v>88</v>
      </c>
      <c r="BXK57" s="68" t="s">
        <v>2868</v>
      </c>
      <c r="BXL57" s="308" t="s">
        <v>2911</v>
      </c>
      <c r="BXM57" s="308" t="s">
        <v>2912</v>
      </c>
      <c r="BXN57" s="308" t="s">
        <v>2823</v>
      </c>
      <c r="BXO57" s="308"/>
      <c r="BXP57" s="410" t="s">
        <v>2793</v>
      </c>
      <c r="BXQ57" s="159"/>
      <c r="BXR57" s="68" t="s">
        <v>2869</v>
      </c>
      <c r="BXS57" s="68"/>
      <c r="BXT57" s="68">
        <v>1.0</v>
      </c>
      <c r="BXU57" s="68">
        <v>1.0</v>
      </c>
      <c r="BXV57" s="411">
        <v>30.0</v>
      </c>
      <c r="BXW57" s="411">
        <v>45.0</v>
      </c>
      <c r="BXX57" s="68" t="s">
        <v>101</v>
      </c>
      <c r="BXY57" s="68" t="s">
        <v>101</v>
      </c>
      <c r="BXZ57" s="68" t="s">
        <v>88</v>
      </c>
      <c r="BYA57" s="68" t="s">
        <v>2868</v>
      </c>
      <c r="BYB57" s="308" t="s">
        <v>2911</v>
      </c>
      <c r="BYC57" s="308" t="s">
        <v>2912</v>
      </c>
      <c r="BYD57" s="308" t="s">
        <v>2823</v>
      </c>
      <c r="BYE57" s="308"/>
      <c r="BYF57" s="410" t="s">
        <v>2793</v>
      </c>
      <c r="BYG57" s="159"/>
      <c r="BYH57" s="68" t="s">
        <v>2869</v>
      </c>
      <c r="BYI57" s="68"/>
      <c r="BYJ57" s="68">
        <v>1.0</v>
      </c>
      <c r="BYK57" s="68">
        <v>1.0</v>
      </c>
      <c r="BYL57" s="411">
        <v>30.0</v>
      </c>
      <c r="BYM57" s="411">
        <v>45.0</v>
      </c>
      <c r="BYN57" s="68" t="s">
        <v>101</v>
      </c>
      <c r="BYO57" s="68" t="s">
        <v>101</v>
      </c>
      <c r="BYP57" s="68" t="s">
        <v>88</v>
      </c>
      <c r="BYQ57" s="68" t="s">
        <v>2868</v>
      </c>
      <c r="BYR57" s="308" t="s">
        <v>2911</v>
      </c>
      <c r="BYS57" s="308" t="s">
        <v>2912</v>
      </c>
      <c r="BYT57" s="308" t="s">
        <v>2823</v>
      </c>
      <c r="BYU57" s="308"/>
      <c r="BYV57" s="410" t="s">
        <v>2793</v>
      </c>
      <c r="BYW57" s="159"/>
      <c r="BYX57" s="68" t="s">
        <v>2869</v>
      </c>
      <c r="BYY57" s="68"/>
      <c r="BYZ57" s="68">
        <v>1.0</v>
      </c>
      <c r="BZA57" s="68">
        <v>1.0</v>
      </c>
      <c r="BZB57" s="411">
        <v>30.0</v>
      </c>
      <c r="BZC57" s="411">
        <v>45.0</v>
      </c>
      <c r="BZD57" s="68" t="s">
        <v>101</v>
      </c>
      <c r="BZE57" s="68" t="s">
        <v>101</v>
      </c>
      <c r="BZF57" s="68" t="s">
        <v>88</v>
      </c>
      <c r="BZG57" s="68" t="s">
        <v>2868</v>
      </c>
      <c r="BZH57" s="308" t="s">
        <v>2911</v>
      </c>
      <c r="BZI57" s="308" t="s">
        <v>2912</v>
      </c>
      <c r="BZJ57" s="308" t="s">
        <v>2823</v>
      </c>
      <c r="BZK57" s="308"/>
      <c r="BZL57" s="410" t="s">
        <v>2793</v>
      </c>
      <c r="BZM57" s="159"/>
      <c r="BZN57" s="68" t="s">
        <v>2869</v>
      </c>
      <c r="BZO57" s="68"/>
      <c r="BZP57" s="68">
        <v>1.0</v>
      </c>
      <c r="BZQ57" s="68">
        <v>1.0</v>
      </c>
      <c r="BZR57" s="411">
        <v>30.0</v>
      </c>
      <c r="BZS57" s="411">
        <v>45.0</v>
      </c>
      <c r="BZT57" s="68" t="s">
        <v>101</v>
      </c>
      <c r="BZU57" s="68" t="s">
        <v>101</v>
      </c>
      <c r="BZV57" s="68" t="s">
        <v>88</v>
      </c>
      <c r="BZW57" s="68" t="s">
        <v>2868</v>
      </c>
      <c r="BZX57" s="308" t="s">
        <v>2911</v>
      </c>
      <c r="BZY57" s="308" t="s">
        <v>2912</v>
      </c>
      <c r="BZZ57" s="308" t="s">
        <v>2823</v>
      </c>
      <c r="CAA57" s="308"/>
      <c r="CAB57" s="410" t="s">
        <v>2793</v>
      </c>
      <c r="CAC57" s="159"/>
      <c r="CAD57" s="68" t="s">
        <v>2869</v>
      </c>
      <c r="CAE57" s="68"/>
      <c r="CAF57" s="68">
        <v>1.0</v>
      </c>
      <c r="CAG57" s="68">
        <v>1.0</v>
      </c>
      <c r="CAH57" s="411">
        <v>30.0</v>
      </c>
      <c r="CAI57" s="411">
        <v>45.0</v>
      </c>
      <c r="CAJ57" s="68" t="s">
        <v>101</v>
      </c>
      <c r="CAK57" s="68" t="s">
        <v>101</v>
      </c>
      <c r="CAL57" s="68" t="s">
        <v>88</v>
      </c>
      <c r="CAM57" s="68" t="s">
        <v>2868</v>
      </c>
      <c r="CAN57" s="308" t="s">
        <v>2911</v>
      </c>
      <c r="CAO57" s="308" t="s">
        <v>2912</v>
      </c>
      <c r="CAP57" s="308" t="s">
        <v>2823</v>
      </c>
      <c r="CAQ57" s="308"/>
      <c r="CAR57" s="410" t="s">
        <v>2793</v>
      </c>
      <c r="CAS57" s="159"/>
      <c r="CAT57" s="68" t="s">
        <v>2869</v>
      </c>
      <c r="CAU57" s="68"/>
      <c r="CAV57" s="68">
        <v>1.0</v>
      </c>
      <c r="CAW57" s="68">
        <v>1.0</v>
      </c>
      <c r="CAX57" s="411">
        <v>30.0</v>
      </c>
      <c r="CAY57" s="411">
        <v>45.0</v>
      </c>
      <c r="CAZ57" s="68" t="s">
        <v>101</v>
      </c>
      <c r="CBA57" s="68" t="s">
        <v>101</v>
      </c>
      <c r="CBB57" s="68" t="s">
        <v>88</v>
      </c>
      <c r="CBC57" s="68" t="s">
        <v>2868</v>
      </c>
      <c r="CBD57" s="308" t="s">
        <v>2911</v>
      </c>
      <c r="CBE57" s="308" t="s">
        <v>2912</v>
      </c>
      <c r="CBF57" s="308" t="s">
        <v>2823</v>
      </c>
      <c r="CBG57" s="308"/>
      <c r="CBH57" s="410" t="s">
        <v>2793</v>
      </c>
      <c r="CBI57" s="159"/>
      <c r="CBJ57" s="68" t="s">
        <v>2869</v>
      </c>
      <c r="CBK57" s="68"/>
      <c r="CBL57" s="68">
        <v>1.0</v>
      </c>
      <c r="CBM57" s="68">
        <v>1.0</v>
      </c>
      <c r="CBN57" s="411">
        <v>30.0</v>
      </c>
      <c r="CBO57" s="411">
        <v>45.0</v>
      </c>
      <c r="CBP57" s="68" t="s">
        <v>101</v>
      </c>
      <c r="CBQ57" s="68" t="s">
        <v>101</v>
      </c>
      <c r="CBR57" s="68" t="s">
        <v>88</v>
      </c>
      <c r="CBS57" s="68" t="s">
        <v>2868</v>
      </c>
      <c r="CBT57" s="308" t="s">
        <v>2911</v>
      </c>
      <c r="CBU57" s="308" t="s">
        <v>2912</v>
      </c>
      <c r="CBV57" s="308" t="s">
        <v>2823</v>
      </c>
      <c r="CBW57" s="308"/>
      <c r="CBX57" s="410" t="s">
        <v>2793</v>
      </c>
      <c r="CBY57" s="159"/>
      <c r="CBZ57" s="68" t="s">
        <v>2869</v>
      </c>
      <c r="CCA57" s="68"/>
      <c r="CCB57" s="68">
        <v>1.0</v>
      </c>
      <c r="CCC57" s="68">
        <v>1.0</v>
      </c>
      <c r="CCD57" s="411">
        <v>30.0</v>
      </c>
      <c r="CCE57" s="411">
        <v>45.0</v>
      </c>
      <c r="CCF57" s="68" t="s">
        <v>101</v>
      </c>
      <c r="CCG57" s="68" t="s">
        <v>101</v>
      </c>
      <c r="CCH57" s="68" t="s">
        <v>88</v>
      </c>
      <c r="CCI57" s="68" t="s">
        <v>2868</v>
      </c>
      <c r="CCJ57" s="308" t="s">
        <v>2911</v>
      </c>
      <c r="CCK57" s="308" t="s">
        <v>2912</v>
      </c>
      <c r="CCL57" s="308" t="s">
        <v>2823</v>
      </c>
      <c r="CCM57" s="308"/>
      <c r="CCN57" s="410" t="s">
        <v>2793</v>
      </c>
      <c r="CCO57" s="159"/>
      <c r="CCP57" s="68" t="s">
        <v>2869</v>
      </c>
      <c r="CCQ57" s="68"/>
      <c r="CCR57" s="68">
        <v>1.0</v>
      </c>
      <c r="CCS57" s="68">
        <v>1.0</v>
      </c>
      <c r="CCT57" s="411">
        <v>30.0</v>
      </c>
      <c r="CCU57" s="411">
        <v>45.0</v>
      </c>
      <c r="CCV57" s="68" t="s">
        <v>101</v>
      </c>
      <c r="CCW57" s="68" t="s">
        <v>101</v>
      </c>
      <c r="CCX57" s="68" t="s">
        <v>88</v>
      </c>
      <c r="CCY57" s="68" t="s">
        <v>2868</v>
      </c>
      <c r="CCZ57" s="308" t="s">
        <v>2911</v>
      </c>
      <c r="CDA57" s="308" t="s">
        <v>2912</v>
      </c>
      <c r="CDB57" s="308" t="s">
        <v>2823</v>
      </c>
      <c r="CDC57" s="308"/>
      <c r="CDD57" s="410" t="s">
        <v>2793</v>
      </c>
      <c r="CDE57" s="159"/>
      <c r="CDF57" s="68" t="s">
        <v>2869</v>
      </c>
      <c r="CDG57" s="68"/>
      <c r="CDH57" s="68">
        <v>1.0</v>
      </c>
      <c r="CDI57" s="68">
        <v>1.0</v>
      </c>
      <c r="CDJ57" s="411">
        <v>30.0</v>
      </c>
      <c r="CDK57" s="411">
        <v>45.0</v>
      </c>
      <c r="CDL57" s="68" t="s">
        <v>101</v>
      </c>
      <c r="CDM57" s="68" t="s">
        <v>101</v>
      </c>
      <c r="CDN57" s="68" t="s">
        <v>88</v>
      </c>
      <c r="CDO57" s="68" t="s">
        <v>2868</v>
      </c>
      <c r="CDP57" s="308" t="s">
        <v>2911</v>
      </c>
      <c r="CDQ57" s="308" t="s">
        <v>2912</v>
      </c>
      <c r="CDR57" s="308" t="s">
        <v>2823</v>
      </c>
      <c r="CDS57" s="308"/>
      <c r="CDT57" s="410" t="s">
        <v>2793</v>
      </c>
      <c r="CDU57" s="159"/>
      <c r="CDV57" s="68" t="s">
        <v>2869</v>
      </c>
      <c r="CDW57" s="68"/>
      <c r="CDX57" s="68">
        <v>1.0</v>
      </c>
      <c r="CDY57" s="68">
        <v>1.0</v>
      </c>
      <c r="CDZ57" s="411">
        <v>30.0</v>
      </c>
      <c r="CEA57" s="411">
        <v>45.0</v>
      </c>
      <c r="CEB57" s="68" t="s">
        <v>101</v>
      </c>
      <c r="CEC57" s="68" t="s">
        <v>101</v>
      </c>
      <c r="CED57" s="68" t="s">
        <v>88</v>
      </c>
      <c r="CEE57" s="68" t="s">
        <v>2868</v>
      </c>
      <c r="CEF57" s="308" t="s">
        <v>2911</v>
      </c>
      <c r="CEG57" s="308" t="s">
        <v>2912</v>
      </c>
      <c r="CEH57" s="308" t="s">
        <v>2823</v>
      </c>
      <c r="CEI57" s="308"/>
      <c r="CEJ57" s="410" t="s">
        <v>2793</v>
      </c>
      <c r="CEK57" s="159"/>
      <c r="CEL57" s="68" t="s">
        <v>2869</v>
      </c>
      <c r="CEM57" s="68"/>
      <c r="CEN57" s="68">
        <v>1.0</v>
      </c>
      <c r="CEO57" s="68">
        <v>1.0</v>
      </c>
      <c r="CEP57" s="411">
        <v>30.0</v>
      </c>
      <c r="CEQ57" s="411">
        <v>45.0</v>
      </c>
      <c r="CER57" s="68" t="s">
        <v>101</v>
      </c>
      <c r="CES57" s="68" t="s">
        <v>101</v>
      </c>
      <c r="CET57" s="68" t="s">
        <v>88</v>
      </c>
      <c r="CEU57" s="68" t="s">
        <v>2868</v>
      </c>
      <c r="CEV57" s="308" t="s">
        <v>2911</v>
      </c>
      <c r="CEW57" s="308" t="s">
        <v>2912</v>
      </c>
      <c r="CEX57" s="308" t="s">
        <v>2823</v>
      </c>
      <c r="CEY57" s="308"/>
      <c r="CEZ57" s="410" t="s">
        <v>2793</v>
      </c>
      <c r="CFA57" s="159"/>
      <c r="CFB57" s="68" t="s">
        <v>2869</v>
      </c>
      <c r="CFC57" s="68"/>
      <c r="CFD57" s="68">
        <v>1.0</v>
      </c>
      <c r="CFE57" s="68">
        <v>1.0</v>
      </c>
      <c r="CFF57" s="411">
        <v>30.0</v>
      </c>
      <c r="CFG57" s="411">
        <v>45.0</v>
      </c>
      <c r="CFH57" s="68" t="s">
        <v>101</v>
      </c>
      <c r="CFI57" s="68" t="s">
        <v>101</v>
      </c>
      <c r="CFJ57" s="68" t="s">
        <v>88</v>
      </c>
      <c r="CFK57" s="68" t="s">
        <v>2868</v>
      </c>
      <c r="CFL57" s="308" t="s">
        <v>2911</v>
      </c>
      <c r="CFM57" s="308" t="s">
        <v>2912</v>
      </c>
      <c r="CFN57" s="308" t="s">
        <v>2823</v>
      </c>
      <c r="CFO57" s="308"/>
      <c r="CFP57" s="410" t="s">
        <v>2793</v>
      </c>
      <c r="CFQ57" s="159"/>
      <c r="CFR57" s="68" t="s">
        <v>2869</v>
      </c>
      <c r="CFS57" s="68"/>
      <c r="CFT57" s="68">
        <v>1.0</v>
      </c>
      <c r="CFU57" s="68">
        <v>1.0</v>
      </c>
      <c r="CFV57" s="411">
        <v>30.0</v>
      </c>
      <c r="CFW57" s="411">
        <v>45.0</v>
      </c>
      <c r="CFX57" s="68" t="s">
        <v>101</v>
      </c>
      <c r="CFY57" s="68" t="s">
        <v>101</v>
      </c>
      <c r="CFZ57" s="68" t="s">
        <v>88</v>
      </c>
      <c r="CGA57" s="68" t="s">
        <v>2868</v>
      </c>
      <c r="CGB57" s="308" t="s">
        <v>2911</v>
      </c>
      <c r="CGC57" s="308" t="s">
        <v>2912</v>
      </c>
      <c r="CGD57" s="308" t="s">
        <v>2823</v>
      </c>
      <c r="CGE57" s="308"/>
      <c r="CGF57" s="410" t="s">
        <v>2793</v>
      </c>
      <c r="CGG57" s="159"/>
      <c r="CGH57" s="68" t="s">
        <v>2869</v>
      </c>
      <c r="CGI57" s="68"/>
      <c r="CGJ57" s="68">
        <v>1.0</v>
      </c>
      <c r="CGK57" s="68">
        <v>1.0</v>
      </c>
      <c r="CGL57" s="411">
        <v>30.0</v>
      </c>
      <c r="CGM57" s="411">
        <v>45.0</v>
      </c>
      <c r="CGN57" s="68" t="s">
        <v>101</v>
      </c>
      <c r="CGO57" s="68" t="s">
        <v>101</v>
      </c>
      <c r="CGP57" s="68" t="s">
        <v>88</v>
      </c>
      <c r="CGQ57" s="68" t="s">
        <v>2868</v>
      </c>
      <c r="CGR57" s="308" t="s">
        <v>2911</v>
      </c>
      <c r="CGS57" s="308" t="s">
        <v>2912</v>
      </c>
      <c r="CGT57" s="308" t="s">
        <v>2823</v>
      </c>
      <c r="CGU57" s="308"/>
      <c r="CGV57" s="410" t="s">
        <v>2793</v>
      </c>
      <c r="CGW57" s="159"/>
      <c r="CGX57" s="68" t="s">
        <v>2869</v>
      </c>
      <c r="CGY57" s="68"/>
      <c r="CGZ57" s="68">
        <v>1.0</v>
      </c>
      <c r="CHA57" s="68">
        <v>1.0</v>
      </c>
      <c r="CHB57" s="411">
        <v>30.0</v>
      </c>
      <c r="CHC57" s="411">
        <v>45.0</v>
      </c>
      <c r="CHD57" s="68" t="s">
        <v>101</v>
      </c>
      <c r="CHE57" s="68" t="s">
        <v>101</v>
      </c>
      <c r="CHF57" s="68" t="s">
        <v>88</v>
      </c>
      <c r="CHG57" s="68" t="s">
        <v>2868</v>
      </c>
      <c r="CHH57" s="308" t="s">
        <v>2911</v>
      </c>
      <c r="CHI57" s="308" t="s">
        <v>2912</v>
      </c>
      <c r="CHJ57" s="308" t="s">
        <v>2823</v>
      </c>
      <c r="CHK57" s="308"/>
      <c r="CHL57" s="410" t="s">
        <v>2793</v>
      </c>
      <c r="CHM57" s="159"/>
      <c r="CHN57" s="68" t="s">
        <v>2869</v>
      </c>
      <c r="CHO57" s="68"/>
      <c r="CHP57" s="68">
        <v>1.0</v>
      </c>
      <c r="CHQ57" s="68">
        <v>1.0</v>
      </c>
      <c r="CHR57" s="411">
        <v>30.0</v>
      </c>
      <c r="CHS57" s="411">
        <v>45.0</v>
      </c>
      <c r="CHT57" s="68" t="s">
        <v>101</v>
      </c>
      <c r="CHU57" s="68" t="s">
        <v>101</v>
      </c>
      <c r="CHV57" s="68" t="s">
        <v>88</v>
      </c>
      <c r="CHW57" s="68" t="s">
        <v>2868</v>
      </c>
      <c r="CHX57" s="308" t="s">
        <v>2911</v>
      </c>
      <c r="CHY57" s="308" t="s">
        <v>2912</v>
      </c>
      <c r="CHZ57" s="308" t="s">
        <v>2823</v>
      </c>
      <c r="CIA57" s="308"/>
      <c r="CIB57" s="410" t="s">
        <v>2793</v>
      </c>
      <c r="CIC57" s="159"/>
      <c r="CID57" s="68" t="s">
        <v>2869</v>
      </c>
      <c r="CIE57" s="68"/>
      <c r="CIF57" s="68">
        <v>1.0</v>
      </c>
      <c r="CIG57" s="68">
        <v>1.0</v>
      </c>
      <c r="CIH57" s="411">
        <v>30.0</v>
      </c>
      <c r="CII57" s="411">
        <v>45.0</v>
      </c>
      <c r="CIJ57" s="68" t="s">
        <v>101</v>
      </c>
      <c r="CIK57" s="68" t="s">
        <v>101</v>
      </c>
      <c r="CIL57" s="68" t="s">
        <v>88</v>
      </c>
      <c r="CIM57" s="68" t="s">
        <v>2868</v>
      </c>
      <c r="CIN57" s="308" t="s">
        <v>2911</v>
      </c>
      <c r="CIO57" s="308" t="s">
        <v>2912</v>
      </c>
      <c r="CIP57" s="308" t="s">
        <v>2823</v>
      </c>
      <c r="CIQ57" s="308"/>
      <c r="CIR57" s="410" t="s">
        <v>2793</v>
      </c>
      <c r="CIS57" s="159"/>
      <c r="CIT57" s="68" t="s">
        <v>2869</v>
      </c>
      <c r="CIU57" s="68"/>
      <c r="CIV57" s="68">
        <v>1.0</v>
      </c>
      <c r="CIW57" s="68">
        <v>1.0</v>
      </c>
      <c r="CIX57" s="411">
        <v>30.0</v>
      </c>
      <c r="CIY57" s="411">
        <v>45.0</v>
      </c>
      <c r="CIZ57" s="68" t="s">
        <v>101</v>
      </c>
      <c r="CJA57" s="68" t="s">
        <v>101</v>
      </c>
      <c r="CJB57" s="68" t="s">
        <v>88</v>
      </c>
      <c r="CJC57" s="68" t="s">
        <v>2868</v>
      </c>
      <c r="CJD57" s="308" t="s">
        <v>2911</v>
      </c>
      <c r="CJE57" s="308" t="s">
        <v>2912</v>
      </c>
      <c r="CJF57" s="308" t="s">
        <v>2823</v>
      </c>
      <c r="CJG57" s="308"/>
      <c r="CJH57" s="410" t="s">
        <v>2793</v>
      </c>
      <c r="CJI57" s="159"/>
      <c r="CJJ57" s="68" t="s">
        <v>2869</v>
      </c>
      <c r="CJK57" s="68"/>
      <c r="CJL57" s="68">
        <v>1.0</v>
      </c>
      <c r="CJM57" s="68">
        <v>1.0</v>
      </c>
      <c r="CJN57" s="411">
        <v>30.0</v>
      </c>
      <c r="CJO57" s="411">
        <v>45.0</v>
      </c>
      <c r="CJP57" s="68" t="s">
        <v>101</v>
      </c>
      <c r="CJQ57" s="68" t="s">
        <v>101</v>
      </c>
      <c r="CJR57" s="68" t="s">
        <v>88</v>
      </c>
      <c r="CJS57" s="68" t="s">
        <v>2868</v>
      </c>
      <c r="CJT57" s="308" t="s">
        <v>2911</v>
      </c>
      <c r="CJU57" s="308" t="s">
        <v>2912</v>
      </c>
      <c r="CJV57" s="308" t="s">
        <v>2823</v>
      </c>
      <c r="CJW57" s="308"/>
      <c r="CJX57" s="410" t="s">
        <v>2793</v>
      </c>
      <c r="CJY57" s="159"/>
      <c r="CJZ57" s="68" t="s">
        <v>2869</v>
      </c>
      <c r="CKA57" s="68"/>
      <c r="CKB57" s="68">
        <v>1.0</v>
      </c>
      <c r="CKC57" s="68">
        <v>1.0</v>
      </c>
      <c r="CKD57" s="411">
        <v>30.0</v>
      </c>
      <c r="CKE57" s="411">
        <v>45.0</v>
      </c>
      <c r="CKF57" s="68" t="s">
        <v>101</v>
      </c>
      <c r="CKG57" s="68" t="s">
        <v>101</v>
      </c>
      <c r="CKH57" s="68" t="s">
        <v>88</v>
      </c>
      <c r="CKI57" s="68" t="s">
        <v>2868</v>
      </c>
      <c r="CKJ57" s="308" t="s">
        <v>2911</v>
      </c>
      <c r="CKK57" s="308" t="s">
        <v>2912</v>
      </c>
      <c r="CKL57" s="308" t="s">
        <v>2823</v>
      </c>
      <c r="CKM57" s="308"/>
      <c r="CKN57" s="410" t="s">
        <v>2793</v>
      </c>
      <c r="CKO57" s="159"/>
      <c r="CKP57" s="68" t="s">
        <v>2869</v>
      </c>
      <c r="CKQ57" s="68"/>
      <c r="CKR57" s="68">
        <v>1.0</v>
      </c>
      <c r="CKS57" s="68">
        <v>1.0</v>
      </c>
      <c r="CKT57" s="411">
        <v>30.0</v>
      </c>
      <c r="CKU57" s="411">
        <v>45.0</v>
      </c>
      <c r="CKV57" s="68" t="s">
        <v>101</v>
      </c>
      <c r="CKW57" s="68" t="s">
        <v>101</v>
      </c>
      <c r="CKX57" s="68" t="s">
        <v>88</v>
      </c>
      <c r="CKY57" s="68" t="s">
        <v>2868</v>
      </c>
      <c r="CKZ57" s="308" t="s">
        <v>2911</v>
      </c>
      <c r="CLA57" s="308" t="s">
        <v>2912</v>
      </c>
      <c r="CLB57" s="308" t="s">
        <v>2823</v>
      </c>
      <c r="CLC57" s="308"/>
      <c r="CLD57" s="410" t="s">
        <v>2793</v>
      </c>
      <c r="CLE57" s="159"/>
      <c r="CLF57" s="68" t="s">
        <v>2869</v>
      </c>
      <c r="CLG57" s="68"/>
      <c r="CLH57" s="68">
        <v>1.0</v>
      </c>
      <c r="CLI57" s="68">
        <v>1.0</v>
      </c>
      <c r="CLJ57" s="411">
        <v>30.0</v>
      </c>
      <c r="CLK57" s="411">
        <v>45.0</v>
      </c>
      <c r="CLL57" s="68" t="s">
        <v>101</v>
      </c>
      <c r="CLM57" s="68" t="s">
        <v>101</v>
      </c>
      <c r="CLN57" s="68" t="s">
        <v>88</v>
      </c>
      <c r="CLO57" s="68" t="s">
        <v>2868</v>
      </c>
      <c r="CLP57" s="308" t="s">
        <v>2911</v>
      </c>
      <c r="CLQ57" s="308" t="s">
        <v>2912</v>
      </c>
      <c r="CLR57" s="308" t="s">
        <v>2823</v>
      </c>
      <c r="CLS57" s="308"/>
      <c r="CLT57" s="410" t="s">
        <v>2793</v>
      </c>
      <c r="CLU57" s="159"/>
      <c r="CLV57" s="68" t="s">
        <v>2869</v>
      </c>
      <c r="CLW57" s="68"/>
      <c r="CLX57" s="68">
        <v>1.0</v>
      </c>
      <c r="CLY57" s="68">
        <v>1.0</v>
      </c>
      <c r="CLZ57" s="411">
        <v>30.0</v>
      </c>
      <c r="CMA57" s="411">
        <v>45.0</v>
      </c>
      <c r="CMB57" s="68" t="s">
        <v>101</v>
      </c>
      <c r="CMC57" s="68" t="s">
        <v>101</v>
      </c>
      <c r="CMD57" s="68" t="s">
        <v>88</v>
      </c>
      <c r="CME57" s="68" t="s">
        <v>2868</v>
      </c>
      <c r="CMF57" s="308" t="s">
        <v>2911</v>
      </c>
      <c r="CMG57" s="308" t="s">
        <v>2912</v>
      </c>
      <c r="CMH57" s="308" t="s">
        <v>2823</v>
      </c>
      <c r="CMI57" s="308"/>
      <c r="CMJ57" s="410" t="s">
        <v>2793</v>
      </c>
      <c r="CMK57" s="159"/>
      <c r="CML57" s="68" t="s">
        <v>2869</v>
      </c>
      <c r="CMM57" s="68"/>
      <c r="CMN57" s="68">
        <v>1.0</v>
      </c>
      <c r="CMO57" s="68">
        <v>1.0</v>
      </c>
      <c r="CMP57" s="411">
        <v>30.0</v>
      </c>
      <c r="CMQ57" s="411">
        <v>45.0</v>
      </c>
      <c r="CMR57" s="68" t="s">
        <v>101</v>
      </c>
      <c r="CMS57" s="68" t="s">
        <v>101</v>
      </c>
      <c r="CMT57" s="68" t="s">
        <v>88</v>
      </c>
      <c r="CMU57" s="68" t="s">
        <v>2868</v>
      </c>
      <c r="CMV57" s="308" t="s">
        <v>2911</v>
      </c>
      <c r="CMW57" s="308" t="s">
        <v>2912</v>
      </c>
      <c r="CMX57" s="308" t="s">
        <v>2823</v>
      </c>
      <c r="CMY57" s="308"/>
      <c r="CMZ57" s="410" t="s">
        <v>2793</v>
      </c>
      <c r="CNA57" s="159"/>
      <c r="CNB57" s="68" t="s">
        <v>2869</v>
      </c>
      <c r="CNC57" s="68"/>
      <c r="CND57" s="68">
        <v>1.0</v>
      </c>
      <c r="CNE57" s="68">
        <v>1.0</v>
      </c>
      <c r="CNF57" s="411">
        <v>30.0</v>
      </c>
      <c r="CNG57" s="411">
        <v>45.0</v>
      </c>
      <c r="CNH57" s="68" t="s">
        <v>101</v>
      </c>
      <c r="CNI57" s="68" t="s">
        <v>101</v>
      </c>
      <c r="CNJ57" s="68" t="s">
        <v>88</v>
      </c>
      <c r="CNK57" s="68" t="s">
        <v>2868</v>
      </c>
      <c r="CNL57" s="308" t="s">
        <v>2911</v>
      </c>
      <c r="CNM57" s="308" t="s">
        <v>2912</v>
      </c>
      <c r="CNN57" s="308" t="s">
        <v>2823</v>
      </c>
      <c r="CNO57" s="308"/>
      <c r="CNP57" s="410" t="s">
        <v>2793</v>
      </c>
      <c r="CNQ57" s="159"/>
      <c r="CNR57" s="68" t="s">
        <v>2869</v>
      </c>
      <c r="CNS57" s="68"/>
      <c r="CNT57" s="68">
        <v>1.0</v>
      </c>
      <c r="CNU57" s="68">
        <v>1.0</v>
      </c>
      <c r="CNV57" s="411">
        <v>30.0</v>
      </c>
      <c r="CNW57" s="411">
        <v>45.0</v>
      </c>
      <c r="CNX57" s="68" t="s">
        <v>101</v>
      </c>
      <c r="CNY57" s="68" t="s">
        <v>101</v>
      </c>
      <c r="CNZ57" s="68" t="s">
        <v>88</v>
      </c>
      <c r="COA57" s="68" t="s">
        <v>2868</v>
      </c>
      <c r="COB57" s="308" t="s">
        <v>2911</v>
      </c>
      <c r="COC57" s="308" t="s">
        <v>2912</v>
      </c>
      <c r="COD57" s="308" t="s">
        <v>2823</v>
      </c>
      <c r="COE57" s="308"/>
      <c r="COF57" s="410" t="s">
        <v>2793</v>
      </c>
      <c r="COG57" s="159"/>
      <c r="COH57" s="68" t="s">
        <v>2869</v>
      </c>
      <c r="COI57" s="68"/>
      <c r="COJ57" s="68">
        <v>1.0</v>
      </c>
      <c r="COK57" s="68">
        <v>1.0</v>
      </c>
      <c r="COL57" s="411">
        <v>30.0</v>
      </c>
      <c r="COM57" s="411">
        <v>45.0</v>
      </c>
      <c r="CON57" s="68" t="s">
        <v>101</v>
      </c>
      <c r="COO57" s="68" t="s">
        <v>101</v>
      </c>
      <c r="COP57" s="68" t="s">
        <v>88</v>
      </c>
      <c r="COQ57" s="68" t="s">
        <v>2868</v>
      </c>
      <c r="COR57" s="308" t="s">
        <v>2911</v>
      </c>
      <c r="COS57" s="308" t="s">
        <v>2912</v>
      </c>
      <c r="COT57" s="308" t="s">
        <v>2823</v>
      </c>
      <c r="COU57" s="308"/>
      <c r="COV57" s="410" t="s">
        <v>2793</v>
      </c>
      <c r="COW57" s="159"/>
      <c r="COX57" s="68" t="s">
        <v>2869</v>
      </c>
      <c r="COY57" s="68"/>
      <c r="COZ57" s="68">
        <v>1.0</v>
      </c>
      <c r="CPA57" s="68">
        <v>1.0</v>
      </c>
      <c r="CPB57" s="411">
        <v>30.0</v>
      </c>
      <c r="CPC57" s="411">
        <v>45.0</v>
      </c>
      <c r="CPD57" s="68" t="s">
        <v>101</v>
      </c>
      <c r="CPE57" s="68" t="s">
        <v>101</v>
      </c>
      <c r="CPF57" s="68" t="s">
        <v>88</v>
      </c>
      <c r="CPG57" s="68" t="s">
        <v>2868</v>
      </c>
      <c r="CPH57" s="308" t="s">
        <v>2911</v>
      </c>
      <c r="CPI57" s="308" t="s">
        <v>2912</v>
      </c>
      <c r="CPJ57" s="308" t="s">
        <v>2823</v>
      </c>
      <c r="CPK57" s="308"/>
      <c r="CPL57" s="410" t="s">
        <v>2793</v>
      </c>
      <c r="CPM57" s="159"/>
      <c r="CPN57" s="68" t="s">
        <v>2869</v>
      </c>
      <c r="CPO57" s="68"/>
      <c r="CPP57" s="68">
        <v>1.0</v>
      </c>
      <c r="CPQ57" s="68">
        <v>1.0</v>
      </c>
      <c r="CPR57" s="411">
        <v>30.0</v>
      </c>
      <c r="CPS57" s="411">
        <v>45.0</v>
      </c>
      <c r="CPT57" s="68" t="s">
        <v>101</v>
      </c>
      <c r="CPU57" s="68" t="s">
        <v>101</v>
      </c>
      <c r="CPV57" s="68" t="s">
        <v>88</v>
      </c>
      <c r="CPW57" s="68" t="s">
        <v>2868</v>
      </c>
      <c r="CPX57" s="308" t="s">
        <v>2911</v>
      </c>
      <c r="CPY57" s="308" t="s">
        <v>2912</v>
      </c>
      <c r="CPZ57" s="308" t="s">
        <v>2823</v>
      </c>
      <c r="CQA57" s="308"/>
      <c r="CQB57" s="410" t="s">
        <v>2793</v>
      </c>
      <c r="CQC57" s="159"/>
      <c r="CQD57" s="68" t="s">
        <v>2869</v>
      </c>
      <c r="CQE57" s="68"/>
      <c r="CQF57" s="68">
        <v>1.0</v>
      </c>
      <c r="CQG57" s="68">
        <v>1.0</v>
      </c>
      <c r="CQH57" s="411">
        <v>30.0</v>
      </c>
      <c r="CQI57" s="411">
        <v>45.0</v>
      </c>
      <c r="CQJ57" s="68" t="s">
        <v>101</v>
      </c>
      <c r="CQK57" s="68" t="s">
        <v>101</v>
      </c>
      <c r="CQL57" s="68" t="s">
        <v>88</v>
      </c>
      <c r="CQM57" s="68" t="s">
        <v>2868</v>
      </c>
      <c r="CQN57" s="308" t="s">
        <v>2911</v>
      </c>
      <c r="CQO57" s="308" t="s">
        <v>2912</v>
      </c>
      <c r="CQP57" s="308" t="s">
        <v>2823</v>
      </c>
      <c r="CQQ57" s="308"/>
      <c r="CQR57" s="410" t="s">
        <v>2793</v>
      </c>
      <c r="CQS57" s="159"/>
      <c r="CQT57" s="68" t="s">
        <v>2869</v>
      </c>
      <c r="CQU57" s="68"/>
      <c r="CQV57" s="68">
        <v>1.0</v>
      </c>
      <c r="CQW57" s="68">
        <v>1.0</v>
      </c>
      <c r="CQX57" s="411">
        <v>30.0</v>
      </c>
      <c r="CQY57" s="411">
        <v>45.0</v>
      </c>
      <c r="CQZ57" s="68" t="s">
        <v>101</v>
      </c>
      <c r="CRA57" s="68" t="s">
        <v>101</v>
      </c>
      <c r="CRB57" s="68" t="s">
        <v>88</v>
      </c>
      <c r="CRC57" s="68" t="s">
        <v>2868</v>
      </c>
      <c r="CRD57" s="308" t="s">
        <v>2911</v>
      </c>
      <c r="CRE57" s="308" t="s">
        <v>2912</v>
      </c>
      <c r="CRF57" s="308" t="s">
        <v>2823</v>
      </c>
      <c r="CRG57" s="308"/>
      <c r="CRH57" s="410" t="s">
        <v>2793</v>
      </c>
      <c r="CRI57" s="159"/>
      <c r="CRJ57" s="68" t="s">
        <v>2869</v>
      </c>
      <c r="CRK57" s="68"/>
      <c r="CRL57" s="68">
        <v>1.0</v>
      </c>
      <c r="CRM57" s="68">
        <v>1.0</v>
      </c>
      <c r="CRN57" s="411">
        <v>30.0</v>
      </c>
      <c r="CRO57" s="411">
        <v>45.0</v>
      </c>
      <c r="CRP57" s="68" t="s">
        <v>101</v>
      </c>
      <c r="CRQ57" s="68" t="s">
        <v>101</v>
      </c>
      <c r="CRR57" s="68" t="s">
        <v>88</v>
      </c>
      <c r="CRS57" s="68" t="s">
        <v>2868</v>
      </c>
      <c r="CRT57" s="308" t="s">
        <v>2911</v>
      </c>
      <c r="CRU57" s="308" t="s">
        <v>2912</v>
      </c>
      <c r="CRV57" s="308" t="s">
        <v>2823</v>
      </c>
      <c r="CRW57" s="308"/>
      <c r="CRX57" s="410" t="s">
        <v>2793</v>
      </c>
      <c r="CRY57" s="159"/>
      <c r="CRZ57" s="68" t="s">
        <v>2869</v>
      </c>
      <c r="CSA57" s="68"/>
      <c r="CSB57" s="68">
        <v>1.0</v>
      </c>
      <c r="CSC57" s="68">
        <v>1.0</v>
      </c>
      <c r="CSD57" s="411">
        <v>30.0</v>
      </c>
      <c r="CSE57" s="411">
        <v>45.0</v>
      </c>
      <c r="CSF57" s="68" t="s">
        <v>101</v>
      </c>
      <c r="CSG57" s="68" t="s">
        <v>101</v>
      </c>
      <c r="CSH57" s="68" t="s">
        <v>88</v>
      </c>
      <c r="CSI57" s="68" t="s">
        <v>2868</v>
      </c>
      <c r="CSJ57" s="308" t="s">
        <v>2911</v>
      </c>
      <c r="CSK57" s="308" t="s">
        <v>2912</v>
      </c>
      <c r="CSL57" s="308" t="s">
        <v>2823</v>
      </c>
      <c r="CSM57" s="308"/>
      <c r="CSN57" s="410" t="s">
        <v>2793</v>
      </c>
      <c r="CSO57" s="159"/>
      <c r="CSP57" s="68" t="s">
        <v>2869</v>
      </c>
      <c r="CSQ57" s="68"/>
      <c r="CSR57" s="68">
        <v>1.0</v>
      </c>
      <c r="CSS57" s="68">
        <v>1.0</v>
      </c>
      <c r="CST57" s="411">
        <v>30.0</v>
      </c>
      <c r="CSU57" s="411">
        <v>45.0</v>
      </c>
      <c r="CSV57" s="68" t="s">
        <v>101</v>
      </c>
      <c r="CSW57" s="68" t="s">
        <v>101</v>
      </c>
      <c r="CSX57" s="68" t="s">
        <v>88</v>
      </c>
      <c r="CSY57" s="68" t="s">
        <v>2868</v>
      </c>
      <c r="CSZ57" s="308" t="s">
        <v>2911</v>
      </c>
      <c r="CTA57" s="308" t="s">
        <v>2912</v>
      </c>
      <c r="CTB57" s="308" t="s">
        <v>2823</v>
      </c>
      <c r="CTC57" s="308"/>
      <c r="CTD57" s="410" t="s">
        <v>2793</v>
      </c>
      <c r="CTE57" s="159"/>
      <c r="CTF57" s="68" t="s">
        <v>2869</v>
      </c>
      <c r="CTG57" s="68"/>
      <c r="CTH57" s="68">
        <v>1.0</v>
      </c>
      <c r="CTI57" s="68">
        <v>1.0</v>
      </c>
      <c r="CTJ57" s="411">
        <v>30.0</v>
      </c>
      <c r="CTK57" s="411">
        <v>45.0</v>
      </c>
      <c r="CTL57" s="68" t="s">
        <v>101</v>
      </c>
      <c r="CTM57" s="68" t="s">
        <v>101</v>
      </c>
      <c r="CTN57" s="68" t="s">
        <v>88</v>
      </c>
      <c r="CTO57" s="68" t="s">
        <v>2868</v>
      </c>
      <c r="CTP57" s="308" t="s">
        <v>2911</v>
      </c>
      <c r="CTQ57" s="308" t="s">
        <v>2912</v>
      </c>
      <c r="CTR57" s="308" t="s">
        <v>2823</v>
      </c>
      <c r="CTS57" s="308"/>
      <c r="CTT57" s="410" t="s">
        <v>2793</v>
      </c>
      <c r="CTU57" s="159"/>
      <c r="CTV57" s="68" t="s">
        <v>2869</v>
      </c>
      <c r="CTW57" s="68"/>
      <c r="CTX57" s="68">
        <v>1.0</v>
      </c>
      <c r="CTY57" s="68">
        <v>1.0</v>
      </c>
      <c r="CTZ57" s="411">
        <v>30.0</v>
      </c>
      <c r="CUA57" s="411">
        <v>45.0</v>
      </c>
      <c r="CUB57" s="68" t="s">
        <v>101</v>
      </c>
      <c r="CUC57" s="68" t="s">
        <v>101</v>
      </c>
      <c r="CUD57" s="68" t="s">
        <v>88</v>
      </c>
      <c r="CUE57" s="68" t="s">
        <v>2868</v>
      </c>
      <c r="CUF57" s="308" t="s">
        <v>2911</v>
      </c>
      <c r="CUG57" s="308" t="s">
        <v>2912</v>
      </c>
      <c r="CUH57" s="308" t="s">
        <v>2823</v>
      </c>
      <c r="CUI57" s="308"/>
      <c r="CUJ57" s="410" t="s">
        <v>2793</v>
      </c>
      <c r="CUK57" s="159"/>
      <c r="CUL57" s="68" t="s">
        <v>2869</v>
      </c>
      <c r="CUM57" s="68"/>
      <c r="CUN57" s="68">
        <v>1.0</v>
      </c>
      <c r="CUO57" s="68">
        <v>1.0</v>
      </c>
      <c r="CUP57" s="411">
        <v>30.0</v>
      </c>
      <c r="CUQ57" s="411">
        <v>45.0</v>
      </c>
      <c r="CUR57" s="68" t="s">
        <v>101</v>
      </c>
      <c r="CUS57" s="68" t="s">
        <v>101</v>
      </c>
      <c r="CUT57" s="68" t="s">
        <v>88</v>
      </c>
      <c r="CUU57" s="68" t="s">
        <v>2868</v>
      </c>
      <c r="CUV57" s="308" t="s">
        <v>2911</v>
      </c>
      <c r="CUW57" s="308" t="s">
        <v>2912</v>
      </c>
      <c r="CUX57" s="308" t="s">
        <v>2823</v>
      </c>
      <c r="CUY57" s="308"/>
      <c r="CUZ57" s="410" t="s">
        <v>2793</v>
      </c>
      <c r="CVA57" s="159"/>
      <c r="CVB57" s="68" t="s">
        <v>2869</v>
      </c>
      <c r="CVC57" s="68"/>
      <c r="CVD57" s="68">
        <v>1.0</v>
      </c>
      <c r="CVE57" s="68">
        <v>1.0</v>
      </c>
      <c r="CVF57" s="411">
        <v>30.0</v>
      </c>
      <c r="CVG57" s="411">
        <v>45.0</v>
      </c>
      <c r="CVH57" s="68" t="s">
        <v>101</v>
      </c>
      <c r="CVI57" s="68" t="s">
        <v>101</v>
      </c>
      <c r="CVJ57" s="68" t="s">
        <v>88</v>
      </c>
      <c r="CVK57" s="68" t="s">
        <v>2868</v>
      </c>
      <c r="CVL57" s="308" t="s">
        <v>2911</v>
      </c>
      <c r="CVM57" s="308" t="s">
        <v>2912</v>
      </c>
      <c r="CVN57" s="308" t="s">
        <v>2823</v>
      </c>
      <c r="CVO57" s="308"/>
      <c r="CVP57" s="410" t="s">
        <v>2793</v>
      </c>
      <c r="CVQ57" s="159"/>
      <c r="CVR57" s="68" t="s">
        <v>2869</v>
      </c>
      <c r="CVS57" s="68"/>
      <c r="CVT57" s="68">
        <v>1.0</v>
      </c>
      <c r="CVU57" s="68">
        <v>1.0</v>
      </c>
      <c r="CVV57" s="411">
        <v>30.0</v>
      </c>
      <c r="CVW57" s="411">
        <v>45.0</v>
      </c>
      <c r="CVX57" s="68" t="s">
        <v>101</v>
      </c>
      <c r="CVY57" s="68" t="s">
        <v>101</v>
      </c>
      <c r="CVZ57" s="68" t="s">
        <v>88</v>
      </c>
      <c r="CWA57" s="68" t="s">
        <v>2868</v>
      </c>
      <c r="CWB57" s="308" t="s">
        <v>2911</v>
      </c>
      <c r="CWC57" s="308" t="s">
        <v>2912</v>
      </c>
      <c r="CWD57" s="308" t="s">
        <v>2823</v>
      </c>
      <c r="CWE57" s="308"/>
      <c r="CWF57" s="410" t="s">
        <v>2793</v>
      </c>
      <c r="CWG57" s="159"/>
      <c r="CWH57" s="68" t="s">
        <v>2869</v>
      </c>
      <c r="CWI57" s="68"/>
      <c r="CWJ57" s="68">
        <v>1.0</v>
      </c>
      <c r="CWK57" s="68">
        <v>1.0</v>
      </c>
      <c r="CWL57" s="411">
        <v>30.0</v>
      </c>
      <c r="CWM57" s="411">
        <v>45.0</v>
      </c>
      <c r="CWN57" s="68" t="s">
        <v>101</v>
      </c>
      <c r="CWO57" s="68" t="s">
        <v>101</v>
      </c>
      <c r="CWP57" s="68" t="s">
        <v>88</v>
      </c>
      <c r="CWQ57" s="68" t="s">
        <v>2868</v>
      </c>
      <c r="CWR57" s="308" t="s">
        <v>2911</v>
      </c>
      <c r="CWS57" s="308" t="s">
        <v>2912</v>
      </c>
      <c r="CWT57" s="308" t="s">
        <v>2823</v>
      </c>
      <c r="CWU57" s="308"/>
      <c r="CWV57" s="410" t="s">
        <v>2793</v>
      </c>
      <c r="CWW57" s="159"/>
      <c r="CWX57" s="68" t="s">
        <v>2869</v>
      </c>
      <c r="CWY57" s="68"/>
      <c r="CWZ57" s="68">
        <v>1.0</v>
      </c>
      <c r="CXA57" s="68">
        <v>1.0</v>
      </c>
      <c r="CXB57" s="411">
        <v>30.0</v>
      </c>
      <c r="CXC57" s="411">
        <v>45.0</v>
      </c>
      <c r="CXD57" s="68" t="s">
        <v>101</v>
      </c>
      <c r="CXE57" s="68" t="s">
        <v>101</v>
      </c>
      <c r="CXF57" s="68" t="s">
        <v>88</v>
      </c>
      <c r="CXG57" s="68" t="s">
        <v>2868</v>
      </c>
      <c r="CXH57" s="308" t="s">
        <v>2911</v>
      </c>
      <c r="CXI57" s="308" t="s">
        <v>2912</v>
      </c>
      <c r="CXJ57" s="308" t="s">
        <v>2823</v>
      </c>
      <c r="CXK57" s="308"/>
      <c r="CXL57" s="410" t="s">
        <v>2793</v>
      </c>
      <c r="CXM57" s="159"/>
      <c r="CXN57" s="68" t="s">
        <v>2869</v>
      </c>
      <c r="CXO57" s="68"/>
      <c r="CXP57" s="68">
        <v>1.0</v>
      </c>
      <c r="CXQ57" s="68">
        <v>1.0</v>
      </c>
      <c r="CXR57" s="411">
        <v>30.0</v>
      </c>
      <c r="CXS57" s="411">
        <v>45.0</v>
      </c>
      <c r="CXT57" s="68" t="s">
        <v>101</v>
      </c>
      <c r="CXU57" s="68" t="s">
        <v>101</v>
      </c>
      <c r="CXV57" s="68" t="s">
        <v>88</v>
      </c>
      <c r="CXW57" s="68" t="s">
        <v>2868</v>
      </c>
      <c r="CXX57" s="308" t="s">
        <v>2911</v>
      </c>
      <c r="CXY57" s="308" t="s">
        <v>2912</v>
      </c>
      <c r="CXZ57" s="308" t="s">
        <v>2823</v>
      </c>
      <c r="CYA57" s="308"/>
      <c r="CYB57" s="410" t="s">
        <v>2793</v>
      </c>
      <c r="CYC57" s="159"/>
      <c r="CYD57" s="68" t="s">
        <v>2869</v>
      </c>
      <c r="CYE57" s="68"/>
      <c r="CYF57" s="68">
        <v>1.0</v>
      </c>
      <c r="CYG57" s="68">
        <v>1.0</v>
      </c>
      <c r="CYH57" s="411">
        <v>30.0</v>
      </c>
      <c r="CYI57" s="411">
        <v>45.0</v>
      </c>
      <c r="CYJ57" s="68" t="s">
        <v>101</v>
      </c>
      <c r="CYK57" s="68" t="s">
        <v>101</v>
      </c>
      <c r="CYL57" s="68" t="s">
        <v>88</v>
      </c>
      <c r="CYM57" s="68" t="s">
        <v>2868</v>
      </c>
      <c r="CYN57" s="308" t="s">
        <v>2911</v>
      </c>
      <c r="CYO57" s="308" t="s">
        <v>2912</v>
      </c>
      <c r="CYP57" s="308" t="s">
        <v>2823</v>
      </c>
      <c r="CYQ57" s="308"/>
      <c r="CYR57" s="410" t="s">
        <v>2793</v>
      </c>
      <c r="CYS57" s="159"/>
      <c r="CYT57" s="68" t="s">
        <v>2869</v>
      </c>
      <c r="CYU57" s="68"/>
      <c r="CYV57" s="68">
        <v>1.0</v>
      </c>
      <c r="CYW57" s="68">
        <v>1.0</v>
      </c>
      <c r="CYX57" s="411">
        <v>30.0</v>
      </c>
      <c r="CYY57" s="411">
        <v>45.0</v>
      </c>
      <c r="CYZ57" s="68" t="s">
        <v>101</v>
      </c>
      <c r="CZA57" s="68" t="s">
        <v>101</v>
      </c>
      <c r="CZB57" s="68" t="s">
        <v>88</v>
      </c>
      <c r="CZC57" s="68" t="s">
        <v>2868</v>
      </c>
      <c r="CZD57" s="308" t="s">
        <v>2911</v>
      </c>
      <c r="CZE57" s="308" t="s">
        <v>2912</v>
      </c>
      <c r="CZF57" s="308" t="s">
        <v>2823</v>
      </c>
      <c r="CZG57" s="308"/>
      <c r="CZH57" s="410" t="s">
        <v>2793</v>
      </c>
      <c r="CZI57" s="159"/>
      <c r="CZJ57" s="68" t="s">
        <v>2869</v>
      </c>
      <c r="CZK57" s="68"/>
      <c r="CZL57" s="68">
        <v>1.0</v>
      </c>
      <c r="CZM57" s="68">
        <v>1.0</v>
      </c>
      <c r="CZN57" s="411">
        <v>30.0</v>
      </c>
      <c r="CZO57" s="411">
        <v>45.0</v>
      </c>
      <c r="CZP57" s="68" t="s">
        <v>101</v>
      </c>
      <c r="CZQ57" s="68" t="s">
        <v>101</v>
      </c>
      <c r="CZR57" s="68" t="s">
        <v>88</v>
      </c>
      <c r="CZS57" s="68" t="s">
        <v>2868</v>
      </c>
      <c r="CZT57" s="308" t="s">
        <v>2911</v>
      </c>
      <c r="CZU57" s="308" t="s">
        <v>2912</v>
      </c>
      <c r="CZV57" s="308" t="s">
        <v>2823</v>
      </c>
      <c r="CZW57" s="308"/>
      <c r="CZX57" s="410" t="s">
        <v>2793</v>
      </c>
      <c r="CZY57" s="159"/>
      <c r="CZZ57" s="68" t="s">
        <v>2869</v>
      </c>
      <c r="DAA57" s="68"/>
      <c r="DAB57" s="68">
        <v>1.0</v>
      </c>
      <c r="DAC57" s="68">
        <v>1.0</v>
      </c>
      <c r="DAD57" s="411">
        <v>30.0</v>
      </c>
      <c r="DAE57" s="411">
        <v>45.0</v>
      </c>
      <c r="DAF57" s="68" t="s">
        <v>101</v>
      </c>
      <c r="DAG57" s="68" t="s">
        <v>101</v>
      </c>
      <c r="DAH57" s="68" t="s">
        <v>88</v>
      </c>
      <c r="DAI57" s="68" t="s">
        <v>2868</v>
      </c>
      <c r="DAJ57" s="308" t="s">
        <v>2911</v>
      </c>
      <c r="DAK57" s="308" t="s">
        <v>2912</v>
      </c>
      <c r="DAL57" s="308" t="s">
        <v>2823</v>
      </c>
      <c r="DAM57" s="308"/>
      <c r="DAN57" s="410" t="s">
        <v>2793</v>
      </c>
      <c r="DAO57" s="159"/>
      <c r="DAP57" s="68" t="s">
        <v>2869</v>
      </c>
      <c r="DAQ57" s="68"/>
      <c r="DAR57" s="68">
        <v>1.0</v>
      </c>
      <c r="DAS57" s="68">
        <v>1.0</v>
      </c>
      <c r="DAT57" s="411">
        <v>30.0</v>
      </c>
      <c r="DAU57" s="411">
        <v>45.0</v>
      </c>
      <c r="DAV57" s="68" t="s">
        <v>101</v>
      </c>
      <c r="DAW57" s="68" t="s">
        <v>101</v>
      </c>
      <c r="DAX57" s="68" t="s">
        <v>88</v>
      </c>
      <c r="DAY57" s="68" t="s">
        <v>2868</v>
      </c>
      <c r="DAZ57" s="308" t="s">
        <v>2911</v>
      </c>
      <c r="DBA57" s="308" t="s">
        <v>2912</v>
      </c>
      <c r="DBB57" s="308" t="s">
        <v>2823</v>
      </c>
      <c r="DBC57" s="308"/>
      <c r="DBD57" s="410" t="s">
        <v>2793</v>
      </c>
      <c r="DBE57" s="159"/>
      <c r="DBF57" s="68" t="s">
        <v>2869</v>
      </c>
      <c r="DBG57" s="68"/>
      <c r="DBH57" s="68">
        <v>1.0</v>
      </c>
      <c r="DBI57" s="68">
        <v>1.0</v>
      </c>
      <c r="DBJ57" s="411">
        <v>30.0</v>
      </c>
      <c r="DBK57" s="411">
        <v>45.0</v>
      </c>
      <c r="DBL57" s="68" t="s">
        <v>101</v>
      </c>
      <c r="DBM57" s="68" t="s">
        <v>101</v>
      </c>
      <c r="DBN57" s="68" t="s">
        <v>88</v>
      </c>
      <c r="DBO57" s="68" t="s">
        <v>2868</v>
      </c>
      <c r="DBP57" s="308" t="s">
        <v>2911</v>
      </c>
      <c r="DBQ57" s="308" t="s">
        <v>2912</v>
      </c>
      <c r="DBR57" s="308" t="s">
        <v>2823</v>
      </c>
      <c r="DBS57" s="308"/>
      <c r="DBT57" s="410" t="s">
        <v>2793</v>
      </c>
      <c r="DBU57" s="159"/>
      <c r="DBV57" s="68" t="s">
        <v>2869</v>
      </c>
      <c r="DBW57" s="68"/>
      <c r="DBX57" s="68">
        <v>1.0</v>
      </c>
      <c r="DBY57" s="68">
        <v>1.0</v>
      </c>
      <c r="DBZ57" s="411">
        <v>30.0</v>
      </c>
      <c r="DCA57" s="411">
        <v>45.0</v>
      </c>
      <c r="DCB57" s="68" t="s">
        <v>101</v>
      </c>
      <c r="DCC57" s="68" t="s">
        <v>101</v>
      </c>
      <c r="DCD57" s="68" t="s">
        <v>88</v>
      </c>
      <c r="DCE57" s="68" t="s">
        <v>2868</v>
      </c>
      <c r="DCF57" s="308" t="s">
        <v>2911</v>
      </c>
      <c r="DCG57" s="308" t="s">
        <v>2912</v>
      </c>
      <c r="DCH57" s="308" t="s">
        <v>2823</v>
      </c>
      <c r="DCI57" s="308"/>
      <c r="DCJ57" s="410" t="s">
        <v>2793</v>
      </c>
      <c r="DCK57" s="159"/>
      <c r="DCL57" s="68" t="s">
        <v>2869</v>
      </c>
      <c r="DCM57" s="68"/>
      <c r="DCN57" s="68">
        <v>1.0</v>
      </c>
      <c r="DCO57" s="68">
        <v>1.0</v>
      </c>
      <c r="DCP57" s="411">
        <v>30.0</v>
      </c>
      <c r="DCQ57" s="411">
        <v>45.0</v>
      </c>
      <c r="DCR57" s="68" t="s">
        <v>101</v>
      </c>
      <c r="DCS57" s="68" t="s">
        <v>101</v>
      </c>
      <c r="DCT57" s="68" t="s">
        <v>88</v>
      </c>
      <c r="DCU57" s="68" t="s">
        <v>2868</v>
      </c>
      <c r="DCV57" s="308" t="s">
        <v>2911</v>
      </c>
      <c r="DCW57" s="308" t="s">
        <v>2912</v>
      </c>
      <c r="DCX57" s="308" t="s">
        <v>2823</v>
      </c>
      <c r="DCY57" s="308"/>
      <c r="DCZ57" s="410" t="s">
        <v>2793</v>
      </c>
      <c r="DDA57" s="159"/>
      <c r="DDB57" s="68" t="s">
        <v>2869</v>
      </c>
      <c r="DDC57" s="68"/>
      <c r="DDD57" s="68">
        <v>1.0</v>
      </c>
      <c r="DDE57" s="68">
        <v>1.0</v>
      </c>
      <c r="DDF57" s="411">
        <v>30.0</v>
      </c>
      <c r="DDG57" s="411">
        <v>45.0</v>
      </c>
      <c r="DDH57" s="68" t="s">
        <v>101</v>
      </c>
      <c r="DDI57" s="68" t="s">
        <v>101</v>
      </c>
      <c r="DDJ57" s="68" t="s">
        <v>88</v>
      </c>
      <c r="DDK57" s="68" t="s">
        <v>2868</v>
      </c>
      <c r="DDL57" s="308" t="s">
        <v>2911</v>
      </c>
      <c r="DDM57" s="308" t="s">
        <v>2912</v>
      </c>
      <c r="DDN57" s="308" t="s">
        <v>2823</v>
      </c>
      <c r="DDO57" s="308"/>
      <c r="DDP57" s="410" t="s">
        <v>2793</v>
      </c>
      <c r="DDQ57" s="159"/>
      <c r="DDR57" s="68" t="s">
        <v>2869</v>
      </c>
      <c r="DDS57" s="68"/>
      <c r="DDT57" s="68">
        <v>1.0</v>
      </c>
      <c r="DDU57" s="68">
        <v>1.0</v>
      </c>
      <c r="DDV57" s="411">
        <v>30.0</v>
      </c>
      <c r="DDW57" s="411">
        <v>45.0</v>
      </c>
      <c r="DDX57" s="68" t="s">
        <v>101</v>
      </c>
      <c r="DDY57" s="68" t="s">
        <v>101</v>
      </c>
      <c r="DDZ57" s="68" t="s">
        <v>88</v>
      </c>
      <c r="DEA57" s="68" t="s">
        <v>2868</v>
      </c>
      <c r="DEB57" s="308" t="s">
        <v>2911</v>
      </c>
      <c r="DEC57" s="308" t="s">
        <v>2912</v>
      </c>
      <c r="DED57" s="308" t="s">
        <v>2823</v>
      </c>
      <c r="DEE57" s="308"/>
      <c r="DEF57" s="410" t="s">
        <v>2793</v>
      </c>
      <c r="DEG57" s="159"/>
      <c r="DEH57" s="68" t="s">
        <v>2869</v>
      </c>
      <c r="DEI57" s="68"/>
      <c r="DEJ57" s="68">
        <v>1.0</v>
      </c>
      <c r="DEK57" s="68">
        <v>1.0</v>
      </c>
      <c r="DEL57" s="411">
        <v>30.0</v>
      </c>
      <c r="DEM57" s="411">
        <v>45.0</v>
      </c>
      <c r="DEN57" s="68" t="s">
        <v>101</v>
      </c>
      <c r="DEO57" s="68" t="s">
        <v>101</v>
      </c>
      <c r="DEP57" s="68" t="s">
        <v>88</v>
      </c>
      <c r="DEQ57" s="68" t="s">
        <v>2868</v>
      </c>
      <c r="DER57" s="308" t="s">
        <v>2911</v>
      </c>
      <c r="DES57" s="308" t="s">
        <v>2912</v>
      </c>
      <c r="DET57" s="308" t="s">
        <v>2823</v>
      </c>
      <c r="DEU57" s="308"/>
      <c r="DEV57" s="410" t="s">
        <v>2793</v>
      </c>
      <c r="DEW57" s="159"/>
      <c r="DEX57" s="68" t="s">
        <v>2869</v>
      </c>
      <c r="DEY57" s="68"/>
      <c r="DEZ57" s="68">
        <v>1.0</v>
      </c>
      <c r="DFA57" s="68">
        <v>1.0</v>
      </c>
      <c r="DFB57" s="411">
        <v>30.0</v>
      </c>
      <c r="DFC57" s="411">
        <v>45.0</v>
      </c>
      <c r="DFD57" s="68" t="s">
        <v>101</v>
      </c>
      <c r="DFE57" s="68" t="s">
        <v>101</v>
      </c>
      <c r="DFF57" s="68" t="s">
        <v>88</v>
      </c>
      <c r="DFG57" s="68" t="s">
        <v>2868</v>
      </c>
      <c r="DFH57" s="308" t="s">
        <v>2911</v>
      </c>
      <c r="DFI57" s="308" t="s">
        <v>2912</v>
      </c>
      <c r="DFJ57" s="308" t="s">
        <v>2823</v>
      </c>
      <c r="DFK57" s="308"/>
      <c r="DFL57" s="410" t="s">
        <v>2793</v>
      </c>
      <c r="DFM57" s="159"/>
      <c r="DFN57" s="68" t="s">
        <v>2869</v>
      </c>
      <c r="DFO57" s="68"/>
      <c r="DFP57" s="68">
        <v>1.0</v>
      </c>
      <c r="DFQ57" s="68">
        <v>1.0</v>
      </c>
      <c r="DFR57" s="411">
        <v>30.0</v>
      </c>
      <c r="DFS57" s="411">
        <v>45.0</v>
      </c>
      <c r="DFT57" s="68" t="s">
        <v>101</v>
      </c>
      <c r="DFU57" s="68" t="s">
        <v>101</v>
      </c>
      <c r="DFV57" s="68" t="s">
        <v>88</v>
      </c>
      <c r="DFW57" s="68" t="s">
        <v>2868</v>
      </c>
      <c r="DFX57" s="308" t="s">
        <v>2911</v>
      </c>
      <c r="DFY57" s="308" t="s">
        <v>2912</v>
      </c>
      <c r="DFZ57" s="308" t="s">
        <v>2823</v>
      </c>
      <c r="DGA57" s="308"/>
      <c r="DGB57" s="410" t="s">
        <v>2793</v>
      </c>
      <c r="DGC57" s="159"/>
      <c r="DGD57" s="68" t="s">
        <v>2869</v>
      </c>
      <c r="DGE57" s="68"/>
      <c r="DGF57" s="68">
        <v>1.0</v>
      </c>
      <c r="DGG57" s="68">
        <v>1.0</v>
      </c>
      <c r="DGH57" s="411">
        <v>30.0</v>
      </c>
      <c r="DGI57" s="411">
        <v>45.0</v>
      </c>
      <c r="DGJ57" s="68" t="s">
        <v>101</v>
      </c>
      <c r="DGK57" s="68" t="s">
        <v>101</v>
      </c>
      <c r="DGL57" s="68" t="s">
        <v>88</v>
      </c>
      <c r="DGM57" s="68" t="s">
        <v>2868</v>
      </c>
      <c r="DGN57" s="308" t="s">
        <v>2911</v>
      </c>
      <c r="DGO57" s="308" t="s">
        <v>2912</v>
      </c>
      <c r="DGP57" s="308" t="s">
        <v>2823</v>
      </c>
      <c r="DGQ57" s="308"/>
      <c r="DGR57" s="410" t="s">
        <v>2793</v>
      </c>
      <c r="DGS57" s="159"/>
      <c r="DGT57" s="68" t="s">
        <v>2869</v>
      </c>
      <c r="DGU57" s="68"/>
      <c r="DGV57" s="68">
        <v>1.0</v>
      </c>
      <c r="DGW57" s="68">
        <v>1.0</v>
      </c>
      <c r="DGX57" s="411">
        <v>30.0</v>
      </c>
      <c r="DGY57" s="411">
        <v>45.0</v>
      </c>
      <c r="DGZ57" s="68" t="s">
        <v>101</v>
      </c>
      <c r="DHA57" s="68" t="s">
        <v>101</v>
      </c>
      <c r="DHB57" s="68" t="s">
        <v>88</v>
      </c>
      <c r="DHC57" s="68" t="s">
        <v>2868</v>
      </c>
      <c r="DHD57" s="308" t="s">
        <v>2911</v>
      </c>
      <c r="DHE57" s="308" t="s">
        <v>2912</v>
      </c>
      <c r="DHF57" s="308" t="s">
        <v>2823</v>
      </c>
      <c r="DHG57" s="308"/>
      <c r="DHH57" s="410" t="s">
        <v>2793</v>
      </c>
      <c r="DHI57" s="159"/>
      <c r="DHJ57" s="68" t="s">
        <v>2869</v>
      </c>
      <c r="DHK57" s="68"/>
      <c r="DHL57" s="68">
        <v>1.0</v>
      </c>
      <c r="DHM57" s="68">
        <v>1.0</v>
      </c>
      <c r="DHN57" s="411">
        <v>30.0</v>
      </c>
      <c r="DHO57" s="411">
        <v>45.0</v>
      </c>
      <c r="DHP57" s="68" t="s">
        <v>101</v>
      </c>
      <c r="DHQ57" s="68" t="s">
        <v>101</v>
      </c>
      <c r="DHR57" s="68" t="s">
        <v>88</v>
      </c>
      <c r="DHS57" s="68" t="s">
        <v>2868</v>
      </c>
      <c r="DHT57" s="308" t="s">
        <v>2911</v>
      </c>
      <c r="DHU57" s="308" t="s">
        <v>2912</v>
      </c>
      <c r="DHV57" s="308" t="s">
        <v>2823</v>
      </c>
      <c r="DHW57" s="308"/>
      <c r="DHX57" s="410" t="s">
        <v>2793</v>
      </c>
      <c r="DHY57" s="159"/>
      <c r="DHZ57" s="68" t="s">
        <v>2869</v>
      </c>
      <c r="DIA57" s="68"/>
      <c r="DIB57" s="68">
        <v>1.0</v>
      </c>
      <c r="DIC57" s="68">
        <v>1.0</v>
      </c>
      <c r="DID57" s="411">
        <v>30.0</v>
      </c>
      <c r="DIE57" s="411">
        <v>45.0</v>
      </c>
      <c r="DIF57" s="68" t="s">
        <v>101</v>
      </c>
      <c r="DIG57" s="68" t="s">
        <v>101</v>
      </c>
      <c r="DIH57" s="68" t="s">
        <v>88</v>
      </c>
      <c r="DII57" s="68" t="s">
        <v>2868</v>
      </c>
      <c r="DIJ57" s="308" t="s">
        <v>2911</v>
      </c>
      <c r="DIK57" s="308" t="s">
        <v>2912</v>
      </c>
      <c r="DIL57" s="308" t="s">
        <v>2823</v>
      </c>
      <c r="DIM57" s="308"/>
      <c r="DIN57" s="410" t="s">
        <v>2793</v>
      </c>
      <c r="DIO57" s="159"/>
      <c r="DIP57" s="68" t="s">
        <v>2869</v>
      </c>
      <c r="DIQ57" s="68"/>
      <c r="DIR57" s="68">
        <v>1.0</v>
      </c>
      <c r="DIS57" s="68">
        <v>1.0</v>
      </c>
      <c r="DIT57" s="411">
        <v>30.0</v>
      </c>
      <c r="DIU57" s="411">
        <v>45.0</v>
      </c>
      <c r="DIV57" s="68" t="s">
        <v>101</v>
      </c>
      <c r="DIW57" s="68" t="s">
        <v>101</v>
      </c>
      <c r="DIX57" s="68" t="s">
        <v>88</v>
      </c>
      <c r="DIY57" s="68" t="s">
        <v>2868</v>
      </c>
      <c r="DIZ57" s="308" t="s">
        <v>2911</v>
      </c>
      <c r="DJA57" s="308" t="s">
        <v>2912</v>
      </c>
      <c r="DJB57" s="308" t="s">
        <v>2823</v>
      </c>
      <c r="DJC57" s="308"/>
      <c r="DJD57" s="410" t="s">
        <v>2793</v>
      </c>
      <c r="DJE57" s="159"/>
      <c r="DJF57" s="68" t="s">
        <v>2869</v>
      </c>
      <c r="DJG57" s="68"/>
      <c r="DJH57" s="68">
        <v>1.0</v>
      </c>
      <c r="DJI57" s="68">
        <v>1.0</v>
      </c>
      <c r="DJJ57" s="411">
        <v>30.0</v>
      </c>
      <c r="DJK57" s="411">
        <v>45.0</v>
      </c>
      <c r="DJL57" s="68" t="s">
        <v>101</v>
      </c>
      <c r="DJM57" s="68" t="s">
        <v>101</v>
      </c>
      <c r="DJN57" s="68" t="s">
        <v>88</v>
      </c>
      <c r="DJO57" s="68" t="s">
        <v>2868</v>
      </c>
      <c r="DJP57" s="308" t="s">
        <v>2911</v>
      </c>
      <c r="DJQ57" s="308" t="s">
        <v>2912</v>
      </c>
      <c r="DJR57" s="308" t="s">
        <v>2823</v>
      </c>
      <c r="DJS57" s="308"/>
      <c r="DJT57" s="410" t="s">
        <v>2793</v>
      </c>
      <c r="DJU57" s="159"/>
      <c r="DJV57" s="68" t="s">
        <v>2869</v>
      </c>
      <c r="DJW57" s="68"/>
      <c r="DJX57" s="68">
        <v>1.0</v>
      </c>
      <c r="DJY57" s="68">
        <v>1.0</v>
      </c>
      <c r="DJZ57" s="411">
        <v>30.0</v>
      </c>
      <c r="DKA57" s="411">
        <v>45.0</v>
      </c>
      <c r="DKB57" s="68" t="s">
        <v>101</v>
      </c>
      <c r="DKC57" s="68" t="s">
        <v>101</v>
      </c>
      <c r="DKD57" s="68" t="s">
        <v>88</v>
      </c>
      <c r="DKE57" s="68" t="s">
        <v>2868</v>
      </c>
      <c r="DKF57" s="308" t="s">
        <v>2911</v>
      </c>
      <c r="DKG57" s="308" t="s">
        <v>2912</v>
      </c>
      <c r="DKH57" s="308" t="s">
        <v>2823</v>
      </c>
      <c r="DKI57" s="308"/>
      <c r="DKJ57" s="410" t="s">
        <v>2793</v>
      </c>
      <c r="DKK57" s="159"/>
      <c r="DKL57" s="68" t="s">
        <v>2869</v>
      </c>
      <c r="DKM57" s="68"/>
      <c r="DKN57" s="68">
        <v>1.0</v>
      </c>
      <c r="DKO57" s="68">
        <v>1.0</v>
      </c>
      <c r="DKP57" s="411">
        <v>30.0</v>
      </c>
      <c r="DKQ57" s="411">
        <v>45.0</v>
      </c>
      <c r="DKR57" s="68" t="s">
        <v>101</v>
      </c>
      <c r="DKS57" s="68" t="s">
        <v>101</v>
      </c>
      <c r="DKT57" s="68" t="s">
        <v>88</v>
      </c>
      <c r="DKU57" s="68" t="s">
        <v>2868</v>
      </c>
      <c r="DKV57" s="308" t="s">
        <v>2911</v>
      </c>
      <c r="DKW57" s="308" t="s">
        <v>2912</v>
      </c>
      <c r="DKX57" s="308" t="s">
        <v>2823</v>
      </c>
      <c r="DKY57" s="308"/>
      <c r="DKZ57" s="410" t="s">
        <v>2793</v>
      </c>
      <c r="DLA57" s="159"/>
      <c r="DLB57" s="68" t="s">
        <v>2869</v>
      </c>
      <c r="DLC57" s="68"/>
      <c r="DLD57" s="68">
        <v>1.0</v>
      </c>
      <c r="DLE57" s="68">
        <v>1.0</v>
      </c>
      <c r="DLF57" s="411">
        <v>30.0</v>
      </c>
      <c r="DLG57" s="411">
        <v>45.0</v>
      </c>
      <c r="DLH57" s="68" t="s">
        <v>101</v>
      </c>
      <c r="DLI57" s="68" t="s">
        <v>101</v>
      </c>
      <c r="DLJ57" s="68" t="s">
        <v>88</v>
      </c>
      <c r="DLK57" s="68" t="s">
        <v>2868</v>
      </c>
      <c r="DLL57" s="308" t="s">
        <v>2911</v>
      </c>
      <c r="DLM57" s="308" t="s">
        <v>2912</v>
      </c>
      <c r="DLN57" s="308" t="s">
        <v>2823</v>
      </c>
      <c r="DLO57" s="308"/>
      <c r="DLP57" s="410" t="s">
        <v>2793</v>
      </c>
      <c r="DLQ57" s="159"/>
      <c r="DLR57" s="68" t="s">
        <v>2869</v>
      </c>
      <c r="DLS57" s="68"/>
      <c r="DLT57" s="68">
        <v>1.0</v>
      </c>
      <c r="DLU57" s="68">
        <v>1.0</v>
      </c>
      <c r="DLV57" s="411">
        <v>30.0</v>
      </c>
      <c r="DLW57" s="411">
        <v>45.0</v>
      </c>
      <c r="DLX57" s="68" t="s">
        <v>101</v>
      </c>
      <c r="DLY57" s="68" t="s">
        <v>101</v>
      </c>
      <c r="DLZ57" s="68" t="s">
        <v>88</v>
      </c>
      <c r="DMA57" s="68" t="s">
        <v>2868</v>
      </c>
      <c r="DMB57" s="308" t="s">
        <v>2911</v>
      </c>
      <c r="DMC57" s="308" t="s">
        <v>2912</v>
      </c>
      <c r="DMD57" s="308" t="s">
        <v>2823</v>
      </c>
      <c r="DME57" s="308"/>
      <c r="DMF57" s="410" t="s">
        <v>2793</v>
      </c>
      <c r="DMG57" s="159"/>
      <c r="DMH57" s="68" t="s">
        <v>2869</v>
      </c>
      <c r="DMI57" s="68"/>
      <c r="DMJ57" s="68">
        <v>1.0</v>
      </c>
      <c r="DMK57" s="68">
        <v>1.0</v>
      </c>
      <c r="DML57" s="411">
        <v>30.0</v>
      </c>
      <c r="DMM57" s="411">
        <v>45.0</v>
      </c>
      <c r="DMN57" s="68" t="s">
        <v>101</v>
      </c>
      <c r="DMO57" s="68" t="s">
        <v>101</v>
      </c>
      <c r="DMP57" s="68" t="s">
        <v>88</v>
      </c>
      <c r="DMQ57" s="68" t="s">
        <v>2868</v>
      </c>
      <c r="DMR57" s="308" t="s">
        <v>2911</v>
      </c>
      <c r="DMS57" s="308" t="s">
        <v>2912</v>
      </c>
      <c r="DMT57" s="308" t="s">
        <v>2823</v>
      </c>
      <c r="DMU57" s="308"/>
      <c r="DMV57" s="410" t="s">
        <v>2793</v>
      </c>
      <c r="DMW57" s="159"/>
      <c r="DMX57" s="68" t="s">
        <v>2869</v>
      </c>
      <c r="DMY57" s="68"/>
      <c r="DMZ57" s="68">
        <v>1.0</v>
      </c>
      <c r="DNA57" s="68">
        <v>1.0</v>
      </c>
      <c r="DNB57" s="411">
        <v>30.0</v>
      </c>
      <c r="DNC57" s="411">
        <v>45.0</v>
      </c>
      <c r="DND57" s="68" t="s">
        <v>101</v>
      </c>
      <c r="DNE57" s="68" t="s">
        <v>101</v>
      </c>
      <c r="DNF57" s="68" t="s">
        <v>88</v>
      </c>
      <c r="DNG57" s="68" t="s">
        <v>2868</v>
      </c>
      <c r="DNH57" s="308" t="s">
        <v>2911</v>
      </c>
      <c r="DNI57" s="308" t="s">
        <v>2912</v>
      </c>
      <c r="DNJ57" s="308" t="s">
        <v>2823</v>
      </c>
      <c r="DNK57" s="308"/>
      <c r="DNL57" s="410" t="s">
        <v>2793</v>
      </c>
      <c r="DNM57" s="159"/>
      <c r="DNN57" s="68" t="s">
        <v>2869</v>
      </c>
      <c r="DNO57" s="68"/>
      <c r="DNP57" s="68">
        <v>1.0</v>
      </c>
      <c r="DNQ57" s="68">
        <v>1.0</v>
      </c>
      <c r="DNR57" s="411">
        <v>30.0</v>
      </c>
      <c r="DNS57" s="411">
        <v>45.0</v>
      </c>
      <c r="DNT57" s="68" t="s">
        <v>101</v>
      </c>
      <c r="DNU57" s="68" t="s">
        <v>101</v>
      </c>
      <c r="DNV57" s="68" t="s">
        <v>88</v>
      </c>
      <c r="DNW57" s="68" t="s">
        <v>2868</v>
      </c>
      <c r="DNX57" s="308" t="s">
        <v>2911</v>
      </c>
      <c r="DNY57" s="308" t="s">
        <v>2912</v>
      </c>
      <c r="DNZ57" s="308" t="s">
        <v>2823</v>
      </c>
      <c r="DOA57" s="308"/>
      <c r="DOB57" s="410" t="s">
        <v>2793</v>
      </c>
      <c r="DOC57" s="159"/>
      <c r="DOD57" s="68" t="s">
        <v>2869</v>
      </c>
      <c r="DOE57" s="68"/>
      <c r="DOF57" s="68">
        <v>1.0</v>
      </c>
      <c r="DOG57" s="68">
        <v>1.0</v>
      </c>
      <c r="DOH57" s="411">
        <v>30.0</v>
      </c>
      <c r="DOI57" s="411">
        <v>45.0</v>
      </c>
      <c r="DOJ57" s="68" t="s">
        <v>101</v>
      </c>
      <c r="DOK57" s="68" t="s">
        <v>101</v>
      </c>
      <c r="DOL57" s="68" t="s">
        <v>88</v>
      </c>
      <c r="DOM57" s="68" t="s">
        <v>2868</v>
      </c>
      <c r="DON57" s="308" t="s">
        <v>2911</v>
      </c>
      <c r="DOO57" s="308" t="s">
        <v>2912</v>
      </c>
      <c r="DOP57" s="308" t="s">
        <v>2823</v>
      </c>
      <c r="DOQ57" s="308"/>
      <c r="DOR57" s="410" t="s">
        <v>2793</v>
      </c>
      <c r="DOS57" s="159"/>
      <c r="DOT57" s="68" t="s">
        <v>2869</v>
      </c>
      <c r="DOU57" s="68"/>
      <c r="DOV57" s="68">
        <v>1.0</v>
      </c>
      <c r="DOW57" s="68">
        <v>1.0</v>
      </c>
      <c r="DOX57" s="411">
        <v>30.0</v>
      </c>
      <c r="DOY57" s="411">
        <v>45.0</v>
      </c>
      <c r="DOZ57" s="68" t="s">
        <v>101</v>
      </c>
      <c r="DPA57" s="68" t="s">
        <v>101</v>
      </c>
      <c r="DPB57" s="68" t="s">
        <v>88</v>
      </c>
      <c r="DPC57" s="68" t="s">
        <v>2868</v>
      </c>
      <c r="DPD57" s="308" t="s">
        <v>2911</v>
      </c>
      <c r="DPE57" s="308" t="s">
        <v>2912</v>
      </c>
      <c r="DPF57" s="308" t="s">
        <v>2823</v>
      </c>
      <c r="DPG57" s="308"/>
      <c r="DPH57" s="410" t="s">
        <v>2793</v>
      </c>
      <c r="DPI57" s="159"/>
      <c r="DPJ57" s="68" t="s">
        <v>2869</v>
      </c>
      <c r="DPK57" s="68"/>
      <c r="DPL57" s="68">
        <v>1.0</v>
      </c>
      <c r="DPM57" s="68">
        <v>1.0</v>
      </c>
      <c r="DPN57" s="411">
        <v>30.0</v>
      </c>
      <c r="DPO57" s="411">
        <v>45.0</v>
      </c>
      <c r="DPP57" s="68" t="s">
        <v>101</v>
      </c>
      <c r="DPQ57" s="68" t="s">
        <v>101</v>
      </c>
      <c r="DPR57" s="68" t="s">
        <v>88</v>
      </c>
      <c r="DPS57" s="68" t="s">
        <v>2868</v>
      </c>
      <c r="DPT57" s="308" t="s">
        <v>2911</v>
      </c>
      <c r="DPU57" s="308" t="s">
        <v>2912</v>
      </c>
      <c r="DPV57" s="308" t="s">
        <v>2823</v>
      </c>
      <c r="DPW57" s="308"/>
      <c r="DPX57" s="410" t="s">
        <v>2793</v>
      </c>
      <c r="DPY57" s="159"/>
      <c r="DPZ57" s="68" t="s">
        <v>2869</v>
      </c>
      <c r="DQA57" s="68"/>
      <c r="DQB57" s="68">
        <v>1.0</v>
      </c>
      <c r="DQC57" s="68">
        <v>1.0</v>
      </c>
      <c r="DQD57" s="411">
        <v>30.0</v>
      </c>
      <c r="DQE57" s="411">
        <v>45.0</v>
      </c>
      <c r="DQF57" s="68" t="s">
        <v>101</v>
      </c>
      <c r="DQG57" s="68" t="s">
        <v>101</v>
      </c>
      <c r="DQH57" s="68" t="s">
        <v>88</v>
      </c>
      <c r="DQI57" s="68" t="s">
        <v>2868</v>
      </c>
      <c r="DQJ57" s="308" t="s">
        <v>2911</v>
      </c>
      <c r="DQK57" s="308" t="s">
        <v>2912</v>
      </c>
      <c r="DQL57" s="308" t="s">
        <v>2823</v>
      </c>
      <c r="DQM57" s="308"/>
      <c r="DQN57" s="410" t="s">
        <v>2793</v>
      </c>
      <c r="DQO57" s="159"/>
      <c r="DQP57" s="68" t="s">
        <v>2869</v>
      </c>
      <c r="DQQ57" s="68"/>
      <c r="DQR57" s="68">
        <v>1.0</v>
      </c>
      <c r="DQS57" s="68">
        <v>1.0</v>
      </c>
      <c r="DQT57" s="411">
        <v>30.0</v>
      </c>
      <c r="DQU57" s="411">
        <v>45.0</v>
      </c>
      <c r="DQV57" s="68" t="s">
        <v>101</v>
      </c>
      <c r="DQW57" s="68" t="s">
        <v>101</v>
      </c>
      <c r="DQX57" s="68" t="s">
        <v>88</v>
      </c>
      <c r="DQY57" s="68" t="s">
        <v>2868</v>
      </c>
      <c r="DQZ57" s="308" t="s">
        <v>2911</v>
      </c>
      <c r="DRA57" s="308" t="s">
        <v>2912</v>
      </c>
      <c r="DRB57" s="308" t="s">
        <v>2823</v>
      </c>
      <c r="DRC57" s="308"/>
      <c r="DRD57" s="410" t="s">
        <v>2793</v>
      </c>
      <c r="DRE57" s="159"/>
      <c r="DRF57" s="68" t="s">
        <v>2869</v>
      </c>
      <c r="DRG57" s="68"/>
      <c r="DRH57" s="68">
        <v>1.0</v>
      </c>
      <c r="DRI57" s="68">
        <v>1.0</v>
      </c>
      <c r="DRJ57" s="411">
        <v>30.0</v>
      </c>
      <c r="DRK57" s="411">
        <v>45.0</v>
      </c>
      <c r="DRL57" s="68" t="s">
        <v>101</v>
      </c>
      <c r="DRM57" s="68" t="s">
        <v>101</v>
      </c>
      <c r="DRN57" s="68" t="s">
        <v>88</v>
      </c>
      <c r="DRO57" s="68" t="s">
        <v>2868</v>
      </c>
      <c r="DRP57" s="308" t="s">
        <v>2911</v>
      </c>
      <c r="DRQ57" s="308" t="s">
        <v>2912</v>
      </c>
      <c r="DRR57" s="308" t="s">
        <v>2823</v>
      </c>
      <c r="DRS57" s="308"/>
      <c r="DRT57" s="410" t="s">
        <v>2793</v>
      </c>
      <c r="DRU57" s="159"/>
      <c r="DRV57" s="68" t="s">
        <v>2869</v>
      </c>
      <c r="DRW57" s="68"/>
      <c r="DRX57" s="68">
        <v>1.0</v>
      </c>
      <c r="DRY57" s="68">
        <v>1.0</v>
      </c>
      <c r="DRZ57" s="411">
        <v>30.0</v>
      </c>
      <c r="DSA57" s="411">
        <v>45.0</v>
      </c>
      <c r="DSB57" s="68" t="s">
        <v>101</v>
      </c>
      <c r="DSC57" s="68" t="s">
        <v>101</v>
      </c>
      <c r="DSD57" s="68" t="s">
        <v>88</v>
      </c>
      <c r="DSE57" s="68" t="s">
        <v>2868</v>
      </c>
      <c r="DSF57" s="308" t="s">
        <v>2911</v>
      </c>
      <c r="DSG57" s="308" t="s">
        <v>2912</v>
      </c>
      <c r="DSH57" s="308" t="s">
        <v>2823</v>
      </c>
      <c r="DSI57" s="308"/>
      <c r="DSJ57" s="410" t="s">
        <v>2793</v>
      </c>
      <c r="DSK57" s="159"/>
      <c r="DSL57" s="68" t="s">
        <v>2869</v>
      </c>
      <c r="DSM57" s="68"/>
      <c r="DSN57" s="68">
        <v>1.0</v>
      </c>
      <c r="DSO57" s="68">
        <v>1.0</v>
      </c>
      <c r="DSP57" s="411">
        <v>30.0</v>
      </c>
      <c r="DSQ57" s="411">
        <v>45.0</v>
      </c>
      <c r="DSR57" s="68" t="s">
        <v>101</v>
      </c>
      <c r="DSS57" s="68" t="s">
        <v>101</v>
      </c>
      <c r="DST57" s="68" t="s">
        <v>88</v>
      </c>
      <c r="DSU57" s="68" t="s">
        <v>2868</v>
      </c>
      <c r="DSV57" s="308" t="s">
        <v>2911</v>
      </c>
      <c r="DSW57" s="308" t="s">
        <v>2912</v>
      </c>
      <c r="DSX57" s="308" t="s">
        <v>2823</v>
      </c>
      <c r="DSY57" s="308"/>
      <c r="DSZ57" s="410" t="s">
        <v>2793</v>
      </c>
      <c r="DTA57" s="159"/>
      <c r="DTB57" s="68" t="s">
        <v>2869</v>
      </c>
      <c r="DTC57" s="68"/>
      <c r="DTD57" s="68">
        <v>1.0</v>
      </c>
      <c r="DTE57" s="68">
        <v>1.0</v>
      </c>
      <c r="DTF57" s="411">
        <v>30.0</v>
      </c>
      <c r="DTG57" s="411">
        <v>45.0</v>
      </c>
      <c r="DTH57" s="68" t="s">
        <v>101</v>
      </c>
      <c r="DTI57" s="68" t="s">
        <v>101</v>
      </c>
      <c r="DTJ57" s="68" t="s">
        <v>88</v>
      </c>
      <c r="DTK57" s="68" t="s">
        <v>2868</v>
      </c>
      <c r="DTL57" s="308" t="s">
        <v>2911</v>
      </c>
      <c r="DTM57" s="308" t="s">
        <v>2912</v>
      </c>
      <c r="DTN57" s="308" t="s">
        <v>2823</v>
      </c>
      <c r="DTO57" s="308"/>
      <c r="DTP57" s="410" t="s">
        <v>2793</v>
      </c>
      <c r="DTQ57" s="159"/>
      <c r="DTR57" s="68" t="s">
        <v>2869</v>
      </c>
      <c r="DTS57" s="68"/>
      <c r="DTT57" s="68">
        <v>1.0</v>
      </c>
      <c r="DTU57" s="68">
        <v>1.0</v>
      </c>
      <c r="DTV57" s="411">
        <v>30.0</v>
      </c>
      <c r="DTW57" s="411">
        <v>45.0</v>
      </c>
      <c r="DTX57" s="68" t="s">
        <v>101</v>
      </c>
      <c r="DTY57" s="68" t="s">
        <v>101</v>
      </c>
      <c r="DTZ57" s="68" t="s">
        <v>88</v>
      </c>
      <c r="DUA57" s="68" t="s">
        <v>2868</v>
      </c>
      <c r="DUB57" s="308" t="s">
        <v>2911</v>
      </c>
      <c r="DUC57" s="308" t="s">
        <v>2912</v>
      </c>
      <c r="DUD57" s="308" t="s">
        <v>2823</v>
      </c>
      <c r="DUE57" s="308"/>
      <c r="DUF57" s="410" t="s">
        <v>2793</v>
      </c>
      <c r="DUG57" s="159"/>
      <c r="DUH57" s="68" t="s">
        <v>2869</v>
      </c>
      <c r="DUI57" s="68"/>
      <c r="DUJ57" s="68">
        <v>1.0</v>
      </c>
      <c r="DUK57" s="68">
        <v>1.0</v>
      </c>
      <c r="DUL57" s="411">
        <v>30.0</v>
      </c>
      <c r="DUM57" s="411">
        <v>45.0</v>
      </c>
      <c r="DUN57" s="68" t="s">
        <v>101</v>
      </c>
      <c r="DUO57" s="68" t="s">
        <v>101</v>
      </c>
      <c r="DUP57" s="68" t="s">
        <v>88</v>
      </c>
      <c r="DUQ57" s="68" t="s">
        <v>2868</v>
      </c>
      <c r="DUR57" s="308" t="s">
        <v>2911</v>
      </c>
      <c r="DUS57" s="308" t="s">
        <v>2912</v>
      </c>
      <c r="DUT57" s="308" t="s">
        <v>2823</v>
      </c>
      <c r="DUU57" s="308"/>
      <c r="DUV57" s="410" t="s">
        <v>2793</v>
      </c>
      <c r="DUW57" s="159"/>
      <c r="DUX57" s="68" t="s">
        <v>2869</v>
      </c>
      <c r="DUY57" s="68"/>
      <c r="DUZ57" s="68">
        <v>1.0</v>
      </c>
      <c r="DVA57" s="68">
        <v>1.0</v>
      </c>
      <c r="DVB57" s="411">
        <v>30.0</v>
      </c>
      <c r="DVC57" s="411">
        <v>45.0</v>
      </c>
      <c r="DVD57" s="68" t="s">
        <v>101</v>
      </c>
      <c r="DVE57" s="68" t="s">
        <v>101</v>
      </c>
      <c r="DVF57" s="68" t="s">
        <v>88</v>
      </c>
      <c r="DVG57" s="68" t="s">
        <v>2868</v>
      </c>
      <c r="DVH57" s="308" t="s">
        <v>2911</v>
      </c>
      <c r="DVI57" s="308" t="s">
        <v>2912</v>
      </c>
      <c r="DVJ57" s="308" t="s">
        <v>2823</v>
      </c>
      <c r="DVK57" s="308"/>
      <c r="DVL57" s="410" t="s">
        <v>2793</v>
      </c>
      <c r="DVM57" s="159"/>
      <c r="DVN57" s="68" t="s">
        <v>2869</v>
      </c>
      <c r="DVO57" s="68"/>
      <c r="DVP57" s="68">
        <v>1.0</v>
      </c>
      <c r="DVQ57" s="68">
        <v>1.0</v>
      </c>
      <c r="DVR57" s="411">
        <v>30.0</v>
      </c>
      <c r="DVS57" s="411">
        <v>45.0</v>
      </c>
      <c r="DVT57" s="68" t="s">
        <v>101</v>
      </c>
      <c r="DVU57" s="68" t="s">
        <v>101</v>
      </c>
      <c r="DVV57" s="68" t="s">
        <v>88</v>
      </c>
      <c r="DVW57" s="68" t="s">
        <v>2868</v>
      </c>
      <c r="DVX57" s="308" t="s">
        <v>2911</v>
      </c>
      <c r="DVY57" s="308" t="s">
        <v>2912</v>
      </c>
      <c r="DVZ57" s="308" t="s">
        <v>2823</v>
      </c>
      <c r="DWA57" s="308"/>
      <c r="DWB57" s="410" t="s">
        <v>2793</v>
      </c>
      <c r="DWC57" s="159"/>
      <c r="DWD57" s="68" t="s">
        <v>2869</v>
      </c>
      <c r="DWE57" s="68"/>
      <c r="DWF57" s="68">
        <v>1.0</v>
      </c>
      <c r="DWG57" s="68">
        <v>1.0</v>
      </c>
      <c r="DWH57" s="411">
        <v>30.0</v>
      </c>
      <c r="DWI57" s="411">
        <v>45.0</v>
      </c>
      <c r="DWJ57" s="68" t="s">
        <v>101</v>
      </c>
      <c r="DWK57" s="68" t="s">
        <v>101</v>
      </c>
      <c r="DWL57" s="68" t="s">
        <v>88</v>
      </c>
      <c r="DWM57" s="68" t="s">
        <v>2868</v>
      </c>
      <c r="DWN57" s="308" t="s">
        <v>2911</v>
      </c>
      <c r="DWO57" s="308" t="s">
        <v>2912</v>
      </c>
      <c r="DWP57" s="308" t="s">
        <v>2823</v>
      </c>
      <c r="DWQ57" s="308"/>
      <c r="DWR57" s="410" t="s">
        <v>2793</v>
      </c>
      <c r="DWS57" s="159"/>
      <c r="DWT57" s="68" t="s">
        <v>2869</v>
      </c>
      <c r="DWU57" s="68"/>
      <c r="DWV57" s="68">
        <v>1.0</v>
      </c>
      <c r="DWW57" s="68">
        <v>1.0</v>
      </c>
      <c r="DWX57" s="411">
        <v>30.0</v>
      </c>
      <c r="DWY57" s="411">
        <v>45.0</v>
      </c>
      <c r="DWZ57" s="68" t="s">
        <v>101</v>
      </c>
      <c r="DXA57" s="68" t="s">
        <v>101</v>
      </c>
      <c r="DXB57" s="68" t="s">
        <v>88</v>
      </c>
      <c r="DXC57" s="68" t="s">
        <v>2868</v>
      </c>
      <c r="DXD57" s="308" t="s">
        <v>2911</v>
      </c>
      <c r="DXE57" s="308" t="s">
        <v>2912</v>
      </c>
      <c r="DXF57" s="308" t="s">
        <v>2823</v>
      </c>
      <c r="DXG57" s="308"/>
      <c r="DXH57" s="410" t="s">
        <v>2793</v>
      </c>
      <c r="DXI57" s="159"/>
      <c r="DXJ57" s="68" t="s">
        <v>2869</v>
      </c>
      <c r="DXK57" s="68"/>
      <c r="DXL57" s="68">
        <v>1.0</v>
      </c>
      <c r="DXM57" s="68">
        <v>1.0</v>
      </c>
      <c r="DXN57" s="411">
        <v>30.0</v>
      </c>
      <c r="DXO57" s="411">
        <v>45.0</v>
      </c>
      <c r="DXP57" s="68" t="s">
        <v>101</v>
      </c>
      <c r="DXQ57" s="68" t="s">
        <v>101</v>
      </c>
      <c r="DXR57" s="68" t="s">
        <v>88</v>
      </c>
      <c r="DXS57" s="68" t="s">
        <v>2868</v>
      </c>
      <c r="DXT57" s="308" t="s">
        <v>2911</v>
      </c>
      <c r="DXU57" s="308" t="s">
        <v>2912</v>
      </c>
      <c r="DXV57" s="308" t="s">
        <v>2823</v>
      </c>
      <c r="DXW57" s="308"/>
      <c r="DXX57" s="410" t="s">
        <v>2793</v>
      </c>
      <c r="DXY57" s="159"/>
      <c r="DXZ57" s="68" t="s">
        <v>2869</v>
      </c>
      <c r="DYA57" s="68"/>
      <c r="DYB57" s="68">
        <v>1.0</v>
      </c>
      <c r="DYC57" s="68">
        <v>1.0</v>
      </c>
      <c r="DYD57" s="411">
        <v>30.0</v>
      </c>
      <c r="DYE57" s="411">
        <v>45.0</v>
      </c>
      <c r="DYF57" s="68" t="s">
        <v>101</v>
      </c>
      <c r="DYG57" s="68" t="s">
        <v>101</v>
      </c>
      <c r="DYH57" s="68" t="s">
        <v>88</v>
      </c>
      <c r="DYI57" s="68" t="s">
        <v>2868</v>
      </c>
      <c r="DYJ57" s="308" t="s">
        <v>2911</v>
      </c>
      <c r="DYK57" s="308" t="s">
        <v>2912</v>
      </c>
      <c r="DYL57" s="308" t="s">
        <v>2823</v>
      </c>
      <c r="DYM57" s="308"/>
      <c r="DYN57" s="410" t="s">
        <v>2793</v>
      </c>
      <c r="DYO57" s="159"/>
      <c r="DYP57" s="68" t="s">
        <v>2869</v>
      </c>
      <c r="DYQ57" s="68"/>
      <c r="DYR57" s="68">
        <v>1.0</v>
      </c>
      <c r="DYS57" s="68">
        <v>1.0</v>
      </c>
      <c r="DYT57" s="411">
        <v>30.0</v>
      </c>
      <c r="DYU57" s="411">
        <v>45.0</v>
      </c>
      <c r="DYV57" s="68" t="s">
        <v>101</v>
      </c>
      <c r="DYW57" s="68" t="s">
        <v>101</v>
      </c>
      <c r="DYX57" s="68" t="s">
        <v>88</v>
      </c>
      <c r="DYY57" s="68" t="s">
        <v>2868</v>
      </c>
      <c r="DYZ57" s="308" t="s">
        <v>2911</v>
      </c>
      <c r="DZA57" s="308" t="s">
        <v>2912</v>
      </c>
      <c r="DZB57" s="308" t="s">
        <v>2823</v>
      </c>
      <c r="DZC57" s="308"/>
      <c r="DZD57" s="410" t="s">
        <v>2793</v>
      </c>
      <c r="DZE57" s="159"/>
      <c r="DZF57" s="68" t="s">
        <v>2869</v>
      </c>
      <c r="DZG57" s="68"/>
      <c r="DZH57" s="68">
        <v>1.0</v>
      </c>
      <c r="DZI57" s="68">
        <v>1.0</v>
      </c>
      <c r="DZJ57" s="411">
        <v>30.0</v>
      </c>
      <c r="DZK57" s="411">
        <v>45.0</v>
      </c>
      <c r="DZL57" s="68" t="s">
        <v>101</v>
      </c>
      <c r="DZM57" s="68" t="s">
        <v>101</v>
      </c>
      <c r="DZN57" s="68" t="s">
        <v>88</v>
      </c>
      <c r="DZO57" s="68" t="s">
        <v>2868</v>
      </c>
      <c r="DZP57" s="308" t="s">
        <v>2911</v>
      </c>
      <c r="DZQ57" s="308" t="s">
        <v>2912</v>
      </c>
      <c r="DZR57" s="308" t="s">
        <v>2823</v>
      </c>
      <c r="DZS57" s="308"/>
      <c r="DZT57" s="410" t="s">
        <v>2793</v>
      </c>
      <c r="DZU57" s="159"/>
      <c r="DZV57" s="68" t="s">
        <v>2869</v>
      </c>
      <c r="DZW57" s="68"/>
      <c r="DZX57" s="68">
        <v>1.0</v>
      </c>
      <c r="DZY57" s="68">
        <v>1.0</v>
      </c>
      <c r="DZZ57" s="411">
        <v>30.0</v>
      </c>
      <c r="EAA57" s="411">
        <v>45.0</v>
      </c>
      <c r="EAB57" s="68" t="s">
        <v>101</v>
      </c>
      <c r="EAC57" s="68" t="s">
        <v>101</v>
      </c>
      <c r="EAD57" s="68" t="s">
        <v>88</v>
      </c>
      <c r="EAE57" s="68" t="s">
        <v>2868</v>
      </c>
      <c r="EAF57" s="308" t="s">
        <v>2911</v>
      </c>
      <c r="EAG57" s="308" t="s">
        <v>2912</v>
      </c>
      <c r="EAH57" s="308" t="s">
        <v>2823</v>
      </c>
      <c r="EAI57" s="308"/>
      <c r="EAJ57" s="410" t="s">
        <v>2793</v>
      </c>
      <c r="EAK57" s="159"/>
      <c r="EAL57" s="68" t="s">
        <v>2869</v>
      </c>
      <c r="EAM57" s="68"/>
      <c r="EAN57" s="68">
        <v>1.0</v>
      </c>
      <c r="EAO57" s="68">
        <v>1.0</v>
      </c>
      <c r="EAP57" s="411">
        <v>30.0</v>
      </c>
      <c r="EAQ57" s="411">
        <v>45.0</v>
      </c>
      <c r="EAR57" s="68" t="s">
        <v>101</v>
      </c>
      <c r="EAS57" s="68" t="s">
        <v>101</v>
      </c>
      <c r="EAT57" s="68" t="s">
        <v>88</v>
      </c>
      <c r="EAU57" s="68" t="s">
        <v>2868</v>
      </c>
      <c r="EAV57" s="308" t="s">
        <v>2911</v>
      </c>
      <c r="EAW57" s="308" t="s">
        <v>2912</v>
      </c>
      <c r="EAX57" s="308" t="s">
        <v>2823</v>
      </c>
      <c r="EAY57" s="308"/>
      <c r="EAZ57" s="410" t="s">
        <v>2793</v>
      </c>
      <c r="EBA57" s="159"/>
      <c r="EBB57" s="68" t="s">
        <v>2869</v>
      </c>
      <c r="EBC57" s="68"/>
      <c r="EBD57" s="68">
        <v>1.0</v>
      </c>
      <c r="EBE57" s="68">
        <v>1.0</v>
      </c>
      <c r="EBF57" s="411">
        <v>30.0</v>
      </c>
      <c r="EBG57" s="411">
        <v>45.0</v>
      </c>
      <c r="EBH57" s="68" t="s">
        <v>101</v>
      </c>
      <c r="EBI57" s="68" t="s">
        <v>101</v>
      </c>
      <c r="EBJ57" s="68" t="s">
        <v>88</v>
      </c>
      <c r="EBK57" s="68" t="s">
        <v>2868</v>
      </c>
      <c r="EBL57" s="308" t="s">
        <v>2911</v>
      </c>
      <c r="EBM57" s="308" t="s">
        <v>2912</v>
      </c>
      <c r="EBN57" s="308" t="s">
        <v>2823</v>
      </c>
      <c r="EBO57" s="308"/>
      <c r="EBP57" s="410" t="s">
        <v>2793</v>
      </c>
      <c r="EBQ57" s="159"/>
      <c r="EBR57" s="68" t="s">
        <v>2869</v>
      </c>
      <c r="EBS57" s="68"/>
      <c r="EBT57" s="68">
        <v>1.0</v>
      </c>
      <c r="EBU57" s="68">
        <v>1.0</v>
      </c>
      <c r="EBV57" s="411">
        <v>30.0</v>
      </c>
      <c r="EBW57" s="411">
        <v>45.0</v>
      </c>
      <c r="EBX57" s="68" t="s">
        <v>101</v>
      </c>
      <c r="EBY57" s="68" t="s">
        <v>101</v>
      </c>
      <c r="EBZ57" s="68" t="s">
        <v>88</v>
      </c>
      <c r="ECA57" s="68" t="s">
        <v>2868</v>
      </c>
      <c r="ECB57" s="308" t="s">
        <v>2911</v>
      </c>
      <c r="ECC57" s="308" t="s">
        <v>2912</v>
      </c>
      <c r="ECD57" s="308" t="s">
        <v>2823</v>
      </c>
      <c r="ECE57" s="308"/>
      <c r="ECF57" s="410" t="s">
        <v>2793</v>
      </c>
      <c r="ECG57" s="159"/>
      <c r="ECH57" s="68" t="s">
        <v>2869</v>
      </c>
      <c r="ECI57" s="68"/>
      <c r="ECJ57" s="68">
        <v>1.0</v>
      </c>
      <c r="ECK57" s="68">
        <v>1.0</v>
      </c>
      <c r="ECL57" s="411">
        <v>30.0</v>
      </c>
      <c r="ECM57" s="411">
        <v>45.0</v>
      </c>
      <c r="ECN57" s="68" t="s">
        <v>101</v>
      </c>
      <c r="ECO57" s="68" t="s">
        <v>101</v>
      </c>
      <c r="ECP57" s="68" t="s">
        <v>88</v>
      </c>
      <c r="ECQ57" s="68" t="s">
        <v>2868</v>
      </c>
      <c r="ECR57" s="308" t="s">
        <v>2911</v>
      </c>
      <c r="ECS57" s="308" t="s">
        <v>2912</v>
      </c>
      <c r="ECT57" s="308" t="s">
        <v>2823</v>
      </c>
      <c r="ECU57" s="308"/>
      <c r="ECV57" s="410" t="s">
        <v>2793</v>
      </c>
      <c r="ECW57" s="159"/>
      <c r="ECX57" s="68" t="s">
        <v>2869</v>
      </c>
      <c r="ECY57" s="68"/>
      <c r="ECZ57" s="68">
        <v>1.0</v>
      </c>
      <c r="EDA57" s="68">
        <v>1.0</v>
      </c>
      <c r="EDB57" s="411">
        <v>30.0</v>
      </c>
      <c r="EDC57" s="411">
        <v>45.0</v>
      </c>
      <c r="EDD57" s="68" t="s">
        <v>101</v>
      </c>
      <c r="EDE57" s="68" t="s">
        <v>101</v>
      </c>
      <c r="EDF57" s="68" t="s">
        <v>88</v>
      </c>
      <c r="EDG57" s="68" t="s">
        <v>2868</v>
      </c>
      <c r="EDH57" s="308" t="s">
        <v>2911</v>
      </c>
      <c r="EDI57" s="308" t="s">
        <v>2912</v>
      </c>
      <c r="EDJ57" s="308" t="s">
        <v>2823</v>
      </c>
      <c r="EDK57" s="308"/>
      <c r="EDL57" s="410" t="s">
        <v>2793</v>
      </c>
      <c r="EDM57" s="159"/>
      <c r="EDN57" s="68" t="s">
        <v>2869</v>
      </c>
      <c r="EDO57" s="68"/>
      <c r="EDP57" s="68">
        <v>1.0</v>
      </c>
      <c r="EDQ57" s="68">
        <v>1.0</v>
      </c>
      <c r="EDR57" s="411">
        <v>30.0</v>
      </c>
      <c r="EDS57" s="411">
        <v>45.0</v>
      </c>
      <c r="EDT57" s="68" t="s">
        <v>101</v>
      </c>
      <c r="EDU57" s="68" t="s">
        <v>101</v>
      </c>
      <c r="EDV57" s="68" t="s">
        <v>88</v>
      </c>
      <c r="EDW57" s="68" t="s">
        <v>2868</v>
      </c>
      <c r="EDX57" s="308" t="s">
        <v>2911</v>
      </c>
      <c r="EDY57" s="308" t="s">
        <v>2912</v>
      </c>
      <c r="EDZ57" s="308" t="s">
        <v>2823</v>
      </c>
      <c r="EEA57" s="308"/>
      <c r="EEB57" s="410" t="s">
        <v>2793</v>
      </c>
      <c r="EEC57" s="159"/>
      <c r="EED57" s="68" t="s">
        <v>2869</v>
      </c>
      <c r="EEE57" s="68"/>
      <c r="EEF57" s="68">
        <v>1.0</v>
      </c>
      <c r="EEG57" s="68">
        <v>1.0</v>
      </c>
      <c r="EEH57" s="411">
        <v>30.0</v>
      </c>
      <c r="EEI57" s="411">
        <v>45.0</v>
      </c>
      <c r="EEJ57" s="68" t="s">
        <v>101</v>
      </c>
      <c r="EEK57" s="68" t="s">
        <v>101</v>
      </c>
      <c r="EEL57" s="68" t="s">
        <v>88</v>
      </c>
      <c r="EEM57" s="68" t="s">
        <v>2868</v>
      </c>
      <c r="EEN57" s="308" t="s">
        <v>2911</v>
      </c>
      <c r="EEO57" s="308" t="s">
        <v>2912</v>
      </c>
      <c r="EEP57" s="308" t="s">
        <v>2823</v>
      </c>
      <c r="EEQ57" s="308"/>
      <c r="EER57" s="410" t="s">
        <v>2793</v>
      </c>
      <c r="EES57" s="159"/>
      <c r="EET57" s="68" t="s">
        <v>2869</v>
      </c>
      <c r="EEU57" s="68"/>
      <c r="EEV57" s="68">
        <v>1.0</v>
      </c>
      <c r="EEW57" s="68">
        <v>1.0</v>
      </c>
      <c r="EEX57" s="411">
        <v>30.0</v>
      </c>
      <c r="EEY57" s="411">
        <v>45.0</v>
      </c>
      <c r="EEZ57" s="68" t="s">
        <v>101</v>
      </c>
      <c r="EFA57" s="68" t="s">
        <v>101</v>
      </c>
      <c r="EFB57" s="68" t="s">
        <v>88</v>
      </c>
      <c r="EFC57" s="68" t="s">
        <v>2868</v>
      </c>
      <c r="EFD57" s="308" t="s">
        <v>2911</v>
      </c>
      <c r="EFE57" s="308" t="s">
        <v>2912</v>
      </c>
      <c r="EFF57" s="308" t="s">
        <v>2823</v>
      </c>
      <c r="EFG57" s="308"/>
      <c r="EFH57" s="410" t="s">
        <v>2793</v>
      </c>
      <c r="EFI57" s="159"/>
      <c r="EFJ57" s="68" t="s">
        <v>2869</v>
      </c>
      <c r="EFK57" s="68"/>
      <c r="EFL57" s="68">
        <v>1.0</v>
      </c>
      <c r="EFM57" s="68">
        <v>1.0</v>
      </c>
      <c r="EFN57" s="411">
        <v>30.0</v>
      </c>
      <c r="EFO57" s="411">
        <v>45.0</v>
      </c>
      <c r="EFP57" s="68" t="s">
        <v>101</v>
      </c>
      <c r="EFQ57" s="68" t="s">
        <v>101</v>
      </c>
      <c r="EFR57" s="68" t="s">
        <v>88</v>
      </c>
      <c r="EFS57" s="68" t="s">
        <v>2868</v>
      </c>
      <c r="EFT57" s="308" t="s">
        <v>2911</v>
      </c>
      <c r="EFU57" s="308" t="s">
        <v>2912</v>
      </c>
      <c r="EFV57" s="308" t="s">
        <v>2823</v>
      </c>
      <c r="EFW57" s="308"/>
      <c r="EFX57" s="410" t="s">
        <v>2793</v>
      </c>
      <c r="EFY57" s="159"/>
      <c r="EFZ57" s="68" t="s">
        <v>2869</v>
      </c>
      <c r="EGA57" s="68"/>
      <c r="EGB57" s="68">
        <v>1.0</v>
      </c>
      <c r="EGC57" s="68">
        <v>1.0</v>
      </c>
      <c r="EGD57" s="411">
        <v>30.0</v>
      </c>
      <c r="EGE57" s="411">
        <v>45.0</v>
      </c>
      <c r="EGF57" s="68" t="s">
        <v>101</v>
      </c>
      <c r="EGG57" s="68" t="s">
        <v>101</v>
      </c>
      <c r="EGH57" s="68" t="s">
        <v>88</v>
      </c>
      <c r="EGI57" s="68" t="s">
        <v>2868</v>
      </c>
      <c r="EGJ57" s="308" t="s">
        <v>2911</v>
      </c>
      <c r="EGK57" s="308" t="s">
        <v>2912</v>
      </c>
      <c r="EGL57" s="308" t="s">
        <v>2823</v>
      </c>
      <c r="EGM57" s="308"/>
      <c r="EGN57" s="410" t="s">
        <v>2793</v>
      </c>
      <c r="EGO57" s="159"/>
      <c r="EGP57" s="68" t="s">
        <v>2869</v>
      </c>
      <c r="EGQ57" s="68"/>
      <c r="EGR57" s="68">
        <v>1.0</v>
      </c>
      <c r="EGS57" s="68">
        <v>1.0</v>
      </c>
      <c r="EGT57" s="411">
        <v>30.0</v>
      </c>
      <c r="EGU57" s="411">
        <v>45.0</v>
      </c>
      <c r="EGV57" s="68" t="s">
        <v>101</v>
      </c>
      <c r="EGW57" s="68" t="s">
        <v>101</v>
      </c>
      <c r="EGX57" s="68" t="s">
        <v>88</v>
      </c>
      <c r="EGY57" s="68" t="s">
        <v>2868</v>
      </c>
      <c r="EGZ57" s="308" t="s">
        <v>2911</v>
      </c>
      <c r="EHA57" s="308" t="s">
        <v>2912</v>
      </c>
      <c r="EHB57" s="308" t="s">
        <v>2823</v>
      </c>
      <c r="EHC57" s="308"/>
      <c r="EHD57" s="410" t="s">
        <v>2793</v>
      </c>
      <c r="EHE57" s="159"/>
      <c r="EHF57" s="68" t="s">
        <v>2869</v>
      </c>
      <c r="EHG57" s="68"/>
      <c r="EHH57" s="68">
        <v>1.0</v>
      </c>
      <c r="EHI57" s="68">
        <v>1.0</v>
      </c>
      <c r="EHJ57" s="411">
        <v>30.0</v>
      </c>
      <c r="EHK57" s="411">
        <v>45.0</v>
      </c>
      <c r="EHL57" s="68" t="s">
        <v>101</v>
      </c>
      <c r="EHM57" s="68" t="s">
        <v>101</v>
      </c>
      <c r="EHN57" s="68" t="s">
        <v>88</v>
      </c>
      <c r="EHO57" s="68" t="s">
        <v>2868</v>
      </c>
      <c r="EHP57" s="308" t="s">
        <v>2911</v>
      </c>
      <c r="EHQ57" s="308" t="s">
        <v>2912</v>
      </c>
      <c r="EHR57" s="308" t="s">
        <v>2823</v>
      </c>
      <c r="EHS57" s="308"/>
      <c r="EHT57" s="410" t="s">
        <v>2793</v>
      </c>
      <c r="EHU57" s="159"/>
      <c r="EHV57" s="68" t="s">
        <v>2869</v>
      </c>
      <c r="EHW57" s="68"/>
      <c r="EHX57" s="68">
        <v>1.0</v>
      </c>
      <c r="EHY57" s="68">
        <v>1.0</v>
      </c>
      <c r="EHZ57" s="411">
        <v>30.0</v>
      </c>
      <c r="EIA57" s="411">
        <v>45.0</v>
      </c>
      <c r="EIB57" s="68" t="s">
        <v>101</v>
      </c>
      <c r="EIC57" s="68" t="s">
        <v>101</v>
      </c>
      <c r="EID57" s="68" t="s">
        <v>88</v>
      </c>
      <c r="EIE57" s="68" t="s">
        <v>2868</v>
      </c>
      <c r="EIF57" s="308" t="s">
        <v>2911</v>
      </c>
      <c r="EIG57" s="308" t="s">
        <v>2912</v>
      </c>
      <c r="EIH57" s="308" t="s">
        <v>2823</v>
      </c>
      <c r="EII57" s="308"/>
      <c r="EIJ57" s="410" t="s">
        <v>2793</v>
      </c>
      <c r="EIK57" s="159"/>
      <c r="EIL57" s="68" t="s">
        <v>2869</v>
      </c>
      <c r="EIM57" s="68"/>
      <c r="EIN57" s="68">
        <v>1.0</v>
      </c>
      <c r="EIO57" s="68">
        <v>1.0</v>
      </c>
      <c r="EIP57" s="411">
        <v>30.0</v>
      </c>
      <c r="EIQ57" s="411">
        <v>45.0</v>
      </c>
      <c r="EIR57" s="68" t="s">
        <v>101</v>
      </c>
      <c r="EIS57" s="68" t="s">
        <v>101</v>
      </c>
      <c r="EIT57" s="68" t="s">
        <v>88</v>
      </c>
      <c r="EIU57" s="68" t="s">
        <v>2868</v>
      </c>
      <c r="EIV57" s="308" t="s">
        <v>2911</v>
      </c>
      <c r="EIW57" s="308" t="s">
        <v>2912</v>
      </c>
      <c r="EIX57" s="308" t="s">
        <v>2823</v>
      </c>
      <c r="EIY57" s="308"/>
      <c r="EIZ57" s="410" t="s">
        <v>2793</v>
      </c>
      <c r="EJA57" s="159"/>
      <c r="EJB57" s="68" t="s">
        <v>2869</v>
      </c>
      <c r="EJC57" s="68"/>
      <c r="EJD57" s="68">
        <v>1.0</v>
      </c>
      <c r="EJE57" s="68">
        <v>1.0</v>
      </c>
      <c r="EJF57" s="411">
        <v>30.0</v>
      </c>
      <c r="EJG57" s="411">
        <v>45.0</v>
      </c>
      <c r="EJH57" s="68" t="s">
        <v>101</v>
      </c>
      <c r="EJI57" s="68" t="s">
        <v>101</v>
      </c>
      <c r="EJJ57" s="68" t="s">
        <v>88</v>
      </c>
      <c r="EJK57" s="68" t="s">
        <v>2868</v>
      </c>
      <c r="EJL57" s="308" t="s">
        <v>2911</v>
      </c>
      <c r="EJM57" s="308" t="s">
        <v>2912</v>
      </c>
      <c r="EJN57" s="308" t="s">
        <v>2823</v>
      </c>
      <c r="EJO57" s="308"/>
      <c r="EJP57" s="410" t="s">
        <v>2793</v>
      </c>
      <c r="EJQ57" s="159"/>
      <c r="EJR57" s="68" t="s">
        <v>2869</v>
      </c>
      <c r="EJS57" s="68"/>
      <c r="EJT57" s="68">
        <v>1.0</v>
      </c>
      <c r="EJU57" s="68">
        <v>1.0</v>
      </c>
      <c r="EJV57" s="411">
        <v>30.0</v>
      </c>
      <c r="EJW57" s="411">
        <v>45.0</v>
      </c>
      <c r="EJX57" s="68" t="s">
        <v>101</v>
      </c>
      <c r="EJY57" s="68" t="s">
        <v>101</v>
      </c>
      <c r="EJZ57" s="68" t="s">
        <v>88</v>
      </c>
      <c r="EKA57" s="68" t="s">
        <v>2868</v>
      </c>
      <c r="EKB57" s="308" t="s">
        <v>2911</v>
      </c>
      <c r="EKC57" s="308" t="s">
        <v>2912</v>
      </c>
      <c r="EKD57" s="308" t="s">
        <v>2823</v>
      </c>
      <c r="EKE57" s="308"/>
      <c r="EKF57" s="410" t="s">
        <v>2793</v>
      </c>
      <c r="EKG57" s="159"/>
      <c r="EKH57" s="68" t="s">
        <v>2869</v>
      </c>
      <c r="EKI57" s="68"/>
      <c r="EKJ57" s="68">
        <v>1.0</v>
      </c>
      <c r="EKK57" s="68">
        <v>1.0</v>
      </c>
      <c r="EKL57" s="411">
        <v>30.0</v>
      </c>
      <c r="EKM57" s="411">
        <v>45.0</v>
      </c>
      <c r="EKN57" s="68" t="s">
        <v>101</v>
      </c>
      <c r="EKO57" s="68" t="s">
        <v>101</v>
      </c>
      <c r="EKP57" s="68" t="s">
        <v>88</v>
      </c>
      <c r="EKQ57" s="68" t="s">
        <v>2868</v>
      </c>
      <c r="EKR57" s="308" t="s">
        <v>2911</v>
      </c>
      <c r="EKS57" s="308" t="s">
        <v>2912</v>
      </c>
      <c r="EKT57" s="308" t="s">
        <v>2823</v>
      </c>
      <c r="EKU57" s="308"/>
      <c r="EKV57" s="410" t="s">
        <v>2793</v>
      </c>
      <c r="EKW57" s="159"/>
      <c r="EKX57" s="68" t="s">
        <v>2869</v>
      </c>
      <c r="EKY57" s="68"/>
      <c r="EKZ57" s="68">
        <v>1.0</v>
      </c>
      <c r="ELA57" s="68">
        <v>1.0</v>
      </c>
      <c r="ELB57" s="411">
        <v>30.0</v>
      </c>
      <c r="ELC57" s="411">
        <v>45.0</v>
      </c>
      <c r="ELD57" s="68" t="s">
        <v>101</v>
      </c>
      <c r="ELE57" s="68" t="s">
        <v>101</v>
      </c>
      <c r="ELF57" s="68" t="s">
        <v>88</v>
      </c>
      <c r="ELG57" s="68" t="s">
        <v>2868</v>
      </c>
      <c r="ELH57" s="308" t="s">
        <v>2911</v>
      </c>
      <c r="ELI57" s="308" t="s">
        <v>2912</v>
      </c>
      <c r="ELJ57" s="308" t="s">
        <v>2823</v>
      </c>
      <c r="ELK57" s="308"/>
      <c r="ELL57" s="410" t="s">
        <v>2793</v>
      </c>
      <c r="ELM57" s="159"/>
      <c r="ELN57" s="68" t="s">
        <v>2869</v>
      </c>
      <c r="ELO57" s="68"/>
      <c r="ELP57" s="68">
        <v>1.0</v>
      </c>
      <c r="ELQ57" s="68">
        <v>1.0</v>
      </c>
      <c r="ELR57" s="411">
        <v>30.0</v>
      </c>
      <c r="ELS57" s="411">
        <v>45.0</v>
      </c>
      <c r="ELT57" s="68" t="s">
        <v>101</v>
      </c>
      <c r="ELU57" s="68" t="s">
        <v>101</v>
      </c>
      <c r="ELV57" s="68" t="s">
        <v>88</v>
      </c>
      <c r="ELW57" s="68" t="s">
        <v>2868</v>
      </c>
      <c r="ELX57" s="308" t="s">
        <v>2911</v>
      </c>
      <c r="ELY57" s="308" t="s">
        <v>2912</v>
      </c>
      <c r="ELZ57" s="308" t="s">
        <v>2823</v>
      </c>
      <c r="EMA57" s="308"/>
      <c r="EMB57" s="410" t="s">
        <v>2793</v>
      </c>
      <c r="EMC57" s="159"/>
      <c r="EMD57" s="68" t="s">
        <v>2869</v>
      </c>
      <c r="EME57" s="68"/>
      <c r="EMF57" s="68">
        <v>1.0</v>
      </c>
      <c r="EMG57" s="68">
        <v>1.0</v>
      </c>
      <c r="EMH57" s="411">
        <v>30.0</v>
      </c>
      <c r="EMI57" s="411">
        <v>45.0</v>
      </c>
      <c r="EMJ57" s="68" t="s">
        <v>101</v>
      </c>
      <c r="EMK57" s="68" t="s">
        <v>101</v>
      </c>
      <c r="EML57" s="68" t="s">
        <v>88</v>
      </c>
      <c r="EMM57" s="68" t="s">
        <v>2868</v>
      </c>
      <c r="EMN57" s="308" t="s">
        <v>2911</v>
      </c>
      <c r="EMO57" s="308" t="s">
        <v>2912</v>
      </c>
      <c r="EMP57" s="308" t="s">
        <v>2823</v>
      </c>
      <c r="EMQ57" s="308"/>
      <c r="EMR57" s="410" t="s">
        <v>2793</v>
      </c>
      <c r="EMS57" s="159"/>
      <c r="EMT57" s="68" t="s">
        <v>2869</v>
      </c>
      <c r="EMU57" s="68"/>
      <c r="EMV57" s="68">
        <v>1.0</v>
      </c>
      <c r="EMW57" s="68">
        <v>1.0</v>
      </c>
      <c r="EMX57" s="411">
        <v>30.0</v>
      </c>
      <c r="EMY57" s="411">
        <v>45.0</v>
      </c>
      <c r="EMZ57" s="68" t="s">
        <v>101</v>
      </c>
      <c r="ENA57" s="68" t="s">
        <v>101</v>
      </c>
      <c r="ENB57" s="68" t="s">
        <v>88</v>
      </c>
      <c r="ENC57" s="68" t="s">
        <v>2868</v>
      </c>
      <c r="END57" s="308" t="s">
        <v>2911</v>
      </c>
      <c r="ENE57" s="308" t="s">
        <v>2912</v>
      </c>
      <c r="ENF57" s="308" t="s">
        <v>2823</v>
      </c>
      <c r="ENG57" s="308"/>
      <c r="ENH57" s="410" t="s">
        <v>2793</v>
      </c>
      <c r="ENI57" s="159"/>
      <c r="ENJ57" s="68" t="s">
        <v>2869</v>
      </c>
      <c r="ENK57" s="68"/>
      <c r="ENL57" s="68">
        <v>1.0</v>
      </c>
      <c r="ENM57" s="68">
        <v>1.0</v>
      </c>
      <c r="ENN57" s="411">
        <v>30.0</v>
      </c>
      <c r="ENO57" s="411">
        <v>45.0</v>
      </c>
      <c r="ENP57" s="68" t="s">
        <v>101</v>
      </c>
      <c r="ENQ57" s="68" t="s">
        <v>101</v>
      </c>
      <c r="ENR57" s="68" t="s">
        <v>88</v>
      </c>
      <c r="ENS57" s="68" t="s">
        <v>2868</v>
      </c>
      <c r="ENT57" s="308" t="s">
        <v>2911</v>
      </c>
      <c r="ENU57" s="308" t="s">
        <v>2912</v>
      </c>
      <c r="ENV57" s="308" t="s">
        <v>2823</v>
      </c>
      <c r="ENW57" s="308"/>
      <c r="ENX57" s="410" t="s">
        <v>2793</v>
      </c>
      <c r="ENY57" s="159"/>
      <c r="ENZ57" s="68" t="s">
        <v>2869</v>
      </c>
      <c r="EOA57" s="68"/>
      <c r="EOB57" s="68">
        <v>1.0</v>
      </c>
      <c r="EOC57" s="68">
        <v>1.0</v>
      </c>
      <c r="EOD57" s="411">
        <v>30.0</v>
      </c>
      <c r="EOE57" s="411">
        <v>45.0</v>
      </c>
      <c r="EOF57" s="68" t="s">
        <v>101</v>
      </c>
      <c r="EOG57" s="68" t="s">
        <v>101</v>
      </c>
      <c r="EOH57" s="68" t="s">
        <v>88</v>
      </c>
      <c r="EOI57" s="68" t="s">
        <v>2868</v>
      </c>
      <c r="EOJ57" s="308" t="s">
        <v>2911</v>
      </c>
      <c r="EOK57" s="308" t="s">
        <v>2912</v>
      </c>
      <c r="EOL57" s="308" t="s">
        <v>2823</v>
      </c>
      <c r="EOM57" s="308"/>
      <c r="EON57" s="410" t="s">
        <v>2793</v>
      </c>
      <c r="EOO57" s="159"/>
      <c r="EOP57" s="68" t="s">
        <v>2869</v>
      </c>
      <c r="EOQ57" s="68"/>
      <c r="EOR57" s="68">
        <v>1.0</v>
      </c>
      <c r="EOS57" s="68">
        <v>1.0</v>
      </c>
      <c r="EOT57" s="411">
        <v>30.0</v>
      </c>
      <c r="EOU57" s="411">
        <v>45.0</v>
      </c>
      <c r="EOV57" s="68" t="s">
        <v>101</v>
      </c>
      <c r="EOW57" s="68" t="s">
        <v>101</v>
      </c>
      <c r="EOX57" s="68" t="s">
        <v>88</v>
      </c>
      <c r="EOY57" s="68" t="s">
        <v>2868</v>
      </c>
      <c r="EOZ57" s="308" t="s">
        <v>2911</v>
      </c>
      <c r="EPA57" s="308" t="s">
        <v>2912</v>
      </c>
      <c r="EPB57" s="308" t="s">
        <v>2823</v>
      </c>
      <c r="EPC57" s="308"/>
      <c r="EPD57" s="410" t="s">
        <v>2793</v>
      </c>
      <c r="EPE57" s="159"/>
      <c r="EPF57" s="68" t="s">
        <v>2869</v>
      </c>
      <c r="EPG57" s="68"/>
      <c r="EPH57" s="68">
        <v>1.0</v>
      </c>
      <c r="EPI57" s="68">
        <v>1.0</v>
      </c>
      <c r="EPJ57" s="411">
        <v>30.0</v>
      </c>
      <c r="EPK57" s="411">
        <v>45.0</v>
      </c>
      <c r="EPL57" s="68" t="s">
        <v>101</v>
      </c>
      <c r="EPM57" s="68" t="s">
        <v>101</v>
      </c>
      <c r="EPN57" s="68" t="s">
        <v>88</v>
      </c>
      <c r="EPO57" s="68" t="s">
        <v>2868</v>
      </c>
      <c r="EPP57" s="308" t="s">
        <v>2911</v>
      </c>
      <c r="EPQ57" s="308" t="s">
        <v>2912</v>
      </c>
      <c r="EPR57" s="308" t="s">
        <v>2823</v>
      </c>
      <c r="EPS57" s="308"/>
      <c r="EPT57" s="410" t="s">
        <v>2793</v>
      </c>
      <c r="EPU57" s="159"/>
      <c r="EPV57" s="68" t="s">
        <v>2869</v>
      </c>
      <c r="EPW57" s="68"/>
      <c r="EPX57" s="68">
        <v>1.0</v>
      </c>
      <c r="EPY57" s="68">
        <v>1.0</v>
      </c>
      <c r="EPZ57" s="411">
        <v>30.0</v>
      </c>
      <c r="EQA57" s="411">
        <v>45.0</v>
      </c>
      <c r="EQB57" s="68" t="s">
        <v>101</v>
      </c>
      <c r="EQC57" s="68" t="s">
        <v>101</v>
      </c>
      <c r="EQD57" s="68" t="s">
        <v>88</v>
      </c>
      <c r="EQE57" s="68" t="s">
        <v>2868</v>
      </c>
      <c r="EQF57" s="308" t="s">
        <v>2911</v>
      </c>
      <c r="EQG57" s="308" t="s">
        <v>2912</v>
      </c>
      <c r="EQH57" s="308" t="s">
        <v>2823</v>
      </c>
      <c r="EQI57" s="308"/>
      <c r="EQJ57" s="410" t="s">
        <v>2793</v>
      </c>
      <c r="EQK57" s="159"/>
      <c r="EQL57" s="68" t="s">
        <v>2869</v>
      </c>
      <c r="EQM57" s="68"/>
      <c r="EQN57" s="68">
        <v>1.0</v>
      </c>
      <c r="EQO57" s="68">
        <v>1.0</v>
      </c>
      <c r="EQP57" s="411">
        <v>30.0</v>
      </c>
      <c r="EQQ57" s="411">
        <v>45.0</v>
      </c>
      <c r="EQR57" s="68" t="s">
        <v>101</v>
      </c>
      <c r="EQS57" s="68" t="s">
        <v>101</v>
      </c>
      <c r="EQT57" s="68" t="s">
        <v>88</v>
      </c>
      <c r="EQU57" s="68" t="s">
        <v>2868</v>
      </c>
      <c r="EQV57" s="308" t="s">
        <v>2911</v>
      </c>
      <c r="EQW57" s="308" t="s">
        <v>2912</v>
      </c>
      <c r="EQX57" s="308" t="s">
        <v>2823</v>
      </c>
      <c r="EQY57" s="308"/>
      <c r="EQZ57" s="410" t="s">
        <v>2793</v>
      </c>
      <c r="ERA57" s="159"/>
      <c r="ERB57" s="68" t="s">
        <v>2869</v>
      </c>
      <c r="ERC57" s="68"/>
      <c r="ERD57" s="68">
        <v>1.0</v>
      </c>
      <c r="ERE57" s="68">
        <v>1.0</v>
      </c>
      <c r="ERF57" s="411">
        <v>30.0</v>
      </c>
      <c r="ERG57" s="411">
        <v>45.0</v>
      </c>
      <c r="ERH57" s="68" t="s">
        <v>101</v>
      </c>
      <c r="ERI57" s="68" t="s">
        <v>101</v>
      </c>
      <c r="ERJ57" s="68" t="s">
        <v>88</v>
      </c>
      <c r="ERK57" s="68" t="s">
        <v>2868</v>
      </c>
      <c r="ERL57" s="308" t="s">
        <v>2911</v>
      </c>
      <c r="ERM57" s="308" t="s">
        <v>2912</v>
      </c>
      <c r="ERN57" s="308" t="s">
        <v>2823</v>
      </c>
      <c r="ERO57" s="308"/>
      <c r="ERP57" s="410" t="s">
        <v>2793</v>
      </c>
      <c r="ERQ57" s="159"/>
      <c r="ERR57" s="68" t="s">
        <v>2869</v>
      </c>
      <c r="ERS57" s="68"/>
      <c r="ERT57" s="68">
        <v>1.0</v>
      </c>
      <c r="ERU57" s="68">
        <v>1.0</v>
      </c>
      <c r="ERV57" s="411">
        <v>30.0</v>
      </c>
      <c r="ERW57" s="411">
        <v>45.0</v>
      </c>
      <c r="ERX57" s="68" t="s">
        <v>101</v>
      </c>
      <c r="ERY57" s="68" t="s">
        <v>101</v>
      </c>
      <c r="ERZ57" s="68" t="s">
        <v>88</v>
      </c>
      <c r="ESA57" s="68" t="s">
        <v>2868</v>
      </c>
      <c r="ESB57" s="308" t="s">
        <v>2911</v>
      </c>
      <c r="ESC57" s="308" t="s">
        <v>2912</v>
      </c>
      <c r="ESD57" s="308" t="s">
        <v>2823</v>
      </c>
      <c r="ESE57" s="308"/>
      <c r="ESF57" s="410" t="s">
        <v>2793</v>
      </c>
      <c r="ESG57" s="159"/>
      <c r="ESH57" s="68" t="s">
        <v>2869</v>
      </c>
      <c r="ESI57" s="68"/>
      <c r="ESJ57" s="68">
        <v>1.0</v>
      </c>
      <c r="ESK57" s="68">
        <v>1.0</v>
      </c>
      <c r="ESL57" s="411">
        <v>30.0</v>
      </c>
      <c r="ESM57" s="411">
        <v>45.0</v>
      </c>
      <c r="ESN57" s="68" t="s">
        <v>101</v>
      </c>
      <c r="ESO57" s="68" t="s">
        <v>101</v>
      </c>
      <c r="ESP57" s="68" t="s">
        <v>88</v>
      </c>
      <c r="ESQ57" s="68" t="s">
        <v>2868</v>
      </c>
      <c r="ESR57" s="308" t="s">
        <v>2911</v>
      </c>
      <c r="ESS57" s="308" t="s">
        <v>2912</v>
      </c>
      <c r="EST57" s="308" t="s">
        <v>2823</v>
      </c>
      <c r="ESU57" s="308"/>
      <c r="ESV57" s="410" t="s">
        <v>2793</v>
      </c>
      <c r="ESW57" s="159"/>
      <c r="ESX57" s="68" t="s">
        <v>2869</v>
      </c>
      <c r="ESY57" s="68"/>
      <c r="ESZ57" s="68">
        <v>1.0</v>
      </c>
      <c r="ETA57" s="68">
        <v>1.0</v>
      </c>
      <c r="ETB57" s="411">
        <v>30.0</v>
      </c>
      <c r="ETC57" s="411">
        <v>45.0</v>
      </c>
      <c r="ETD57" s="68" t="s">
        <v>101</v>
      </c>
      <c r="ETE57" s="68" t="s">
        <v>101</v>
      </c>
      <c r="ETF57" s="68" t="s">
        <v>88</v>
      </c>
      <c r="ETG57" s="68" t="s">
        <v>2868</v>
      </c>
      <c r="ETH57" s="308" t="s">
        <v>2911</v>
      </c>
      <c r="ETI57" s="308" t="s">
        <v>2912</v>
      </c>
      <c r="ETJ57" s="308" t="s">
        <v>2823</v>
      </c>
      <c r="ETK57" s="308"/>
      <c r="ETL57" s="410" t="s">
        <v>2793</v>
      </c>
      <c r="ETM57" s="159"/>
      <c r="ETN57" s="68" t="s">
        <v>2869</v>
      </c>
      <c r="ETO57" s="68"/>
      <c r="ETP57" s="68">
        <v>1.0</v>
      </c>
      <c r="ETQ57" s="68">
        <v>1.0</v>
      </c>
      <c r="ETR57" s="411">
        <v>30.0</v>
      </c>
      <c r="ETS57" s="411">
        <v>45.0</v>
      </c>
      <c r="ETT57" s="68" t="s">
        <v>101</v>
      </c>
      <c r="ETU57" s="68" t="s">
        <v>101</v>
      </c>
      <c r="ETV57" s="68" t="s">
        <v>88</v>
      </c>
      <c r="ETW57" s="68" t="s">
        <v>2868</v>
      </c>
      <c r="ETX57" s="308" t="s">
        <v>2911</v>
      </c>
      <c r="ETY57" s="308" t="s">
        <v>2912</v>
      </c>
      <c r="ETZ57" s="308" t="s">
        <v>2823</v>
      </c>
      <c r="EUA57" s="308"/>
      <c r="EUB57" s="410" t="s">
        <v>2793</v>
      </c>
      <c r="EUC57" s="159"/>
      <c r="EUD57" s="68" t="s">
        <v>2869</v>
      </c>
      <c r="EUE57" s="68"/>
      <c r="EUF57" s="68">
        <v>1.0</v>
      </c>
      <c r="EUG57" s="68">
        <v>1.0</v>
      </c>
      <c r="EUH57" s="411">
        <v>30.0</v>
      </c>
      <c r="EUI57" s="411">
        <v>45.0</v>
      </c>
      <c r="EUJ57" s="68" t="s">
        <v>101</v>
      </c>
      <c r="EUK57" s="68" t="s">
        <v>101</v>
      </c>
      <c r="EUL57" s="68" t="s">
        <v>88</v>
      </c>
      <c r="EUM57" s="68" t="s">
        <v>2868</v>
      </c>
      <c r="EUN57" s="308" t="s">
        <v>2911</v>
      </c>
      <c r="EUO57" s="308" t="s">
        <v>2912</v>
      </c>
      <c r="EUP57" s="308" t="s">
        <v>2823</v>
      </c>
      <c r="EUQ57" s="308"/>
      <c r="EUR57" s="410" t="s">
        <v>2793</v>
      </c>
      <c r="EUS57" s="159"/>
      <c r="EUT57" s="68" t="s">
        <v>2869</v>
      </c>
      <c r="EUU57" s="68"/>
      <c r="EUV57" s="68">
        <v>1.0</v>
      </c>
      <c r="EUW57" s="68">
        <v>1.0</v>
      </c>
      <c r="EUX57" s="411">
        <v>30.0</v>
      </c>
      <c r="EUY57" s="411">
        <v>45.0</v>
      </c>
      <c r="EUZ57" s="68" t="s">
        <v>101</v>
      </c>
      <c r="EVA57" s="68" t="s">
        <v>101</v>
      </c>
      <c r="EVB57" s="68" t="s">
        <v>88</v>
      </c>
      <c r="EVC57" s="68" t="s">
        <v>2868</v>
      </c>
      <c r="EVD57" s="308" t="s">
        <v>2911</v>
      </c>
      <c r="EVE57" s="308" t="s">
        <v>2912</v>
      </c>
      <c r="EVF57" s="308" t="s">
        <v>2823</v>
      </c>
      <c r="EVG57" s="308"/>
      <c r="EVH57" s="410" t="s">
        <v>2793</v>
      </c>
      <c r="EVI57" s="159"/>
      <c r="EVJ57" s="68" t="s">
        <v>2869</v>
      </c>
      <c r="EVK57" s="68"/>
      <c r="EVL57" s="68">
        <v>1.0</v>
      </c>
      <c r="EVM57" s="68">
        <v>1.0</v>
      </c>
      <c r="EVN57" s="411">
        <v>30.0</v>
      </c>
      <c r="EVO57" s="411">
        <v>45.0</v>
      </c>
      <c r="EVP57" s="68" t="s">
        <v>101</v>
      </c>
      <c r="EVQ57" s="68" t="s">
        <v>101</v>
      </c>
      <c r="EVR57" s="68" t="s">
        <v>88</v>
      </c>
      <c r="EVS57" s="68" t="s">
        <v>2868</v>
      </c>
      <c r="EVT57" s="308" t="s">
        <v>2911</v>
      </c>
      <c r="EVU57" s="308" t="s">
        <v>2912</v>
      </c>
      <c r="EVV57" s="308" t="s">
        <v>2823</v>
      </c>
      <c r="EVW57" s="308"/>
      <c r="EVX57" s="410" t="s">
        <v>2793</v>
      </c>
      <c r="EVY57" s="159"/>
      <c r="EVZ57" s="68" t="s">
        <v>2869</v>
      </c>
      <c r="EWA57" s="68"/>
      <c r="EWB57" s="68">
        <v>1.0</v>
      </c>
      <c r="EWC57" s="68">
        <v>1.0</v>
      </c>
      <c r="EWD57" s="411">
        <v>30.0</v>
      </c>
      <c r="EWE57" s="411">
        <v>45.0</v>
      </c>
      <c r="EWF57" s="68" t="s">
        <v>101</v>
      </c>
      <c r="EWG57" s="68" t="s">
        <v>101</v>
      </c>
      <c r="EWH57" s="68" t="s">
        <v>88</v>
      </c>
      <c r="EWI57" s="68" t="s">
        <v>2868</v>
      </c>
      <c r="EWJ57" s="308" t="s">
        <v>2911</v>
      </c>
      <c r="EWK57" s="308" t="s">
        <v>2912</v>
      </c>
      <c r="EWL57" s="308" t="s">
        <v>2823</v>
      </c>
      <c r="EWM57" s="308"/>
      <c r="EWN57" s="410" t="s">
        <v>2793</v>
      </c>
      <c r="EWO57" s="159"/>
      <c r="EWP57" s="68" t="s">
        <v>2869</v>
      </c>
      <c r="EWQ57" s="68"/>
      <c r="EWR57" s="68">
        <v>1.0</v>
      </c>
      <c r="EWS57" s="68">
        <v>1.0</v>
      </c>
      <c r="EWT57" s="411">
        <v>30.0</v>
      </c>
      <c r="EWU57" s="411">
        <v>45.0</v>
      </c>
      <c r="EWV57" s="68" t="s">
        <v>101</v>
      </c>
      <c r="EWW57" s="68" t="s">
        <v>101</v>
      </c>
      <c r="EWX57" s="68" t="s">
        <v>88</v>
      </c>
      <c r="EWY57" s="68" t="s">
        <v>2868</v>
      </c>
      <c r="EWZ57" s="308" t="s">
        <v>2911</v>
      </c>
      <c r="EXA57" s="308" t="s">
        <v>2912</v>
      </c>
      <c r="EXB57" s="308" t="s">
        <v>2823</v>
      </c>
      <c r="EXC57" s="308"/>
      <c r="EXD57" s="410" t="s">
        <v>2793</v>
      </c>
      <c r="EXE57" s="159"/>
      <c r="EXF57" s="68" t="s">
        <v>2869</v>
      </c>
      <c r="EXG57" s="68"/>
      <c r="EXH57" s="68">
        <v>1.0</v>
      </c>
      <c r="EXI57" s="68">
        <v>1.0</v>
      </c>
      <c r="EXJ57" s="411">
        <v>30.0</v>
      </c>
      <c r="EXK57" s="411">
        <v>45.0</v>
      </c>
      <c r="EXL57" s="68" t="s">
        <v>101</v>
      </c>
      <c r="EXM57" s="68" t="s">
        <v>101</v>
      </c>
      <c r="EXN57" s="68" t="s">
        <v>88</v>
      </c>
      <c r="EXO57" s="68" t="s">
        <v>2868</v>
      </c>
      <c r="EXP57" s="308" t="s">
        <v>2911</v>
      </c>
      <c r="EXQ57" s="308" t="s">
        <v>2912</v>
      </c>
      <c r="EXR57" s="308" t="s">
        <v>2823</v>
      </c>
      <c r="EXS57" s="308"/>
      <c r="EXT57" s="410" t="s">
        <v>2793</v>
      </c>
      <c r="EXU57" s="159"/>
      <c r="EXV57" s="68" t="s">
        <v>2869</v>
      </c>
      <c r="EXW57" s="68"/>
      <c r="EXX57" s="68">
        <v>1.0</v>
      </c>
      <c r="EXY57" s="68">
        <v>1.0</v>
      </c>
      <c r="EXZ57" s="411">
        <v>30.0</v>
      </c>
      <c r="EYA57" s="411">
        <v>45.0</v>
      </c>
      <c r="EYB57" s="68" t="s">
        <v>101</v>
      </c>
      <c r="EYC57" s="68" t="s">
        <v>101</v>
      </c>
      <c r="EYD57" s="68" t="s">
        <v>88</v>
      </c>
      <c r="EYE57" s="68" t="s">
        <v>2868</v>
      </c>
      <c r="EYF57" s="308" t="s">
        <v>2911</v>
      </c>
      <c r="EYG57" s="308" t="s">
        <v>2912</v>
      </c>
      <c r="EYH57" s="308" t="s">
        <v>2823</v>
      </c>
      <c r="EYI57" s="308"/>
      <c r="EYJ57" s="410" t="s">
        <v>2793</v>
      </c>
      <c r="EYK57" s="159"/>
      <c r="EYL57" s="68" t="s">
        <v>2869</v>
      </c>
      <c r="EYM57" s="68"/>
      <c r="EYN57" s="68">
        <v>1.0</v>
      </c>
      <c r="EYO57" s="68">
        <v>1.0</v>
      </c>
      <c r="EYP57" s="411">
        <v>30.0</v>
      </c>
      <c r="EYQ57" s="411">
        <v>45.0</v>
      </c>
      <c r="EYR57" s="68" t="s">
        <v>101</v>
      </c>
      <c r="EYS57" s="68" t="s">
        <v>101</v>
      </c>
      <c r="EYT57" s="68" t="s">
        <v>88</v>
      </c>
      <c r="EYU57" s="68" t="s">
        <v>2868</v>
      </c>
      <c r="EYV57" s="308" t="s">
        <v>2911</v>
      </c>
      <c r="EYW57" s="308" t="s">
        <v>2912</v>
      </c>
      <c r="EYX57" s="308" t="s">
        <v>2823</v>
      </c>
      <c r="EYY57" s="308"/>
      <c r="EYZ57" s="410" t="s">
        <v>2793</v>
      </c>
      <c r="EZA57" s="159"/>
      <c r="EZB57" s="68" t="s">
        <v>2869</v>
      </c>
      <c r="EZC57" s="68"/>
      <c r="EZD57" s="68">
        <v>1.0</v>
      </c>
      <c r="EZE57" s="68">
        <v>1.0</v>
      </c>
      <c r="EZF57" s="411">
        <v>30.0</v>
      </c>
      <c r="EZG57" s="411">
        <v>45.0</v>
      </c>
      <c r="EZH57" s="68" t="s">
        <v>101</v>
      </c>
      <c r="EZI57" s="68" t="s">
        <v>101</v>
      </c>
      <c r="EZJ57" s="68" t="s">
        <v>88</v>
      </c>
      <c r="EZK57" s="68" t="s">
        <v>2868</v>
      </c>
      <c r="EZL57" s="308" t="s">
        <v>2911</v>
      </c>
      <c r="EZM57" s="308" t="s">
        <v>2912</v>
      </c>
      <c r="EZN57" s="308" t="s">
        <v>2823</v>
      </c>
      <c r="EZO57" s="308"/>
      <c r="EZP57" s="410" t="s">
        <v>2793</v>
      </c>
      <c r="EZQ57" s="159"/>
      <c r="EZR57" s="68" t="s">
        <v>2869</v>
      </c>
      <c r="EZS57" s="68"/>
      <c r="EZT57" s="68">
        <v>1.0</v>
      </c>
      <c r="EZU57" s="68">
        <v>1.0</v>
      </c>
      <c r="EZV57" s="411">
        <v>30.0</v>
      </c>
      <c r="EZW57" s="411">
        <v>45.0</v>
      </c>
      <c r="EZX57" s="68" t="s">
        <v>101</v>
      </c>
      <c r="EZY57" s="68" t="s">
        <v>101</v>
      </c>
      <c r="EZZ57" s="68" t="s">
        <v>88</v>
      </c>
      <c r="FAA57" s="68" t="s">
        <v>2868</v>
      </c>
      <c r="FAB57" s="308" t="s">
        <v>2911</v>
      </c>
      <c r="FAC57" s="308" t="s">
        <v>2912</v>
      </c>
      <c r="FAD57" s="308" t="s">
        <v>2823</v>
      </c>
      <c r="FAE57" s="308"/>
      <c r="FAF57" s="410" t="s">
        <v>2793</v>
      </c>
      <c r="FAG57" s="159"/>
      <c r="FAH57" s="68" t="s">
        <v>2869</v>
      </c>
      <c r="FAI57" s="68"/>
      <c r="FAJ57" s="68">
        <v>1.0</v>
      </c>
      <c r="FAK57" s="68">
        <v>1.0</v>
      </c>
      <c r="FAL57" s="411">
        <v>30.0</v>
      </c>
      <c r="FAM57" s="411">
        <v>45.0</v>
      </c>
      <c r="FAN57" s="68" t="s">
        <v>101</v>
      </c>
      <c r="FAO57" s="68" t="s">
        <v>101</v>
      </c>
      <c r="FAP57" s="68" t="s">
        <v>88</v>
      </c>
      <c r="FAQ57" s="68" t="s">
        <v>2868</v>
      </c>
      <c r="FAR57" s="308" t="s">
        <v>2911</v>
      </c>
      <c r="FAS57" s="308" t="s">
        <v>2912</v>
      </c>
      <c r="FAT57" s="308" t="s">
        <v>2823</v>
      </c>
      <c r="FAU57" s="308"/>
      <c r="FAV57" s="410" t="s">
        <v>2793</v>
      </c>
      <c r="FAW57" s="159"/>
      <c r="FAX57" s="68" t="s">
        <v>2869</v>
      </c>
      <c r="FAY57" s="68"/>
      <c r="FAZ57" s="68">
        <v>1.0</v>
      </c>
      <c r="FBA57" s="68">
        <v>1.0</v>
      </c>
      <c r="FBB57" s="411">
        <v>30.0</v>
      </c>
      <c r="FBC57" s="411">
        <v>45.0</v>
      </c>
      <c r="FBD57" s="68" t="s">
        <v>101</v>
      </c>
      <c r="FBE57" s="68" t="s">
        <v>101</v>
      </c>
      <c r="FBF57" s="68" t="s">
        <v>88</v>
      </c>
      <c r="FBG57" s="68" t="s">
        <v>2868</v>
      </c>
      <c r="FBH57" s="308" t="s">
        <v>2911</v>
      </c>
      <c r="FBI57" s="308" t="s">
        <v>2912</v>
      </c>
      <c r="FBJ57" s="308" t="s">
        <v>2823</v>
      </c>
      <c r="FBK57" s="308"/>
      <c r="FBL57" s="410" t="s">
        <v>2793</v>
      </c>
      <c r="FBM57" s="159"/>
      <c r="FBN57" s="68" t="s">
        <v>2869</v>
      </c>
      <c r="FBO57" s="68"/>
      <c r="FBP57" s="68">
        <v>1.0</v>
      </c>
      <c r="FBQ57" s="68">
        <v>1.0</v>
      </c>
      <c r="FBR57" s="411">
        <v>30.0</v>
      </c>
      <c r="FBS57" s="411">
        <v>45.0</v>
      </c>
      <c r="FBT57" s="68" t="s">
        <v>101</v>
      </c>
      <c r="FBU57" s="68" t="s">
        <v>101</v>
      </c>
      <c r="FBV57" s="68" t="s">
        <v>88</v>
      </c>
      <c r="FBW57" s="68" t="s">
        <v>2868</v>
      </c>
      <c r="FBX57" s="308" t="s">
        <v>2911</v>
      </c>
      <c r="FBY57" s="308" t="s">
        <v>2912</v>
      </c>
      <c r="FBZ57" s="308" t="s">
        <v>2823</v>
      </c>
      <c r="FCA57" s="308"/>
      <c r="FCB57" s="410" t="s">
        <v>2793</v>
      </c>
      <c r="FCC57" s="159"/>
      <c r="FCD57" s="68" t="s">
        <v>2869</v>
      </c>
      <c r="FCE57" s="68"/>
      <c r="FCF57" s="68">
        <v>1.0</v>
      </c>
      <c r="FCG57" s="68">
        <v>1.0</v>
      </c>
      <c r="FCH57" s="411">
        <v>30.0</v>
      </c>
      <c r="FCI57" s="411">
        <v>45.0</v>
      </c>
      <c r="FCJ57" s="68" t="s">
        <v>101</v>
      </c>
      <c r="FCK57" s="68" t="s">
        <v>101</v>
      </c>
      <c r="FCL57" s="68" t="s">
        <v>88</v>
      </c>
      <c r="FCM57" s="68" t="s">
        <v>2868</v>
      </c>
      <c r="FCN57" s="308" t="s">
        <v>2911</v>
      </c>
      <c r="FCO57" s="308" t="s">
        <v>2912</v>
      </c>
      <c r="FCP57" s="308" t="s">
        <v>2823</v>
      </c>
      <c r="FCQ57" s="308"/>
      <c r="FCR57" s="410" t="s">
        <v>2793</v>
      </c>
      <c r="FCS57" s="159"/>
      <c r="FCT57" s="68" t="s">
        <v>2869</v>
      </c>
      <c r="FCU57" s="68"/>
      <c r="FCV57" s="68">
        <v>1.0</v>
      </c>
      <c r="FCW57" s="68">
        <v>1.0</v>
      </c>
      <c r="FCX57" s="411">
        <v>30.0</v>
      </c>
      <c r="FCY57" s="411">
        <v>45.0</v>
      </c>
      <c r="FCZ57" s="68" t="s">
        <v>101</v>
      </c>
      <c r="FDA57" s="68" t="s">
        <v>101</v>
      </c>
      <c r="FDB57" s="68" t="s">
        <v>88</v>
      </c>
      <c r="FDC57" s="68" t="s">
        <v>2868</v>
      </c>
      <c r="FDD57" s="308" t="s">
        <v>2911</v>
      </c>
      <c r="FDE57" s="308" t="s">
        <v>2912</v>
      </c>
      <c r="FDF57" s="308" t="s">
        <v>2823</v>
      </c>
      <c r="FDG57" s="308"/>
      <c r="FDH57" s="410" t="s">
        <v>2793</v>
      </c>
      <c r="FDI57" s="159"/>
      <c r="FDJ57" s="68" t="s">
        <v>2869</v>
      </c>
      <c r="FDK57" s="68"/>
      <c r="FDL57" s="68">
        <v>1.0</v>
      </c>
      <c r="FDM57" s="68">
        <v>1.0</v>
      </c>
      <c r="FDN57" s="411">
        <v>30.0</v>
      </c>
      <c r="FDO57" s="411">
        <v>45.0</v>
      </c>
      <c r="FDP57" s="68" t="s">
        <v>101</v>
      </c>
      <c r="FDQ57" s="68" t="s">
        <v>101</v>
      </c>
      <c r="FDR57" s="68" t="s">
        <v>88</v>
      </c>
      <c r="FDS57" s="68" t="s">
        <v>2868</v>
      </c>
      <c r="FDT57" s="308" t="s">
        <v>2911</v>
      </c>
      <c r="FDU57" s="308" t="s">
        <v>2912</v>
      </c>
      <c r="FDV57" s="308" t="s">
        <v>2823</v>
      </c>
      <c r="FDW57" s="308"/>
      <c r="FDX57" s="410" t="s">
        <v>2793</v>
      </c>
      <c r="FDY57" s="159"/>
      <c r="FDZ57" s="68" t="s">
        <v>2869</v>
      </c>
      <c r="FEA57" s="68"/>
      <c r="FEB57" s="68">
        <v>1.0</v>
      </c>
      <c r="FEC57" s="68">
        <v>1.0</v>
      </c>
      <c r="FED57" s="411">
        <v>30.0</v>
      </c>
      <c r="FEE57" s="411">
        <v>45.0</v>
      </c>
      <c r="FEF57" s="68" t="s">
        <v>101</v>
      </c>
      <c r="FEG57" s="68" t="s">
        <v>101</v>
      </c>
      <c r="FEH57" s="68" t="s">
        <v>88</v>
      </c>
      <c r="FEI57" s="68" t="s">
        <v>2868</v>
      </c>
      <c r="FEJ57" s="308" t="s">
        <v>2911</v>
      </c>
      <c r="FEK57" s="308" t="s">
        <v>2912</v>
      </c>
      <c r="FEL57" s="308" t="s">
        <v>2823</v>
      </c>
      <c r="FEM57" s="308"/>
      <c r="FEN57" s="410" t="s">
        <v>2793</v>
      </c>
      <c r="FEO57" s="159"/>
      <c r="FEP57" s="68" t="s">
        <v>2869</v>
      </c>
      <c r="FEQ57" s="68"/>
      <c r="FER57" s="68">
        <v>1.0</v>
      </c>
      <c r="FES57" s="68">
        <v>1.0</v>
      </c>
      <c r="FET57" s="411">
        <v>30.0</v>
      </c>
      <c r="FEU57" s="411">
        <v>45.0</v>
      </c>
      <c r="FEV57" s="68" t="s">
        <v>101</v>
      </c>
      <c r="FEW57" s="68" t="s">
        <v>101</v>
      </c>
      <c r="FEX57" s="68" t="s">
        <v>88</v>
      </c>
      <c r="FEY57" s="68" t="s">
        <v>2868</v>
      </c>
      <c r="FEZ57" s="308" t="s">
        <v>2911</v>
      </c>
      <c r="FFA57" s="308" t="s">
        <v>2912</v>
      </c>
      <c r="FFB57" s="308" t="s">
        <v>2823</v>
      </c>
      <c r="FFC57" s="308"/>
      <c r="FFD57" s="410" t="s">
        <v>2793</v>
      </c>
      <c r="FFE57" s="159"/>
      <c r="FFF57" s="68" t="s">
        <v>2869</v>
      </c>
      <c r="FFG57" s="68"/>
      <c r="FFH57" s="68">
        <v>1.0</v>
      </c>
      <c r="FFI57" s="68">
        <v>1.0</v>
      </c>
      <c r="FFJ57" s="411">
        <v>30.0</v>
      </c>
      <c r="FFK57" s="411">
        <v>45.0</v>
      </c>
      <c r="FFL57" s="68" t="s">
        <v>101</v>
      </c>
      <c r="FFM57" s="68" t="s">
        <v>101</v>
      </c>
      <c r="FFN57" s="68" t="s">
        <v>88</v>
      </c>
      <c r="FFO57" s="68" t="s">
        <v>2868</v>
      </c>
      <c r="FFP57" s="308" t="s">
        <v>2911</v>
      </c>
      <c r="FFQ57" s="308" t="s">
        <v>2912</v>
      </c>
      <c r="FFR57" s="308" t="s">
        <v>2823</v>
      </c>
      <c r="FFS57" s="308"/>
      <c r="FFT57" s="410" t="s">
        <v>2793</v>
      </c>
      <c r="FFU57" s="159"/>
      <c r="FFV57" s="68" t="s">
        <v>2869</v>
      </c>
      <c r="FFW57" s="68"/>
      <c r="FFX57" s="68">
        <v>1.0</v>
      </c>
      <c r="FFY57" s="68">
        <v>1.0</v>
      </c>
      <c r="FFZ57" s="411">
        <v>30.0</v>
      </c>
      <c r="FGA57" s="411">
        <v>45.0</v>
      </c>
      <c r="FGB57" s="68" t="s">
        <v>101</v>
      </c>
      <c r="FGC57" s="68" t="s">
        <v>101</v>
      </c>
      <c r="FGD57" s="68" t="s">
        <v>88</v>
      </c>
      <c r="FGE57" s="68" t="s">
        <v>2868</v>
      </c>
      <c r="FGF57" s="308" t="s">
        <v>2911</v>
      </c>
      <c r="FGG57" s="308" t="s">
        <v>2912</v>
      </c>
      <c r="FGH57" s="308" t="s">
        <v>2823</v>
      </c>
      <c r="FGI57" s="308"/>
      <c r="FGJ57" s="410" t="s">
        <v>2793</v>
      </c>
      <c r="FGK57" s="159"/>
      <c r="FGL57" s="68" t="s">
        <v>2869</v>
      </c>
      <c r="FGM57" s="68"/>
      <c r="FGN57" s="68">
        <v>1.0</v>
      </c>
      <c r="FGO57" s="68">
        <v>1.0</v>
      </c>
      <c r="FGP57" s="411">
        <v>30.0</v>
      </c>
      <c r="FGQ57" s="411">
        <v>45.0</v>
      </c>
      <c r="FGR57" s="68" t="s">
        <v>101</v>
      </c>
      <c r="FGS57" s="68" t="s">
        <v>101</v>
      </c>
      <c r="FGT57" s="68" t="s">
        <v>88</v>
      </c>
      <c r="FGU57" s="68" t="s">
        <v>2868</v>
      </c>
      <c r="FGV57" s="308" t="s">
        <v>2911</v>
      </c>
      <c r="FGW57" s="308" t="s">
        <v>2912</v>
      </c>
      <c r="FGX57" s="308" t="s">
        <v>2823</v>
      </c>
      <c r="FGY57" s="308"/>
      <c r="FGZ57" s="410" t="s">
        <v>2793</v>
      </c>
      <c r="FHA57" s="159"/>
      <c r="FHB57" s="68" t="s">
        <v>2869</v>
      </c>
      <c r="FHC57" s="68"/>
      <c r="FHD57" s="68">
        <v>1.0</v>
      </c>
      <c r="FHE57" s="68">
        <v>1.0</v>
      </c>
      <c r="FHF57" s="411">
        <v>30.0</v>
      </c>
      <c r="FHG57" s="411">
        <v>45.0</v>
      </c>
      <c r="FHH57" s="68" t="s">
        <v>101</v>
      </c>
      <c r="FHI57" s="68" t="s">
        <v>101</v>
      </c>
      <c r="FHJ57" s="68" t="s">
        <v>88</v>
      </c>
      <c r="FHK57" s="68" t="s">
        <v>2868</v>
      </c>
      <c r="FHL57" s="308" t="s">
        <v>2911</v>
      </c>
      <c r="FHM57" s="308" t="s">
        <v>2912</v>
      </c>
      <c r="FHN57" s="308" t="s">
        <v>2823</v>
      </c>
      <c r="FHO57" s="308"/>
      <c r="FHP57" s="410" t="s">
        <v>2793</v>
      </c>
      <c r="FHQ57" s="159"/>
      <c r="FHR57" s="68" t="s">
        <v>2869</v>
      </c>
      <c r="FHS57" s="68"/>
      <c r="FHT57" s="68">
        <v>1.0</v>
      </c>
      <c r="FHU57" s="68">
        <v>1.0</v>
      </c>
      <c r="FHV57" s="411">
        <v>30.0</v>
      </c>
      <c r="FHW57" s="411">
        <v>45.0</v>
      </c>
      <c r="FHX57" s="68" t="s">
        <v>101</v>
      </c>
      <c r="FHY57" s="68" t="s">
        <v>101</v>
      </c>
      <c r="FHZ57" s="68" t="s">
        <v>88</v>
      </c>
      <c r="FIA57" s="68" t="s">
        <v>2868</v>
      </c>
      <c r="FIB57" s="308" t="s">
        <v>2911</v>
      </c>
      <c r="FIC57" s="308" t="s">
        <v>2912</v>
      </c>
      <c r="FID57" s="308" t="s">
        <v>2823</v>
      </c>
      <c r="FIE57" s="308"/>
      <c r="FIF57" s="410" t="s">
        <v>2793</v>
      </c>
      <c r="FIG57" s="159"/>
      <c r="FIH57" s="68" t="s">
        <v>2869</v>
      </c>
      <c r="FII57" s="68"/>
      <c r="FIJ57" s="68">
        <v>1.0</v>
      </c>
      <c r="FIK57" s="68">
        <v>1.0</v>
      </c>
      <c r="FIL57" s="411">
        <v>30.0</v>
      </c>
      <c r="FIM57" s="411">
        <v>45.0</v>
      </c>
      <c r="FIN57" s="68" t="s">
        <v>101</v>
      </c>
      <c r="FIO57" s="68" t="s">
        <v>101</v>
      </c>
      <c r="FIP57" s="68" t="s">
        <v>88</v>
      </c>
      <c r="FIQ57" s="68" t="s">
        <v>2868</v>
      </c>
      <c r="FIR57" s="308" t="s">
        <v>2911</v>
      </c>
      <c r="FIS57" s="308" t="s">
        <v>2912</v>
      </c>
      <c r="FIT57" s="308" t="s">
        <v>2823</v>
      </c>
      <c r="FIU57" s="308"/>
      <c r="FIV57" s="410" t="s">
        <v>2793</v>
      </c>
      <c r="FIW57" s="159"/>
      <c r="FIX57" s="68" t="s">
        <v>2869</v>
      </c>
      <c r="FIY57" s="68"/>
      <c r="FIZ57" s="68">
        <v>1.0</v>
      </c>
      <c r="FJA57" s="68">
        <v>1.0</v>
      </c>
      <c r="FJB57" s="411">
        <v>30.0</v>
      </c>
      <c r="FJC57" s="411">
        <v>45.0</v>
      </c>
      <c r="FJD57" s="68" t="s">
        <v>101</v>
      </c>
      <c r="FJE57" s="68" t="s">
        <v>101</v>
      </c>
      <c r="FJF57" s="68" t="s">
        <v>88</v>
      </c>
      <c r="FJG57" s="68" t="s">
        <v>2868</v>
      </c>
      <c r="FJH57" s="308" t="s">
        <v>2911</v>
      </c>
      <c r="FJI57" s="308" t="s">
        <v>2912</v>
      </c>
      <c r="FJJ57" s="308" t="s">
        <v>2823</v>
      </c>
      <c r="FJK57" s="308"/>
      <c r="FJL57" s="410" t="s">
        <v>2793</v>
      </c>
      <c r="FJM57" s="159"/>
      <c r="FJN57" s="68" t="s">
        <v>2869</v>
      </c>
      <c r="FJO57" s="68"/>
      <c r="FJP57" s="68">
        <v>1.0</v>
      </c>
      <c r="FJQ57" s="68">
        <v>1.0</v>
      </c>
      <c r="FJR57" s="411">
        <v>30.0</v>
      </c>
      <c r="FJS57" s="411">
        <v>45.0</v>
      </c>
      <c r="FJT57" s="68" t="s">
        <v>101</v>
      </c>
      <c r="FJU57" s="68" t="s">
        <v>101</v>
      </c>
      <c r="FJV57" s="68" t="s">
        <v>88</v>
      </c>
      <c r="FJW57" s="68" t="s">
        <v>2868</v>
      </c>
      <c r="FJX57" s="308" t="s">
        <v>2911</v>
      </c>
      <c r="FJY57" s="308" t="s">
        <v>2912</v>
      </c>
      <c r="FJZ57" s="308" t="s">
        <v>2823</v>
      </c>
      <c r="FKA57" s="308"/>
      <c r="FKB57" s="410" t="s">
        <v>2793</v>
      </c>
      <c r="FKC57" s="159"/>
      <c r="FKD57" s="68" t="s">
        <v>2869</v>
      </c>
      <c r="FKE57" s="68"/>
      <c r="FKF57" s="68">
        <v>1.0</v>
      </c>
      <c r="FKG57" s="68">
        <v>1.0</v>
      </c>
      <c r="FKH57" s="411">
        <v>30.0</v>
      </c>
      <c r="FKI57" s="411">
        <v>45.0</v>
      </c>
      <c r="FKJ57" s="68" t="s">
        <v>101</v>
      </c>
      <c r="FKK57" s="68" t="s">
        <v>101</v>
      </c>
      <c r="FKL57" s="68" t="s">
        <v>88</v>
      </c>
      <c r="FKM57" s="68" t="s">
        <v>2868</v>
      </c>
      <c r="FKN57" s="308" t="s">
        <v>2911</v>
      </c>
      <c r="FKO57" s="308" t="s">
        <v>2912</v>
      </c>
      <c r="FKP57" s="308" t="s">
        <v>2823</v>
      </c>
      <c r="FKQ57" s="308"/>
      <c r="FKR57" s="410" t="s">
        <v>2793</v>
      </c>
      <c r="FKS57" s="159"/>
      <c r="FKT57" s="68" t="s">
        <v>2869</v>
      </c>
      <c r="FKU57" s="68"/>
      <c r="FKV57" s="68">
        <v>1.0</v>
      </c>
      <c r="FKW57" s="68">
        <v>1.0</v>
      </c>
      <c r="FKX57" s="411">
        <v>30.0</v>
      </c>
      <c r="FKY57" s="411">
        <v>45.0</v>
      </c>
      <c r="FKZ57" s="68" t="s">
        <v>101</v>
      </c>
      <c r="FLA57" s="68" t="s">
        <v>101</v>
      </c>
      <c r="FLB57" s="68" t="s">
        <v>88</v>
      </c>
      <c r="FLC57" s="68" t="s">
        <v>2868</v>
      </c>
      <c r="FLD57" s="308" t="s">
        <v>2911</v>
      </c>
      <c r="FLE57" s="308" t="s">
        <v>2912</v>
      </c>
      <c r="FLF57" s="308" t="s">
        <v>2823</v>
      </c>
      <c r="FLG57" s="308"/>
      <c r="FLH57" s="410" t="s">
        <v>2793</v>
      </c>
      <c r="FLI57" s="159"/>
      <c r="FLJ57" s="68" t="s">
        <v>2869</v>
      </c>
      <c r="FLK57" s="68"/>
      <c r="FLL57" s="68">
        <v>1.0</v>
      </c>
      <c r="FLM57" s="68">
        <v>1.0</v>
      </c>
      <c r="FLN57" s="411">
        <v>30.0</v>
      </c>
      <c r="FLO57" s="411">
        <v>45.0</v>
      </c>
      <c r="FLP57" s="68" t="s">
        <v>101</v>
      </c>
      <c r="FLQ57" s="68" t="s">
        <v>101</v>
      </c>
      <c r="FLR57" s="68" t="s">
        <v>88</v>
      </c>
      <c r="FLS57" s="68" t="s">
        <v>2868</v>
      </c>
      <c r="FLT57" s="308" t="s">
        <v>2911</v>
      </c>
      <c r="FLU57" s="308" t="s">
        <v>2912</v>
      </c>
      <c r="FLV57" s="308" t="s">
        <v>2823</v>
      </c>
      <c r="FLW57" s="308"/>
      <c r="FLX57" s="410" t="s">
        <v>2793</v>
      </c>
      <c r="FLY57" s="159"/>
      <c r="FLZ57" s="68" t="s">
        <v>2869</v>
      </c>
      <c r="FMA57" s="68"/>
      <c r="FMB57" s="68">
        <v>1.0</v>
      </c>
      <c r="FMC57" s="68">
        <v>1.0</v>
      </c>
      <c r="FMD57" s="411">
        <v>30.0</v>
      </c>
      <c r="FME57" s="411">
        <v>45.0</v>
      </c>
      <c r="FMF57" s="68" t="s">
        <v>101</v>
      </c>
      <c r="FMG57" s="68" t="s">
        <v>101</v>
      </c>
      <c r="FMH57" s="68" t="s">
        <v>88</v>
      </c>
      <c r="FMI57" s="68" t="s">
        <v>2868</v>
      </c>
      <c r="FMJ57" s="308" t="s">
        <v>2911</v>
      </c>
      <c r="FMK57" s="308" t="s">
        <v>2912</v>
      </c>
      <c r="FML57" s="308" t="s">
        <v>2823</v>
      </c>
      <c r="FMM57" s="308"/>
      <c r="FMN57" s="410" t="s">
        <v>2793</v>
      </c>
      <c r="FMO57" s="159"/>
      <c r="FMP57" s="68" t="s">
        <v>2869</v>
      </c>
      <c r="FMQ57" s="68"/>
      <c r="FMR57" s="68">
        <v>1.0</v>
      </c>
      <c r="FMS57" s="68">
        <v>1.0</v>
      </c>
      <c r="FMT57" s="411">
        <v>30.0</v>
      </c>
      <c r="FMU57" s="411">
        <v>45.0</v>
      </c>
      <c r="FMV57" s="68" t="s">
        <v>101</v>
      </c>
      <c r="FMW57" s="68" t="s">
        <v>101</v>
      </c>
      <c r="FMX57" s="68" t="s">
        <v>88</v>
      </c>
      <c r="FMY57" s="68" t="s">
        <v>2868</v>
      </c>
      <c r="FMZ57" s="308" t="s">
        <v>2911</v>
      </c>
      <c r="FNA57" s="308" t="s">
        <v>2912</v>
      </c>
      <c r="FNB57" s="308" t="s">
        <v>2823</v>
      </c>
      <c r="FNC57" s="308"/>
      <c r="FND57" s="410" t="s">
        <v>2793</v>
      </c>
      <c r="FNE57" s="159"/>
      <c r="FNF57" s="68" t="s">
        <v>2869</v>
      </c>
      <c r="FNG57" s="68"/>
      <c r="FNH57" s="68">
        <v>1.0</v>
      </c>
      <c r="FNI57" s="68">
        <v>1.0</v>
      </c>
      <c r="FNJ57" s="411">
        <v>30.0</v>
      </c>
      <c r="FNK57" s="411">
        <v>45.0</v>
      </c>
      <c r="FNL57" s="68" t="s">
        <v>101</v>
      </c>
      <c r="FNM57" s="68" t="s">
        <v>101</v>
      </c>
      <c r="FNN57" s="68" t="s">
        <v>88</v>
      </c>
      <c r="FNO57" s="68" t="s">
        <v>2868</v>
      </c>
      <c r="FNP57" s="308" t="s">
        <v>2911</v>
      </c>
      <c r="FNQ57" s="308" t="s">
        <v>2912</v>
      </c>
      <c r="FNR57" s="308" t="s">
        <v>2823</v>
      </c>
      <c r="FNS57" s="308"/>
      <c r="FNT57" s="410" t="s">
        <v>2793</v>
      </c>
      <c r="FNU57" s="159"/>
      <c r="FNV57" s="68" t="s">
        <v>2869</v>
      </c>
      <c r="FNW57" s="68"/>
      <c r="FNX57" s="68">
        <v>1.0</v>
      </c>
      <c r="FNY57" s="68">
        <v>1.0</v>
      </c>
      <c r="FNZ57" s="411">
        <v>30.0</v>
      </c>
      <c r="FOA57" s="411">
        <v>45.0</v>
      </c>
      <c r="FOB57" s="68" t="s">
        <v>101</v>
      </c>
      <c r="FOC57" s="68" t="s">
        <v>101</v>
      </c>
      <c r="FOD57" s="68" t="s">
        <v>88</v>
      </c>
      <c r="FOE57" s="68" t="s">
        <v>2868</v>
      </c>
      <c r="FOF57" s="308" t="s">
        <v>2911</v>
      </c>
      <c r="FOG57" s="308" t="s">
        <v>2912</v>
      </c>
      <c r="FOH57" s="308" t="s">
        <v>2823</v>
      </c>
      <c r="FOI57" s="308"/>
      <c r="FOJ57" s="410" t="s">
        <v>2793</v>
      </c>
      <c r="FOK57" s="159"/>
      <c r="FOL57" s="68" t="s">
        <v>2869</v>
      </c>
      <c r="FOM57" s="68"/>
      <c r="FON57" s="68">
        <v>1.0</v>
      </c>
      <c r="FOO57" s="68">
        <v>1.0</v>
      </c>
      <c r="FOP57" s="411">
        <v>30.0</v>
      </c>
      <c r="FOQ57" s="411">
        <v>45.0</v>
      </c>
      <c r="FOR57" s="68" t="s">
        <v>101</v>
      </c>
      <c r="FOS57" s="68" t="s">
        <v>101</v>
      </c>
      <c r="FOT57" s="68" t="s">
        <v>88</v>
      </c>
      <c r="FOU57" s="68" t="s">
        <v>2868</v>
      </c>
      <c r="FOV57" s="308" t="s">
        <v>2911</v>
      </c>
      <c r="FOW57" s="308" t="s">
        <v>2912</v>
      </c>
      <c r="FOX57" s="308" t="s">
        <v>2823</v>
      </c>
      <c r="FOY57" s="308"/>
      <c r="FOZ57" s="410" t="s">
        <v>2793</v>
      </c>
      <c r="FPA57" s="159"/>
      <c r="FPB57" s="68" t="s">
        <v>2869</v>
      </c>
      <c r="FPC57" s="68"/>
      <c r="FPD57" s="68">
        <v>1.0</v>
      </c>
      <c r="FPE57" s="68">
        <v>1.0</v>
      </c>
      <c r="FPF57" s="411">
        <v>30.0</v>
      </c>
      <c r="FPG57" s="411">
        <v>45.0</v>
      </c>
      <c r="FPH57" s="68" t="s">
        <v>101</v>
      </c>
      <c r="FPI57" s="68" t="s">
        <v>101</v>
      </c>
      <c r="FPJ57" s="68" t="s">
        <v>88</v>
      </c>
      <c r="FPK57" s="68" t="s">
        <v>2868</v>
      </c>
      <c r="FPL57" s="308" t="s">
        <v>2911</v>
      </c>
      <c r="FPM57" s="308" t="s">
        <v>2912</v>
      </c>
      <c r="FPN57" s="308" t="s">
        <v>2823</v>
      </c>
      <c r="FPO57" s="308"/>
      <c r="FPP57" s="410" t="s">
        <v>2793</v>
      </c>
      <c r="FPQ57" s="159"/>
      <c r="FPR57" s="68" t="s">
        <v>2869</v>
      </c>
      <c r="FPS57" s="68"/>
      <c r="FPT57" s="68">
        <v>1.0</v>
      </c>
      <c r="FPU57" s="68">
        <v>1.0</v>
      </c>
      <c r="FPV57" s="411">
        <v>30.0</v>
      </c>
      <c r="FPW57" s="411">
        <v>45.0</v>
      </c>
      <c r="FPX57" s="68" t="s">
        <v>101</v>
      </c>
      <c r="FPY57" s="68" t="s">
        <v>101</v>
      </c>
      <c r="FPZ57" s="68" t="s">
        <v>88</v>
      </c>
      <c r="FQA57" s="68" t="s">
        <v>2868</v>
      </c>
      <c r="FQB57" s="308" t="s">
        <v>2911</v>
      </c>
      <c r="FQC57" s="308" t="s">
        <v>2912</v>
      </c>
      <c r="FQD57" s="308" t="s">
        <v>2823</v>
      </c>
      <c r="FQE57" s="308"/>
      <c r="FQF57" s="410" t="s">
        <v>2793</v>
      </c>
      <c r="FQG57" s="159"/>
      <c r="FQH57" s="68" t="s">
        <v>2869</v>
      </c>
      <c r="FQI57" s="68"/>
      <c r="FQJ57" s="68">
        <v>1.0</v>
      </c>
      <c r="FQK57" s="68">
        <v>1.0</v>
      </c>
      <c r="FQL57" s="411">
        <v>30.0</v>
      </c>
      <c r="FQM57" s="411">
        <v>45.0</v>
      </c>
      <c r="FQN57" s="68" t="s">
        <v>101</v>
      </c>
      <c r="FQO57" s="68" t="s">
        <v>101</v>
      </c>
      <c r="FQP57" s="68" t="s">
        <v>88</v>
      </c>
      <c r="FQQ57" s="68" t="s">
        <v>2868</v>
      </c>
      <c r="FQR57" s="308" t="s">
        <v>2911</v>
      </c>
      <c r="FQS57" s="308" t="s">
        <v>2912</v>
      </c>
      <c r="FQT57" s="308" t="s">
        <v>2823</v>
      </c>
      <c r="FQU57" s="308"/>
      <c r="FQV57" s="410" t="s">
        <v>2793</v>
      </c>
      <c r="FQW57" s="159"/>
      <c r="FQX57" s="68" t="s">
        <v>2869</v>
      </c>
      <c r="FQY57" s="68"/>
      <c r="FQZ57" s="68">
        <v>1.0</v>
      </c>
      <c r="FRA57" s="68">
        <v>1.0</v>
      </c>
      <c r="FRB57" s="411">
        <v>30.0</v>
      </c>
      <c r="FRC57" s="411">
        <v>45.0</v>
      </c>
      <c r="FRD57" s="68" t="s">
        <v>101</v>
      </c>
      <c r="FRE57" s="68" t="s">
        <v>101</v>
      </c>
      <c r="FRF57" s="68" t="s">
        <v>88</v>
      </c>
      <c r="FRG57" s="68" t="s">
        <v>2868</v>
      </c>
      <c r="FRH57" s="308" t="s">
        <v>2911</v>
      </c>
      <c r="FRI57" s="308" t="s">
        <v>2912</v>
      </c>
      <c r="FRJ57" s="308" t="s">
        <v>2823</v>
      </c>
      <c r="FRK57" s="308"/>
      <c r="FRL57" s="410" t="s">
        <v>2793</v>
      </c>
      <c r="FRM57" s="159"/>
      <c r="FRN57" s="68" t="s">
        <v>2869</v>
      </c>
      <c r="FRO57" s="68"/>
      <c r="FRP57" s="68">
        <v>1.0</v>
      </c>
      <c r="FRQ57" s="68">
        <v>1.0</v>
      </c>
      <c r="FRR57" s="411">
        <v>30.0</v>
      </c>
      <c r="FRS57" s="411">
        <v>45.0</v>
      </c>
      <c r="FRT57" s="68" t="s">
        <v>101</v>
      </c>
      <c r="FRU57" s="68" t="s">
        <v>101</v>
      </c>
      <c r="FRV57" s="68" t="s">
        <v>88</v>
      </c>
      <c r="FRW57" s="68" t="s">
        <v>2868</v>
      </c>
      <c r="FRX57" s="308" t="s">
        <v>2911</v>
      </c>
      <c r="FRY57" s="308" t="s">
        <v>2912</v>
      </c>
      <c r="FRZ57" s="308" t="s">
        <v>2823</v>
      </c>
      <c r="FSA57" s="308"/>
      <c r="FSB57" s="410" t="s">
        <v>2793</v>
      </c>
      <c r="FSC57" s="159"/>
      <c r="FSD57" s="68" t="s">
        <v>2869</v>
      </c>
      <c r="FSE57" s="68"/>
      <c r="FSF57" s="68">
        <v>1.0</v>
      </c>
      <c r="FSG57" s="68">
        <v>1.0</v>
      </c>
      <c r="FSH57" s="411">
        <v>30.0</v>
      </c>
      <c r="FSI57" s="411">
        <v>45.0</v>
      </c>
      <c r="FSJ57" s="68" t="s">
        <v>101</v>
      </c>
      <c r="FSK57" s="68" t="s">
        <v>101</v>
      </c>
      <c r="FSL57" s="68" t="s">
        <v>88</v>
      </c>
      <c r="FSM57" s="68" t="s">
        <v>2868</v>
      </c>
      <c r="FSN57" s="308" t="s">
        <v>2911</v>
      </c>
      <c r="FSO57" s="308" t="s">
        <v>2912</v>
      </c>
      <c r="FSP57" s="308" t="s">
        <v>2823</v>
      </c>
      <c r="FSQ57" s="308"/>
      <c r="FSR57" s="410" t="s">
        <v>2793</v>
      </c>
      <c r="FSS57" s="159"/>
      <c r="FST57" s="68" t="s">
        <v>2869</v>
      </c>
      <c r="FSU57" s="68"/>
      <c r="FSV57" s="68">
        <v>1.0</v>
      </c>
      <c r="FSW57" s="68">
        <v>1.0</v>
      </c>
      <c r="FSX57" s="411">
        <v>30.0</v>
      </c>
      <c r="FSY57" s="411">
        <v>45.0</v>
      </c>
      <c r="FSZ57" s="68" t="s">
        <v>101</v>
      </c>
      <c r="FTA57" s="68" t="s">
        <v>101</v>
      </c>
      <c r="FTB57" s="68" t="s">
        <v>88</v>
      </c>
      <c r="FTC57" s="68" t="s">
        <v>2868</v>
      </c>
      <c r="FTD57" s="308" t="s">
        <v>2911</v>
      </c>
      <c r="FTE57" s="308" t="s">
        <v>2912</v>
      </c>
      <c r="FTF57" s="308" t="s">
        <v>2823</v>
      </c>
      <c r="FTG57" s="308"/>
      <c r="FTH57" s="410" t="s">
        <v>2793</v>
      </c>
      <c r="FTI57" s="159"/>
      <c r="FTJ57" s="68" t="s">
        <v>2869</v>
      </c>
      <c r="FTK57" s="68"/>
      <c r="FTL57" s="68">
        <v>1.0</v>
      </c>
      <c r="FTM57" s="68">
        <v>1.0</v>
      </c>
      <c r="FTN57" s="411">
        <v>30.0</v>
      </c>
      <c r="FTO57" s="411">
        <v>45.0</v>
      </c>
      <c r="FTP57" s="68" t="s">
        <v>101</v>
      </c>
      <c r="FTQ57" s="68" t="s">
        <v>101</v>
      </c>
      <c r="FTR57" s="68" t="s">
        <v>88</v>
      </c>
      <c r="FTS57" s="68" t="s">
        <v>2868</v>
      </c>
      <c r="FTT57" s="308" t="s">
        <v>2911</v>
      </c>
      <c r="FTU57" s="308" t="s">
        <v>2912</v>
      </c>
      <c r="FTV57" s="308" t="s">
        <v>2823</v>
      </c>
      <c r="FTW57" s="308"/>
      <c r="FTX57" s="410" t="s">
        <v>2793</v>
      </c>
      <c r="FTY57" s="159"/>
      <c r="FTZ57" s="68" t="s">
        <v>2869</v>
      </c>
      <c r="FUA57" s="68"/>
      <c r="FUB57" s="68">
        <v>1.0</v>
      </c>
      <c r="FUC57" s="68">
        <v>1.0</v>
      </c>
      <c r="FUD57" s="411">
        <v>30.0</v>
      </c>
      <c r="FUE57" s="411">
        <v>45.0</v>
      </c>
      <c r="FUF57" s="68" t="s">
        <v>101</v>
      </c>
      <c r="FUG57" s="68" t="s">
        <v>101</v>
      </c>
      <c r="FUH57" s="68" t="s">
        <v>88</v>
      </c>
      <c r="FUI57" s="68" t="s">
        <v>2868</v>
      </c>
      <c r="FUJ57" s="308" t="s">
        <v>2911</v>
      </c>
      <c r="FUK57" s="308" t="s">
        <v>2912</v>
      </c>
      <c r="FUL57" s="308" t="s">
        <v>2823</v>
      </c>
      <c r="FUM57" s="308"/>
      <c r="FUN57" s="410" t="s">
        <v>2793</v>
      </c>
      <c r="FUO57" s="159"/>
      <c r="FUP57" s="68" t="s">
        <v>2869</v>
      </c>
      <c r="FUQ57" s="68"/>
      <c r="FUR57" s="68">
        <v>1.0</v>
      </c>
      <c r="FUS57" s="68">
        <v>1.0</v>
      </c>
      <c r="FUT57" s="411">
        <v>30.0</v>
      </c>
      <c r="FUU57" s="411">
        <v>45.0</v>
      </c>
      <c r="FUV57" s="68" t="s">
        <v>101</v>
      </c>
      <c r="FUW57" s="68" t="s">
        <v>101</v>
      </c>
      <c r="FUX57" s="68" t="s">
        <v>88</v>
      </c>
      <c r="FUY57" s="68" t="s">
        <v>2868</v>
      </c>
      <c r="FUZ57" s="308" t="s">
        <v>2911</v>
      </c>
      <c r="FVA57" s="308" t="s">
        <v>2912</v>
      </c>
      <c r="FVB57" s="308" t="s">
        <v>2823</v>
      </c>
      <c r="FVC57" s="308"/>
      <c r="FVD57" s="410" t="s">
        <v>2793</v>
      </c>
      <c r="FVE57" s="159"/>
      <c r="FVF57" s="68" t="s">
        <v>2869</v>
      </c>
      <c r="FVG57" s="68"/>
      <c r="FVH57" s="68">
        <v>1.0</v>
      </c>
      <c r="FVI57" s="68">
        <v>1.0</v>
      </c>
      <c r="FVJ57" s="411">
        <v>30.0</v>
      </c>
      <c r="FVK57" s="411">
        <v>45.0</v>
      </c>
      <c r="FVL57" s="68" t="s">
        <v>101</v>
      </c>
      <c r="FVM57" s="68" t="s">
        <v>101</v>
      </c>
      <c r="FVN57" s="68" t="s">
        <v>88</v>
      </c>
      <c r="FVO57" s="68" t="s">
        <v>2868</v>
      </c>
      <c r="FVP57" s="308" t="s">
        <v>2911</v>
      </c>
      <c r="FVQ57" s="308" t="s">
        <v>2912</v>
      </c>
      <c r="FVR57" s="308" t="s">
        <v>2823</v>
      </c>
      <c r="FVS57" s="308"/>
      <c r="FVT57" s="410" t="s">
        <v>2793</v>
      </c>
      <c r="FVU57" s="159"/>
      <c r="FVV57" s="68" t="s">
        <v>2869</v>
      </c>
      <c r="FVW57" s="68"/>
      <c r="FVX57" s="68">
        <v>1.0</v>
      </c>
      <c r="FVY57" s="68">
        <v>1.0</v>
      </c>
      <c r="FVZ57" s="411">
        <v>30.0</v>
      </c>
      <c r="FWA57" s="411">
        <v>45.0</v>
      </c>
      <c r="FWB57" s="68" t="s">
        <v>101</v>
      </c>
      <c r="FWC57" s="68" t="s">
        <v>101</v>
      </c>
      <c r="FWD57" s="68" t="s">
        <v>88</v>
      </c>
      <c r="FWE57" s="68" t="s">
        <v>2868</v>
      </c>
      <c r="FWF57" s="308" t="s">
        <v>2911</v>
      </c>
      <c r="FWG57" s="308" t="s">
        <v>2912</v>
      </c>
      <c r="FWH57" s="308" t="s">
        <v>2823</v>
      </c>
      <c r="FWI57" s="308"/>
      <c r="FWJ57" s="410" t="s">
        <v>2793</v>
      </c>
      <c r="FWK57" s="159"/>
      <c r="FWL57" s="68" t="s">
        <v>2869</v>
      </c>
      <c r="FWM57" s="68"/>
      <c r="FWN57" s="68">
        <v>1.0</v>
      </c>
      <c r="FWO57" s="68">
        <v>1.0</v>
      </c>
      <c r="FWP57" s="411">
        <v>30.0</v>
      </c>
      <c r="FWQ57" s="411">
        <v>45.0</v>
      </c>
      <c r="FWR57" s="68" t="s">
        <v>101</v>
      </c>
      <c r="FWS57" s="68" t="s">
        <v>101</v>
      </c>
      <c r="FWT57" s="68" t="s">
        <v>88</v>
      </c>
      <c r="FWU57" s="68" t="s">
        <v>2868</v>
      </c>
      <c r="FWV57" s="308" t="s">
        <v>2911</v>
      </c>
      <c r="FWW57" s="308" t="s">
        <v>2912</v>
      </c>
      <c r="FWX57" s="308" t="s">
        <v>2823</v>
      </c>
      <c r="FWY57" s="308"/>
      <c r="FWZ57" s="410" t="s">
        <v>2793</v>
      </c>
      <c r="FXA57" s="159"/>
      <c r="FXB57" s="68" t="s">
        <v>2869</v>
      </c>
      <c r="FXC57" s="68"/>
      <c r="FXD57" s="68">
        <v>1.0</v>
      </c>
      <c r="FXE57" s="68">
        <v>1.0</v>
      </c>
      <c r="FXF57" s="411">
        <v>30.0</v>
      </c>
      <c r="FXG57" s="411">
        <v>45.0</v>
      </c>
      <c r="FXH57" s="68" t="s">
        <v>101</v>
      </c>
      <c r="FXI57" s="68" t="s">
        <v>101</v>
      </c>
      <c r="FXJ57" s="68" t="s">
        <v>88</v>
      </c>
      <c r="FXK57" s="68" t="s">
        <v>2868</v>
      </c>
      <c r="FXL57" s="308" t="s">
        <v>2911</v>
      </c>
      <c r="FXM57" s="308" t="s">
        <v>2912</v>
      </c>
      <c r="FXN57" s="308" t="s">
        <v>2823</v>
      </c>
      <c r="FXO57" s="308"/>
      <c r="FXP57" s="410" t="s">
        <v>2793</v>
      </c>
      <c r="FXQ57" s="159"/>
      <c r="FXR57" s="68" t="s">
        <v>2869</v>
      </c>
      <c r="FXS57" s="68"/>
      <c r="FXT57" s="68">
        <v>1.0</v>
      </c>
      <c r="FXU57" s="68">
        <v>1.0</v>
      </c>
      <c r="FXV57" s="411">
        <v>30.0</v>
      </c>
      <c r="FXW57" s="411">
        <v>45.0</v>
      </c>
      <c r="FXX57" s="68" t="s">
        <v>101</v>
      </c>
      <c r="FXY57" s="68" t="s">
        <v>101</v>
      </c>
      <c r="FXZ57" s="68" t="s">
        <v>88</v>
      </c>
      <c r="FYA57" s="68" t="s">
        <v>2868</v>
      </c>
      <c r="FYB57" s="308" t="s">
        <v>2911</v>
      </c>
      <c r="FYC57" s="308" t="s">
        <v>2912</v>
      </c>
      <c r="FYD57" s="308" t="s">
        <v>2823</v>
      </c>
      <c r="FYE57" s="308"/>
      <c r="FYF57" s="410" t="s">
        <v>2793</v>
      </c>
      <c r="FYG57" s="159"/>
      <c r="FYH57" s="68" t="s">
        <v>2869</v>
      </c>
      <c r="FYI57" s="68"/>
      <c r="FYJ57" s="68">
        <v>1.0</v>
      </c>
      <c r="FYK57" s="68">
        <v>1.0</v>
      </c>
      <c r="FYL57" s="411">
        <v>30.0</v>
      </c>
      <c r="FYM57" s="411">
        <v>45.0</v>
      </c>
      <c r="FYN57" s="68" t="s">
        <v>101</v>
      </c>
      <c r="FYO57" s="68" t="s">
        <v>101</v>
      </c>
      <c r="FYP57" s="68" t="s">
        <v>88</v>
      </c>
      <c r="FYQ57" s="68" t="s">
        <v>2868</v>
      </c>
      <c r="FYR57" s="308" t="s">
        <v>2911</v>
      </c>
      <c r="FYS57" s="308" t="s">
        <v>2912</v>
      </c>
      <c r="FYT57" s="308" t="s">
        <v>2823</v>
      </c>
      <c r="FYU57" s="308"/>
      <c r="FYV57" s="410" t="s">
        <v>2793</v>
      </c>
      <c r="FYW57" s="159"/>
      <c r="FYX57" s="68" t="s">
        <v>2869</v>
      </c>
      <c r="FYY57" s="68"/>
      <c r="FYZ57" s="68">
        <v>1.0</v>
      </c>
      <c r="FZA57" s="68">
        <v>1.0</v>
      </c>
      <c r="FZB57" s="411">
        <v>30.0</v>
      </c>
      <c r="FZC57" s="411">
        <v>45.0</v>
      </c>
      <c r="FZD57" s="68" t="s">
        <v>101</v>
      </c>
      <c r="FZE57" s="68" t="s">
        <v>101</v>
      </c>
      <c r="FZF57" s="68" t="s">
        <v>88</v>
      </c>
      <c r="FZG57" s="68" t="s">
        <v>2868</v>
      </c>
      <c r="FZH57" s="308" t="s">
        <v>2911</v>
      </c>
      <c r="FZI57" s="308" t="s">
        <v>2912</v>
      </c>
      <c r="FZJ57" s="308" t="s">
        <v>2823</v>
      </c>
      <c r="FZK57" s="308"/>
      <c r="FZL57" s="410" t="s">
        <v>2793</v>
      </c>
      <c r="FZM57" s="159"/>
      <c r="FZN57" s="68" t="s">
        <v>2869</v>
      </c>
      <c r="FZO57" s="68"/>
      <c r="FZP57" s="68">
        <v>1.0</v>
      </c>
      <c r="FZQ57" s="68">
        <v>1.0</v>
      </c>
      <c r="FZR57" s="411">
        <v>30.0</v>
      </c>
      <c r="FZS57" s="411">
        <v>45.0</v>
      </c>
      <c r="FZT57" s="68" t="s">
        <v>101</v>
      </c>
      <c r="FZU57" s="68" t="s">
        <v>101</v>
      </c>
      <c r="FZV57" s="68" t="s">
        <v>88</v>
      </c>
      <c r="FZW57" s="68" t="s">
        <v>2868</v>
      </c>
      <c r="FZX57" s="308" t="s">
        <v>2911</v>
      </c>
      <c r="FZY57" s="308" t="s">
        <v>2912</v>
      </c>
      <c r="FZZ57" s="308" t="s">
        <v>2823</v>
      </c>
      <c r="GAA57" s="308"/>
      <c r="GAB57" s="410" t="s">
        <v>2793</v>
      </c>
      <c r="GAC57" s="159"/>
      <c r="GAD57" s="68" t="s">
        <v>2869</v>
      </c>
      <c r="GAE57" s="68"/>
      <c r="GAF57" s="68">
        <v>1.0</v>
      </c>
      <c r="GAG57" s="68">
        <v>1.0</v>
      </c>
      <c r="GAH57" s="411">
        <v>30.0</v>
      </c>
      <c r="GAI57" s="411">
        <v>45.0</v>
      </c>
      <c r="GAJ57" s="68" t="s">
        <v>101</v>
      </c>
      <c r="GAK57" s="68" t="s">
        <v>101</v>
      </c>
      <c r="GAL57" s="68" t="s">
        <v>88</v>
      </c>
      <c r="GAM57" s="68" t="s">
        <v>2868</v>
      </c>
      <c r="GAN57" s="308" t="s">
        <v>2911</v>
      </c>
      <c r="GAO57" s="308" t="s">
        <v>2912</v>
      </c>
      <c r="GAP57" s="308" t="s">
        <v>2823</v>
      </c>
      <c r="GAQ57" s="308"/>
      <c r="GAR57" s="410" t="s">
        <v>2793</v>
      </c>
      <c r="GAS57" s="159"/>
      <c r="GAT57" s="68" t="s">
        <v>2869</v>
      </c>
      <c r="GAU57" s="68"/>
      <c r="GAV57" s="68">
        <v>1.0</v>
      </c>
      <c r="GAW57" s="68">
        <v>1.0</v>
      </c>
      <c r="GAX57" s="411">
        <v>30.0</v>
      </c>
      <c r="GAY57" s="411">
        <v>45.0</v>
      </c>
      <c r="GAZ57" s="68" t="s">
        <v>101</v>
      </c>
      <c r="GBA57" s="68" t="s">
        <v>101</v>
      </c>
      <c r="GBB57" s="68" t="s">
        <v>88</v>
      </c>
      <c r="GBC57" s="68" t="s">
        <v>2868</v>
      </c>
      <c r="GBD57" s="308" t="s">
        <v>2911</v>
      </c>
      <c r="GBE57" s="308" t="s">
        <v>2912</v>
      </c>
      <c r="GBF57" s="308" t="s">
        <v>2823</v>
      </c>
      <c r="GBG57" s="308"/>
      <c r="GBH57" s="410" t="s">
        <v>2793</v>
      </c>
      <c r="GBI57" s="159"/>
      <c r="GBJ57" s="68" t="s">
        <v>2869</v>
      </c>
      <c r="GBK57" s="68"/>
      <c r="GBL57" s="68">
        <v>1.0</v>
      </c>
      <c r="GBM57" s="68">
        <v>1.0</v>
      </c>
      <c r="GBN57" s="411">
        <v>30.0</v>
      </c>
      <c r="GBO57" s="411">
        <v>45.0</v>
      </c>
      <c r="GBP57" s="68" t="s">
        <v>101</v>
      </c>
      <c r="GBQ57" s="68" t="s">
        <v>101</v>
      </c>
      <c r="GBR57" s="68" t="s">
        <v>88</v>
      </c>
      <c r="GBS57" s="68" t="s">
        <v>2868</v>
      </c>
      <c r="GBT57" s="308" t="s">
        <v>2911</v>
      </c>
      <c r="GBU57" s="308" t="s">
        <v>2912</v>
      </c>
      <c r="GBV57" s="308" t="s">
        <v>2823</v>
      </c>
      <c r="GBW57" s="308"/>
      <c r="GBX57" s="410" t="s">
        <v>2793</v>
      </c>
      <c r="GBY57" s="159"/>
      <c r="GBZ57" s="68" t="s">
        <v>2869</v>
      </c>
      <c r="GCA57" s="68"/>
      <c r="GCB57" s="68">
        <v>1.0</v>
      </c>
      <c r="GCC57" s="68">
        <v>1.0</v>
      </c>
      <c r="GCD57" s="411">
        <v>30.0</v>
      </c>
      <c r="GCE57" s="411">
        <v>45.0</v>
      </c>
      <c r="GCF57" s="68" t="s">
        <v>101</v>
      </c>
      <c r="GCG57" s="68" t="s">
        <v>101</v>
      </c>
      <c r="GCH57" s="68" t="s">
        <v>88</v>
      </c>
      <c r="GCI57" s="68" t="s">
        <v>2868</v>
      </c>
      <c r="GCJ57" s="308" t="s">
        <v>2911</v>
      </c>
      <c r="GCK57" s="308" t="s">
        <v>2912</v>
      </c>
      <c r="GCL57" s="308" t="s">
        <v>2823</v>
      </c>
      <c r="GCM57" s="308"/>
      <c r="GCN57" s="410" t="s">
        <v>2793</v>
      </c>
      <c r="GCO57" s="159"/>
      <c r="GCP57" s="68" t="s">
        <v>2869</v>
      </c>
      <c r="GCQ57" s="68"/>
      <c r="GCR57" s="68">
        <v>1.0</v>
      </c>
      <c r="GCS57" s="68">
        <v>1.0</v>
      </c>
      <c r="GCT57" s="411">
        <v>30.0</v>
      </c>
      <c r="GCU57" s="411">
        <v>45.0</v>
      </c>
      <c r="GCV57" s="68" t="s">
        <v>101</v>
      </c>
      <c r="GCW57" s="68" t="s">
        <v>101</v>
      </c>
      <c r="GCX57" s="68" t="s">
        <v>88</v>
      </c>
      <c r="GCY57" s="68" t="s">
        <v>2868</v>
      </c>
      <c r="GCZ57" s="308" t="s">
        <v>2911</v>
      </c>
      <c r="GDA57" s="308" t="s">
        <v>2912</v>
      </c>
      <c r="GDB57" s="308" t="s">
        <v>2823</v>
      </c>
      <c r="GDC57" s="308"/>
      <c r="GDD57" s="410" t="s">
        <v>2793</v>
      </c>
      <c r="GDE57" s="159"/>
      <c r="GDF57" s="68" t="s">
        <v>2869</v>
      </c>
      <c r="GDG57" s="68"/>
      <c r="GDH57" s="68">
        <v>1.0</v>
      </c>
      <c r="GDI57" s="68">
        <v>1.0</v>
      </c>
      <c r="GDJ57" s="411">
        <v>30.0</v>
      </c>
      <c r="GDK57" s="411">
        <v>45.0</v>
      </c>
      <c r="GDL57" s="68" t="s">
        <v>101</v>
      </c>
      <c r="GDM57" s="68" t="s">
        <v>101</v>
      </c>
      <c r="GDN57" s="68" t="s">
        <v>88</v>
      </c>
      <c r="GDO57" s="68" t="s">
        <v>2868</v>
      </c>
      <c r="GDP57" s="308" t="s">
        <v>2911</v>
      </c>
      <c r="GDQ57" s="308" t="s">
        <v>2912</v>
      </c>
      <c r="GDR57" s="308" t="s">
        <v>2823</v>
      </c>
      <c r="GDS57" s="308"/>
      <c r="GDT57" s="410" t="s">
        <v>2793</v>
      </c>
      <c r="GDU57" s="159"/>
      <c r="GDV57" s="68" t="s">
        <v>2869</v>
      </c>
      <c r="GDW57" s="68"/>
      <c r="GDX57" s="68">
        <v>1.0</v>
      </c>
      <c r="GDY57" s="68">
        <v>1.0</v>
      </c>
      <c r="GDZ57" s="411">
        <v>30.0</v>
      </c>
      <c r="GEA57" s="411">
        <v>45.0</v>
      </c>
      <c r="GEB57" s="68" t="s">
        <v>101</v>
      </c>
      <c r="GEC57" s="68" t="s">
        <v>101</v>
      </c>
      <c r="GED57" s="68" t="s">
        <v>88</v>
      </c>
      <c r="GEE57" s="68" t="s">
        <v>2868</v>
      </c>
      <c r="GEF57" s="308" t="s">
        <v>2911</v>
      </c>
      <c r="GEG57" s="308" t="s">
        <v>2912</v>
      </c>
      <c r="GEH57" s="308" t="s">
        <v>2823</v>
      </c>
      <c r="GEI57" s="308"/>
      <c r="GEJ57" s="410" t="s">
        <v>2793</v>
      </c>
      <c r="GEK57" s="159"/>
      <c r="GEL57" s="68" t="s">
        <v>2869</v>
      </c>
      <c r="GEM57" s="68"/>
      <c r="GEN57" s="68">
        <v>1.0</v>
      </c>
      <c r="GEO57" s="68">
        <v>1.0</v>
      </c>
      <c r="GEP57" s="411">
        <v>30.0</v>
      </c>
      <c r="GEQ57" s="411">
        <v>45.0</v>
      </c>
      <c r="GER57" s="68" t="s">
        <v>101</v>
      </c>
      <c r="GES57" s="68" t="s">
        <v>101</v>
      </c>
      <c r="GET57" s="68" t="s">
        <v>88</v>
      </c>
      <c r="GEU57" s="68" t="s">
        <v>2868</v>
      </c>
      <c r="GEV57" s="308" t="s">
        <v>2911</v>
      </c>
      <c r="GEW57" s="308" t="s">
        <v>2912</v>
      </c>
      <c r="GEX57" s="308" t="s">
        <v>2823</v>
      </c>
      <c r="GEY57" s="308"/>
      <c r="GEZ57" s="410" t="s">
        <v>2793</v>
      </c>
      <c r="GFA57" s="159"/>
      <c r="GFB57" s="68" t="s">
        <v>2869</v>
      </c>
      <c r="GFC57" s="68"/>
      <c r="GFD57" s="68">
        <v>1.0</v>
      </c>
      <c r="GFE57" s="68">
        <v>1.0</v>
      </c>
      <c r="GFF57" s="411">
        <v>30.0</v>
      </c>
      <c r="GFG57" s="411">
        <v>45.0</v>
      </c>
      <c r="GFH57" s="68" t="s">
        <v>101</v>
      </c>
      <c r="GFI57" s="68" t="s">
        <v>101</v>
      </c>
      <c r="GFJ57" s="68" t="s">
        <v>88</v>
      </c>
      <c r="GFK57" s="68" t="s">
        <v>2868</v>
      </c>
      <c r="GFL57" s="308" t="s">
        <v>2911</v>
      </c>
      <c r="GFM57" s="308" t="s">
        <v>2912</v>
      </c>
      <c r="GFN57" s="308" t="s">
        <v>2823</v>
      </c>
      <c r="GFO57" s="308"/>
      <c r="GFP57" s="410" t="s">
        <v>2793</v>
      </c>
      <c r="GFQ57" s="159"/>
      <c r="GFR57" s="68" t="s">
        <v>2869</v>
      </c>
      <c r="GFS57" s="68"/>
      <c r="GFT57" s="68">
        <v>1.0</v>
      </c>
      <c r="GFU57" s="68">
        <v>1.0</v>
      </c>
      <c r="GFV57" s="411">
        <v>30.0</v>
      </c>
      <c r="GFW57" s="411">
        <v>45.0</v>
      </c>
      <c r="GFX57" s="68" t="s">
        <v>101</v>
      </c>
      <c r="GFY57" s="68" t="s">
        <v>101</v>
      </c>
      <c r="GFZ57" s="68" t="s">
        <v>88</v>
      </c>
      <c r="GGA57" s="68" t="s">
        <v>2868</v>
      </c>
      <c r="GGB57" s="308" t="s">
        <v>2911</v>
      </c>
      <c r="GGC57" s="308" t="s">
        <v>2912</v>
      </c>
      <c r="GGD57" s="308" t="s">
        <v>2823</v>
      </c>
      <c r="GGE57" s="308"/>
      <c r="GGF57" s="410" t="s">
        <v>2793</v>
      </c>
      <c r="GGG57" s="159"/>
      <c r="GGH57" s="68" t="s">
        <v>2869</v>
      </c>
      <c r="GGI57" s="68"/>
      <c r="GGJ57" s="68">
        <v>1.0</v>
      </c>
      <c r="GGK57" s="68">
        <v>1.0</v>
      </c>
      <c r="GGL57" s="411">
        <v>30.0</v>
      </c>
      <c r="GGM57" s="411">
        <v>45.0</v>
      </c>
      <c r="GGN57" s="68" t="s">
        <v>101</v>
      </c>
      <c r="GGO57" s="68" t="s">
        <v>101</v>
      </c>
      <c r="GGP57" s="68" t="s">
        <v>88</v>
      </c>
      <c r="GGQ57" s="68" t="s">
        <v>2868</v>
      </c>
      <c r="GGR57" s="308" t="s">
        <v>2911</v>
      </c>
      <c r="GGS57" s="308" t="s">
        <v>2912</v>
      </c>
      <c r="GGT57" s="308" t="s">
        <v>2823</v>
      </c>
      <c r="GGU57" s="308"/>
      <c r="GGV57" s="410" t="s">
        <v>2793</v>
      </c>
      <c r="GGW57" s="159"/>
      <c r="GGX57" s="68" t="s">
        <v>2869</v>
      </c>
      <c r="GGY57" s="68"/>
      <c r="GGZ57" s="68">
        <v>1.0</v>
      </c>
      <c r="GHA57" s="68">
        <v>1.0</v>
      </c>
      <c r="GHB57" s="411">
        <v>30.0</v>
      </c>
      <c r="GHC57" s="411">
        <v>45.0</v>
      </c>
      <c r="GHD57" s="68" t="s">
        <v>101</v>
      </c>
      <c r="GHE57" s="68" t="s">
        <v>101</v>
      </c>
      <c r="GHF57" s="68" t="s">
        <v>88</v>
      </c>
      <c r="GHG57" s="68" t="s">
        <v>2868</v>
      </c>
      <c r="GHH57" s="308" t="s">
        <v>2911</v>
      </c>
      <c r="GHI57" s="308" t="s">
        <v>2912</v>
      </c>
      <c r="GHJ57" s="308" t="s">
        <v>2823</v>
      </c>
      <c r="GHK57" s="308"/>
      <c r="GHL57" s="410" t="s">
        <v>2793</v>
      </c>
      <c r="GHM57" s="159"/>
      <c r="GHN57" s="68" t="s">
        <v>2869</v>
      </c>
      <c r="GHO57" s="68"/>
      <c r="GHP57" s="68">
        <v>1.0</v>
      </c>
      <c r="GHQ57" s="68">
        <v>1.0</v>
      </c>
      <c r="GHR57" s="411">
        <v>30.0</v>
      </c>
      <c r="GHS57" s="411">
        <v>45.0</v>
      </c>
      <c r="GHT57" s="68" t="s">
        <v>101</v>
      </c>
      <c r="GHU57" s="68" t="s">
        <v>101</v>
      </c>
      <c r="GHV57" s="68" t="s">
        <v>88</v>
      </c>
      <c r="GHW57" s="68" t="s">
        <v>2868</v>
      </c>
      <c r="GHX57" s="308" t="s">
        <v>2911</v>
      </c>
      <c r="GHY57" s="308" t="s">
        <v>2912</v>
      </c>
      <c r="GHZ57" s="308" t="s">
        <v>2823</v>
      </c>
      <c r="GIA57" s="308"/>
      <c r="GIB57" s="410" t="s">
        <v>2793</v>
      </c>
      <c r="GIC57" s="159"/>
      <c r="GID57" s="68" t="s">
        <v>2869</v>
      </c>
      <c r="GIE57" s="68"/>
      <c r="GIF57" s="68">
        <v>1.0</v>
      </c>
      <c r="GIG57" s="68">
        <v>1.0</v>
      </c>
      <c r="GIH57" s="411">
        <v>30.0</v>
      </c>
      <c r="GII57" s="411">
        <v>45.0</v>
      </c>
      <c r="GIJ57" s="68" t="s">
        <v>101</v>
      </c>
      <c r="GIK57" s="68" t="s">
        <v>101</v>
      </c>
      <c r="GIL57" s="68" t="s">
        <v>88</v>
      </c>
      <c r="GIM57" s="68" t="s">
        <v>2868</v>
      </c>
      <c r="GIN57" s="308" t="s">
        <v>2911</v>
      </c>
      <c r="GIO57" s="308" t="s">
        <v>2912</v>
      </c>
      <c r="GIP57" s="308" t="s">
        <v>2823</v>
      </c>
      <c r="GIQ57" s="308"/>
      <c r="GIR57" s="410" t="s">
        <v>2793</v>
      </c>
      <c r="GIS57" s="159"/>
      <c r="GIT57" s="68" t="s">
        <v>2869</v>
      </c>
      <c r="GIU57" s="68"/>
      <c r="GIV57" s="68">
        <v>1.0</v>
      </c>
      <c r="GIW57" s="68">
        <v>1.0</v>
      </c>
      <c r="GIX57" s="411">
        <v>30.0</v>
      </c>
      <c r="GIY57" s="411">
        <v>45.0</v>
      </c>
      <c r="GIZ57" s="68" t="s">
        <v>101</v>
      </c>
      <c r="GJA57" s="68" t="s">
        <v>101</v>
      </c>
      <c r="GJB57" s="68" t="s">
        <v>88</v>
      </c>
      <c r="GJC57" s="68" t="s">
        <v>2868</v>
      </c>
      <c r="GJD57" s="308" t="s">
        <v>2911</v>
      </c>
      <c r="GJE57" s="308" t="s">
        <v>2912</v>
      </c>
      <c r="GJF57" s="308" t="s">
        <v>2823</v>
      </c>
      <c r="GJG57" s="308"/>
      <c r="GJH57" s="410" t="s">
        <v>2793</v>
      </c>
      <c r="GJI57" s="159"/>
      <c r="GJJ57" s="68" t="s">
        <v>2869</v>
      </c>
      <c r="GJK57" s="68"/>
      <c r="GJL57" s="68">
        <v>1.0</v>
      </c>
      <c r="GJM57" s="68">
        <v>1.0</v>
      </c>
      <c r="GJN57" s="411">
        <v>30.0</v>
      </c>
      <c r="GJO57" s="411">
        <v>45.0</v>
      </c>
      <c r="GJP57" s="68" t="s">
        <v>101</v>
      </c>
      <c r="GJQ57" s="68" t="s">
        <v>101</v>
      </c>
      <c r="GJR57" s="68" t="s">
        <v>88</v>
      </c>
      <c r="GJS57" s="68" t="s">
        <v>2868</v>
      </c>
      <c r="GJT57" s="308" t="s">
        <v>2911</v>
      </c>
      <c r="GJU57" s="308" t="s">
        <v>2912</v>
      </c>
      <c r="GJV57" s="308" t="s">
        <v>2823</v>
      </c>
      <c r="GJW57" s="308"/>
      <c r="GJX57" s="410" t="s">
        <v>2793</v>
      </c>
      <c r="GJY57" s="159"/>
      <c r="GJZ57" s="68" t="s">
        <v>2869</v>
      </c>
      <c r="GKA57" s="68"/>
      <c r="GKB57" s="68">
        <v>1.0</v>
      </c>
      <c r="GKC57" s="68">
        <v>1.0</v>
      </c>
      <c r="GKD57" s="411">
        <v>30.0</v>
      </c>
      <c r="GKE57" s="411">
        <v>45.0</v>
      </c>
      <c r="GKF57" s="68" t="s">
        <v>101</v>
      </c>
      <c r="GKG57" s="68" t="s">
        <v>101</v>
      </c>
      <c r="GKH57" s="68" t="s">
        <v>88</v>
      </c>
      <c r="GKI57" s="68" t="s">
        <v>2868</v>
      </c>
      <c r="GKJ57" s="308" t="s">
        <v>2911</v>
      </c>
      <c r="GKK57" s="308" t="s">
        <v>2912</v>
      </c>
      <c r="GKL57" s="308" t="s">
        <v>2823</v>
      </c>
      <c r="GKM57" s="308"/>
      <c r="GKN57" s="410" t="s">
        <v>2793</v>
      </c>
      <c r="GKO57" s="159"/>
      <c r="GKP57" s="68" t="s">
        <v>2869</v>
      </c>
      <c r="GKQ57" s="68"/>
      <c r="GKR57" s="68">
        <v>1.0</v>
      </c>
      <c r="GKS57" s="68">
        <v>1.0</v>
      </c>
      <c r="GKT57" s="411">
        <v>30.0</v>
      </c>
      <c r="GKU57" s="411">
        <v>45.0</v>
      </c>
      <c r="GKV57" s="68" t="s">
        <v>101</v>
      </c>
      <c r="GKW57" s="68" t="s">
        <v>101</v>
      </c>
      <c r="GKX57" s="68" t="s">
        <v>88</v>
      </c>
      <c r="GKY57" s="68" t="s">
        <v>2868</v>
      </c>
      <c r="GKZ57" s="308" t="s">
        <v>2911</v>
      </c>
      <c r="GLA57" s="308" t="s">
        <v>2912</v>
      </c>
      <c r="GLB57" s="308" t="s">
        <v>2823</v>
      </c>
      <c r="GLC57" s="308"/>
      <c r="GLD57" s="410" t="s">
        <v>2793</v>
      </c>
      <c r="GLE57" s="159"/>
      <c r="GLF57" s="68" t="s">
        <v>2869</v>
      </c>
      <c r="GLG57" s="68"/>
      <c r="GLH57" s="68">
        <v>1.0</v>
      </c>
      <c r="GLI57" s="68">
        <v>1.0</v>
      </c>
      <c r="GLJ57" s="411">
        <v>30.0</v>
      </c>
      <c r="GLK57" s="411">
        <v>45.0</v>
      </c>
      <c r="GLL57" s="68" t="s">
        <v>101</v>
      </c>
      <c r="GLM57" s="68" t="s">
        <v>101</v>
      </c>
      <c r="GLN57" s="68" t="s">
        <v>88</v>
      </c>
      <c r="GLO57" s="68" t="s">
        <v>2868</v>
      </c>
      <c r="GLP57" s="308" t="s">
        <v>2911</v>
      </c>
      <c r="GLQ57" s="308" t="s">
        <v>2912</v>
      </c>
      <c r="GLR57" s="308" t="s">
        <v>2823</v>
      </c>
      <c r="GLS57" s="308"/>
      <c r="GLT57" s="410" t="s">
        <v>2793</v>
      </c>
      <c r="GLU57" s="159"/>
      <c r="GLV57" s="68" t="s">
        <v>2869</v>
      </c>
      <c r="GLW57" s="68"/>
      <c r="GLX57" s="68">
        <v>1.0</v>
      </c>
      <c r="GLY57" s="68">
        <v>1.0</v>
      </c>
      <c r="GLZ57" s="411">
        <v>30.0</v>
      </c>
      <c r="GMA57" s="411">
        <v>45.0</v>
      </c>
      <c r="GMB57" s="68" t="s">
        <v>101</v>
      </c>
      <c r="GMC57" s="68" t="s">
        <v>101</v>
      </c>
      <c r="GMD57" s="68" t="s">
        <v>88</v>
      </c>
      <c r="GME57" s="68" t="s">
        <v>2868</v>
      </c>
      <c r="GMF57" s="308" t="s">
        <v>2911</v>
      </c>
      <c r="GMG57" s="308" t="s">
        <v>2912</v>
      </c>
      <c r="GMH57" s="308" t="s">
        <v>2823</v>
      </c>
      <c r="GMI57" s="308"/>
      <c r="GMJ57" s="410" t="s">
        <v>2793</v>
      </c>
      <c r="GMK57" s="159"/>
      <c r="GML57" s="68" t="s">
        <v>2869</v>
      </c>
      <c r="GMM57" s="68"/>
      <c r="GMN57" s="68">
        <v>1.0</v>
      </c>
      <c r="GMO57" s="68">
        <v>1.0</v>
      </c>
      <c r="GMP57" s="411">
        <v>30.0</v>
      </c>
      <c r="GMQ57" s="411">
        <v>45.0</v>
      </c>
      <c r="GMR57" s="68" t="s">
        <v>101</v>
      </c>
      <c r="GMS57" s="68" t="s">
        <v>101</v>
      </c>
      <c r="GMT57" s="68" t="s">
        <v>88</v>
      </c>
      <c r="GMU57" s="68" t="s">
        <v>2868</v>
      </c>
      <c r="GMV57" s="308" t="s">
        <v>2911</v>
      </c>
      <c r="GMW57" s="308" t="s">
        <v>2912</v>
      </c>
      <c r="GMX57" s="308" t="s">
        <v>2823</v>
      </c>
      <c r="GMY57" s="308"/>
      <c r="GMZ57" s="410" t="s">
        <v>2793</v>
      </c>
      <c r="GNA57" s="159"/>
      <c r="GNB57" s="68" t="s">
        <v>2869</v>
      </c>
      <c r="GNC57" s="68"/>
      <c r="GND57" s="68">
        <v>1.0</v>
      </c>
      <c r="GNE57" s="68">
        <v>1.0</v>
      </c>
      <c r="GNF57" s="411">
        <v>30.0</v>
      </c>
      <c r="GNG57" s="411">
        <v>45.0</v>
      </c>
      <c r="GNH57" s="68" t="s">
        <v>101</v>
      </c>
      <c r="GNI57" s="68" t="s">
        <v>101</v>
      </c>
      <c r="GNJ57" s="68" t="s">
        <v>88</v>
      </c>
      <c r="GNK57" s="68" t="s">
        <v>2868</v>
      </c>
      <c r="GNL57" s="308" t="s">
        <v>2911</v>
      </c>
      <c r="GNM57" s="308" t="s">
        <v>2912</v>
      </c>
      <c r="GNN57" s="308" t="s">
        <v>2823</v>
      </c>
      <c r="GNO57" s="308"/>
      <c r="GNP57" s="410" t="s">
        <v>2793</v>
      </c>
      <c r="GNQ57" s="159"/>
      <c r="GNR57" s="68" t="s">
        <v>2869</v>
      </c>
      <c r="GNS57" s="68"/>
      <c r="GNT57" s="68">
        <v>1.0</v>
      </c>
      <c r="GNU57" s="68">
        <v>1.0</v>
      </c>
      <c r="GNV57" s="411">
        <v>30.0</v>
      </c>
      <c r="GNW57" s="411">
        <v>45.0</v>
      </c>
      <c r="GNX57" s="68" t="s">
        <v>101</v>
      </c>
      <c r="GNY57" s="68" t="s">
        <v>101</v>
      </c>
      <c r="GNZ57" s="68" t="s">
        <v>88</v>
      </c>
      <c r="GOA57" s="68" t="s">
        <v>2868</v>
      </c>
      <c r="GOB57" s="308" t="s">
        <v>2911</v>
      </c>
      <c r="GOC57" s="308" t="s">
        <v>2912</v>
      </c>
      <c r="GOD57" s="308" t="s">
        <v>2823</v>
      </c>
      <c r="GOE57" s="308"/>
      <c r="GOF57" s="410" t="s">
        <v>2793</v>
      </c>
      <c r="GOG57" s="159"/>
      <c r="GOH57" s="68" t="s">
        <v>2869</v>
      </c>
      <c r="GOI57" s="68"/>
      <c r="GOJ57" s="68">
        <v>1.0</v>
      </c>
      <c r="GOK57" s="68">
        <v>1.0</v>
      </c>
      <c r="GOL57" s="411">
        <v>30.0</v>
      </c>
      <c r="GOM57" s="411">
        <v>45.0</v>
      </c>
      <c r="GON57" s="68" t="s">
        <v>101</v>
      </c>
      <c r="GOO57" s="68" t="s">
        <v>101</v>
      </c>
      <c r="GOP57" s="68" t="s">
        <v>88</v>
      </c>
      <c r="GOQ57" s="68" t="s">
        <v>2868</v>
      </c>
      <c r="GOR57" s="308" t="s">
        <v>2911</v>
      </c>
      <c r="GOS57" s="308" t="s">
        <v>2912</v>
      </c>
      <c r="GOT57" s="308" t="s">
        <v>2823</v>
      </c>
      <c r="GOU57" s="308"/>
      <c r="GOV57" s="410" t="s">
        <v>2793</v>
      </c>
      <c r="GOW57" s="159"/>
      <c r="GOX57" s="68" t="s">
        <v>2869</v>
      </c>
      <c r="GOY57" s="68"/>
      <c r="GOZ57" s="68">
        <v>1.0</v>
      </c>
      <c r="GPA57" s="68">
        <v>1.0</v>
      </c>
      <c r="GPB57" s="411">
        <v>30.0</v>
      </c>
      <c r="GPC57" s="411">
        <v>45.0</v>
      </c>
      <c r="GPD57" s="68" t="s">
        <v>101</v>
      </c>
      <c r="GPE57" s="68" t="s">
        <v>101</v>
      </c>
      <c r="GPF57" s="68" t="s">
        <v>88</v>
      </c>
      <c r="GPG57" s="68" t="s">
        <v>2868</v>
      </c>
      <c r="GPH57" s="308" t="s">
        <v>2911</v>
      </c>
      <c r="GPI57" s="308" t="s">
        <v>2912</v>
      </c>
      <c r="GPJ57" s="308" t="s">
        <v>2823</v>
      </c>
      <c r="GPK57" s="308"/>
      <c r="GPL57" s="410" t="s">
        <v>2793</v>
      </c>
      <c r="GPM57" s="159"/>
      <c r="GPN57" s="68" t="s">
        <v>2869</v>
      </c>
      <c r="GPO57" s="68"/>
      <c r="GPP57" s="68">
        <v>1.0</v>
      </c>
      <c r="GPQ57" s="68">
        <v>1.0</v>
      </c>
      <c r="GPR57" s="411">
        <v>30.0</v>
      </c>
      <c r="GPS57" s="411">
        <v>45.0</v>
      </c>
      <c r="GPT57" s="68" t="s">
        <v>101</v>
      </c>
      <c r="GPU57" s="68" t="s">
        <v>101</v>
      </c>
      <c r="GPV57" s="68" t="s">
        <v>88</v>
      </c>
      <c r="GPW57" s="68" t="s">
        <v>2868</v>
      </c>
      <c r="GPX57" s="308" t="s">
        <v>2911</v>
      </c>
      <c r="GPY57" s="308" t="s">
        <v>2912</v>
      </c>
      <c r="GPZ57" s="308" t="s">
        <v>2823</v>
      </c>
      <c r="GQA57" s="308"/>
      <c r="GQB57" s="410" t="s">
        <v>2793</v>
      </c>
      <c r="GQC57" s="159"/>
      <c r="GQD57" s="68" t="s">
        <v>2869</v>
      </c>
      <c r="GQE57" s="68"/>
      <c r="GQF57" s="68">
        <v>1.0</v>
      </c>
      <c r="GQG57" s="68">
        <v>1.0</v>
      </c>
      <c r="GQH57" s="411">
        <v>30.0</v>
      </c>
      <c r="GQI57" s="411">
        <v>45.0</v>
      </c>
      <c r="GQJ57" s="68" t="s">
        <v>101</v>
      </c>
      <c r="GQK57" s="68" t="s">
        <v>101</v>
      </c>
      <c r="GQL57" s="68" t="s">
        <v>88</v>
      </c>
      <c r="GQM57" s="68" t="s">
        <v>2868</v>
      </c>
      <c r="GQN57" s="308" t="s">
        <v>2911</v>
      </c>
      <c r="GQO57" s="308" t="s">
        <v>2912</v>
      </c>
      <c r="GQP57" s="308" t="s">
        <v>2823</v>
      </c>
      <c r="GQQ57" s="308"/>
      <c r="GQR57" s="410" t="s">
        <v>2793</v>
      </c>
      <c r="GQS57" s="159"/>
      <c r="GQT57" s="68" t="s">
        <v>2869</v>
      </c>
      <c r="GQU57" s="68"/>
      <c r="GQV57" s="68">
        <v>1.0</v>
      </c>
      <c r="GQW57" s="68">
        <v>1.0</v>
      </c>
      <c r="GQX57" s="411">
        <v>30.0</v>
      </c>
      <c r="GQY57" s="411">
        <v>45.0</v>
      </c>
      <c r="GQZ57" s="68" t="s">
        <v>101</v>
      </c>
      <c r="GRA57" s="68" t="s">
        <v>101</v>
      </c>
      <c r="GRB57" s="68" t="s">
        <v>88</v>
      </c>
      <c r="GRC57" s="68" t="s">
        <v>2868</v>
      </c>
      <c r="GRD57" s="308" t="s">
        <v>2911</v>
      </c>
      <c r="GRE57" s="308" t="s">
        <v>2912</v>
      </c>
      <c r="GRF57" s="308" t="s">
        <v>2823</v>
      </c>
      <c r="GRG57" s="308"/>
      <c r="GRH57" s="410" t="s">
        <v>2793</v>
      </c>
      <c r="GRI57" s="159"/>
      <c r="GRJ57" s="68" t="s">
        <v>2869</v>
      </c>
      <c r="GRK57" s="68"/>
      <c r="GRL57" s="68">
        <v>1.0</v>
      </c>
      <c r="GRM57" s="68">
        <v>1.0</v>
      </c>
      <c r="GRN57" s="411">
        <v>30.0</v>
      </c>
      <c r="GRO57" s="411">
        <v>45.0</v>
      </c>
      <c r="GRP57" s="68" t="s">
        <v>101</v>
      </c>
      <c r="GRQ57" s="68" t="s">
        <v>101</v>
      </c>
      <c r="GRR57" s="68" t="s">
        <v>88</v>
      </c>
      <c r="GRS57" s="68" t="s">
        <v>2868</v>
      </c>
      <c r="GRT57" s="308" t="s">
        <v>2911</v>
      </c>
      <c r="GRU57" s="308" t="s">
        <v>2912</v>
      </c>
      <c r="GRV57" s="308" t="s">
        <v>2823</v>
      </c>
      <c r="GRW57" s="308"/>
      <c r="GRX57" s="410" t="s">
        <v>2793</v>
      </c>
      <c r="GRY57" s="159"/>
      <c r="GRZ57" s="68" t="s">
        <v>2869</v>
      </c>
      <c r="GSA57" s="68"/>
      <c r="GSB57" s="68">
        <v>1.0</v>
      </c>
      <c r="GSC57" s="68">
        <v>1.0</v>
      </c>
      <c r="GSD57" s="411">
        <v>30.0</v>
      </c>
      <c r="GSE57" s="411">
        <v>45.0</v>
      </c>
      <c r="GSF57" s="68" t="s">
        <v>101</v>
      </c>
      <c r="GSG57" s="68" t="s">
        <v>101</v>
      </c>
      <c r="GSH57" s="68" t="s">
        <v>88</v>
      </c>
      <c r="GSI57" s="68" t="s">
        <v>2868</v>
      </c>
      <c r="GSJ57" s="308" t="s">
        <v>2911</v>
      </c>
      <c r="GSK57" s="308" t="s">
        <v>2912</v>
      </c>
      <c r="GSL57" s="308" t="s">
        <v>2823</v>
      </c>
      <c r="GSM57" s="308"/>
      <c r="GSN57" s="410" t="s">
        <v>2793</v>
      </c>
      <c r="GSO57" s="159"/>
      <c r="GSP57" s="68" t="s">
        <v>2869</v>
      </c>
      <c r="GSQ57" s="68"/>
      <c r="GSR57" s="68">
        <v>1.0</v>
      </c>
      <c r="GSS57" s="68">
        <v>1.0</v>
      </c>
      <c r="GST57" s="411">
        <v>30.0</v>
      </c>
      <c r="GSU57" s="411">
        <v>45.0</v>
      </c>
      <c r="GSV57" s="68" t="s">
        <v>101</v>
      </c>
      <c r="GSW57" s="68" t="s">
        <v>101</v>
      </c>
      <c r="GSX57" s="68" t="s">
        <v>88</v>
      </c>
      <c r="GSY57" s="68" t="s">
        <v>2868</v>
      </c>
      <c r="GSZ57" s="308" t="s">
        <v>2911</v>
      </c>
      <c r="GTA57" s="308" t="s">
        <v>2912</v>
      </c>
      <c r="GTB57" s="308" t="s">
        <v>2823</v>
      </c>
      <c r="GTC57" s="308"/>
      <c r="GTD57" s="410" t="s">
        <v>2793</v>
      </c>
      <c r="GTE57" s="159"/>
      <c r="GTF57" s="68" t="s">
        <v>2869</v>
      </c>
      <c r="GTG57" s="68"/>
      <c r="GTH57" s="68">
        <v>1.0</v>
      </c>
      <c r="GTI57" s="68">
        <v>1.0</v>
      </c>
      <c r="GTJ57" s="411">
        <v>30.0</v>
      </c>
      <c r="GTK57" s="411">
        <v>45.0</v>
      </c>
      <c r="GTL57" s="68" t="s">
        <v>101</v>
      </c>
      <c r="GTM57" s="68" t="s">
        <v>101</v>
      </c>
      <c r="GTN57" s="68" t="s">
        <v>88</v>
      </c>
      <c r="GTO57" s="68" t="s">
        <v>2868</v>
      </c>
      <c r="GTP57" s="308" t="s">
        <v>2911</v>
      </c>
      <c r="GTQ57" s="308" t="s">
        <v>2912</v>
      </c>
      <c r="GTR57" s="308" t="s">
        <v>2823</v>
      </c>
      <c r="GTS57" s="308"/>
      <c r="GTT57" s="410" t="s">
        <v>2793</v>
      </c>
      <c r="GTU57" s="159"/>
      <c r="GTV57" s="68" t="s">
        <v>2869</v>
      </c>
      <c r="GTW57" s="68"/>
      <c r="GTX57" s="68">
        <v>1.0</v>
      </c>
      <c r="GTY57" s="68">
        <v>1.0</v>
      </c>
      <c r="GTZ57" s="411">
        <v>30.0</v>
      </c>
      <c r="GUA57" s="411">
        <v>45.0</v>
      </c>
      <c r="GUB57" s="68" t="s">
        <v>101</v>
      </c>
      <c r="GUC57" s="68" t="s">
        <v>101</v>
      </c>
      <c r="GUD57" s="68" t="s">
        <v>88</v>
      </c>
      <c r="GUE57" s="68" t="s">
        <v>2868</v>
      </c>
      <c r="GUF57" s="308" t="s">
        <v>2911</v>
      </c>
      <c r="GUG57" s="308" t="s">
        <v>2912</v>
      </c>
      <c r="GUH57" s="308" t="s">
        <v>2823</v>
      </c>
      <c r="GUI57" s="308"/>
      <c r="GUJ57" s="410" t="s">
        <v>2793</v>
      </c>
      <c r="GUK57" s="159"/>
      <c r="GUL57" s="68" t="s">
        <v>2869</v>
      </c>
      <c r="GUM57" s="68"/>
      <c r="GUN57" s="68">
        <v>1.0</v>
      </c>
      <c r="GUO57" s="68">
        <v>1.0</v>
      </c>
      <c r="GUP57" s="411">
        <v>30.0</v>
      </c>
      <c r="GUQ57" s="411">
        <v>45.0</v>
      </c>
      <c r="GUR57" s="68" t="s">
        <v>101</v>
      </c>
      <c r="GUS57" s="68" t="s">
        <v>101</v>
      </c>
      <c r="GUT57" s="68" t="s">
        <v>88</v>
      </c>
      <c r="GUU57" s="68" t="s">
        <v>2868</v>
      </c>
      <c r="GUV57" s="308" t="s">
        <v>2911</v>
      </c>
      <c r="GUW57" s="308" t="s">
        <v>2912</v>
      </c>
      <c r="GUX57" s="308" t="s">
        <v>2823</v>
      </c>
      <c r="GUY57" s="308"/>
      <c r="GUZ57" s="410" t="s">
        <v>2793</v>
      </c>
      <c r="GVA57" s="159"/>
      <c r="GVB57" s="68" t="s">
        <v>2869</v>
      </c>
      <c r="GVC57" s="68"/>
      <c r="GVD57" s="68">
        <v>1.0</v>
      </c>
      <c r="GVE57" s="68">
        <v>1.0</v>
      </c>
      <c r="GVF57" s="411">
        <v>30.0</v>
      </c>
      <c r="GVG57" s="411">
        <v>45.0</v>
      </c>
      <c r="GVH57" s="68" t="s">
        <v>101</v>
      </c>
      <c r="GVI57" s="68" t="s">
        <v>101</v>
      </c>
      <c r="GVJ57" s="68" t="s">
        <v>88</v>
      </c>
      <c r="GVK57" s="68" t="s">
        <v>2868</v>
      </c>
      <c r="GVL57" s="308" t="s">
        <v>2911</v>
      </c>
      <c r="GVM57" s="308" t="s">
        <v>2912</v>
      </c>
      <c r="GVN57" s="308" t="s">
        <v>2823</v>
      </c>
      <c r="GVO57" s="308"/>
      <c r="GVP57" s="410" t="s">
        <v>2793</v>
      </c>
      <c r="GVQ57" s="159"/>
      <c r="GVR57" s="68" t="s">
        <v>2869</v>
      </c>
      <c r="GVS57" s="68"/>
      <c r="GVT57" s="68">
        <v>1.0</v>
      </c>
      <c r="GVU57" s="68">
        <v>1.0</v>
      </c>
      <c r="GVV57" s="411">
        <v>30.0</v>
      </c>
      <c r="GVW57" s="411">
        <v>45.0</v>
      </c>
      <c r="GVX57" s="68" t="s">
        <v>101</v>
      </c>
      <c r="GVY57" s="68" t="s">
        <v>101</v>
      </c>
      <c r="GVZ57" s="68" t="s">
        <v>88</v>
      </c>
      <c r="GWA57" s="68" t="s">
        <v>2868</v>
      </c>
      <c r="GWB57" s="308" t="s">
        <v>2911</v>
      </c>
      <c r="GWC57" s="308" t="s">
        <v>2912</v>
      </c>
      <c r="GWD57" s="308" t="s">
        <v>2823</v>
      </c>
      <c r="GWE57" s="308"/>
      <c r="GWF57" s="410" t="s">
        <v>2793</v>
      </c>
      <c r="GWG57" s="159"/>
      <c r="GWH57" s="68" t="s">
        <v>2869</v>
      </c>
      <c r="GWI57" s="68"/>
      <c r="GWJ57" s="68">
        <v>1.0</v>
      </c>
      <c r="GWK57" s="68">
        <v>1.0</v>
      </c>
      <c r="GWL57" s="411">
        <v>30.0</v>
      </c>
      <c r="GWM57" s="411">
        <v>45.0</v>
      </c>
      <c r="GWN57" s="68" t="s">
        <v>101</v>
      </c>
      <c r="GWO57" s="68" t="s">
        <v>101</v>
      </c>
      <c r="GWP57" s="68" t="s">
        <v>88</v>
      </c>
      <c r="GWQ57" s="68" t="s">
        <v>2868</v>
      </c>
      <c r="GWR57" s="308" t="s">
        <v>2911</v>
      </c>
      <c r="GWS57" s="308" t="s">
        <v>2912</v>
      </c>
      <c r="GWT57" s="308" t="s">
        <v>2823</v>
      </c>
      <c r="GWU57" s="308"/>
      <c r="GWV57" s="410" t="s">
        <v>2793</v>
      </c>
      <c r="GWW57" s="159"/>
      <c r="GWX57" s="68" t="s">
        <v>2869</v>
      </c>
      <c r="GWY57" s="68"/>
      <c r="GWZ57" s="68">
        <v>1.0</v>
      </c>
      <c r="GXA57" s="68">
        <v>1.0</v>
      </c>
      <c r="GXB57" s="411">
        <v>30.0</v>
      </c>
      <c r="GXC57" s="411">
        <v>45.0</v>
      </c>
      <c r="GXD57" s="68" t="s">
        <v>101</v>
      </c>
      <c r="GXE57" s="68" t="s">
        <v>101</v>
      </c>
      <c r="GXF57" s="68" t="s">
        <v>88</v>
      </c>
      <c r="GXG57" s="68" t="s">
        <v>2868</v>
      </c>
      <c r="GXH57" s="308" t="s">
        <v>2911</v>
      </c>
      <c r="GXI57" s="308" t="s">
        <v>2912</v>
      </c>
      <c r="GXJ57" s="308" t="s">
        <v>2823</v>
      </c>
      <c r="GXK57" s="308"/>
      <c r="GXL57" s="410" t="s">
        <v>2793</v>
      </c>
      <c r="GXM57" s="159"/>
      <c r="GXN57" s="68" t="s">
        <v>2869</v>
      </c>
      <c r="GXO57" s="68"/>
      <c r="GXP57" s="68">
        <v>1.0</v>
      </c>
      <c r="GXQ57" s="68">
        <v>1.0</v>
      </c>
      <c r="GXR57" s="411">
        <v>30.0</v>
      </c>
      <c r="GXS57" s="411">
        <v>45.0</v>
      </c>
      <c r="GXT57" s="68" t="s">
        <v>101</v>
      </c>
      <c r="GXU57" s="68" t="s">
        <v>101</v>
      </c>
      <c r="GXV57" s="68" t="s">
        <v>88</v>
      </c>
      <c r="GXW57" s="68" t="s">
        <v>2868</v>
      </c>
      <c r="GXX57" s="308" t="s">
        <v>2911</v>
      </c>
      <c r="GXY57" s="308" t="s">
        <v>2912</v>
      </c>
      <c r="GXZ57" s="308" t="s">
        <v>2823</v>
      </c>
      <c r="GYA57" s="308"/>
      <c r="GYB57" s="410" t="s">
        <v>2793</v>
      </c>
      <c r="GYC57" s="159"/>
      <c r="GYD57" s="68" t="s">
        <v>2869</v>
      </c>
      <c r="GYE57" s="68"/>
      <c r="GYF57" s="68">
        <v>1.0</v>
      </c>
      <c r="GYG57" s="68">
        <v>1.0</v>
      </c>
      <c r="GYH57" s="411">
        <v>30.0</v>
      </c>
      <c r="GYI57" s="411">
        <v>45.0</v>
      </c>
      <c r="GYJ57" s="68" t="s">
        <v>101</v>
      </c>
      <c r="GYK57" s="68" t="s">
        <v>101</v>
      </c>
      <c r="GYL57" s="68" t="s">
        <v>88</v>
      </c>
      <c r="GYM57" s="68" t="s">
        <v>2868</v>
      </c>
      <c r="GYN57" s="308" t="s">
        <v>2911</v>
      </c>
      <c r="GYO57" s="308" t="s">
        <v>2912</v>
      </c>
      <c r="GYP57" s="308" t="s">
        <v>2823</v>
      </c>
      <c r="GYQ57" s="308"/>
      <c r="GYR57" s="410" t="s">
        <v>2793</v>
      </c>
      <c r="GYS57" s="159"/>
      <c r="GYT57" s="68" t="s">
        <v>2869</v>
      </c>
      <c r="GYU57" s="68"/>
      <c r="GYV57" s="68">
        <v>1.0</v>
      </c>
      <c r="GYW57" s="68">
        <v>1.0</v>
      </c>
      <c r="GYX57" s="411">
        <v>30.0</v>
      </c>
      <c r="GYY57" s="411">
        <v>45.0</v>
      </c>
      <c r="GYZ57" s="68" t="s">
        <v>101</v>
      </c>
      <c r="GZA57" s="68" t="s">
        <v>101</v>
      </c>
      <c r="GZB57" s="68" t="s">
        <v>88</v>
      </c>
      <c r="GZC57" s="68" t="s">
        <v>2868</v>
      </c>
      <c r="GZD57" s="308" t="s">
        <v>2911</v>
      </c>
      <c r="GZE57" s="308" t="s">
        <v>2912</v>
      </c>
      <c r="GZF57" s="308" t="s">
        <v>2823</v>
      </c>
      <c r="GZG57" s="308"/>
      <c r="GZH57" s="410" t="s">
        <v>2793</v>
      </c>
      <c r="GZI57" s="159"/>
      <c r="GZJ57" s="68" t="s">
        <v>2869</v>
      </c>
      <c r="GZK57" s="68"/>
      <c r="GZL57" s="68">
        <v>1.0</v>
      </c>
      <c r="GZM57" s="68">
        <v>1.0</v>
      </c>
      <c r="GZN57" s="411">
        <v>30.0</v>
      </c>
      <c r="GZO57" s="411">
        <v>45.0</v>
      </c>
      <c r="GZP57" s="68" t="s">
        <v>101</v>
      </c>
      <c r="GZQ57" s="68" t="s">
        <v>101</v>
      </c>
      <c r="GZR57" s="68" t="s">
        <v>88</v>
      </c>
      <c r="GZS57" s="68" t="s">
        <v>2868</v>
      </c>
      <c r="GZT57" s="308" t="s">
        <v>2911</v>
      </c>
      <c r="GZU57" s="308" t="s">
        <v>2912</v>
      </c>
      <c r="GZV57" s="308" t="s">
        <v>2823</v>
      </c>
      <c r="GZW57" s="308"/>
      <c r="GZX57" s="410" t="s">
        <v>2793</v>
      </c>
      <c r="GZY57" s="159"/>
      <c r="GZZ57" s="68" t="s">
        <v>2869</v>
      </c>
      <c r="HAA57" s="68"/>
      <c r="HAB57" s="68">
        <v>1.0</v>
      </c>
      <c r="HAC57" s="68">
        <v>1.0</v>
      </c>
      <c r="HAD57" s="411">
        <v>30.0</v>
      </c>
      <c r="HAE57" s="411">
        <v>45.0</v>
      </c>
      <c r="HAF57" s="68" t="s">
        <v>101</v>
      </c>
      <c r="HAG57" s="68" t="s">
        <v>101</v>
      </c>
      <c r="HAH57" s="68" t="s">
        <v>88</v>
      </c>
      <c r="HAI57" s="68" t="s">
        <v>2868</v>
      </c>
      <c r="HAJ57" s="308" t="s">
        <v>2911</v>
      </c>
      <c r="HAK57" s="308" t="s">
        <v>2912</v>
      </c>
      <c r="HAL57" s="308" t="s">
        <v>2823</v>
      </c>
      <c r="HAM57" s="308"/>
      <c r="HAN57" s="410" t="s">
        <v>2793</v>
      </c>
      <c r="HAO57" s="159"/>
      <c r="HAP57" s="68" t="s">
        <v>2869</v>
      </c>
      <c r="HAQ57" s="68"/>
      <c r="HAR57" s="68">
        <v>1.0</v>
      </c>
      <c r="HAS57" s="68">
        <v>1.0</v>
      </c>
      <c r="HAT57" s="411">
        <v>30.0</v>
      </c>
      <c r="HAU57" s="411">
        <v>45.0</v>
      </c>
      <c r="HAV57" s="68" t="s">
        <v>101</v>
      </c>
      <c r="HAW57" s="68" t="s">
        <v>101</v>
      </c>
      <c r="HAX57" s="68" t="s">
        <v>88</v>
      </c>
      <c r="HAY57" s="68" t="s">
        <v>2868</v>
      </c>
      <c r="HAZ57" s="308" t="s">
        <v>2911</v>
      </c>
      <c r="HBA57" s="308" t="s">
        <v>2912</v>
      </c>
      <c r="HBB57" s="308" t="s">
        <v>2823</v>
      </c>
      <c r="HBC57" s="308"/>
      <c r="HBD57" s="410" t="s">
        <v>2793</v>
      </c>
      <c r="HBE57" s="159"/>
      <c r="HBF57" s="68" t="s">
        <v>2869</v>
      </c>
      <c r="HBG57" s="68"/>
      <c r="HBH57" s="68">
        <v>1.0</v>
      </c>
      <c r="HBI57" s="68">
        <v>1.0</v>
      </c>
      <c r="HBJ57" s="411">
        <v>30.0</v>
      </c>
      <c r="HBK57" s="411">
        <v>45.0</v>
      </c>
      <c r="HBL57" s="68" t="s">
        <v>101</v>
      </c>
      <c r="HBM57" s="68" t="s">
        <v>101</v>
      </c>
      <c r="HBN57" s="68" t="s">
        <v>88</v>
      </c>
      <c r="HBO57" s="68" t="s">
        <v>2868</v>
      </c>
      <c r="HBP57" s="308" t="s">
        <v>2911</v>
      </c>
      <c r="HBQ57" s="308" t="s">
        <v>2912</v>
      </c>
      <c r="HBR57" s="308" t="s">
        <v>2823</v>
      </c>
      <c r="HBS57" s="308"/>
      <c r="HBT57" s="410" t="s">
        <v>2793</v>
      </c>
      <c r="HBU57" s="159"/>
      <c r="HBV57" s="68" t="s">
        <v>2869</v>
      </c>
      <c r="HBW57" s="68"/>
      <c r="HBX57" s="68">
        <v>1.0</v>
      </c>
      <c r="HBY57" s="68">
        <v>1.0</v>
      </c>
      <c r="HBZ57" s="411">
        <v>30.0</v>
      </c>
      <c r="HCA57" s="411">
        <v>45.0</v>
      </c>
      <c r="HCB57" s="68" t="s">
        <v>101</v>
      </c>
      <c r="HCC57" s="68" t="s">
        <v>101</v>
      </c>
      <c r="HCD57" s="68" t="s">
        <v>88</v>
      </c>
      <c r="HCE57" s="68" t="s">
        <v>2868</v>
      </c>
      <c r="HCF57" s="308" t="s">
        <v>2911</v>
      </c>
      <c r="HCG57" s="308" t="s">
        <v>2912</v>
      </c>
      <c r="HCH57" s="308" t="s">
        <v>2823</v>
      </c>
      <c r="HCI57" s="308"/>
      <c r="HCJ57" s="410" t="s">
        <v>2793</v>
      </c>
      <c r="HCK57" s="159"/>
      <c r="HCL57" s="68" t="s">
        <v>2869</v>
      </c>
      <c r="HCM57" s="68"/>
      <c r="HCN57" s="68">
        <v>1.0</v>
      </c>
      <c r="HCO57" s="68">
        <v>1.0</v>
      </c>
      <c r="HCP57" s="411">
        <v>30.0</v>
      </c>
      <c r="HCQ57" s="411">
        <v>45.0</v>
      </c>
      <c r="HCR57" s="68" t="s">
        <v>101</v>
      </c>
      <c r="HCS57" s="68" t="s">
        <v>101</v>
      </c>
      <c r="HCT57" s="68" t="s">
        <v>88</v>
      </c>
      <c r="HCU57" s="68" t="s">
        <v>2868</v>
      </c>
      <c r="HCV57" s="308" t="s">
        <v>2911</v>
      </c>
      <c r="HCW57" s="308" t="s">
        <v>2912</v>
      </c>
      <c r="HCX57" s="308" t="s">
        <v>2823</v>
      </c>
      <c r="HCY57" s="308"/>
      <c r="HCZ57" s="410" t="s">
        <v>2793</v>
      </c>
      <c r="HDA57" s="159"/>
      <c r="HDB57" s="68" t="s">
        <v>2869</v>
      </c>
      <c r="HDC57" s="68"/>
      <c r="HDD57" s="68">
        <v>1.0</v>
      </c>
      <c r="HDE57" s="68">
        <v>1.0</v>
      </c>
      <c r="HDF57" s="411">
        <v>30.0</v>
      </c>
      <c r="HDG57" s="411">
        <v>45.0</v>
      </c>
      <c r="HDH57" s="68" t="s">
        <v>101</v>
      </c>
      <c r="HDI57" s="68" t="s">
        <v>101</v>
      </c>
      <c r="HDJ57" s="68" t="s">
        <v>88</v>
      </c>
      <c r="HDK57" s="68" t="s">
        <v>2868</v>
      </c>
      <c r="HDL57" s="308" t="s">
        <v>2911</v>
      </c>
      <c r="HDM57" s="308" t="s">
        <v>2912</v>
      </c>
      <c r="HDN57" s="308" t="s">
        <v>2823</v>
      </c>
      <c r="HDO57" s="308"/>
      <c r="HDP57" s="410" t="s">
        <v>2793</v>
      </c>
      <c r="HDQ57" s="159"/>
      <c r="HDR57" s="68" t="s">
        <v>2869</v>
      </c>
      <c r="HDS57" s="68"/>
      <c r="HDT57" s="68">
        <v>1.0</v>
      </c>
      <c r="HDU57" s="68">
        <v>1.0</v>
      </c>
      <c r="HDV57" s="411">
        <v>30.0</v>
      </c>
      <c r="HDW57" s="411">
        <v>45.0</v>
      </c>
      <c r="HDX57" s="68" t="s">
        <v>101</v>
      </c>
      <c r="HDY57" s="68" t="s">
        <v>101</v>
      </c>
      <c r="HDZ57" s="68" t="s">
        <v>88</v>
      </c>
      <c r="HEA57" s="68" t="s">
        <v>2868</v>
      </c>
      <c r="HEB57" s="308" t="s">
        <v>2911</v>
      </c>
      <c r="HEC57" s="308" t="s">
        <v>2912</v>
      </c>
      <c r="HED57" s="308" t="s">
        <v>2823</v>
      </c>
      <c r="HEE57" s="308"/>
      <c r="HEF57" s="410" t="s">
        <v>2793</v>
      </c>
      <c r="HEG57" s="159"/>
      <c r="HEH57" s="68" t="s">
        <v>2869</v>
      </c>
      <c r="HEI57" s="68"/>
      <c r="HEJ57" s="68">
        <v>1.0</v>
      </c>
      <c r="HEK57" s="68">
        <v>1.0</v>
      </c>
      <c r="HEL57" s="411">
        <v>30.0</v>
      </c>
      <c r="HEM57" s="411">
        <v>45.0</v>
      </c>
      <c r="HEN57" s="68" t="s">
        <v>101</v>
      </c>
      <c r="HEO57" s="68" t="s">
        <v>101</v>
      </c>
      <c r="HEP57" s="68" t="s">
        <v>88</v>
      </c>
      <c r="HEQ57" s="68" t="s">
        <v>2868</v>
      </c>
      <c r="HER57" s="308" t="s">
        <v>2911</v>
      </c>
      <c r="HES57" s="308" t="s">
        <v>2912</v>
      </c>
      <c r="HET57" s="308" t="s">
        <v>2823</v>
      </c>
      <c r="HEU57" s="308"/>
      <c r="HEV57" s="410" t="s">
        <v>2793</v>
      </c>
      <c r="HEW57" s="159"/>
      <c r="HEX57" s="68" t="s">
        <v>2869</v>
      </c>
      <c r="HEY57" s="68"/>
      <c r="HEZ57" s="68">
        <v>1.0</v>
      </c>
      <c r="HFA57" s="68">
        <v>1.0</v>
      </c>
      <c r="HFB57" s="411">
        <v>30.0</v>
      </c>
      <c r="HFC57" s="411">
        <v>45.0</v>
      </c>
      <c r="HFD57" s="68" t="s">
        <v>101</v>
      </c>
      <c r="HFE57" s="68" t="s">
        <v>101</v>
      </c>
      <c r="HFF57" s="68" t="s">
        <v>88</v>
      </c>
      <c r="HFG57" s="68" t="s">
        <v>2868</v>
      </c>
      <c r="HFH57" s="308" t="s">
        <v>2911</v>
      </c>
      <c r="HFI57" s="308" t="s">
        <v>2912</v>
      </c>
      <c r="HFJ57" s="308" t="s">
        <v>2823</v>
      </c>
      <c r="HFK57" s="308"/>
      <c r="HFL57" s="410" t="s">
        <v>2793</v>
      </c>
      <c r="HFM57" s="159"/>
      <c r="HFN57" s="68" t="s">
        <v>2869</v>
      </c>
      <c r="HFO57" s="68"/>
      <c r="HFP57" s="68">
        <v>1.0</v>
      </c>
      <c r="HFQ57" s="68">
        <v>1.0</v>
      </c>
      <c r="HFR57" s="411">
        <v>30.0</v>
      </c>
      <c r="HFS57" s="411">
        <v>45.0</v>
      </c>
      <c r="HFT57" s="68" t="s">
        <v>101</v>
      </c>
      <c r="HFU57" s="68" t="s">
        <v>101</v>
      </c>
      <c r="HFV57" s="68" t="s">
        <v>88</v>
      </c>
      <c r="HFW57" s="68" t="s">
        <v>2868</v>
      </c>
      <c r="HFX57" s="308" t="s">
        <v>2911</v>
      </c>
      <c r="HFY57" s="308" t="s">
        <v>2912</v>
      </c>
      <c r="HFZ57" s="308" t="s">
        <v>2823</v>
      </c>
      <c r="HGA57" s="308"/>
      <c r="HGB57" s="410" t="s">
        <v>2793</v>
      </c>
      <c r="HGC57" s="159"/>
      <c r="HGD57" s="68" t="s">
        <v>2869</v>
      </c>
      <c r="HGE57" s="68"/>
      <c r="HGF57" s="68">
        <v>1.0</v>
      </c>
      <c r="HGG57" s="68">
        <v>1.0</v>
      </c>
      <c r="HGH57" s="411">
        <v>30.0</v>
      </c>
      <c r="HGI57" s="411">
        <v>45.0</v>
      </c>
      <c r="HGJ57" s="68" t="s">
        <v>101</v>
      </c>
      <c r="HGK57" s="68" t="s">
        <v>101</v>
      </c>
      <c r="HGL57" s="68" t="s">
        <v>88</v>
      </c>
      <c r="HGM57" s="68" t="s">
        <v>2868</v>
      </c>
      <c r="HGN57" s="308" t="s">
        <v>2911</v>
      </c>
      <c r="HGO57" s="308" t="s">
        <v>2912</v>
      </c>
      <c r="HGP57" s="308" t="s">
        <v>2823</v>
      </c>
      <c r="HGQ57" s="308"/>
      <c r="HGR57" s="410" t="s">
        <v>2793</v>
      </c>
      <c r="HGS57" s="159"/>
      <c r="HGT57" s="68" t="s">
        <v>2869</v>
      </c>
      <c r="HGU57" s="68"/>
      <c r="HGV57" s="68">
        <v>1.0</v>
      </c>
      <c r="HGW57" s="68">
        <v>1.0</v>
      </c>
      <c r="HGX57" s="411">
        <v>30.0</v>
      </c>
      <c r="HGY57" s="411">
        <v>45.0</v>
      </c>
      <c r="HGZ57" s="68" t="s">
        <v>101</v>
      </c>
      <c r="HHA57" s="68" t="s">
        <v>101</v>
      </c>
      <c r="HHB57" s="68" t="s">
        <v>88</v>
      </c>
      <c r="HHC57" s="68" t="s">
        <v>2868</v>
      </c>
      <c r="HHD57" s="308" t="s">
        <v>2911</v>
      </c>
      <c r="HHE57" s="308" t="s">
        <v>2912</v>
      </c>
      <c r="HHF57" s="308" t="s">
        <v>2823</v>
      </c>
      <c r="HHG57" s="308"/>
      <c r="HHH57" s="410" t="s">
        <v>2793</v>
      </c>
      <c r="HHI57" s="159"/>
      <c r="HHJ57" s="68" t="s">
        <v>2869</v>
      </c>
      <c r="HHK57" s="68"/>
      <c r="HHL57" s="68">
        <v>1.0</v>
      </c>
      <c r="HHM57" s="68">
        <v>1.0</v>
      </c>
      <c r="HHN57" s="411">
        <v>30.0</v>
      </c>
      <c r="HHO57" s="411">
        <v>45.0</v>
      </c>
      <c r="HHP57" s="68" t="s">
        <v>101</v>
      </c>
      <c r="HHQ57" s="68" t="s">
        <v>101</v>
      </c>
      <c r="HHR57" s="68" t="s">
        <v>88</v>
      </c>
      <c r="HHS57" s="68" t="s">
        <v>2868</v>
      </c>
      <c r="HHT57" s="308" t="s">
        <v>2911</v>
      </c>
      <c r="HHU57" s="308" t="s">
        <v>2912</v>
      </c>
      <c r="HHV57" s="308" t="s">
        <v>2823</v>
      </c>
      <c r="HHW57" s="308"/>
      <c r="HHX57" s="410" t="s">
        <v>2793</v>
      </c>
      <c r="HHY57" s="159"/>
      <c r="HHZ57" s="68" t="s">
        <v>2869</v>
      </c>
      <c r="HIA57" s="68"/>
      <c r="HIB57" s="68">
        <v>1.0</v>
      </c>
      <c r="HIC57" s="68">
        <v>1.0</v>
      </c>
      <c r="HID57" s="411">
        <v>30.0</v>
      </c>
      <c r="HIE57" s="411">
        <v>45.0</v>
      </c>
      <c r="HIF57" s="68" t="s">
        <v>101</v>
      </c>
      <c r="HIG57" s="68" t="s">
        <v>101</v>
      </c>
      <c r="HIH57" s="68" t="s">
        <v>88</v>
      </c>
      <c r="HII57" s="68" t="s">
        <v>2868</v>
      </c>
      <c r="HIJ57" s="308" t="s">
        <v>2911</v>
      </c>
      <c r="HIK57" s="308" t="s">
        <v>2912</v>
      </c>
      <c r="HIL57" s="308" t="s">
        <v>2823</v>
      </c>
      <c r="HIM57" s="308"/>
      <c r="HIN57" s="410" t="s">
        <v>2793</v>
      </c>
      <c r="HIO57" s="159"/>
      <c r="HIP57" s="68" t="s">
        <v>2869</v>
      </c>
      <c r="HIQ57" s="68"/>
      <c r="HIR57" s="68">
        <v>1.0</v>
      </c>
      <c r="HIS57" s="68">
        <v>1.0</v>
      </c>
      <c r="HIT57" s="411">
        <v>30.0</v>
      </c>
      <c r="HIU57" s="411">
        <v>45.0</v>
      </c>
      <c r="HIV57" s="68" t="s">
        <v>101</v>
      </c>
      <c r="HIW57" s="68" t="s">
        <v>101</v>
      </c>
      <c r="HIX57" s="68" t="s">
        <v>88</v>
      </c>
      <c r="HIY57" s="68" t="s">
        <v>2868</v>
      </c>
      <c r="HIZ57" s="308" t="s">
        <v>2911</v>
      </c>
      <c r="HJA57" s="308" t="s">
        <v>2912</v>
      </c>
      <c r="HJB57" s="308" t="s">
        <v>2823</v>
      </c>
      <c r="HJC57" s="308"/>
      <c r="HJD57" s="410" t="s">
        <v>2793</v>
      </c>
      <c r="HJE57" s="159"/>
      <c r="HJF57" s="68" t="s">
        <v>2869</v>
      </c>
      <c r="HJG57" s="68"/>
      <c r="HJH57" s="68">
        <v>1.0</v>
      </c>
      <c r="HJI57" s="68">
        <v>1.0</v>
      </c>
      <c r="HJJ57" s="411">
        <v>30.0</v>
      </c>
      <c r="HJK57" s="411">
        <v>45.0</v>
      </c>
      <c r="HJL57" s="68" t="s">
        <v>101</v>
      </c>
      <c r="HJM57" s="68" t="s">
        <v>101</v>
      </c>
      <c r="HJN57" s="68" t="s">
        <v>88</v>
      </c>
      <c r="HJO57" s="68" t="s">
        <v>2868</v>
      </c>
      <c r="HJP57" s="308" t="s">
        <v>2911</v>
      </c>
      <c r="HJQ57" s="308" t="s">
        <v>2912</v>
      </c>
      <c r="HJR57" s="308" t="s">
        <v>2823</v>
      </c>
      <c r="HJS57" s="308"/>
      <c r="HJT57" s="410" t="s">
        <v>2793</v>
      </c>
      <c r="HJU57" s="159"/>
      <c r="HJV57" s="68" t="s">
        <v>2869</v>
      </c>
      <c r="HJW57" s="68"/>
      <c r="HJX57" s="68">
        <v>1.0</v>
      </c>
      <c r="HJY57" s="68">
        <v>1.0</v>
      </c>
      <c r="HJZ57" s="411">
        <v>30.0</v>
      </c>
      <c r="HKA57" s="411">
        <v>45.0</v>
      </c>
      <c r="HKB57" s="68" t="s">
        <v>101</v>
      </c>
      <c r="HKC57" s="68" t="s">
        <v>101</v>
      </c>
      <c r="HKD57" s="68" t="s">
        <v>88</v>
      </c>
      <c r="HKE57" s="68" t="s">
        <v>2868</v>
      </c>
      <c r="HKF57" s="308" t="s">
        <v>2911</v>
      </c>
      <c r="HKG57" s="308" t="s">
        <v>2912</v>
      </c>
      <c r="HKH57" s="308" t="s">
        <v>2823</v>
      </c>
      <c r="HKI57" s="308"/>
      <c r="HKJ57" s="410" t="s">
        <v>2793</v>
      </c>
      <c r="HKK57" s="159"/>
      <c r="HKL57" s="68" t="s">
        <v>2869</v>
      </c>
      <c r="HKM57" s="68"/>
      <c r="HKN57" s="68">
        <v>1.0</v>
      </c>
      <c r="HKO57" s="68">
        <v>1.0</v>
      </c>
      <c r="HKP57" s="411">
        <v>30.0</v>
      </c>
      <c r="HKQ57" s="411">
        <v>45.0</v>
      </c>
      <c r="HKR57" s="68" t="s">
        <v>101</v>
      </c>
      <c r="HKS57" s="68" t="s">
        <v>101</v>
      </c>
      <c r="HKT57" s="68" t="s">
        <v>88</v>
      </c>
      <c r="HKU57" s="68" t="s">
        <v>2868</v>
      </c>
      <c r="HKV57" s="308" t="s">
        <v>2911</v>
      </c>
      <c r="HKW57" s="308" t="s">
        <v>2912</v>
      </c>
      <c r="HKX57" s="308" t="s">
        <v>2823</v>
      </c>
      <c r="HKY57" s="308"/>
      <c r="HKZ57" s="410" t="s">
        <v>2793</v>
      </c>
      <c r="HLA57" s="159"/>
      <c r="HLB57" s="68" t="s">
        <v>2869</v>
      </c>
      <c r="HLC57" s="68"/>
      <c r="HLD57" s="68">
        <v>1.0</v>
      </c>
      <c r="HLE57" s="68">
        <v>1.0</v>
      </c>
      <c r="HLF57" s="411">
        <v>30.0</v>
      </c>
      <c r="HLG57" s="411">
        <v>45.0</v>
      </c>
      <c r="HLH57" s="68" t="s">
        <v>101</v>
      </c>
      <c r="HLI57" s="68" t="s">
        <v>101</v>
      </c>
      <c r="HLJ57" s="68" t="s">
        <v>88</v>
      </c>
      <c r="HLK57" s="68" t="s">
        <v>2868</v>
      </c>
      <c r="HLL57" s="308" t="s">
        <v>2911</v>
      </c>
      <c r="HLM57" s="308" t="s">
        <v>2912</v>
      </c>
      <c r="HLN57" s="308" t="s">
        <v>2823</v>
      </c>
      <c r="HLO57" s="308"/>
      <c r="HLP57" s="410" t="s">
        <v>2793</v>
      </c>
      <c r="HLQ57" s="159"/>
      <c r="HLR57" s="68" t="s">
        <v>2869</v>
      </c>
      <c r="HLS57" s="68"/>
      <c r="HLT57" s="68">
        <v>1.0</v>
      </c>
      <c r="HLU57" s="68">
        <v>1.0</v>
      </c>
      <c r="HLV57" s="411">
        <v>30.0</v>
      </c>
      <c r="HLW57" s="411">
        <v>45.0</v>
      </c>
      <c r="HLX57" s="68" t="s">
        <v>101</v>
      </c>
      <c r="HLY57" s="68" t="s">
        <v>101</v>
      </c>
      <c r="HLZ57" s="68" t="s">
        <v>88</v>
      </c>
      <c r="HMA57" s="68" t="s">
        <v>2868</v>
      </c>
      <c r="HMB57" s="308" t="s">
        <v>2911</v>
      </c>
      <c r="HMC57" s="308" t="s">
        <v>2912</v>
      </c>
      <c r="HMD57" s="308" t="s">
        <v>2823</v>
      </c>
      <c r="HME57" s="308"/>
      <c r="HMF57" s="410" t="s">
        <v>2793</v>
      </c>
      <c r="HMG57" s="159"/>
      <c r="HMH57" s="68" t="s">
        <v>2869</v>
      </c>
      <c r="HMI57" s="68"/>
      <c r="HMJ57" s="68">
        <v>1.0</v>
      </c>
      <c r="HMK57" s="68">
        <v>1.0</v>
      </c>
      <c r="HML57" s="411">
        <v>30.0</v>
      </c>
      <c r="HMM57" s="411">
        <v>45.0</v>
      </c>
      <c r="HMN57" s="68" t="s">
        <v>101</v>
      </c>
      <c r="HMO57" s="68" t="s">
        <v>101</v>
      </c>
      <c r="HMP57" s="68" t="s">
        <v>88</v>
      </c>
      <c r="HMQ57" s="68" t="s">
        <v>2868</v>
      </c>
      <c r="HMR57" s="308" t="s">
        <v>2911</v>
      </c>
      <c r="HMS57" s="308" t="s">
        <v>2912</v>
      </c>
      <c r="HMT57" s="308" t="s">
        <v>2823</v>
      </c>
      <c r="HMU57" s="308"/>
      <c r="HMV57" s="410" t="s">
        <v>2793</v>
      </c>
      <c r="HMW57" s="159"/>
      <c r="HMX57" s="68" t="s">
        <v>2869</v>
      </c>
      <c r="HMY57" s="68"/>
      <c r="HMZ57" s="68">
        <v>1.0</v>
      </c>
      <c r="HNA57" s="68">
        <v>1.0</v>
      </c>
      <c r="HNB57" s="411">
        <v>30.0</v>
      </c>
      <c r="HNC57" s="411">
        <v>45.0</v>
      </c>
      <c r="HND57" s="68" t="s">
        <v>101</v>
      </c>
      <c r="HNE57" s="68" t="s">
        <v>101</v>
      </c>
      <c r="HNF57" s="68" t="s">
        <v>88</v>
      </c>
      <c r="HNG57" s="68" t="s">
        <v>2868</v>
      </c>
      <c r="HNH57" s="308" t="s">
        <v>2911</v>
      </c>
      <c r="HNI57" s="308" t="s">
        <v>2912</v>
      </c>
      <c r="HNJ57" s="308" t="s">
        <v>2823</v>
      </c>
      <c r="HNK57" s="308"/>
      <c r="HNL57" s="410" t="s">
        <v>2793</v>
      </c>
      <c r="HNM57" s="159"/>
      <c r="HNN57" s="68" t="s">
        <v>2869</v>
      </c>
      <c r="HNO57" s="68"/>
      <c r="HNP57" s="68">
        <v>1.0</v>
      </c>
      <c r="HNQ57" s="68">
        <v>1.0</v>
      </c>
      <c r="HNR57" s="411">
        <v>30.0</v>
      </c>
      <c r="HNS57" s="411">
        <v>45.0</v>
      </c>
      <c r="HNT57" s="68" t="s">
        <v>101</v>
      </c>
      <c r="HNU57" s="68" t="s">
        <v>101</v>
      </c>
      <c r="HNV57" s="68" t="s">
        <v>88</v>
      </c>
      <c r="HNW57" s="68" t="s">
        <v>2868</v>
      </c>
      <c r="HNX57" s="308" t="s">
        <v>2911</v>
      </c>
      <c r="HNY57" s="308" t="s">
        <v>2912</v>
      </c>
      <c r="HNZ57" s="308" t="s">
        <v>2823</v>
      </c>
      <c r="HOA57" s="308"/>
      <c r="HOB57" s="410" t="s">
        <v>2793</v>
      </c>
      <c r="HOC57" s="159"/>
      <c r="HOD57" s="68" t="s">
        <v>2869</v>
      </c>
      <c r="HOE57" s="68"/>
      <c r="HOF57" s="68">
        <v>1.0</v>
      </c>
      <c r="HOG57" s="68">
        <v>1.0</v>
      </c>
      <c r="HOH57" s="411">
        <v>30.0</v>
      </c>
      <c r="HOI57" s="411">
        <v>45.0</v>
      </c>
      <c r="HOJ57" s="68" t="s">
        <v>101</v>
      </c>
      <c r="HOK57" s="68" t="s">
        <v>101</v>
      </c>
      <c r="HOL57" s="68" t="s">
        <v>88</v>
      </c>
      <c r="HOM57" s="68" t="s">
        <v>2868</v>
      </c>
      <c r="HON57" s="308" t="s">
        <v>2911</v>
      </c>
      <c r="HOO57" s="308" t="s">
        <v>2912</v>
      </c>
      <c r="HOP57" s="308" t="s">
        <v>2823</v>
      </c>
      <c r="HOQ57" s="308"/>
      <c r="HOR57" s="410" t="s">
        <v>2793</v>
      </c>
      <c r="HOS57" s="159"/>
      <c r="HOT57" s="68" t="s">
        <v>2869</v>
      </c>
      <c r="HOU57" s="68"/>
      <c r="HOV57" s="68">
        <v>1.0</v>
      </c>
      <c r="HOW57" s="68">
        <v>1.0</v>
      </c>
      <c r="HOX57" s="411">
        <v>30.0</v>
      </c>
      <c r="HOY57" s="411">
        <v>45.0</v>
      </c>
      <c r="HOZ57" s="68" t="s">
        <v>101</v>
      </c>
      <c r="HPA57" s="68" t="s">
        <v>101</v>
      </c>
      <c r="HPB57" s="68" t="s">
        <v>88</v>
      </c>
      <c r="HPC57" s="68" t="s">
        <v>2868</v>
      </c>
      <c r="HPD57" s="308" t="s">
        <v>2911</v>
      </c>
      <c r="HPE57" s="308" t="s">
        <v>2912</v>
      </c>
      <c r="HPF57" s="308" t="s">
        <v>2823</v>
      </c>
      <c r="HPG57" s="308"/>
      <c r="HPH57" s="410" t="s">
        <v>2793</v>
      </c>
      <c r="HPI57" s="159"/>
      <c r="HPJ57" s="68" t="s">
        <v>2869</v>
      </c>
      <c r="HPK57" s="68"/>
      <c r="HPL57" s="68">
        <v>1.0</v>
      </c>
      <c r="HPM57" s="68">
        <v>1.0</v>
      </c>
      <c r="HPN57" s="411">
        <v>30.0</v>
      </c>
      <c r="HPO57" s="411">
        <v>45.0</v>
      </c>
      <c r="HPP57" s="68" t="s">
        <v>101</v>
      </c>
      <c r="HPQ57" s="68" t="s">
        <v>101</v>
      </c>
      <c r="HPR57" s="68" t="s">
        <v>88</v>
      </c>
      <c r="HPS57" s="68" t="s">
        <v>2868</v>
      </c>
      <c r="HPT57" s="308" t="s">
        <v>2911</v>
      </c>
      <c r="HPU57" s="308" t="s">
        <v>2912</v>
      </c>
      <c r="HPV57" s="308" t="s">
        <v>2823</v>
      </c>
      <c r="HPW57" s="308"/>
      <c r="HPX57" s="410" t="s">
        <v>2793</v>
      </c>
      <c r="HPY57" s="159"/>
      <c r="HPZ57" s="68" t="s">
        <v>2869</v>
      </c>
      <c r="HQA57" s="68"/>
      <c r="HQB57" s="68">
        <v>1.0</v>
      </c>
      <c r="HQC57" s="68">
        <v>1.0</v>
      </c>
      <c r="HQD57" s="411">
        <v>30.0</v>
      </c>
      <c r="HQE57" s="411">
        <v>45.0</v>
      </c>
      <c r="HQF57" s="68" t="s">
        <v>101</v>
      </c>
      <c r="HQG57" s="68" t="s">
        <v>101</v>
      </c>
      <c r="HQH57" s="68" t="s">
        <v>88</v>
      </c>
      <c r="HQI57" s="68" t="s">
        <v>2868</v>
      </c>
      <c r="HQJ57" s="308" t="s">
        <v>2911</v>
      </c>
      <c r="HQK57" s="308" t="s">
        <v>2912</v>
      </c>
      <c r="HQL57" s="308" t="s">
        <v>2823</v>
      </c>
      <c r="HQM57" s="308"/>
      <c r="HQN57" s="410" t="s">
        <v>2793</v>
      </c>
      <c r="HQO57" s="159"/>
      <c r="HQP57" s="68" t="s">
        <v>2869</v>
      </c>
      <c r="HQQ57" s="68"/>
      <c r="HQR57" s="68">
        <v>1.0</v>
      </c>
      <c r="HQS57" s="68">
        <v>1.0</v>
      </c>
      <c r="HQT57" s="411">
        <v>30.0</v>
      </c>
      <c r="HQU57" s="411">
        <v>45.0</v>
      </c>
      <c r="HQV57" s="68" t="s">
        <v>101</v>
      </c>
      <c r="HQW57" s="68" t="s">
        <v>101</v>
      </c>
      <c r="HQX57" s="68" t="s">
        <v>88</v>
      </c>
      <c r="HQY57" s="68" t="s">
        <v>2868</v>
      </c>
      <c r="HQZ57" s="308" t="s">
        <v>2911</v>
      </c>
      <c r="HRA57" s="308" t="s">
        <v>2912</v>
      </c>
      <c r="HRB57" s="308" t="s">
        <v>2823</v>
      </c>
      <c r="HRC57" s="308"/>
      <c r="HRD57" s="410" t="s">
        <v>2793</v>
      </c>
      <c r="HRE57" s="159"/>
      <c r="HRF57" s="68" t="s">
        <v>2869</v>
      </c>
      <c r="HRG57" s="68"/>
      <c r="HRH57" s="68">
        <v>1.0</v>
      </c>
      <c r="HRI57" s="68">
        <v>1.0</v>
      </c>
      <c r="HRJ57" s="411">
        <v>30.0</v>
      </c>
      <c r="HRK57" s="411">
        <v>45.0</v>
      </c>
      <c r="HRL57" s="68" t="s">
        <v>101</v>
      </c>
      <c r="HRM57" s="68" t="s">
        <v>101</v>
      </c>
      <c r="HRN57" s="68" t="s">
        <v>88</v>
      </c>
      <c r="HRO57" s="68" t="s">
        <v>2868</v>
      </c>
      <c r="HRP57" s="308" t="s">
        <v>2911</v>
      </c>
      <c r="HRQ57" s="308" t="s">
        <v>2912</v>
      </c>
      <c r="HRR57" s="308" t="s">
        <v>2823</v>
      </c>
      <c r="HRS57" s="308"/>
      <c r="HRT57" s="410" t="s">
        <v>2793</v>
      </c>
      <c r="HRU57" s="159"/>
      <c r="HRV57" s="68" t="s">
        <v>2869</v>
      </c>
      <c r="HRW57" s="68"/>
      <c r="HRX57" s="68">
        <v>1.0</v>
      </c>
      <c r="HRY57" s="68">
        <v>1.0</v>
      </c>
      <c r="HRZ57" s="411">
        <v>30.0</v>
      </c>
      <c r="HSA57" s="411">
        <v>45.0</v>
      </c>
      <c r="HSB57" s="68" t="s">
        <v>101</v>
      </c>
      <c r="HSC57" s="68" t="s">
        <v>101</v>
      </c>
      <c r="HSD57" s="68" t="s">
        <v>88</v>
      </c>
      <c r="HSE57" s="68" t="s">
        <v>2868</v>
      </c>
      <c r="HSF57" s="308" t="s">
        <v>2911</v>
      </c>
      <c r="HSG57" s="308" t="s">
        <v>2912</v>
      </c>
      <c r="HSH57" s="308" t="s">
        <v>2823</v>
      </c>
      <c r="HSI57" s="308"/>
      <c r="HSJ57" s="410" t="s">
        <v>2793</v>
      </c>
      <c r="HSK57" s="159"/>
      <c r="HSL57" s="68" t="s">
        <v>2869</v>
      </c>
      <c r="HSM57" s="68"/>
      <c r="HSN57" s="68">
        <v>1.0</v>
      </c>
      <c r="HSO57" s="68">
        <v>1.0</v>
      </c>
      <c r="HSP57" s="411">
        <v>30.0</v>
      </c>
      <c r="HSQ57" s="411">
        <v>45.0</v>
      </c>
      <c r="HSR57" s="68" t="s">
        <v>101</v>
      </c>
      <c r="HSS57" s="68" t="s">
        <v>101</v>
      </c>
      <c r="HST57" s="68" t="s">
        <v>88</v>
      </c>
      <c r="HSU57" s="68" t="s">
        <v>2868</v>
      </c>
      <c r="HSV57" s="308" t="s">
        <v>2911</v>
      </c>
      <c r="HSW57" s="308" t="s">
        <v>2912</v>
      </c>
      <c r="HSX57" s="308" t="s">
        <v>2823</v>
      </c>
      <c r="HSY57" s="308"/>
      <c r="HSZ57" s="410" t="s">
        <v>2793</v>
      </c>
      <c r="HTA57" s="159"/>
      <c r="HTB57" s="68" t="s">
        <v>2869</v>
      </c>
      <c r="HTC57" s="68"/>
      <c r="HTD57" s="68">
        <v>1.0</v>
      </c>
      <c r="HTE57" s="68">
        <v>1.0</v>
      </c>
      <c r="HTF57" s="411">
        <v>30.0</v>
      </c>
      <c r="HTG57" s="411">
        <v>45.0</v>
      </c>
      <c r="HTH57" s="68" t="s">
        <v>101</v>
      </c>
      <c r="HTI57" s="68" t="s">
        <v>101</v>
      </c>
      <c r="HTJ57" s="68" t="s">
        <v>88</v>
      </c>
      <c r="HTK57" s="68" t="s">
        <v>2868</v>
      </c>
      <c r="HTL57" s="308" t="s">
        <v>2911</v>
      </c>
      <c r="HTM57" s="308" t="s">
        <v>2912</v>
      </c>
      <c r="HTN57" s="308" t="s">
        <v>2823</v>
      </c>
      <c r="HTO57" s="308"/>
      <c r="HTP57" s="410" t="s">
        <v>2793</v>
      </c>
      <c r="HTQ57" s="159"/>
      <c r="HTR57" s="68" t="s">
        <v>2869</v>
      </c>
      <c r="HTS57" s="68"/>
      <c r="HTT57" s="68">
        <v>1.0</v>
      </c>
      <c r="HTU57" s="68">
        <v>1.0</v>
      </c>
      <c r="HTV57" s="411">
        <v>30.0</v>
      </c>
      <c r="HTW57" s="411">
        <v>45.0</v>
      </c>
      <c r="HTX57" s="68" t="s">
        <v>101</v>
      </c>
      <c r="HTY57" s="68" t="s">
        <v>101</v>
      </c>
      <c r="HTZ57" s="68" t="s">
        <v>88</v>
      </c>
      <c r="HUA57" s="68" t="s">
        <v>2868</v>
      </c>
      <c r="HUB57" s="308" t="s">
        <v>2911</v>
      </c>
      <c r="HUC57" s="308" t="s">
        <v>2912</v>
      </c>
      <c r="HUD57" s="308" t="s">
        <v>2823</v>
      </c>
      <c r="HUE57" s="308"/>
      <c r="HUF57" s="410" t="s">
        <v>2793</v>
      </c>
      <c r="HUG57" s="159"/>
      <c r="HUH57" s="68" t="s">
        <v>2869</v>
      </c>
      <c r="HUI57" s="68"/>
      <c r="HUJ57" s="68">
        <v>1.0</v>
      </c>
      <c r="HUK57" s="68">
        <v>1.0</v>
      </c>
      <c r="HUL57" s="411">
        <v>30.0</v>
      </c>
      <c r="HUM57" s="411">
        <v>45.0</v>
      </c>
      <c r="HUN57" s="68" t="s">
        <v>101</v>
      </c>
      <c r="HUO57" s="68" t="s">
        <v>101</v>
      </c>
      <c r="HUP57" s="68" t="s">
        <v>88</v>
      </c>
      <c r="HUQ57" s="68" t="s">
        <v>2868</v>
      </c>
      <c r="HUR57" s="308" t="s">
        <v>2911</v>
      </c>
      <c r="HUS57" s="308" t="s">
        <v>2912</v>
      </c>
      <c r="HUT57" s="308" t="s">
        <v>2823</v>
      </c>
      <c r="HUU57" s="308"/>
      <c r="HUV57" s="410" t="s">
        <v>2793</v>
      </c>
      <c r="HUW57" s="159"/>
      <c r="HUX57" s="68" t="s">
        <v>2869</v>
      </c>
      <c r="HUY57" s="68"/>
      <c r="HUZ57" s="68">
        <v>1.0</v>
      </c>
      <c r="HVA57" s="68">
        <v>1.0</v>
      </c>
      <c r="HVB57" s="411">
        <v>30.0</v>
      </c>
      <c r="HVC57" s="411">
        <v>45.0</v>
      </c>
      <c r="HVD57" s="68" t="s">
        <v>101</v>
      </c>
      <c r="HVE57" s="68" t="s">
        <v>101</v>
      </c>
      <c r="HVF57" s="68" t="s">
        <v>88</v>
      </c>
      <c r="HVG57" s="68" t="s">
        <v>2868</v>
      </c>
      <c r="HVH57" s="308" t="s">
        <v>2911</v>
      </c>
      <c r="HVI57" s="308" t="s">
        <v>2912</v>
      </c>
      <c r="HVJ57" s="308" t="s">
        <v>2823</v>
      </c>
      <c r="HVK57" s="308"/>
      <c r="HVL57" s="410" t="s">
        <v>2793</v>
      </c>
      <c r="HVM57" s="159"/>
      <c r="HVN57" s="68" t="s">
        <v>2869</v>
      </c>
      <c r="HVO57" s="68"/>
      <c r="HVP57" s="68">
        <v>1.0</v>
      </c>
      <c r="HVQ57" s="68">
        <v>1.0</v>
      </c>
      <c r="HVR57" s="411">
        <v>30.0</v>
      </c>
      <c r="HVS57" s="411">
        <v>45.0</v>
      </c>
      <c r="HVT57" s="68" t="s">
        <v>101</v>
      </c>
      <c r="HVU57" s="68" t="s">
        <v>101</v>
      </c>
      <c r="HVV57" s="68" t="s">
        <v>88</v>
      </c>
      <c r="HVW57" s="68" t="s">
        <v>2868</v>
      </c>
      <c r="HVX57" s="308" t="s">
        <v>2911</v>
      </c>
      <c r="HVY57" s="308" t="s">
        <v>2912</v>
      </c>
      <c r="HVZ57" s="308" t="s">
        <v>2823</v>
      </c>
      <c r="HWA57" s="308"/>
      <c r="HWB57" s="410" t="s">
        <v>2793</v>
      </c>
      <c r="HWC57" s="159"/>
      <c r="HWD57" s="68" t="s">
        <v>2869</v>
      </c>
      <c r="HWE57" s="68"/>
      <c r="HWF57" s="68">
        <v>1.0</v>
      </c>
      <c r="HWG57" s="68">
        <v>1.0</v>
      </c>
      <c r="HWH57" s="411">
        <v>30.0</v>
      </c>
      <c r="HWI57" s="411">
        <v>45.0</v>
      </c>
      <c r="HWJ57" s="68" t="s">
        <v>101</v>
      </c>
      <c r="HWK57" s="68" t="s">
        <v>101</v>
      </c>
      <c r="HWL57" s="68" t="s">
        <v>88</v>
      </c>
      <c r="HWM57" s="68" t="s">
        <v>2868</v>
      </c>
      <c r="HWN57" s="308" t="s">
        <v>2911</v>
      </c>
      <c r="HWO57" s="308" t="s">
        <v>2912</v>
      </c>
      <c r="HWP57" s="308" t="s">
        <v>2823</v>
      </c>
      <c r="HWQ57" s="308"/>
      <c r="HWR57" s="410" t="s">
        <v>2793</v>
      </c>
      <c r="HWS57" s="159"/>
      <c r="HWT57" s="68" t="s">
        <v>2869</v>
      </c>
      <c r="HWU57" s="68"/>
      <c r="HWV57" s="68">
        <v>1.0</v>
      </c>
      <c r="HWW57" s="68">
        <v>1.0</v>
      </c>
      <c r="HWX57" s="411">
        <v>30.0</v>
      </c>
      <c r="HWY57" s="411">
        <v>45.0</v>
      </c>
      <c r="HWZ57" s="68" t="s">
        <v>101</v>
      </c>
      <c r="HXA57" s="68" t="s">
        <v>101</v>
      </c>
      <c r="HXB57" s="68" t="s">
        <v>88</v>
      </c>
      <c r="HXC57" s="68" t="s">
        <v>2868</v>
      </c>
      <c r="HXD57" s="308" t="s">
        <v>2911</v>
      </c>
      <c r="HXE57" s="308" t="s">
        <v>2912</v>
      </c>
      <c r="HXF57" s="308" t="s">
        <v>2823</v>
      </c>
      <c r="HXG57" s="308"/>
      <c r="HXH57" s="410" t="s">
        <v>2793</v>
      </c>
      <c r="HXI57" s="159"/>
      <c r="HXJ57" s="68" t="s">
        <v>2869</v>
      </c>
      <c r="HXK57" s="68"/>
      <c r="HXL57" s="68">
        <v>1.0</v>
      </c>
      <c r="HXM57" s="68">
        <v>1.0</v>
      </c>
      <c r="HXN57" s="411">
        <v>30.0</v>
      </c>
      <c r="HXO57" s="411">
        <v>45.0</v>
      </c>
      <c r="HXP57" s="68" t="s">
        <v>101</v>
      </c>
      <c r="HXQ57" s="68" t="s">
        <v>101</v>
      </c>
      <c r="HXR57" s="68" t="s">
        <v>88</v>
      </c>
      <c r="HXS57" s="68" t="s">
        <v>2868</v>
      </c>
      <c r="HXT57" s="308" t="s">
        <v>2911</v>
      </c>
      <c r="HXU57" s="308" t="s">
        <v>2912</v>
      </c>
      <c r="HXV57" s="308" t="s">
        <v>2823</v>
      </c>
      <c r="HXW57" s="308"/>
      <c r="HXX57" s="410" t="s">
        <v>2793</v>
      </c>
      <c r="HXY57" s="159"/>
      <c r="HXZ57" s="68" t="s">
        <v>2869</v>
      </c>
      <c r="HYA57" s="68"/>
      <c r="HYB57" s="68">
        <v>1.0</v>
      </c>
      <c r="HYC57" s="68">
        <v>1.0</v>
      </c>
      <c r="HYD57" s="411">
        <v>30.0</v>
      </c>
      <c r="HYE57" s="411">
        <v>45.0</v>
      </c>
      <c r="HYF57" s="68" t="s">
        <v>101</v>
      </c>
      <c r="HYG57" s="68" t="s">
        <v>101</v>
      </c>
      <c r="HYH57" s="68" t="s">
        <v>88</v>
      </c>
      <c r="HYI57" s="68" t="s">
        <v>2868</v>
      </c>
      <c r="HYJ57" s="308" t="s">
        <v>2911</v>
      </c>
      <c r="HYK57" s="308" t="s">
        <v>2912</v>
      </c>
      <c r="HYL57" s="308" t="s">
        <v>2823</v>
      </c>
      <c r="HYM57" s="308"/>
      <c r="HYN57" s="410" t="s">
        <v>2793</v>
      </c>
      <c r="HYO57" s="159"/>
      <c r="HYP57" s="68" t="s">
        <v>2869</v>
      </c>
      <c r="HYQ57" s="68"/>
      <c r="HYR57" s="68">
        <v>1.0</v>
      </c>
      <c r="HYS57" s="68">
        <v>1.0</v>
      </c>
      <c r="HYT57" s="411">
        <v>30.0</v>
      </c>
      <c r="HYU57" s="411">
        <v>45.0</v>
      </c>
      <c r="HYV57" s="68" t="s">
        <v>101</v>
      </c>
      <c r="HYW57" s="68" t="s">
        <v>101</v>
      </c>
      <c r="HYX57" s="68" t="s">
        <v>88</v>
      </c>
      <c r="HYY57" s="68" t="s">
        <v>2868</v>
      </c>
      <c r="HYZ57" s="308" t="s">
        <v>2911</v>
      </c>
      <c r="HZA57" s="308" t="s">
        <v>2912</v>
      </c>
      <c r="HZB57" s="308" t="s">
        <v>2823</v>
      </c>
      <c r="HZC57" s="308"/>
      <c r="HZD57" s="410" t="s">
        <v>2793</v>
      </c>
      <c r="HZE57" s="159"/>
      <c r="HZF57" s="68" t="s">
        <v>2869</v>
      </c>
      <c r="HZG57" s="68"/>
      <c r="HZH57" s="68">
        <v>1.0</v>
      </c>
      <c r="HZI57" s="68">
        <v>1.0</v>
      </c>
      <c r="HZJ57" s="411">
        <v>30.0</v>
      </c>
      <c r="HZK57" s="411">
        <v>45.0</v>
      </c>
      <c r="HZL57" s="68" t="s">
        <v>101</v>
      </c>
      <c r="HZM57" s="68" t="s">
        <v>101</v>
      </c>
      <c r="HZN57" s="68" t="s">
        <v>88</v>
      </c>
      <c r="HZO57" s="68" t="s">
        <v>2868</v>
      </c>
      <c r="HZP57" s="308" t="s">
        <v>2911</v>
      </c>
      <c r="HZQ57" s="308" t="s">
        <v>2912</v>
      </c>
      <c r="HZR57" s="308" t="s">
        <v>2823</v>
      </c>
      <c r="HZS57" s="308"/>
      <c r="HZT57" s="410" t="s">
        <v>2793</v>
      </c>
      <c r="HZU57" s="159"/>
      <c r="HZV57" s="68" t="s">
        <v>2869</v>
      </c>
      <c r="HZW57" s="68"/>
      <c r="HZX57" s="68">
        <v>1.0</v>
      </c>
      <c r="HZY57" s="68">
        <v>1.0</v>
      </c>
      <c r="HZZ57" s="411">
        <v>30.0</v>
      </c>
      <c r="IAA57" s="411">
        <v>45.0</v>
      </c>
      <c r="IAB57" s="68" t="s">
        <v>101</v>
      </c>
      <c r="IAC57" s="68" t="s">
        <v>101</v>
      </c>
      <c r="IAD57" s="68" t="s">
        <v>88</v>
      </c>
      <c r="IAE57" s="68" t="s">
        <v>2868</v>
      </c>
      <c r="IAF57" s="308" t="s">
        <v>2911</v>
      </c>
      <c r="IAG57" s="308" t="s">
        <v>2912</v>
      </c>
      <c r="IAH57" s="308" t="s">
        <v>2823</v>
      </c>
      <c r="IAI57" s="308"/>
      <c r="IAJ57" s="410" t="s">
        <v>2793</v>
      </c>
      <c r="IAK57" s="159"/>
      <c r="IAL57" s="68" t="s">
        <v>2869</v>
      </c>
      <c r="IAM57" s="68"/>
      <c r="IAN57" s="68">
        <v>1.0</v>
      </c>
      <c r="IAO57" s="68">
        <v>1.0</v>
      </c>
      <c r="IAP57" s="411">
        <v>30.0</v>
      </c>
      <c r="IAQ57" s="411">
        <v>45.0</v>
      </c>
      <c r="IAR57" s="68" t="s">
        <v>101</v>
      </c>
      <c r="IAS57" s="68" t="s">
        <v>101</v>
      </c>
      <c r="IAT57" s="68" t="s">
        <v>88</v>
      </c>
      <c r="IAU57" s="68" t="s">
        <v>2868</v>
      </c>
      <c r="IAV57" s="308" t="s">
        <v>2911</v>
      </c>
      <c r="IAW57" s="308" t="s">
        <v>2912</v>
      </c>
      <c r="IAX57" s="308" t="s">
        <v>2823</v>
      </c>
      <c r="IAY57" s="308"/>
      <c r="IAZ57" s="410" t="s">
        <v>2793</v>
      </c>
      <c r="IBA57" s="159"/>
      <c r="IBB57" s="68" t="s">
        <v>2869</v>
      </c>
      <c r="IBC57" s="68"/>
      <c r="IBD57" s="68">
        <v>1.0</v>
      </c>
      <c r="IBE57" s="68">
        <v>1.0</v>
      </c>
      <c r="IBF57" s="411">
        <v>30.0</v>
      </c>
      <c r="IBG57" s="411">
        <v>45.0</v>
      </c>
      <c r="IBH57" s="68" t="s">
        <v>101</v>
      </c>
      <c r="IBI57" s="68" t="s">
        <v>101</v>
      </c>
      <c r="IBJ57" s="68" t="s">
        <v>88</v>
      </c>
      <c r="IBK57" s="68" t="s">
        <v>2868</v>
      </c>
      <c r="IBL57" s="308" t="s">
        <v>2911</v>
      </c>
      <c r="IBM57" s="308" t="s">
        <v>2912</v>
      </c>
      <c r="IBN57" s="308" t="s">
        <v>2823</v>
      </c>
      <c r="IBO57" s="308"/>
      <c r="IBP57" s="410" t="s">
        <v>2793</v>
      </c>
      <c r="IBQ57" s="159"/>
      <c r="IBR57" s="68" t="s">
        <v>2869</v>
      </c>
      <c r="IBS57" s="68"/>
      <c r="IBT57" s="68">
        <v>1.0</v>
      </c>
      <c r="IBU57" s="68">
        <v>1.0</v>
      </c>
      <c r="IBV57" s="411">
        <v>30.0</v>
      </c>
      <c r="IBW57" s="411">
        <v>45.0</v>
      </c>
      <c r="IBX57" s="68" t="s">
        <v>101</v>
      </c>
      <c r="IBY57" s="68" t="s">
        <v>101</v>
      </c>
      <c r="IBZ57" s="68" t="s">
        <v>88</v>
      </c>
      <c r="ICA57" s="68" t="s">
        <v>2868</v>
      </c>
      <c r="ICB57" s="308" t="s">
        <v>2911</v>
      </c>
      <c r="ICC57" s="308" t="s">
        <v>2912</v>
      </c>
      <c r="ICD57" s="308" t="s">
        <v>2823</v>
      </c>
      <c r="ICE57" s="308"/>
      <c r="ICF57" s="410" t="s">
        <v>2793</v>
      </c>
      <c r="ICG57" s="159"/>
      <c r="ICH57" s="68" t="s">
        <v>2869</v>
      </c>
      <c r="ICI57" s="68"/>
      <c r="ICJ57" s="68">
        <v>1.0</v>
      </c>
      <c r="ICK57" s="68">
        <v>1.0</v>
      </c>
      <c r="ICL57" s="411">
        <v>30.0</v>
      </c>
      <c r="ICM57" s="411">
        <v>45.0</v>
      </c>
      <c r="ICN57" s="68" t="s">
        <v>101</v>
      </c>
      <c r="ICO57" s="68" t="s">
        <v>101</v>
      </c>
      <c r="ICP57" s="68" t="s">
        <v>88</v>
      </c>
      <c r="ICQ57" s="68" t="s">
        <v>2868</v>
      </c>
      <c r="ICR57" s="308" t="s">
        <v>2911</v>
      </c>
      <c r="ICS57" s="308" t="s">
        <v>2912</v>
      </c>
      <c r="ICT57" s="308" t="s">
        <v>2823</v>
      </c>
      <c r="ICU57" s="308"/>
      <c r="ICV57" s="410" t="s">
        <v>2793</v>
      </c>
      <c r="ICW57" s="159"/>
      <c r="ICX57" s="68" t="s">
        <v>2869</v>
      </c>
      <c r="ICY57" s="68"/>
      <c r="ICZ57" s="68">
        <v>1.0</v>
      </c>
      <c r="IDA57" s="68">
        <v>1.0</v>
      </c>
      <c r="IDB57" s="411">
        <v>30.0</v>
      </c>
      <c r="IDC57" s="411">
        <v>45.0</v>
      </c>
      <c r="IDD57" s="68" t="s">
        <v>101</v>
      </c>
      <c r="IDE57" s="68" t="s">
        <v>101</v>
      </c>
      <c r="IDF57" s="68" t="s">
        <v>88</v>
      </c>
      <c r="IDG57" s="68" t="s">
        <v>2868</v>
      </c>
      <c r="IDH57" s="308" t="s">
        <v>2911</v>
      </c>
      <c r="IDI57" s="308" t="s">
        <v>2912</v>
      </c>
      <c r="IDJ57" s="308" t="s">
        <v>2823</v>
      </c>
      <c r="IDK57" s="308"/>
      <c r="IDL57" s="410" t="s">
        <v>2793</v>
      </c>
      <c r="IDM57" s="159"/>
      <c r="IDN57" s="68" t="s">
        <v>2869</v>
      </c>
      <c r="IDO57" s="68"/>
      <c r="IDP57" s="68">
        <v>1.0</v>
      </c>
      <c r="IDQ57" s="68">
        <v>1.0</v>
      </c>
      <c r="IDR57" s="411">
        <v>30.0</v>
      </c>
      <c r="IDS57" s="411">
        <v>45.0</v>
      </c>
      <c r="IDT57" s="68" t="s">
        <v>101</v>
      </c>
      <c r="IDU57" s="68" t="s">
        <v>101</v>
      </c>
      <c r="IDV57" s="68" t="s">
        <v>88</v>
      </c>
      <c r="IDW57" s="68" t="s">
        <v>2868</v>
      </c>
      <c r="IDX57" s="308" t="s">
        <v>2911</v>
      </c>
      <c r="IDY57" s="308" t="s">
        <v>2912</v>
      </c>
      <c r="IDZ57" s="308" t="s">
        <v>2823</v>
      </c>
      <c r="IEA57" s="308"/>
      <c r="IEB57" s="410" t="s">
        <v>2793</v>
      </c>
      <c r="IEC57" s="159"/>
      <c r="IED57" s="68" t="s">
        <v>2869</v>
      </c>
      <c r="IEE57" s="68"/>
      <c r="IEF57" s="68">
        <v>1.0</v>
      </c>
      <c r="IEG57" s="68">
        <v>1.0</v>
      </c>
      <c r="IEH57" s="411">
        <v>30.0</v>
      </c>
      <c r="IEI57" s="411">
        <v>45.0</v>
      </c>
      <c r="IEJ57" s="68" t="s">
        <v>101</v>
      </c>
      <c r="IEK57" s="68" t="s">
        <v>101</v>
      </c>
      <c r="IEL57" s="68" t="s">
        <v>88</v>
      </c>
      <c r="IEM57" s="68" t="s">
        <v>2868</v>
      </c>
      <c r="IEN57" s="308" t="s">
        <v>2911</v>
      </c>
      <c r="IEO57" s="308" t="s">
        <v>2912</v>
      </c>
      <c r="IEP57" s="308" t="s">
        <v>2823</v>
      </c>
      <c r="IEQ57" s="308"/>
      <c r="IER57" s="410" t="s">
        <v>2793</v>
      </c>
      <c r="IES57" s="159"/>
      <c r="IET57" s="68" t="s">
        <v>2869</v>
      </c>
      <c r="IEU57" s="68"/>
      <c r="IEV57" s="68">
        <v>1.0</v>
      </c>
      <c r="IEW57" s="68">
        <v>1.0</v>
      </c>
      <c r="IEX57" s="411">
        <v>30.0</v>
      </c>
      <c r="IEY57" s="411">
        <v>45.0</v>
      </c>
      <c r="IEZ57" s="68" t="s">
        <v>101</v>
      </c>
      <c r="IFA57" s="68" t="s">
        <v>101</v>
      </c>
      <c r="IFB57" s="68" t="s">
        <v>88</v>
      </c>
      <c r="IFC57" s="68" t="s">
        <v>2868</v>
      </c>
      <c r="IFD57" s="308" t="s">
        <v>2911</v>
      </c>
      <c r="IFE57" s="308" t="s">
        <v>2912</v>
      </c>
      <c r="IFF57" s="308" t="s">
        <v>2823</v>
      </c>
      <c r="IFG57" s="308"/>
      <c r="IFH57" s="410" t="s">
        <v>2793</v>
      </c>
      <c r="IFI57" s="159"/>
      <c r="IFJ57" s="68" t="s">
        <v>2869</v>
      </c>
      <c r="IFK57" s="68"/>
      <c r="IFL57" s="68">
        <v>1.0</v>
      </c>
      <c r="IFM57" s="68">
        <v>1.0</v>
      </c>
      <c r="IFN57" s="411">
        <v>30.0</v>
      </c>
      <c r="IFO57" s="411">
        <v>45.0</v>
      </c>
      <c r="IFP57" s="68" t="s">
        <v>101</v>
      </c>
      <c r="IFQ57" s="68" t="s">
        <v>101</v>
      </c>
      <c r="IFR57" s="68" t="s">
        <v>88</v>
      </c>
      <c r="IFS57" s="68" t="s">
        <v>2868</v>
      </c>
      <c r="IFT57" s="308" t="s">
        <v>2911</v>
      </c>
      <c r="IFU57" s="308" t="s">
        <v>2912</v>
      </c>
      <c r="IFV57" s="308" t="s">
        <v>2823</v>
      </c>
      <c r="IFW57" s="308"/>
      <c r="IFX57" s="410" t="s">
        <v>2793</v>
      </c>
      <c r="IFY57" s="159"/>
      <c r="IFZ57" s="68" t="s">
        <v>2869</v>
      </c>
      <c r="IGA57" s="68"/>
      <c r="IGB57" s="68">
        <v>1.0</v>
      </c>
      <c r="IGC57" s="68">
        <v>1.0</v>
      </c>
      <c r="IGD57" s="411">
        <v>30.0</v>
      </c>
      <c r="IGE57" s="411">
        <v>45.0</v>
      </c>
      <c r="IGF57" s="68" t="s">
        <v>101</v>
      </c>
      <c r="IGG57" s="68" t="s">
        <v>101</v>
      </c>
      <c r="IGH57" s="68" t="s">
        <v>88</v>
      </c>
      <c r="IGI57" s="68" t="s">
        <v>2868</v>
      </c>
      <c r="IGJ57" s="308" t="s">
        <v>2911</v>
      </c>
      <c r="IGK57" s="308" t="s">
        <v>2912</v>
      </c>
      <c r="IGL57" s="308" t="s">
        <v>2823</v>
      </c>
      <c r="IGM57" s="308"/>
      <c r="IGN57" s="410" t="s">
        <v>2793</v>
      </c>
      <c r="IGO57" s="159"/>
      <c r="IGP57" s="68" t="s">
        <v>2869</v>
      </c>
      <c r="IGQ57" s="68"/>
      <c r="IGR57" s="68">
        <v>1.0</v>
      </c>
      <c r="IGS57" s="68">
        <v>1.0</v>
      </c>
      <c r="IGT57" s="411">
        <v>30.0</v>
      </c>
      <c r="IGU57" s="411">
        <v>45.0</v>
      </c>
      <c r="IGV57" s="68" t="s">
        <v>101</v>
      </c>
      <c r="IGW57" s="68" t="s">
        <v>101</v>
      </c>
      <c r="IGX57" s="68" t="s">
        <v>88</v>
      </c>
      <c r="IGY57" s="68" t="s">
        <v>2868</v>
      </c>
      <c r="IGZ57" s="308" t="s">
        <v>2911</v>
      </c>
      <c r="IHA57" s="308" t="s">
        <v>2912</v>
      </c>
      <c r="IHB57" s="308" t="s">
        <v>2823</v>
      </c>
      <c r="IHC57" s="308"/>
      <c r="IHD57" s="410" t="s">
        <v>2793</v>
      </c>
      <c r="IHE57" s="159"/>
      <c r="IHF57" s="68" t="s">
        <v>2869</v>
      </c>
      <c r="IHG57" s="68"/>
      <c r="IHH57" s="68">
        <v>1.0</v>
      </c>
      <c r="IHI57" s="68">
        <v>1.0</v>
      </c>
      <c r="IHJ57" s="411">
        <v>30.0</v>
      </c>
      <c r="IHK57" s="411">
        <v>45.0</v>
      </c>
      <c r="IHL57" s="68" t="s">
        <v>101</v>
      </c>
      <c r="IHM57" s="68" t="s">
        <v>101</v>
      </c>
      <c r="IHN57" s="68" t="s">
        <v>88</v>
      </c>
      <c r="IHO57" s="68" t="s">
        <v>2868</v>
      </c>
      <c r="IHP57" s="308" t="s">
        <v>2911</v>
      </c>
      <c r="IHQ57" s="308" t="s">
        <v>2912</v>
      </c>
      <c r="IHR57" s="308" t="s">
        <v>2823</v>
      </c>
      <c r="IHS57" s="308"/>
      <c r="IHT57" s="410" t="s">
        <v>2793</v>
      </c>
      <c r="IHU57" s="159"/>
      <c r="IHV57" s="68" t="s">
        <v>2869</v>
      </c>
      <c r="IHW57" s="68"/>
      <c r="IHX57" s="68">
        <v>1.0</v>
      </c>
      <c r="IHY57" s="68">
        <v>1.0</v>
      </c>
      <c r="IHZ57" s="411">
        <v>30.0</v>
      </c>
      <c r="IIA57" s="411">
        <v>45.0</v>
      </c>
      <c r="IIB57" s="68" t="s">
        <v>101</v>
      </c>
      <c r="IIC57" s="68" t="s">
        <v>101</v>
      </c>
      <c r="IID57" s="68" t="s">
        <v>88</v>
      </c>
      <c r="IIE57" s="68" t="s">
        <v>2868</v>
      </c>
      <c r="IIF57" s="308" t="s">
        <v>2911</v>
      </c>
      <c r="IIG57" s="308" t="s">
        <v>2912</v>
      </c>
      <c r="IIH57" s="308" t="s">
        <v>2823</v>
      </c>
      <c r="III57" s="308"/>
      <c r="IIJ57" s="410" t="s">
        <v>2793</v>
      </c>
      <c r="IIK57" s="159"/>
      <c r="IIL57" s="68" t="s">
        <v>2869</v>
      </c>
      <c r="IIM57" s="68"/>
      <c r="IIN57" s="68">
        <v>1.0</v>
      </c>
      <c r="IIO57" s="68">
        <v>1.0</v>
      </c>
      <c r="IIP57" s="411">
        <v>30.0</v>
      </c>
      <c r="IIQ57" s="411">
        <v>45.0</v>
      </c>
      <c r="IIR57" s="68" t="s">
        <v>101</v>
      </c>
      <c r="IIS57" s="68" t="s">
        <v>101</v>
      </c>
      <c r="IIT57" s="68" t="s">
        <v>88</v>
      </c>
      <c r="IIU57" s="68" t="s">
        <v>2868</v>
      </c>
      <c r="IIV57" s="308" t="s">
        <v>2911</v>
      </c>
      <c r="IIW57" s="308" t="s">
        <v>2912</v>
      </c>
      <c r="IIX57" s="308" t="s">
        <v>2823</v>
      </c>
      <c r="IIY57" s="308"/>
      <c r="IIZ57" s="410" t="s">
        <v>2793</v>
      </c>
      <c r="IJA57" s="159"/>
      <c r="IJB57" s="68" t="s">
        <v>2869</v>
      </c>
      <c r="IJC57" s="68"/>
      <c r="IJD57" s="68">
        <v>1.0</v>
      </c>
      <c r="IJE57" s="68">
        <v>1.0</v>
      </c>
      <c r="IJF57" s="411">
        <v>30.0</v>
      </c>
      <c r="IJG57" s="411">
        <v>45.0</v>
      </c>
      <c r="IJH57" s="68" t="s">
        <v>101</v>
      </c>
      <c r="IJI57" s="68" t="s">
        <v>101</v>
      </c>
      <c r="IJJ57" s="68" t="s">
        <v>88</v>
      </c>
      <c r="IJK57" s="68" t="s">
        <v>2868</v>
      </c>
      <c r="IJL57" s="308" t="s">
        <v>2911</v>
      </c>
      <c r="IJM57" s="308" t="s">
        <v>2912</v>
      </c>
      <c r="IJN57" s="308" t="s">
        <v>2823</v>
      </c>
      <c r="IJO57" s="308"/>
      <c r="IJP57" s="410" t="s">
        <v>2793</v>
      </c>
      <c r="IJQ57" s="159"/>
      <c r="IJR57" s="68" t="s">
        <v>2869</v>
      </c>
      <c r="IJS57" s="68"/>
      <c r="IJT57" s="68">
        <v>1.0</v>
      </c>
      <c r="IJU57" s="68">
        <v>1.0</v>
      </c>
      <c r="IJV57" s="411">
        <v>30.0</v>
      </c>
      <c r="IJW57" s="411">
        <v>45.0</v>
      </c>
      <c r="IJX57" s="68" t="s">
        <v>101</v>
      </c>
      <c r="IJY57" s="68" t="s">
        <v>101</v>
      </c>
      <c r="IJZ57" s="68" t="s">
        <v>88</v>
      </c>
      <c r="IKA57" s="68" t="s">
        <v>2868</v>
      </c>
      <c r="IKB57" s="308" t="s">
        <v>2911</v>
      </c>
      <c r="IKC57" s="308" t="s">
        <v>2912</v>
      </c>
      <c r="IKD57" s="308" t="s">
        <v>2823</v>
      </c>
      <c r="IKE57" s="308"/>
      <c r="IKF57" s="410" t="s">
        <v>2793</v>
      </c>
      <c r="IKG57" s="159"/>
      <c r="IKH57" s="68" t="s">
        <v>2869</v>
      </c>
      <c r="IKI57" s="68"/>
      <c r="IKJ57" s="68">
        <v>1.0</v>
      </c>
      <c r="IKK57" s="68">
        <v>1.0</v>
      </c>
      <c r="IKL57" s="411">
        <v>30.0</v>
      </c>
      <c r="IKM57" s="411">
        <v>45.0</v>
      </c>
      <c r="IKN57" s="68" t="s">
        <v>101</v>
      </c>
      <c r="IKO57" s="68" t="s">
        <v>101</v>
      </c>
      <c r="IKP57" s="68" t="s">
        <v>88</v>
      </c>
      <c r="IKQ57" s="68" t="s">
        <v>2868</v>
      </c>
      <c r="IKR57" s="308" t="s">
        <v>2911</v>
      </c>
      <c r="IKS57" s="308" t="s">
        <v>2912</v>
      </c>
      <c r="IKT57" s="308" t="s">
        <v>2823</v>
      </c>
      <c r="IKU57" s="308"/>
      <c r="IKV57" s="410" t="s">
        <v>2793</v>
      </c>
      <c r="IKW57" s="159"/>
      <c r="IKX57" s="68" t="s">
        <v>2869</v>
      </c>
      <c r="IKY57" s="68"/>
      <c r="IKZ57" s="68">
        <v>1.0</v>
      </c>
      <c r="ILA57" s="68">
        <v>1.0</v>
      </c>
      <c r="ILB57" s="411">
        <v>30.0</v>
      </c>
      <c r="ILC57" s="411">
        <v>45.0</v>
      </c>
      <c r="ILD57" s="68" t="s">
        <v>101</v>
      </c>
      <c r="ILE57" s="68" t="s">
        <v>101</v>
      </c>
      <c r="ILF57" s="68" t="s">
        <v>88</v>
      </c>
      <c r="ILG57" s="68" t="s">
        <v>2868</v>
      </c>
      <c r="ILH57" s="308" t="s">
        <v>2911</v>
      </c>
      <c r="ILI57" s="308" t="s">
        <v>2912</v>
      </c>
      <c r="ILJ57" s="308" t="s">
        <v>2823</v>
      </c>
      <c r="ILK57" s="308"/>
      <c r="ILL57" s="410" t="s">
        <v>2793</v>
      </c>
      <c r="ILM57" s="159"/>
      <c r="ILN57" s="68" t="s">
        <v>2869</v>
      </c>
      <c r="ILO57" s="68"/>
      <c r="ILP57" s="68">
        <v>1.0</v>
      </c>
      <c r="ILQ57" s="68">
        <v>1.0</v>
      </c>
      <c r="ILR57" s="411">
        <v>30.0</v>
      </c>
      <c r="ILS57" s="411">
        <v>45.0</v>
      </c>
      <c r="ILT57" s="68" t="s">
        <v>101</v>
      </c>
      <c r="ILU57" s="68" t="s">
        <v>101</v>
      </c>
      <c r="ILV57" s="68" t="s">
        <v>88</v>
      </c>
      <c r="ILW57" s="68" t="s">
        <v>2868</v>
      </c>
      <c r="ILX57" s="308" t="s">
        <v>2911</v>
      </c>
      <c r="ILY57" s="308" t="s">
        <v>2912</v>
      </c>
      <c r="ILZ57" s="308" t="s">
        <v>2823</v>
      </c>
      <c r="IMA57" s="308"/>
      <c r="IMB57" s="410" t="s">
        <v>2793</v>
      </c>
      <c r="IMC57" s="159"/>
      <c r="IMD57" s="68" t="s">
        <v>2869</v>
      </c>
      <c r="IME57" s="68"/>
      <c r="IMF57" s="68">
        <v>1.0</v>
      </c>
      <c r="IMG57" s="68">
        <v>1.0</v>
      </c>
      <c r="IMH57" s="411">
        <v>30.0</v>
      </c>
      <c r="IMI57" s="411">
        <v>45.0</v>
      </c>
      <c r="IMJ57" s="68" t="s">
        <v>101</v>
      </c>
      <c r="IMK57" s="68" t="s">
        <v>101</v>
      </c>
      <c r="IML57" s="68" t="s">
        <v>88</v>
      </c>
      <c r="IMM57" s="68" t="s">
        <v>2868</v>
      </c>
      <c r="IMN57" s="308" t="s">
        <v>2911</v>
      </c>
      <c r="IMO57" s="308" t="s">
        <v>2912</v>
      </c>
      <c r="IMP57" s="308" t="s">
        <v>2823</v>
      </c>
      <c r="IMQ57" s="308"/>
      <c r="IMR57" s="410" t="s">
        <v>2793</v>
      </c>
      <c r="IMS57" s="159"/>
      <c r="IMT57" s="68" t="s">
        <v>2869</v>
      </c>
      <c r="IMU57" s="68"/>
      <c r="IMV57" s="68">
        <v>1.0</v>
      </c>
      <c r="IMW57" s="68">
        <v>1.0</v>
      </c>
      <c r="IMX57" s="411">
        <v>30.0</v>
      </c>
      <c r="IMY57" s="411">
        <v>45.0</v>
      </c>
      <c r="IMZ57" s="68" t="s">
        <v>101</v>
      </c>
      <c r="INA57" s="68" t="s">
        <v>101</v>
      </c>
      <c r="INB57" s="68" t="s">
        <v>88</v>
      </c>
      <c r="INC57" s="68" t="s">
        <v>2868</v>
      </c>
      <c r="IND57" s="308" t="s">
        <v>2911</v>
      </c>
      <c r="INE57" s="308" t="s">
        <v>2912</v>
      </c>
      <c r="INF57" s="308" t="s">
        <v>2823</v>
      </c>
      <c r="ING57" s="308"/>
      <c r="INH57" s="410" t="s">
        <v>2793</v>
      </c>
      <c r="INI57" s="159"/>
      <c r="INJ57" s="68" t="s">
        <v>2869</v>
      </c>
      <c r="INK57" s="68"/>
      <c r="INL57" s="68">
        <v>1.0</v>
      </c>
      <c r="INM57" s="68">
        <v>1.0</v>
      </c>
      <c r="INN57" s="411">
        <v>30.0</v>
      </c>
      <c r="INO57" s="411">
        <v>45.0</v>
      </c>
      <c r="INP57" s="68" t="s">
        <v>101</v>
      </c>
      <c r="INQ57" s="68" t="s">
        <v>101</v>
      </c>
      <c r="INR57" s="68" t="s">
        <v>88</v>
      </c>
      <c r="INS57" s="68" t="s">
        <v>2868</v>
      </c>
      <c r="INT57" s="308" t="s">
        <v>2911</v>
      </c>
      <c r="INU57" s="308" t="s">
        <v>2912</v>
      </c>
      <c r="INV57" s="308" t="s">
        <v>2823</v>
      </c>
      <c r="INW57" s="308"/>
      <c r="INX57" s="410" t="s">
        <v>2793</v>
      </c>
      <c r="INY57" s="159"/>
      <c r="INZ57" s="68" t="s">
        <v>2869</v>
      </c>
      <c r="IOA57" s="68"/>
      <c r="IOB57" s="68">
        <v>1.0</v>
      </c>
      <c r="IOC57" s="68">
        <v>1.0</v>
      </c>
      <c r="IOD57" s="411">
        <v>30.0</v>
      </c>
      <c r="IOE57" s="411">
        <v>45.0</v>
      </c>
      <c r="IOF57" s="68" t="s">
        <v>101</v>
      </c>
      <c r="IOG57" s="68" t="s">
        <v>101</v>
      </c>
      <c r="IOH57" s="68" t="s">
        <v>88</v>
      </c>
      <c r="IOI57" s="68" t="s">
        <v>2868</v>
      </c>
      <c r="IOJ57" s="308" t="s">
        <v>2911</v>
      </c>
      <c r="IOK57" s="308" t="s">
        <v>2912</v>
      </c>
      <c r="IOL57" s="308" t="s">
        <v>2823</v>
      </c>
      <c r="IOM57" s="308"/>
      <c r="ION57" s="410" t="s">
        <v>2793</v>
      </c>
      <c r="IOO57" s="159"/>
      <c r="IOP57" s="68" t="s">
        <v>2869</v>
      </c>
      <c r="IOQ57" s="68"/>
      <c r="IOR57" s="68">
        <v>1.0</v>
      </c>
      <c r="IOS57" s="68">
        <v>1.0</v>
      </c>
      <c r="IOT57" s="411">
        <v>30.0</v>
      </c>
      <c r="IOU57" s="411">
        <v>45.0</v>
      </c>
      <c r="IOV57" s="68" t="s">
        <v>101</v>
      </c>
      <c r="IOW57" s="68" t="s">
        <v>101</v>
      </c>
      <c r="IOX57" s="68" t="s">
        <v>88</v>
      </c>
      <c r="IOY57" s="68" t="s">
        <v>2868</v>
      </c>
      <c r="IOZ57" s="308" t="s">
        <v>2911</v>
      </c>
      <c r="IPA57" s="308" t="s">
        <v>2912</v>
      </c>
      <c r="IPB57" s="308" t="s">
        <v>2823</v>
      </c>
      <c r="IPC57" s="308"/>
      <c r="IPD57" s="410" t="s">
        <v>2793</v>
      </c>
      <c r="IPE57" s="159"/>
      <c r="IPF57" s="68" t="s">
        <v>2869</v>
      </c>
      <c r="IPG57" s="68"/>
      <c r="IPH57" s="68">
        <v>1.0</v>
      </c>
      <c r="IPI57" s="68">
        <v>1.0</v>
      </c>
      <c r="IPJ57" s="411">
        <v>30.0</v>
      </c>
      <c r="IPK57" s="411">
        <v>45.0</v>
      </c>
      <c r="IPL57" s="68" t="s">
        <v>101</v>
      </c>
      <c r="IPM57" s="68" t="s">
        <v>101</v>
      </c>
      <c r="IPN57" s="68" t="s">
        <v>88</v>
      </c>
      <c r="IPO57" s="68" t="s">
        <v>2868</v>
      </c>
      <c r="IPP57" s="308" t="s">
        <v>2911</v>
      </c>
      <c r="IPQ57" s="308" t="s">
        <v>2912</v>
      </c>
      <c r="IPR57" s="308" t="s">
        <v>2823</v>
      </c>
      <c r="IPS57" s="308"/>
      <c r="IPT57" s="410" t="s">
        <v>2793</v>
      </c>
      <c r="IPU57" s="159"/>
      <c r="IPV57" s="68" t="s">
        <v>2869</v>
      </c>
      <c r="IPW57" s="68"/>
      <c r="IPX57" s="68">
        <v>1.0</v>
      </c>
      <c r="IPY57" s="68">
        <v>1.0</v>
      </c>
      <c r="IPZ57" s="411">
        <v>30.0</v>
      </c>
      <c r="IQA57" s="411">
        <v>45.0</v>
      </c>
      <c r="IQB57" s="68" t="s">
        <v>101</v>
      </c>
      <c r="IQC57" s="68" t="s">
        <v>101</v>
      </c>
      <c r="IQD57" s="68" t="s">
        <v>88</v>
      </c>
      <c r="IQE57" s="68" t="s">
        <v>2868</v>
      </c>
      <c r="IQF57" s="308" t="s">
        <v>2911</v>
      </c>
      <c r="IQG57" s="308" t="s">
        <v>2912</v>
      </c>
      <c r="IQH57" s="308" t="s">
        <v>2823</v>
      </c>
      <c r="IQI57" s="308"/>
      <c r="IQJ57" s="410" t="s">
        <v>2793</v>
      </c>
      <c r="IQK57" s="159"/>
      <c r="IQL57" s="68" t="s">
        <v>2869</v>
      </c>
      <c r="IQM57" s="68"/>
      <c r="IQN57" s="68">
        <v>1.0</v>
      </c>
      <c r="IQO57" s="68">
        <v>1.0</v>
      </c>
      <c r="IQP57" s="411">
        <v>30.0</v>
      </c>
      <c r="IQQ57" s="411">
        <v>45.0</v>
      </c>
      <c r="IQR57" s="68" t="s">
        <v>101</v>
      </c>
      <c r="IQS57" s="68" t="s">
        <v>101</v>
      </c>
      <c r="IQT57" s="68" t="s">
        <v>88</v>
      </c>
      <c r="IQU57" s="68" t="s">
        <v>2868</v>
      </c>
      <c r="IQV57" s="308" t="s">
        <v>2911</v>
      </c>
      <c r="IQW57" s="308" t="s">
        <v>2912</v>
      </c>
      <c r="IQX57" s="308" t="s">
        <v>2823</v>
      </c>
      <c r="IQY57" s="308"/>
      <c r="IQZ57" s="410" t="s">
        <v>2793</v>
      </c>
      <c r="IRA57" s="159"/>
      <c r="IRB57" s="68" t="s">
        <v>2869</v>
      </c>
      <c r="IRC57" s="68"/>
      <c r="IRD57" s="68">
        <v>1.0</v>
      </c>
      <c r="IRE57" s="68">
        <v>1.0</v>
      </c>
      <c r="IRF57" s="411">
        <v>30.0</v>
      </c>
      <c r="IRG57" s="411">
        <v>45.0</v>
      </c>
      <c r="IRH57" s="68" t="s">
        <v>101</v>
      </c>
      <c r="IRI57" s="68" t="s">
        <v>101</v>
      </c>
      <c r="IRJ57" s="68" t="s">
        <v>88</v>
      </c>
      <c r="IRK57" s="68" t="s">
        <v>2868</v>
      </c>
      <c r="IRL57" s="308" t="s">
        <v>2911</v>
      </c>
      <c r="IRM57" s="308" t="s">
        <v>2912</v>
      </c>
      <c r="IRN57" s="308" t="s">
        <v>2823</v>
      </c>
      <c r="IRO57" s="308"/>
      <c r="IRP57" s="410" t="s">
        <v>2793</v>
      </c>
      <c r="IRQ57" s="159"/>
      <c r="IRR57" s="68" t="s">
        <v>2869</v>
      </c>
      <c r="IRS57" s="68"/>
      <c r="IRT57" s="68">
        <v>1.0</v>
      </c>
      <c r="IRU57" s="68">
        <v>1.0</v>
      </c>
      <c r="IRV57" s="411">
        <v>30.0</v>
      </c>
      <c r="IRW57" s="411">
        <v>45.0</v>
      </c>
      <c r="IRX57" s="68" t="s">
        <v>101</v>
      </c>
      <c r="IRY57" s="68" t="s">
        <v>101</v>
      </c>
      <c r="IRZ57" s="68" t="s">
        <v>88</v>
      </c>
      <c r="ISA57" s="68" t="s">
        <v>2868</v>
      </c>
      <c r="ISB57" s="308" t="s">
        <v>2911</v>
      </c>
      <c r="ISC57" s="308" t="s">
        <v>2912</v>
      </c>
      <c r="ISD57" s="308" t="s">
        <v>2823</v>
      </c>
      <c r="ISE57" s="308"/>
      <c r="ISF57" s="410" t="s">
        <v>2793</v>
      </c>
      <c r="ISG57" s="159"/>
      <c r="ISH57" s="68" t="s">
        <v>2869</v>
      </c>
      <c r="ISI57" s="68"/>
      <c r="ISJ57" s="68">
        <v>1.0</v>
      </c>
      <c r="ISK57" s="68">
        <v>1.0</v>
      </c>
      <c r="ISL57" s="411">
        <v>30.0</v>
      </c>
      <c r="ISM57" s="411">
        <v>45.0</v>
      </c>
      <c r="ISN57" s="68" t="s">
        <v>101</v>
      </c>
      <c r="ISO57" s="68" t="s">
        <v>101</v>
      </c>
      <c r="ISP57" s="68" t="s">
        <v>88</v>
      </c>
      <c r="ISQ57" s="68" t="s">
        <v>2868</v>
      </c>
      <c r="ISR57" s="308" t="s">
        <v>2911</v>
      </c>
      <c r="ISS57" s="308" t="s">
        <v>2912</v>
      </c>
      <c r="IST57" s="308" t="s">
        <v>2823</v>
      </c>
      <c r="ISU57" s="308"/>
      <c r="ISV57" s="410" t="s">
        <v>2793</v>
      </c>
      <c r="ISW57" s="159"/>
      <c r="ISX57" s="68" t="s">
        <v>2869</v>
      </c>
      <c r="ISY57" s="68"/>
      <c r="ISZ57" s="68">
        <v>1.0</v>
      </c>
      <c r="ITA57" s="68">
        <v>1.0</v>
      </c>
      <c r="ITB57" s="411">
        <v>30.0</v>
      </c>
      <c r="ITC57" s="411">
        <v>45.0</v>
      </c>
      <c r="ITD57" s="68" t="s">
        <v>101</v>
      </c>
      <c r="ITE57" s="68" t="s">
        <v>101</v>
      </c>
      <c r="ITF57" s="68" t="s">
        <v>88</v>
      </c>
      <c r="ITG57" s="68" t="s">
        <v>2868</v>
      </c>
      <c r="ITH57" s="308" t="s">
        <v>2911</v>
      </c>
      <c r="ITI57" s="308" t="s">
        <v>2912</v>
      </c>
      <c r="ITJ57" s="308" t="s">
        <v>2823</v>
      </c>
      <c r="ITK57" s="308"/>
      <c r="ITL57" s="410" t="s">
        <v>2793</v>
      </c>
      <c r="ITM57" s="159"/>
      <c r="ITN57" s="68" t="s">
        <v>2869</v>
      </c>
      <c r="ITO57" s="68"/>
      <c r="ITP57" s="68">
        <v>1.0</v>
      </c>
      <c r="ITQ57" s="68">
        <v>1.0</v>
      </c>
      <c r="ITR57" s="411">
        <v>30.0</v>
      </c>
      <c r="ITS57" s="411">
        <v>45.0</v>
      </c>
      <c r="ITT57" s="68" t="s">
        <v>101</v>
      </c>
      <c r="ITU57" s="68" t="s">
        <v>101</v>
      </c>
      <c r="ITV57" s="68" t="s">
        <v>88</v>
      </c>
      <c r="ITW57" s="68" t="s">
        <v>2868</v>
      </c>
      <c r="ITX57" s="308" t="s">
        <v>2911</v>
      </c>
      <c r="ITY57" s="308" t="s">
        <v>2912</v>
      </c>
      <c r="ITZ57" s="308" t="s">
        <v>2823</v>
      </c>
      <c r="IUA57" s="308"/>
      <c r="IUB57" s="410" t="s">
        <v>2793</v>
      </c>
      <c r="IUC57" s="159"/>
      <c r="IUD57" s="68" t="s">
        <v>2869</v>
      </c>
      <c r="IUE57" s="68"/>
      <c r="IUF57" s="68">
        <v>1.0</v>
      </c>
      <c r="IUG57" s="68">
        <v>1.0</v>
      </c>
      <c r="IUH57" s="411">
        <v>30.0</v>
      </c>
      <c r="IUI57" s="411">
        <v>45.0</v>
      </c>
      <c r="IUJ57" s="68" t="s">
        <v>101</v>
      </c>
      <c r="IUK57" s="68" t="s">
        <v>101</v>
      </c>
      <c r="IUL57" s="68" t="s">
        <v>88</v>
      </c>
      <c r="IUM57" s="68" t="s">
        <v>2868</v>
      </c>
      <c r="IUN57" s="308" t="s">
        <v>2911</v>
      </c>
      <c r="IUO57" s="308" t="s">
        <v>2912</v>
      </c>
      <c r="IUP57" s="308" t="s">
        <v>2823</v>
      </c>
      <c r="IUQ57" s="308"/>
      <c r="IUR57" s="410" t="s">
        <v>2793</v>
      </c>
      <c r="IUS57" s="159"/>
      <c r="IUT57" s="68" t="s">
        <v>2869</v>
      </c>
      <c r="IUU57" s="68"/>
      <c r="IUV57" s="68">
        <v>1.0</v>
      </c>
      <c r="IUW57" s="68">
        <v>1.0</v>
      </c>
      <c r="IUX57" s="411">
        <v>30.0</v>
      </c>
      <c r="IUY57" s="411">
        <v>45.0</v>
      </c>
      <c r="IUZ57" s="68" t="s">
        <v>101</v>
      </c>
      <c r="IVA57" s="68" t="s">
        <v>101</v>
      </c>
      <c r="IVB57" s="68" t="s">
        <v>88</v>
      </c>
      <c r="IVC57" s="68" t="s">
        <v>2868</v>
      </c>
      <c r="IVD57" s="308" t="s">
        <v>2911</v>
      </c>
      <c r="IVE57" s="308" t="s">
        <v>2912</v>
      </c>
      <c r="IVF57" s="308" t="s">
        <v>2823</v>
      </c>
      <c r="IVG57" s="308"/>
      <c r="IVH57" s="410" t="s">
        <v>2793</v>
      </c>
      <c r="IVI57" s="159"/>
      <c r="IVJ57" s="68" t="s">
        <v>2869</v>
      </c>
      <c r="IVK57" s="68"/>
      <c r="IVL57" s="68">
        <v>1.0</v>
      </c>
      <c r="IVM57" s="68">
        <v>1.0</v>
      </c>
      <c r="IVN57" s="411">
        <v>30.0</v>
      </c>
      <c r="IVO57" s="411">
        <v>45.0</v>
      </c>
      <c r="IVP57" s="68" t="s">
        <v>101</v>
      </c>
      <c r="IVQ57" s="68" t="s">
        <v>101</v>
      </c>
      <c r="IVR57" s="68" t="s">
        <v>88</v>
      </c>
      <c r="IVS57" s="68" t="s">
        <v>2868</v>
      </c>
      <c r="IVT57" s="308" t="s">
        <v>2911</v>
      </c>
      <c r="IVU57" s="308" t="s">
        <v>2912</v>
      </c>
      <c r="IVV57" s="308" t="s">
        <v>2823</v>
      </c>
      <c r="IVW57" s="308"/>
      <c r="IVX57" s="410" t="s">
        <v>2793</v>
      </c>
      <c r="IVY57" s="159"/>
      <c r="IVZ57" s="68" t="s">
        <v>2869</v>
      </c>
      <c r="IWA57" s="68"/>
      <c r="IWB57" s="68">
        <v>1.0</v>
      </c>
      <c r="IWC57" s="68">
        <v>1.0</v>
      </c>
      <c r="IWD57" s="411">
        <v>30.0</v>
      </c>
      <c r="IWE57" s="411">
        <v>45.0</v>
      </c>
      <c r="IWF57" s="68" t="s">
        <v>101</v>
      </c>
      <c r="IWG57" s="68" t="s">
        <v>101</v>
      </c>
      <c r="IWH57" s="68" t="s">
        <v>88</v>
      </c>
      <c r="IWI57" s="68" t="s">
        <v>2868</v>
      </c>
      <c r="IWJ57" s="308" t="s">
        <v>2911</v>
      </c>
      <c r="IWK57" s="308" t="s">
        <v>2912</v>
      </c>
      <c r="IWL57" s="308" t="s">
        <v>2823</v>
      </c>
      <c r="IWM57" s="308"/>
      <c r="IWN57" s="410" t="s">
        <v>2793</v>
      </c>
      <c r="IWO57" s="159"/>
      <c r="IWP57" s="68" t="s">
        <v>2869</v>
      </c>
      <c r="IWQ57" s="68"/>
      <c r="IWR57" s="68">
        <v>1.0</v>
      </c>
      <c r="IWS57" s="68">
        <v>1.0</v>
      </c>
      <c r="IWT57" s="411">
        <v>30.0</v>
      </c>
      <c r="IWU57" s="411">
        <v>45.0</v>
      </c>
      <c r="IWV57" s="68" t="s">
        <v>101</v>
      </c>
      <c r="IWW57" s="68" t="s">
        <v>101</v>
      </c>
      <c r="IWX57" s="68" t="s">
        <v>88</v>
      </c>
      <c r="IWY57" s="68" t="s">
        <v>2868</v>
      </c>
      <c r="IWZ57" s="308" t="s">
        <v>2911</v>
      </c>
      <c r="IXA57" s="308" t="s">
        <v>2912</v>
      </c>
      <c r="IXB57" s="308" t="s">
        <v>2823</v>
      </c>
      <c r="IXC57" s="308"/>
      <c r="IXD57" s="410" t="s">
        <v>2793</v>
      </c>
      <c r="IXE57" s="159"/>
      <c r="IXF57" s="68" t="s">
        <v>2869</v>
      </c>
      <c r="IXG57" s="68"/>
      <c r="IXH57" s="68">
        <v>1.0</v>
      </c>
      <c r="IXI57" s="68">
        <v>1.0</v>
      </c>
      <c r="IXJ57" s="411">
        <v>30.0</v>
      </c>
      <c r="IXK57" s="411">
        <v>45.0</v>
      </c>
      <c r="IXL57" s="68" t="s">
        <v>101</v>
      </c>
      <c r="IXM57" s="68" t="s">
        <v>101</v>
      </c>
      <c r="IXN57" s="68" t="s">
        <v>88</v>
      </c>
      <c r="IXO57" s="68" t="s">
        <v>2868</v>
      </c>
      <c r="IXP57" s="308" t="s">
        <v>2911</v>
      </c>
      <c r="IXQ57" s="308" t="s">
        <v>2912</v>
      </c>
      <c r="IXR57" s="308" t="s">
        <v>2823</v>
      </c>
      <c r="IXS57" s="308"/>
      <c r="IXT57" s="410" t="s">
        <v>2793</v>
      </c>
      <c r="IXU57" s="159"/>
      <c r="IXV57" s="68" t="s">
        <v>2869</v>
      </c>
      <c r="IXW57" s="68"/>
      <c r="IXX57" s="68">
        <v>1.0</v>
      </c>
      <c r="IXY57" s="68">
        <v>1.0</v>
      </c>
      <c r="IXZ57" s="411">
        <v>30.0</v>
      </c>
      <c r="IYA57" s="411">
        <v>45.0</v>
      </c>
      <c r="IYB57" s="68" t="s">
        <v>101</v>
      </c>
      <c r="IYC57" s="68" t="s">
        <v>101</v>
      </c>
      <c r="IYD57" s="68" t="s">
        <v>88</v>
      </c>
      <c r="IYE57" s="68" t="s">
        <v>2868</v>
      </c>
      <c r="IYF57" s="308" t="s">
        <v>2911</v>
      </c>
      <c r="IYG57" s="308" t="s">
        <v>2912</v>
      </c>
      <c r="IYH57" s="308" t="s">
        <v>2823</v>
      </c>
      <c r="IYI57" s="308"/>
      <c r="IYJ57" s="410" t="s">
        <v>2793</v>
      </c>
      <c r="IYK57" s="159"/>
      <c r="IYL57" s="68" t="s">
        <v>2869</v>
      </c>
      <c r="IYM57" s="68"/>
      <c r="IYN57" s="68">
        <v>1.0</v>
      </c>
      <c r="IYO57" s="68">
        <v>1.0</v>
      </c>
      <c r="IYP57" s="411">
        <v>30.0</v>
      </c>
      <c r="IYQ57" s="411">
        <v>45.0</v>
      </c>
      <c r="IYR57" s="68" t="s">
        <v>101</v>
      </c>
      <c r="IYS57" s="68" t="s">
        <v>101</v>
      </c>
      <c r="IYT57" s="68" t="s">
        <v>88</v>
      </c>
      <c r="IYU57" s="68" t="s">
        <v>2868</v>
      </c>
      <c r="IYV57" s="308" t="s">
        <v>2911</v>
      </c>
      <c r="IYW57" s="308" t="s">
        <v>2912</v>
      </c>
      <c r="IYX57" s="308" t="s">
        <v>2823</v>
      </c>
      <c r="IYY57" s="308"/>
      <c r="IYZ57" s="410" t="s">
        <v>2793</v>
      </c>
      <c r="IZA57" s="159"/>
      <c r="IZB57" s="68" t="s">
        <v>2869</v>
      </c>
      <c r="IZC57" s="68"/>
      <c r="IZD57" s="68">
        <v>1.0</v>
      </c>
      <c r="IZE57" s="68">
        <v>1.0</v>
      </c>
      <c r="IZF57" s="411">
        <v>30.0</v>
      </c>
      <c r="IZG57" s="411">
        <v>45.0</v>
      </c>
      <c r="IZH57" s="68" t="s">
        <v>101</v>
      </c>
      <c r="IZI57" s="68" t="s">
        <v>101</v>
      </c>
      <c r="IZJ57" s="68" t="s">
        <v>88</v>
      </c>
      <c r="IZK57" s="68" t="s">
        <v>2868</v>
      </c>
      <c r="IZL57" s="308" t="s">
        <v>2911</v>
      </c>
      <c r="IZM57" s="308" t="s">
        <v>2912</v>
      </c>
      <c r="IZN57" s="308" t="s">
        <v>2823</v>
      </c>
      <c r="IZO57" s="308"/>
      <c r="IZP57" s="410" t="s">
        <v>2793</v>
      </c>
      <c r="IZQ57" s="159"/>
      <c r="IZR57" s="68" t="s">
        <v>2869</v>
      </c>
      <c r="IZS57" s="68"/>
      <c r="IZT57" s="68">
        <v>1.0</v>
      </c>
      <c r="IZU57" s="68">
        <v>1.0</v>
      </c>
      <c r="IZV57" s="411">
        <v>30.0</v>
      </c>
      <c r="IZW57" s="411">
        <v>45.0</v>
      </c>
      <c r="IZX57" s="68" t="s">
        <v>101</v>
      </c>
      <c r="IZY57" s="68" t="s">
        <v>101</v>
      </c>
      <c r="IZZ57" s="68" t="s">
        <v>88</v>
      </c>
      <c r="JAA57" s="68" t="s">
        <v>2868</v>
      </c>
      <c r="JAB57" s="308" t="s">
        <v>2911</v>
      </c>
      <c r="JAC57" s="308" t="s">
        <v>2912</v>
      </c>
      <c r="JAD57" s="308" t="s">
        <v>2823</v>
      </c>
      <c r="JAE57" s="308"/>
      <c r="JAF57" s="410" t="s">
        <v>2793</v>
      </c>
      <c r="JAG57" s="159"/>
      <c r="JAH57" s="68" t="s">
        <v>2869</v>
      </c>
      <c r="JAI57" s="68"/>
      <c r="JAJ57" s="68">
        <v>1.0</v>
      </c>
      <c r="JAK57" s="68">
        <v>1.0</v>
      </c>
      <c r="JAL57" s="411">
        <v>30.0</v>
      </c>
      <c r="JAM57" s="411">
        <v>45.0</v>
      </c>
      <c r="JAN57" s="68" t="s">
        <v>101</v>
      </c>
      <c r="JAO57" s="68" t="s">
        <v>101</v>
      </c>
      <c r="JAP57" s="68" t="s">
        <v>88</v>
      </c>
      <c r="JAQ57" s="68" t="s">
        <v>2868</v>
      </c>
      <c r="JAR57" s="308" t="s">
        <v>2911</v>
      </c>
      <c r="JAS57" s="308" t="s">
        <v>2912</v>
      </c>
      <c r="JAT57" s="308" t="s">
        <v>2823</v>
      </c>
      <c r="JAU57" s="308"/>
      <c r="JAV57" s="410" t="s">
        <v>2793</v>
      </c>
      <c r="JAW57" s="159"/>
      <c r="JAX57" s="68" t="s">
        <v>2869</v>
      </c>
      <c r="JAY57" s="68"/>
      <c r="JAZ57" s="68">
        <v>1.0</v>
      </c>
      <c r="JBA57" s="68">
        <v>1.0</v>
      </c>
      <c r="JBB57" s="411">
        <v>30.0</v>
      </c>
      <c r="JBC57" s="411">
        <v>45.0</v>
      </c>
      <c r="JBD57" s="68" t="s">
        <v>101</v>
      </c>
      <c r="JBE57" s="68" t="s">
        <v>101</v>
      </c>
      <c r="JBF57" s="68" t="s">
        <v>88</v>
      </c>
      <c r="JBG57" s="68" t="s">
        <v>2868</v>
      </c>
      <c r="JBH57" s="308" t="s">
        <v>2911</v>
      </c>
      <c r="JBI57" s="308" t="s">
        <v>2912</v>
      </c>
      <c r="JBJ57" s="308" t="s">
        <v>2823</v>
      </c>
      <c r="JBK57" s="308"/>
      <c r="JBL57" s="410" t="s">
        <v>2793</v>
      </c>
      <c r="JBM57" s="159"/>
      <c r="JBN57" s="68" t="s">
        <v>2869</v>
      </c>
      <c r="JBO57" s="68"/>
      <c r="JBP57" s="68">
        <v>1.0</v>
      </c>
      <c r="JBQ57" s="68">
        <v>1.0</v>
      </c>
      <c r="JBR57" s="411">
        <v>30.0</v>
      </c>
      <c r="JBS57" s="411">
        <v>45.0</v>
      </c>
      <c r="JBT57" s="68" t="s">
        <v>101</v>
      </c>
      <c r="JBU57" s="68" t="s">
        <v>101</v>
      </c>
      <c r="JBV57" s="68" t="s">
        <v>88</v>
      </c>
      <c r="JBW57" s="68" t="s">
        <v>2868</v>
      </c>
      <c r="JBX57" s="308" t="s">
        <v>2911</v>
      </c>
      <c r="JBY57" s="308" t="s">
        <v>2912</v>
      </c>
      <c r="JBZ57" s="308" t="s">
        <v>2823</v>
      </c>
      <c r="JCA57" s="308"/>
      <c r="JCB57" s="410" t="s">
        <v>2793</v>
      </c>
      <c r="JCC57" s="159"/>
      <c r="JCD57" s="68" t="s">
        <v>2869</v>
      </c>
      <c r="JCE57" s="68"/>
      <c r="JCF57" s="68">
        <v>1.0</v>
      </c>
      <c r="JCG57" s="68">
        <v>1.0</v>
      </c>
      <c r="JCH57" s="411">
        <v>30.0</v>
      </c>
      <c r="JCI57" s="411">
        <v>45.0</v>
      </c>
      <c r="JCJ57" s="68" t="s">
        <v>101</v>
      </c>
      <c r="JCK57" s="68" t="s">
        <v>101</v>
      </c>
      <c r="JCL57" s="68" t="s">
        <v>88</v>
      </c>
      <c r="JCM57" s="68" t="s">
        <v>2868</v>
      </c>
      <c r="JCN57" s="308" t="s">
        <v>2911</v>
      </c>
      <c r="JCO57" s="308" t="s">
        <v>2912</v>
      </c>
      <c r="JCP57" s="308" t="s">
        <v>2823</v>
      </c>
      <c r="JCQ57" s="308"/>
      <c r="JCR57" s="410" t="s">
        <v>2793</v>
      </c>
      <c r="JCS57" s="159"/>
      <c r="JCT57" s="68" t="s">
        <v>2869</v>
      </c>
      <c r="JCU57" s="68"/>
      <c r="JCV57" s="68">
        <v>1.0</v>
      </c>
      <c r="JCW57" s="68">
        <v>1.0</v>
      </c>
      <c r="JCX57" s="411">
        <v>30.0</v>
      </c>
      <c r="JCY57" s="411">
        <v>45.0</v>
      </c>
      <c r="JCZ57" s="68" t="s">
        <v>101</v>
      </c>
      <c r="JDA57" s="68" t="s">
        <v>101</v>
      </c>
      <c r="JDB57" s="68" t="s">
        <v>88</v>
      </c>
      <c r="JDC57" s="68" t="s">
        <v>2868</v>
      </c>
      <c r="JDD57" s="308" t="s">
        <v>2911</v>
      </c>
      <c r="JDE57" s="308" t="s">
        <v>2912</v>
      </c>
      <c r="JDF57" s="308" t="s">
        <v>2823</v>
      </c>
      <c r="JDG57" s="308"/>
      <c r="JDH57" s="410" t="s">
        <v>2793</v>
      </c>
      <c r="JDI57" s="159"/>
      <c r="JDJ57" s="68" t="s">
        <v>2869</v>
      </c>
      <c r="JDK57" s="68"/>
      <c r="JDL57" s="68">
        <v>1.0</v>
      </c>
      <c r="JDM57" s="68">
        <v>1.0</v>
      </c>
      <c r="JDN57" s="411">
        <v>30.0</v>
      </c>
      <c r="JDO57" s="411">
        <v>45.0</v>
      </c>
      <c r="JDP57" s="68" t="s">
        <v>101</v>
      </c>
      <c r="JDQ57" s="68" t="s">
        <v>101</v>
      </c>
      <c r="JDR57" s="68" t="s">
        <v>88</v>
      </c>
      <c r="JDS57" s="68" t="s">
        <v>2868</v>
      </c>
      <c r="JDT57" s="308" t="s">
        <v>2911</v>
      </c>
      <c r="JDU57" s="308" t="s">
        <v>2912</v>
      </c>
      <c r="JDV57" s="308" t="s">
        <v>2823</v>
      </c>
      <c r="JDW57" s="308"/>
      <c r="JDX57" s="410" t="s">
        <v>2793</v>
      </c>
      <c r="JDY57" s="159"/>
      <c r="JDZ57" s="68" t="s">
        <v>2869</v>
      </c>
      <c r="JEA57" s="68"/>
      <c r="JEB57" s="68">
        <v>1.0</v>
      </c>
      <c r="JEC57" s="68">
        <v>1.0</v>
      </c>
      <c r="JED57" s="411">
        <v>30.0</v>
      </c>
      <c r="JEE57" s="411">
        <v>45.0</v>
      </c>
      <c r="JEF57" s="68" t="s">
        <v>101</v>
      </c>
      <c r="JEG57" s="68" t="s">
        <v>101</v>
      </c>
      <c r="JEH57" s="68" t="s">
        <v>88</v>
      </c>
      <c r="JEI57" s="68" t="s">
        <v>2868</v>
      </c>
      <c r="JEJ57" s="308" t="s">
        <v>2911</v>
      </c>
      <c r="JEK57" s="308" t="s">
        <v>2912</v>
      </c>
      <c r="JEL57" s="308" t="s">
        <v>2823</v>
      </c>
      <c r="JEM57" s="308"/>
      <c r="JEN57" s="410" t="s">
        <v>2793</v>
      </c>
      <c r="JEO57" s="159"/>
      <c r="JEP57" s="68" t="s">
        <v>2869</v>
      </c>
      <c r="JEQ57" s="68"/>
      <c r="JER57" s="68">
        <v>1.0</v>
      </c>
      <c r="JES57" s="68">
        <v>1.0</v>
      </c>
      <c r="JET57" s="411">
        <v>30.0</v>
      </c>
      <c r="JEU57" s="411">
        <v>45.0</v>
      </c>
      <c r="JEV57" s="68" t="s">
        <v>101</v>
      </c>
      <c r="JEW57" s="68" t="s">
        <v>101</v>
      </c>
      <c r="JEX57" s="68" t="s">
        <v>88</v>
      </c>
      <c r="JEY57" s="68" t="s">
        <v>2868</v>
      </c>
      <c r="JEZ57" s="308" t="s">
        <v>2911</v>
      </c>
      <c r="JFA57" s="308" t="s">
        <v>2912</v>
      </c>
      <c r="JFB57" s="308" t="s">
        <v>2823</v>
      </c>
      <c r="JFC57" s="308"/>
      <c r="JFD57" s="410" t="s">
        <v>2793</v>
      </c>
      <c r="JFE57" s="159"/>
      <c r="JFF57" s="68" t="s">
        <v>2869</v>
      </c>
      <c r="JFG57" s="68"/>
      <c r="JFH57" s="68">
        <v>1.0</v>
      </c>
      <c r="JFI57" s="68">
        <v>1.0</v>
      </c>
      <c r="JFJ57" s="411">
        <v>30.0</v>
      </c>
      <c r="JFK57" s="411">
        <v>45.0</v>
      </c>
      <c r="JFL57" s="68" t="s">
        <v>101</v>
      </c>
      <c r="JFM57" s="68" t="s">
        <v>101</v>
      </c>
      <c r="JFN57" s="68" t="s">
        <v>88</v>
      </c>
      <c r="JFO57" s="68" t="s">
        <v>2868</v>
      </c>
      <c r="JFP57" s="308" t="s">
        <v>2911</v>
      </c>
      <c r="JFQ57" s="308" t="s">
        <v>2912</v>
      </c>
      <c r="JFR57" s="308" t="s">
        <v>2823</v>
      </c>
      <c r="JFS57" s="308"/>
      <c r="JFT57" s="410" t="s">
        <v>2793</v>
      </c>
      <c r="JFU57" s="159"/>
      <c r="JFV57" s="68" t="s">
        <v>2869</v>
      </c>
      <c r="JFW57" s="68"/>
      <c r="JFX57" s="68">
        <v>1.0</v>
      </c>
      <c r="JFY57" s="68">
        <v>1.0</v>
      </c>
      <c r="JFZ57" s="411">
        <v>30.0</v>
      </c>
      <c r="JGA57" s="411">
        <v>45.0</v>
      </c>
      <c r="JGB57" s="68" t="s">
        <v>101</v>
      </c>
      <c r="JGC57" s="68" t="s">
        <v>101</v>
      </c>
      <c r="JGD57" s="68" t="s">
        <v>88</v>
      </c>
      <c r="JGE57" s="68" t="s">
        <v>2868</v>
      </c>
      <c r="JGF57" s="308" t="s">
        <v>2911</v>
      </c>
      <c r="JGG57" s="308" t="s">
        <v>2912</v>
      </c>
      <c r="JGH57" s="308" t="s">
        <v>2823</v>
      </c>
      <c r="JGI57" s="308"/>
      <c r="JGJ57" s="410" t="s">
        <v>2793</v>
      </c>
      <c r="JGK57" s="159"/>
      <c r="JGL57" s="68" t="s">
        <v>2869</v>
      </c>
      <c r="JGM57" s="68"/>
      <c r="JGN57" s="68">
        <v>1.0</v>
      </c>
      <c r="JGO57" s="68">
        <v>1.0</v>
      </c>
      <c r="JGP57" s="411">
        <v>30.0</v>
      </c>
      <c r="JGQ57" s="411">
        <v>45.0</v>
      </c>
      <c r="JGR57" s="68" t="s">
        <v>101</v>
      </c>
      <c r="JGS57" s="68" t="s">
        <v>101</v>
      </c>
      <c r="JGT57" s="68" t="s">
        <v>88</v>
      </c>
      <c r="JGU57" s="68" t="s">
        <v>2868</v>
      </c>
      <c r="JGV57" s="308" t="s">
        <v>2911</v>
      </c>
      <c r="JGW57" s="308" t="s">
        <v>2912</v>
      </c>
      <c r="JGX57" s="308" t="s">
        <v>2823</v>
      </c>
      <c r="JGY57" s="308"/>
      <c r="JGZ57" s="410" t="s">
        <v>2793</v>
      </c>
      <c r="JHA57" s="159"/>
      <c r="JHB57" s="68" t="s">
        <v>2869</v>
      </c>
      <c r="JHC57" s="68"/>
      <c r="JHD57" s="68">
        <v>1.0</v>
      </c>
      <c r="JHE57" s="68">
        <v>1.0</v>
      </c>
      <c r="JHF57" s="411">
        <v>30.0</v>
      </c>
      <c r="JHG57" s="411">
        <v>45.0</v>
      </c>
      <c r="JHH57" s="68" t="s">
        <v>101</v>
      </c>
      <c r="JHI57" s="68" t="s">
        <v>101</v>
      </c>
      <c r="JHJ57" s="68" t="s">
        <v>88</v>
      </c>
      <c r="JHK57" s="68" t="s">
        <v>2868</v>
      </c>
      <c r="JHL57" s="308" t="s">
        <v>2911</v>
      </c>
      <c r="JHM57" s="308" t="s">
        <v>2912</v>
      </c>
      <c r="JHN57" s="308" t="s">
        <v>2823</v>
      </c>
      <c r="JHO57" s="308"/>
      <c r="JHP57" s="410" t="s">
        <v>2793</v>
      </c>
      <c r="JHQ57" s="159"/>
      <c r="JHR57" s="68" t="s">
        <v>2869</v>
      </c>
      <c r="JHS57" s="68"/>
      <c r="JHT57" s="68">
        <v>1.0</v>
      </c>
      <c r="JHU57" s="68">
        <v>1.0</v>
      </c>
      <c r="JHV57" s="411">
        <v>30.0</v>
      </c>
      <c r="JHW57" s="411">
        <v>45.0</v>
      </c>
      <c r="JHX57" s="68" t="s">
        <v>101</v>
      </c>
      <c r="JHY57" s="68" t="s">
        <v>101</v>
      </c>
      <c r="JHZ57" s="68" t="s">
        <v>88</v>
      </c>
      <c r="JIA57" s="68" t="s">
        <v>2868</v>
      </c>
      <c r="JIB57" s="308" t="s">
        <v>2911</v>
      </c>
      <c r="JIC57" s="308" t="s">
        <v>2912</v>
      </c>
      <c r="JID57" s="308" t="s">
        <v>2823</v>
      </c>
      <c r="JIE57" s="308"/>
      <c r="JIF57" s="410" t="s">
        <v>2793</v>
      </c>
      <c r="JIG57" s="159"/>
      <c r="JIH57" s="68" t="s">
        <v>2869</v>
      </c>
      <c r="JII57" s="68"/>
      <c r="JIJ57" s="68">
        <v>1.0</v>
      </c>
      <c r="JIK57" s="68">
        <v>1.0</v>
      </c>
      <c r="JIL57" s="411">
        <v>30.0</v>
      </c>
      <c r="JIM57" s="411">
        <v>45.0</v>
      </c>
      <c r="JIN57" s="68" t="s">
        <v>101</v>
      </c>
      <c r="JIO57" s="68" t="s">
        <v>101</v>
      </c>
      <c r="JIP57" s="68" t="s">
        <v>88</v>
      </c>
      <c r="JIQ57" s="68" t="s">
        <v>2868</v>
      </c>
      <c r="JIR57" s="308" t="s">
        <v>2911</v>
      </c>
      <c r="JIS57" s="308" t="s">
        <v>2912</v>
      </c>
      <c r="JIT57" s="308" t="s">
        <v>2823</v>
      </c>
      <c r="JIU57" s="308"/>
      <c r="JIV57" s="410" t="s">
        <v>2793</v>
      </c>
      <c r="JIW57" s="159"/>
      <c r="JIX57" s="68" t="s">
        <v>2869</v>
      </c>
      <c r="JIY57" s="68"/>
      <c r="JIZ57" s="68">
        <v>1.0</v>
      </c>
      <c r="JJA57" s="68">
        <v>1.0</v>
      </c>
      <c r="JJB57" s="411">
        <v>30.0</v>
      </c>
      <c r="JJC57" s="411">
        <v>45.0</v>
      </c>
      <c r="JJD57" s="68" t="s">
        <v>101</v>
      </c>
      <c r="JJE57" s="68" t="s">
        <v>101</v>
      </c>
      <c r="JJF57" s="68" t="s">
        <v>88</v>
      </c>
      <c r="JJG57" s="68" t="s">
        <v>2868</v>
      </c>
      <c r="JJH57" s="308" t="s">
        <v>2911</v>
      </c>
      <c r="JJI57" s="308" t="s">
        <v>2912</v>
      </c>
      <c r="JJJ57" s="308" t="s">
        <v>2823</v>
      </c>
      <c r="JJK57" s="308"/>
      <c r="JJL57" s="410" t="s">
        <v>2793</v>
      </c>
      <c r="JJM57" s="159"/>
      <c r="JJN57" s="68" t="s">
        <v>2869</v>
      </c>
      <c r="JJO57" s="68"/>
      <c r="JJP57" s="68">
        <v>1.0</v>
      </c>
      <c r="JJQ57" s="68">
        <v>1.0</v>
      </c>
      <c r="JJR57" s="411">
        <v>30.0</v>
      </c>
      <c r="JJS57" s="411">
        <v>45.0</v>
      </c>
      <c r="JJT57" s="68" t="s">
        <v>101</v>
      </c>
      <c r="JJU57" s="68" t="s">
        <v>101</v>
      </c>
      <c r="JJV57" s="68" t="s">
        <v>88</v>
      </c>
      <c r="JJW57" s="68" t="s">
        <v>2868</v>
      </c>
      <c r="JJX57" s="308" t="s">
        <v>2911</v>
      </c>
      <c r="JJY57" s="308" t="s">
        <v>2912</v>
      </c>
      <c r="JJZ57" s="308" t="s">
        <v>2823</v>
      </c>
      <c r="JKA57" s="308"/>
      <c r="JKB57" s="410" t="s">
        <v>2793</v>
      </c>
      <c r="JKC57" s="159"/>
      <c r="JKD57" s="68" t="s">
        <v>2869</v>
      </c>
      <c r="JKE57" s="68"/>
      <c r="JKF57" s="68">
        <v>1.0</v>
      </c>
      <c r="JKG57" s="68">
        <v>1.0</v>
      </c>
      <c r="JKH57" s="411">
        <v>30.0</v>
      </c>
      <c r="JKI57" s="411">
        <v>45.0</v>
      </c>
      <c r="JKJ57" s="68" t="s">
        <v>101</v>
      </c>
      <c r="JKK57" s="68" t="s">
        <v>101</v>
      </c>
      <c r="JKL57" s="68" t="s">
        <v>88</v>
      </c>
      <c r="JKM57" s="68" t="s">
        <v>2868</v>
      </c>
      <c r="JKN57" s="308" t="s">
        <v>2911</v>
      </c>
      <c r="JKO57" s="308" t="s">
        <v>2912</v>
      </c>
      <c r="JKP57" s="308" t="s">
        <v>2823</v>
      </c>
      <c r="JKQ57" s="308"/>
      <c r="JKR57" s="410" t="s">
        <v>2793</v>
      </c>
      <c r="JKS57" s="159"/>
      <c r="JKT57" s="68" t="s">
        <v>2869</v>
      </c>
      <c r="JKU57" s="68"/>
      <c r="JKV57" s="68">
        <v>1.0</v>
      </c>
      <c r="JKW57" s="68">
        <v>1.0</v>
      </c>
      <c r="JKX57" s="411">
        <v>30.0</v>
      </c>
      <c r="JKY57" s="411">
        <v>45.0</v>
      </c>
      <c r="JKZ57" s="68" t="s">
        <v>101</v>
      </c>
      <c r="JLA57" s="68" t="s">
        <v>101</v>
      </c>
      <c r="JLB57" s="68" t="s">
        <v>88</v>
      </c>
      <c r="JLC57" s="68" t="s">
        <v>2868</v>
      </c>
      <c r="JLD57" s="308" t="s">
        <v>2911</v>
      </c>
      <c r="JLE57" s="308" t="s">
        <v>2912</v>
      </c>
      <c r="JLF57" s="308" t="s">
        <v>2823</v>
      </c>
      <c r="JLG57" s="308"/>
      <c r="JLH57" s="410" t="s">
        <v>2793</v>
      </c>
      <c r="JLI57" s="159"/>
      <c r="JLJ57" s="68" t="s">
        <v>2869</v>
      </c>
      <c r="JLK57" s="68"/>
      <c r="JLL57" s="68">
        <v>1.0</v>
      </c>
      <c r="JLM57" s="68">
        <v>1.0</v>
      </c>
      <c r="JLN57" s="411">
        <v>30.0</v>
      </c>
      <c r="JLO57" s="411">
        <v>45.0</v>
      </c>
      <c r="JLP57" s="68" t="s">
        <v>101</v>
      </c>
      <c r="JLQ57" s="68" t="s">
        <v>101</v>
      </c>
      <c r="JLR57" s="68" t="s">
        <v>88</v>
      </c>
      <c r="JLS57" s="68" t="s">
        <v>2868</v>
      </c>
      <c r="JLT57" s="308" t="s">
        <v>2911</v>
      </c>
      <c r="JLU57" s="308" t="s">
        <v>2912</v>
      </c>
      <c r="JLV57" s="308" t="s">
        <v>2823</v>
      </c>
      <c r="JLW57" s="308"/>
      <c r="JLX57" s="410" t="s">
        <v>2793</v>
      </c>
      <c r="JLY57" s="159"/>
      <c r="JLZ57" s="68" t="s">
        <v>2869</v>
      </c>
      <c r="JMA57" s="68"/>
      <c r="JMB57" s="68">
        <v>1.0</v>
      </c>
      <c r="JMC57" s="68">
        <v>1.0</v>
      </c>
      <c r="JMD57" s="411">
        <v>30.0</v>
      </c>
      <c r="JME57" s="411">
        <v>45.0</v>
      </c>
      <c r="JMF57" s="68" t="s">
        <v>101</v>
      </c>
      <c r="JMG57" s="68" t="s">
        <v>101</v>
      </c>
      <c r="JMH57" s="68" t="s">
        <v>88</v>
      </c>
      <c r="JMI57" s="68" t="s">
        <v>2868</v>
      </c>
      <c r="JMJ57" s="308" t="s">
        <v>2911</v>
      </c>
      <c r="JMK57" s="308" t="s">
        <v>2912</v>
      </c>
      <c r="JML57" s="308" t="s">
        <v>2823</v>
      </c>
      <c r="JMM57" s="308"/>
      <c r="JMN57" s="410" t="s">
        <v>2793</v>
      </c>
      <c r="JMO57" s="159"/>
      <c r="JMP57" s="68" t="s">
        <v>2869</v>
      </c>
      <c r="JMQ57" s="68"/>
      <c r="JMR57" s="68">
        <v>1.0</v>
      </c>
      <c r="JMS57" s="68">
        <v>1.0</v>
      </c>
      <c r="JMT57" s="411">
        <v>30.0</v>
      </c>
      <c r="JMU57" s="411">
        <v>45.0</v>
      </c>
      <c r="JMV57" s="68" t="s">
        <v>101</v>
      </c>
      <c r="JMW57" s="68" t="s">
        <v>101</v>
      </c>
      <c r="JMX57" s="68" t="s">
        <v>88</v>
      </c>
      <c r="JMY57" s="68" t="s">
        <v>2868</v>
      </c>
      <c r="JMZ57" s="308" t="s">
        <v>2911</v>
      </c>
      <c r="JNA57" s="308" t="s">
        <v>2912</v>
      </c>
      <c r="JNB57" s="308" t="s">
        <v>2823</v>
      </c>
      <c r="JNC57" s="308"/>
      <c r="JND57" s="410" t="s">
        <v>2793</v>
      </c>
      <c r="JNE57" s="159"/>
      <c r="JNF57" s="68" t="s">
        <v>2869</v>
      </c>
      <c r="JNG57" s="68"/>
      <c r="JNH57" s="68">
        <v>1.0</v>
      </c>
      <c r="JNI57" s="68">
        <v>1.0</v>
      </c>
      <c r="JNJ57" s="411">
        <v>30.0</v>
      </c>
      <c r="JNK57" s="411">
        <v>45.0</v>
      </c>
      <c r="JNL57" s="68" t="s">
        <v>101</v>
      </c>
      <c r="JNM57" s="68" t="s">
        <v>101</v>
      </c>
      <c r="JNN57" s="68" t="s">
        <v>88</v>
      </c>
      <c r="JNO57" s="68" t="s">
        <v>2868</v>
      </c>
      <c r="JNP57" s="308" t="s">
        <v>2911</v>
      </c>
      <c r="JNQ57" s="308" t="s">
        <v>2912</v>
      </c>
      <c r="JNR57" s="308" t="s">
        <v>2823</v>
      </c>
      <c r="JNS57" s="308"/>
      <c r="JNT57" s="410" t="s">
        <v>2793</v>
      </c>
      <c r="JNU57" s="159"/>
      <c r="JNV57" s="68" t="s">
        <v>2869</v>
      </c>
      <c r="JNW57" s="68"/>
      <c r="JNX57" s="68">
        <v>1.0</v>
      </c>
      <c r="JNY57" s="68">
        <v>1.0</v>
      </c>
      <c r="JNZ57" s="411">
        <v>30.0</v>
      </c>
      <c r="JOA57" s="411">
        <v>45.0</v>
      </c>
      <c r="JOB57" s="68" t="s">
        <v>101</v>
      </c>
      <c r="JOC57" s="68" t="s">
        <v>101</v>
      </c>
      <c r="JOD57" s="68" t="s">
        <v>88</v>
      </c>
      <c r="JOE57" s="68" t="s">
        <v>2868</v>
      </c>
      <c r="JOF57" s="308" t="s">
        <v>2911</v>
      </c>
      <c r="JOG57" s="308" t="s">
        <v>2912</v>
      </c>
      <c r="JOH57" s="308" t="s">
        <v>2823</v>
      </c>
      <c r="JOI57" s="308"/>
      <c r="JOJ57" s="410" t="s">
        <v>2793</v>
      </c>
      <c r="JOK57" s="159"/>
      <c r="JOL57" s="68" t="s">
        <v>2869</v>
      </c>
      <c r="JOM57" s="68"/>
      <c r="JON57" s="68">
        <v>1.0</v>
      </c>
      <c r="JOO57" s="68">
        <v>1.0</v>
      </c>
      <c r="JOP57" s="411">
        <v>30.0</v>
      </c>
      <c r="JOQ57" s="411">
        <v>45.0</v>
      </c>
      <c r="JOR57" s="68" t="s">
        <v>101</v>
      </c>
      <c r="JOS57" s="68" t="s">
        <v>101</v>
      </c>
      <c r="JOT57" s="68" t="s">
        <v>88</v>
      </c>
      <c r="JOU57" s="68" t="s">
        <v>2868</v>
      </c>
      <c r="JOV57" s="308" t="s">
        <v>2911</v>
      </c>
      <c r="JOW57" s="308" t="s">
        <v>2912</v>
      </c>
      <c r="JOX57" s="308" t="s">
        <v>2823</v>
      </c>
      <c r="JOY57" s="308"/>
      <c r="JOZ57" s="410" t="s">
        <v>2793</v>
      </c>
      <c r="JPA57" s="159"/>
      <c r="JPB57" s="68" t="s">
        <v>2869</v>
      </c>
      <c r="JPC57" s="68"/>
      <c r="JPD57" s="68">
        <v>1.0</v>
      </c>
      <c r="JPE57" s="68">
        <v>1.0</v>
      </c>
      <c r="JPF57" s="411">
        <v>30.0</v>
      </c>
      <c r="JPG57" s="411">
        <v>45.0</v>
      </c>
      <c r="JPH57" s="68" t="s">
        <v>101</v>
      </c>
      <c r="JPI57" s="68" t="s">
        <v>101</v>
      </c>
      <c r="JPJ57" s="68" t="s">
        <v>88</v>
      </c>
      <c r="JPK57" s="68" t="s">
        <v>2868</v>
      </c>
      <c r="JPL57" s="308" t="s">
        <v>2911</v>
      </c>
      <c r="JPM57" s="308" t="s">
        <v>2912</v>
      </c>
      <c r="JPN57" s="308" t="s">
        <v>2823</v>
      </c>
      <c r="JPO57" s="308"/>
      <c r="JPP57" s="410" t="s">
        <v>2793</v>
      </c>
      <c r="JPQ57" s="159"/>
      <c r="JPR57" s="68" t="s">
        <v>2869</v>
      </c>
      <c r="JPS57" s="68"/>
      <c r="JPT57" s="68">
        <v>1.0</v>
      </c>
      <c r="JPU57" s="68">
        <v>1.0</v>
      </c>
      <c r="JPV57" s="411">
        <v>30.0</v>
      </c>
      <c r="JPW57" s="411">
        <v>45.0</v>
      </c>
      <c r="JPX57" s="68" t="s">
        <v>101</v>
      </c>
      <c r="JPY57" s="68" t="s">
        <v>101</v>
      </c>
      <c r="JPZ57" s="68" t="s">
        <v>88</v>
      </c>
      <c r="JQA57" s="68" t="s">
        <v>2868</v>
      </c>
      <c r="JQB57" s="308" t="s">
        <v>2911</v>
      </c>
      <c r="JQC57" s="308" t="s">
        <v>2912</v>
      </c>
      <c r="JQD57" s="308" t="s">
        <v>2823</v>
      </c>
      <c r="JQE57" s="308"/>
      <c r="JQF57" s="410" t="s">
        <v>2793</v>
      </c>
      <c r="JQG57" s="159"/>
      <c r="JQH57" s="68" t="s">
        <v>2869</v>
      </c>
      <c r="JQI57" s="68"/>
      <c r="JQJ57" s="68">
        <v>1.0</v>
      </c>
      <c r="JQK57" s="68">
        <v>1.0</v>
      </c>
      <c r="JQL57" s="411">
        <v>30.0</v>
      </c>
      <c r="JQM57" s="411">
        <v>45.0</v>
      </c>
      <c r="JQN57" s="68" t="s">
        <v>101</v>
      </c>
      <c r="JQO57" s="68" t="s">
        <v>101</v>
      </c>
      <c r="JQP57" s="68" t="s">
        <v>88</v>
      </c>
      <c r="JQQ57" s="68" t="s">
        <v>2868</v>
      </c>
      <c r="JQR57" s="308" t="s">
        <v>2911</v>
      </c>
      <c r="JQS57" s="308" t="s">
        <v>2912</v>
      </c>
      <c r="JQT57" s="308" t="s">
        <v>2823</v>
      </c>
      <c r="JQU57" s="308"/>
      <c r="JQV57" s="410" t="s">
        <v>2793</v>
      </c>
      <c r="JQW57" s="159"/>
      <c r="JQX57" s="68" t="s">
        <v>2869</v>
      </c>
      <c r="JQY57" s="68"/>
      <c r="JQZ57" s="68">
        <v>1.0</v>
      </c>
      <c r="JRA57" s="68">
        <v>1.0</v>
      </c>
      <c r="JRB57" s="411">
        <v>30.0</v>
      </c>
      <c r="JRC57" s="411">
        <v>45.0</v>
      </c>
      <c r="JRD57" s="68" t="s">
        <v>101</v>
      </c>
      <c r="JRE57" s="68" t="s">
        <v>101</v>
      </c>
      <c r="JRF57" s="68" t="s">
        <v>88</v>
      </c>
      <c r="JRG57" s="68" t="s">
        <v>2868</v>
      </c>
      <c r="JRH57" s="308" t="s">
        <v>2911</v>
      </c>
      <c r="JRI57" s="308" t="s">
        <v>2912</v>
      </c>
      <c r="JRJ57" s="308" t="s">
        <v>2823</v>
      </c>
      <c r="JRK57" s="308"/>
      <c r="JRL57" s="410" t="s">
        <v>2793</v>
      </c>
      <c r="JRM57" s="159"/>
      <c r="JRN57" s="68" t="s">
        <v>2869</v>
      </c>
      <c r="JRO57" s="68"/>
      <c r="JRP57" s="68">
        <v>1.0</v>
      </c>
      <c r="JRQ57" s="68">
        <v>1.0</v>
      </c>
      <c r="JRR57" s="411">
        <v>30.0</v>
      </c>
      <c r="JRS57" s="411">
        <v>45.0</v>
      </c>
      <c r="JRT57" s="68" t="s">
        <v>101</v>
      </c>
      <c r="JRU57" s="68" t="s">
        <v>101</v>
      </c>
      <c r="JRV57" s="68" t="s">
        <v>88</v>
      </c>
      <c r="JRW57" s="68" t="s">
        <v>2868</v>
      </c>
      <c r="JRX57" s="308" t="s">
        <v>2911</v>
      </c>
      <c r="JRY57" s="308" t="s">
        <v>2912</v>
      </c>
      <c r="JRZ57" s="308" t="s">
        <v>2823</v>
      </c>
      <c r="JSA57" s="308"/>
      <c r="JSB57" s="410" t="s">
        <v>2793</v>
      </c>
      <c r="JSC57" s="159"/>
      <c r="JSD57" s="68" t="s">
        <v>2869</v>
      </c>
      <c r="JSE57" s="68"/>
      <c r="JSF57" s="68">
        <v>1.0</v>
      </c>
      <c r="JSG57" s="68">
        <v>1.0</v>
      </c>
      <c r="JSH57" s="411">
        <v>30.0</v>
      </c>
      <c r="JSI57" s="411">
        <v>45.0</v>
      </c>
      <c r="JSJ57" s="68" t="s">
        <v>101</v>
      </c>
      <c r="JSK57" s="68" t="s">
        <v>101</v>
      </c>
      <c r="JSL57" s="68" t="s">
        <v>88</v>
      </c>
      <c r="JSM57" s="68" t="s">
        <v>2868</v>
      </c>
      <c r="JSN57" s="308" t="s">
        <v>2911</v>
      </c>
      <c r="JSO57" s="308" t="s">
        <v>2912</v>
      </c>
      <c r="JSP57" s="308" t="s">
        <v>2823</v>
      </c>
      <c r="JSQ57" s="308"/>
      <c r="JSR57" s="410" t="s">
        <v>2793</v>
      </c>
      <c r="JSS57" s="159"/>
      <c r="JST57" s="68" t="s">
        <v>2869</v>
      </c>
      <c r="JSU57" s="68"/>
      <c r="JSV57" s="68">
        <v>1.0</v>
      </c>
      <c r="JSW57" s="68">
        <v>1.0</v>
      </c>
      <c r="JSX57" s="411">
        <v>30.0</v>
      </c>
      <c r="JSY57" s="411">
        <v>45.0</v>
      </c>
      <c r="JSZ57" s="68" t="s">
        <v>101</v>
      </c>
      <c r="JTA57" s="68" t="s">
        <v>101</v>
      </c>
      <c r="JTB57" s="68" t="s">
        <v>88</v>
      </c>
      <c r="JTC57" s="68" t="s">
        <v>2868</v>
      </c>
      <c r="JTD57" s="308" t="s">
        <v>2911</v>
      </c>
      <c r="JTE57" s="308" t="s">
        <v>2912</v>
      </c>
      <c r="JTF57" s="308" t="s">
        <v>2823</v>
      </c>
      <c r="JTG57" s="308"/>
      <c r="JTH57" s="410" t="s">
        <v>2793</v>
      </c>
      <c r="JTI57" s="159"/>
      <c r="JTJ57" s="68" t="s">
        <v>2869</v>
      </c>
      <c r="JTK57" s="68"/>
      <c r="JTL57" s="68">
        <v>1.0</v>
      </c>
      <c r="JTM57" s="68">
        <v>1.0</v>
      </c>
      <c r="JTN57" s="411">
        <v>30.0</v>
      </c>
      <c r="JTO57" s="411">
        <v>45.0</v>
      </c>
      <c r="JTP57" s="68" t="s">
        <v>101</v>
      </c>
      <c r="JTQ57" s="68" t="s">
        <v>101</v>
      </c>
      <c r="JTR57" s="68" t="s">
        <v>88</v>
      </c>
      <c r="JTS57" s="68" t="s">
        <v>2868</v>
      </c>
      <c r="JTT57" s="308" t="s">
        <v>2911</v>
      </c>
      <c r="JTU57" s="308" t="s">
        <v>2912</v>
      </c>
      <c r="JTV57" s="308" t="s">
        <v>2823</v>
      </c>
      <c r="JTW57" s="308"/>
      <c r="JTX57" s="410" t="s">
        <v>2793</v>
      </c>
      <c r="JTY57" s="159"/>
      <c r="JTZ57" s="68" t="s">
        <v>2869</v>
      </c>
      <c r="JUA57" s="68"/>
      <c r="JUB57" s="68">
        <v>1.0</v>
      </c>
      <c r="JUC57" s="68">
        <v>1.0</v>
      </c>
      <c r="JUD57" s="411">
        <v>30.0</v>
      </c>
      <c r="JUE57" s="411">
        <v>45.0</v>
      </c>
      <c r="JUF57" s="68" t="s">
        <v>101</v>
      </c>
      <c r="JUG57" s="68" t="s">
        <v>101</v>
      </c>
      <c r="JUH57" s="68" t="s">
        <v>88</v>
      </c>
      <c r="JUI57" s="68" t="s">
        <v>2868</v>
      </c>
      <c r="JUJ57" s="308" t="s">
        <v>2911</v>
      </c>
      <c r="JUK57" s="308" t="s">
        <v>2912</v>
      </c>
      <c r="JUL57" s="308" t="s">
        <v>2823</v>
      </c>
      <c r="JUM57" s="308"/>
      <c r="JUN57" s="410" t="s">
        <v>2793</v>
      </c>
      <c r="JUO57" s="159"/>
      <c r="JUP57" s="68" t="s">
        <v>2869</v>
      </c>
      <c r="JUQ57" s="68"/>
      <c r="JUR57" s="68">
        <v>1.0</v>
      </c>
      <c r="JUS57" s="68">
        <v>1.0</v>
      </c>
      <c r="JUT57" s="411">
        <v>30.0</v>
      </c>
      <c r="JUU57" s="411">
        <v>45.0</v>
      </c>
      <c r="JUV57" s="68" t="s">
        <v>101</v>
      </c>
      <c r="JUW57" s="68" t="s">
        <v>101</v>
      </c>
      <c r="JUX57" s="68" t="s">
        <v>88</v>
      </c>
      <c r="JUY57" s="68" t="s">
        <v>2868</v>
      </c>
      <c r="JUZ57" s="308" t="s">
        <v>2911</v>
      </c>
      <c r="JVA57" s="308" t="s">
        <v>2912</v>
      </c>
      <c r="JVB57" s="308" t="s">
        <v>2823</v>
      </c>
      <c r="JVC57" s="308"/>
      <c r="JVD57" s="410" t="s">
        <v>2793</v>
      </c>
      <c r="JVE57" s="159"/>
      <c r="JVF57" s="68" t="s">
        <v>2869</v>
      </c>
      <c r="JVG57" s="68"/>
      <c r="JVH57" s="68">
        <v>1.0</v>
      </c>
      <c r="JVI57" s="68">
        <v>1.0</v>
      </c>
      <c r="JVJ57" s="411">
        <v>30.0</v>
      </c>
      <c r="JVK57" s="411">
        <v>45.0</v>
      </c>
      <c r="JVL57" s="68" t="s">
        <v>101</v>
      </c>
      <c r="JVM57" s="68" t="s">
        <v>101</v>
      </c>
      <c r="JVN57" s="68" t="s">
        <v>88</v>
      </c>
      <c r="JVO57" s="68" t="s">
        <v>2868</v>
      </c>
      <c r="JVP57" s="308" t="s">
        <v>2911</v>
      </c>
      <c r="JVQ57" s="308" t="s">
        <v>2912</v>
      </c>
      <c r="JVR57" s="308" t="s">
        <v>2823</v>
      </c>
      <c r="JVS57" s="308"/>
      <c r="JVT57" s="410" t="s">
        <v>2793</v>
      </c>
      <c r="JVU57" s="159"/>
      <c r="JVV57" s="68" t="s">
        <v>2869</v>
      </c>
      <c r="JVW57" s="68"/>
      <c r="JVX57" s="68">
        <v>1.0</v>
      </c>
      <c r="JVY57" s="68">
        <v>1.0</v>
      </c>
      <c r="JVZ57" s="411">
        <v>30.0</v>
      </c>
      <c r="JWA57" s="411">
        <v>45.0</v>
      </c>
      <c r="JWB57" s="68" t="s">
        <v>101</v>
      </c>
      <c r="JWC57" s="68" t="s">
        <v>101</v>
      </c>
      <c r="JWD57" s="68" t="s">
        <v>88</v>
      </c>
      <c r="JWE57" s="68" t="s">
        <v>2868</v>
      </c>
      <c r="JWF57" s="308" t="s">
        <v>2911</v>
      </c>
      <c r="JWG57" s="308" t="s">
        <v>2912</v>
      </c>
      <c r="JWH57" s="308" t="s">
        <v>2823</v>
      </c>
      <c r="JWI57" s="308"/>
      <c r="JWJ57" s="410" t="s">
        <v>2793</v>
      </c>
      <c r="JWK57" s="159"/>
      <c r="JWL57" s="68" t="s">
        <v>2869</v>
      </c>
      <c r="JWM57" s="68"/>
      <c r="JWN57" s="68">
        <v>1.0</v>
      </c>
      <c r="JWO57" s="68">
        <v>1.0</v>
      </c>
      <c r="JWP57" s="411">
        <v>30.0</v>
      </c>
      <c r="JWQ57" s="411">
        <v>45.0</v>
      </c>
      <c r="JWR57" s="68" t="s">
        <v>101</v>
      </c>
      <c r="JWS57" s="68" t="s">
        <v>101</v>
      </c>
      <c r="JWT57" s="68" t="s">
        <v>88</v>
      </c>
      <c r="JWU57" s="68" t="s">
        <v>2868</v>
      </c>
      <c r="JWV57" s="308" t="s">
        <v>2911</v>
      </c>
      <c r="JWW57" s="308" t="s">
        <v>2912</v>
      </c>
      <c r="JWX57" s="308" t="s">
        <v>2823</v>
      </c>
      <c r="JWY57" s="308"/>
      <c r="JWZ57" s="410" t="s">
        <v>2793</v>
      </c>
      <c r="JXA57" s="159"/>
      <c r="JXB57" s="68" t="s">
        <v>2869</v>
      </c>
      <c r="JXC57" s="68"/>
      <c r="JXD57" s="68">
        <v>1.0</v>
      </c>
      <c r="JXE57" s="68">
        <v>1.0</v>
      </c>
      <c r="JXF57" s="411">
        <v>30.0</v>
      </c>
      <c r="JXG57" s="411">
        <v>45.0</v>
      </c>
      <c r="JXH57" s="68" t="s">
        <v>101</v>
      </c>
      <c r="JXI57" s="68" t="s">
        <v>101</v>
      </c>
      <c r="JXJ57" s="68" t="s">
        <v>88</v>
      </c>
      <c r="JXK57" s="68" t="s">
        <v>2868</v>
      </c>
      <c r="JXL57" s="308" t="s">
        <v>2911</v>
      </c>
      <c r="JXM57" s="308" t="s">
        <v>2912</v>
      </c>
      <c r="JXN57" s="308" t="s">
        <v>2823</v>
      </c>
      <c r="JXO57" s="308"/>
      <c r="JXP57" s="410" t="s">
        <v>2793</v>
      </c>
      <c r="JXQ57" s="159"/>
      <c r="JXR57" s="68" t="s">
        <v>2869</v>
      </c>
      <c r="JXS57" s="68"/>
      <c r="JXT57" s="68">
        <v>1.0</v>
      </c>
      <c r="JXU57" s="68">
        <v>1.0</v>
      </c>
      <c r="JXV57" s="411">
        <v>30.0</v>
      </c>
      <c r="JXW57" s="411">
        <v>45.0</v>
      </c>
      <c r="JXX57" s="68" t="s">
        <v>101</v>
      </c>
      <c r="JXY57" s="68" t="s">
        <v>101</v>
      </c>
      <c r="JXZ57" s="68" t="s">
        <v>88</v>
      </c>
      <c r="JYA57" s="68" t="s">
        <v>2868</v>
      </c>
      <c r="JYB57" s="308" t="s">
        <v>2911</v>
      </c>
      <c r="JYC57" s="308" t="s">
        <v>2912</v>
      </c>
      <c r="JYD57" s="308" t="s">
        <v>2823</v>
      </c>
      <c r="JYE57" s="308"/>
      <c r="JYF57" s="410" t="s">
        <v>2793</v>
      </c>
      <c r="JYG57" s="159"/>
      <c r="JYH57" s="68" t="s">
        <v>2869</v>
      </c>
      <c r="JYI57" s="68"/>
      <c r="JYJ57" s="68">
        <v>1.0</v>
      </c>
      <c r="JYK57" s="68">
        <v>1.0</v>
      </c>
      <c r="JYL57" s="411">
        <v>30.0</v>
      </c>
      <c r="JYM57" s="411">
        <v>45.0</v>
      </c>
      <c r="JYN57" s="68" t="s">
        <v>101</v>
      </c>
      <c r="JYO57" s="68" t="s">
        <v>101</v>
      </c>
      <c r="JYP57" s="68" t="s">
        <v>88</v>
      </c>
      <c r="JYQ57" s="68" t="s">
        <v>2868</v>
      </c>
      <c r="JYR57" s="308" t="s">
        <v>2911</v>
      </c>
      <c r="JYS57" s="308" t="s">
        <v>2912</v>
      </c>
      <c r="JYT57" s="308" t="s">
        <v>2823</v>
      </c>
      <c r="JYU57" s="308"/>
      <c r="JYV57" s="410" t="s">
        <v>2793</v>
      </c>
      <c r="JYW57" s="159"/>
      <c r="JYX57" s="68" t="s">
        <v>2869</v>
      </c>
      <c r="JYY57" s="68"/>
      <c r="JYZ57" s="68">
        <v>1.0</v>
      </c>
      <c r="JZA57" s="68">
        <v>1.0</v>
      </c>
      <c r="JZB57" s="411">
        <v>30.0</v>
      </c>
      <c r="JZC57" s="411">
        <v>45.0</v>
      </c>
      <c r="JZD57" s="68" t="s">
        <v>101</v>
      </c>
      <c r="JZE57" s="68" t="s">
        <v>101</v>
      </c>
      <c r="JZF57" s="68" t="s">
        <v>88</v>
      </c>
      <c r="JZG57" s="68" t="s">
        <v>2868</v>
      </c>
      <c r="JZH57" s="308" t="s">
        <v>2911</v>
      </c>
      <c r="JZI57" s="308" t="s">
        <v>2912</v>
      </c>
      <c r="JZJ57" s="308" t="s">
        <v>2823</v>
      </c>
      <c r="JZK57" s="308"/>
      <c r="JZL57" s="410" t="s">
        <v>2793</v>
      </c>
      <c r="JZM57" s="159"/>
      <c r="JZN57" s="68" t="s">
        <v>2869</v>
      </c>
      <c r="JZO57" s="68"/>
      <c r="JZP57" s="68">
        <v>1.0</v>
      </c>
      <c r="JZQ57" s="68">
        <v>1.0</v>
      </c>
      <c r="JZR57" s="411">
        <v>30.0</v>
      </c>
      <c r="JZS57" s="411">
        <v>45.0</v>
      </c>
      <c r="JZT57" s="68" t="s">
        <v>101</v>
      </c>
      <c r="JZU57" s="68" t="s">
        <v>101</v>
      </c>
      <c r="JZV57" s="68" t="s">
        <v>88</v>
      </c>
      <c r="JZW57" s="68" t="s">
        <v>2868</v>
      </c>
      <c r="JZX57" s="308" t="s">
        <v>2911</v>
      </c>
      <c r="JZY57" s="308" t="s">
        <v>2912</v>
      </c>
      <c r="JZZ57" s="308" t="s">
        <v>2823</v>
      </c>
      <c r="KAA57" s="308"/>
      <c r="KAB57" s="410" t="s">
        <v>2793</v>
      </c>
      <c r="KAC57" s="159"/>
      <c r="KAD57" s="68" t="s">
        <v>2869</v>
      </c>
      <c r="KAE57" s="68"/>
      <c r="KAF57" s="68">
        <v>1.0</v>
      </c>
      <c r="KAG57" s="68">
        <v>1.0</v>
      </c>
      <c r="KAH57" s="411">
        <v>30.0</v>
      </c>
      <c r="KAI57" s="411">
        <v>45.0</v>
      </c>
      <c r="KAJ57" s="68" t="s">
        <v>101</v>
      </c>
      <c r="KAK57" s="68" t="s">
        <v>101</v>
      </c>
      <c r="KAL57" s="68" t="s">
        <v>88</v>
      </c>
      <c r="KAM57" s="68" t="s">
        <v>2868</v>
      </c>
      <c r="KAN57" s="308" t="s">
        <v>2911</v>
      </c>
      <c r="KAO57" s="308" t="s">
        <v>2912</v>
      </c>
      <c r="KAP57" s="308" t="s">
        <v>2823</v>
      </c>
      <c r="KAQ57" s="308"/>
      <c r="KAR57" s="410" t="s">
        <v>2793</v>
      </c>
      <c r="KAS57" s="159"/>
      <c r="KAT57" s="68" t="s">
        <v>2869</v>
      </c>
      <c r="KAU57" s="68"/>
      <c r="KAV57" s="68">
        <v>1.0</v>
      </c>
      <c r="KAW57" s="68">
        <v>1.0</v>
      </c>
      <c r="KAX57" s="411">
        <v>30.0</v>
      </c>
      <c r="KAY57" s="411">
        <v>45.0</v>
      </c>
      <c r="KAZ57" s="68" t="s">
        <v>101</v>
      </c>
      <c r="KBA57" s="68" t="s">
        <v>101</v>
      </c>
      <c r="KBB57" s="68" t="s">
        <v>88</v>
      </c>
      <c r="KBC57" s="68" t="s">
        <v>2868</v>
      </c>
      <c r="KBD57" s="308" t="s">
        <v>2911</v>
      </c>
      <c r="KBE57" s="308" t="s">
        <v>2912</v>
      </c>
      <c r="KBF57" s="308" t="s">
        <v>2823</v>
      </c>
      <c r="KBG57" s="308"/>
      <c r="KBH57" s="410" t="s">
        <v>2793</v>
      </c>
      <c r="KBI57" s="159"/>
      <c r="KBJ57" s="68" t="s">
        <v>2869</v>
      </c>
      <c r="KBK57" s="68"/>
      <c r="KBL57" s="68">
        <v>1.0</v>
      </c>
      <c r="KBM57" s="68">
        <v>1.0</v>
      </c>
      <c r="KBN57" s="411">
        <v>30.0</v>
      </c>
      <c r="KBO57" s="411">
        <v>45.0</v>
      </c>
      <c r="KBP57" s="68" t="s">
        <v>101</v>
      </c>
      <c r="KBQ57" s="68" t="s">
        <v>101</v>
      </c>
      <c r="KBR57" s="68" t="s">
        <v>88</v>
      </c>
      <c r="KBS57" s="68" t="s">
        <v>2868</v>
      </c>
      <c r="KBT57" s="308" t="s">
        <v>2911</v>
      </c>
      <c r="KBU57" s="308" t="s">
        <v>2912</v>
      </c>
      <c r="KBV57" s="308" t="s">
        <v>2823</v>
      </c>
      <c r="KBW57" s="308"/>
      <c r="KBX57" s="410" t="s">
        <v>2793</v>
      </c>
      <c r="KBY57" s="159"/>
      <c r="KBZ57" s="68" t="s">
        <v>2869</v>
      </c>
      <c r="KCA57" s="68"/>
      <c r="KCB57" s="68">
        <v>1.0</v>
      </c>
      <c r="KCC57" s="68">
        <v>1.0</v>
      </c>
      <c r="KCD57" s="411">
        <v>30.0</v>
      </c>
      <c r="KCE57" s="411">
        <v>45.0</v>
      </c>
      <c r="KCF57" s="68" t="s">
        <v>101</v>
      </c>
      <c r="KCG57" s="68" t="s">
        <v>101</v>
      </c>
      <c r="KCH57" s="68" t="s">
        <v>88</v>
      </c>
      <c r="KCI57" s="68" t="s">
        <v>2868</v>
      </c>
      <c r="KCJ57" s="308" t="s">
        <v>2911</v>
      </c>
      <c r="KCK57" s="308" t="s">
        <v>2912</v>
      </c>
      <c r="KCL57" s="308" t="s">
        <v>2823</v>
      </c>
      <c r="KCM57" s="308"/>
      <c r="KCN57" s="410" t="s">
        <v>2793</v>
      </c>
      <c r="KCO57" s="159"/>
      <c r="KCP57" s="68" t="s">
        <v>2869</v>
      </c>
      <c r="KCQ57" s="68"/>
      <c r="KCR57" s="68">
        <v>1.0</v>
      </c>
      <c r="KCS57" s="68">
        <v>1.0</v>
      </c>
      <c r="KCT57" s="411">
        <v>30.0</v>
      </c>
      <c r="KCU57" s="411">
        <v>45.0</v>
      </c>
      <c r="KCV57" s="68" t="s">
        <v>101</v>
      </c>
      <c r="KCW57" s="68" t="s">
        <v>101</v>
      </c>
      <c r="KCX57" s="68" t="s">
        <v>88</v>
      </c>
      <c r="KCY57" s="68" t="s">
        <v>2868</v>
      </c>
      <c r="KCZ57" s="308" t="s">
        <v>2911</v>
      </c>
      <c r="KDA57" s="308" t="s">
        <v>2912</v>
      </c>
      <c r="KDB57" s="308" t="s">
        <v>2823</v>
      </c>
      <c r="KDC57" s="308"/>
      <c r="KDD57" s="410" t="s">
        <v>2793</v>
      </c>
      <c r="KDE57" s="159"/>
      <c r="KDF57" s="68" t="s">
        <v>2869</v>
      </c>
      <c r="KDG57" s="68"/>
      <c r="KDH57" s="68">
        <v>1.0</v>
      </c>
      <c r="KDI57" s="68">
        <v>1.0</v>
      </c>
      <c r="KDJ57" s="411">
        <v>30.0</v>
      </c>
      <c r="KDK57" s="411">
        <v>45.0</v>
      </c>
      <c r="KDL57" s="68" t="s">
        <v>101</v>
      </c>
      <c r="KDM57" s="68" t="s">
        <v>101</v>
      </c>
      <c r="KDN57" s="68" t="s">
        <v>88</v>
      </c>
      <c r="KDO57" s="68" t="s">
        <v>2868</v>
      </c>
      <c r="KDP57" s="308" t="s">
        <v>2911</v>
      </c>
      <c r="KDQ57" s="308" t="s">
        <v>2912</v>
      </c>
      <c r="KDR57" s="308" t="s">
        <v>2823</v>
      </c>
      <c r="KDS57" s="308"/>
      <c r="KDT57" s="410" t="s">
        <v>2793</v>
      </c>
      <c r="KDU57" s="159"/>
      <c r="KDV57" s="68" t="s">
        <v>2869</v>
      </c>
      <c r="KDW57" s="68"/>
      <c r="KDX57" s="68">
        <v>1.0</v>
      </c>
      <c r="KDY57" s="68">
        <v>1.0</v>
      </c>
      <c r="KDZ57" s="411">
        <v>30.0</v>
      </c>
      <c r="KEA57" s="411">
        <v>45.0</v>
      </c>
      <c r="KEB57" s="68" t="s">
        <v>101</v>
      </c>
      <c r="KEC57" s="68" t="s">
        <v>101</v>
      </c>
      <c r="KED57" s="68" t="s">
        <v>88</v>
      </c>
      <c r="KEE57" s="68" t="s">
        <v>2868</v>
      </c>
      <c r="KEF57" s="308" t="s">
        <v>2911</v>
      </c>
      <c r="KEG57" s="308" t="s">
        <v>2912</v>
      </c>
      <c r="KEH57" s="308" t="s">
        <v>2823</v>
      </c>
      <c r="KEI57" s="308"/>
      <c r="KEJ57" s="410" t="s">
        <v>2793</v>
      </c>
      <c r="KEK57" s="159"/>
      <c r="KEL57" s="68" t="s">
        <v>2869</v>
      </c>
      <c r="KEM57" s="68"/>
      <c r="KEN57" s="68">
        <v>1.0</v>
      </c>
      <c r="KEO57" s="68">
        <v>1.0</v>
      </c>
      <c r="KEP57" s="411">
        <v>30.0</v>
      </c>
      <c r="KEQ57" s="411">
        <v>45.0</v>
      </c>
      <c r="KER57" s="68" t="s">
        <v>101</v>
      </c>
      <c r="KES57" s="68" t="s">
        <v>101</v>
      </c>
      <c r="KET57" s="68" t="s">
        <v>88</v>
      </c>
      <c r="KEU57" s="68" t="s">
        <v>2868</v>
      </c>
      <c r="KEV57" s="308" t="s">
        <v>2911</v>
      </c>
      <c r="KEW57" s="308" t="s">
        <v>2912</v>
      </c>
      <c r="KEX57" s="308" t="s">
        <v>2823</v>
      </c>
      <c r="KEY57" s="308"/>
      <c r="KEZ57" s="410" t="s">
        <v>2793</v>
      </c>
      <c r="KFA57" s="159"/>
      <c r="KFB57" s="68" t="s">
        <v>2869</v>
      </c>
      <c r="KFC57" s="68"/>
      <c r="KFD57" s="68">
        <v>1.0</v>
      </c>
      <c r="KFE57" s="68">
        <v>1.0</v>
      </c>
      <c r="KFF57" s="411">
        <v>30.0</v>
      </c>
      <c r="KFG57" s="411">
        <v>45.0</v>
      </c>
      <c r="KFH57" s="68" t="s">
        <v>101</v>
      </c>
      <c r="KFI57" s="68" t="s">
        <v>101</v>
      </c>
      <c r="KFJ57" s="68" t="s">
        <v>88</v>
      </c>
      <c r="KFK57" s="68" t="s">
        <v>2868</v>
      </c>
      <c r="KFL57" s="308" t="s">
        <v>2911</v>
      </c>
      <c r="KFM57" s="308" t="s">
        <v>2912</v>
      </c>
      <c r="KFN57" s="308" t="s">
        <v>2823</v>
      </c>
      <c r="KFO57" s="308"/>
      <c r="KFP57" s="410" t="s">
        <v>2793</v>
      </c>
      <c r="KFQ57" s="159"/>
      <c r="KFR57" s="68" t="s">
        <v>2869</v>
      </c>
      <c r="KFS57" s="68"/>
      <c r="KFT57" s="68">
        <v>1.0</v>
      </c>
      <c r="KFU57" s="68">
        <v>1.0</v>
      </c>
      <c r="KFV57" s="411">
        <v>30.0</v>
      </c>
      <c r="KFW57" s="411">
        <v>45.0</v>
      </c>
      <c r="KFX57" s="68" t="s">
        <v>101</v>
      </c>
      <c r="KFY57" s="68" t="s">
        <v>101</v>
      </c>
      <c r="KFZ57" s="68" t="s">
        <v>88</v>
      </c>
      <c r="KGA57" s="68" t="s">
        <v>2868</v>
      </c>
      <c r="KGB57" s="308" t="s">
        <v>2911</v>
      </c>
      <c r="KGC57" s="308" t="s">
        <v>2912</v>
      </c>
      <c r="KGD57" s="308" t="s">
        <v>2823</v>
      </c>
      <c r="KGE57" s="308"/>
      <c r="KGF57" s="410" t="s">
        <v>2793</v>
      </c>
      <c r="KGG57" s="159"/>
      <c r="KGH57" s="68" t="s">
        <v>2869</v>
      </c>
      <c r="KGI57" s="68"/>
      <c r="KGJ57" s="68">
        <v>1.0</v>
      </c>
      <c r="KGK57" s="68">
        <v>1.0</v>
      </c>
      <c r="KGL57" s="411">
        <v>30.0</v>
      </c>
      <c r="KGM57" s="411">
        <v>45.0</v>
      </c>
      <c r="KGN57" s="68" t="s">
        <v>101</v>
      </c>
      <c r="KGO57" s="68" t="s">
        <v>101</v>
      </c>
      <c r="KGP57" s="68" t="s">
        <v>88</v>
      </c>
      <c r="KGQ57" s="68" t="s">
        <v>2868</v>
      </c>
      <c r="KGR57" s="308" t="s">
        <v>2911</v>
      </c>
      <c r="KGS57" s="308" t="s">
        <v>2912</v>
      </c>
      <c r="KGT57" s="308" t="s">
        <v>2823</v>
      </c>
      <c r="KGU57" s="308"/>
      <c r="KGV57" s="410" t="s">
        <v>2793</v>
      </c>
      <c r="KGW57" s="159"/>
      <c r="KGX57" s="68" t="s">
        <v>2869</v>
      </c>
      <c r="KGY57" s="68"/>
      <c r="KGZ57" s="68">
        <v>1.0</v>
      </c>
      <c r="KHA57" s="68">
        <v>1.0</v>
      </c>
      <c r="KHB57" s="411">
        <v>30.0</v>
      </c>
      <c r="KHC57" s="411">
        <v>45.0</v>
      </c>
      <c r="KHD57" s="68" t="s">
        <v>101</v>
      </c>
      <c r="KHE57" s="68" t="s">
        <v>101</v>
      </c>
      <c r="KHF57" s="68" t="s">
        <v>88</v>
      </c>
      <c r="KHG57" s="68" t="s">
        <v>2868</v>
      </c>
      <c r="KHH57" s="308" t="s">
        <v>2911</v>
      </c>
      <c r="KHI57" s="308" t="s">
        <v>2912</v>
      </c>
      <c r="KHJ57" s="308" t="s">
        <v>2823</v>
      </c>
      <c r="KHK57" s="308"/>
      <c r="KHL57" s="410" t="s">
        <v>2793</v>
      </c>
      <c r="KHM57" s="159"/>
      <c r="KHN57" s="68" t="s">
        <v>2869</v>
      </c>
      <c r="KHO57" s="68"/>
      <c r="KHP57" s="68">
        <v>1.0</v>
      </c>
      <c r="KHQ57" s="68">
        <v>1.0</v>
      </c>
      <c r="KHR57" s="411">
        <v>30.0</v>
      </c>
      <c r="KHS57" s="411">
        <v>45.0</v>
      </c>
      <c r="KHT57" s="68" t="s">
        <v>101</v>
      </c>
      <c r="KHU57" s="68" t="s">
        <v>101</v>
      </c>
      <c r="KHV57" s="68" t="s">
        <v>88</v>
      </c>
      <c r="KHW57" s="68" t="s">
        <v>2868</v>
      </c>
      <c r="KHX57" s="308" t="s">
        <v>2911</v>
      </c>
      <c r="KHY57" s="308" t="s">
        <v>2912</v>
      </c>
      <c r="KHZ57" s="308" t="s">
        <v>2823</v>
      </c>
      <c r="KIA57" s="308"/>
      <c r="KIB57" s="410" t="s">
        <v>2793</v>
      </c>
      <c r="KIC57" s="159"/>
      <c r="KID57" s="68" t="s">
        <v>2869</v>
      </c>
      <c r="KIE57" s="68"/>
      <c r="KIF57" s="68">
        <v>1.0</v>
      </c>
      <c r="KIG57" s="68">
        <v>1.0</v>
      </c>
      <c r="KIH57" s="411">
        <v>30.0</v>
      </c>
      <c r="KII57" s="411">
        <v>45.0</v>
      </c>
      <c r="KIJ57" s="68" t="s">
        <v>101</v>
      </c>
      <c r="KIK57" s="68" t="s">
        <v>101</v>
      </c>
      <c r="KIL57" s="68" t="s">
        <v>88</v>
      </c>
      <c r="KIM57" s="68" t="s">
        <v>2868</v>
      </c>
      <c r="KIN57" s="308" t="s">
        <v>2911</v>
      </c>
      <c r="KIO57" s="308" t="s">
        <v>2912</v>
      </c>
      <c r="KIP57" s="308" t="s">
        <v>2823</v>
      </c>
      <c r="KIQ57" s="308"/>
      <c r="KIR57" s="410" t="s">
        <v>2793</v>
      </c>
      <c r="KIS57" s="159"/>
      <c r="KIT57" s="68" t="s">
        <v>2869</v>
      </c>
      <c r="KIU57" s="68"/>
      <c r="KIV57" s="68">
        <v>1.0</v>
      </c>
      <c r="KIW57" s="68">
        <v>1.0</v>
      </c>
      <c r="KIX57" s="411">
        <v>30.0</v>
      </c>
      <c r="KIY57" s="411">
        <v>45.0</v>
      </c>
      <c r="KIZ57" s="68" t="s">
        <v>101</v>
      </c>
      <c r="KJA57" s="68" t="s">
        <v>101</v>
      </c>
      <c r="KJB57" s="68" t="s">
        <v>88</v>
      </c>
      <c r="KJC57" s="68" t="s">
        <v>2868</v>
      </c>
      <c r="KJD57" s="308" t="s">
        <v>2911</v>
      </c>
      <c r="KJE57" s="308" t="s">
        <v>2912</v>
      </c>
      <c r="KJF57" s="308" t="s">
        <v>2823</v>
      </c>
      <c r="KJG57" s="308"/>
      <c r="KJH57" s="410" t="s">
        <v>2793</v>
      </c>
      <c r="KJI57" s="159"/>
      <c r="KJJ57" s="68" t="s">
        <v>2869</v>
      </c>
      <c r="KJK57" s="68"/>
      <c r="KJL57" s="68">
        <v>1.0</v>
      </c>
      <c r="KJM57" s="68">
        <v>1.0</v>
      </c>
      <c r="KJN57" s="411">
        <v>30.0</v>
      </c>
      <c r="KJO57" s="411">
        <v>45.0</v>
      </c>
      <c r="KJP57" s="68" t="s">
        <v>101</v>
      </c>
      <c r="KJQ57" s="68" t="s">
        <v>101</v>
      </c>
      <c r="KJR57" s="68" t="s">
        <v>88</v>
      </c>
      <c r="KJS57" s="68" t="s">
        <v>2868</v>
      </c>
      <c r="KJT57" s="308" t="s">
        <v>2911</v>
      </c>
      <c r="KJU57" s="308" t="s">
        <v>2912</v>
      </c>
      <c r="KJV57" s="308" t="s">
        <v>2823</v>
      </c>
      <c r="KJW57" s="308"/>
      <c r="KJX57" s="410" t="s">
        <v>2793</v>
      </c>
      <c r="KJY57" s="159"/>
      <c r="KJZ57" s="68" t="s">
        <v>2869</v>
      </c>
      <c r="KKA57" s="68"/>
      <c r="KKB57" s="68">
        <v>1.0</v>
      </c>
      <c r="KKC57" s="68">
        <v>1.0</v>
      </c>
      <c r="KKD57" s="411">
        <v>30.0</v>
      </c>
      <c r="KKE57" s="411">
        <v>45.0</v>
      </c>
      <c r="KKF57" s="68" t="s">
        <v>101</v>
      </c>
      <c r="KKG57" s="68" t="s">
        <v>101</v>
      </c>
      <c r="KKH57" s="68" t="s">
        <v>88</v>
      </c>
      <c r="KKI57" s="68" t="s">
        <v>2868</v>
      </c>
      <c r="KKJ57" s="308" t="s">
        <v>2911</v>
      </c>
      <c r="KKK57" s="308" t="s">
        <v>2912</v>
      </c>
      <c r="KKL57" s="308" t="s">
        <v>2823</v>
      </c>
      <c r="KKM57" s="308"/>
      <c r="KKN57" s="410" t="s">
        <v>2793</v>
      </c>
      <c r="KKO57" s="159"/>
      <c r="KKP57" s="68" t="s">
        <v>2869</v>
      </c>
      <c r="KKQ57" s="68"/>
      <c r="KKR57" s="68">
        <v>1.0</v>
      </c>
      <c r="KKS57" s="68">
        <v>1.0</v>
      </c>
      <c r="KKT57" s="411">
        <v>30.0</v>
      </c>
      <c r="KKU57" s="411">
        <v>45.0</v>
      </c>
      <c r="KKV57" s="68" t="s">
        <v>101</v>
      </c>
      <c r="KKW57" s="68" t="s">
        <v>101</v>
      </c>
      <c r="KKX57" s="68" t="s">
        <v>88</v>
      </c>
      <c r="KKY57" s="68" t="s">
        <v>2868</v>
      </c>
      <c r="KKZ57" s="308" t="s">
        <v>2911</v>
      </c>
      <c r="KLA57" s="308" t="s">
        <v>2912</v>
      </c>
      <c r="KLB57" s="308" t="s">
        <v>2823</v>
      </c>
      <c r="KLC57" s="308"/>
      <c r="KLD57" s="410" t="s">
        <v>2793</v>
      </c>
      <c r="KLE57" s="159"/>
      <c r="KLF57" s="68" t="s">
        <v>2869</v>
      </c>
      <c r="KLG57" s="68"/>
      <c r="KLH57" s="68">
        <v>1.0</v>
      </c>
      <c r="KLI57" s="68">
        <v>1.0</v>
      </c>
      <c r="KLJ57" s="411">
        <v>30.0</v>
      </c>
      <c r="KLK57" s="411">
        <v>45.0</v>
      </c>
      <c r="KLL57" s="68" t="s">
        <v>101</v>
      </c>
      <c r="KLM57" s="68" t="s">
        <v>101</v>
      </c>
      <c r="KLN57" s="68" t="s">
        <v>88</v>
      </c>
      <c r="KLO57" s="68" t="s">
        <v>2868</v>
      </c>
      <c r="KLP57" s="308" t="s">
        <v>2911</v>
      </c>
      <c r="KLQ57" s="308" t="s">
        <v>2912</v>
      </c>
      <c r="KLR57" s="308" t="s">
        <v>2823</v>
      </c>
      <c r="KLS57" s="308"/>
      <c r="KLT57" s="410" t="s">
        <v>2793</v>
      </c>
      <c r="KLU57" s="159"/>
      <c r="KLV57" s="68" t="s">
        <v>2869</v>
      </c>
      <c r="KLW57" s="68"/>
      <c r="KLX57" s="68">
        <v>1.0</v>
      </c>
      <c r="KLY57" s="68">
        <v>1.0</v>
      </c>
      <c r="KLZ57" s="411">
        <v>30.0</v>
      </c>
      <c r="KMA57" s="411">
        <v>45.0</v>
      </c>
      <c r="KMB57" s="68" t="s">
        <v>101</v>
      </c>
      <c r="KMC57" s="68" t="s">
        <v>101</v>
      </c>
      <c r="KMD57" s="68" t="s">
        <v>88</v>
      </c>
      <c r="KME57" s="68" t="s">
        <v>2868</v>
      </c>
      <c r="KMF57" s="308" t="s">
        <v>2911</v>
      </c>
      <c r="KMG57" s="308" t="s">
        <v>2912</v>
      </c>
      <c r="KMH57" s="308" t="s">
        <v>2823</v>
      </c>
      <c r="KMI57" s="308"/>
      <c r="KMJ57" s="410" t="s">
        <v>2793</v>
      </c>
      <c r="KMK57" s="159"/>
      <c r="KML57" s="68" t="s">
        <v>2869</v>
      </c>
      <c r="KMM57" s="68"/>
      <c r="KMN57" s="68">
        <v>1.0</v>
      </c>
      <c r="KMO57" s="68">
        <v>1.0</v>
      </c>
      <c r="KMP57" s="411">
        <v>30.0</v>
      </c>
      <c r="KMQ57" s="411">
        <v>45.0</v>
      </c>
      <c r="KMR57" s="68" t="s">
        <v>101</v>
      </c>
      <c r="KMS57" s="68" t="s">
        <v>101</v>
      </c>
      <c r="KMT57" s="68" t="s">
        <v>88</v>
      </c>
      <c r="KMU57" s="68" t="s">
        <v>2868</v>
      </c>
      <c r="KMV57" s="308" t="s">
        <v>2911</v>
      </c>
      <c r="KMW57" s="308" t="s">
        <v>2912</v>
      </c>
      <c r="KMX57" s="308" t="s">
        <v>2823</v>
      </c>
      <c r="KMY57" s="308"/>
      <c r="KMZ57" s="410" t="s">
        <v>2793</v>
      </c>
      <c r="KNA57" s="159"/>
      <c r="KNB57" s="68" t="s">
        <v>2869</v>
      </c>
      <c r="KNC57" s="68"/>
      <c r="KND57" s="68">
        <v>1.0</v>
      </c>
      <c r="KNE57" s="68">
        <v>1.0</v>
      </c>
      <c r="KNF57" s="411">
        <v>30.0</v>
      </c>
      <c r="KNG57" s="411">
        <v>45.0</v>
      </c>
      <c r="KNH57" s="68" t="s">
        <v>101</v>
      </c>
      <c r="KNI57" s="68" t="s">
        <v>101</v>
      </c>
      <c r="KNJ57" s="68" t="s">
        <v>88</v>
      </c>
      <c r="KNK57" s="68" t="s">
        <v>2868</v>
      </c>
      <c r="KNL57" s="308" t="s">
        <v>2911</v>
      </c>
      <c r="KNM57" s="308" t="s">
        <v>2912</v>
      </c>
      <c r="KNN57" s="308" t="s">
        <v>2823</v>
      </c>
      <c r="KNO57" s="308"/>
      <c r="KNP57" s="410" t="s">
        <v>2793</v>
      </c>
      <c r="KNQ57" s="159"/>
      <c r="KNR57" s="68" t="s">
        <v>2869</v>
      </c>
      <c r="KNS57" s="68"/>
      <c r="KNT57" s="68">
        <v>1.0</v>
      </c>
      <c r="KNU57" s="68">
        <v>1.0</v>
      </c>
      <c r="KNV57" s="411">
        <v>30.0</v>
      </c>
      <c r="KNW57" s="411">
        <v>45.0</v>
      </c>
      <c r="KNX57" s="68" t="s">
        <v>101</v>
      </c>
      <c r="KNY57" s="68" t="s">
        <v>101</v>
      </c>
      <c r="KNZ57" s="68" t="s">
        <v>88</v>
      </c>
      <c r="KOA57" s="68" t="s">
        <v>2868</v>
      </c>
      <c r="KOB57" s="308" t="s">
        <v>2911</v>
      </c>
      <c r="KOC57" s="308" t="s">
        <v>2912</v>
      </c>
      <c r="KOD57" s="308" t="s">
        <v>2823</v>
      </c>
      <c r="KOE57" s="308"/>
      <c r="KOF57" s="410" t="s">
        <v>2793</v>
      </c>
      <c r="KOG57" s="159"/>
      <c r="KOH57" s="68" t="s">
        <v>2869</v>
      </c>
      <c r="KOI57" s="68"/>
      <c r="KOJ57" s="68">
        <v>1.0</v>
      </c>
      <c r="KOK57" s="68">
        <v>1.0</v>
      </c>
      <c r="KOL57" s="411">
        <v>30.0</v>
      </c>
      <c r="KOM57" s="411">
        <v>45.0</v>
      </c>
      <c r="KON57" s="68" t="s">
        <v>101</v>
      </c>
      <c r="KOO57" s="68" t="s">
        <v>101</v>
      </c>
      <c r="KOP57" s="68" t="s">
        <v>88</v>
      </c>
      <c r="KOQ57" s="68" t="s">
        <v>2868</v>
      </c>
      <c r="KOR57" s="308" t="s">
        <v>2911</v>
      </c>
      <c r="KOS57" s="308" t="s">
        <v>2912</v>
      </c>
      <c r="KOT57" s="308" t="s">
        <v>2823</v>
      </c>
      <c r="KOU57" s="308"/>
      <c r="KOV57" s="410" t="s">
        <v>2793</v>
      </c>
      <c r="KOW57" s="159"/>
      <c r="KOX57" s="68" t="s">
        <v>2869</v>
      </c>
      <c r="KOY57" s="68"/>
      <c r="KOZ57" s="68">
        <v>1.0</v>
      </c>
      <c r="KPA57" s="68">
        <v>1.0</v>
      </c>
      <c r="KPB57" s="411">
        <v>30.0</v>
      </c>
      <c r="KPC57" s="411">
        <v>45.0</v>
      </c>
      <c r="KPD57" s="68" t="s">
        <v>101</v>
      </c>
      <c r="KPE57" s="68" t="s">
        <v>101</v>
      </c>
      <c r="KPF57" s="68" t="s">
        <v>88</v>
      </c>
      <c r="KPG57" s="68" t="s">
        <v>2868</v>
      </c>
      <c r="KPH57" s="308" t="s">
        <v>2911</v>
      </c>
      <c r="KPI57" s="308" t="s">
        <v>2912</v>
      </c>
      <c r="KPJ57" s="308" t="s">
        <v>2823</v>
      </c>
      <c r="KPK57" s="308"/>
      <c r="KPL57" s="410" t="s">
        <v>2793</v>
      </c>
      <c r="KPM57" s="159"/>
      <c r="KPN57" s="68" t="s">
        <v>2869</v>
      </c>
      <c r="KPO57" s="68"/>
      <c r="KPP57" s="68">
        <v>1.0</v>
      </c>
      <c r="KPQ57" s="68">
        <v>1.0</v>
      </c>
      <c r="KPR57" s="411">
        <v>30.0</v>
      </c>
      <c r="KPS57" s="411">
        <v>45.0</v>
      </c>
      <c r="KPT57" s="68" t="s">
        <v>101</v>
      </c>
      <c r="KPU57" s="68" t="s">
        <v>101</v>
      </c>
      <c r="KPV57" s="68" t="s">
        <v>88</v>
      </c>
      <c r="KPW57" s="68" t="s">
        <v>2868</v>
      </c>
      <c r="KPX57" s="308" t="s">
        <v>2911</v>
      </c>
      <c r="KPY57" s="308" t="s">
        <v>2912</v>
      </c>
      <c r="KPZ57" s="308" t="s">
        <v>2823</v>
      </c>
      <c r="KQA57" s="308"/>
      <c r="KQB57" s="410" t="s">
        <v>2793</v>
      </c>
      <c r="KQC57" s="159"/>
      <c r="KQD57" s="68" t="s">
        <v>2869</v>
      </c>
      <c r="KQE57" s="68"/>
      <c r="KQF57" s="68">
        <v>1.0</v>
      </c>
      <c r="KQG57" s="68">
        <v>1.0</v>
      </c>
      <c r="KQH57" s="411">
        <v>30.0</v>
      </c>
      <c r="KQI57" s="411">
        <v>45.0</v>
      </c>
      <c r="KQJ57" s="68" t="s">
        <v>101</v>
      </c>
      <c r="KQK57" s="68" t="s">
        <v>101</v>
      </c>
      <c r="KQL57" s="68" t="s">
        <v>88</v>
      </c>
      <c r="KQM57" s="68" t="s">
        <v>2868</v>
      </c>
      <c r="KQN57" s="308" t="s">
        <v>2911</v>
      </c>
      <c r="KQO57" s="308" t="s">
        <v>2912</v>
      </c>
      <c r="KQP57" s="308" t="s">
        <v>2823</v>
      </c>
      <c r="KQQ57" s="308"/>
      <c r="KQR57" s="410" t="s">
        <v>2793</v>
      </c>
      <c r="KQS57" s="159"/>
      <c r="KQT57" s="68" t="s">
        <v>2869</v>
      </c>
      <c r="KQU57" s="68"/>
      <c r="KQV57" s="68">
        <v>1.0</v>
      </c>
      <c r="KQW57" s="68">
        <v>1.0</v>
      </c>
      <c r="KQX57" s="411">
        <v>30.0</v>
      </c>
      <c r="KQY57" s="411">
        <v>45.0</v>
      </c>
      <c r="KQZ57" s="68" t="s">
        <v>101</v>
      </c>
      <c r="KRA57" s="68" t="s">
        <v>101</v>
      </c>
      <c r="KRB57" s="68" t="s">
        <v>88</v>
      </c>
      <c r="KRC57" s="68" t="s">
        <v>2868</v>
      </c>
      <c r="KRD57" s="308" t="s">
        <v>2911</v>
      </c>
      <c r="KRE57" s="308" t="s">
        <v>2912</v>
      </c>
      <c r="KRF57" s="308" t="s">
        <v>2823</v>
      </c>
      <c r="KRG57" s="308"/>
      <c r="KRH57" s="410" t="s">
        <v>2793</v>
      </c>
      <c r="KRI57" s="159"/>
      <c r="KRJ57" s="68" t="s">
        <v>2869</v>
      </c>
      <c r="KRK57" s="68"/>
      <c r="KRL57" s="68">
        <v>1.0</v>
      </c>
      <c r="KRM57" s="68">
        <v>1.0</v>
      </c>
      <c r="KRN57" s="411">
        <v>30.0</v>
      </c>
      <c r="KRO57" s="411">
        <v>45.0</v>
      </c>
      <c r="KRP57" s="68" t="s">
        <v>101</v>
      </c>
      <c r="KRQ57" s="68" t="s">
        <v>101</v>
      </c>
      <c r="KRR57" s="68" t="s">
        <v>88</v>
      </c>
      <c r="KRS57" s="68" t="s">
        <v>2868</v>
      </c>
      <c r="KRT57" s="308" t="s">
        <v>2911</v>
      </c>
      <c r="KRU57" s="308" t="s">
        <v>2912</v>
      </c>
      <c r="KRV57" s="308" t="s">
        <v>2823</v>
      </c>
      <c r="KRW57" s="308"/>
      <c r="KRX57" s="410" t="s">
        <v>2793</v>
      </c>
      <c r="KRY57" s="159"/>
      <c r="KRZ57" s="68" t="s">
        <v>2869</v>
      </c>
      <c r="KSA57" s="68"/>
      <c r="KSB57" s="68">
        <v>1.0</v>
      </c>
      <c r="KSC57" s="68">
        <v>1.0</v>
      </c>
      <c r="KSD57" s="411">
        <v>30.0</v>
      </c>
      <c r="KSE57" s="411">
        <v>45.0</v>
      </c>
      <c r="KSF57" s="68" t="s">
        <v>101</v>
      </c>
      <c r="KSG57" s="68" t="s">
        <v>101</v>
      </c>
      <c r="KSH57" s="68" t="s">
        <v>88</v>
      </c>
      <c r="KSI57" s="68" t="s">
        <v>2868</v>
      </c>
      <c r="KSJ57" s="308" t="s">
        <v>2911</v>
      </c>
      <c r="KSK57" s="308" t="s">
        <v>2912</v>
      </c>
      <c r="KSL57" s="308" t="s">
        <v>2823</v>
      </c>
      <c r="KSM57" s="308"/>
      <c r="KSN57" s="410" t="s">
        <v>2793</v>
      </c>
      <c r="KSO57" s="159"/>
      <c r="KSP57" s="68" t="s">
        <v>2869</v>
      </c>
      <c r="KSQ57" s="68"/>
      <c r="KSR57" s="68">
        <v>1.0</v>
      </c>
      <c r="KSS57" s="68">
        <v>1.0</v>
      </c>
      <c r="KST57" s="411">
        <v>30.0</v>
      </c>
      <c r="KSU57" s="411">
        <v>45.0</v>
      </c>
      <c r="KSV57" s="68" t="s">
        <v>101</v>
      </c>
      <c r="KSW57" s="68" t="s">
        <v>101</v>
      </c>
      <c r="KSX57" s="68" t="s">
        <v>88</v>
      </c>
      <c r="KSY57" s="68" t="s">
        <v>2868</v>
      </c>
      <c r="KSZ57" s="308" t="s">
        <v>2911</v>
      </c>
      <c r="KTA57" s="308" t="s">
        <v>2912</v>
      </c>
      <c r="KTB57" s="308" t="s">
        <v>2823</v>
      </c>
      <c r="KTC57" s="308"/>
      <c r="KTD57" s="410" t="s">
        <v>2793</v>
      </c>
      <c r="KTE57" s="159"/>
      <c r="KTF57" s="68" t="s">
        <v>2869</v>
      </c>
      <c r="KTG57" s="68"/>
      <c r="KTH57" s="68">
        <v>1.0</v>
      </c>
      <c r="KTI57" s="68">
        <v>1.0</v>
      </c>
      <c r="KTJ57" s="411">
        <v>30.0</v>
      </c>
      <c r="KTK57" s="411">
        <v>45.0</v>
      </c>
      <c r="KTL57" s="68" t="s">
        <v>101</v>
      </c>
      <c r="KTM57" s="68" t="s">
        <v>101</v>
      </c>
      <c r="KTN57" s="68" t="s">
        <v>88</v>
      </c>
      <c r="KTO57" s="68" t="s">
        <v>2868</v>
      </c>
      <c r="KTP57" s="308" t="s">
        <v>2911</v>
      </c>
      <c r="KTQ57" s="308" t="s">
        <v>2912</v>
      </c>
      <c r="KTR57" s="308" t="s">
        <v>2823</v>
      </c>
      <c r="KTS57" s="308"/>
      <c r="KTT57" s="410" t="s">
        <v>2793</v>
      </c>
      <c r="KTU57" s="159"/>
      <c r="KTV57" s="68" t="s">
        <v>2869</v>
      </c>
      <c r="KTW57" s="68"/>
      <c r="KTX57" s="68">
        <v>1.0</v>
      </c>
      <c r="KTY57" s="68">
        <v>1.0</v>
      </c>
      <c r="KTZ57" s="411">
        <v>30.0</v>
      </c>
      <c r="KUA57" s="411">
        <v>45.0</v>
      </c>
      <c r="KUB57" s="68" t="s">
        <v>101</v>
      </c>
      <c r="KUC57" s="68" t="s">
        <v>101</v>
      </c>
      <c r="KUD57" s="68" t="s">
        <v>88</v>
      </c>
      <c r="KUE57" s="68" t="s">
        <v>2868</v>
      </c>
      <c r="KUF57" s="308" t="s">
        <v>2911</v>
      </c>
      <c r="KUG57" s="308" t="s">
        <v>2912</v>
      </c>
      <c r="KUH57" s="308" t="s">
        <v>2823</v>
      </c>
      <c r="KUI57" s="308"/>
      <c r="KUJ57" s="410" t="s">
        <v>2793</v>
      </c>
      <c r="KUK57" s="159"/>
      <c r="KUL57" s="68" t="s">
        <v>2869</v>
      </c>
      <c r="KUM57" s="68"/>
      <c r="KUN57" s="68">
        <v>1.0</v>
      </c>
      <c r="KUO57" s="68">
        <v>1.0</v>
      </c>
      <c r="KUP57" s="411">
        <v>30.0</v>
      </c>
      <c r="KUQ57" s="411">
        <v>45.0</v>
      </c>
      <c r="KUR57" s="68" t="s">
        <v>101</v>
      </c>
      <c r="KUS57" s="68" t="s">
        <v>101</v>
      </c>
      <c r="KUT57" s="68" t="s">
        <v>88</v>
      </c>
      <c r="KUU57" s="68" t="s">
        <v>2868</v>
      </c>
      <c r="KUV57" s="308" t="s">
        <v>2911</v>
      </c>
      <c r="KUW57" s="308" t="s">
        <v>2912</v>
      </c>
      <c r="KUX57" s="308" t="s">
        <v>2823</v>
      </c>
      <c r="KUY57" s="308"/>
      <c r="KUZ57" s="410" t="s">
        <v>2793</v>
      </c>
      <c r="KVA57" s="159"/>
      <c r="KVB57" s="68" t="s">
        <v>2869</v>
      </c>
      <c r="KVC57" s="68"/>
      <c r="KVD57" s="68">
        <v>1.0</v>
      </c>
      <c r="KVE57" s="68">
        <v>1.0</v>
      </c>
      <c r="KVF57" s="411">
        <v>30.0</v>
      </c>
      <c r="KVG57" s="411">
        <v>45.0</v>
      </c>
      <c r="KVH57" s="68" t="s">
        <v>101</v>
      </c>
      <c r="KVI57" s="68" t="s">
        <v>101</v>
      </c>
      <c r="KVJ57" s="68" t="s">
        <v>88</v>
      </c>
      <c r="KVK57" s="68" t="s">
        <v>2868</v>
      </c>
      <c r="KVL57" s="308" t="s">
        <v>2911</v>
      </c>
      <c r="KVM57" s="308" t="s">
        <v>2912</v>
      </c>
      <c r="KVN57" s="308" t="s">
        <v>2823</v>
      </c>
      <c r="KVO57" s="308"/>
      <c r="KVP57" s="410" t="s">
        <v>2793</v>
      </c>
      <c r="KVQ57" s="159"/>
      <c r="KVR57" s="68" t="s">
        <v>2869</v>
      </c>
      <c r="KVS57" s="68"/>
      <c r="KVT57" s="68">
        <v>1.0</v>
      </c>
      <c r="KVU57" s="68">
        <v>1.0</v>
      </c>
      <c r="KVV57" s="411">
        <v>30.0</v>
      </c>
      <c r="KVW57" s="411">
        <v>45.0</v>
      </c>
      <c r="KVX57" s="68" t="s">
        <v>101</v>
      </c>
      <c r="KVY57" s="68" t="s">
        <v>101</v>
      </c>
      <c r="KVZ57" s="68" t="s">
        <v>88</v>
      </c>
      <c r="KWA57" s="68" t="s">
        <v>2868</v>
      </c>
      <c r="KWB57" s="308" t="s">
        <v>2911</v>
      </c>
      <c r="KWC57" s="308" t="s">
        <v>2912</v>
      </c>
      <c r="KWD57" s="308" t="s">
        <v>2823</v>
      </c>
      <c r="KWE57" s="308"/>
      <c r="KWF57" s="410" t="s">
        <v>2793</v>
      </c>
      <c r="KWG57" s="159"/>
      <c r="KWH57" s="68" t="s">
        <v>2869</v>
      </c>
      <c r="KWI57" s="68"/>
      <c r="KWJ57" s="68">
        <v>1.0</v>
      </c>
      <c r="KWK57" s="68">
        <v>1.0</v>
      </c>
      <c r="KWL57" s="411">
        <v>30.0</v>
      </c>
      <c r="KWM57" s="411">
        <v>45.0</v>
      </c>
      <c r="KWN57" s="68" t="s">
        <v>101</v>
      </c>
      <c r="KWO57" s="68" t="s">
        <v>101</v>
      </c>
      <c r="KWP57" s="68" t="s">
        <v>88</v>
      </c>
      <c r="KWQ57" s="68" t="s">
        <v>2868</v>
      </c>
      <c r="KWR57" s="308" t="s">
        <v>2911</v>
      </c>
      <c r="KWS57" s="308" t="s">
        <v>2912</v>
      </c>
      <c r="KWT57" s="308" t="s">
        <v>2823</v>
      </c>
      <c r="KWU57" s="308"/>
      <c r="KWV57" s="410" t="s">
        <v>2793</v>
      </c>
      <c r="KWW57" s="159"/>
      <c r="KWX57" s="68" t="s">
        <v>2869</v>
      </c>
      <c r="KWY57" s="68"/>
      <c r="KWZ57" s="68">
        <v>1.0</v>
      </c>
      <c r="KXA57" s="68">
        <v>1.0</v>
      </c>
      <c r="KXB57" s="411">
        <v>30.0</v>
      </c>
      <c r="KXC57" s="411">
        <v>45.0</v>
      </c>
      <c r="KXD57" s="68" t="s">
        <v>101</v>
      </c>
      <c r="KXE57" s="68" t="s">
        <v>101</v>
      </c>
      <c r="KXF57" s="68" t="s">
        <v>88</v>
      </c>
      <c r="KXG57" s="68" t="s">
        <v>2868</v>
      </c>
      <c r="KXH57" s="308" t="s">
        <v>2911</v>
      </c>
      <c r="KXI57" s="308" t="s">
        <v>2912</v>
      </c>
      <c r="KXJ57" s="308" t="s">
        <v>2823</v>
      </c>
      <c r="KXK57" s="308"/>
      <c r="KXL57" s="410" t="s">
        <v>2793</v>
      </c>
      <c r="KXM57" s="159"/>
      <c r="KXN57" s="68" t="s">
        <v>2869</v>
      </c>
      <c r="KXO57" s="68"/>
      <c r="KXP57" s="68">
        <v>1.0</v>
      </c>
      <c r="KXQ57" s="68">
        <v>1.0</v>
      </c>
      <c r="KXR57" s="411">
        <v>30.0</v>
      </c>
      <c r="KXS57" s="411">
        <v>45.0</v>
      </c>
      <c r="KXT57" s="68" t="s">
        <v>101</v>
      </c>
      <c r="KXU57" s="68" t="s">
        <v>101</v>
      </c>
      <c r="KXV57" s="68" t="s">
        <v>88</v>
      </c>
      <c r="KXW57" s="68" t="s">
        <v>2868</v>
      </c>
      <c r="KXX57" s="308" t="s">
        <v>2911</v>
      </c>
      <c r="KXY57" s="308" t="s">
        <v>2912</v>
      </c>
      <c r="KXZ57" s="308" t="s">
        <v>2823</v>
      </c>
      <c r="KYA57" s="308"/>
      <c r="KYB57" s="410" t="s">
        <v>2793</v>
      </c>
      <c r="KYC57" s="159"/>
      <c r="KYD57" s="68" t="s">
        <v>2869</v>
      </c>
      <c r="KYE57" s="68"/>
      <c r="KYF57" s="68">
        <v>1.0</v>
      </c>
      <c r="KYG57" s="68">
        <v>1.0</v>
      </c>
      <c r="KYH57" s="411">
        <v>30.0</v>
      </c>
      <c r="KYI57" s="411">
        <v>45.0</v>
      </c>
      <c r="KYJ57" s="68" t="s">
        <v>101</v>
      </c>
      <c r="KYK57" s="68" t="s">
        <v>101</v>
      </c>
      <c r="KYL57" s="68" t="s">
        <v>88</v>
      </c>
      <c r="KYM57" s="68" t="s">
        <v>2868</v>
      </c>
      <c r="KYN57" s="308" t="s">
        <v>2911</v>
      </c>
      <c r="KYO57" s="308" t="s">
        <v>2912</v>
      </c>
      <c r="KYP57" s="308" t="s">
        <v>2823</v>
      </c>
      <c r="KYQ57" s="308"/>
      <c r="KYR57" s="410" t="s">
        <v>2793</v>
      </c>
      <c r="KYS57" s="159"/>
      <c r="KYT57" s="68" t="s">
        <v>2869</v>
      </c>
      <c r="KYU57" s="68"/>
      <c r="KYV57" s="68">
        <v>1.0</v>
      </c>
      <c r="KYW57" s="68">
        <v>1.0</v>
      </c>
      <c r="KYX57" s="411">
        <v>30.0</v>
      </c>
      <c r="KYY57" s="411">
        <v>45.0</v>
      </c>
      <c r="KYZ57" s="68" t="s">
        <v>101</v>
      </c>
      <c r="KZA57" s="68" t="s">
        <v>101</v>
      </c>
      <c r="KZB57" s="68" t="s">
        <v>88</v>
      </c>
      <c r="KZC57" s="68" t="s">
        <v>2868</v>
      </c>
      <c r="KZD57" s="308" t="s">
        <v>2911</v>
      </c>
      <c r="KZE57" s="308" t="s">
        <v>2912</v>
      </c>
      <c r="KZF57" s="308" t="s">
        <v>2823</v>
      </c>
      <c r="KZG57" s="308"/>
      <c r="KZH57" s="410" t="s">
        <v>2793</v>
      </c>
      <c r="KZI57" s="159"/>
      <c r="KZJ57" s="68" t="s">
        <v>2869</v>
      </c>
      <c r="KZK57" s="68"/>
      <c r="KZL57" s="68">
        <v>1.0</v>
      </c>
      <c r="KZM57" s="68">
        <v>1.0</v>
      </c>
      <c r="KZN57" s="411">
        <v>30.0</v>
      </c>
      <c r="KZO57" s="411">
        <v>45.0</v>
      </c>
      <c r="KZP57" s="68" t="s">
        <v>101</v>
      </c>
      <c r="KZQ57" s="68" t="s">
        <v>101</v>
      </c>
      <c r="KZR57" s="68" t="s">
        <v>88</v>
      </c>
      <c r="KZS57" s="68" t="s">
        <v>2868</v>
      </c>
      <c r="KZT57" s="308" t="s">
        <v>2911</v>
      </c>
      <c r="KZU57" s="308" t="s">
        <v>2912</v>
      </c>
      <c r="KZV57" s="308" t="s">
        <v>2823</v>
      </c>
      <c r="KZW57" s="308"/>
      <c r="KZX57" s="410" t="s">
        <v>2793</v>
      </c>
      <c r="KZY57" s="159"/>
      <c r="KZZ57" s="68" t="s">
        <v>2869</v>
      </c>
      <c r="LAA57" s="68"/>
      <c r="LAB57" s="68">
        <v>1.0</v>
      </c>
      <c r="LAC57" s="68">
        <v>1.0</v>
      </c>
      <c r="LAD57" s="411">
        <v>30.0</v>
      </c>
      <c r="LAE57" s="411">
        <v>45.0</v>
      </c>
      <c r="LAF57" s="68" t="s">
        <v>101</v>
      </c>
      <c r="LAG57" s="68" t="s">
        <v>101</v>
      </c>
      <c r="LAH57" s="68" t="s">
        <v>88</v>
      </c>
      <c r="LAI57" s="68" t="s">
        <v>2868</v>
      </c>
      <c r="LAJ57" s="308" t="s">
        <v>2911</v>
      </c>
      <c r="LAK57" s="308" t="s">
        <v>2912</v>
      </c>
      <c r="LAL57" s="308" t="s">
        <v>2823</v>
      </c>
      <c r="LAM57" s="308"/>
      <c r="LAN57" s="410" t="s">
        <v>2793</v>
      </c>
      <c r="LAO57" s="159"/>
      <c r="LAP57" s="68" t="s">
        <v>2869</v>
      </c>
      <c r="LAQ57" s="68"/>
      <c r="LAR57" s="68">
        <v>1.0</v>
      </c>
      <c r="LAS57" s="68">
        <v>1.0</v>
      </c>
      <c r="LAT57" s="411">
        <v>30.0</v>
      </c>
      <c r="LAU57" s="411">
        <v>45.0</v>
      </c>
      <c r="LAV57" s="68" t="s">
        <v>101</v>
      </c>
      <c r="LAW57" s="68" t="s">
        <v>101</v>
      </c>
      <c r="LAX57" s="68" t="s">
        <v>88</v>
      </c>
      <c r="LAY57" s="68" t="s">
        <v>2868</v>
      </c>
      <c r="LAZ57" s="308" t="s">
        <v>2911</v>
      </c>
      <c r="LBA57" s="308" t="s">
        <v>2912</v>
      </c>
      <c r="LBB57" s="308" t="s">
        <v>2823</v>
      </c>
      <c r="LBC57" s="308"/>
      <c r="LBD57" s="410" t="s">
        <v>2793</v>
      </c>
      <c r="LBE57" s="159"/>
      <c r="LBF57" s="68" t="s">
        <v>2869</v>
      </c>
      <c r="LBG57" s="68"/>
      <c r="LBH57" s="68">
        <v>1.0</v>
      </c>
      <c r="LBI57" s="68">
        <v>1.0</v>
      </c>
      <c r="LBJ57" s="411">
        <v>30.0</v>
      </c>
      <c r="LBK57" s="411">
        <v>45.0</v>
      </c>
      <c r="LBL57" s="68" t="s">
        <v>101</v>
      </c>
      <c r="LBM57" s="68" t="s">
        <v>101</v>
      </c>
      <c r="LBN57" s="68" t="s">
        <v>88</v>
      </c>
      <c r="LBO57" s="68" t="s">
        <v>2868</v>
      </c>
      <c r="LBP57" s="308" t="s">
        <v>2911</v>
      </c>
      <c r="LBQ57" s="308" t="s">
        <v>2912</v>
      </c>
      <c r="LBR57" s="308" t="s">
        <v>2823</v>
      </c>
      <c r="LBS57" s="308"/>
      <c r="LBT57" s="410" t="s">
        <v>2793</v>
      </c>
      <c r="LBU57" s="159"/>
      <c r="LBV57" s="68" t="s">
        <v>2869</v>
      </c>
      <c r="LBW57" s="68"/>
      <c r="LBX57" s="68">
        <v>1.0</v>
      </c>
      <c r="LBY57" s="68">
        <v>1.0</v>
      </c>
      <c r="LBZ57" s="411">
        <v>30.0</v>
      </c>
      <c r="LCA57" s="411">
        <v>45.0</v>
      </c>
      <c r="LCB57" s="68" t="s">
        <v>101</v>
      </c>
      <c r="LCC57" s="68" t="s">
        <v>101</v>
      </c>
      <c r="LCD57" s="68" t="s">
        <v>88</v>
      </c>
      <c r="LCE57" s="68" t="s">
        <v>2868</v>
      </c>
      <c r="LCF57" s="308" t="s">
        <v>2911</v>
      </c>
      <c r="LCG57" s="308" t="s">
        <v>2912</v>
      </c>
      <c r="LCH57" s="308" t="s">
        <v>2823</v>
      </c>
      <c r="LCI57" s="308"/>
      <c r="LCJ57" s="410" t="s">
        <v>2793</v>
      </c>
      <c r="LCK57" s="159"/>
      <c r="LCL57" s="68" t="s">
        <v>2869</v>
      </c>
      <c r="LCM57" s="68"/>
      <c r="LCN57" s="68">
        <v>1.0</v>
      </c>
      <c r="LCO57" s="68">
        <v>1.0</v>
      </c>
      <c r="LCP57" s="411">
        <v>30.0</v>
      </c>
      <c r="LCQ57" s="411">
        <v>45.0</v>
      </c>
      <c r="LCR57" s="68" t="s">
        <v>101</v>
      </c>
      <c r="LCS57" s="68" t="s">
        <v>101</v>
      </c>
      <c r="LCT57" s="68" t="s">
        <v>88</v>
      </c>
      <c r="LCU57" s="68" t="s">
        <v>2868</v>
      </c>
      <c r="LCV57" s="308" t="s">
        <v>2911</v>
      </c>
      <c r="LCW57" s="308" t="s">
        <v>2912</v>
      </c>
      <c r="LCX57" s="308" t="s">
        <v>2823</v>
      </c>
      <c r="LCY57" s="308"/>
      <c r="LCZ57" s="410" t="s">
        <v>2793</v>
      </c>
      <c r="LDA57" s="159"/>
      <c r="LDB57" s="68" t="s">
        <v>2869</v>
      </c>
      <c r="LDC57" s="68"/>
      <c r="LDD57" s="68">
        <v>1.0</v>
      </c>
      <c r="LDE57" s="68">
        <v>1.0</v>
      </c>
      <c r="LDF57" s="411">
        <v>30.0</v>
      </c>
      <c r="LDG57" s="411">
        <v>45.0</v>
      </c>
      <c r="LDH57" s="68" t="s">
        <v>101</v>
      </c>
      <c r="LDI57" s="68" t="s">
        <v>101</v>
      </c>
      <c r="LDJ57" s="68" t="s">
        <v>88</v>
      </c>
      <c r="LDK57" s="68" t="s">
        <v>2868</v>
      </c>
      <c r="LDL57" s="308" t="s">
        <v>2911</v>
      </c>
      <c r="LDM57" s="308" t="s">
        <v>2912</v>
      </c>
      <c r="LDN57" s="308" t="s">
        <v>2823</v>
      </c>
      <c r="LDO57" s="308"/>
      <c r="LDP57" s="410" t="s">
        <v>2793</v>
      </c>
      <c r="LDQ57" s="159"/>
      <c r="LDR57" s="68" t="s">
        <v>2869</v>
      </c>
      <c r="LDS57" s="68"/>
      <c r="LDT57" s="68">
        <v>1.0</v>
      </c>
      <c r="LDU57" s="68">
        <v>1.0</v>
      </c>
      <c r="LDV57" s="411">
        <v>30.0</v>
      </c>
      <c r="LDW57" s="411">
        <v>45.0</v>
      </c>
      <c r="LDX57" s="68" t="s">
        <v>101</v>
      </c>
      <c r="LDY57" s="68" t="s">
        <v>101</v>
      </c>
      <c r="LDZ57" s="68" t="s">
        <v>88</v>
      </c>
      <c r="LEA57" s="68" t="s">
        <v>2868</v>
      </c>
      <c r="LEB57" s="308" t="s">
        <v>2911</v>
      </c>
      <c r="LEC57" s="308" t="s">
        <v>2912</v>
      </c>
      <c r="LED57" s="308" t="s">
        <v>2823</v>
      </c>
      <c r="LEE57" s="308"/>
      <c r="LEF57" s="410" t="s">
        <v>2793</v>
      </c>
      <c r="LEG57" s="159"/>
      <c r="LEH57" s="68" t="s">
        <v>2869</v>
      </c>
      <c r="LEI57" s="68"/>
      <c r="LEJ57" s="68">
        <v>1.0</v>
      </c>
      <c r="LEK57" s="68">
        <v>1.0</v>
      </c>
      <c r="LEL57" s="411">
        <v>30.0</v>
      </c>
      <c r="LEM57" s="411">
        <v>45.0</v>
      </c>
      <c r="LEN57" s="68" t="s">
        <v>101</v>
      </c>
      <c r="LEO57" s="68" t="s">
        <v>101</v>
      </c>
      <c r="LEP57" s="68" t="s">
        <v>88</v>
      </c>
      <c r="LEQ57" s="68" t="s">
        <v>2868</v>
      </c>
      <c r="LER57" s="308" t="s">
        <v>2911</v>
      </c>
      <c r="LES57" s="308" t="s">
        <v>2912</v>
      </c>
      <c r="LET57" s="308" t="s">
        <v>2823</v>
      </c>
      <c r="LEU57" s="308"/>
      <c r="LEV57" s="410" t="s">
        <v>2793</v>
      </c>
      <c r="LEW57" s="159"/>
      <c r="LEX57" s="68" t="s">
        <v>2869</v>
      </c>
      <c r="LEY57" s="68"/>
      <c r="LEZ57" s="68">
        <v>1.0</v>
      </c>
      <c r="LFA57" s="68">
        <v>1.0</v>
      </c>
      <c r="LFB57" s="411">
        <v>30.0</v>
      </c>
      <c r="LFC57" s="411">
        <v>45.0</v>
      </c>
      <c r="LFD57" s="68" t="s">
        <v>101</v>
      </c>
      <c r="LFE57" s="68" t="s">
        <v>101</v>
      </c>
      <c r="LFF57" s="68" t="s">
        <v>88</v>
      </c>
      <c r="LFG57" s="68" t="s">
        <v>2868</v>
      </c>
      <c r="LFH57" s="308" t="s">
        <v>2911</v>
      </c>
      <c r="LFI57" s="308" t="s">
        <v>2912</v>
      </c>
      <c r="LFJ57" s="308" t="s">
        <v>2823</v>
      </c>
      <c r="LFK57" s="308"/>
      <c r="LFL57" s="410" t="s">
        <v>2793</v>
      </c>
      <c r="LFM57" s="159"/>
      <c r="LFN57" s="68" t="s">
        <v>2869</v>
      </c>
      <c r="LFO57" s="68"/>
      <c r="LFP57" s="68">
        <v>1.0</v>
      </c>
      <c r="LFQ57" s="68">
        <v>1.0</v>
      </c>
      <c r="LFR57" s="411">
        <v>30.0</v>
      </c>
      <c r="LFS57" s="411">
        <v>45.0</v>
      </c>
      <c r="LFT57" s="68" t="s">
        <v>101</v>
      </c>
      <c r="LFU57" s="68" t="s">
        <v>101</v>
      </c>
      <c r="LFV57" s="68" t="s">
        <v>88</v>
      </c>
      <c r="LFW57" s="68" t="s">
        <v>2868</v>
      </c>
      <c r="LFX57" s="308" t="s">
        <v>2911</v>
      </c>
      <c r="LFY57" s="308" t="s">
        <v>2912</v>
      </c>
      <c r="LFZ57" s="308" t="s">
        <v>2823</v>
      </c>
      <c r="LGA57" s="308"/>
      <c r="LGB57" s="410" t="s">
        <v>2793</v>
      </c>
      <c r="LGC57" s="159"/>
      <c r="LGD57" s="68" t="s">
        <v>2869</v>
      </c>
      <c r="LGE57" s="68"/>
      <c r="LGF57" s="68">
        <v>1.0</v>
      </c>
      <c r="LGG57" s="68">
        <v>1.0</v>
      </c>
      <c r="LGH57" s="411">
        <v>30.0</v>
      </c>
      <c r="LGI57" s="411">
        <v>45.0</v>
      </c>
      <c r="LGJ57" s="68" t="s">
        <v>101</v>
      </c>
      <c r="LGK57" s="68" t="s">
        <v>101</v>
      </c>
      <c r="LGL57" s="68" t="s">
        <v>88</v>
      </c>
      <c r="LGM57" s="68" t="s">
        <v>2868</v>
      </c>
      <c r="LGN57" s="308" t="s">
        <v>2911</v>
      </c>
      <c r="LGO57" s="308" t="s">
        <v>2912</v>
      </c>
      <c r="LGP57" s="308" t="s">
        <v>2823</v>
      </c>
      <c r="LGQ57" s="308"/>
      <c r="LGR57" s="410" t="s">
        <v>2793</v>
      </c>
      <c r="LGS57" s="159"/>
      <c r="LGT57" s="68" t="s">
        <v>2869</v>
      </c>
      <c r="LGU57" s="68"/>
      <c r="LGV57" s="68">
        <v>1.0</v>
      </c>
      <c r="LGW57" s="68">
        <v>1.0</v>
      </c>
      <c r="LGX57" s="411">
        <v>30.0</v>
      </c>
      <c r="LGY57" s="411">
        <v>45.0</v>
      </c>
      <c r="LGZ57" s="68" t="s">
        <v>101</v>
      </c>
      <c r="LHA57" s="68" t="s">
        <v>101</v>
      </c>
      <c r="LHB57" s="68" t="s">
        <v>88</v>
      </c>
      <c r="LHC57" s="68" t="s">
        <v>2868</v>
      </c>
      <c r="LHD57" s="308" t="s">
        <v>2911</v>
      </c>
      <c r="LHE57" s="308" t="s">
        <v>2912</v>
      </c>
      <c r="LHF57" s="308" t="s">
        <v>2823</v>
      </c>
      <c r="LHG57" s="308"/>
      <c r="LHH57" s="410" t="s">
        <v>2793</v>
      </c>
      <c r="LHI57" s="159"/>
      <c r="LHJ57" s="68" t="s">
        <v>2869</v>
      </c>
      <c r="LHK57" s="68"/>
      <c r="LHL57" s="68">
        <v>1.0</v>
      </c>
      <c r="LHM57" s="68">
        <v>1.0</v>
      </c>
      <c r="LHN57" s="411">
        <v>30.0</v>
      </c>
      <c r="LHO57" s="411">
        <v>45.0</v>
      </c>
      <c r="LHP57" s="68" t="s">
        <v>101</v>
      </c>
      <c r="LHQ57" s="68" t="s">
        <v>101</v>
      </c>
      <c r="LHR57" s="68" t="s">
        <v>88</v>
      </c>
      <c r="LHS57" s="68" t="s">
        <v>2868</v>
      </c>
      <c r="LHT57" s="308" t="s">
        <v>2911</v>
      </c>
      <c r="LHU57" s="308" t="s">
        <v>2912</v>
      </c>
      <c r="LHV57" s="308" t="s">
        <v>2823</v>
      </c>
      <c r="LHW57" s="308"/>
      <c r="LHX57" s="410" t="s">
        <v>2793</v>
      </c>
      <c r="LHY57" s="159"/>
      <c r="LHZ57" s="68" t="s">
        <v>2869</v>
      </c>
      <c r="LIA57" s="68"/>
      <c r="LIB57" s="68">
        <v>1.0</v>
      </c>
      <c r="LIC57" s="68">
        <v>1.0</v>
      </c>
      <c r="LID57" s="411">
        <v>30.0</v>
      </c>
      <c r="LIE57" s="411">
        <v>45.0</v>
      </c>
      <c r="LIF57" s="68" t="s">
        <v>101</v>
      </c>
      <c r="LIG57" s="68" t="s">
        <v>101</v>
      </c>
      <c r="LIH57" s="68" t="s">
        <v>88</v>
      </c>
      <c r="LII57" s="68" t="s">
        <v>2868</v>
      </c>
      <c r="LIJ57" s="308" t="s">
        <v>2911</v>
      </c>
      <c r="LIK57" s="308" t="s">
        <v>2912</v>
      </c>
      <c r="LIL57" s="308" t="s">
        <v>2823</v>
      </c>
      <c r="LIM57" s="308"/>
      <c r="LIN57" s="410" t="s">
        <v>2793</v>
      </c>
      <c r="LIO57" s="159"/>
      <c r="LIP57" s="68" t="s">
        <v>2869</v>
      </c>
      <c r="LIQ57" s="68"/>
      <c r="LIR57" s="68">
        <v>1.0</v>
      </c>
      <c r="LIS57" s="68">
        <v>1.0</v>
      </c>
      <c r="LIT57" s="411">
        <v>30.0</v>
      </c>
      <c r="LIU57" s="411">
        <v>45.0</v>
      </c>
      <c r="LIV57" s="68" t="s">
        <v>101</v>
      </c>
      <c r="LIW57" s="68" t="s">
        <v>101</v>
      </c>
      <c r="LIX57" s="68" t="s">
        <v>88</v>
      </c>
      <c r="LIY57" s="68" t="s">
        <v>2868</v>
      </c>
      <c r="LIZ57" s="308" t="s">
        <v>2911</v>
      </c>
      <c r="LJA57" s="308" t="s">
        <v>2912</v>
      </c>
      <c r="LJB57" s="308" t="s">
        <v>2823</v>
      </c>
      <c r="LJC57" s="308"/>
      <c r="LJD57" s="410" t="s">
        <v>2793</v>
      </c>
      <c r="LJE57" s="159"/>
      <c r="LJF57" s="68" t="s">
        <v>2869</v>
      </c>
      <c r="LJG57" s="68"/>
      <c r="LJH57" s="68">
        <v>1.0</v>
      </c>
      <c r="LJI57" s="68">
        <v>1.0</v>
      </c>
      <c r="LJJ57" s="411">
        <v>30.0</v>
      </c>
      <c r="LJK57" s="411">
        <v>45.0</v>
      </c>
      <c r="LJL57" s="68" t="s">
        <v>101</v>
      </c>
      <c r="LJM57" s="68" t="s">
        <v>101</v>
      </c>
      <c r="LJN57" s="68" t="s">
        <v>88</v>
      </c>
      <c r="LJO57" s="68" t="s">
        <v>2868</v>
      </c>
      <c r="LJP57" s="308" t="s">
        <v>2911</v>
      </c>
      <c r="LJQ57" s="308" t="s">
        <v>2912</v>
      </c>
      <c r="LJR57" s="308" t="s">
        <v>2823</v>
      </c>
      <c r="LJS57" s="308"/>
      <c r="LJT57" s="410" t="s">
        <v>2793</v>
      </c>
      <c r="LJU57" s="159"/>
      <c r="LJV57" s="68" t="s">
        <v>2869</v>
      </c>
      <c r="LJW57" s="68"/>
      <c r="LJX57" s="68">
        <v>1.0</v>
      </c>
      <c r="LJY57" s="68">
        <v>1.0</v>
      </c>
      <c r="LJZ57" s="411">
        <v>30.0</v>
      </c>
      <c r="LKA57" s="411">
        <v>45.0</v>
      </c>
      <c r="LKB57" s="68" t="s">
        <v>101</v>
      </c>
      <c r="LKC57" s="68" t="s">
        <v>101</v>
      </c>
      <c r="LKD57" s="68" t="s">
        <v>88</v>
      </c>
      <c r="LKE57" s="68" t="s">
        <v>2868</v>
      </c>
      <c r="LKF57" s="308" t="s">
        <v>2911</v>
      </c>
      <c r="LKG57" s="308" t="s">
        <v>2912</v>
      </c>
      <c r="LKH57" s="308" t="s">
        <v>2823</v>
      </c>
      <c r="LKI57" s="308"/>
      <c r="LKJ57" s="410" t="s">
        <v>2793</v>
      </c>
      <c r="LKK57" s="159"/>
      <c r="LKL57" s="68" t="s">
        <v>2869</v>
      </c>
      <c r="LKM57" s="68"/>
      <c r="LKN57" s="68">
        <v>1.0</v>
      </c>
      <c r="LKO57" s="68">
        <v>1.0</v>
      </c>
      <c r="LKP57" s="411">
        <v>30.0</v>
      </c>
      <c r="LKQ57" s="411">
        <v>45.0</v>
      </c>
      <c r="LKR57" s="68" t="s">
        <v>101</v>
      </c>
      <c r="LKS57" s="68" t="s">
        <v>101</v>
      </c>
      <c r="LKT57" s="68" t="s">
        <v>88</v>
      </c>
      <c r="LKU57" s="68" t="s">
        <v>2868</v>
      </c>
      <c r="LKV57" s="308" t="s">
        <v>2911</v>
      </c>
      <c r="LKW57" s="308" t="s">
        <v>2912</v>
      </c>
      <c r="LKX57" s="308" t="s">
        <v>2823</v>
      </c>
      <c r="LKY57" s="308"/>
      <c r="LKZ57" s="410" t="s">
        <v>2793</v>
      </c>
      <c r="LLA57" s="159"/>
      <c r="LLB57" s="68" t="s">
        <v>2869</v>
      </c>
      <c r="LLC57" s="68"/>
      <c r="LLD57" s="68">
        <v>1.0</v>
      </c>
      <c r="LLE57" s="68">
        <v>1.0</v>
      </c>
      <c r="LLF57" s="411">
        <v>30.0</v>
      </c>
      <c r="LLG57" s="411">
        <v>45.0</v>
      </c>
      <c r="LLH57" s="68" t="s">
        <v>101</v>
      </c>
      <c r="LLI57" s="68" t="s">
        <v>101</v>
      </c>
      <c r="LLJ57" s="68" t="s">
        <v>88</v>
      </c>
      <c r="LLK57" s="68" t="s">
        <v>2868</v>
      </c>
      <c r="LLL57" s="308" t="s">
        <v>2911</v>
      </c>
      <c r="LLM57" s="308" t="s">
        <v>2912</v>
      </c>
      <c r="LLN57" s="308" t="s">
        <v>2823</v>
      </c>
      <c r="LLO57" s="308"/>
      <c r="LLP57" s="410" t="s">
        <v>2793</v>
      </c>
      <c r="LLQ57" s="159"/>
      <c r="LLR57" s="68" t="s">
        <v>2869</v>
      </c>
      <c r="LLS57" s="68"/>
      <c r="LLT57" s="68">
        <v>1.0</v>
      </c>
      <c r="LLU57" s="68">
        <v>1.0</v>
      </c>
      <c r="LLV57" s="411">
        <v>30.0</v>
      </c>
      <c r="LLW57" s="411">
        <v>45.0</v>
      </c>
      <c r="LLX57" s="68" t="s">
        <v>101</v>
      </c>
      <c r="LLY57" s="68" t="s">
        <v>101</v>
      </c>
      <c r="LLZ57" s="68" t="s">
        <v>88</v>
      </c>
      <c r="LMA57" s="68" t="s">
        <v>2868</v>
      </c>
      <c r="LMB57" s="308" t="s">
        <v>2911</v>
      </c>
      <c r="LMC57" s="308" t="s">
        <v>2912</v>
      </c>
      <c r="LMD57" s="308" t="s">
        <v>2823</v>
      </c>
      <c r="LME57" s="308"/>
      <c r="LMF57" s="410" t="s">
        <v>2793</v>
      </c>
      <c r="LMG57" s="159"/>
      <c r="LMH57" s="68" t="s">
        <v>2869</v>
      </c>
      <c r="LMI57" s="68"/>
      <c r="LMJ57" s="68">
        <v>1.0</v>
      </c>
      <c r="LMK57" s="68">
        <v>1.0</v>
      </c>
      <c r="LML57" s="411">
        <v>30.0</v>
      </c>
      <c r="LMM57" s="411">
        <v>45.0</v>
      </c>
      <c r="LMN57" s="68" t="s">
        <v>101</v>
      </c>
      <c r="LMO57" s="68" t="s">
        <v>101</v>
      </c>
      <c r="LMP57" s="68" t="s">
        <v>88</v>
      </c>
      <c r="LMQ57" s="68" t="s">
        <v>2868</v>
      </c>
      <c r="LMR57" s="308" t="s">
        <v>2911</v>
      </c>
      <c r="LMS57" s="308" t="s">
        <v>2912</v>
      </c>
      <c r="LMT57" s="308" t="s">
        <v>2823</v>
      </c>
      <c r="LMU57" s="308"/>
      <c r="LMV57" s="410" t="s">
        <v>2793</v>
      </c>
      <c r="LMW57" s="159"/>
      <c r="LMX57" s="68" t="s">
        <v>2869</v>
      </c>
      <c r="LMY57" s="68"/>
      <c r="LMZ57" s="68">
        <v>1.0</v>
      </c>
      <c r="LNA57" s="68">
        <v>1.0</v>
      </c>
      <c r="LNB57" s="411">
        <v>30.0</v>
      </c>
      <c r="LNC57" s="411">
        <v>45.0</v>
      </c>
      <c r="LND57" s="68" t="s">
        <v>101</v>
      </c>
      <c r="LNE57" s="68" t="s">
        <v>101</v>
      </c>
      <c r="LNF57" s="68" t="s">
        <v>88</v>
      </c>
      <c r="LNG57" s="68" t="s">
        <v>2868</v>
      </c>
      <c r="LNH57" s="308" t="s">
        <v>2911</v>
      </c>
      <c r="LNI57" s="308" t="s">
        <v>2912</v>
      </c>
      <c r="LNJ57" s="308" t="s">
        <v>2823</v>
      </c>
      <c r="LNK57" s="308"/>
      <c r="LNL57" s="410" t="s">
        <v>2793</v>
      </c>
      <c r="LNM57" s="159"/>
      <c r="LNN57" s="68" t="s">
        <v>2869</v>
      </c>
      <c r="LNO57" s="68"/>
      <c r="LNP57" s="68">
        <v>1.0</v>
      </c>
      <c r="LNQ57" s="68">
        <v>1.0</v>
      </c>
      <c r="LNR57" s="411">
        <v>30.0</v>
      </c>
      <c r="LNS57" s="411">
        <v>45.0</v>
      </c>
      <c r="LNT57" s="68" t="s">
        <v>101</v>
      </c>
      <c r="LNU57" s="68" t="s">
        <v>101</v>
      </c>
      <c r="LNV57" s="68" t="s">
        <v>88</v>
      </c>
      <c r="LNW57" s="68" t="s">
        <v>2868</v>
      </c>
      <c r="LNX57" s="308" t="s">
        <v>2911</v>
      </c>
      <c r="LNY57" s="308" t="s">
        <v>2912</v>
      </c>
      <c r="LNZ57" s="308" t="s">
        <v>2823</v>
      </c>
      <c r="LOA57" s="308"/>
      <c r="LOB57" s="410" t="s">
        <v>2793</v>
      </c>
      <c r="LOC57" s="159"/>
      <c r="LOD57" s="68" t="s">
        <v>2869</v>
      </c>
      <c r="LOE57" s="68"/>
      <c r="LOF57" s="68">
        <v>1.0</v>
      </c>
      <c r="LOG57" s="68">
        <v>1.0</v>
      </c>
      <c r="LOH57" s="411">
        <v>30.0</v>
      </c>
      <c r="LOI57" s="411">
        <v>45.0</v>
      </c>
      <c r="LOJ57" s="68" t="s">
        <v>101</v>
      </c>
      <c r="LOK57" s="68" t="s">
        <v>101</v>
      </c>
      <c r="LOL57" s="68" t="s">
        <v>88</v>
      </c>
      <c r="LOM57" s="68" t="s">
        <v>2868</v>
      </c>
      <c r="LON57" s="308" t="s">
        <v>2911</v>
      </c>
      <c r="LOO57" s="308" t="s">
        <v>2912</v>
      </c>
      <c r="LOP57" s="308" t="s">
        <v>2823</v>
      </c>
      <c r="LOQ57" s="308"/>
      <c r="LOR57" s="410" t="s">
        <v>2793</v>
      </c>
      <c r="LOS57" s="159"/>
      <c r="LOT57" s="68" t="s">
        <v>2869</v>
      </c>
      <c r="LOU57" s="68"/>
      <c r="LOV57" s="68">
        <v>1.0</v>
      </c>
      <c r="LOW57" s="68">
        <v>1.0</v>
      </c>
      <c r="LOX57" s="411">
        <v>30.0</v>
      </c>
      <c r="LOY57" s="411">
        <v>45.0</v>
      </c>
      <c r="LOZ57" s="68" t="s">
        <v>101</v>
      </c>
      <c r="LPA57" s="68" t="s">
        <v>101</v>
      </c>
      <c r="LPB57" s="68" t="s">
        <v>88</v>
      </c>
      <c r="LPC57" s="68" t="s">
        <v>2868</v>
      </c>
      <c r="LPD57" s="308" t="s">
        <v>2911</v>
      </c>
      <c r="LPE57" s="308" t="s">
        <v>2912</v>
      </c>
      <c r="LPF57" s="308" t="s">
        <v>2823</v>
      </c>
      <c r="LPG57" s="308"/>
      <c r="LPH57" s="410" t="s">
        <v>2793</v>
      </c>
      <c r="LPI57" s="159"/>
      <c r="LPJ57" s="68" t="s">
        <v>2869</v>
      </c>
      <c r="LPK57" s="68"/>
      <c r="LPL57" s="68">
        <v>1.0</v>
      </c>
      <c r="LPM57" s="68">
        <v>1.0</v>
      </c>
      <c r="LPN57" s="411">
        <v>30.0</v>
      </c>
      <c r="LPO57" s="411">
        <v>45.0</v>
      </c>
      <c r="LPP57" s="68" t="s">
        <v>101</v>
      </c>
      <c r="LPQ57" s="68" t="s">
        <v>101</v>
      </c>
      <c r="LPR57" s="68" t="s">
        <v>88</v>
      </c>
      <c r="LPS57" s="68" t="s">
        <v>2868</v>
      </c>
      <c r="LPT57" s="308" t="s">
        <v>2911</v>
      </c>
      <c r="LPU57" s="308" t="s">
        <v>2912</v>
      </c>
      <c r="LPV57" s="308" t="s">
        <v>2823</v>
      </c>
      <c r="LPW57" s="308"/>
      <c r="LPX57" s="410" t="s">
        <v>2793</v>
      </c>
      <c r="LPY57" s="159"/>
      <c r="LPZ57" s="68" t="s">
        <v>2869</v>
      </c>
      <c r="LQA57" s="68"/>
      <c r="LQB57" s="68">
        <v>1.0</v>
      </c>
      <c r="LQC57" s="68">
        <v>1.0</v>
      </c>
      <c r="LQD57" s="411">
        <v>30.0</v>
      </c>
      <c r="LQE57" s="411">
        <v>45.0</v>
      </c>
      <c r="LQF57" s="68" t="s">
        <v>101</v>
      </c>
      <c r="LQG57" s="68" t="s">
        <v>101</v>
      </c>
      <c r="LQH57" s="68" t="s">
        <v>88</v>
      </c>
      <c r="LQI57" s="68" t="s">
        <v>2868</v>
      </c>
      <c r="LQJ57" s="308" t="s">
        <v>2911</v>
      </c>
      <c r="LQK57" s="308" t="s">
        <v>2912</v>
      </c>
      <c r="LQL57" s="308" t="s">
        <v>2823</v>
      </c>
      <c r="LQM57" s="308"/>
      <c r="LQN57" s="410" t="s">
        <v>2793</v>
      </c>
      <c r="LQO57" s="159"/>
      <c r="LQP57" s="68" t="s">
        <v>2869</v>
      </c>
      <c r="LQQ57" s="68"/>
      <c r="LQR57" s="68">
        <v>1.0</v>
      </c>
      <c r="LQS57" s="68">
        <v>1.0</v>
      </c>
      <c r="LQT57" s="411">
        <v>30.0</v>
      </c>
      <c r="LQU57" s="411">
        <v>45.0</v>
      </c>
      <c r="LQV57" s="68" t="s">
        <v>101</v>
      </c>
      <c r="LQW57" s="68" t="s">
        <v>101</v>
      </c>
      <c r="LQX57" s="68" t="s">
        <v>88</v>
      </c>
      <c r="LQY57" s="68" t="s">
        <v>2868</v>
      </c>
      <c r="LQZ57" s="308" t="s">
        <v>2911</v>
      </c>
      <c r="LRA57" s="308" t="s">
        <v>2912</v>
      </c>
      <c r="LRB57" s="308" t="s">
        <v>2823</v>
      </c>
      <c r="LRC57" s="308"/>
      <c r="LRD57" s="410" t="s">
        <v>2793</v>
      </c>
      <c r="LRE57" s="159"/>
      <c r="LRF57" s="68" t="s">
        <v>2869</v>
      </c>
      <c r="LRG57" s="68"/>
      <c r="LRH57" s="68">
        <v>1.0</v>
      </c>
      <c r="LRI57" s="68">
        <v>1.0</v>
      </c>
      <c r="LRJ57" s="411">
        <v>30.0</v>
      </c>
      <c r="LRK57" s="411">
        <v>45.0</v>
      </c>
      <c r="LRL57" s="68" t="s">
        <v>101</v>
      </c>
      <c r="LRM57" s="68" t="s">
        <v>101</v>
      </c>
      <c r="LRN57" s="68" t="s">
        <v>88</v>
      </c>
      <c r="LRO57" s="68" t="s">
        <v>2868</v>
      </c>
      <c r="LRP57" s="308" t="s">
        <v>2911</v>
      </c>
      <c r="LRQ57" s="308" t="s">
        <v>2912</v>
      </c>
      <c r="LRR57" s="308" t="s">
        <v>2823</v>
      </c>
      <c r="LRS57" s="308"/>
      <c r="LRT57" s="410" t="s">
        <v>2793</v>
      </c>
      <c r="LRU57" s="159"/>
      <c r="LRV57" s="68" t="s">
        <v>2869</v>
      </c>
      <c r="LRW57" s="68"/>
      <c r="LRX57" s="68">
        <v>1.0</v>
      </c>
      <c r="LRY57" s="68">
        <v>1.0</v>
      </c>
      <c r="LRZ57" s="411">
        <v>30.0</v>
      </c>
      <c r="LSA57" s="411">
        <v>45.0</v>
      </c>
      <c r="LSB57" s="68" t="s">
        <v>101</v>
      </c>
      <c r="LSC57" s="68" t="s">
        <v>101</v>
      </c>
      <c r="LSD57" s="68" t="s">
        <v>88</v>
      </c>
      <c r="LSE57" s="68" t="s">
        <v>2868</v>
      </c>
      <c r="LSF57" s="308" t="s">
        <v>2911</v>
      </c>
      <c r="LSG57" s="308" t="s">
        <v>2912</v>
      </c>
      <c r="LSH57" s="308" t="s">
        <v>2823</v>
      </c>
      <c r="LSI57" s="308"/>
      <c r="LSJ57" s="410" t="s">
        <v>2793</v>
      </c>
      <c r="LSK57" s="159"/>
      <c r="LSL57" s="68" t="s">
        <v>2869</v>
      </c>
      <c r="LSM57" s="68"/>
      <c r="LSN57" s="68">
        <v>1.0</v>
      </c>
      <c r="LSO57" s="68">
        <v>1.0</v>
      </c>
      <c r="LSP57" s="411">
        <v>30.0</v>
      </c>
      <c r="LSQ57" s="411">
        <v>45.0</v>
      </c>
      <c r="LSR57" s="68" t="s">
        <v>101</v>
      </c>
      <c r="LSS57" s="68" t="s">
        <v>101</v>
      </c>
      <c r="LST57" s="68" t="s">
        <v>88</v>
      </c>
      <c r="LSU57" s="68" t="s">
        <v>2868</v>
      </c>
      <c r="LSV57" s="308" t="s">
        <v>2911</v>
      </c>
      <c r="LSW57" s="308" t="s">
        <v>2912</v>
      </c>
      <c r="LSX57" s="308" t="s">
        <v>2823</v>
      </c>
      <c r="LSY57" s="308"/>
      <c r="LSZ57" s="410" t="s">
        <v>2793</v>
      </c>
      <c r="LTA57" s="159"/>
      <c r="LTB57" s="68" t="s">
        <v>2869</v>
      </c>
      <c r="LTC57" s="68"/>
      <c r="LTD57" s="68">
        <v>1.0</v>
      </c>
      <c r="LTE57" s="68">
        <v>1.0</v>
      </c>
      <c r="LTF57" s="411">
        <v>30.0</v>
      </c>
      <c r="LTG57" s="411">
        <v>45.0</v>
      </c>
      <c r="LTH57" s="68" t="s">
        <v>101</v>
      </c>
      <c r="LTI57" s="68" t="s">
        <v>101</v>
      </c>
      <c r="LTJ57" s="68" t="s">
        <v>88</v>
      </c>
      <c r="LTK57" s="68" t="s">
        <v>2868</v>
      </c>
      <c r="LTL57" s="308" t="s">
        <v>2911</v>
      </c>
      <c r="LTM57" s="308" t="s">
        <v>2912</v>
      </c>
      <c r="LTN57" s="308" t="s">
        <v>2823</v>
      </c>
      <c r="LTO57" s="308"/>
      <c r="LTP57" s="410" t="s">
        <v>2793</v>
      </c>
      <c r="LTQ57" s="159"/>
      <c r="LTR57" s="68" t="s">
        <v>2869</v>
      </c>
      <c r="LTS57" s="68"/>
      <c r="LTT57" s="68">
        <v>1.0</v>
      </c>
      <c r="LTU57" s="68">
        <v>1.0</v>
      </c>
      <c r="LTV57" s="411">
        <v>30.0</v>
      </c>
      <c r="LTW57" s="411">
        <v>45.0</v>
      </c>
      <c r="LTX57" s="68" t="s">
        <v>101</v>
      </c>
      <c r="LTY57" s="68" t="s">
        <v>101</v>
      </c>
      <c r="LTZ57" s="68" t="s">
        <v>88</v>
      </c>
      <c r="LUA57" s="68" t="s">
        <v>2868</v>
      </c>
      <c r="LUB57" s="308" t="s">
        <v>2911</v>
      </c>
      <c r="LUC57" s="308" t="s">
        <v>2912</v>
      </c>
      <c r="LUD57" s="308" t="s">
        <v>2823</v>
      </c>
      <c r="LUE57" s="308"/>
      <c r="LUF57" s="410" t="s">
        <v>2793</v>
      </c>
      <c r="LUG57" s="159"/>
      <c r="LUH57" s="68" t="s">
        <v>2869</v>
      </c>
      <c r="LUI57" s="68"/>
      <c r="LUJ57" s="68">
        <v>1.0</v>
      </c>
      <c r="LUK57" s="68">
        <v>1.0</v>
      </c>
      <c r="LUL57" s="411">
        <v>30.0</v>
      </c>
      <c r="LUM57" s="411">
        <v>45.0</v>
      </c>
      <c r="LUN57" s="68" t="s">
        <v>101</v>
      </c>
      <c r="LUO57" s="68" t="s">
        <v>101</v>
      </c>
      <c r="LUP57" s="68" t="s">
        <v>88</v>
      </c>
      <c r="LUQ57" s="68" t="s">
        <v>2868</v>
      </c>
      <c r="LUR57" s="308" t="s">
        <v>2911</v>
      </c>
      <c r="LUS57" s="308" t="s">
        <v>2912</v>
      </c>
      <c r="LUT57" s="308" t="s">
        <v>2823</v>
      </c>
      <c r="LUU57" s="308"/>
      <c r="LUV57" s="410" t="s">
        <v>2793</v>
      </c>
      <c r="LUW57" s="159"/>
      <c r="LUX57" s="68" t="s">
        <v>2869</v>
      </c>
      <c r="LUY57" s="68"/>
      <c r="LUZ57" s="68">
        <v>1.0</v>
      </c>
      <c r="LVA57" s="68">
        <v>1.0</v>
      </c>
      <c r="LVB57" s="411">
        <v>30.0</v>
      </c>
      <c r="LVC57" s="411">
        <v>45.0</v>
      </c>
      <c r="LVD57" s="68" t="s">
        <v>101</v>
      </c>
      <c r="LVE57" s="68" t="s">
        <v>101</v>
      </c>
      <c r="LVF57" s="68" t="s">
        <v>88</v>
      </c>
      <c r="LVG57" s="68" t="s">
        <v>2868</v>
      </c>
      <c r="LVH57" s="308" t="s">
        <v>2911</v>
      </c>
      <c r="LVI57" s="308" t="s">
        <v>2912</v>
      </c>
      <c r="LVJ57" s="308" t="s">
        <v>2823</v>
      </c>
      <c r="LVK57" s="308"/>
      <c r="LVL57" s="410" t="s">
        <v>2793</v>
      </c>
      <c r="LVM57" s="159"/>
      <c r="LVN57" s="68" t="s">
        <v>2869</v>
      </c>
      <c r="LVO57" s="68"/>
      <c r="LVP57" s="68">
        <v>1.0</v>
      </c>
      <c r="LVQ57" s="68">
        <v>1.0</v>
      </c>
      <c r="LVR57" s="411">
        <v>30.0</v>
      </c>
      <c r="LVS57" s="411">
        <v>45.0</v>
      </c>
      <c r="LVT57" s="68" t="s">
        <v>101</v>
      </c>
      <c r="LVU57" s="68" t="s">
        <v>101</v>
      </c>
      <c r="LVV57" s="68" t="s">
        <v>88</v>
      </c>
      <c r="LVW57" s="68" t="s">
        <v>2868</v>
      </c>
      <c r="LVX57" s="308" t="s">
        <v>2911</v>
      </c>
      <c r="LVY57" s="308" t="s">
        <v>2912</v>
      </c>
      <c r="LVZ57" s="308" t="s">
        <v>2823</v>
      </c>
      <c r="LWA57" s="308"/>
      <c r="LWB57" s="410" t="s">
        <v>2793</v>
      </c>
      <c r="LWC57" s="159"/>
      <c r="LWD57" s="68" t="s">
        <v>2869</v>
      </c>
      <c r="LWE57" s="68"/>
      <c r="LWF57" s="68">
        <v>1.0</v>
      </c>
      <c r="LWG57" s="68">
        <v>1.0</v>
      </c>
      <c r="LWH57" s="411">
        <v>30.0</v>
      </c>
      <c r="LWI57" s="411">
        <v>45.0</v>
      </c>
      <c r="LWJ57" s="68" t="s">
        <v>101</v>
      </c>
      <c r="LWK57" s="68" t="s">
        <v>101</v>
      </c>
      <c r="LWL57" s="68" t="s">
        <v>88</v>
      </c>
      <c r="LWM57" s="68" t="s">
        <v>2868</v>
      </c>
      <c r="LWN57" s="308" t="s">
        <v>2911</v>
      </c>
      <c r="LWO57" s="308" t="s">
        <v>2912</v>
      </c>
      <c r="LWP57" s="308" t="s">
        <v>2823</v>
      </c>
      <c r="LWQ57" s="308"/>
      <c r="LWR57" s="410" t="s">
        <v>2793</v>
      </c>
      <c r="LWS57" s="159"/>
      <c r="LWT57" s="68" t="s">
        <v>2869</v>
      </c>
      <c r="LWU57" s="68"/>
      <c r="LWV57" s="68">
        <v>1.0</v>
      </c>
      <c r="LWW57" s="68">
        <v>1.0</v>
      </c>
      <c r="LWX57" s="411">
        <v>30.0</v>
      </c>
      <c r="LWY57" s="411">
        <v>45.0</v>
      </c>
      <c r="LWZ57" s="68" t="s">
        <v>101</v>
      </c>
      <c r="LXA57" s="68" t="s">
        <v>101</v>
      </c>
      <c r="LXB57" s="68" t="s">
        <v>88</v>
      </c>
      <c r="LXC57" s="68" t="s">
        <v>2868</v>
      </c>
      <c r="LXD57" s="308" t="s">
        <v>2911</v>
      </c>
      <c r="LXE57" s="308" t="s">
        <v>2912</v>
      </c>
      <c r="LXF57" s="308" t="s">
        <v>2823</v>
      </c>
      <c r="LXG57" s="308"/>
      <c r="LXH57" s="410" t="s">
        <v>2793</v>
      </c>
      <c r="LXI57" s="159"/>
      <c r="LXJ57" s="68" t="s">
        <v>2869</v>
      </c>
      <c r="LXK57" s="68"/>
      <c r="LXL57" s="68">
        <v>1.0</v>
      </c>
      <c r="LXM57" s="68">
        <v>1.0</v>
      </c>
      <c r="LXN57" s="411">
        <v>30.0</v>
      </c>
      <c r="LXO57" s="411">
        <v>45.0</v>
      </c>
      <c r="LXP57" s="68" t="s">
        <v>101</v>
      </c>
      <c r="LXQ57" s="68" t="s">
        <v>101</v>
      </c>
      <c r="LXR57" s="68" t="s">
        <v>88</v>
      </c>
      <c r="LXS57" s="68" t="s">
        <v>2868</v>
      </c>
      <c r="LXT57" s="308" t="s">
        <v>2911</v>
      </c>
      <c r="LXU57" s="308" t="s">
        <v>2912</v>
      </c>
      <c r="LXV57" s="308" t="s">
        <v>2823</v>
      </c>
      <c r="LXW57" s="308"/>
      <c r="LXX57" s="410" t="s">
        <v>2793</v>
      </c>
      <c r="LXY57" s="159"/>
      <c r="LXZ57" s="68" t="s">
        <v>2869</v>
      </c>
      <c r="LYA57" s="68"/>
      <c r="LYB57" s="68">
        <v>1.0</v>
      </c>
      <c r="LYC57" s="68">
        <v>1.0</v>
      </c>
      <c r="LYD57" s="411">
        <v>30.0</v>
      </c>
      <c r="LYE57" s="411">
        <v>45.0</v>
      </c>
      <c r="LYF57" s="68" t="s">
        <v>101</v>
      </c>
      <c r="LYG57" s="68" t="s">
        <v>101</v>
      </c>
      <c r="LYH57" s="68" t="s">
        <v>88</v>
      </c>
      <c r="LYI57" s="68" t="s">
        <v>2868</v>
      </c>
      <c r="LYJ57" s="308" t="s">
        <v>2911</v>
      </c>
      <c r="LYK57" s="308" t="s">
        <v>2912</v>
      </c>
      <c r="LYL57" s="308" t="s">
        <v>2823</v>
      </c>
      <c r="LYM57" s="308"/>
      <c r="LYN57" s="410" t="s">
        <v>2793</v>
      </c>
      <c r="LYO57" s="159"/>
      <c r="LYP57" s="68" t="s">
        <v>2869</v>
      </c>
      <c r="LYQ57" s="68"/>
      <c r="LYR57" s="68">
        <v>1.0</v>
      </c>
      <c r="LYS57" s="68">
        <v>1.0</v>
      </c>
      <c r="LYT57" s="411">
        <v>30.0</v>
      </c>
      <c r="LYU57" s="411">
        <v>45.0</v>
      </c>
      <c r="LYV57" s="68" t="s">
        <v>101</v>
      </c>
      <c r="LYW57" s="68" t="s">
        <v>101</v>
      </c>
      <c r="LYX57" s="68" t="s">
        <v>88</v>
      </c>
      <c r="LYY57" s="68" t="s">
        <v>2868</v>
      </c>
      <c r="LYZ57" s="308" t="s">
        <v>2911</v>
      </c>
      <c r="LZA57" s="308" t="s">
        <v>2912</v>
      </c>
      <c r="LZB57" s="308" t="s">
        <v>2823</v>
      </c>
      <c r="LZC57" s="308"/>
      <c r="LZD57" s="410" t="s">
        <v>2793</v>
      </c>
      <c r="LZE57" s="159"/>
      <c r="LZF57" s="68" t="s">
        <v>2869</v>
      </c>
      <c r="LZG57" s="68"/>
      <c r="LZH57" s="68">
        <v>1.0</v>
      </c>
      <c r="LZI57" s="68">
        <v>1.0</v>
      </c>
      <c r="LZJ57" s="411">
        <v>30.0</v>
      </c>
      <c r="LZK57" s="411">
        <v>45.0</v>
      </c>
      <c r="LZL57" s="68" t="s">
        <v>101</v>
      </c>
      <c r="LZM57" s="68" t="s">
        <v>101</v>
      </c>
      <c r="LZN57" s="68" t="s">
        <v>88</v>
      </c>
      <c r="LZO57" s="68" t="s">
        <v>2868</v>
      </c>
      <c r="LZP57" s="308" t="s">
        <v>2911</v>
      </c>
      <c r="LZQ57" s="308" t="s">
        <v>2912</v>
      </c>
      <c r="LZR57" s="308" t="s">
        <v>2823</v>
      </c>
      <c r="LZS57" s="308"/>
      <c r="LZT57" s="410" t="s">
        <v>2793</v>
      </c>
      <c r="LZU57" s="159"/>
      <c r="LZV57" s="68" t="s">
        <v>2869</v>
      </c>
      <c r="LZW57" s="68"/>
      <c r="LZX57" s="68">
        <v>1.0</v>
      </c>
      <c r="LZY57" s="68">
        <v>1.0</v>
      </c>
      <c r="LZZ57" s="411">
        <v>30.0</v>
      </c>
      <c r="MAA57" s="411">
        <v>45.0</v>
      </c>
      <c r="MAB57" s="68" t="s">
        <v>101</v>
      </c>
      <c r="MAC57" s="68" t="s">
        <v>101</v>
      </c>
      <c r="MAD57" s="68" t="s">
        <v>88</v>
      </c>
      <c r="MAE57" s="68" t="s">
        <v>2868</v>
      </c>
      <c r="MAF57" s="308" t="s">
        <v>2911</v>
      </c>
      <c r="MAG57" s="308" t="s">
        <v>2912</v>
      </c>
      <c r="MAH57" s="308" t="s">
        <v>2823</v>
      </c>
      <c r="MAI57" s="308"/>
      <c r="MAJ57" s="410" t="s">
        <v>2793</v>
      </c>
      <c r="MAK57" s="159"/>
      <c r="MAL57" s="68" t="s">
        <v>2869</v>
      </c>
      <c r="MAM57" s="68"/>
      <c r="MAN57" s="68">
        <v>1.0</v>
      </c>
      <c r="MAO57" s="68">
        <v>1.0</v>
      </c>
      <c r="MAP57" s="411">
        <v>30.0</v>
      </c>
      <c r="MAQ57" s="411">
        <v>45.0</v>
      </c>
      <c r="MAR57" s="68" t="s">
        <v>101</v>
      </c>
      <c r="MAS57" s="68" t="s">
        <v>101</v>
      </c>
      <c r="MAT57" s="68" t="s">
        <v>88</v>
      </c>
      <c r="MAU57" s="68" t="s">
        <v>2868</v>
      </c>
      <c r="MAV57" s="308" t="s">
        <v>2911</v>
      </c>
      <c r="MAW57" s="308" t="s">
        <v>2912</v>
      </c>
      <c r="MAX57" s="308" t="s">
        <v>2823</v>
      </c>
      <c r="MAY57" s="308"/>
      <c r="MAZ57" s="410" t="s">
        <v>2793</v>
      </c>
      <c r="MBA57" s="159"/>
      <c r="MBB57" s="68" t="s">
        <v>2869</v>
      </c>
      <c r="MBC57" s="68"/>
      <c r="MBD57" s="68">
        <v>1.0</v>
      </c>
      <c r="MBE57" s="68">
        <v>1.0</v>
      </c>
      <c r="MBF57" s="411">
        <v>30.0</v>
      </c>
      <c r="MBG57" s="411">
        <v>45.0</v>
      </c>
      <c r="MBH57" s="68" t="s">
        <v>101</v>
      </c>
      <c r="MBI57" s="68" t="s">
        <v>101</v>
      </c>
      <c r="MBJ57" s="68" t="s">
        <v>88</v>
      </c>
      <c r="MBK57" s="68" t="s">
        <v>2868</v>
      </c>
      <c r="MBL57" s="308" t="s">
        <v>2911</v>
      </c>
      <c r="MBM57" s="308" t="s">
        <v>2912</v>
      </c>
      <c r="MBN57" s="308" t="s">
        <v>2823</v>
      </c>
      <c r="MBO57" s="308"/>
      <c r="MBP57" s="410" t="s">
        <v>2793</v>
      </c>
      <c r="MBQ57" s="159"/>
      <c r="MBR57" s="68" t="s">
        <v>2869</v>
      </c>
      <c r="MBS57" s="68"/>
      <c r="MBT57" s="68">
        <v>1.0</v>
      </c>
      <c r="MBU57" s="68">
        <v>1.0</v>
      </c>
      <c r="MBV57" s="411">
        <v>30.0</v>
      </c>
      <c r="MBW57" s="411">
        <v>45.0</v>
      </c>
      <c r="MBX57" s="68" t="s">
        <v>101</v>
      </c>
      <c r="MBY57" s="68" t="s">
        <v>101</v>
      </c>
      <c r="MBZ57" s="68" t="s">
        <v>88</v>
      </c>
      <c r="MCA57" s="68" t="s">
        <v>2868</v>
      </c>
      <c r="MCB57" s="308" t="s">
        <v>2911</v>
      </c>
      <c r="MCC57" s="308" t="s">
        <v>2912</v>
      </c>
      <c r="MCD57" s="308" t="s">
        <v>2823</v>
      </c>
      <c r="MCE57" s="308"/>
      <c r="MCF57" s="410" t="s">
        <v>2793</v>
      </c>
      <c r="MCG57" s="159"/>
      <c r="MCH57" s="68" t="s">
        <v>2869</v>
      </c>
      <c r="MCI57" s="68"/>
      <c r="MCJ57" s="68">
        <v>1.0</v>
      </c>
      <c r="MCK57" s="68">
        <v>1.0</v>
      </c>
      <c r="MCL57" s="411">
        <v>30.0</v>
      </c>
      <c r="MCM57" s="411">
        <v>45.0</v>
      </c>
      <c r="MCN57" s="68" t="s">
        <v>101</v>
      </c>
      <c r="MCO57" s="68" t="s">
        <v>101</v>
      </c>
      <c r="MCP57" s="68" t="s">
        <v>88</v>
      </c>
      <c r="MCQ57" s="68" t="s">
        <v>2868</v>
      </c>
      <c r="MCR57" s="308" t="s">
        <v>2911</v>
      </c>
      <c r="MCS57" s="308" t="s">
        <v>2912</v>
      </c>
      <c r="MCT57" s="308" t="s">
        <v>2823</v>
      </c>
      <c r="MCU57" s="308"/>
      <c r="MCV57" s="410" t="s">
        <v>2793</v>
      </c>
      <c r="MCW57" s="159"/>
      <c r="MCX57" s="68" t="s">
        <v>2869</v>
      </c>
      <c r="MCY57" s="68"/>
      <c r="MCZ57" s="68">
        <v>1.0</v>
      </c>
      <c r="MDA57" s="68">
        <v>1.0</v>
      </c>
      <c r="MDB57" s="411">
        <v>30.0</v>
      </c>
      <c r="MDC57" s="411">
        <v>45.0</v>
      </c>
      <c r="MDD57" s="68" t="s">
        <v>101</v>
      </c>
      <c r="MDE57" s="68" t="s">
        <v>101</v>
      </c>
      <c r="MDF57" s="68" t="s">
        <v>88</v>
      </c>
      <c r="MDG57" s="68" t="s">
        <v>2868</v>
      </c>
      <c r="MDH57" s="308" t="s">
        <v>2911</v>
      </c>
      <c r="MDI57" s="308" t="s">
        <v>2912</v>
      </c>
      <c r="MDJ57" s="308" t="s">
        <v>2823</v>
      </c>
      <c r="MDK57" s="308"/>
      <c r="MDL57" s="410" t="s">
        <v>2793</v>
      </c>
      <c r="MDM57" s="159"/>
      <c r="MDN57" s="68" t="s">
        <v>2869</v>
      </c>
      <c r="MDO57" s="68"/>
      <c r="MDP57" s="68">
        <v>1.0</v>
      </c>
      <c r="MDQ57" s="68">
        <v>1.0</v>
      </c>
      <c r="MDR57" s="411">
        <v>30.0</v>
      </c>
      <c r="MDS57" s="411">
        <v>45.0</v>
      </c>
      <c r="MDT57" s="68" t="s">
        <v>101</v>
      </c>
      <c r="MDU57" s="68" t="s">
        <v>101</v>
      </c>
      <c r="MDV57" s="68" t="s">
        <v>88</v>
      </c>
      <c r="MDW57" s="68" t="s">
        <v>2868</v>
      </c>
      <c r="MDX57" s="308" t="s">
        <v>2911</v>
      </c>
      <c r="MDY57" s="308" t="s">
        <v>2912</v>
      </c>
      <c r="MDZ57" s="308" t="s">
        <v>2823</v>
      </c>
      <c r="MEA57" s="308"/>
      <c r="MEB57" s="410" t="s">
        <v>2793</v>
      </c>
      <c r="MEC57" s="159"/>
      <c r="MED57" s="68" t="s">
        <v>2869</v>
      </c>
      <c r="MEE57" s="68"/>
      <c r="MEF57" s="68">
        <v>1.0</v>
      </c>
      <c r="MEG57" s="68">
        <v>1.0</v>
      </c>
      <c r="MEH57" s="411">
        <v>30.0</v>
      </c>
      <c r="MEI57" s="411">
        <v>45.0</v>
      </c>
      <c r="MEJ57" s="68" t="s">
        <v>101</v>
      </c>
      <c r="MEK57" s="68" t="s">
        <v>101</v>
      </c>
      <c r="MEL57" s="68" t="s">
        <v>88</v>
      </c>
      <c r="MEM57" s="68" t="s">
        <v>2868</v>
      </c>
      <c r="MEN57" s="308" t="s">
        <v>2911</v>
      </c>
      <c r="MEO57" s="308" t="s">
        <v>2912</v>
      </c>
      <c r="MEP57" s="308" t="s">
        <v>2823</v>
      </c>
      <c r="MEQ57" s="308"/>
      <c r="MER57" s="410" t="s">
        <v>2793</v>
      </c>
      <c r="MES57" s="159"/>
      <c r="MET57" s="68" t="s">
        <v>2869</v>
      </c>
      <c r="MEU57" s="68"/>
      <c r="MEV57" s="68">
        <v>1.0</v>
      </c>
      <c r="MEW57" s="68">
        <v>1.0</v>
      </c>
      <c r="MEX57" s="411">
        <v>30.0</v>
      </c>
      <c r="MEY57" s="411">
        <v>45.0</v>
      </c>
      <c r="MEZ57" s="68" t="s">
        <v>101</v>
      </c>
      <c r="MFA57" s="68" t="s">
        <v>101</v>
      </c>
      <c r="MFB57" s="68" t="s">
        <v>88</v>
      </c>
      <c r="MFC57" s="68" t="s">
        <v>2868</v>
      </c>
      <c r="MFD57" s="308" t="s">
        <v>2911</v>
      </c>
      <c r="MFE57" s="308" t="s">
        <v>2912</v>
      </c>
      <c r="MFF57" s="308" t="s">
        <v>2823</v>
      </c>
      <c r="MFG57" s="308"/>
      <c r="MFH57" s="410" t="s">
        <v>2793</v>
      </c>
      <c r="MFI57" s="159"/>
      <c r="MFJ57" s="68" t="s">
        <v>2869</v>
      </c>
      <c r="MFK57" s="68"/>
      <c r="MFL57" s="68">
        <v>1.0</v>
      </c>
      <c r="MFM57" s="68">
        <v>1.0</v>
      </c>
      <c r="MFN57" s="411">
        <v>30.0</v>
      </c>
      <c r="MFO57" s="411">
        <v>45.0</v>
      </c>
      <c r="MFP57" s="68" t="s">
        <v>101</v>
      </c>
      <c r="MFQ57" s="68" t="s">
        <v>101</v>
      </c>
      <c r="MFR57" s="68" t="s">
        <v>88</v>
      </c>
      <c r="MFS57" s="68" t="s">
        <v>2868</v>
      </c>
      <c r="MFT57" s="308" t="s">
        <v>2911</v>
      </c>
      <c r="MFU57" s="308" t="s">
        <v>2912</v>
      </c>
      <c r="MFV57" s="308" t="s">
        <v>2823</v>
      </c>
      <c r="MFW57" s="308"/>
      <c r="MFX57" s="410" t="s">
        <v>2793</v>
      </c>
      <c r="MFY57" s="159"/>
      <c r="MFZ57" s="68" t="s">
        <v>2869</v>
      </c>
      <c r="MGA57" s="68"/>
      <c r="MGB57" s="68">
        <v>1.0</v>
      </c>
      <c r="MGC57" s="68">
        <v>1.0</v>
      </c>
      <c r="MGD57" s="411">
        <v>30.0</v>
      </c>
      <c r="MGE57" s="411">
        <v>45.0</v>
      </c>
      <c r="MGF57" s="68" t="s">
        <v>101</v>
      </c>
      <c r="MGG57" s="68" t="s">
        <v>101</v>
      </c>
      <c r="MGH57" s="68" t="s">
        <v>88</v>
      </c>
      <c r="MGI57" s="68" t="s">
        <v>2868</v>
      </c>
      <c r="MGJ57" s="308" t="s">
        <v>2911</v>
      </c>
      <c r="MGK57" s="308" t="s">
        <v>2912</v>
      </c>
      <c r="MGL57" s="308" t="s">
        <v>2823</v>
      </c>
      <c r="MGM57" s="308"/>
      <c r="MGN57" s="410" t="s">
        <v>2793</v>
      </c>
      <c r="MGO57" s="159"/>
      <c r="MGP57" s="68" t="s">
        <v>2869</v>
      </c>
      <c r="MGQ57" s="68"/>
      <c r="MGR57" s="68">
        <v>1.0</v>
      </c>
      <c r="MGS57" s="68">
        <v>1.0</v>
      </c>
      <c r="MGT57" s="411">
        <v>30.0</v>
      </c>
      <c r="MGU57" s="411">
        <v>45.0</v>
      </c>
      <c r="MGV57" s="68" t="s">
        <v>101</v>
      </c>
      <c r="MGW57" s="68" t="s">
        <v>101</v>
      </c>
      <c r="MGX57" s="68" t="s">
        <v>88</v>
      </c>
      <c r="MGY57" s="68" t="s">
        <v>2868</v>
      </c>
      <c r="MGZ57" s="308" t="s">
        <v>2911</v>
      </c>
      <c r="MHA57" s="308" t="s">
        <v>2912</v>
      </c>
      <c r="MHB57" s="308" t="s">
        <v>2823</v>
      </c>
      <c r="MHC57" s="308"/>
      <c r="MHD57" s="410" t="s">
        <v>2793</v>
      </c>
      <c r="MHE57" s="159"/>
      <c r="MHF57" s="68" t="s">
        <v>2869</v>
      </c>
      <c r="MHG57" s="68"/>
      <c r="MHH57" s="68">
        <v>1.0</v>
      </c>
      <c r="MHI57" s="68">
        <v>1.0</v>
      </c>
      <c r="MHJ57" s="411">
        <v>30.0</v>
      </c>
      <c r="MHK57" s="411">
        <v>45.0</v>
      </c>
      <c r="MHL57" s="68" t="s">
        <v>101</v>
      </c>
      <c r="MHM57" s="68" t="s">
        <v>101</v>
      </c>
      <c r="MHN57" s="68" t="s">
        <v>88</v>
      </c>
      <c r="MHO57" s="68" t="s">
        <v>2868</v>
      </c>
      <c r="MHP57" s="308" t="s">
        <v>2911</v>
      </c>
      <c r="MHQ57" s="308" t="s">
        <v>2912</v>
      </c>
      <c r="MHR57" s="308" t="s">
        <v>2823</v>
      </c>
      <c r="MHS57" s="308"/>
      <c r="MHT57" s="410" t="s">
        <v>2793</v>
      </c>
      <c r="MHU57" s="159"/>
      <c r="MHV57" s="68" t="s">
        <v>2869</v>
      </c>
      <c r="MHW57" s="68"/>
      <c r="MHX57" s="68">
        <v>1.0</v>
      </c>
      <c r="MHY57" s="68">
        <v>1.0</v>
      </c>
      <c r="MHZ57" s="411">
        <v>30.0</v>
      </c>
      <c r="MIA57" s="411">
        <v>45.0</v>
      </c>
      <c r="MIB57" s="68" t="s">
        <v>101</v>
      </c>
      <c r="MIC57" s="68" t="s">
        <v>101</v>
      </c>
      <c r="MID57" s="68" t="s">
        <v>88</v>
      </c>
      <c r="MIE57" s="68" t="s">
        <v>2868</v>
      </c>
      <c r="MIF57" s="308" t="s">
        <v>2911</v>
      </c>
      <c r="MIG57" s="308" t="s">
        <v>2912</v>
      </c>
      <c r="MIH57" s="308" t="s">
        <v>2823</v>
      </c>
      <c r="MII57" s="308"/>
      <c r="MIJ57" s="410" t="s">
        <v>2793</v>
      </c>
      <c r="MIK57" s="159"/>
      <c r="MIL57" s="68" t="s">
        <v>2869</v>
      </c>
      <c r="MIM57" s="68"/>
      <c r="MIN57" s="68">
        <v>1.0</v>
      </c>
      <c r="MIO57" s="68">
        <v>1.0</v>
      </c>
      <c r="MIP57" s="411">
        <v>30.0</v>
      </c>
      <c r="MIQ57" s="411">
        <v>45.0</v>
      </c>
      <c r="MIR57" s="68" t="s">
        <v>101</v>
      </c>
      <c r="MIS57" s="68" t="s">
        <v>101</v>
      </c>
      <c r="MIT57" s="68" t="s">
        <v>88</v>
      </c>
      <c r="MIU57" s="68" t="s">
        <v>2868</v>
      </c>
      <c r="MIV57" s="308" t="s">
        <v>2911</v>
      </c>
      <c r="MIW57" s="308" t="s">
        <v>2912</v>
      </c>
      <c r="MIX57" s="308" t="s">
        <v>2823</v>
      </c>
      <c r="MIY57" s="308"/>
      <c r="MIZ57" s="410" t="s">
        <v>2793</v>
      </c>
      <c r="MJA57" s="159"/>
      <c r="MJB57" s="68" t="s">
        <v>2869</v>
      </c>
      <c r="MJC57" s="68"/>
      <c r="MJD57" s="68">
        <v>1.0</v>
      </c>
      <c r="MJE57" s="68">
        <v>1.0</v>
      </c>
      <c r="MJF57" s="411">
        <v>30.0</v>
      </c>
      <c r="MJG57" s="411">
        <v>45.0</v>
      </c>
      <c r="MJH57" s="68" t="s">
        <v>101</v>
      </c>
      <c r="MJI57" s="68" t="s">
        <v>101</v>
      </c>
      <c r="MJJ57" s="68" t="s">
        <v>88</v>
      </c>
      <c r="MJK57" s="68" t="s">
        <v>2868</v>
      </c>
      <c r="MJL57" s="308" t="s">
        <v>2911</v>
      </c>
      <c r="MJM57" s="308" t="s">
        <v>2912</v>
      </c>
      <c r="MJN57" s="308" t="s">
        <v>2823</v>
      </c>
      <c r="MJO57" s="308"/>
      <c r="MJP57" s="410" t="s">
        <v>2793</v>
      </c>
      <c r="MJQ57" s="159"/>
      <c r="MJR57" s="68" t="s">
        <v>2869</v>
      </c>
      <c r="MJS57" s="68"/>
      <c r="MJT57" s="68">
        <v>1.0</v>
      </c>
      <c r="MJU57" s="68">
        <v>1.0</v>
      </c>
      <c r="MJV57" s="411">
        <v>30.0</v>
      </c>
      <c r="MJW57" s="411">
        <v>45.0</v>
      </c>
      <c r="MJX57" s="68" t="s">
        <v>101</v>
      </c>
      <c r="MJY57" s="68" t="s">
        <v>101</v>
      </c>
      <c r="MJZ57" s="68" t="s">
        <v>88</v>
      </c>
      <c r="MKA57" s="68" t="s">
        <v>2868</v>
      </c>
      <c r="MKB57" s="308" t="s">
        <v>2911</v>
      </c>
      <c r="MKC57" s="308" t="s">
        <v>2912</v>
      </c>
      <c r="MKD57" s="308" t="s">
        <v>2823</v>
      </c>
      <c r="MKE57" s="308"/>
      <c r="MKF57" s="410" t="s">
        <v>2793</v>
      </c>
      <c r="MKG57" s="159"/>
      <c r="MKH57" s="68" t="s">
        <v>2869</v>
      </c>
      <c r="MKI57" s="68"/>
      <c r="MKJ57" s="68">
        <v>1.0</v>
      </c>
      <c r="MKK57" s="68">
        <v>1.0</v>
      </c>
      <c r="MKL57" s="411">
        <v>30.0</v>
      </c>
      <c r="MKM57" s="411">
        <v>45.0</v>
      </c>
      <c r="MKN57" s="68" t="s">
        <v>101</v>
      </c>
      <c r="MKO57" s="68" t="s">
        <v>101</v>
      </c>
      <c r="MKP57" s="68" t="s">
        <v>88</v>
      </c>
      <c r="MKQ57" s="68" t="s">
        <v>2868</v>
      </c>
      <c r="MKR57" s="308" t="s">
        <v>2911</v>
      </c>
      <c r="MKS57" s="308" t="s">
        <v>2912</v>
      </c>
      <c r="MKT57" s="308" t="s">
        <v>2823</v>
      </c>
      <c r="MKU57" s="308"/>
      <c r="MKV57" s="410" t="s">
        <v>2793</v>
      </c>
      <c r="MKW57" s="159"/>
      <c r="MKX57" s="68" t="s">
        <v>2869</v>
      </c>
      <c r="MKY57" s="68"/>
      <c r="MKZ57" s="68">
        <v>1.0</v>
      </c>
      <c r="MLA57" s="68">
        <v>1.0</v>
      </c>
      <c r="MLB57" s="411">
        <v>30.0</v>
      </c>
      <c r="MLC57" s="411">
        <v>45.0</v>
      </c>
      <c r="MLD57" s="68" t="s">
        <v>101</v>
      </c>
      <c r="MLE57" s="68" t="s">
        <v>101</v>
      </c>
      <c r="MLF57" s="68" t="s">
        <v>88</v>
      </c>
      <c r="MLG57" s="68" t="s">
        <v>2868</v>
      </c>
      <c r="MLH57" s="308" t="s">
        <v>2911</v>
      </c>
      <c r="MLI57" s="308" t="s">
        <v>2912</v>
      </c>
      <c r="MLJ57" s="308" t="s">
        <v>2823</v>
      </c>
      <c r="MLK57" s="308"/>
      <c r="MLL57" s="410" t="s">
        <v>2793</v>
      </c>
      <c r="MLM57" s="159"/>
      <c r="MLN57" s="68" t="s">
        <v>2869</v>
      </c>
      <c r="MLO57" s="68"/>
      <c r="MLP57" s="68">
        <v>1.0</v>
      </c>
      <c r="MLQ57" s="68">
        <v>1.0</v>
      </c>
      <c r="MLR57" s="411">
        <v>30.0</v>
      </c>
      <c r="MLS57" s="411">
        <v>45.0</v>
      </c>
      <c r="MLT57" s="68" t="s">
        <v>101</v>
      </c>
      <c r="MLU57" s="68" t="s">
        <v>101</v>
      </c>
      <c r="MLV57" s="68" t="s">
        <v>88</v>
      </c>
      <c r="MLW57" s="68" t="s">
        <v>2868</v>
      </c>
      <c r="MLX57" s="308" t="s">
        <v>2911</v>
      </c>
      <c r="MLY57" s="308" t="s">
        <v>2912</v>
      </c>
      <c r="MLZ57" s="308" t="s">
        <v>2823</v>
      </c>
      <c r="MMA57" s="308"/>
      <c r="MMB57" s="410" t="s">
        <v>2793</v>
      </c>
      <c r="MMC57" s="159"/>
      <c r="MMD57" s="68" t="s">
        <v>2869</v>
      </c>
      <c r="MME57" s="68"/>
      <c r="MMF57" s="68">
        <v>1.0</v>
      </c>
      <c r="MMG57" s="68">
        <v>1.0</v>
      </c>
      <c r="MMH57" s="411">
        <v>30.0</v>
      </c>
      <c r="MMI57" s="411">
        <v>45.0</v>
      </c>
      <c r="MMJ57" s="68" t="s">
        <v>101</v>
      </c>
      <c r="MMK57" s="68" t="s">
        <v>101</v>
      </c>
      <c r="MML57" s="68" t="s">
        <v>88</v>
      </c>
      <c r="MMM57" s="68" t="s">
        <v>2868</v>
      </c>
      <c r="MMN57" s="308" t="s">
        <v>2911</v>
      </c>
      <c r="MMO57" s="308" t="s">
        <v>2912</v>
      </c>
      <c r="MMP57" s="308" t="s">
        <v>2823</v>
      </c>
      <c r="MMQ57" s="308"/>
      <c r="MMR57" s="410" t="s">
        <v>2793</v>
      </c>
      <c r="MMS57" s="159"/>
      <c r="MMT57" s="68" t="s">
        <v>2869</v>
      </c>
      <c r="MMU57" s="68"/>
      <c r="MMV57" s="68">
        <v>1.0</v>
      </c>
      <c r="MMW57" s="68">
        <v>1.0</v>
      </c>
      <c r="MMX57" s="411">
        <v>30.0</v>
      </c>
      <c r="MMY57" s="411">
        <v>45.0</v>
      </c>
      <c r="MMZ57" s="68" t="s">
        <v>101</v>
      </c>
      <c r="MNA57" s="68" t="s">
        <v>101</v>
      </c>
      <c r="MNB57" s="68" t="s">
        <v>88</v>
      </c>
      <c r="MNC57" s="68" t="s">
        <v>2868</v>
      </c>
      <c r="MND57" s="308" t="s">
        <v>2911</v>
      </c>
      <c r="MNE57" s="308" t="s">
        <v>2912</v>
      </c>
      <c r="MNF57" s="308" t="s">
        <v>2823</v>
      </c>
      <c r="MNG57" s="308"/>
      <c r="MNH57" s="410" t="s">
        <v>2793</v>
      </c>
      <c r="MNI57" s="159"/>
      <c r="MNJ57" s="68" t="s">
        <v>2869</v>
      </c>
      <c r="MNK57" s="68"/>
      <c r="MNL57" s="68">
        <v>1.0</v>
      </c>
      <c r="MNM57" s="68">
        <v>1.0</v>
      </c>
      <c r="MNN57" s="411">
        <v>30.0</v>
      </c>
      <c r="MNO57" s="411">
        <v>45.0</v>
      </c>
      <c r="MNP57" s="68" t="s">
        <v>101</v>
      </c>
      <c r="MNQ57" s="68" t="s">
        <v>101</v>
      </c>
      <c r="MNR57" s="68" t="s">
        <v>88</v>
      </c>
      <c r="MNS57" s="68" t="s">
        <v>2868</v>
      </c>
      <c r="MNT57" s="308" t="s">
        <v>2911</v>
      </c>
      <c r="MNU57" s="308" t="s">
        <v>2912</v>
      </c>
      <c r="MNV57" s="308" t="s">
        <v>2823</v>
      </c>
      <c r="MNW57" s="308"/>
      <c r="MNX57" s="410" t="s">
        <v>2793</v>
      </c>
      <c r="MNY57" s="159"/>
      <c r="MNZ57" s="68" t="s">
        <v>2869</v>
      </c>
      <c r="MOA57" s="68"/>
      <c r="MOB57" s="68">
        <v>1.0</v>
      </c>
      <c r="MOC57" s="68">
        <v>1.0</v>
      </c>
      <c r="MOD57" s="411">
        <v>30.0</v>
      </c>
      <c r="MOE57" s="411">
        <v>45.0</v>
      </c>
      <c r="MOF57" s="68" t="s">
        <v>101</v>
      </c>
      <c r="MOG57" s="68" t="s">
        <v>101</v>
      </c>
      <c r="MOH57" s="68" t="s">
        <v>88</v>
      </c>
      <c r="MOI57" s="68" t="s">
        <v>2868</v>
      </c>
      <c r="MOJ57" s="308" t="s">
        <v>2911</v>
      </c>
      <c r="MOK57" s="308" t="s">
        <v>2912</v>
      </c>
      <c r="MOL57" s="308" t="s">
        <v>2823</v>
      </c>
      <c r="MOM57" s="308"/>
      <c r="MON57" s="410" t="s">
        <v>2793</v>
      </c>
      <c r="MOO57" s="159"/>
      <c r="MOP57" s="68" t="s">
        <v>2869</v>
      </c>
      <c r="MOQ57" s="68"/>
      <c r="MOR57" s="68">
        <v>1.0</v>
      </c>
      <c r="MOS57" s="68">
        <v>1.0</v>
      </c>
      <c r="MOT57" s="411">
        <v>30.0</v>
      </c>
      <c r="MOU57" s="411">
        <v>45.0</v>
      </c>
      <c r="MOV57" s="68" t="s">
        <v>101</v>
      </c>
      <c r="MOW57" s="68" t="s">
        <v>101</v>
      </c>
      <c r="MOX57" s="68" t="s">
        <v>88</v>
      </c>
      <c r="MOY57" s="68" t="s">
        <v>2868</v>
      </c>
      <c r="MOZ57" s="308" t="s">
        <v>2911</v>
      </c>
      <c r="MPA57" s="308" t="s">
        <v>2912</v>
      </c>
      <c r="MPB57" s="308" t="s">
        <v>2823</v>
      </c>
      <c r="MPC57" s="308"/>
      <c r="MPD57" s="410" t="s">
        <v>2793</v>
      </c>
      <c r="MPE57" s="159"/>
      <c r="MPF57" s="68" t="s">
        <v>2869</v>
      </c>
      <c r="MPG57" s="68"/>
      <c r="MPH57" s="68">
        <v>1.0</v>
      </c>
      <c r="MPI57" s="68">
        <v>1.0</v>
      </c>
      <c r="MPJ57" s="411">
        <v>30.0</v>
      </c>
      <c r="MPK57" s="411">
        <v>45.0</v>
      </c>
      <c r="MPL57" s="68" t="s">
        <v>101</v>
      </c>
      <c r="MPM57" s="68" t="s">
        <v>101</v>
      </c>
      <c r="MPN57" s="68" t="s">
        <v>88</v>
      </c>
      <c r="MPO57" s="68" t="s">
        <v>2868</v>
      </c>
      <c r="MPP57" s="308" t="s">
        <v>2911</v>
      </c>
      <c r="MPQ57" s="308" t="s">
        <v>2912</v>
      </c>
      <c r="MPR57" s="308" t="s">
        <v>2823</v>
      </c>
      <c r="MPS57" s="308"/>
      <c r="MPT57" s="410" t="s">
        <v>2793</v>
      </c>
      <c r="MPU57" s="159"/>
      <c r="MPV57" s="68" t="s">
        <v>2869</v>
      </c>
      <c r="MPW57" s="68"/>
      <c r="MPX57" s="68">
        <v>1.0</v>
      </c>
      <c r="MPY57" s="68">
        <v>1.0</v>
      </c>
      <c r="MPZ57" s="411">
        <v>30.0</v>
      </c>
      <c r="MQA57" s="411">
        <v>45.0</v>
      </c>
      <c r="MQB57" s="68" t="s">
        <v>101</v>
      </c>
      <c r="MQC57" s="68" t="s">
        <v>101</v>
      </c>
      <c r="MQD57" s="68" t="s">
        <v>88</v>
      </c>
      <c r="MQE57" s="68" t="s">
        <v>2868</v>
      </c>
      <c r="MQF57" s="308" t="s">
        <v>2911</v>
      </c>
      <c r="MQG57" s="308" t="s">
        <v>2912</v>
      </c>
      <c r="MQH57" s="308" t="s">
        <v>2823</v>
      </c>
      <c r="MQI57" s="308"/>
      <c r="MQJ57" s="410" t="s">
        <v>2793</v>
      </c>
      <c r="MQK57" s="159"/>
      <c r="MQL57" s="68" t="s">
        <v>2869</v>
      </c>
      <c r="MQM57" s="68"/>
      <c r="MQN57" s="68">
        <v>1.0</v>
      </c>
      <c r="MQO57" s="68">
        <v>1.0</v>
      </c>
      <c r="MQP57" s="411">
        <v>30.0</v>
      </c>
      <c r="MQQ57" s="411">
        <v>45.0</v>
      </c>
      <c r="MQR57" s="68" t="s">
        <v>101</v>
      </c>
      <c r="MQS57" s="68" t="s">
        <v>101</v>
      </c>
      <c r="MQT57" s="68" t="s">
        <v>88</v>
      </c>
      <c r="MQU57" s="68" t="s">
        <v>2868</v>
      </c>
      <c r="MQV57" s="308" t="s">
        <v>2911</v>
      </c>
      <c r="MQW57" s="308" t="s">
        <v>2912</v>
      </c>
      <c r="MQX57" s="308" t="s">
        <v>2823</v>
      </c>
      <c r="MQY57" s="308"/>
      <c r="MQZ57" s="410" t="s">
        <v>2793</v>
      </c>
      <c r="MRA57" s="159"/>
      <c r="MRB57" s="68" t="s">
        <v>2869</v>
      </c>
      <c r="MRC57" s="68"/>
      <c r="MRD57" s="68">
        <v>1.0</v>
      </c>
      <c r="MRE57" s="68">
        <v>1.0</v>
      </c>
      <c r="MRF57" s="411">
        <v>30.0</v>
      </c>
      <c r="MRG57" s="411">
        <v>45.0</v>
      </c>
      <c r="MRH57" s="68" t="s">
        <v>101</v>
      </c>
      <c r="MRI57" s="68" t="s">
        <v>101</v>
      </c>
      <c r="MRJ57" s="68" t="s">
        <v>88</v>
      </c>
      <c r="MRK57" s="68" t="s">
        <v>2868</v>
      </c>
      <c r="MRL57" s="308" t="s">
        <v>2911</v>
      </c>
      <c r="MRM57" s="308" t="s">
        <v>2912</v>
      </c>
      <c r="MRN57" s="308" t="s">
        <v>2823</v>
      </c>
      <c r="MRO57" s="308"/>
      <c r="MRP57" s="410" t="s">
        <v>2793</v>
      </c>
      <c r="MRQ57" s="159"/>
      <c r="MRR57" s="68" t="s">
        <v>2869</v>
      </c>
      <c r="MRS57" s="68"/>
      <c r="MRT57" s="68">
        <v>1.0</v>
      </c>
      <c r="MRU57" s="68">
        <v>1.0</v>
      </c>
      <c r="MRV57" s="411">
        <v>30.0</v>
      </c>
      <c r="MRW57" s="411">
        <v>45.0</v>
      </c>
      <c r="MRX57" s="68" t="s">
        <v>101</v>
      </c>
      <c r="MRY57" s="68" t="s">
        <v>101</v>
      </c>
      <c r="MRZ57" s="68" t="s">
        <v>88</v>
      </c>
      <c r="MSA57" s="68" t="s">
        <v>2868</v>
      </c>
      <c r="MSB57" s="308" t="s">
        <v>2911</v>
      </c>
      <c r="MSC57" s="308" t="s">
        <v>2912</v>
      </c>
      <c r="MSD57" s="308" t="s">
        <v>2823</v>
      </c>
      <c r="MSE57" s="308"/>
      <c r="MSF57" s="410" t="s">
        <v>2793</v>
      </c>
      <c r="MSG57" s="159"/>
      <c r="MSH57" s="68" t="s">
        <v>2869</v>
      </c>
      <c r="MSI57" s="68"/>
      <c r="MSJ57" s="68">
        <v>1.0</v>
      </c>
      <c r="MSK57" s="68">
        <v>1.0</v>
      </c>
      <c r="MSL57" s="411">
        <v>30.0</v>
      </c>
      <c r="MSM57" s="411">
        <v>45.0</v>
      </c>
      <c r="MSN57" s="68" t="s">
        <v>101</v>
      </c>
      <c r="MSO57" s="68" t="s">
        <v>101</v>
      </c>
      <c r="MSP57" s="68" t="s">
        <v>88</v>
      </c>
      <c r="MSQ57" s="68" t="s">
        <v>2868</v>
      </c>
      <c r="MSR57" s="308" t="s">
        <v>2911</v>
      </c>
      <c r="MSS57" s="308" t="s">
        <v>2912</v>
      </c>
      <c r="MST57" s="308" t="s">
        <v>2823</v>
      </c>
      <c r="MSU57" s="308"/>
      <c r="MSV57" s="410" t="s">
        <v>2793</v>
      </c>
      <c r="MSW57" s="159"/>
      <c r="MSX57" s="68" t="s">
        <v>2869</v>
      </c>
      <c r="MSY57" s="68"/>
      <c r="MSZ57" s="68">
        <v>1.0</v>
      </c>
      <c r="MTA57" s="68">
        <v>1.0</v>
      </c>
      <c r="MTB57" s="411">
        <v>30.0</v>
      </c>
      <c r="MTC57" s="411">
        <v>45.0</v>
      </c>
      <c r="MTD57" s="68" t="s">
        <v>101</v>
      </c>
      <c r="MTE57" s="68" t="s">
        <v>101</v>
      </c>
      <c r="MTF57" s="68" t="s">
        <v>88</v>
      </c>
      <c r="MTG57" s="68" t="s">
        <v>2868</v>
      </c>
      <c r="MTH57" s="308" t="s">
        <v>2911</v>
      </c>
      <c r="MTI57" s="308" t="s">
        <v>2912</v>
      </c>
      <c r="MTJ57" s="308" t="s">
        <v>2823</v>
      </c>
      <c r="MTK57" s="308"/>
      <c r="MTL57" s="410" t="s">
        <v>2793</v>
      </c>
      <c r="MTM57" s="159"/>
      <c r="MTN57" s="68" t="s">
        <v>2869</v>
      </c>
      <c r="MTO57" s="68"/>
      <c r="MTP57" s="68">
        <v>1.0</v>
      </c>
      <c r="MTQ57" s="68">
        <v>1.0</v>
      </c>
      <c r="MTR57" s="411">
        <v>30.0</v>
      </c>
      <c r="MTS57" s="411">
        <v>45.0</v>
      </c>
      <c r="MTT57" s="68" t="s">
        <v>101</v>
      </c>
      <c r="MTU57" s="68" t="s">
        <v>101</v>
      </c>
      <c r="MTV57" s="68" t="s">
        <v>88</v>
      </c>
      <c r="MTW57" s="68" t="s">
        <v>2868</v>
      </c>
      <c r="MTX57" s="308" t="s">
        <v>2911</v>
      </c>
      <c r="MTY57" s="308" t="s">
        <v>2912</v>
      </c>
      <c r="MTZ57" s="308" t="s">
        <v>2823</v>
      </c>
      <c r="MUA57" s="308"/>
      <c r="MUB57" s="410" t="s">
        <v>2793</v>
      </c>
      <c r="MUC57" s="159"/>
      <c r="MUD57" s="68" t="s">
        <v>2869</v>
      </c>
      <c r="MUE57" s="68"/>
      <c r="MUF57" s="68">
        <v>1.0</v>
      </c>
      <c r="MUG57" s="68">
        <v>1.0</v>
      </c>
      <c r="MUH57" s="411">
        <v>30.0</v>
      </c>
      <c r="MUI57" s="411">
        <v>45.0</v>
      </c>
      <c r="MUJ57" s="68" t="s">
        <v>101</v>
      </c>
      <c r="MUK57" s="68" t="s">
        <v>101</v>
      </c>
      <c r="MUL57" s="68" t="s">
        <v>88</v>
      </c>
      <c r="MUM57" s="68" t="s">
        <v>2868</v>
      </c>
      <c r="MUN57" s="308" t="s">
        <v>2911</v>
      </c>
      <c r="MUO57" s="308" t="s">
        <v>2912</v>
      </c>
      <c r="MUP57" s="308" t="s">
        <v>2823</v>
      </c>
      <c r="MUQ57" s="308"/>
      <c r="MUR57" s="410" t="s">
        <v>2793</v>
      </c>
      <c r="MUS57" s="159"/>
      <c r="MUT57" s="68" t="s">
        <v>2869</v>
      </c>
      <c r="MUU57" s="68"/>
      <c r="MUV57" s="68">
        <v>1.0</v>
      </c>
      <c r="MUW57" s="68">
        <v>1.0</v>
      </c>
      <c r="MUX57" s="411">
        <v>30.0</v>
      </c>
      <c r="MUY57" s="411">
        <v>45.0</v>
      </c>
      <c r="MUZ57" s="68" t="s">
        <v>101</v>
      </c>
      <c r="MVA57" s="68" t="s">
        <v>101</v>
      </c>
      <c r="MVB57" s="68" t="s">
        <v>88</v>
      </c>
      <c r="MVC57" s="68" t="s">
        <v>2868</v>
      </c>
      <c r="MVD57" s="308" t="s">
        <v>2911</v>
      </c>
      <c r="MVE57" s="308" t="s">
        <v>2912</v>
      </c>
      <c r="MVF57" s="308" t="s">
        <v>2823</v>
      </c>
      <c r="MVG57" s="308"/>
      <c r="MVH57" s="410" t="s">
        <v>2793</v>
      </c>
      <c r="MVI57" s="159"/>
      <c r="MVJ57" s="68" t="s">
        <v>2869</v>
      </c>
      <c r="MVK57" s="68"/>
      <c r="MVL57" s="68">
        <v>1.0</v>
      </c>
      <c r="MVM57" s="68">
        <v>1.0</v>
      </c>
      <c r="MVN57" s="411">
        <v>30.0</v>
      </c>
      <c r="MVO57" s="411">
        <v>45.0</v>
      </c>
      <c r="MVP57" s="68" t="s">
        <v>101</v>
      </c>
      <c r="MVQ57" s="68" t="s">
        <v>101</v>
      </c>
      <c r="MVR57" s="68" t="s">
        <v>88</v>
      </c>
      <c r="MVS57" s="68" t="s">
        <v>2868</v>
      </c>
      <c r="MVT57" s="308" t="s">
        <v>2911</v>
      </c>
      <c r="MVU57" s="308" t="s">
        <v>2912</v>
      </c>
      <c r="MVV57" s="308" t="s">
        <v>2823</v>
      </c>
      <c r="MVW57" s="308"/>
      <c r="MVX57" s="410" t="s">
        <v>2793</v>
      </c>
      <c r="MVY57" s="159"/>
      <c r="MVZ57" s="68" t="s">
        <v>2869</v>
      </c>
      <c r="MWA57" s="68"/>
      <c r="MWB57" s="68">
        <v>1.0</v>
      </c>
      <c r="MWC57" s="68">
        <v>1.0</v>
      </c>
      <c r="MWD57" s="411">
        <v>30.0</v>
      </c>
      <c r="MWE57" s="411">
        <v>45.0</v>
      </c>
      <c r="MWF57" s="68" t="s">
        <v>101</v>
      </c>
      <c r="MWG57" s="68" t="s">
        <v>101</v>
      </c>
      <c r="MWH57" s="68" t="s">
        <v>88</v>
      </c>
      <c r="MWI57" s="68" t="s">
        <v>2868</v>
      </c>
      <c r="MWJ57" s="308" t="s">
        <v>2911</v>
      </c>
      <c r="MWK57" s="308" t="s">
        <v>2912</v>
      </c>
      <c r="MWL57" s="308" t="s">
        <v>2823</v>
      </c>
      <c r="MWM57" s="308"/>
      <c r="MWN57" s="410" t="s">
        <v>2793</v>
      </c>
      <c r="MWO57" s="159"/>
      <c r="MWP57" s="68" t="s">
        <v>2869</v>
      </c>
      <c r="MWQ57" s="68"/>
      <c r="MWR57" s="68">
        <v>1.0</v>
      </c>
      <c r="MWS57" s="68">
        <v>1.0</v>
      </c>
      <c r="MWT57" s="411">
        <v>30.0</v>
      </c>
      <c r="MWU57" s="411">
        <v>45.0</v>
      </c>
      <c r="MWV57" s="68" t="s">
        <v>101</v>
      </c>
      <c r="MWW57" s="68" t="s">
        <v>101</v>
      </c>
      <c r="MWX57" s="68" t="s">
        <v>88</v>
      </c>
      <c r="MWY57" s="68" t="s">
        <v>2868</v>
      </c>
      <c r="MWZ57" s="308" t="s">
        <v>2911</v>
      </c>
      <c r="MXA57" s="308" t="s">
        <v>2912</v>
      </c>
      <c r="MXB57" s="308" t="s">
        <v>2823</v>
      </c>
      <c r="MXC57" s="308"/>
      <c r="MXD57" s="410" t="s">
        <v>2793</v>
      </c>
      <c r="MXE57" s="159"/>
      <c r="MXF57" s="68" t="s">
        <v>2869</v>
      </c>
      <c r="MXG57" s="68"/>
      <c r="MXH57" s="68">
        <v>1.0</v>
      </c>
      <c r="MXI57" s="68">
        <v>1.0</v>
      </c>
      <c r="MXJ57" s="411">
        <v>30.0</v>
      </c>
      <c r="MXK57" s="411">
        <v>45.0</v>
      </c>
      <c r="MXL57" s="68" t="s">
        <v>101</v>
      </c>
      <c r="MXM57" s="68" t="s">
        <v>101</v>
      </c>
      <c r="MXN57" s="68" t="s">
        <v>88</v>
      </c>
      <c r="MXO57" s="68" t="s">
        <v>2868</v>
      </c>
      <c r="MXP57" s="308" t="s">
        <v>2911</v>
      </c>
      <c r="MXQ57" s="308" t="s">
        <v>2912</v>
      </c>
      <c r="MXR57" s="308" t="s">
        <v>2823</v>
      </c>
      <c r="MXS57" s="308"/>
      <c r="MXT57" s="410" t="s">
        <v>2793</v>
      </c>
      <c r="MXU57" s="159"/>
      <c r="MXV57" s="68" t="s">
        <v>2869</v>
      </c>
      <c r="MXW57" s="68"/>
      <c r="MXX57" s="68">
        <v>1.0</v>
      </c>
      <c r="MXY57" s="68">
        <v>1.0</v>
      </c>
      <c r="MXZ57" s="411">
        <v>30.0</v>
      </c>
      <c r="MYA57" s="411">
        <v>45.0</v>
      </c>
      <c r="MYB57" s="68" t="s">
        <v>101</v>
      </c>
      <c r="MYC57" s="68" t="s">
        <v>101</v>
      </c>
      <c r="MYD57" s="68" t="s">
        <v>88</v>
      </c>
      <c r="MYE57" s="68" t="s">
        <v>2868</v>
      </c>
      <c r="MYF57" s="308" t="s">
        <v>2911</v>
      </c>
      <c r="MYG57" s="308" t="s">
        <v>2912</v>
      </c>
      <c r="MYH57" s="308" t="s">
        <v>2823</v>
      </c>
      <c r="MYI57" s="308"/>
      <c r="MYJ57" s="410" t="s">
        <v>2793</v>
      </c>
      <c r="MYK57" s="159"/>
      <c r="MYL57" s="68" t="s">
        <v>2869</v>
      </c>
      <c r="MYM57" s="68"/>
      <c r="MYN57" s="68">
        <v>1.0</v>
      </c>
      <c r="MYO57" s="68">
        <v>1.0</v>
      </c>
      <c r="MYP57" s="411">
        <v>30.0</v>
      </c>
      <c r="MYQ57" s="411">
        <v>45.0</v>
      </c>
      <c r="MYR57" s="68" t="s">
        <v>101</v>
      </c>
      <c r="MYS57" s="68" t="s">
        <v>101</v>
      </c>
      <c r="MYT57" s="68" t="s">
        <v>88</v>
      </c>
      <c r="MYU57" s="68" t="s">
        <v>2868</v>
      </c>
      <c r="MYV57" s="308" t="s">
        <v>2911</v>
      </c>
      <c r="MYW57" s="308" t="s">
        <v>2912</v>
      </c>
      <c r="MYX57" s="308" t="s">
        <v>2823</v>
      </c>
      <c r="MYY57" s="308"/>
      <c r="MYZ57" s="410" t="s">
        <v>2793</v>
      </c>
      <c r="MZA57" s="159"/>
      <c r="MZB57" s="68" t="s">
        <v>2869</v>
      </c>
      <c r="MZC57" s="68"/>
      <c r="MZD57" s="68">
        <v>1.0</v>
      </c>
      <c r="MZE57" s="68">
        <v>1.0</v>
      </c>
      <c r="MZF57" s="411">
        <v>30.0</v>
      </c>
      <c r="MZG57" s="411">
        <v>45.0</v>
      </c>
      <c r="MZH57" s="68" t="s">
        <v>101</v>
      </c>
      <c r="MZI57" s="68" t="s">
        <v>101</v>
      </c>
      <c r="MZJ57" s="68" t="s">
        <v>88</v>
      </c>
      <c r="MZK57" s="68" t="s">
        <v>2868</v>
      </c>
      <c r="MZL57" s="308" t="s">
        <v>2911</v>
      </c>
      <c r="MZM57" s="308" t="s">
        <v>2912</v>
      </c>
      <c r="MZN57" s="308" t="s">
        <v>2823</v>
      </c>
      <c r="MZO57" s="308"/>
      <c r="MZP57" s="410" t="s">
        <v>2793</v>
      </c>
      <c r="MZQ57" s="159"/>
      <c r="MZR57" s="68" t="s">
        <v>2869</v>
      </c>
      <c r="MZS57" s="68"/>
      <c r="MZT57" s="68">
        <v>1.0</v>
      </c>
      <c r="MZU57" s="68">
        <v>1.0</v>
      </c>
      <c r="MZV57" s="411">
        <v>30.0</v>
      </c>
      <c r="MZW57" s="411">
        <v>45.0</v>
      </c>
      <c r="MZX57" s="68" t="s">
        <v>101</v>
      </c>
      <c r="MZY57" s="68" t="s">
        <v>101</v>
      </c>
      <c r="MZZ57" s="68" t="s">
        <v>88</v>
      </c>
      <c r="NAA57" s="68" t="s">
        <v>2868</v>
      </c>
      <c r="NAB57" s="308" t="s">
        <v>2911</v>
      </c>
      <c r="NAC57" s="308" t="s">
        <v>2912</v>
      </c>
      <c r="NAD57" s="308" t="s">
        <v>2823</v>
      </c>
      <c r="NAE57" s="308"/>
      <c r="NAF57" s="410" t="s">
        <v>2793</v>
      </c>
      <c r="NAG57" s="159"/>
      <c r="NAH57" s="68" t="s">
        <v>2869</v>
      </c>
      <c r="NAI57" s="68"/>
      <c r="NAJ57" s="68">
        <v>1.0</v>
      </c>
      <c r="NAK57" s="68">
        <v>1.0</v>
      </c>
      <c r="NAL57" s="411">
        <v>30.0</v>
      </c>
      <c r="NAM57" s="411">
        <v>45.0</v>
      </c>
      <c r="NAN57" s="68" t="s">
        <v>101</v>
      </c>
      <c r="NAO57" s="68" t="s">
        <v>101</v>
      </c>
      <c r="NAP57" s="68" t="s">
        <v>88</v>
      </c>
      <c r="NAQ57" s="68" t="s">
        <v>2868</v>
      </c>
      <c r="NAR57" s="308" t="s">
        <v>2911</v>
      </c>
      <c r="NAS57" s="308" t="s">
        <v>2912</v>
      </c>
      <c r="NAT57" s="308" t="s">
        <v>2823</v>
      </c>
      <c r="NAU57" s="308"/>
      <c r="NAV57" s="410" t="s">
        <v>2793</v>
      </c>
      <c r="NAW57" s="159"/>
      <c r="NAX57" s="68" t="s">
        <v>2869</v>
      </c>
      <c r="NAY57" s="68"/>
      <c r="NAZ57" s="68">
        <v>1.0</v>
      </c>
      <c r="NBA57" s="68">
        <v>1.0</v>
      </c>
      <c r="NBB57" s="411">
        <v>30.0</v>
      </c>
      <c r="NBC57" s="411">
        <v>45.0</v>
      </c>
      <c r="NBD57" s="68" t="s">
        <v>101</v>
      </c>
      <c r="NBE57" s="68" t="s">
        <v>101</v>
      </c>
      <c r="NBF57" s="68" t="s">
        <v>88</v>
      </c>
      <c r="NBG57" s="68" t="s">
        <v>2868</v>
      </c>
      <c r="NBH57" s="308" t="s">
        <v>2911</v>
      </c>
      <c r="NBI57" s="308" t="s">
        <v>2912</v>
      </c>
      <c r="NBJ57" s="308" t="s">
        <v>2823</v>
      </c>
      <c r="NBK57" s="308"/>
      <c r="NBL57" s="410" t="s">
        <v>2793</v>
      </c>
      <c r="NBM57" s="159"/>
      <c r="NBN57" s="68" t="s">
        <v>2869</v>
      </c>
      <c r="NBO57" s="68"/>
      <c r="NBP57" s="68">
        <v>1.0</v>
      </c>
      <c r="NBQ57" s="68">
        <v>1.0</v>
      </c>
      <c r="NBR57" s="411">
        <v>30.0</v>
      </c>
      <c r="NBS57" s="411">
        <v>45.0</v>
      </c>
      <c r="NBT57" s="68" t="s">
        <v>101</v>
      </c>
      <c r="NBU57" s="68" t="s">
        <v>101</v>
      </c>
      <c r="NBV57" s="68" t="s">
        <v>88</v>
      </c>
      <c r="NBW57" s="68" t="s">
        <v>2868</v>
      </c>
      <c r="NBX57" s="308" t="s">
        <v>2911</v>
      </c>
      <c r="NBY57" s="308" t="s">
        <v>2912</v>
      </c>
      <c r="NBZ57" s="308" t="s">
        <v>2823</v>
      </c>
      <c r="NCA57" s="308"/>
      <c r="NCB57" s="410" t="s">
        <v>2793</v>
      </c>
      <c r="NCC57" s="159"/>
      <c r="NCD57" s="68" t="s">
        <v>2869</v>
      </c>
      <c r="NCE57" s="68"/>
      <c r="NCF57" s="68">
        <v>1.0</v>
      </c>
      <c r="NCG57" s="68">
        <v>1.0</v>
      </c>
      <c r="NCH57" s="411">
        <v>30.0</v>
      </c>
      <c r="NCI57" s="411">
        <v>45.0</v>
      </c>
      <c r="NCJ57" s="68" t="s">
        <v>101</v>
      </c>
      <c r="NCK57" s="68" t="s">
        <v>101</v>
      </c>
      <c r="NCL57" s="68" t="s">
        <v>88</v>
      </c>
      <c r="NCM57" s="68" t="s">
        <v>2868</v>
      </c>
      <c r="NCN57" s="308" t="s">
        <v>2911</v>
      </c>
      <c r="NCO57" s="308" t="s">
        <v>2912</v>
      </c>
      <c r="NCP57" s="308" t="s">
        <v>2823</v>
      </c>
      <c r="NCQ57" s="308"/>
      <c r="NCR57" s="410" t="s">
        <v>2793</v>
      </c>
      <c r="NCS57" s="159"/>
      <c r="NCT57" s="68" t="s">
        <v>2869</v>
      </c>
      <c r="NCU57" s="68"/>
      <c r="NCV57" s="68">
        <v>1.0</v>
      </c>
      <c r="NCW57" s="68">
        <v>1.0</v>
      </c>
      <c r="NCX57" s="411">
        <v>30.0</v>
      </c>
      <c r="NCY57" s="411">
        <v>45.0</v>
      </c>
      <c r="NCZ57" s="68" t="s">
        <v>101</v>
      </c>
      <c r="NDA57" s="68" t="s">
        <v>101</v>
      </c>
      <c r="NDB57" s="68" t="s">
        <v>88</v>
      </c>
      <c r="NDC57" s="68" t="s">
        <v>2868</v>
      </c>
      <c r="NDD57" s="308" t="s">
        <v>2911</v>
      </c>
      <c r="NDE57" s="308" t="s">
        <v>2912</v>
      </c>
      <c r="NDF57" s="308" t="s">
        <v>2823</v>
      </c>
      <c r="NDG57" s="308"/>
      <c r="NDH57" s="410" t="s">
        <v>2793</v>
      </c>
      <c r="NDI57" s="159"/>
      <c r="NDJ57" s="68" t="s">
        <v>2869</v>
      </c>
      <c r="NDK57" s="68"/>
      <c r="NDL57" s="68">
        <v>1.0</v>
      </c>
      <c r="NDM57" s="68">
        <v>1.0</v>
      </c>
      <c r="NDN57" s="411">
        <v>30.0</v>
      </c>
      <c r="NDO57" s="411">
        <v>45.0</v>
      </c>
      <c r="NDP57" s="68" t="s">
        <v>101</v>
      </c>
      <c r="NDQ57" s="68" t="s">
        <v>101</v>
      </c>
      <c r="NDR57" s="68" t="s">
        <v>88</v>
      </c>
      <c r="NDS57" s="68" t="s">
        <v>2868</v>
      </c>
      <c r="NDT57" s="308" t="s">
        <v>2911</v>
      </c>
      <c r="NDU57" s="308" t="s">
        <v>2912</v>
      </c>
      <c r="NDV57" s="308" t="s">
        <v>2823</v>
      </c>
      <c r="NDW57" s="308"/>
      <c r="NDX57" s="410" t="s">
        <v>2793</v>
      </c>
      <c r="NDY57" s="159"/>
      <c r="NDZ57" s="68" t="s">
        <v>2869</v>
      </c>
      <c r="NEA57" s="68"/>
      <c r="NEB57" s="68">
        <v>1.0</v>
      </c>
      <c r="NEC57" s="68">
        <v>1.0</v>
      </c>
      <c r="NED57" s="411">
        <v>30.0</v>
      </c>
      <c r="NEE57" s="411">
        <v>45.0</v>
      </c>
      <c r="NEF57" s="68" t="s">
        <v>101</v>
      </c>
      <c r="NEG57" s="68" t="s">
        <v>101</v>
      </c>
      <c r="NEH57" s="68" t="s">
        <v>88</v>
      </c>
      <c r="NEI57" s="68" t="s">
        <v>2868</v>
      </c>
      <c r="NEJ57" s="308" t="s">
        <v>2911</v>
      </c>
      <c r="NEK57" s="308" t="s">
        <v>2912</v>
      </c>
      <c r="NEL57" s="308" t="s">
        <v>2823</v>
      </c>
      <c r="NEM57" s="308"/>
      <c r="NEN57" s="410" t="s">
        <v>2793</v>
      </c>
      <c r="NEO57" s="159"/>
      <c r="NEP57" s="68" t="s">
        <v>2869</v>
      </c>
      <c r="NEQ57" s="68"/>
      <c r="NER57" s="68">
        <v>1.0</v>
      </c>
      <c r="NES57" s="68">
        <v>1.0</v>
      </c>
      <c r="NET57" s="411">
        <v>30.0</v>
      </c>
      <c r="NEU57" s="411">
        <v>45.0</v>
      </c>
      <c r="NEV57" s="68" t="s">
        <v>101</v>
      </c>
      <c r="NEW57" s="68" t="s">
        <v>101</v>
      </c>
      <c r="NEX57" s="68" t="s">
        <v>88</v>
      </c>
      <c r="NEY57" s="68" t="s">
        <v>2868</v>
      </c>
      <c r="NEZ57" s="308" t="s">
        <v>2911</v>
      </c>
      <c r="NFA57" s="308" t="s">
        <v>2912</v>
      </c>
      <c r="NFB57" s="308" t="s">
        <v>2823</v>
      </c>
      <c r="NFC57" s="308"/>
      <c r="NFD57" s="410" t="s">
        <v>2793</v>
      </c>
      <c r="NFE57" s="159"/>
      <c r="NFF57" s="68" t="s">
        <v>2869</v>
      </c>
      <c r="NFG57" s="68"/>
      <c r="NFH57" s="68">
        <v>1.0</v>
      </c>
      <c r="NFI57" s="68">
        <v>1.0</v>
      </c>
      <c r="NFJ57" s="411">
        <v>30.0</v>
      </c>
      <c r="NFK57" s="411">
        <v>45.0</v>
      </c>
      <c r="NFL57" s="68" t="s">
        <v>101</v>
      </c>
      <c r="NFM57" s="68" t="s">
        <v>101</v>
      </c>
      <c r="NFN57" s="68" t="s">
        <v>88</v>
      </c>
      <c r="NFO57" s="68" t="s">
        <v>2868</v>
      </c>
      <c r="NFP57" s="308" t="s">
        <v>2911</v>
      </c>
      <c r="NFQ57" s="308" t="s">
        <v>2912</v>
      </c>
      <c r="NFR57" s="308" t="s">
        <v>2823</v>
      </c>
      <c r="NFS57" s="308"/>
      <c r="NFT57" s="410" t="s">
        <v>2793</v>
      </c>
      <c r="NFU57" s="159"/>
      <c r="NFV57" s="68" t="s">
        <v>2869</v>
      </c>
      <c r="NFW57" s="68"/>
      <c r="NFX57" s="68">
        <v>1.0</v>
      </c>
      <c r="NFY57" s="68">
        <v>1.0</v>
      </c>
      <c r="NFZ57" s="411">
        <v>30.0</v>
      </c>
      <c r="NGA57" s="411">
        <v>45.0</v>
      </c>
      <c r="NGB57" s="68" t="s">
        <v>101</v>
      </c>
      <c r="NGC57" s="68" t="s">
        <v>101</v>
      </c>
      <c r="NGD57" s="68" t="s">
        <v>88</v>
      </c>
      <c r="NGE57" s="68" t="s">
        <v>2868</v>
      </c>
      <c r="NGF57" s="308" t="s">
        <v>2911</v>
      </c>
      <c r="NGG57" s="308" t="s">
        <v>2912</v>
      </c>
      <c r="NGH57" s="308" t="s">
        <v>2823</v>
      </c>
      <c r="NGI57" s="308"/>
      <c r="NGJ57" s="410" t="s">
        <v>2793</v>
      </c>
      <c r="NGK57" s="159"/>
      <c r="NGL57" s="68" t="s">
        <v>2869</v>
      </c>
      <c r="NGM57" s="68"/>
      <c r="NGN57" s="68">
        <v>1.0</v>
      </c>
      <c r="NGO57" s="68">
        <v>1.0</v>
      </c>
      <c r="NGP57" s="411">
        <v>30.0</v>
      </c>
      <c r="NGQ57" s="411">
        <v>45.0</v>
      </c>
      <c r="NGR57" s="68" t="s">
        <v>101</v>
      </c>
      <c r="NGS57" s="68" t="s">
        <v>101</v>
      </c>
      <c r="NGT57" s="68" t="s">
        <v>88</v>
      </c>
      <c r="NGU57" s="68" t="s">
        <v>2868</v>
      </c>
      <c r="NGV57" s="308" t="s">
        <v>2911</v>
      </c>
      <c r="NGW57" s="308" t="s">
        <v>2912</v>
      </c>
      <c r="NGX57" s="308" t="s">
        <v>2823</v>
      </c>
      <c r="NGY57" s="308"/>
      <c r="NGZ57" s="410" t="s">
        <v>2793</v>
      </c>
      <c r="NHA57" s="159"/>
      <c r="NHB57" s="68" t="s">
        <v>2869</v>
      </c>
      <c r="NHC57" s="68"/>
      <c r="NHD57" s="68">
        <v>1.0</v>
      </c>
      <c r="NHE57" s="68">
        <v>1.0</v>
      </c>
      <c r="NHF57" s="411">
        <v>30.0</v>
      </c>
      <c r="NHG57" s="411">
        <v>45.0</v>
      </c>
      <c r="NHH57" s="68" t="s">
        <v>101</v>
      </c>
      <c r="NHI57" s="68" t="s">
        <v>101</v>
      </c>
      <c r="NHJ57" s="68" t="s">
        <v>88</v>
      </c>
      <c r="NHK57" s="68" t="s">
        <v>2868</v>
      </c>
      <c r="NHL57" s="308" t="s">
        <v>2911</v>
      </c>
      <c r="NHM57" s="308" t="s">
        <v>2912</v>
      </c>
      <c r="NHN57" s="308" t="s">
        <v>2823</v>
      </c>
      <c r="NHO57" s="308"/>
      <c r="NHP57" s="410" t="s">
        <v>2793</v>
      </c>
      <c r="NHQ57" s="159"/>
      <c r="NHR57" s="68" t="s">
        <v>2869</v>
      </c>
      <c r="NHS57" s="68"/>
      <c r="NHT57" s="68">
        <v>1.0</v>
      </c>
      <c r="NHU57" s="68">
        <v>1.0</v>
      </c>
      <c r="NHV57" s="411">
        <v>30.0</v>
      </c>
      <c r="NHW57" s="411">
        <v>45.0</v>
      </c>
      <c r="NHX57" s="68" t="s">
        <v>101</v>
      </c>
      <c r="NHY57" s="68" t="s">
        <v>101</v>
      </c>
      <c r="NHZ57" s="68" t="s">
        <v>88</v>
      </c>
      <c r="NIA57" s="68" t="s">
        <v>2868</v>
      </c>
      <c r="NIB57" s="308" t="s">
        <v>2911</v>
      </c>
      <c r="NIC57" s="308" t="s">
        <v>2912</v>
      </c>
      <c r="NID57" s="308" t="s">
        <v>2823</v>
      </c>
      <c r="NIE57" s="308"/>
      <c r="NIF57" s="410" t="s">
        <v>2793</v>
      </c>
      <c r="NIG57" s="159"/>
      <c r="NIH57" s="68" t="s">
        <v>2869</v>
      </c>
      <c r="NII57" s="68"/>
      <c r="NIJ57" s="68">
        <v>1.0</v>
      </c>
      <c r="NIK57" s="68">
        <v>1.0</v>
      </c>
      <c r="NIL57" s="411">
        <v>30.0</v>
      </c>
      <c r="NIM57" s="411">
        <v>45.0</v>
      </c>
      <c r="NIN57" s="68" t="s">
        <v>101</v>
      </c>
      <c r="NIO57" s="68" t="s">
        <v>101</v>
      </c>
      <c r="NIP57" s="68" t="s">
        <v>88</v>
      </c>
      <c r="NIQ57" s="68" t="s">
        <v>2868</v>
      </c>
      <c r="NIR57" s="308" t="s">
        <v>2911</v>
      </c>
      <c r="NIS57" s="308" t="s">
        <v>2912</v>
      </c>
      <c r="NIT57" s="308" t="s">
        <v>2823</v>
      </c>
      <c r="NIU57" s="308"/>
      <c r="NIV57" s="410" t="s">
        <v>2793</v>
      </c>
      <c r="NIW57" s="159"/>
      <c r="NIX57" s="68" t="s">
        <v>2869</v>
      </c>
      <c r="NIY57" s="68"/>
      <c r="NIZ57" s="68">
        <v>1.0</v>
      </c>
      <c r="NJA57" s="68">
        <v>1.0</v>
      </c>
      <c r="NJB57" s="411">
        <v>30.0</v>
      </c>
      <c r="NJC57" s="411">
        <v>45.0</v>
      </c>
      <c r="NJD57" s="68" t="s">
        <v>101</v>
      </c>
      <c r="NJE57" s="68" t="s">
        <v>101</v>
      </c>
      <c r="NJF57" s="68" t="s">
        <v>88</v>
      </c>
      <c r="NJG57" s="68" t="s">
        <v>2868</v>
      </c>
      <c r="NJH57" s="308" t="s">
        <v>2911</v>
      </c>
      <c r="NJI57" s="308" t="s">
        <v>2912</v>
      </c>
      <c r="NJJ57" s="308" t="s">
        <v>2823</v>
      </c>
      <c r="NJK57" s="308"/>
      <c r="NJL57" s="410" t="s">
        <v>2793</v>
      </c>
      <c r="NJM57" s="159"/>
      <c r="NJN57" s="68" t="s">
        <v>2869</v>
      </c>
      <c r="NJO57" s="68"/>
      <c r="NJP57" s="68">
        <v>1.0</v>
      </c>
      <c r="NJQ57" s="68">
        <v>1.0</v>
      </c>
      <c r="NJR57" s="411">
        <v>30.0</v>
      </c>
      <c r="NJS57" s="411">
        <v>45.0</v>
      </c>
      <c r="NJT57" s="68" t="s">
        <v>101</v>
      </c>
      <c r="NJU57" s="68" t="s">
        <v>101</v>
      </c>
      <c r="NJV57" s="68" t="s">
        <v>88</v>
      </c>
      <c r="NJW57" s="68" t="s">
        <v>2868</v>
      </c>
      <c r="NJX57" s="308" t="s">
        <v>2911</v>
      </c>
      <c r="NJY57" s="308" t="s">
        <v>2912</v>
      </c>
      <c r="NJZ57" s="308" t="s">
        <v>2823</v>
      </c>
      <c r="NKA57" s="308"/>
      <c r="NKB57" s="410" t="s">
        <v>2793</v>
      </c>
      <c r="NKC57" s="159"/>
      <c r="NKD57" s="68" t="s">
        <v>2869</v>
      </c>
      <c r="NKE57" s="68"/>
      <c r="NKF57" s="68">
        <v>1.0</v>
      </c>
      <c r="NKG57" s="68">
        <v>1.0</v>
      </c>
      <c r="NKH57" s="411">
        <v>30.0</v>
      </c>
      <c r="NKI57" s="411">
        <v>45.0</v>
      </c>
      <c r="NKJ57" s="68" t="s">
        <v>101</v>
      </c>
      <c r="NKK57" s="68" t="s">
        <v>101</v>
      </c>
      <c r="NKL57" s="68" t="s">
        <v>88</v>
      </c>
      <c r="NKM57" s="68" t="s">
        <v>2868</v>
      </c>
      <c r="NKN57" s="308" t="s">
        <v>2911</v>
      </c>
      <c r="NKO57" s="308" t="s">
        <v>2912</v>
      </c>
      <c r="NKP57" s="308" t="s">
        <v>2823</v>
      </c>
      <c r="NKQ57" s="308"/>
      <c r="NKR57" s="410" t="s">
        <v>2793</v>
      </c>
      <c r="NKS57" s="159"/>
      <c r="NKT57" s="68" t="s">
        <v>2869</v>
      </c>
      <c r="NKU57" s="68"/>
      <c r="NKV57" s="68">
        <v>1.0</v>
      </c>
      <c r="NKW57" s="68">
        <v>1.0</v>
      </c>
      <c r="NKX57" s="411">
        <v>30.0</v>
      </c>
      <c r="NKY57" s="411">
        <v>45.0</v>
      </c>
      <c r="NKZ57" s="68" t="s">
        <v>101</v>
      </c>
      <c r="NLA57" s="68" t="s">
        <v>101</v>
      </c>
      <c r="NLB57" s="68" t="s">
        <v>88</v>
      </c>
      <c r="NLC57" s="68" t="s">
        <v>2868</v>
      </c>
      <c r="NLD57" s="308" t="s">
        <v>2911</v>
      </c>
      <c r="NLE57" s="308" t="s">
        <v>2912</v>
      </c>
      <c r="NLF57" s="308" t="s">
        <v>2823</v>
      </c>
      <c r="NLG57" s="308"/>
      <c r="NLH57" s="410" t="s">
        <v>2793</v>
      </c>
      <c r="NLI57" s="159"/>
      <c r="NLJ57" s="68" t="s">
        <v>2869</v>
      </c>
      <c r="NLK57" s="68"/>
      <c r="NLL57" s="68">
        <v>1.0</v>
      </c>
      <c r="NLM57" s="68">
        <v>1.0</v>
      </c>
      <c r="NLN57" s="411">
        <v>30.0</v>
      </c>
      <c r="NLO57" s="411">
        <v>45.0</v>
      </c>
      <c r="NLP57" s="68" t="s">
        <v>101</v>
      </c>
      <c r="NLQ57" s="68" t="s">
        <v>101</v>
      </c>
      <c r="NLR57" s="68" t="s">
        <v>88</v>
      </c>
      <c r="NLS57" s="68" t="s">
        <v>2868</v>
      </c>
      <c r="NLT57" s="308" t="s">
        <v>2911</v>
      </c>
      <c r="NLU57" s="308" t="s">
        <v>2912</v>
      </c>
      <c r="NLV57" s="308" t="s">
        <v>2823</v>
      </c>
      <c r="NLW57" s="308"/>
      <c r="NLX57" s="410" t="s">
        <v>2793</v>
      </c>
      <c r="NLY57" s="159"/>
      <c r="NLZ57" s="68" t="s">
        <v>2869</v>
      </c>
      <c r="NMA57" s="68"/>
      <c r="NMB57" s="68">
        <v>1.0</v>
      </c>
      <c r="NMC57" s="68">
        <v>1.0</v>
      </c>
      <c r="NMD57" s="411">
        <v>30.0</v>
      </c>
      <c r="NME57" s="411">
        <v>45.0</v>
      </c>
      <c r="NMF57" s="68" t="s">
        <v>101</v>
      </c>
      <c r="NMG57" s="68" t="s">
        <v>101</v>
      </c>
      <c r="NMH57" s="68" t="s">
        <v>88</v>
      </c>
      <c r="NMI57" s="68" t="s">
        <v>2868</v>
      </c>
      <c r="NMJ57" s="308" t="s">
        <v>2911</v>
      </c>
      <c r="NMK57" s="308" t="s">
        <v>2912</v>
      </c>
      <c r="NML57" s="308" t="s">
        <v>2823</v>
      </c>
      <c r="NMM57" s="308"/>
      <c r="NMN57" s="410" t="s">
        <v>2793</v>
      </c>
      <c r="NMO57" s="159"/>
      <c r="NMP57" s="68" t="s">
        <v>2869</v>
      </c>
      <c r="NMQ57" s="68"/>
      <c r="NMR57" s="68">
        <v>1.0</v>
      </c>
      <c r="NMS57" s="68">
        <v>1.0</v>
      </c>
      <c r="NMT57" s="411">
        <v>30.0</v>
      </c>
      <c r="NMU57" s="411">
        <v>45.0</v>
      </c>
      <c r="NMV57" s="68" t="s">
        <v>101</v>
      </c>
      <c r="NMW57" s="68" t="s">
        <v>101</v>
      </c>
      <c r="NMX57" s="68" t="s">
        <v>88</v>
      </c>
      <c r="NMY57" s="68" t="s">
        <v>2868</v>
      </c>
      <c r="NMZ57" s="308" t="s">
        <v>2911</v>
      </c>
      <c r="NNA57" s="308" t="s">
        <v>2912</v>
      </c>
      <c r="NNB57" s="308" t="s">
        <v>2823</v>
      </c>
      <c r="NNC57" s="308"/>
      <c r="NND57" s="410" t="s">
        <v>2793</v>
      </c>
      <c r="NNE57" s="159"/>
      <c r="NNF57" s="68" t="s">
        <v>2869</v>
      </c>
      <c r="NNG57" s="68"/>
      <c r="NNH57" s="68">
        <v>1.0</v>
      </c>
      <c r="NNI57" s="68">
        <v>1.0</v>
      </c>
      <c r="NNJ57" s="411">
        <v>30.0</v>
      </c>
      <c r="NNK57" s="411">
        <v>45.0</v>
      </c>
      <c r="NNL57" s="68" t="s">
        <v>101</v>
      </c>
      <c r="NNM57" s="68" t="s">
        <v>101</v>
      </c>
      <c r="NNN57" s="68" t="s">
        <v>88</v>
      </c>
      <c r="NNO57" s="68" t="s">
        <v>2868</v>
      </c>
      <c r="NNP57" s="308" t="s">
        <v>2911</v>
      </c>
      <c r="NNQ57" s="308" t="s">
        <v>2912</v>
      </c>
      <c r="NNR57" s="308" t="s">
        <v>2823</v>
      </c>
      <c r="NNS57" s="308"/>
      <c r="NNT57" s="410" t="s">
        <v>2793</v>
      </c>
      <c r="NNU57" s="159"/>
      <c r="NNV57" s="68" t="s">
        <v>2869</v>
      </c>
      <c r="NNW57" s="68"/>
      <c r="NNX57" s="68">
        <v>1.0</v>
      </c>
      <c r="NNY57" s="68">
        <v>1.0</v>
      </c>
      <c r="NNZ57" s="411">
        <v>30.0</v>
      </c>
      <c r="NOA57" s="411">
        <v>45.0</v>
      </c>
      <c r="NOB57" s="68" t="s">
        <v>101</v>
      </c>
      <c r="NOC57" s="68" t="s">
        <v>101</v>
      </c>
      <c r="NOD57" s="68" t="s">
        <v>88</v>
      </c>
      <c r="NOE57" s="68" t="s">
        <v>2868</v>
      </c>
      <c r="NOF57" s="308" t="s">
        <v>2911</v>
      </c>
      <c r="NOG57" s="308" t="s">
        <v>2912</v>
      </c>
      <c r="NOH57" s="308" t="s">
        <v>2823</v>
      </c>
      <c r="NOI57" s="308"/>
      <c r="NOJ57" s="410" t="s">
        <v>2793</v>
      </c>
      <c r="NOK57" s="159"/>
      <c r="NOL57" s="68" t="s">
        <v>2869</v>
      </c>
      <c r="NOM57" s="68"/>
      <c r="NON57" s="68">
        <v>1.0</v>
      </c>
      <c r="NOO57" s="68">
        <v>1.0</v>
      </c>
      <c r="NOP57" s="411">
        <v>30.0</v>
      </c>
      <c r="NOQ57" s="411">
        <v>45.0</v>
      </c>
      <c r="NOR57" s="68" t="s">
        <v>101</v>
      </c>
      <c r="NOS57" s="68" t="s">
        <v>101</v>
      </c>
      <c r="NOT57" s="68" t="s">
        <v>88</v>
      </c>
      <c r="NOU57" s="68" t="s">
        <v>2868</v>
      </c>
      <c r="NOV57" s="308" t="s">
        <v>2911</v>
      </c>
      <c r="NOW57" s="308" t="s">
        <v>2912</v>
      </c>
      <c r="NOX57" s="308" t="s">
        <v>2823</v>
      </c>
      <c r="NOY57" s="308"/>
      <c r="NOZ57" s="410" t="s">
        <v>2793</v>
      </c>
      <c r="NPA57" s="159"/>
      <c r="NPB57" s="68" t="s">
        <v>2869</v>
      </c>
      <c r="NPC57" s="68"/>
      <c r="NPD57" s="68">
        <v>1.0</v>
      </c>
      <c r="NPE57" s="68">
        <v>1.0</v>
      </c>
      <c r="NPF57" s="411">
        <v>30.0</v>
      </c>
      <c r="NPG57" s="411">
        <v>45.0</v>
      </c>
      <c r="NPH57" s="68" t="s">
        <v>101</v>
      </c>
      <c r="NPI57" s="68" t="s">
        <v>101</v>
      </c>
      <c r="NPJ57" s="68" t="s">
        <v>88</v>
      </c>
      <c r="NPK57" s="68" t="s">
        <v>2868</v>
      </c>
      <c r="NPL57" s="308" t="s">
        <v>2911</v>
      </c>
      <c r="NPM57" s="308" t="s">
        <v>2912</v>
      </c>
      <c r="NPN57" s="308" t="s">
        <v>2823</v>
      </c>
      <c r="NPO57" s="308"/>
      <c r="NPP57" s="410" t="s">
        <v>2793</v>
      </c>
      <c r="NPQ57" s="159"/>
      <c r="NPR57" s="68" t="s">
        <v>2869</v>
      </c>
      <c r="NPS57" s="68"/>
      <c r="NPT57" s="68">
        <v>1.0</v>
      </c>
      <c r="NPU57" s="68">
        <v>1.0</v>
      </c>
      <c r="NPV57" s="411">
        <v>30.0</v>
      </c>
      <c r="NPW57" s="411">
        <v>45.0</v>
      </c>
      <c r="NPX57" s="68" t="s">
        <v>101</v>
      </c>
      <c r="NPY57" s="68" t="s">
        <v>101</v>
      </c>
      <c r="NPZ57" s="68" t="s">
        <v>88</v>
      </c>
      <c r="NQA57" s="68" t="s">
        <v>2868</v>
      </c>
      <c r="NQB57" s="308" t="s">
        <v>2911</v>
      </c>
      <c r="NQC57" s="308" t="s">
        <v>2912</v>
      </c>
      <c r="NQD57" s="308" t="s">
        <v>2823</v>
      </c>
      <c r="NQE57" s="308"/>
      <c r="NQF57" s="410" t="s">
        <v>2793</v>
      </c>
      <c r="NQG57" s="159"/>
      <c r="NQH57" s="68" t="s">
        <v>2869</v>
      </c>
      <c r="NQI57" s="68"/>
      <c r="NQJ57" s="68">
        <v>1.0</v>
      </c>
      <c r="NQK57" s="68">
        <v>1.0</v>
      </c>
      <c r="NQL57" s="411">
        <v>30.0</v>
      </c>
      <c r="NQM57" s="411">
        <v>45.0</v>
      </c>
      <c r="NQN57" s="68" t="s">
        <v>101</v>
      </c>
      <c r="NQO57" s="68" t="s">
        <v>101</v>
      </c>
      <c r="NQP57" s="68" t="s">
        <v>88</v>
      </c>
      <c r="NQQ57" s="68" t="s">
        <v>2868</v>
      </c>
      <c r="NQR57" s="308" t="s">
        <v>2911</v>
      </c>
      <c r="NQS57" s="308" t="s">
        <v>2912</v>
      </c>
      <c r="NQT57" s="308" t="s">
        <v>2823</v>
      </c>
      <c r="NQU57" s="308"/>
      <c r="NQV57" s="410" t="s">
        <v>2793</v>
      </c>
      <c r="NQW57" s="159"/>
      <c r="NQX57" s="68" t="s">
        <v>2869</v>
      </c>
      <c r="NQY57" s="68"/>
      <c r="NQZ57" s="68">
        <v>1.0</v>
      </c>
      <c r="NRA57" s="68">
        <v>1.0</v>
      </c>
      <c r="NRB57" s="411">
        <v>30.0</v>
      </c>
      <c r="NRC57" s="411">
        <v>45.0</v>
      </c>
      <c r="NRD57" s="68" t="s">
        <v>101</v>
      </c>
      <c r="NRE57" s="68" t="s">
        <v>101</v>
      </c>
      <c r="NRF57" s="68" t="s">
        <v>88</v>
      </c>
      <c r="NRG57" s="68" t="s">
        <v>2868</v>
      </c>
      <c r="NRH57" s="308" t="s">
        <v>2911</v>
      </c>
      <c r="NRI57" s="308" t="s">
        <v>2912</v>
      </c>
      <c r="NRJ57" s="308" t="s">
        <v>2823</v>
      </c>
      <c r="NRK57" s="308"/>
      <c r="NRL57" s="410" t="s">
        <v>2793</v>
      </c>
      <c r="NRM57" s="159"/>
      <c r="NRN57" s="68" t="s">
        <v>2869</v>
      </c>
      <c r="NRO57" s="68"/>
      <c r="NRP57" s="68">
        <v>1.0</v>
      </c>
      <c r="NRQ57" s="68">
        <v>1.0</v>
      </c>
      <c r="NRR57" s="411">
        <v>30.0</v>
      </c>
      <c r="NRS57" s="411">
        <v>45.0</v>
      </c>
      <c r="NRT57" s="68" t="s">
        <v>101</v>
      </c>
      <c r="NRU57" s="68" t="s">
        <v>101</v>
      </c>
      <c r="NRV57" s="68" t="s">
        <v>88</v>
      </c>
      <c r="NRW57" s="68" t="s">
        <v>2868</v>
      </c>
      <c r="NRX57" s="308" t="s">
        <v>2911</v>
      </c>
      <c r="NRY57" s="308" t="s">
        <v>2912</v>
      </c>
      <c r="NRZ57" s="308" t="s">
        <v>2823</v>
      </c>
      <c r="NSA57" s="308"/>
      <c r="NSB57" s="410" t="s">
        <v>2793</v>
      </c>
      <c r="NSC57" s="159"/>
      <c r="NSD57" s="68" t="s">
        <v>2869</v>
      </c>
      <c r="NSE57" s="68"/>
      <c r="NSF57" s="68">
        <v>1.0</v>
      </c>
      <c r="NSG57" s="68">
        <v>1.0</v>
      </c>
      <c r="NSH57" s="411">
        <v>30.0</v>
      </c>
      <c r="NSI57" s="411">
        <v>45.0</v>
      </c>
      <c r="NSJ57" s="68" t="s">
        <v>101</v>
      </c>
      <c r="NSK57" s="68" t="s">
        <v>101</v>
      </c>
      <c r="NSL57" s="68" t="s">
        <v>88</v>
      </c>
      <c r="NSM57" s="68" t="s">
        <v>2868</v>
      </c>
      <c r="NSN57" s="308" t="s">
        <v>2911</v>
      </c>
      <c r="NSO57" s="308" t="s">
        <v>2912</v>
      </c>
      <c r="NSP57" s="308" t="s">
        <v>2823</v>
      </c>
      <c r="NSQ57" s="308"/>
      <c r="NSR57" s="410" t="s">
        <v>2793</v>
      </c>
      <c r="NSS57" s="159"/>
      <c r="NST57" s="68" t="s">
        <v>2869</v>
      </c>
      <c r="NSU57" s="68"/>
      <c r="NSV57" s="68">
        <v>1.0</v>
      </c>
      <c r="NSW57" s="68">
        <v>1.0</v>
      </c>
      <c r="NSX57" s="411">
        <v>30.0</v>
      </c>
      <c r="NSY57" s="411">
        <v>45.0</v>
      </c>
      <c r="NSZ57" s="68" t="s">
        <v>101</v>
      </c>
      <c r="NTA57" s="68" t="s">
        <v>101</v>
      </c>
      <c r="NTB57" s="68" t="s">
        <v>88</v>
      </c>
      <c r="NTC57" s="68" t="s">
        <v>2868</v>
      </c>
      <c r="NTD57" s="308" t="s">
        <v>2911</v>
      </c>
      <c r="NTE57" s="308" t="s">
        <v>2912</v>
      </c>
      <c r="NTF57" s="308" t="s">
        <v>2823</v>
      </c>
      <c r="NTG57" s="308"/>
      <c r="NTH57" s="410" t="s">
        <v>2793</v>
      </c>
      <c r="NTI57" s="159"/>
      <c r="NTJ57" s="68" t="s">
        <v>2869</v>
      </c>
      <c r="NTK57" s="68"/>
      <c r="NTL57" s="68">
        <v>1.0</v>
      </c>
      <c r="NTM57" s="68">
        <v>1.0</v>
      </c>
      <c r="NTN57" s="411">
        <v>30.0</v>
      </c>
      <c r="NTO57" s="411">
        <v>45.0</v>
      </c>
      <c r="NTP57" s="68" t="s">
        <v>101</v>
      </c>
      <c r="NTQ57" s="68" t="s">
        <v>101</v>
      </c>
      <c r="NTR57" s="68" t="s">
        <v>88</v>
      </c>
      <c r="NTS57" s="68" t="s">
        <v>2868</v>
      </c>
      <c r="NTT57" s="308" t="s">
        <v>2911</v>
      </c>
      <c r="NTU57" s="308" t="s">
        <v>2912</v>
      </c>
      <c r="NTV57" s="308" t="s">
        <v>2823</v>
      </c>
      <c r="NTW57" s="308"/>
      <c r="NTX57" s="410" t="s">
        <v>2793</v>
      </c>
      <c r="NTY57" s="159"/>
      <c r="NTZ57" s="68" t="s">
        <v>2869</v>
      </c>
      <c r="NUA57" s="68"/>
      <c r="NUB57" s="68">
        <v>1.0</v>
      </c>
      <c r="NUC57" s="68">
        <v>1.0</v>
      </c>
      <c r="NUD57" s="411">
        <v>30.0</v>
      </c>
      <c r="NUE57" s="411">
        <v>45.0</v>
      </c>
      <c r="NUF57" s="68" t="s">
        <v>101</v>
      </c>
      <c r="NUG57" s="68" t="s">
        <v>101</v>
      </c>
      <c r="NUH57" s="68" t="s">
        <v>88</v>
      </c>
      <c r="NUI57" s="68" t="s">
        <v>2868</v>
      </c>
      <c r="NUJ57" s="308" t="s">
        <v>2911</v>
      </c>
      <c r="NUK57" s="308" t="s">
        <v>2912</v>
      </c>
      <c r="NUL57" s="308" t="s">
        <v>2823</v>
      </c>
      <c r="NUM57" s="308"/>
      <c r="NUN57" s="410" t="s">
        <v>2793</v>
      </c>
      <c r="NUO57" s="159"/>
      <c r="NUP57" s="68" t="s">
        <v>2869</v>
      </c>
      <c r="NUQ57" s="68"/>
      <c r="NUR57" s="68">
        <v>1.0</v>
      </c>
      <c r="NUS57" s="68">
        <v>1.0</v>
      </c>
      <c r="NUT57" s="411">
        <v>30.0</v>
      </c>
      <c r="NUU57" s="411">
        <v>45.0</v>
      </c>
      <c r="NUV57" s="68" t="s">
        <v>101</v>
      </c>
      <c r="NUW57" s="68" t="s">
        <v>101</v>
      </c>
      <c r="NUX57" s="68" t="s">
        <v>88</v>
      </c>
      <c r="NUY57" s="68" t="s">
        <v>2868</v>
      </c>
      <c r="NUZ57" s="308" t="s">
        <v>2911</v>
      </c>
      <c r="NVA57" s="308" t="s">
        <v>2912</v>
      </c>
      <c r="NVB57" s="308" t="s">
        <v>2823</v>
      </c>
      <c r="NVC57" s="308"/>
      <c r="NVD57" s="410" t="s">
        <v>2793</v>
      </c>
      <c r="NVE57" s="159"/>
      <c r="NVF57" s="68" t="s">
        <v>2869</v>
      </c>
      <c r="NVG57" s="68"/>
      <c r="NVH57" s="68">
        <v>1.0</v>
      </c>
      <c r="NVI57" s="68">
        <v>1.0</v>
      </c>
      <c r="NVJ57" s="411">
        <v>30.0</v>
      </c>
      <c r="NVK57" s="411">
        <v>45.0</v>
      </c>
      <c r="NVL57" s="68" t="s">
        <v>101</v>
      </c>
      <c r="NVM57" s="68" t="s">
        <v>101</v>
      </c>
      <c r="NVN57" s="68" t="s">
        <v>88</v>
      </c>
      <c r="NVO57" s="68" t="s">
        <v>2868</v>
      </c>
      <c r="NVP57" s="308" t="s">
        <v>2911</v>
      </c>
      <c r="NVQ57" s="308" t="s">
        <v>2912</v>
      </c>
      <c r="NVR57" s="308" t="s">
        <v>2823</v>
      </c>
      <c r="NVS57" s="308"/>
      <c r="NVT57" s="410" t="s">
        <v>2793</v>
      </c>
      <c r="NVU57" s="159"/>
      <c r="NVV57" s="68" t="s">
        <v>2869</v>
      </c>
      <c r="NVW57" s="68"/>
      <c r="NVX57" s="68">
        <v>1.0</v>
      </c>
      <c r="NVY57" s="68">
        <v>1.0</v>
      </c>
      <c r="NVZ57" s="411">
        <v>30.0</v>
      </c>
      <c r="NWA57" s="411">
        <v>45.0</v>
      </c>
      <c r="NWB57" s="68" t="s">
        <v>101</v>
      </c>
      <c r="NWC57" s="68" t="s">
        <v>101</v>
      </c>
      <c r="NWD57" s="68" t="s">
        <v>88</v>
      </c>
      <c r="NWE57" s="68" t="s">
        <v>2868</v>
      </c>
      <c r="NWF57" s="308" t="s">
        <v>2911</v>
      </c>
      <c r="NWG57" s="308" t="s">
        <v>2912</v>
      </c>
      <c r="NWH57" s="308" t="s">
        <v>2823</v>
      </c>
      <c r="NWI57" s="308"/>
      <c r="NWJ57" s="410" t="s">
        <v>2793</v>
      </c>
      <c r="NWK57" s="159"/>
      <c r="NWL57" s="68" t="s">
        <v>2869</v>
      </c>
      <c r="NWM57" s="68"/>
      <c r="NWN57" s="68">
        <v>1.0</v>
      </c>
      <c r="NWO57" s="68">
        <v>1.0</v>
      </c>
      <c r="NWP57" s="411">
        <v>30.0</v>
      </c>
      <c r="NWQ57" s="411">
        <v>45.0</v>
      </c>
      <c r="NWR57" s="68" t="s">
        <v>101</v>
      </c>
      <c r="NWS57" s="68" t="s">
        <v>101</v>
      </c>
      <c r="NWT57" s="68" t="s">
        <v>88</v>
      </c>
      <c r="NWU57" s="68" t="s">
        <v>2868</v>
      </c>
      <c r="NWV57" s="308" t="s">
        <v>2911</v>
      </c>
      <c r="NWW57" s="308" t="s">
        <v>2912</v>
      </c>
      <c r="NWX57" s="308" t="s">
        <v>2823</v>
      </c>
      <c r="NWY57" s="308"/>
      <c r="NWZ57" s="410" t="s">
        <v>2793</v>
      </c>
      <c r="NXA57" s="159"/>
      <c r="NXB57" s="68" t="s">
        <v>2869</v>
      </c>
      <c r="NXC57" s="68"/>
      <c r="NXD57" s="68">
        <v>1.0</v>
      </c>
      <c r="NXE57" s="68">
        <v>1.0</v>
      </c>
      <c r="NXF57" s="411">
        <v>30.0</v>
      </c>
      <c r="NXG57" s="411">
        <v>45.0</v>
      </c>
      <c r="NXH57" s="68" t="s">
        <v>101</v>
      </c>
      <c r="NXI57" s="68" t="s">
        <v>101</v>
      </c>
      <c r="NXJ57" s="68" t="s">
        <v>88</v>
      </c>
      <c r="NXK57" s="68" t="s">
        <v>2868</v>
      </c>
      <c r="NXL57" s="308" t="s">
        <v>2911</v>
      </c>
      <c r="NXM57" s="308" t="s">
        <v>2912</v>
      </c>
      <c r="NXN57" s="308" t="s">
        <v>2823</v>
      </c>
      <c r="NXO57" s="308"/>
      <c r="NXP57" s="410" t="s">
        <v>2793</v>
      </c>
      <c r="NXQ57" s="159"/>
      <c r="NXR57" s="68" t="s">
        <v>2869</v>
      </c>
      <c r="NXS57" s="68"/>
      <c r="NXT57" s="68">
        <v>1.0</v>
      </c>
      <c r="NXU57" s="68">
        <v>1.0</v>
      </c>
      <c r="NXV57" s="411">
        <v>30.0</v>
      </c>
      <c r="NXW57" s="411">
        <v>45.0</v>
      </c>
      <c r="NXX57" s="68" t="s">
        <v>101</v>
      </c>
      <c r="NXY57" s="68" t="s">
        <v>101</v>
      </c>
      <c r="NXZ57" s="68" t="s">
        <v>88</v>
      </c>
      <c r="NYA57" s="68" t="s">
        <v>2868</v>
      </c>
      <c r="NYB57" s="308" t="s">
        <v>2911</v>
      </c>
      <c r="NYC57" s="308" t="s">
        <v>2912</v>
      </c>
      <c r="NYD57" s="308" t="s">
        <v>2823</v>
      </c>
      <c r="NYE57" s="308"/>
      <c r="NYF57" s="410" t="s">
        <v>2793</v>
      </c>
      <c r="NYG57" s="159"/>
      <c r="NYH57" s="68" t="s">
        <v>2869</v>
      </c>
      <c r="NYI57" s="68"/>
      <c r="NYJ57" s="68">
        <v>1.0</v>
      </c>
      <c r="NYK57" s="68">
        <v>1.0</v>
      </c>
      <c r="NYL57" s="411">
        <v>30.0</v>
      </c>
      <c r="NYM57" s="411">
        <v>45.0</v>
      </c>
      <c r="NYN57" s="68" t="s">
        <v>101</v>
      </c>
      <c r="NYO57" s="68" t="s">
        <v>101</v>
      </c>
      <c r="NYP57" s="68" t="s">
        <v>88</v>
      </c>
      <c r="NYQ57" s="68" t="s">
        <v>2868</v>
      </c>
      <c r="NYR57" s="308" t="s">
        <v>2911</v>
      </c>
      <c r="NYS57" s="308" t="s">
        <v>2912</v>
      </c>
      <c r="NYT57" s="308" t="s">
        <v>2823</v>
      </c>
      <c r="NYU57" s="308"/>
      <c r="NYV57" s="410" t="s">
        <v>2793</v>
      </c>
      <c r="NYW57" s="159"/>
      <c r="NYX57" s="68" t="s">
        <v>2869</v>
      </c>
      <c r="NYY57" s="68"/>
      <c r="NYZ57" s="68">
        <v>1.0</v>
      </c>
      <c r="NZA57" s="68">
        <v>1.0</v>
      </c>
      <c r="NZB57" s="411">
        <v>30.0</v>
      </c>
      <c r="NZC57" s="411">
        <v>45.0</v>
      </c>
      <c r="NZD57" s="68" t="s">
        <v>101</v>
      </c>
      <c r="NZE57" s="68" t="s">
        <v>101</v>
      </c>
      <c r="NZF57" s="68" t="s">
        <v>88</v>
      </c>
      <c r="NZG57" s="68" t="s">
        <v>2868</v>
      </c>
      <c r="NZH57" s="308" t="s">
        <v>2911</v>
      </c>
      <c r="NZI57" s="308" t="s">
        <v>2912</v>
      </c>
      <c r="NZJ57" s="308" t="s">
        <v>2823</v>
      </c>
      <c r="NZK57" s="308"/>
      <c r="NZL57" s="410" t="s">
        <v>2793</v>
      </c>
      <c r="NZM57" s="159"/>
      <c r="NZN57" s="68" t="s">
        <v>2869</v>
      </c>
      <c r="NZO57" s="68"/>
      <c r="NZP57" s="68">
        <v>1.0</v>
      </c>
      <c r="NZQ57" s="68">
        <v>1.0</v>
      </c>
      <c r="NZR57" s="411">
        <v>30.0</v>
      </c>
      <c r="NZS57" s="411">
        <v>45.0</v>
      </c>
      <c r="NZT57" s="68" t="s">
        <v>101</v>
      </c>
      <c r="NZU57" s="68" t="s">
        <v>101</v>
      </c>
      <c r="NZV57" s="68" t="s">
        <v>88</v>
      </c>
      <c r="NZW57" s="68" t="s">
        <v>2868</v>
      </c>
      <c r="NZX57" s="308" t="s">
        <v>2911</v>
      </c>
      <c r="NZY57" s="308" t="s">
        <v>2912</v>
      </c>
      <c r="NZZ57" s="308" t="s">
        <v>2823</v>
      </c>
      <c r="OAA57" s="308"/>
      <c r="OAB57" s="410" t="s">
        <v>2793</v>
      </c>
      <c r="OAC57" s="159"/>
      <c r="OAD57" s="68" t="s">
        <v>2869</v>
      </c>
      <c r="OAE57" s="68"/>
      <c r="OAF57" s="68">
        <v>1.0</v>
      </c>
      <c r="OAG57" s="68">
        <v>1.0</v>
      </c>
      <c r="OAH57" s="411">
        <v>30.0</v>
      </c>
      <c r="OAI57" s="411">
        <v>45.0</v>
      </c>
      <c r="OAJ57" s="68" t="s">
        <v>101</v>
      </c>
      <c r="OAK57" s="68" t="s">
        <v>101</v>
      </c>
      <c r="OAL57" s="68" t="s">
        <v>88</v>
      </c>
      <c r="OAM57" s="68" t="s">
        <v>2868</v>
      </c>
      <c r="OAN57" s="308" t="s">
        <v>2911</v>
      </c>
      <c r="OAO57" s="308" t="s">
        <v>2912</v>
      </c>
      <c r="OAP57" s="308" t="s">
        <v>2823</v>
      </c>
      <c r="OAQ57" s="308"/>
      <c r="OAR57" s="410" t="s">
        <v>2793</v>
      </c>
      <c r="OAS57" s="159"/>
      <c r="OAT57" s="68" t="s">
        <v>2869</v>
      </c>
      <c r="OAU57" s="68"/>
      <c r="OAV57" s="68">
        <v>1.0</v>
      </c>
      <c r="OAW57" s="68">
        <v>1.0</v>
      </c>
      <c r="OAX57" s="411">
        <v>30.0</v>
      </c>
      <c r="OAY57" s="411">
        <v>45.0</v>
      </c>
      <c r="OAZ57" s="68" t="s">
        <v>101</v>
      </c>
      <c r="OBA57" s="68" t="s">
        <v>101</v>
      </c>
      <c r="OBB57" s="68" t="s">
        <v>88</v>
      </c>
      <c r="OBC57" s="68" t="s">
        <v>2868</v>
      </c>
      <c r="OBD57" s="308" t="s">
        <v>2911</v>
      </c>
      <c r="OBE57" s="308" t="s">
        <v>2912</v>
      </c>
      <c r="OBF57" s="308" t="s">
        <v>2823</v>
      </c>
      <c r="OBG57" s="308"/>
      <c r="OBH57" s="410" t="s">
        <v>2793</v>
      </c>
      <c r="OBI57" s="159"/>
      <c r="OBJ57" s="68" t="s">
        <v>2869</v>
      </c>
      <c r="OBK57" s="68"/>
      <c r="OBL57" s="68">
        <v>1.0</v>
      </c>
      <c r="OBM57" s="68">
        <v>1.0</v>
      </c>
      <c r="OBN57" s="411">
        <v>30.0</v>
      </c>
      <c r="OBO57" s="411">
        <v>45.0</v>
      </c>
      <c r="OBP57" s="68" t="s">
        <v>101</v>
      </c>
      <c r="OBQ57" s="68" t="s">
        <v>101</v>
      </c>
      <c r="OBR57" s="68" t="s">
        <v>88</v>
      </c>
      <c r="OBS57" s="68" t="s">
        <v>2868</v>
      </c>
      <c r="OBT57" s="308" t="s">
        <v>2911</v>
      </c>
      <c r="OBU57" s="308" t="s">
        <v>2912</v>
      </c>
      <c r="OBV57" s="308" t="s">
        <v>2823</v>
      </c>
      <c r="OBW57" s="308"/>
      <c r="OBX57" s="410" t="s">
        <v>2793</v>
      </c>
      <c r="OBY57" s="159"/>
      <c r="OBZ57" s="68" t="s">
        <v>2869</v>
      </c>
      <c r="OCA57" s="68"/>
      <c r="OCB57" s="68">
        <v>1.0</v>
      </c>
      <c r="OCC57" s="68">
        <v>1.0</v>
      </c>
      <c r="OCD57" s="411">
        <v>30.0</v>
      </c>
      <c r="OCE57" s="411">
        <v>45.0</v>
      </c>
      <c r="OCF57" s="68" t="s">
        <v>101</v>
      </c>
      <c r="OCG57" s="68" t="s">
        <v>101</v>
      </c>
      <c r="OCH57" s="68" t="s">
        <v>88</v>
      </c>
      <c r="OCI57" s="68" t="s">
        <v>2868</v>
      </c>
      <c r="OCJ57" s="308" t="s">
        <v>2911</v>
      </c>
      <c r="OCK57" s="308" t="s">
        <v>2912</v>
      </c>
      <c r="OCL57" s="308" t="s">
        <v>2823</v>
      </c>
      <c r="OCM57" s="308"/>
      <c r="OCN57" s="410" t="s">
        <v>2793</v>
      </c>
      <c r="OCO57" s="159"/>
      <c r="OCP57" s="68" t="s">
        <v>2869</v>
      </c>
      <c r="OCQ57" s="68"/>
      <c r="OCR57" s="68">
        <v>1.0</v>
      </c>
      <c r="OCS57" s="68">
        <v>1.0</v>
      </c>
      <c r="OCT57" s="411">
        <v>30.0</v>
      </c>
      <c r="OCU57" s="411">
        <v>45.0</v>
      </c>
      <c r="OCV57" s="68" t="s">
        <v>101</v>
      </c>
      <c r="OCW57" s="68" t="s">
        <v>101</v>
      </c>
      <c r="OCX57" s="68" t="s">
        <v>88</v>
      </c>
      <c r="OCY57" s="68" t="s">
        <v>2868</v>
      </c>
      <c r="OCZ57" s="308" t="s">
        <v>2911</v>
      </c>
      <c r="ODA57" s="308" t="s">
        <v>2912</v>
      </c>
      <c r="ODB57" s="308" t="s">
        <v>2823</v>
      </c>
      <c r="ODC57" s="308"/>
      <c r="ODD57" s="410" t="s">
        <v>2793</v>
      </c>
      <c r="ODE57" s="159"/>
      <c r="ODF57" s="68" t="s">
        <v>2869</v>
      </c>
      <c r="ODG57" s="68"/>
      <c r="ODH57" s="68">
        <v>1.0</v>
      </c>
      <c r="ODI57" s="68">
        <v>1.0</v>
      </c>
      <c r="ODJ57" s="411">
        <v>30.0</v>
      </c>
      <c r="ODK57" s="411">
        <v>45.0</v>
      </c>
      <c r="ODL57" s="68" t="s">
        <v>101</v>
      </c>
      <c r="ODM57" s="68" t="s">
        <v>101</v>
      </c>
      <c r="ODN57" s="68" t="s">
        <v>88</v>
      </c>
      <c r="ODO57" s="68" t="s">
        <v>2868</v>
      </c>
      <c r="ODP57" s="308" t="s">
        <v>2911</v>
      </c>
      <c r="ODQ57" s="308" t="s">
        <v>2912</v>
      </c>
      <c r="ODR57" s="308" t="s">
        <v>2823</v>
      </c>
      <c r="ODS57" s="308"/>
      <c r="ODT57" s="410" t="s">
        <v>2793</v>
      </c>
      <c r="ODU57" s="159"/>
      <c r="ODV57" s="68" t="s">
        <v>2869</v>
      </c>
      <c r="ODW57" s="68"/>
      <c r="ODX57" s="68">
        <v>1.0</v>
      </c>
      <c r="ODY57" s="68">
        <v>1.0</v>
      </c>
      <c r="ODZ57" s="411">
        <v>30.0</v>
      </c>
      <c r="OEA57" s="411">
        <v>45.0</v>
      </c>
      <c r="OEB57" s="68" t="s">
        <v>101</v>
      </c>
      <c r="OEC57" s="68" t="s">
        <v>101</v>
      </c>
      <c r="OED57" s="68" t="s">
        <v>88</v>
      </c>
      <c r="OEE57" s="68" t="s">
        <v>2868</v>
      </c>
      <c r="OEF57" s="308" t="s">
        <v>2911</v>
      </c>
      <c r="OEG57" s="308" t="s">
        <v>2912</v>
      </c>
      <c r="OEH57" s="308" t="s">
        <v>2823</v>
      </c>
      <c r="OEI57" s="308"/>
      <c r="OEJ57" s="410" t="s">
        <v>2793</v>
      </c>
      <c r="OEK57" s="159"/>
      <c r="OEL57" s="68" t="s">
        <v>2869</v>
      </c>
      <c r="OEM57" s="68"/>
      <c r="OEN57" s="68">
        <v>1.0</v>
      </c>
      <c r="OEO57" s="68">
        <v>1.0</v>
      </c>
      <c r="OEP57" s="411">
        <v>30.0</v>
      </c>
      <c r="OEQ57" s="411">
        <v>45.0</v>
      </c>
      <c r="OER57" s="68" t="s">
        <v>101</v>
      </c>
      <c r="OES57" s="68" t="s">
        <v>101</v>
      </c>
      <c r="OET57" s="68" t="s">
        <v>88</v>
      </c>
      <c r="OEU57" s="68" t="s">
        <v>2868</v>
      </c>
      <c r="OEV57" s="308" t="s">
        <v>2911</v>
      </c>
      <c r="OEW57" s="308" t="s">
        <v>2912</v>
      </c>
      <c r="OEX57" s="308" t="s">
        <v>2823</v>
      </c>
      <c r="OEY57" s="308"/>
      <c r="OEZ57" s="410" t="s">
        <v>2793</v>
      </c>
      <c r="OFA57" s="159"/>
      <c r="OFB57" s="68" t="s">
        <v>2869</v>
      </c>
      <c r="OFC57" s="68"/>
      <c r="OFD57" s="68">
        <v>1.0</v>
      </c>
      <c r="OFE57" s="68">
        <v>1.0</v>
      </c>
      <c r="OFF57" s="411">
        <v>30.0</v>
      </c>
      <c r="OFG57" s="411">
        <v>45.0</v>
      </c>
      <c r="OFH57" s="68" t="s">
        <v>101</v>
      </c>
      <c r="OFI57" s="68" t="s">
        <v>101</v>
      </c>
      <c r="OFJ57" s="68" t="s">
        <v>88</v>
      </c>
      <c r="OFK57" s="68" t="s">
        <v>2868</v>
      </c>
      <c r="OFL57" s="308" t="s">
        <v>2911</v>
      </c>
      <c r="OFM57" s="308" t="s">
        <v>2912</v>
      </c>
      <c r="OFN57" s="308" t="s">
        <v>2823</v>
      </c>
      <c r="OFO57" s="308"/>
      <c r="OFP57" s="410" t="s">
        <v>2793</v>
      </c>
      <c r="OFQ57" s="159"/>
      <c r="OFR57" s="68" t="s">
        <v>2869</v>
      </c>
      <c r="OFS57" s="68"/>
      <c r="OFT57" s="68">
        <v>1.0</v>
      </c>
      <c r="OFU57" s="68">
        <v>1.0</v>
      </c>
      <c r="OFV57" s="411">
        <v>30.0</v>
      </c>
      <c r="OFW57" s="411">
        <v>45.0</v>
      </c>
      <c r="OFX57" s="68" t="s">
        <v>101</v>
      </c>
      <c r="OFY57" s="68" t="s">
        <v>101</v>
      </c>
      <c r="OFZ57" s="68" t="s">
        <v>88</v>
      </c>
      <c r="OGA57" s="68" t="s">
        <v>2868</v>
      </c>
      <c r="OGB57" s="308" t="s">
        <v>2911</v>
      </c>
      <c r="OGC57" s="308" t="s">
        <v>2912</v>
      </c>
      <c r="OGD57" s="308" t="s">
        <v>2823</v>
      </c>
      <c r="OGE57" s="308"/>
      <c r="OGF57" s="410" t="s">
        <v>2793</v>
      </c>
      <c r="OGG57" s="159"/>
      <c r="OGH57" s="68" t="s">
        <v>2869</v>
      </c>
      <c r="OGI57" s="68"/>
      <c r="OGJ57" s="68">
        <v>1.0</v>
      </c>
      <c r="OGK57" s="68">
        <v>1.0</v>
      </c>
      <c r="OGL57" s="411">
        <v>30.0</v>
      </c>
      <c r="OGM57" s="411">
        <v>45.0</v>
      </c>
      <c r="OGN57" s="68" t="s">
        <v>101</v>
      </c>
      <c r="OGO57" s="68" t="s">
        <v>101</v>
      </c>
      <c r="OGP57" s="68" t="s">
        <v>88</v>
      </c>
      <c r="OGQ57" s="68" t="s">
        <v>2868</v>
      </c>
      <c r="OGR57" s="308" t="s">
        <v>2911</v>
      </c>
      <c r="OGS57" s="308" t="s">
        <v>2912</v>
      </c>
      <c r="OGT57" s="308" t="s">
        <v>2823</v>
      </c>
      <c r="OGU57" s="308"/>
      <c r="OGV57" s="410" t="s">
        <v>2793</v>
      </c>
      <c r="OGW57" s="159"/>
      <c r="OGX57" s="68" t="s">
        <v>2869</v>
      </c>
      <c r="OGY57" s="68"/>
      <c r="OGZ57" s="68">
        <v>1.0</v>
      </c>
      <c r="OHA57" s="68">
        <v>1.0</v>
      </c>
      <c r="OHB57" s="411">
        <v>30.0</v>
      </c>
      <c r="OHC57" s="411">
        <v>45.0</v>
      </c>
      <c r="OHD57" s="68" t="s">
        <v>101</v>
      </c>
      <c r="OHE57" s="68" t="s">
        <v>101</v>
      </c>
      <c r="OHF57" s="68" t="s">
        <v>88</v>
      </c>
      <c r="OHG57" s="68" t="s">
        <v>2868</v>
      </c>
      <c r="OHH57" s="308" t="s">
        <v>2911</v>
      </c>
      <c r="OHI57" s="308" t="s">
        <v>2912</v>
      </c>
      <c r="OHJ57" s="308" t="s">
        <v>2823</v>
      </c>
      <c r="OHK57" s="308"/>
      <c r="OHL57" s="410" t="s">
        <v>2793</v>
      </c>
      <c r="OHM57" s="159"/>
      <c r="OHN57" s="68" t="s">
        <v>2869</v>
      </c>
      <c r="OHO57" s="68"/>
      <c r="OHP57" s="68">
        <v>1.0</v>
      </c>
      <c r="OHQ57" s="68">
        <v>1.0</v>
      </c>
      <c r="OHR57" s="411">
        <v>30.0</v>
      </c>
      <c r="OHS57" s="411">
        <v>45.0</v>
      </c>
      <c r="OHT57" s="68" t="s">
        <v>101</v>
      </c>
      <c r="OHU57" s="68" t="s">
        <v>101</v>
      </c>
      <c r="OHV57" s="68" t="s">
        <v>88</v>
      </c>
      <c r="OHW57" s="68" t="s">
        <v>2868</v>
      </c>
      <c r="OHX57" s="308" t="s">
        <v>2911</v>
      </c>
      <c r="OHY57" s="308" t="s">
        <v>2912</v>
      </c>
      <c r="OHZ57" s="308" t="s">
        <v>2823</v>
      </c>
      <c r="OIA57" s="308"/>
      <c r="OIB57" s="410" t="s">
        <v>2793</v>
      </c>
      <c r="OIC57" s="159"/>
      <c r="OID57" s="68" t="s">
        <v>2869</v>
      </c>
      <c r="OIE57" s="68"/>
      <c r="OIF57" s="68">
        <v>1.0</v>
      </c>
      <c r="OIG57" s="68">
        <v>1.0</v>
      </c>
      <c r="OIH57" s="411">
        <v>30.0</v>
      </c>
      <c r="OII57" s="411">
        <v>45.0</v>
      </c>
      <c r="OIJ57" s="68" t="s">
        <v>101</v>
      </c>
      <c r="OIK57" s="68" t="s">
        <v>101</v>
      </c>
      <c r="OIL57" s="68" t="s">
        <v>88</v>
      </c>
      <c r="OIM57" s="68" t="s">
        <v>2868</v>
      </c>
      <c r="OIN57" s="308" t="s">
        <v>2911</v>
      </c>
      <c r="OIO57" s="308" t="s">
        <v>2912</v>
      </c>
      <c r="OIP57" s="308" t="s">
        <v>2823</v>
      </c>
      <c r="OIQ57" s="308"/>
      <c r="OIR57" s="410" t="s">
        <v>2793</v>
      </c>
      <c r="OIS57" s="159"/>
      <c r="OIT57" s="68" t="s">
        <v>2869</v>
      </c>
      <c r="OIU57" s="68"/>
      <c r="OIV57" s="68">
        <v>1.0</v>
      </c>
      <c r="OIW57" s="68">
        <v>1.0</v>
      </c>
      <c r="OIX57" s="411">
        <v>30.0</v>
      </c>
      <c r="OIY57" s="411">
        <v>45.0</v>
      </c>
      <c r="OIZ57" s="68" t="s">
        <v>101</v>
      </c>
      <c r="OJA57" s="68" t="s">
        <v>101</v>
      </c>
      <c r="OJB57" s="68" t="s">
        <v>88</v>
      </c>
      <c r="OJC57" s="68" t="s">
        <v>2868</v>
      </c>
      <c r="OJD57" s="308" t="s">
        <v>2911</v>
      </c>
      <c r="OJE57" s="308" t="s">
        <v>2912</v>
      </c>
      <c r="OJF57" s="308" t="s">
        <v>2823</v>
      </c>
      <c r="OJG57" s="308"/>
      <c r="OJH57" s="410" t="s">
        <v>2793</v>
      </c>
      <c r="OJI57" s="159"/>
      <c r="OJJ57" s="68" t="s">
        <v>2869</v>
      </c>
      <c r="OJK57" s="68"/>
      <c r="OJL57" s="68">
        <v>1.0</v>
      </c>
      <c r="OJM57" s="68">
        <v>1.0</v>
      </c>
      <c r="OJN57" s="411">
        <v>30.0</v>
      </c>
      <c r="OJO57" s="411">
        <v>45.0</v>
      </c>
      <c r="OJP57" s="68" t="s">
        <v>101</v>
      </c>
      <c r="OJQ57" s="68" t="s">
        <v>101</v>
      </c>
      <c r="OJR57" s="68" t="s">
        <v>88</v>
      </c>
      <c r="OJS57" s="68" t="s">
        <v>2868</v>
      </c>
      <c r="OJT57" s="308" t="s">
        <v>2911</v>
      </c>
      <c r="OJU57" s="308" t="s">
        <v>2912</v>
      </c>
      <c r="OJV57" s="308" t="s">
        <v>2823</v>
      </c>
      <c r="OJW57" s="308"/>
      <c r="OJX57" s="410" t="s">
        <v>2793</v>
      </c>
      <c r="OJY57" s="159"/>
      <c r="OJZ57" s="68" t="s">
        <v>2869</v>
      </c>
      <c r="OKA57" s="68"/>
      <c r="OKB57" s="68">
        <v>1.0</v>
      </c>
      <c r="OKC57" s="68">
        <v>1.0</v>
      </c>
      <c r="OKD57" s="411">
        <v>30.0</v>
      </c>
      <c r="OKE57" s="411">
        <v>45.0</v>
      </c>
      <c r="OKF57" s="68" t="s">
        <v>101</v>
      </c>
      <c r="OKG57" s="68" t="s">
        <v>101</v>
      </c>
      <c r="OKH57" s="68" t="s">
        <v>88</v>
      </c>
      <c r="OKI57" s="68" t="s">
        <v>2868</v>
      </c>
      <c r="OKJ57" s="308" t="s">
        <v>2911</v>
      </c>
      <c r="OKK57" s="308" t="s">
        <v>2912</v>
      </c>
      <c r="OKL57" s="308" t="s">
        <v>2823</v>
      </c>
      <c r="OKM57" s="308"/>
      <c r="OKN57" s="410" t="s">
        <v>2793</v>
      </c>
      <c r="OKO57" s="159"/>
      <c r="OKP57" s="68" t="s">
        <v>2869</v>
      </c>
      <c r="OKQ57" s="68"/>
      <c r="OKR57" s="68">
        <v>1.0</v>
      </c>
      <c r="OKS57" s="68">
        <v>1.0</v>
      </c>
      <c r="OKT57" s="411">
        <v>30.0</v>
      </c>
      <c r="OKU57" s="411">
        <v>45.0</v>
      </c>
      <c r="OKV57" s="68" t="s">
        <v>101</v>
      </c>
      <c r="OKW57" s="68" t="s">
        <v>101</v>
      </c>
      <c r="OKX57" s="68" t="s">
        <v>88</v>
      </c>
      <c r="OKY57" s="68" t="s">
        <v>2868</v>
      </c>
      <c r="OKZ57" s="308" t="s">
        <v>2911</v>
      </c>
      <c r="OLA57" s="308" t="s">
        <v>2912</v>
      </c>
      <c r="OLB57" s="308" t="s">
        <v>2823</v>
      </c>
      <c r="OLC57" s="308"/>
      <c r="OLD57" s="410" t="s">
        <v>2793</v>
      </c>
      <c r="OLE57" s="159"/>
      <c r="OLF57" s="68" t="s">
        <v>2869</v>
      </c>
      <c r="OLG57" s="68"/>
      <c r="OLH57" s="68">
        <v>1.0</v>
      </c>
      <c r="OLI57" s="68">
        <v>1.0</v>
      </c>
      <c r="OLJ57" s="411">
        <v>30.0</v>
      </c>
      <c r="OLK57" s="411">
        <v>45.0</v>
      </c>
      <c r="OLL57" s="68" t="s">
        <v>101</v>
      </c>
      <c r="OLM57" s="68" t="s">
        <v>101</v>
      </c>
      <c r="OLN57" s="68" t="s">
        <v>88</v>
      </c>
      <c r="OLO57" s="68" t="s">
        <v>2868</v>
      </c>
      <c r="OLP57" s="308" t="s">
        <v>2911</v>
      </c>
      <c r="OLQ57" s="308" t="s">
        <v>2912</v>
      </c>
      <c r="OLR57" s="308" t="s">
        <v>2823</v>
      </c>
      <c r="OLS57" s="308"/>
      <c r="OLT57" s="410" t="s">
        <v>2793</v>
      </c>
      <c r="OLU57" s="159"/>
      <c r="OLV57" s="68" t="s">
        <v>2869</v>
      </c>
      <c r="OLW57" s="68"/>
      <c r="OLX57" s="68">
        <v>1.0</v>
      </c>
      <c r="OLY57" s="68">
        <v>1.0</v>
      </c>
      <c r="OLZ57" s="411">
        <v>30.0</v>
      </c>
      <c r="OMA57" s="411">
        <v>45.0</v>
      </c>
      <c r="OMB57" s="68" t="s">
        <v>101</v>
      </c>
      <c r="OMC57" s="68" t="s">
        <v>101</v>
      </c>
      <c r="OMD57" s="68" t="s">
        <v>88</v>
      </c>
      <c r="OME57" s="68" t="s">
        <v>2868</v>
      </c>
      <c r="OMF57" s="308" t="s">
        <v>2911</v>
      </c>
      <c r="OMG57" s="308" t="s">
        <v>2912</v>
      </c>
      <c r="OMH57" s="308" t="s">
        <v>2823</v>
      </c>
      <c r="OMI57" s="308"/>
      <c r="OMJ57" s="410" t="s">
        <v>2793</v>
      </c>
      <c r="OMK57" s="159"/>
      <c r="OML57" s="68" t="s">
        <v>2869</v>
      </c>
      <c r="OMM57" s="68"/>
      <c r="OMN57" s="68">
        <v>1.0</v>
      </c>
      <c r="OMO57" s="68">
        <v>1.0</v>
      </c>
      <c r="OMP57" s="411">
        <v>30.0</v>
      </c>
      <c r="OMQ57" s="411">
        <v>45.0</v>
      </c>
      <c r="OMR57" s="68" t="s">
        <v>101</v>
      </c>
      <c r="OMS57" s="68" t="s">
        <v>101</v>
      </c>
      <c r="OMT57" s="68" t="s">
        <v>88</v>
      </c>
      <c r="OMU57" s="68" t="s">
        <v>2868</v>
      </c>
      <c r="OMV57" s="308" t="s">
        <v>2911</v>
      </c>
      <c r="OMW57" s="308" t="s">
        <v>2912</v>
      </c>
      <c r="OMX57" s="308" t="s">
        <v>2823</v>
      </c>
      <c r="OMY57" s="308"/>
      <c r="OMZ57" s="410" t="s">
        <v>2793</v>
      </c>
      <c r="ONA57" s="159"/>
      <c r="ONB57" s="68" t="s">
        <v>2869</v>
      </c>
      <c r="ONC57" s="68"/>
      <c r="OND57" s="68">
        <v>1.0</v>
      </c>
      <c r="ONE57" s="68">
        <v>1.0</v>
      </c>
      <c r="ONF57" s="411">
        <v>30.0</v>
      </c>
      <c r="ONG57" s="411">
        <v>45.0</v>
      </c>
      <c r="ONH57" s="68" t="s">
        <v>101</v>
      </c>
      <c r="ONI57" s="68" t="s">
        <v>101</v>
      </c>
      <c r="ONJ57" s="68" t="s">
        <v>88</v>
      </c>
      <c r="ONK57" s="68" t="s">
        <v>2868</v>
      </c>
      <c r="ONL57" s="308" t="s">
        <v>2911</v>
      </c>
      <c r="ONM57" s="308" t="s">
        <v>2912</v>
      </c>
      <c r="ONN57" s="308" t="s">
        <v>2823</v>
      </c>
      <c r="ONO57" s="308"/>
      <c r="ONP57" s="410" t="s">
        <v>2793</v>
      </c>
      <c r="ONQ57" s="159"/>
      <c r="ONR57" s="68" t="s">
        <v>2869</v>
      </c>
      <c r="ONS57" s="68"/>
      <c r="ONT57" s="68">
        <v>1.0</v>
      </c>
      <c r="ONU57" s="68">
        <v>1.0</v>
      </c>
      <c r="ONV57" s="411">
        <v>30.0</v>
      </c>
      <c r="ONW57" s="411">
        <v>45.0</v>
      </c>
      <c r="ONX57" s="68" t="s">
        <v>101</v>
      </c>
      <c r="ONY57" s="68" t="s">
        <v>101</v>
      </c>
      <c r="ONZ57" s="68" t="s">
        <v>88</v>
      </c>
      <c r="OOA57" s="68" t="s">
        <v>2868</v>
      </c>
      <c r="OOB57" s="308" t="s">
        <v>2911</v>
      </c>
      <c r="OOC57" s="308" t="s">
        <v>2912</v>
      </c>
      <c r="OOD57" s="308" t="s">
        <v>2823</v>
      </c>
      <c r="OOE57" s="308"/>
      <c r="OOF57" s="410" t="s">
        <v>2793</v>
      </c>
      <c r="OOG57" s="159"/>
      <c r="OOH57" s="68" t="s">
        <v>2869</v>
      </c>
      <c r="OOI57" s="68"/>
      <c r="OOJ57" s="68">
        <v>1.0</v>
      </c>
      <c r="OOK57" s="68">
        <v>1.0</v>
      </c>
      <c r="OOL57" s="411">
        <v>30.0</v>
      </c>
      <c r="OOM57" s="411">
        <v>45.0</v>
      </c>
      <c r="OON57" s="68" t="s">
        <v>101</v>
      </c>
      <c r="OOO57" s="68" t="s">
        <v>101</v>
      </c>
      <c r="OOP57" s="68" t="s">
        <v>88</v>
      </c>
      <c r="OOQ57" s="68" t="s">
        <v>2868</v>
      </c>
      <c r="OOR57" s="308" t="s">
        <v>2911</v>
      </c>
      <c r="OOS57" s="308" t="s">
        <v>2912</v>
      </c>
      <c r="OOT57" s="308" t="s">
        <v>2823</v>
      </c>
      <c r="OOU57" s="308"/>
      <c r="OOV57" s="410" t="s">
        <v>2793</v>
      </c>
      <c r="OOW57" s="159"/>
      <c r="OOX57" s="68" t="s">
        <v>2869</v>
      </c>
      <c r="OOY57" s="68"/>
      <c r="OOZ57" s="68">
        <v>1.0</v>
      </c>
      <c r="OPA57" s="68">
        <v>1.0</v>
      </c>
      <c r="OPB57" s="411">
        <v>30.0</v>
      </c>
      <c r="OPC57" s="411">
        <v>45.0</v>
      </c>
      <c r="OPD57" s="68" t="s">
        <v>101</v>
      </c>
      <c r="OPE57" s="68" t="s">
        <v>101</v>
      </c>
      <c r="OPF57" s="68" t="s">
        <v>88</v>
      </c>
      <c r="OPG57" s="68" t="s">
        <v>2868</v>
      </c>
      <c r="OPH57" s="308" t="s">
        <v>2911</v>
      </c>
      <c r="OPI57" s="308" t="s">
        <v>2912</v>
      </c>
      <c r="OPJ57" s="308" t="s">
        <v>2823</v>
      </c>
      <c r="OPK57" s="308"/>
      <c r="OPL57" s="410" t="s">
        <v>2793</v>
      </c>
      <c r="OPM57" s="159"/>
      <c r="OPN57" s="68" t="s">
        <v>2869</v>
      </c>
      <c r="OPO57" s="68"/>
      <c r="OPP57" s="68">
        <v>1.0</v>
      </c>
      <c r="OPQ57" s="68">
        <v>1.0</v>
      </c>
      <c r="OPR57" s="411">
        <v>30.0</v>
      </c>
      <c r="OPS57" s="411">
        <v>45.0</v>
      </c>
      <c r="OPT57" s="68" t="s">
        <v>101</v>
      </c>
      <c r="OPU57" s="68" t="s">
        <v>101</v>
      </c>
      <c r="OPV57" s="68" t="s">
        <v>88</v>
      </c>
      <c r="OPW57" s="68" t="s">
        <v>2868</v>
      </c>
      <c r="OPX57" s="308" t="s">
        <v>2911</v>
      </c>
      <c r="OPY57" s="308" t="s">
        <v>2912</v>
      </c>
      <c r="OPZ57" s="308" t="s">
        <v>2823</v>
      </c>
      <c r="OQA57" s="308"/>
      <c r="OQB57" s="410" t="s">
        <v>2793</v>
      </c>
      <c r="OQC57" s="159"/>
      <c r="OQD57" s="68" t="s">
        <v>2869</v>
      </c>
      <c r="OQE57" s="68"/>
      <c r="OQF57" s="68">
        <v>1.0</v>
      </c>
      <c r="OQG57" s="68">
        <v>1.0</v>
      </c>
      <c r="OQH57" s="411">
        <v>30.0</v>
      </c>
      <c r="OQI57" s="411">
        <v>45.0</v>
      </c>
      <c r="OQJ57" s="68" t="s">
        <v>101</v>
      </c>
      <c r="OQK57" s="68" t="s">
        <v>101</v>
      </c>
      <c r="OQL57" s="68" t="s">
        <v>88</v>
      </c>
      <c r="OQM57" s="68" t="s">
        <v>2868</v>
      </c>
      <c r="OQN57" s="308" t="s">
        <v>2911</v>
      </c>
      <c r="OQO57" s="308" t="s">
        <v>2912</v>
      </c>
      <c r="OQP57" s="308" t="s">
        <v>2823</v>
      </c>
      <c r="OQQ57" s="308"/>
      <c r="OQR57" s="410" t="s">
        <v>2793</v>
      </c>
      <c r="OQS57" s="159"/>
      <c r="OQT57" s="68" t="s">
        <v>2869</v>
      </c>
      <c r="OQU57" s="68"/>
      <c r="OQV57" s="68">
        <v>1.0</v>
      </c>
      <c r="OQW57" s="68">
        <v>1.0</v>
      </c>
      <c r="OQX57" s="411">
        <v>30.0</v>
      </c>
      <c r="OQY57" s="411">
        <v>45.0</v>
      </c>
      <c r="OQZ57" s="68" t="s">
        <v>101</v>
      </c>
      <c r="ORA57" s="68" t="s">
        <v>101</v>
      </c>
      <c r="ORB57" s="68" t="s">
        <v>88</v>
      </c>
      <c r="ORC57" s="68" t="s">
        <v>2868</v>
      </c>
      <c r="ORD57" s="308" t="s">
        <v>2911</v>
      </c>
      <c r="ORE57" s="308" t="s">
        <v>2912</v>
      </c>
      <c r="ORF57" s="308" t="s">
        <v>2823</v>
      </c>
      <c r="ORG57" s="308"/>
      <c r="ORH57" s="410" t="s">
        <v>2793</v>
      </c>
      <c r="ORI57" s="159"/>
      <c r="ORJ57" s="68" t="s">
        <v>2869</v>
      </c>
      <c r="ORK57" s="68"/>
      <c r="ORL57" s="68">
        <v>1.0</v>
      </c>
      <c r="ORM57" s="68">
        <v>1.0</v>
      </c>
      <c r="ORN57" s="411">
        <v>30.0</v>
      </c>
      <c r="ORO57" s="411">
        <v>45.0</v>
      </c>
      <c r="ORP57" s="68" t="s">
        <v>101</v>
      </c>
      <c r="ORQ57" s="68" t="s">
        <v>101</v>
      </c>
      <c r="ORR57" s="68" t="s">
        <v>88</v>
      </c>
      <c r="ORS57" s="68" t="s">
        <v>2868</v>
      </c>
      <c r="ORT57" s="308" t="s">
        <v>2911</v>
      </c>
      <c r="ORU57" s="308" t="s">
        <v>2912</v>
      </c>
      <c r="ORV57" s="308" t="s">
        <v>2823</v>
      </c>
      <c r="ORW57" s="308"/>
      <c r="ORX57" s="410" t="s">
        <v>2793</v>
      </c>
      <c r="ORY57" s="159"/>
      <c r="ORZ57" s="68" t="s">
        <v>2869</v>
      </c>
      <c r="OSA57" s="68"/>
      <c r="OSB57" s="68">
        <v>1.0</v>
      </c>
      <c r="OSC57" s="68">
        <v>1.0</v>
      </c>
      <c r="OSD57" s="411">
        <v>30.0</v>
      </c>
      <c r="OSE57" s="411">
        <v>45.0</v>
      </c>
      <c r="OSF57" s="68" t="s">
        <v>101</v>
      </c>
      <c r="OSG57" s="68" t="s">
        <v>101</v>
      </c>
      <c r="OSH57" s="68" t="s">
        <v>88</v>
      </c>
      <c r="OSI57" s="68" t="s">
        <v>2868</v>
      </c>
      <c r="OSJ57" s="308" t="s">
        <v>2911</v>
      </c>
      <c r="OSK57" s="308" t="s">
        <v>2912</v>
      </c>
      <c r="OSL57" s="308" t="s">
        <v>2823</v>
      </c>
      <c r="OSM57" s="308"/>
      <c r="OSN57" s="410" t="s">
        <v>2793</v>
      </c>
      <c r="OSO57" s="159"/>
      <c r="OSP57" s="68" t="s">
        <v>2869</v>
      </c>
      <c r="OSQ57" s="68"/>
      <c r="OSR57" s="68">
        <v>1.0</v>
      </c>
      <c r="OSS57" s="68">
        <v>1.0</v>
      </c>
      <c r="OST57" s="411">
        <v>30.0</v>
      </c>
      <c r="OSU57" s="411">
        <v>45.0</v>
      </c>
      <c r="OSV57" s="68" t="s">
        <v>101</v>
      </c>
      <c r="OSW57" s="68" t="s">
        <v>101</v>
      </c>
      <c r="OSX57" s="68" t="s">
        <v>88</v>
      </c>
      <c r="OSY57" s="68" t="s">
        <v>2868</v>
      </c>
      <c r="OSZ57" s="308" t="s">
        <v>2911</v>
      </c>
      <c r="OTA57" s="308" t="s">
        <v>2912</v>
      </c>
      <c r="OTB57" s="308" t="s">
        <v>2823</v>
      </c>
      <c r="OTC57" s="308"/>
      <c r="OTD57" s="410" t="s">
        <v>2793</v>
      </c>
      <c r="OTE57" s="159"/>
      <c r="OTF57" s="68" t="s">
        <v>2869</v>
      </c>
      <c r="OTG57" s="68"/>
      <c r="OTH57" s="68">
        <v>1.0</v>
      </c>
      <c r="OTI57" s="68">
        <v>1.0</v>
      </c>
      <c r="OTJ57" s="411">
        <v>30.0</v>
      </c>
      <c r="OTK57" s="411">
        <v>45.0</v>
      </c>
      <c r="OTL57" s="68" t="s">
        <v>101</v>
      </c>
      <c r="OTM57" s="68" t="s">
        <v>101</v>
      </c>
      <c r="OTN57" s="68" t="s">
        <v>88</v>
      </c>
      <c r="OTO57" s="68" t="s">
        <v>2868</v>
      </c>
      <c r="OTP57" s="308" t="s">
        <v>2911</v>
      </c>
      <c r="OTQ57" s="308" t="s">
        <v>2912</v>
      </c>
      <c r="OTR57" s="308" t="s">
        <v>2823</v>
      </c>
      <c r="OTS57" s="308"/>
      <c r="OTT57" s="410" t="s">
        <v>2793</v>
      </c>
      <c r="OTU57" s="159"/>
      <c r="OTV57" s="68" t="s">
        <v>2869</v>
      </c>
      <c r="OTW57" s="68"/>
      <c r="OTX57" s="68">
        <v>1.0</v>
      </c>
      <c r="OTY57" s="68">
        <v>1.0</v>
      </c>
      <c r="OTZ57" s="411">
        <v>30.0</v>
      </c>
      <c r="OUA57" s="411">
        <v>45.0</v>
      </c>
      <c r="OUB57" s="68" t="s">
        <v>101</v>
      </c>
      <c r="OUC57" s="68" t="s">
        <v>101</v>
      </c>
      <c r="OUD57" s="68" t="s">
        <v>88</v>
      </c>
      <c r="OUE57" s="68" t="s">
        <v>2868</v>
      </c>
      <c r="OUF57" s="308" t="s">
        <v>2911</v>
      </c>
      <c r="OUG57" s="308" t="s">
        <v>2912</v>
      </c>
      <c r="OUH57" s="308" t="s">
        <v>2823</v>
      </c>
      <c r="OUI57" s="308"/>
      <c r="OUJ57" s="410" t="s">
        <v>2793</v>
      </c>
      <c r="OUK57" s="159"/>
      <c r="OUL57" s="68" t="s">
        <v>2869</v>
      </c>
      <c r="OUM57" s="68"/>
      <c r="OUN57" s="68">
        <v>1.0</v>
      </c>
      <c r="OUO57" s="68">
        <v>1.0</v>
      </c>
      <c r="OUP57" s="411">
        <v>30.0</v>
      </c>
      <c r="OUQ57" s="411">
        <v>45.0</v>
      </c>
      <c r="OUR57" s="68" t="s">
        <v>101</v>
      </c>
      <c r="OUS57" s="68" t="s">
        <v>101</v>
      </c>
      <c r="OUT57" s="68" t="s">
        <v>88</v>
      </c>
      <c r="OUU57" s="68" t="s">
        <v>2868</v>
      </c>
      <c r="OUV57" s="308" t="s">
        <v>2911</v>
      </c>
      <c r="OUW57" s="308" t="s">
        <v>2912</v>
      </c>
      <c r="OUX57" s="308" t="s">
        <v>2823</v>
      </c>
      <c r="OUY57" s="308"/>
      <c r="OUZ57" s="410" t="s">
        <v>2793</v>
      </c>
      <c r="OVA57" s="159"/>
      <c r="OVB57" s="68" t="s">
        <v>2869</v>
      </c>
      <c r="OVC57" s="68"/>
      <c r="OVD57" s="68">
        <v>1.0</v>
      </c>
      <c r="OVE57" s="68">
        <v>1.0</v>
      </c>
      <c r="OVF57" s="411">
        <v>30.0</v>
      </c>
      <c r="OVG57" s="411">
        <v>45.0</v>
      </c>
      <c r="OVH57" s="68" t="s">
        <v>101</v>
      </c>
      <c r="OVI57" s="68" t="s">
        <v>101</v>
      </c>
      <c r="OVJ57" s="68" t="s">
        <v>88</v>
      </c>
      <c r="OVK57" s="68" t="s">
        <v>2868</v>
      </c>
      <c r="OVL57" s="308" t="s">
        <v>2911</v>
      </c>
      <c r="OVM57" s="308" t="s">
        <v>2912</v>
      </c>
      <c r="OVN57" s="308" t="s">
        <v>2823</v>
      </c>
      <c r="OVO57" s="308"/>
      <c r="OVP57" s="410" t="s">
        <v>2793</v>
      </c>
      <c r="OVQ57" s="159"/>
      <c r="OVR57" s="68" t="s">
        <v>2869</v>
      </c>
      <c r="OVS57" s="68"/>
      <c r="OVT57" s="68">
        <v>1.0</v>
      </c>
      <c r="OVU57" s="68">
        <v>1.0</v>
      </c>
      <c r="OVV57" s="411">
        <v>30.0</v>
      </c>
      <c r="OVW57" s="411">
        <v>45.0</v>
      </c>
      <c r="OVX57" s="68" t="s">
        <v>101</v>
      </c>
      <c r="OVY57" s="68" t="s">
        <v>101</v>
      </c>
      <c r="OVZ57" s="68" t="s">
        <v>88</v>
      </c>
      <c r="OWA57" s="68" t="s">
        <v>2868</v>
      </c>
      <c r="OWB57" s="308" t="s">
        <v>2911</v>
      </c>
      <c r="OWC57" s="308" t="s">
        <v>2912</v>
      </c>
      <c r="OWD57" s="308" t="s">
        <v>2823</v>
      </c>
      <c r="OWE57" s="308"/>
      <c r="OWF57" s="410" t="s">
        <v>2793</v>
      </c>
      <c r="OWG57" s="159"/>
      <c r="OWH57" s="68" t="s">
        <v>2869</v>
      </c>
      <c r="OWI57" s="68"/>
      <c r="OWJ57" s="68">
        <v>1.0</v>
      </c>
      <c r="OWK57" s="68">
        <v>1.0</v>
      </c>
      <c r="OWL57" s="411">
        <v>30.0</v>
      </c>
      <c r="OWM57" s="411">
        <v>45.0</v>
      </c>
      <c r="OWN57" s="68" t="s">
        <v>101</v>
      </c>
      <c r="OWO57" s="68" t="s">
        <v>101</v>
      </c>
      <c r="OWP57" s="68" t="s">
        <v>88</v>
      </c>
      <c r="OWQ57" s="68" t="s">
        <v>2868</v>
      </c>
      <c r="OWR57" s="308" t="s">
        <v>2911</v>
      </c>
      <c r="OWS57" s="308" t="s">
        <v>2912</v>
      </c>
      <c r="OWT57" s="308" t="s">
        <v>2823</v>
      </c>
      <c r="OWU57" s="308"/>
      <c r="OWV57" s="410" t="s">
        <v>2793</v>
      </c>
      <c r="OWW57" s="159"/>
      <c r="OWX57" s="68" t="s">
        <v>2869</v>
      </c>
      <c r="OWY57" s="68"/>
      <c r="OWZ57" s="68">
        <v>1.0</v>
      </c>
      <c r="OXA57" s="68">
        <v>1.0</v>
      </c>
      <c r="OXB57" s="411">
        <v>30.0</v>
      </c>
      <c r="OXC57" s="411">
        <v>45.0</v>
      </c>
      <c r="OXD57" s="68" t="s">
        <v>101</v>
      </c>
      <c r="OXE57" s="68" t="s">
        <v>101</v>
      </c>
      <c r="OXF57" s="68" t="s">
        <v>88</v>
      </c>
      <c r="OXG57" s="68" t="s">
        <v>2868</v>
      </c>
      <c r="OXH57" s="308" t="s">
        <v>2911</v>
      </c>
      <c r="OXI57" s="308" t="s">
        <v>2912</v>
      </c>
      <c r="OXJ57" s="308" t="s">
        <v>2823</v>
      </c>
      <c r="OXK57" s="308"/>
      <c r="OXL57" s="410" t="s">
        <v>2793</v>
      </c>
      <c r="OXM57" s="159"/>
      <c r="OXN57" s="68" t="s">
        <v>2869</v>
      </c>
      <c r="OXO57" s="68"/>
      <c r="OXP57" s="68">
        <v>1.0</v>
      </c>
      <c r="OXQ57" s="68">
        <v>1.0</v>
      </c>
      <c r="OXR57" s="411">
        <v>30.0</v>
      </c>
      <c r="OXS57" s="411">
        <v>45.0</v>
      </c>
      <c r="OXT57" s="68" t="s">
        <v>101</v>
      </c>
      <c r="OXU57" s="68" t="s">
        <v>101</v>
      </c>
      <c r="OXV57" s="68" t="s">
        <v>88</v>
      </c>
      <c r="OXW57" s="68" t="s">
        <v>2868</v>
      </c>
      <c r="OXX57" s="308" t="s">
        <v>2911</v>
      </c>
      <c r="OXY57" s="308" t="s">
        <v>2912</v>
      </c>
      <c r="OXZ57" s="308" t="s">
        <v>2823</v>
      </c>
      <c r="OYA57" s="308"/>
      <c r="OYB57" s="410" t="s">
        <v>2793</v>
      </c>
      <c r="OYC57" s="159"/>
      <c r="OYD57" s="68" t="s">
        <v>2869</v>
      </c>
      <c r="OYE57" s="68"/>
      <c r="OYF57" s="68">
        <v>1.0</v>
      </c>
      <c r="OYG57" s="68">
        <v>1.0</v>
      </c>
      <c r="OYH57" s="411">
        <v>30.0</v>
      </c>
      <c r="OYI57" s="411">
        <v>45.0</v>
      </c>
      <c r="OYJ57" s="68" t="s">
        <v>101</v>
      </c>
      <c r="OYK57" s="68" t="s">
        <v>101</v>
      </c>
      <c r="OYL57" s="68" t="s">
        <v>88</v>
      </c>
      <c r="OYM57" s="68" t="s">
        <v>2868</v>
      </c>
      <c r="OYN57" s="308" t="s">
        <v>2911</v>
      </c>
      <c r="OYO57" s="308" t="s">
        <v>2912</v>
      </c>
      <c r="OYP57" s="308" t="s">
        <v>2823</v>
      </c>
      <c r="OYQ57" s="308"/>
      <c r="OYR57" s="410" t="s">
        <v>2793</v>
      </c>
      <c r="OYS57" s="159"/>
      <c r="OYT57" s="68" t="s">
        <v>2869</v>
      </c>
      <c r="OYU57" s="68"/>
      <c r="OYV57" s="68">
        <v>1.0</v>
      </c>
      <c r="OYW57" s="68">
        <v>1.0</v>
      </c>
      <c r="OYX57" s="411">
        <v>30.0</v>
      </c>
      <c r="OYY57" s="411">
        <v>45.0</v>
      </c>
      <c r="OYZ57" s="68" t="s">
        <v>101</v>
      </c>
      <c r="OZA57" s="68" t="s">
        <v>101</v>
      </c>
      <c r="OZB57" s="68" t="s">
        <v>88</v>
      </c>
      <c r="OZC57" s="68" t="s">
        <v>2868</v>
      </c>
      <c r="OZD57" s="308" t="s">
        <v>2911</v>
      </c>
      <c r="OZE57" s="308" t="s">
        <v>2912</v>
      </c>
      <c r="OZF57" s="308" t="s">
        <v>2823</v>
      </c>
      <c r="OZG57" s="308"/>
      <c r="OZH57" s="410" t="s">
        <v>2793</v>
      </c>
      <c r="OZI57" s="159"/>
      <c r="OZJ57" s="68" t="s">
        <v>2869</v>
      </c>
      <c r="OZK57" s="68"/>
      <c r="OZL57" s="68">
        <v>1.0</v>
      </c>
      <c r="OZM57" s="68">
        <v>1.0</v>
      </c>
      <c r="OZN57" s="411">
        <v>30.0</v>
      </c>
      <c r="OZO57" s="411">
        <v>45.0</v>
      </c>
      <c r="OZP57" s="68" t="s">
        <v>101</v>
      </c>
      <c r="OZQ57" s="68" t="s">
        <v>101</v>
      </c>
      <c r="OZR57" s="68" t="s">
        <v>88</v>
      </c>
      <c r="OZS57" s="68" t="s">
        <v>2868</v>
      </c>
      <c r="OZT57" s="308" t="s">
        <v>2911</v>
      </c>
      <c r="OZU57" s="308" t="s">
        <v>2912</v>
      </c>
      <c r="OZV57" s="308" t="s">
        <v>2823</v>
      </c>
      <c r="OZW57" s="308"/>
      <c r="OZX57" s="410" t="s">
        <v>2793</v>
      </c>
      <c r="OZY57" s="159"/>
      <c r="OZZ57" s="68" t="s">
        <v>2869</v>
      </c>
      <c r="PAA57" s="68"/>
      <c r="PAB57" s="68">
        <v>1.0</v>
      </c>
      <c r="PAC57" s="68">
        <v>1.0</v>
      </c>
      <c r="PAD57" s="411">
        <v>30.0</v>
      </c>
      <c r="PAE57" s="411">
        <v>45.0</v>
      </c>
      <c r="PAF57" s="68" t="s">
        <v>101</v>
      </c>
      <c r="PAG57" s="68" t="s">
        <v>101</v>
      </c>
      <c r="PAH57" s="68" t="s">
        <v>88</v>
      </c>
      <c r="PAI57" s="68" t="s">
        <v>2868</v>
      </c>
      <c r="PAJ57" s="308" t="s">
        <v>2911</v>
      </c>
      <c r="PAK57" s="308" t="s">
        <v>2912</v>
      </c>
      <c r="PAL57" s="308" t="s">
        <v>2823</v>
      </c>
      <c r="PAM57" s="308"/>
      <c r="PAN57" s="410" t="s">
        <v>2793</v>
      </c>
      <c r="PAO57" s="159"/>
      <c r="PAP57" s="68" t="s">
        <v>2869</v>
      </c>
      <c r="PAQ57" s="68"/>
      <c r="PAR57" s="68">
        <v>1.0</v>
      </c>
      <c r="PAS57" s="68">
        <v>1.0</v>
      </c>
      <c r="PAT57" s="411">
        <v>30.0</v>
      </c>
      <c r="PAU57" s="411">
        <v>45.0</v>
      </c>
      <c r="PAV57" s="68" t="s">
        <v>101</v>
      </c>
      <c r="PAW57" s="68" t="s">
        <v>101</v>
      </c>
      <c r="PAX57" s="68" t="s">
        <v>88</v>
      </c>
      <c r="PAY57" s="68" t="s">
        <v>2868</v>
      </c>
      <c r="PAZ57" s="308" t="s">
        <v>2911</v>
      </c>
      <c r="PBA57" s="308" t="s">
        <v>2912</v>
      </c>
      <c r="PBB57" s="308" t="s">
        <v>2823</v>
      </c>
      <c r="PBC57" s="308"/>
      <c r="PBD57" s="410" t="s">
        <v>2793</v>
      </c>
      <c r="PBE57" s="159"/>
      <c r="PBF57" s="68" t="s">
        <v>2869</v>
      </c>
      <c r="PBG57" s="68"/>
      <c r="PBH57" s="68">
        <v>1.0</v>
      </c>
      <c r="PBI57" s="68">
        <v>1.0</v>
      </c>
      <c r="PBJ57" s="411">
        <v>30.0</v>
      </c>
      <c r="PBK57" s="411">
        <v>45.0</v>
      </c>
      <c r="PBL57" s="68" t="s">
        <v>101</v>
      </c>
      <c r="PBM57" s="68" t="s">
        <v>101</v>
      </c>
      <c r="PBN57" s="68" t="s">
        <v>88</v>
      </c>
      <c r="PBO57" s="68" t="s">
        <v>2868</v>
      </c>
      <c r="PBP57" s="308" t="s">
        <v>2911</v>
      </c>
      <c r="PBQ57" s="308" t="s">
        <v>2912</v>
      </c>
      <c r="PBR57" s="308" t="s">
        <v>2823</v>
      </c>
      <c r="PBS57" s="308"/>
      <c r="PBT57" s="410" t="s">
        <v>2793</v>
      </c>
      <c r="PBU57" s="159"/>
      <c r="PBV57" s="68" t="s">
        <v>2869</v>
      </c>
      <c r="PBW57" s="68"/>
      <c r="PBX57" s="68">
        <v>1.0</v>
      </c>
      <c r="PBY57" s="68">
        <v>1.0</v>
      </c>
      <c r="PBZ57" s="411">
        <v>30.0</v>
      </c>
      <c r="PCA57" s="411">
        <v>45.0</v>
      </c>
      <c r="PCB57" s="68" t="s">
        <v>101</v>
      </c>
      <c r="PCC57" s="68" t="s">
        <v>101</v>
      </c>
      <c r="PCD57" s="68" t="s">
        <v>88</v>
      </c>
      <c r="PCE57" s="68" t="s">
        <v>2868</v>
      </c>
      <c r="PCF57" s="308" t="s">
        <v>2911</v>
      </c>
      <c r="PCG57" s="308" t="s">
        <v>2912</v>
      </c>
      <c r="PCH57" s="308" t="s">
        <v>2823</v>
      </c>
      <c r="PCI57" s="308"/>
      <c r="PCJ57" s="410" t="s">
        <v>2793</v>
      </c>
      <c r="PCK57" s="159"/>
      <c r="PCL57" s="68" t="s">
        <v>2869</v>
      </c>
      <c r="PCM57" s="68"/>
      <c r="PCN57" s="68">
        <v>1.0</v>
      </c>
      <c r="PCO57" s="68">
        <v>1.0</v>
      </c>
      <c r="PCP57" s="411">
        <v>30.0</v>
      </c>
      <c r="PCQ57" s="411">
        <v>45.0</v>
      </c>
      <c r="PCR57" s="68" t="s">
        <v>101</v>
      </c>
      <c r="PCS57" s="68" t="s">
        <v>101</v>
      </c>
      <c r="PCT57" s="68" t="s">
        <v>88</v>
      </c>
      <c r="PCU57" s="68" t="s">
        <v>2868</v>
      </c>
      <c r="PCV57" s="308" t="s">
        <v>2911</v>
      </c>
      <c r="PCW57" s="308" t="s">
        <v>2912</v>
      </c>
      <c r="PCX57" s="308" t="s">
        <v>2823</v>
      </c>
      <c r="PCY57" s="308"/>
      <c r="PCZ57" s="410" t="s">
        <v>2793</v>
      </c>
      <c r="PDA57" s="159"/>
      <c r="PDB57" s="68" t="s">
        <v>2869</v>
      </c>
      <c r="PDC57" s="68"/>
      <c r="PDD57" s="68">
        <v>1.0</v>
      </c>
      <c r="PDE57" s="68">
        <v>1.0</v>
      </c>
      <c r="PDF57" s="411">
        <v>30.0</v>
      </c>
      <c r="PDG57" s="411">
        <v>45.0</v>
      </c>
      <c r="PDH57" s="68" t="s">
        <v>101</v>
      </c>
      <c r="PDI57" s="68" t="s">
        <v>101</v>
      </c>
      <c r="PDJ57" s="68" t="s">
        <v>88</v>
      </c>
      <c r="PDK57" s="68" t="s">
        <v>2868</v>
      </c>
      <c r="PDL57" s="308" t="s">
        <v>2911</v>
      </c>
      <c r="PDM57" s="308" t="s">
        <v>2912</v>
      </c>
      <c r="PDN57" s="308" t="s">
        <v>2823</v>
      </c>
      <c r="PDO57" s="308"/>
      <c r="PDP57" s="410" t="s">
        <v>2793</v>
      </c>
      <c r="PDQ57" s="159"/>
      <c r="PDR57" s="68" t="s">
        <v>2869</v>
      </c>
      <c r="PDS57" s="68"/>
      <c r="PDT57" s="68">
        <v>1.0</v>
      </c>
      <c r="PDU57" s="68">
        <v>1.0</v>
      </c>
      <c r="PDV57" s="411">
        <v>30.0</v>
      </c>
      <c r="PDW57" s="411">
        <v>45.0</v>
      </c>
      <c r="PDX57" s="68" t="s">
        <v>101</v>
      </c>
      <c r="PDY57" s="68" t="s">
        <v>101</v>
      </c>
      <c r="PDZ57" s="68" t="s">
        <v>88</v>
      </c>
      <c r="PEA57" s="68" t="s">
        <v>2868</v>
      </c>
      <c r="PEB57" s="308" t="s">
        <v>2911</v>
      </c>
      <c r="PEC57" s="308" t="s">
        <v>2912</v>
      </c>
      <c r="PED57" s="308" t="s">
        <v>2823</v>
      </c>
      <c r="PEE57" s="308"/>
      <c r="PEF57" s="410" t="s">
        <v>2793</v>
      </c>
      <c r="PEG57" s="159"/>
      <c r="PEH57" s="68" t="s">
        <v>2869</v>
      </c>
      <c r="PEI57" s="68"/>
      <c r="PEJ57" s="68">
        <v>1.0</v>
      </c>
      <c r="PEK57" s="68">
        <v>1.0</v>
      </c>
      <c r="PEL57" s="411">
        <v>30.0</v>
      </c>
      <c r="PEM57" s="411">
        <v>45.0</v>
      </c>
      <c r="PEN57" s="68" t="s">
        <v>101</v>
      </c>
      <c r="PEO57" s="68" t="s">
        <v>101</v>
      </c>
      <c r="PEP57" s="68" t="s">
        <v>88</v>
      </c>
      <c r="PEQ57" s="68" t="s">
        <v>2868</v>
      </c>
      <c r="PER57" s="308" t="s">
        <v>2911</v>
      </c>
      <c r="PES57" s="308" t="s">
        <v>2912</v>
      </c>
      <c r="PET57" s="308" t="s">
        <v>2823</v>
      </c>
      <c r="PEU57" s="308"/>
      <c r="PEV57" s="410" t="s">
        <v>2793</v>
      </c>
      <c r="PEW57" s="159"/>
      <c r="PEX57" s="68" t="s">
        <v>2869</v>
      </c>
      <c r="PEY57" s="68"/>
      <c r="PEZ57" s="68">
        <v>1.0</v>
      </c>
      <c r="PFA57" s="68">
        <v>1.0</v>
      </c>
      <c r="PFB57" s="411">
        <v>30.0</v>
      </c>
      <c r="PFC57" s="411">
        <v>45.0</v>
      </c>
      <c r="PFD57" s="68" t="s">
        <v>101</v>
      </c>
      <c r="PFE57" s="68" t="s">
        <v>101</v>
      </c>
      <c r="PFF57" s="68" t="s">
        <v>88</v>
      </c>
      <c r="PFG57" s="68" t="s">
        <v>2868</v>
      </c>
      <c r="PFH57" s="308" t="s">
        <v>2911</v>
      </c>
      <c r="PFI57" s="308" t="s">
        <v>2912</v>
      </c>
      <c r="PFJ57" s="308" t="s">
        <v>2823</v>
      </c>
      <c r="PFK57" s="308"/>
      <c r="PFL57" s="410" t="s">
        <v>2793</v>
      </c>
      <c r="PFM57" s="159"/>
      <c r="PFN57" s="68" t="s">
        <v>2869</v>
      </c>
      <c r="PFO57" s="68"/>
      <c r="PFP57" s="68">
        <v>1.0</v>
      </c>
      <c r="PFQ57" s="68">
        <v>1.0</v>
      </c>
      <c r="PFR57" s="411">
        <v>30.0</v>
      </c>
      <c r="PFS57" s="411">
        <v>45.0</v>
      </c>
      <c r="PFT57" s="68" t="s">
        <v>101</v>
      </c>
      <c r="PFU57" s="68" t="s">
        <v>101</v>
      </c>
      <c r="PFV57" s="68" t="s">
        <v>88</v>
      </c>
      <c r="PFW57" s="68" t="s">
        <v>2868</v>
      </c>
      <c r="PFX57" s="308" t="s">
        <v>2911</v>
      </c>
      <c r="PFY57" s="308" t="s">
        <v>2912</v>
      </c>
      <c r="PFZ57" s="308" t="s">
        <v>2823</v>
      </c>
      <c r="PGA57" s="308"/>
      <c r="PGB57" s="410" t="s">
        <v>2793</v>
      </c>
      <c r="PGC57" s="159"/>
      <c r="PGD57" s="68" t="s">
        <v>2869</v>
      </c>
      <c r="PGE57" s="68"/>
      <c r="PGF57" s="68">
        <v>1.0</v>
      </c>
      <c r="PGG57" s="68">
        <v>1.0</v>
      </c>
      <c r="PGH57" s="411">
        <v>30.0</v>
      </c>
      <c r="PGI57" s="411">
        <v>45.0</v>
      </c>
      <c r="PGJ57" s="68" t="s">
        <v>101</v>
      </c>
      <c r="PGK57" s="68" t="s">
        <v>101</v>
      </c>
      <c r="PGL57" s="68" t="s">
        <v>88</v>
      </c>
      <c r="PGM57" s="68" t="s">
        <v>2868</v>
      </c>
      <c r="PGN57" s="308" t="s">
        <v>2911</v>
      </c>
      <c r="PGO57" s="308" t="s">
        <v>2912</v>
      </c>
      <c r="PGP57" s="308" t="s">
        <v>2823</v>
      </c>
      <c r="PGQ57" s="308"/>
      <c r="PGR57" s="410" t="s">
        <v>2793</v>
      </c>
      <c r="PGS57" s="159"/>
      <c r="PGT57" s="68" t="s">
        <v>2869</v>
      </c>
      <c r="PGU57" s="68"/>
      <c r="PGV57" s="68">
        <v>1.0</v>
      </c>
      <c r="PGW57" s="68">
        <v>1.0</v>
      </c>
      <c r="PGX57" s="411">
        <v>30.0</v>
      </c>
      <c r="PGY57" s="411">
        <v>45.0</v>
      </c>
      <c r="PGZ57" s="68" t="s">
        <v>101</v>
      </c>
      <c r="PHA57" s="68" t="s">
        <v>101</v>
      </c>
      <c r="PHB57" s="68" t="s">
        <v>88</v>
      </c>
      <c r="PHC57" s="68" t="s">
        <v>2868</v>
      </c>
      <c r="PHD57" s="308" t="s">
        <v>2911</v>
      </c>
      <c r="PHE57" s="308" t="s">
        <v>2912</v>
      </c>
      <c r="PHF57" s="308" t="s">
        <v>2823</v>
      </c>
      <c r="PHG57" s="308"/>
      <c r="PHH57" s="410" t="s">
        <v>2793</v>
      </c>
      <c r="PHI57" s="159"/>
      <c r="PHJ57" s="68" t="s">
        <v>2869</v>
      </c>
      <c r="PHK57" s="68"/>
      <c r="PHL57" s="68">
        <v>1.0</v>
      </c>
      <c r="PHM57" s="68">
        <v>1.0</v>
      </c>
      <c r="PHN57" s="411">
        <v>30.0</v>
      </c>
      <c r="PHO57" s="411">
        <v>45.0</v>
      </c>
      <c r="PHP57" s="68" t="s">
        <v>101</v>
      </c>
      <c r="PHQ57" s="68" t="s">
        <v>101</v>
      </c>
      <c r="PHR57" s="68" t="s">
        <v>88</v>
      </c>
      <c r="PHS57" s="68" t="s">
        <v>2868</v>
      </c>
      <c r="PHT57" s="308" t="s">
        <v>2911</v>
      </c>
      <c r="PHU57" s="308" t="s">
        <v>2912</v>
      </c>
      <c r="PHV57" s="308" t="s">
        <v>2823</v>
      </c>
      <c r="PHW57" s="308"/>
      <c r="PHX57" s="410" t="s">
        <v>2793</v>
      </c>
      <c r="PHY57" s="159"/>
      <c r="PHZ57" s="68" t="s">
        <v>2869</v>
      </c>
      <c r="PIA57" s="68"/>
      <c r="PIB57" s="68">
        <v>1.0</v>
      </c>
      <c r="PIC57" s="68">
        <v>1.0</v>
      </c>
      <c r="PID57" s="411">
        <v>30.0</v>
      </c>
      <c r="PIE57" s="411">
        <v>45.0</v>
      </c>
      <c r="PIF57" s="68" t="s">
        <v>101</v>
      </c>
      <c r="PIG57" s="68" t="s">
        <v>101</v>
      </c>
      <c r="PIH57" s="68" t="s">
        <v>88</v>
      </c>
      <c r="PII57" s="68" t="s">
        <v>2868</v>
      </c>
      <c r="PIJ57" s="308" t="s">
        <v>2911</v>
      </c>
      <c r="PIK57" s="308" t="s">
        <v>2912</v>
      </c>
      <c r="PIL57" s="308" t="s">
        <v>2823</v>
      </c>
      <c r="PIM57" s="308"/>
      <c r="PIN57" s="410" t="s">
        <v>2793</v>
      </c>
      <c r="PIO57" s="159"/>
      <c r="PIP57" s="68" t="s">
        <v>2869</v>
      </c>
      <c r="PIQ57" s="68"/>
      <c r="PIR57" s="68">
        <v>1.0</v>
      </c>
      <c r="PIS57" s="68">
        <v>1.0</v>
      </c>
      <c r="PIT57" s="411">
        <v>30.0</v>
      </c>
      <c r="PIU57" s="411">
        <v>45.0</v>
      </c>
      <c r="PIV57" s="68" t="s">
        <v>101</v>
      </c>
      <c r="PIW57" s="68" t="s">
        <v>101</v>
      </c>
      <c r="PIX57" s="68" t="s">
        <v>88</v>
      </c>
      <c r="PIY57" s="68" t="s">
        <v>2868</v>
      </c>
      <c r="PIZ57" s="308" t="s">
        <v>2911</v>
      </c>
      <c r="PJA57" s="308" t="s">
        <v>2912</v>
      </c>
      <c r="PJB57" s="308" t="s">
        <v>2823</v>
      </c>
      <c r="PJC57" s="308"/>
      <c r="PJD57" s="410" t="s">
        <v>2793</v>
      </c>
      <c r="PJE57" s="159"/>
      <c r="PJF57" s="68" t="s">
        <v>2869</v>
      </c>
      <c r="PJG57" s="68"/>
      <c r="PJH57" s="68">
        <v>1.0</v>
      </c>
      <c r="PJI57" s="68">
        <v>1.0</v>
      </c>
      <c r="PJJ57" s="411">
        <v>30.0</v>
      </c>
      <c r="PJK57" s="411">
        <v>45.0</v>
      </c>
      <c r="PJL57" s="68" t="s">
        <v>101</v>
      </c>
      <c r="PJM57" s="68" t="s">
        <v>101</v>
      </c>
      <c r="PJN57" s="68" t="s">
        <v>88</v>
      </c>
      <c r="PJO57" s="68" t="s">
        <v>2868</v>
      </c>
      <c r="PJP57" s="308" t="s">
        <v>2911</v>
      </c>
      <c r="PJQ57" s="308" t="s">
        <v>2912</v>
      </c>
      <c r="PJR57" s="308" t="s">
        <v>2823</v>
      </c>
      <c r="PJS57" s="308"/>
      <c r="PJT57" s="410" t="s">
        <v>2793</v>
      </c>
      <c r="PJU57" s="159"/>
      <c r="PJV57" s="68" t="s">
        <v>2869</v>
      </c>
      <c r="PJW57" s="68"/>
      <c r="PJX57" s="68">
        <v>1.0</v>
      </c>
      <c r="PJY57" s="68">
        <v>1.0</v>
      </c>
      <c r="PJZ57" s="411">
        <v>30.0</v>
      </c>
      <c r="PKA57" s="411">
        <v>45.0</v>
      </c>
      <c r="PKB57" s="68" t="s">
        <v>101</v>
      </c>
      <c r="PKC57" s="68" t="s">
        <v>101</v>
      </c>
      <c r="PKD57" s="68" t="s">
        <v>88</v>
      </c>
      <c r="PKE57" s="68" t="s">
        <v>2868</v>
      </c>
      <c r="PKF57" s="308" t="s">
        <v>2911</v>
      </c>
      <c r="PKG57" s="308" t="s">
        <v>2912</v>
      </c>
      <c r="PKH57" s="308" t="s">
        <v>2823</v>
      </c>
      <c r="PKI57" s="308"/>
      <c r="PKJ57" s="410" t="s">
        <v>2793</v>
      </c>
      <c r="PKK57" s="159"/>
      <c r="PKL57" s="68" t="s">
        <v>2869</v>
      </c>
      <c r="PKM57" s="68"/>
      <c r="PKN57" s="68">
        <v>1.0</v>
      </c>
      <c r="PKO57" s="68">
        <v>1.0</v>
      </c>
      <c r="PKP57" s="411">
        <v>30.0</v>
      </c>
      <c r="PKQ57" s="411">
        <v>45.0</v>
      </c>
      <c r="PKR57" s="68" t="s">
        <v>101</v>
      </c>
      <c r="PKS57" s="68" t="s">
        <v>101</v>
      </c>
      <c r="PKT57" s="68" t="s">
        <v>88</v>
      </c>
      <c r="PKU57" s="68" t="s">
        <v>2868</v>
      </c>
      <c r="PKV57" s="308" t="s">
        <v>2911</v>
      </c>
      <c r="PKW57" s="308" t="s">
        <v>2912</v>
      </c>
      <c r="PKX57" s="308" t="s">
        <v>2823</v>
      </c>
      <c r="PKY57" s="308"/>
      <c r="PKZ57" s="410" t="s">
        <v>2793</v>
      </c>
      <c r="PLA57" s="159"/>
      <c r="PLB57" s="68" t="s">
        <v>2869</v>
      </c>
      <c r="PLC57" s="68"/>
      <c r="PLD57" s="68">
        <v>1.0</v>
      </c>
      <c r="PLE57" s="68">
        <v>1.0</v>
      </c>
      <c r="PLF57" s="411">
        <v>30.0</v>
      </c>
      <c r="PLG57" s="411">
        <v>45.0</v>
      </c>
      <c r="PLH57" s="68" t="s">
        <v>101</v>
      </c>
      <c r="PLI57" s="68" t="s">
        <v>101</v>
      </c>
      <c r="PLJ57" s="68" t="s">
        <v>88</v>
      </c>
      <c r="PLK57" s="68" t="s">
        <v>2868</v>
      </c>
      <c r="PLL57" s="308" t="s">
        <v>2911</v>
      </c>
      <c r="PLM57" s="308" t="s">
        <v>2912</v>
      </c>
      <c r="PLN57" s="308" t="s">
        <v>2823</v>
      </c>
      <c r="PLO57" s="308"/>
      <c r="PLP57" s="410" t="s">
        <v>2793</v>
      </c>
      <c r="PLQ57" s="159"/>
      <c r="PLR57" s="68" t="s">
        <v>2869</v>
      </c>
      <c r="PLS57" s="68"/>
      <c r="PLT57" s="68">
        <v>1.0</v>
      </c>
      <c r="PLU57" s="68">
        <v>1.0</v>
      </c>
      <c r="PLV57" s="411">
        <v>30.0</v>
      </c>
      <c r="PLW57" s="411">
        <v>45.0</v>
      </c>
      <c r="PLX57" s="68" t="s">
        <v>101</v>
      </c>
      <c r="PLY57" s="68" t="s">
        <v>101</v>
      </c>
      <c r="PLZ57" s="68" t="s">
        <v>88</v>
      </c>
      <c r="PMA57" s="68" t="s">
        <v>2868</v>
      </c>
      <c r="PMB57" s="308" t="s">
        <v>2911</v>
      </c>
      <c r="PMC57" s="308" t="s">
        <v>2912</v>
      </c>
      <c r="PMD57" s="308" t="s">
        <v>2823</v>
      </c>
      <c r="PME57" s="308"/>
      <c r="PMF57" s="410" t="s">
        <v>2793</v>
      </c>
      <c r="PMG57" s="159"/>
      <c r="PMH57" s="68" t="s">
        <v>2869</v>
      </c>
      <c r="PMI57" s="68"/>
      <c r="PMJ57" s="68">
        <v>1.0</v>
      </c>
      <c r="PMK57" s="68">
        <v>1.0</v>
      </c>
      <c r="PML57" s="411">
        <v>30.0</v>
      </c>
      <c r="PMM57" s="411">
        <v>45.0</v>
      </c>
      <c r="PMN57" s="68" t="s">
        <v>101</v>
      </c>
      <c r="PMO57" s="68" t="s">
        <v>101</v>
      </c>
      <c r="PMP57" s="68" t="s">
        <v>88</v>
      </c>
      <c r="PMQ57" s="68" t="s">
        <v>2868</v>
      </c>
      <c r="PMR57" s="308" t="s">
        <v>2911</v>
      </c>
      <c r="PMS57" s="308" t="s">
        <v>2912</v>
      </c>
      <c r="PMT57" s="308" t="s">
        <v>2823</v>
      </c>
      <c r="PMU57" s="308"/>
      <c r="PMV57" s="410" t="s">
        <v>2793</v>
      </c>
      <c r="PMW57" s="159"/>
      <c r="PMX57" s="68" t="s">
        <v>2869</v>
      </c>
      <c r="PMY57" s="68"/>
      <c r="PMZ57" s="68">
        <v>1.0</v>
      </c>
      <c r="PNA57" s="68">
        <v>1.0</v>
      </c>
      <c r="PNB57" s="411">
        <v>30.0</v>
      </c>
      <c r="PNC57" s="411">
        <v>45.0</v>
      </c>
      <c r="PND57" s="68" t="s">
        <v>101</v>
      </c>
      <c r="PNE57" s="68" t="s">
        <v>101</v>
      </c>
      <c r="PNF57" s="68" t="s">
        <v>88</v>
      </c>
      <c r="PNG57" s="68" t="s">
        <v>2868</v>
      </c>
      <c r="PNH57" s="308" t="s">
        <v>2911</v>
      </c>
      <c r="PNI57" s="308" t="s">
        <v>2912</v>
      </c>
      <c r="PNJ57" s="308" t="s">
        <v>2823</v>
      </c>
      <c r="PNK57" s="308"/>
      <c r="PNL57" s="410" t="s">
        <v>2793</v>
      </c>
      <c r="PNM57" s="159"/>
      <c r="PNN57" s="68" t="s">
        <v>2869</v>
      </c>
      <c r="PNO57" s="68"/>
      <c r="PNP57" s="68">
        <v>1.0</v>
      </c>
      <c r="PNQ57" s="68">
        <v>1.0</v>
      </c>
      <c r="PNR57" s="411">
        <v>30.0</v>
      </c>
      <c r="PNS57" s="411">
        <v>45.0</v>
      </c>
      <c r="PNT57" s="68" t="s">
        <v>101</v>
      </c>
      <c r="PNU57" s="68" t="s">
        <v>101</v>
      </c>
      <c r="PNV57" s="68" t="s">
        <v>88</v>
      </c>
      <c r="PNW57" s="68" t="s">
        <v>2868</v>
      </c>
      <c r="PNX57" s="308" t="s">
        <v>2911</v>
      </c>
      <c r="PNY57" s="308" t="s">
        <v>2912</v>
      </c>
      <c r="PNZ57" s="308" t="s">
        <v>2823</v>
      </c>
      <c r="POA57" s="308"/>
      <c r="POB57" s="410" t="s">
        <v>2793</v>
      </c>
      <c r="POC57" s="159"/>
      <c r="POD57" s="68" t="s">
        <v>2869</v>
      </c>
      <c r="POE57" s="68"/>
      <c r="POF57" s="68">
        <v>1.0</v>
      </c>
      <c r="POG57" s="68">
        <v>1.0</v>
      </c>
      <c r="POH57" s="411">
        <v>30.0</v>
      </c>
      <c r="POI57" s="411">
        <v>45.0</v>
      </c>
      <c r="POJ57" s="68" t="s">
        <v>101</v>
      </c>
      <c r="POK57" s="68" t="s">
        <v>101</v>
      </c>
      <c r="POL57" s="68" t="s">
        <v>88</v>
      </c>
      <c r="POM57" s="68" t="s">
        <v>2868</v>
      </c>
      <c r="PON57" s="308" t="s">
        <v>2911</v>
      </c>
      <c r="POO57" s="308" t="s">
        <v>2912</v>
      </c>
      <c r="POP57" s="308" t="s">
        <v>2823</v>
      </c>
      <c r="POQ57" s="308"/>
      <c r="POR57" s="410" t="s">
        <v>2793</v>
      </c>
      <c r="POS57" s="159"/>
      <c r="POT57" s="68" t="s">
        <v>2869</v>
      </c>
      <c r="POU57" s="68"/>
      <c r="POV57" s="68">
        <v>1.0</v>
      </c>
      <c r="POW57" s="68">
        <v>1.0</v>
      </c>
      <c r="POX57" s="411">
        <v>30.0</v>
      </c>
      <c r="POY57" s="411">
        <v>45.0</v>
      </c>
      <c r="POZ57" s="68" t="s">
        <v>101</v>
      </c>
      <c r="PPA57" s="68" t="s">
        <v>101</v>
      </c>
      <c r="PPB57" s="68" t="s">
        <v>88</v>
      </c>
      <c r="PPC57" s="68" t="s">
        <v>2868</v>
      </c>
      <c r="PPD57" s="308" t="s">
        <v>2911</v>
      </c>
      <c r="PPE57" s="308" t="s">
        <v>2912</v>
      </c>
      <c r="PPF57" s="308" t="s">
        <v>2823</v>
      </c>
      <c r="PPG57" s="308"/>
      <c r="PPH57" s="410" t="s">
        <v>2793</v>
      </c>
      <c r="PPI57" s="159"/>
      <c r="PPJ57" s="68" t="s">
        <v>2869</v>
      </c>
      <c r="PPK57" s="68"/>
      <c r="PPL57" s="68">
        <v>1.0</v>
      </c>
      <c r="PPM57" s="68">
        <v>1.0</v>
      </c>
      <c r="PPN57" s="411">
        <v>30.0</v>
      </c>
      <c r="PPO57" s="411">
        <v>45.0</v>
      </c>
      <c r="PPP57" s="68" t="s">
        <v>101</v>
      </c>
      <c r="PPQ57" s="68" t="s">
        <v>101</v>
      </c>
      <c r="PPR57" s="68" t="s">
        <v>88</v>
      </c>
      <c r="PPS57" s="68" t="s">
        <v>2868</v>
      </c>
      <c r="PPT57" s="308" t="s">
        <v>2911</v>
      </c>
      <c r="PPU57" s="308" t="s">
        <v>2912</v>
      </c>
      <c r="PPV57" s="308" t="s">
        <v>2823</v>
      </c>
      <c r="PPW57" s="308"/>
      <c r="PPX57" s="410" t="s">
        <v>2793</v>
      </c>
      <c r="PPY57" s="159"/>
      <c r="PPZ57" s="68" t="s">
        <v>2869</v>
      </c>
      <c r="PQA57" s="68"/>
      <c r="PQB57" s="68">
        <v>1.0</v>
      </c>
      <c r="PQC57" s="68">
        <v>1.0</v>
      </c>
      <c r="PQD57" s="411">
        <v>30.0</v>
      </c>
      <c r="PQE57" s="411">
        <v>45.0</v>
      </c>
      <c r="PQF57" s="68" t="s">
        <v>101</v>
      </c>
      <c r="PQG57" s="68" t="s">
        <v>101</v>
      </c>
      <c r="PQH57" s="68" t="s">
        <v>88</v>
      </c>
      <c r="PQI57" s="68" t="s">
        <v>2868</v>
      </c>
      <c r="PQJ57" s="308" t="s">
        <v>2911</v>
      </c>
      <c r="PQK57" s="308" t="s">
        <v>2912</v>
      </c>
      <c r="PQL57" s="308" t="s">
        <v>2823</v>
      </c>
      <c r="PQM57" s="308"/>
      <c r="PQN57" s="410" t="s">
        <v>2793</v>
      </c>
      <c r="PQO57" s="159"/>
      <c r="PQP57" s="68" t="s">
        <v>2869</v>
      </c>
      <c r="PQQ57" s="68"/>
      <c r="PQR57" s="68">
        <v>1.0</v>
      </c>
      <c r="PQS57" s="68">
        <v>1.0</v>
      </c>
      <c r="PQT57" s="411">
        <v>30.0</v>
      </c>
      <c r="PQU57" s="411">
        <v>45.0</v>
      </c>
      <c r="PQV57" s="68" t="s">
        <v>101</v>
      </c>
      <c r="PQW57" s="68" t="s">
        <v>101</v>
      </c>
      <c r="PQX57" s="68" t="s">
        <v>88</v>
      </c>
      <c r="PQY57" s="68" t="s">
        <v>2868</v>
      </c>
      <c r="PQZ57" s="308" t="s">
        <v>2911</v>
      </c>
      <c r="PRA57" s="308" t="s">
        <v>2912</v>
      </c>
      <c r="PRB57" s="308" t="s">
        <v>2823</v>
      </c>
      <c r="PRC57" s="308"/>
      <c r="PRD57" s="410" t="s">
        <v>2793</v>
      </c>
      <c r="PRE57" s="159"/>
      <c r="PRF57" s="68" t="s">
        <v>2869</v>
      </c>
      <c r="PRG57" s="68"/>
      <c r="PRH57" s="68">
        <v>1.0</v>
      </c>
      <c r="PRI57" s="68">
        <v>1.0</v>
      </c>
      <c r="PRJ57" s="411">
        <v>30.0</v>
      </c>
      <c r="PRK57" s="411">
        <v>45.0</v>
      </c>
      <c r="PRL57" s="68" t="s">
        <v>101</v>
      </c>
      <c r="PRM57" s="68" t="s">
        <v>101</v>
      </c>
      <c r="PRN57" s="68" t="s">
        <v>88</v>
      </c>
      <c r="PRO57" s="68" t="s">
        <v>2868</v>
      </c>
      <c r="PRP57" s="308" t="s">
        <v>2911</v>
      </c>
      <c r="PRQ57" s="308" t="s">
        <v>2912</v>
      </c>
      <c r="PRR57" s="308" t="s">
        <v>2823</v>
      </c>
      <c r="PRS57" s="308"/>
      <c r="PRT57" s="410" t="s">
        <v>2793</v>
      </c>
      <c r="PRU57" s="159"/>
      <c r="PRV57" s="68" t="s">
        <v>2869</v>
      </c>
      <c r="PRW57" s="68"/>
      <c r="PRX57" s="68">
        <v>1.0</v>
      </c>
      <c r="PRY57" s="68">
        <v>1.0</v>
      </c>
      <c r="PRZ57" s="411">
        <v>30.0</v>
      </c>
      <c r="PSA57" s="411">
        <v>45.0</v>
      </c>
      <c r="PSB57" s="68" t="s">
        <v>101</v>
      </c>
      <c r="PSC57" s="68" t="s">
        <v>101</v>
      </c>
      <c r="PSD57" s="68" t="s">
        <v>88</v>
      </c>
      <c r="PSE57" s="68" t="s">
        <v>2868</v>
      </c>
      <c r="PSF57" s="308" t="s">
        <v>2911</v>
      </c>
      <c r="PSG57" s="308" t="s">
        <v>2912</v>
      </c>
      <c r="PSH57" s="308" t="s">
        <v>2823</v>
      </c>
      <c r="PSI57" s="308"/>
      <c r="PSJ57" s="410" t="s">
        <v>2793</v>
      </c>
      <c r="PSK57" s="159"/>
      <c r="PSL57" s="68" t="s">
        <v>2869</v>
      </c>
      <c r="PSM57" s="68"/>
      <c r="PSN57" s="68">
        <v>1.0</v>
      </c>
      <c r="PSO57" s="68">
        <v>1.0</v>
      </c>
      <c r="PSP57" s="411">
        <v>30.0</v>
      </c>
      <c r="PSQ57" s="411">
        <v>45.0</v>
      </c>
      <c r="PSR57" s="68" t="s">
        <v>101</v>
      </c>
      <c r="PSS57" s="68" t="s">
        <v>101</v>
      </c>
      <c r="PST57" s="68" t="s">
        <v>88</v>
      </c>
      <c r="PSU57" s="68" t="s">
        <v>2868</v>
      </c>
      <c r="PSV57" s="308" t="s">
        <v>2911</v>
      </c>
      <c r="PSW57" s="308" t="s">
        <v>2912</v>
      </c>
      <c r="PSX57" s="308" t="s">
        <v>2823</v>
      </c>
      <c r="PSY57" s="308"/>
      <c r="PSZ57" s="410" t="s">
        <v>2793</v>
      </c>
      <c r="PTA57" s="159"/>
      <c r="PTB57" s="68" t="s">
        <v>2869</v>
      </c>
      <c r="PTC57" s="68"/>
      <c r="PTD57" s="68">
        <v>1.0</v>
      </c>
      <c r="PTE57" s="68">
        <v>1.0</v>
      </c>
      <c r="PTF57" s="411">
        <v>30.0</v>
      </c>
      <c r="PTG57" s="411">
        <v>45.0</v>
      </c>
      <c r="PTH57" s="68" t="s">
        <v>101</v>
      </c>
      <c r="PTI57" s="68" t="s">
        <v>101</v>
      </c>
      <c r="PTJ57" s="68" t="s">
        <v>88</v>
      </c>
      <c r="PTK57" s="68" t="s">
        <v>2868</v>
      </c>
      <c r="PTL57" s="308" t="s">
        <v>2911</v>
      </c>
      <c r="PTM57" s="308" t="s">
        <v>2912</v>
      </c>
      <c r="PTN57" s="308" t="s">
        <v>2823</v>
      </c>
      <c r="PTO57" s="308"/>
      <c r="PTP57" s="410" t="s">
        <v>2793</v>
      </c>
      <c r="PTQ57" s="159"/>
      <c r="PTR57" s="68" t="s">
        <v>2869</v>
      </c>
      <c r="PTS57" s="68"/>
      <c r="PTT57" s="68">
        <v>1.0</v>
      </c>
      <c r="PTU57" s="68">
        <v>1.0</v>
      </c>
      <c r="PTV57" s="411">
        <v>30.0</v>
      </c>
      <c r="PTW57" s="411">
        <v>45.0</v>
      </c>
      <c r="PTX57" s="68" t="s">
        <v>101</v>
      </c>
      <c r="PTY57" s="68" t="s">
        <v>101</v>
      </c>
      <c r="PTZ57" s="68" t="s">
        <v>88</v>
      </c>
      <c r="PUA57" s="68" t="s">
        <v>2868</v>
      </c>
      <c r="PUB57" s="308" t="s">
        <v>2911</v>
      </c>
      <c r="PUC57" s="308" t="s">
        <v>2912</v>
      </c>
      <c r="PUD57" s="308" t="s">
        <v>2823</v>
      </c>
      <c r="PUE57" s="308"/>
      <c r="PUF57" s="410" t="s">
        <v>2793</v>
      </c>
      <c r="PUG57" s="159"/>
      <c r="PUH57" s="68" t="s">
        <v>2869</v>
      </c>
      <c r="PUI57" s="68"/>
      <c r="PUJ57" s="68">
        <v>1.0</v>
      </c>
      <c r="PUK57" s="68">
        <v>1.0</v>
      </c>
      <c r="PUL57" s="411">
        <v>30.0</v>
      </c>
      <c r="PUM57" s="411">
        <v>45.0</v>
      </c>
      <c r="PUN57" s="68" t="s">
        <v>101</v>
      </c>
      <c r="PUO57" s="68" t="s">
        <v>101</v>
      </c>
      <c r="PUP57" s="68" t="s">
        <v>88</v>
      </c>
      <c r="PUQ57" s="68" t="s">
        <v>2868</v>
      </c>
      <c r="PUR57" s="308" t="s">
        <v>2911</v>
      </c>
      <c r="PUS57" s="308" t="s">
        <v>2912</v>
      </c>
      <c r="PUT57" s="308" t="s">
        <v>2823</v>
      </c>
      <c r="PUU57" s="308"/>
      <c r="PUV57" s="410" t="s">
        <v>2793</v>
      </c>
      <c r="PUW57" s="159"/>
      <c r="PUX57" s="68" t="s">
        <v>2869</v>
      </c>
      <c r="PUY57" s="68"/>
      <c r="PUZ57" s="68">
        <v>1.0</v>
      </c>
      <c r="PVA57" s="68">
        <v>1.0</v>
      </c>
      <c r="PVB57" s="411">
        <v>30.0</v>
      </c>
      <c r="PVC57" s="411">
        <v>45.0</v>
      </c>
      <c r="PVD57" s="68" t="s">
        <v>101</v>
      </c>
      <c r="PVE57" s="68" t="s">
        <v>101</v>
      </c>
      <c r="PVF57" s="68" t="s">
        <v>88</v>
      </c>
      <c r="PVG57" s="68" t="s">
        <v>2868</v>
      </c>
      <c r="PVH57" s="308" t="s">
        <v>2911</v>
      </c>
      <c r="PVI57" s="308" t="s">
        <v>2912</v>
      </c>
      <c r="PVJ57" s="308" t="s">
        <v>2823</v>
      </c>
      <c r="PVK57" s="308"/>
      <c r="PVL57" s="410" t="s">
        <v>2793</v>
      </c>
      <c r="PVM57" s="159"/>
      <c r="PVN57" s="68" t="s">
        <v>2869</v>
      </c>
      <c r="PVO57" s="68"/>
      <c r="PVP57" s="68">
        <v>1.0</v>
      </c>
      <c r="PVQ57" s="68">
        <v>1.0</v>
      </c>
      <c r="PVR57" s="411">
        <v>30.0</v>
      </c>
      <c r="PVS57" s="411">
        <v>45.0</v>
      </c>
      <c r="PVT57" s="68" t="s">
        <v>101</v>
      </c>
      <c r="PVU57" s="68" t="s">
        <v>101</v>
      </c>
      <c r="PVV57" s="68" t="s">
        <v>88</v>
      </c>
      <c r="PVW57" s="68" t="s">
        <v>2868</v>
      </c>
      <c r="PVX57" s="308" t="s">
        <v>2911</v>
      </c>
      <c r="PVY57" s="308" t="s">
        <v>2912</v>
      </c>
      <c r="PVZ57" s="308" t="s">
        <v>2823</v>
      </c>
      <c r="PWA57" s="308"/>
      <c r="PWB57" s="410" t="s">
        <v>2793</v>
      </c>
      <c r="PWC57" s="159"/>
      <c r="PWD57" s="68" t="s">
        <v>2869</v>
      </c>
      <c r="PWE57" s="68"/>
      <c r="PWF57" s="68">
        <v>1.0</v>
      </c>
      <c r="PWG57" s="68">
        <v>1.0</v>
      </c>
      <c r="PWH57" s="411">
        <v>30.0</v>
      </c>
      <c r="PWI57" s="411">
        <v>45.0</v>
      </c>
      <c r="PWJ57" s="68" t="s">
        <v>101</v>
      </c>
      <c r="PWK57" s="68" t="s">
        <v>101</v>
      </c>
      <c r="PWL57" s="68" t="s">
        <v>88</v>
      </c>
      <c r="PWM57" s="68" t="s">
        <v>2868</v>
      </c>
      <c r="PWN57" s="308" t="s">
        <v>2911</v>
      </c>
      <c r="PWO57" s="308" t="s">
        <v>2912</v>
      </c>
      <c r="PWP57" s="308" t="s">
        <v>2823</v>
      </c>
      <c r="PWQ57" s="308"/>
      <c r="PWR57" s="410" t="s">
        <v>2793</v>
      </c>
      <c r="PWS57" s="159"/>
      <c r="PWT57" s="68" t="s">
        <v>2869</v>
      </c>
      <c r="PWU57" s="68"/>
      <c r="PWV57" s="68">
        <v>1.0</v>
      </c>
      <c r="PWW57" s="68">
        <v>1.0</v>
      </c>
      <c r="PWX57" s="411">
        <v>30.0</v>
      </c>
      <c r="PWY57" s="411">
        <v>45.0</v>
      </c>
      <c r="PWZ57" s="68" t="s">
        <v>101</v>
      </c>
      <c r="PXA57" s="68" t="s">
        <v>101</v>
      </c>
      <c r="PXB57" s="68" t="s">
        <v>88</v>
      </c>
      <c r="PXC57" s="68" t="s">
        <v>2868</v>
      </c>
      <c r="PXD57" s="308" t="s">
        <v>2911</v>
      </c>
      <c r="PXE57" s="308" t="s">
        <v>2912</v>
      </c>
      <c r="PXF57" s="308" t="s">
        <v>2823</v>
      </c>
      <c r="PXG57" s="308"/>
      <c r="PXH57" s="410" t="s">
        <v>2793</v>
      </c>
      <c r="PXI57" s="159"/>
      <c r="PXJ57" s="68" t="s">
        <v>2869</v>
      </c>
      <c r="PXK57" s="68"/>
      <c r="PXL57" s="68">
        <v>1.0</v>
      </c>
      <c r="PXM57" s="68">
        <v>1.0</v>
      </c>
      <c r="PXN57" s="411">
        <v>30.0</v>
      </c>
      <c r="PXO57" s="411">
        <v>45.0</v>
      </c>
      <c r="PXP57" s="68" t="s">
        <v>101</v>
      </c>
      <c r="PXQ57" s="68" t="s">
        <v>101</v>
      </c>
      <c r="PXR57" s="68" t="s">
        <v>88</v>
      </c>
      <c r="PXS57" s="68" t="s">
        <v>2868</v>
      </c>
      <c r="PXT57" s="308" t="s">
        <v>2911</v>
      </c>
      <c r="PXU57" s="308" t="s">
        <v>2912</v>
      </c>
      <c r="PXV57" s="308" t="s">
        <v>2823</v>
      </c>
      <c r="PXW57" s="308"/>
      <c r="PXX57" s="410" t="s">
        <v>2793</v>
      </c>
      <c r="PXY57" s="159"/>
      <c r="PXZ57" s="68" t="s">
        <v>2869</v>
      </c>
      <c r="PYA57" s="68"/>
      <c r="PYB57" s="68">
        <v>1.0</v>
      </c>
      <c r="PYC57" s="68">
        <v>1.0</v>
      </c>
      <c r="PYD57" s="411">
        <v>30.0</v>
      </c>
      <c r="PYE57" s="411">
        <v>45.0</v>
      </c>
      <c r="PYF57" s="68" t="s">
        <v>101</v>
      </c>
      <c r="PYG57" s="68" t="s">
        <v>101</v>
      </c>
      <c r="PYH57" s="68" t="s">
        <v>88</v>
      </c>
      <c r="PYI57" s="68" t="s">
        <v>2868</v>
      </c>
      <c r="PYJ57" s="308" t="s">
        <v>2911</v>
      </c>
      <c r="PYK57" s="308" t="s">
        <v>2912</v>
      </c>
      <c r="PYL57" s="308" t="s">
        <v>2823</v>
      </c>
      <c r="PYM57" s="308"/>
      <c r="PYN57" s="410" t="s">
        <v>2793</v>
      </c>
      <c r="PYO57" s="159"/>
      <c r="PYP57" s="68" t="s">
        <v>2869</v>
      </c>
      <c r="PYQ57" s="68"/>
      <c r="PYR57" s="68">
        <v>1.0</v>
      </c>
      <c r="PYS57" s="68">
        <v>1.0</v>
      </c>
      <c r="PYT57" s="411">
        <v>30.0</v>
      </c>
      <c r="PYU57" s="411">
        <v>45.0</v>
      </c>
      <c r="PYV57" s="68" t="s">
        <v>101</v>
      </c>
      <c r="PYW57" s="68" t="s">
        <v>101</v>
      </c>
      <c r="PYX57" s="68" t="s">
        <v>88</v>
      </c>
      <c r="PYY57" s="68" t="s">
        <v>2868</v>
      </c>
      <c r="PYZ57" s="308" t="s">
        <v>2911</v>
      </c>
      <c r="PZA57" s="308" t="s">
        <v>2912</v>
      </c>
      <c r="PZB57" s="308" t="s">
        <v>2823</v>
      </c>
      <c r="PZC57" s="308"/>
      <c r="PZD57" s="410" t="s">
        <v>2793</v>
      </c>
      <c r="PZE57" s="159"/>
      <c r="PZF57" s="68" t="s">
        <v>2869</v>
      </c>
      <c r="PZG57" s="68"/>
      <c r="PZH57" s="68">
        <v>1.0</v>
      </c>
      <c r="PZI57" s="68">
        <v>1.0</v>
      </c>
      <c r="PZJ57" s="411">
        <v>30.0</v>
      </c>
      <c r="PZK57" s="411">
        <v>45.0</v>
      </c>
      <c r="PZL57" s="68" t="s">
        <v>101</v>
      </c>
      <c r="PZM57" s="68" t="s">
        <v>101</v>
      </c>
      <c r="PZN57" s="68" t="s">
        <v>88</v>
      </c>
      <c r="PZO57" s="68" t="s">
        <v>2868</v>
      </c>
      <c r="PZP57" s="308" t="s">
        <v>2911</v>
      </c>
      <c r="PZQ57" s="308" t="s">
        <v>2912</v>
      </c>
      <c r="PZR57" s="308" t="s">
        <v>2823</v>
      </c>
      <c r="PZS57" s="308"/>
      <c r="PZT57" s="410" t="s">
        <v>2793</v>
      </c>
      <c r="PZU57" s="159"/>
      <c r="PZV57" s="68" t="s">
        <v>2869</v>
      </c>
      <c r="PZW57" s="68"/>
      <c r="PZX57" s="68">
        <v>1.0</v>
      </c>
      <c r="PZY57" s="68">
        <v>1.0</v>
      </c>
      <c r="PZZ57" s="411">
        <v>30.0</v>
      </c>
      <c r="QAA57" s="411">
        <v>45.0</v>
      </c>
      <c r="QAB57" s="68" t="s">
        <v>101</v>
      </c>
      <c r="QAC57" s="68" t="s">
        <v>101</v>
      </c>
      <c r="QAD57" s="68" t="s">
        <v>88</v>
      </c>
      <c r="QAE57" s="68" t="s">
        <v>2868</v>
      </c>
      <c r="QAF57" s="308" t="s">
        <v>2911</v>
      </c>
      <c r="QAG57" s="308" t="s">
        <v>2912</v>
      </c>
      <c r="QAH57" s="308" t="s">
        <v>2823</v>
      </c>
      <c r="QAI57" s="308"/>
      <c r="QAJ57" s="410" t="s">
        <v>2793</v>
      </c>
      <c r="QAK57" s="159"/>
      <c r="QAL57" s="68" t="s">
        <v>2869</v>
      </c>
      <c r="QAM57" s="68"/>
      <c r="QAN57" s="68">
        <v>1.0</v>
      </c>
      <c r="QAO57" s="68">
        <v>1.0</v>
      </c>
      <c r="QAP57" s="411">
        <v>30.0</v>
      </c>
      <c r="QAQ57" s="411">
        <v>45.0</v>
      </c>
      <c r="QAR57" s="68" t="s">
        <v>101</v>
      </c>
      <c r="QAS57" s="68" t="s">
        <v>101</v>
      </c>
      <c r="QAT57" s="68" t="s">
        <v>88</v>
      </c>
      <c r="QAU57" s="68" t="s">
        <v>2868</v>
      </c>
      <c r="QAV57" s="308" t="s">
        <v>2911</v>
      </c>
      <c r="QAW57" s="308" t="s">
        <v>2912</v>
      </c>
      <c r="QAX57" s="308" t="s">
        <v>2823</v>
      </c>
      <c r="QAY57" s="308"/>
      <c r="QAZ57" s="410" t="s">
        <v>2793</v>
      </c>
      <c r="QBA57" s="159"/>
      <c r="QBB57" s="68" t="s">
        <v>2869</v>
      </c>
      <c r="QBC57" s="68"/>
      <c r="QBD57" s="68">
        <v>1.0</v>
      </c>
      <c r="QBE57" s="68">
        <v>1.0</v>
      </c>
      <c r="QBF57" s="411">
        <v>30.0</v>
      </c>
      <c r="QBG57" s="411">
        <v>45.0</v>
      </c>
      <c r="QBH57" s="68" t="s">
        <v>101</v>
      </c>
      <c r="QBI57" s="68" t="s">
        <v>101</v>
      </c>
      <c r="QBJ57" s="68" t="s">
        <v>88</v>
      </c>
      <c r="QBK57" s="68" t="s">
        <v>2868</v>
      </c>
      <c r="QBL57" s="308" t="s">
        <v>2911</v>
      </c>
      <c r="QBM57" s="308" t="s">
        <v>2912</v>
      </c>
      <c r="QBN57" s="308" t="s">
        <v>2823</v>
      </c>
      <c r="QBO57" s="308"/>
      <c r="QBP57" s="410" t="s">
        <v>2793</v>
      </c>
      <c r="QBQ57" s="159"/>
      <c r="QBR57" s="68" t="s">
        <v>2869</v>
      </c>
      <c r="QBS57" s="68"/>
      <c r="QBT57" s="68">
        <v>1.0</v>
      </c>
      <c r="QBU57" s="68">
        <v>1.0</v>
      </c>
      <c r="QBV57" s="411">
        <v>30.0</v>
      </c>
      <c r="QBW57" s="411">
        <v>45.0</v>
      </c>
      <c r="QBX57" s="68" t="s">
        <v>101</v>
      </c>
      <c r="QBY57" s="68" t="s">
        <v>101</v>
      </c>
      <c r="QBZ57" s="68" t="s">
        <v>88</v>
      </c>
      <c r="QCA57" s="68" t="s">
        <v>2868</v>
      </c>
      <c r="QCB57" s="308" t="s">
        <v>2911</v>
      </c>
      <c r="QCC57" s="308" t="s">
        <v>2912</v>
      </c>
      <c r="QCD57" s="308" t="s">
        <v>2823</v>
      </c>
      <c r="QCE57" s="308"/>
      <c r="QCF57" s="410" t="s">
        <v>2793</v>
      </c>
      <c r="QCG57" s="159"/>
      <c r="QCH57" s="68" t="s">
        <v>2869</v>
      </c>
      <c r="QCI57" s="68"/>
      <c r="QCJ57" s="68">
        <v>1.0</v>
      </c>
      <c r="QCK57" s="68">
        <v>1.0</v>
      </c>
      <c r="QCL57" s="411">
        <v>30.0</v>
      </c>
      <c r="QCM57" s="411">
        <v>45.0</v>
      </c>
      <c r="QCN57" s="68" t="s">
        <v>101</v>
      </c>
      <c r="QCO57" s="68" t="s">
        <v>101</v>
      </c>
      <c r="QCP57" s="68" t="s">
        <v>88</v>
      </c>
      <c r="QCQ57" s="68" t="s">
        <v>2868</v>
      </c>
      <c r="QCR57" s="308" t="s">
        <v>2911</v>
      </c>
      <c r="QCS57" s="308" t="s">
        <v>2912</v>
      </c>
      <c r="QCT57" s="308" t="s">
        <v>2823</v>
      </c>
      <c r="QCU57" s="308"/>
      <c r="QCV57" s="410" t="s">
        <v>2793</v>
      </c>
      <c r="QCW57" s="159"/>
      <c r="QCX57" s="68" t="s">
        <v>2869</v>
      </c>
      <c r="QCY57" s="68"/>
      <c r="QCZ57" s="68">
        <v>1.0</v>
      </c>
      <c r="QDA57" s="68">
        <v>1.0</v>
      </c>
      <c r="QDB57" s="411">
        <v>30.0</v>
      </c>
      <c r="QDC57" s="411">
        <v>45.0</v>
      </c>
      <c r="QDD57" s="68" t="s">
        <v>101</v>
      </c>
      <c r="QDE57" s="68" t="s">
        <v>101</v>
      </c>
      <c r="QDF57" s="68" t="s">
        <v>88</v>
      </c>
      <c r="QDG57" s="68" t="s">
        <v>2868</v>
      </c>
      <c r="QDH57" s="308" t="s">
        <v>2911</v>
      </c>
      <c r="QDI57" s="308" t="s">
        <v>2912</v>
      </c>
      <c r="QDJ57" s="308" t="s">
        <v>2823</v>
      </c>
      <c r="QDK57" s="308"/>
      <c r="QDL57" s="410" t="s">
        <v>2793</v>
      </c>
      <c r="QDM57" s="159"/>
      <c r="QDN57" s="68" t="s">
        <v>2869</v>
      </c>
      <c r="QDO57" s="68"/>
      <c r="QDP57" s="68">
        <v>1.0</v>
      </c>
      <c r="QDQ57" s="68">
        <v>1.0</v>
      </c>
      <c r="QDR57" s="411">
        <v>30.0</v>
      </c>
      <c r="QDS57" s="411">
        <v>45.0</v>
      </c>
      <c r="QDT57" s="68" t="s">
        <v>101</v>
      </c>
      <c r="QDU57" s="68" t="s">
        <v>101</v>
      </c>
      <c r="QDV57" s="68" t="s">
        <v>88</v>
      </c>
      <c r="QDW57" s="68" t="s">
        <v>2868</v>
      </c>
      <c r="QDX57" s="308" t="s">
        <v>2911</v>
      </c>
      <c r="QDY57" s="308" t="s">
        <v>2912</v>
      </c>
      <c r="QDZ57" s="308" t="s">
        <v>2823</v>
      </c>
      <c r="QEA57" s="308"/>
      <c r="QEB57" s="410" t="s">
        <v>2793</v>
      </c>
      <c r="QEC57" s="159"/>
      <c r="QED57" s="68" t="s">
        <v>2869</v>
      </c>
      <c r="QEE57" s="68"/>
      <c r="QEF57" s="68">
        <v>1.0</v>
      </c>
      <c r="QEG57" s="68">
        <v>1.0</v>
      </c>
      <c r="QEH57" s="411">
        <v>30.0</v>
      </c>
      <c r="QEI57" s="411">
        <v>45.0</v>
      </c>
      <c r="QEJ57" s="68" t="s">
        <v>101</v>
      </c>
      <c r="QEK57" s="68" t="s">
        <v>101</v>
      </c>
      <c r="QEL57" s="68" t="s">
        <v>88</v>
      </c>
      <c r="QEM57" s="68" t="s">
        <v>2868</v>
      </c>
      <c r="QEN57" s="308" t="s">
        <v>2911</v>
      </c>
      <c r="QEO57" s="308" t="s">
        <v>2912</v>
      </c>
      <c r="QEP57" s="308" t="s">
        <v>2823</v>
      </c>
      <c r="QEQ57" s="308"/>
      <c r="QER57" s="410" t="s">
        <v>2793</v>
      </c>
      <c r="QES57" s="159"/>
      <c r="QET57" s="68" t="s">
        <v>2869</v>
      </c>
      <c r="QEU57" s="68"/>
      <c r="QEV57" s="68">
        <v>1.0</v>
      </c>
      <c r="QEW57" s="68">
        <v>1.0</v>
      </c>
      <c r="QEX57" s="411">
        <v>30.0</v>
      </c>
      <c r="QEY57" s="411">
        <v>45.0</v>
      </c>
      <c r="QEZ57" s="68" t="s">
        <v>101</v>
      </c>
      <c r="QFA57" s="68" t="s">
        <v>101</v>
      </c>
      <c r="QFB57" s="68" t="s">
        <v>88</v>
      </c>
      <c r="QFC57" s="68" t="s">
        <v>2868</v>
      </c>
      <c r="QFD57" s="308" t="s">
        <v>2911</v>
      </c>
      <c r="QFE57" s="308" t="s">
        <v>2912</v>
      </c>
      <c r="QFF57" s="308" t="s">
        <v>2823</v>
      </c>
      <c r="QFG57" s="308"/>
      <c r="QFH57" s="410" t="s">
        <v>2793</v>
      </c>
      <c r="QFI57" s="159"/>
      <c r="QFJ57" s="68" t="s">
        <v>2869</v>
      </c>
      <c r="QFK57" s="68"/>
      <c r="QFL57" s="68">
        <v>1.0</v>
      </c>
      <c r="QFM57" s="68">
        <v>1.0</v>
      </c>
      <c r="QFN57" s="411">
        <v>30.0</v>
      </c>
      <c r="QFO57" s="411">
        <v>45.0</v>
      </c>
      <c r="QFP57" s="68" t="s">
        <v>101</v>
      </c>
      <c r="QFQ57" s="68" t="s">
        <v>101</v>
      </c>
      <c r="QFR57" s="68" t="s">
        <v>88</v>
      </c>
      <c r="QFS57" s="68" t="s">
        <v>2868</v>
      </c>
      <c r="QFT57" s="308" t="s">
        <v>2911</v>
      </c>
      <c r="QFU57" s="308" t="s">
        <v>2912</v>
      </c>
      <c r="QFV57" s="308" t="s">
        <v>2823</v>
      </c>
      <c r="QFW57" s="308"/>
      <c r="QFX57" s="410" t="s">
        <v>2793</v>
      </c>
      <c r="QFY57" s="159"/>
      <c r="QFZ57" s="68" t="s">
        <v>2869</v>
      </c>
      <c r="QGA57" s="68"/>
      <c r="QGB57" s="68">
        <v>1.0</v>
      </c>
      <c r="QGC57" s="68">
        <v>1.0</v>
      </c>
      <c r="QGD57" s="411">
        <v>30.0</v>
      </c>
      <c r="QGE57" s="411">
        <v>45.0</v>
      </c>
      <c r="QGF57" s="68" t="s">
        <v>101</v>
      </c>
      <c r="QGG57" s="68" t="s">
        <v>101</v>
      </c>
      <c r="QGH57" s="68" t="s">
        <v>88</v>
      </c>
      <c r="QGI57" s="68" t="s">
        <v>2868</v>
      </c>
      <c r="QGJ57" s="308" t="s">
        <v>2911</v>
      </c>
      <c r="QGK57" s="308" t="s">
        <v>2912</v>
      </c>
      <c r="QGL57" s="308" t="s">
        <v>2823</v>
      </c>
      <c r="QGM57" s="308"/>
      <c r="QGN57" s="410" t="s">
        <v>2793</v>
      </c>
      <c r="QGO57" s="159"/>
      <c r="QGP57" s="68" t="s">
        <v>2869</v>
      </c>
      <c r="QGQ57" s="68"/>
      <c r="QGR57" s="68">
        <v>1.0</v>
      </c>
      <c r="QGS57" s="68">
        <v>1.0</v>
      </c>
      <c r="QGT57" s="411">
        <v>30.0</v>
      </c>
      <c r="QGU57" s="411">
        <v>45.0</v>
      </c>
      <c r="QGV57" s="68" t="s">
        <v>101</v>
      </c>
      <c r="QGW57" s="68" t="s">
        <v>101</v>
      </c>
      <c r="QGX57" s="68" t="s">
        <v>88</v>
      </c>
      <c r="QGY57" s="68" t="s">
        <v>2868</v>
      </c>
      <c r="QGZ57" s="308" t="s">
        <v>2911</v>
      </c>
      <c r="QHA57" s="308" t="s">
        <v>2912</v>
      </c>
      <c r="QHB57" s="308" t="s">
        <v>2823</v>
      </c>
      <c r="QHC57" s="308"/>
      <c r="QHD57" s="410" t="s">
        <v>2793</v>
      </c>
      <c r="QHE57" s="159"/>
      <c r="QHF57" s="68" t="s">
        <v>2869</v>
      </c>
      <c r="QHG57" s="68"/>
      <c r="QHH57" s="68">
        <v>1.0</v>
      </c>
      <c r="QHI57" s="68">
        <v>1.0</v>
      </c>
      <c r="QHJ57" s="411">
        <v>30.0</v>
      </c>
      <c r="QHK57" s="411">
        <v>45.0</v>
      </c>
      <c r="QHL57" s="68" t="s">
        <v>101</v>
      </c>
      <c r="QHM57" s="68" t="s">
        <v>101</v>
      </c>
      <c r="QHN57" s="68" t="s">
        <v>88</v>
      </c>
      <c r="QHO57" s="68" t="s">
        <v>2868</v>
      </c>
      <c r="QHP57" s="308" t="s">
        <v>2911</v>
      </c>
      <c r="QHQ57" s="308" t="s">
        <v>2912</v>
      </c>
      <c r="QHR57" s="308" t="s">
        <v>2823</v>
      </c>
      <c r="QHS57" s="308"/>
      <c r="QHT57" s="410" t="s">
        <v>2793</v>
      </c>
      <c r="QHU57" s="159"/>
      <c r="QHV57" s="68" t="s">
        <v>2869</v>
      </c>
      <c r="QHW57" s="68"/>
      <c r="QHX57" s="68">
        <v>1.0</v>
      </c>
      <c r="QHY57" s="68">
        <v>1.0</v>
      </c>
      <c r="QHZ57" s="411">
        <v>30.0</v>
      </c>
      <c r="QIA57" s="411">
        <v>45.0</v>
      </c>
      <c r="QIB57" s="68" t="s">
        <v>101</v>
      </c>
      <c r="QIC57" s="68" t="s">
        <v>101</v>
      </c>
      <c r="QID57" s="68" t="s">
        <v>88</v>
      </c>
      <c r="QIE57" s="68" t="s">
        <v>2868</v>
      </c>
      <c r="QIF57" s="308" t="s">
        <v>2911</v>
      </c>
      <c r="QIG57" s="308" t="s">
        <v>2912</v>
      </c>
      <c r="QIH57" s="308" t="s">
        <v>2823</v>
      </c>
      <c r="QII57" s="308"/>
      <c r="QIJ57" s="410" t="s">
        <v>2793</v>
      </c>
      <c r="QIK57" s="159"/>
      <c r="QIL57" s="68" t="s">
        <v>2869</v>
      </c>
      <c r="QIM57" s="68"/>
      <c r="QIN57" s="68">
        <v>1.0</v>
      </c>
      <c r="QIO57" s="68">
        <v>1.0</v>
      </c>
      <c r="QIP57" s="411">
        <v>30.0</v>
      </c>
      <c r="QIQ57" s="411">
        <v>45.0</v>
      </c>
      <c r="QIR57" s="68" t="s">
        <v>101</v>
      </c>
      <c r="QIS57" s="68" t="s">
        <v>101</v>
      </c>
      <c r="QIT57" s="68" t="s">
        <v>88</v>
      </c>
      <c r="QIU57" s="68" t="s">
        <v>2868</v>
      </c>
      <c r="QIV57" s="308" t="s">
        <v>2911</v>
      </c>
      <c r="QIW57" s="308" t="s">
        <v>2912</v>
      </c>
      <c r="QIX57" s="308" t="s">
        <v>2823</v>
      </c>
      <c r="QIY57" s="308"/>
      <c r="QIZ57" s="410" t="s">
        <v>2793</v>
      </c>
      <c r="QJA57" s="159"/>
      <c r="QJB57" s="68" t="s">
        <v>2869</v>
      </c>
      <c r="QJC57" s="68"/>
      <c r="QJD57" s="68">
        <v>1.0</v>
      </c>
      <c r="QJE57" s="68">
        <v>1.0</v>
      </c>
      <c r="QJF57" s="411">
        <v>30.0</v>
      </c>
      <c r="QJG57" s="411">
        <v>45.0</v>
      </c>
      <c r="QJH57" s="68" t="s">
        <v>101</v>
      </c>
      <c r="QJI57" s="68" t="s">
        <v>101</v>
      </c>
      <c r="QJJ57" s="68" t="s">
        <v>88</v>
      </c>
      <c r="QJK57" s="68" t="s">
        <v>2868</v>
      </c>
      <c r="QJL57" s="308" t="s">
        <v>2911</v>
      </c>
      <c r="QJM57" s="308" t="s">
        <v>2912</v>
      </c>
      <c r="QJN57" s="308" t="s">
        <v>2823</v>
      </c>
      <c r="QJO57" s="308"/>
      <c r="QJP57" s="410" t="s">
        <v>2793</v>
      </c>
      <c r="QJQ57" s="159"/>
      <c r="QJR57" s="68" t="s">
        <v>2869</v>
      </c>
      <c r="QJS57" s="68"/>
      <c r="QJT57" s="68">
        <v>1.0</v>
      </c>
      <c r="QJU57" s="68">
        <v>1.0</v>
      </c>
      <c r="QJV57" s="411">
        <v>30.0</v>
      </c>
      <c r="QJW57" s="411">
        <v>45.0</v>
      </c>
      <c r="QJX57" s="68" t="s">
        <v>101</v>
      </c>
      <c r="QJY57" s="68" t="s">
        <v>101</v>
      </c>
      <c r="QJZ57" s="68" t="s">
        <v>88</v>
      </c>
      <c r="QKA57" s="68" t="s">
        <v>2868</v>
      </c>
      <c r="QKB57" s="308" t="s">
        <v>2911</v>
      </c>
      <c r="QKC57" s="308" t="s">
        <v>2912</v>
      </c>
      <c r="QKD57" s="308" t="s">
        <v>2823</v>
      </c>
      <c r="QKE57" s="308"/>
      <c r="QKF57" s="410" t="s">
        <v>2793</v>
      </c>
      <c r="QKG57" s="159"/>
      <c r="QKH57" s="68" t="s">
        <v>2869</v>
      </c>
      <c r="QKI57" s="68"/>
      <c r="QKJ57" s="68">
        <v>1.0</v>
      </c>
      <c r="QKK57" s="68">
        <v>1.0</v>
      </c>
      <c r="QKL57" s="411">
        <v>30.0</v>
      </c>
      <c r="QKM57" s="411">
        <v>45.0</v>
      </c>
      <c r="QKN57" s="68" t="s">
        <v>101</v>
      </c>
      <c r="QKO57" s="68" t="s">
        <v>101</v>
      </c>
      <c r="QKP57" s="68" t="s">
        <v>88</v>
      </c>
      <c r="QKQ57" s="68" t="s">
        <v>2868</v>
      </c>
      <c r="QKR57" s="308" t="s">
        <v>2911</v>
      </c>
      <c r="QKS57" s="308" t="s">
        <v>2912</v>
      </c>
      <c r="QKT57" s="308" t="s">
        <v>2823</v>
      </c>
      <c r="QKU57" s="308"/>
      <c r="QKV57" s="410" t="s">
        <v>2793</v>
      </c>
      <c r="QKW57" s="159"/>
      <c r="QKX57" s="68" t="s">
        <v>2869</v>
      </c>
      <c r="QKY57" s="68"/>
      <c r="QKZ57" s="68">
        <v>1.0</v>
      </c>
      <c r="QLA57" s="68">
        <v>1.0</v>
      </c>
      <c r="QLB57" s="411">
        <v>30.0</v>
      </c>
      <c r="QLC57" s="411">
        <v>45.0</v>
      </c>
      <c r="QLD57" s="68" t="s">
        <v>101</v>
      </c>
      <c r="QLE57" s="68" t="s">
        <v>101</v>
      </c>
      <c r="QLF57" s="68" t="s">
        <v>88</v>
      </c>
      <c r="QLG57" s="68" t="s">
        <v>2868</v>
      </c>
      <c r="QLH57" s="308" t="s">
        <v>2911</v>
      </c>
      <c r="QLI57" s="308" t="s">
        <v>2912</v>
      </c>
      <c r="QLJ57" s="308" t="s">
        <v>2823</v>
      </c>
      <c r="QLK57" s="308"/>
      <c r="QLL57" s="410" t="s">
        <v>2793</v>
      </c>
      <c r="QLM57" s="159"/>
      <c r="QLN57" s="68" t="s">
        <v>2869</v>
      </c>
      <c r="QLO57" s="68"/>
      <c r="QLP57" s="68">
        <v>1.0</v>
      </c>
      <c r="QLQ57" s="68">
        <v>1.0</v>
      </c>
      <c r="QLR57" s="411">
        <v>30.0</v>
      </c>
      <c r="QLS57" s="411">
        <v>45.0</v>
      </c>
      <c r="QLT57" s="68" t="s">
        <v>101</v>
      </c>
      <c r="QLU57" s="68" t="s">
        <v>101</v>
      </c>
      <c r="QLV57" s="68" t="s">
        <v>88</v>
      </c>
      <c r="QLW57" s="68" t="s">
        <v>2868</v>
      </c>
      <c r="QLX57" s="308" t="s">
        <v>2911</v>
      </c>
      <c r="QLY57" s="308" t="s">
        <v>2912</v>
      </c>
      <c r="QLZ57" s="308" t="s">
        <v>2823</v>
      </c>
      <c r="QMA57" s="308"/>
      <c r="QMB57" s="410" t="s">
        <v>2793</v>
      </c>
      <c r="QMC57" s="159"/>
      <c r="QMD57" s="68" t="s">
        <v>2869</v>
      </c>
      <c r="QME57" s="68"/>
      <c r="QMF57" s="68">
        <v>1.0</v>
      </c>
      <c r="QMG57" s="68">
        <v>1.0</v>
      </c>
      <c r="QMH57" s="411">
        <v>30.0</v>
      </c>
      <c r="QMI57" s="411">
        <v>45.0</v>
      </c>
      <c r="QMJ57" s="68" t="s">
        <v>101</v>
      </c>
      <c r="QMK57" s="68" t="s">
        <v>101</v>
      </c>
      <c r="QML57" s="68" t="s">
        <v>88</v>
      </c>
      <c r="QMM57" s="68" t="s">
        <v>2868</v>
      </c>
      <c r="QMN57" s="308" t="s">
        <v>2911</v>
      </c>
      <c r="QMO57" s="308" t="s">
        <v>2912</v>
      </c>
      <c r="QMP57" s="308" t="s">
        <v>2823</v>
      </c>
      <c r="QMQ57" s="308"/>
      <c r="QMR57" s="410" t="s">
        <v>2793</v>
      </c>
      <c r="QMS57" s="159"/>
      <c r="QMT57" s="68" t="s">
        <v>2869</v>
      </c>
      <c r="QMU57" s="68"/>
      <c r="QMV57" s="68">
        <v>1.0</v>
      </c>
      <c r="QMW57" s="68">
        <v>1.0</v>
      </c>
      <c r="QMX57" s="411">
        <v>30.0</v>
      </c>
      <c r="QMY57" s="411">
        <v>45.0</v>
      </c>
      <c r="QMZ57" s="68" t="s">
        <v>101</v>
      </c>
      <c r="QNA57" s="68" t="s">
        <v>101</v>
      </c>
      <c r="QNB57" s="68" t="s">
        <v>88</v>
      </c>
      <c r="QNC57" s="68" t="s">
        <v>2868</v>
      </c>
      <c r="QND57" s="308" t="s">
        <v>2911</v>
      </c>
      <c r="QNE57" s="308" t="s">
        <v>2912</v>
      </c>
      <c r="QNF57" s="308" t="s">
        <v>2823</v>
      </c>
      <c r="QNG57" s="308"/>
      <c r="QNH57" s="410" t="s">
        <v>2793</v>
      </c>
      <c r="QNI57" s="159"/>
      <c r="QNJ57" s="68" t="s">
        <v>2869</v>
      </c>
      <c r="QNK57" s="68"/>
      <c r="QNL57" s="68">
        <v>1.0</v>
      </c>
      <c r="QNM57" s="68">
        <v>1.0</v>
      </c>
      <c r="QNN57" s="411">
        <v>30.0</v>
      </c>
      <c r="QNO57" s="411">
        <v>45.0</v>
      </c>
      <c r="QNP57" s="68" t="s">
        <v>101</v>
      </c>
      <c r="QNQ57" s="68" t="s">
        <v>101</v>
      </c>
      <c r="QNR57" s="68" t="s">
        <v>88</v>
      </c>
      <c r="QNS57" s="68" t="s">
        <v>2868</v>
      </c>
      <c r="QNT57" s="308" t="s">
        <v>2911</v>
      </c>
      <c r="QNU57" s="308" t="s">
        <v>2912</v>
      </c>
      <c r="QNV57" s="308" t="s">
        <v>2823</v>
      </c>
      <c r="QNW57" s="308"/>
      <c r="QNX57" s="410" t="s">
        <v>2793</v>
      </c>
      <c r="QNY57" s="159"/>
      <c r="QNZ57" s="68" t="s">
        <v>2869</v>
      </c>
      <c r="QOA57" s="68"/>
      <c r="QOB57" s="68">
        <v>1.0</v>
      </c>
      <c r="QOC57" s="68">
        <v>1.0</v>
      </c>
      <c r="QOD57" s="411">
        <v>30.0</v>
      </c>
      <c r="QOE57" s="411">
        <v>45.0</v>
      </c>
      <c r="QOF57" s="68" t="s">
        <v>101</v>
      </c>
      <c r="QOG57" s="68" t="s">
        <v>101</v>
      </c>
      <c r="QOH57" s="68" t="s">
        <v>88</v>
      </c>
      <c r="QOI57" s="68" t="s">
        <v>2868</v>
      </c>
      <c r="QOJ57" s="308" t="s">
        <v>2911</v>
      </c>
      <c r="QOK57" s="308" t="s">
        <v>2912</v>
      </c>
      <c r="QOL57" s="308" t="s">
        <v>2823</v>
      </c>
      <c r="QOM57" s="308"/>
      <c r="QON57" s="410" t="s">
        <v>2793</v>
      </c>
      <c r="QOO57" s="159"/>
      <c r="QOP57" s="68" t="s">
        <v>2869</v>
      </c>
      <c r="QOQ57" s="68"/>
      <c r="QOR57" s="68">
        <v>1.0</v>
      </c>
      <c r="QOS57" s="68">
        <v>1.0</v>
      </c>
      <c r="QOT57" s="411">
        <v>30.0</v>
      </c>
      <c r="QOU57" s="411">
        <v>45.0</v>
      </c>
      <c r="QOV57" s="68" t="s">
        <v>101</v>
      </c>
      <c r="QOW57" s="68" t="s">
        <v>101</v>
      </c>
      <c r="QOX57" s="68" t="s">
        <v>88</v>
      </c>
      <c r="QOY57" s="68" t="s">
        <v>2868</v>
      </c>
      <c r="QOZ57" s="308" t="s">
        <v>2911</v>
      </c>
      <c r="QPA57" s="308" t="s">
        <v>2912</v>
      </c>
      <c r="QPB57" s="308" t="s">
        <v>2823</v>
      </c>
      <c r="QPC57" s="308"/>
      <c r="QPD57" s="410" t="s">
        <v>2793</v>
      </c>
      <c r="QPE57" s="159"/>
      <c r="QPF57" s="68" t="s">
        <v>2869</v>
      </c>
      <c r="QPG57" s="68"/>
      <c r="QPH57" s="68">
        <v>1.0</v>
      </c>
      <c r="QPI57" s="68">
        <v>1.0</v>
      </c>
      <c r="QPJ57" s="411">
        <v>30.0</v>
      </c>
      <c r="QPK57" s="411">
        <v>45.0</v>
      </c>
      <c r="QPL57" s="68" t="s">
        <v>101</v>
      </c>
      <c r="QPM57" s="68" t="s">
        <v>101</v>
      </c>
      <c r="QPN57" s="68" t="s">
        <v>88</v>
      </c>
      <c r="QPO57" s="68" t="s">
        <v>2868</v>
      </c>
      <c r="QPP57" s="308" t="s">
        <v>2911</v>
      </c>
      <c r="QPQ57" s="308" t="s">
        <v>2912</v>
      </c>
      <c r="QPR57" s="308" t="s">
        <v>2823</v>
      </c>
      <c r="QPS57" s="308"/>
      <c r="QPT57" s="410" t="s">
        <v>2793</v>
      </c>
      <c r="QPU57" s="159"/>
      <c r="QPV57" s="68" t="s">
        <v>2869</v>
      </c>
      <c r="QPW57" s="68"/>
      <c r="QPX57" s="68">
        <v>1.0</v>
      </c>
      <c r="QPY57" s="68">
        <v>1.0</v>
      </c>
      <c r="QPZ57" s="411">
        <v>30.0</v>
      </c>
      <c r="QQA57" s="411">
        <v>45.0</v>
      </c>
      <c r="QQB57" s="68" t="s">
        <v>101</v>
      </c>
      <c r="QQC57" s="68" t="s">
        <v>101</v>
      </c>
      <c r="QQD57" s="68" t="s">
        <v>88</v>
      </c>
      <c r="QQE57" s="68" t="s">
        <v>2868</v>
      </c>
      <c r="QQF57" s="308" t="s">
        <v>2911</v>
      </c>
      <c r="QQG57" s="308" t="s">
        <v>2912</v>
      </c>
      <c r="QQH57" s="308" t="s">
        <v>2823</v>
      </c>
      <c r="QQI57" s="308"/>
      <c r="QQJ57" s="410" t="s">
        <v>2793</v>
      </c>
      <c r="QQK57" s="159"/>
      <c r="QQL57" s="68" t="s">
        <v>2869</v>
      </c>
      <c r="QQM57" s="68"/>
      <c r="QQN57" s="68">
        <v>1.0</v>
      </c>
      <c r="QQO57" s="68">
        <v>1.0</v>
      </c>
      <c r="QQP57" s="411">
        <v>30.0</v>
      </c>
      <c r="QQQ57" s="411">
        <v>45.0</v>
      </c>
      <c r="QQR57" s="68" t="s">
        <v>101</v>
      </c>
      <c r="QQS57" s="68" t="s">
        <v>101</v>
      </c>
      <c r="QQT57" s="68" t="s">
        <v>88</v>
      </c>
      <c r="QQU57" s="68" t="s">
        <v>2868</v>
      </c>
      <c r="QQV57" s="308" t="s">
        <v>2911</v>
      </c>
      <c r="QQW57" s="308" t="s">
        <v>2912</v>
      </c>
      <c r="QQX57" s="308" t="s">
        <v>2823</v>
      </c>
      <c r="QQY57" s="308"/>
      <c r="QQZ57" s="410" t="s">
        <v>2793</v>
      </c>
      <c r="QRA57" s="159"/>
      <c r="QRB57" s="68" t="s">
        <v>2869</v>
      </c>
      <c r="QRC57" s="68"/>
      <c r="QRD57" s="68">
        <v>1.0</v>
      </c>
      <c r="QRE57" s="68">
        <v>1.0</v>
      </c>
      <c r="QRF57" s="411">
        <v>30.0</v>
      </c>
      <c r="QRG57" s="411">
        <v>45.0</v>
      </c>
      <c r="QRH57" s="68" t="s">
        <v>101</v>
      </c>
      <c r="QRI57" s="68" t="s">
        <v>101</v>
      </c>
      <c r="QRJ57" s="68" t="s">
        <v>88</v>
      </c>
      <c r="QRK57" s="68" t="s">
        <v>2868</v>
      </c>
      <c r="QRL57" s="308" t="s">
        <v>2911</v>
      </c>
      <c r="QRM57" s="308" t="s">
        <v>2912</v>
      </c>
      <c r="QRN57" s="308" t="s">
        <v>2823</v>
      </c>
      <c r="QRO57" s="308"/>
      <c r="QRP57" s="410" t="s">
        <v>2793</v>
      </c>
      <c r="QRQ57" s="159"/>
      <c r="QRR57" s="68" t="s">
        <v>2869</v>
      </c>
      <c r="QRS57" s="68"/>
      <c r="QRT57" s="68">
        <v>1.0</v>
      </c>
      <c r="QRU57" s="68">
        <v>1.0</v>
      </c>
      <c r="QRV57" s="411">
        <v>30.0</v>
      </c>
      <c r="QRW57" s="411">
        <v>45.0</v>
      </c>
      <c r="QRX57" s="68" t="s">
        <v>101</v>
      </c>
      <c r="QRY57" s="68" t="s">
        <v>101</v>
      </c>
      <c r="QRZ57" s="68" t="s">
        <v>88</v>
      </c>
      <c r="QSA57" s="68" t="s">
        <v>2868</v>
      </c>
      <c r="QSB57" s="308" t="s">
        <v>2911</v>
      </c>
      <c r="QSC57" s="308" t="s">
        <v>2912</v>
      </c>
      <c r="QSD57" s="308" t="s">
        <v>2823</v>
      </c>
      <c r="QSE57" s="308"/>
      <c r="QSF57" s="410" t="s">
        <v>2793</v>
      </c>
      <c r="QSG57" s="159"/>
      <c r="QSH57" s="68" t="s">
        <v>2869</v>
      </c>
      <c r="QSI57" s="68"/>
      <c r="QSJ57" s="68">
        <v>1.0</v>
      </c>
      <c r="QSK57" s="68">
        <v>1.0</v>
      </c>
      <c r="QSL57" s="411">
        <v>30.0</v>
      </c>
      <c r="QSM57" s="411">
        <v>45.0</v>
      </c>
      <c r="QSN57" s="68" t="s">
        <v>101</v>
      </c>
      <c r="QSO57" s="68" t="s">
        <v>101</v>
      </c>
      <c r="QSP57" s="68" t="s">
        <v>88</v>
      </c>
      <c r="QSQ57" s="68" t="s">
        <v>2868</v>
      </c>
      <c r="QSR57" s="308" t="s">
        <v>2911</v>
      </c>
      <c r="QSS57" s="308" t="s">
        <v>2912</v>
      </c>
      <c r="QST57" s="308" t="s">
        <v>2823</v>
      </c>
      <c r="QSU57" s="308"/>
      <c r="QSV57" s="410" t="s">
        <v>2793</v>
      </c>
      <c r="QSW57" s="159"/>
      <c r="QSX57" s="68" t="s">
        <v>2869</v>
      </c>
      <c r="QSY57" s="68"/>
      <c r="QSZ57" s="68">
        <v>1.0</v>
      </c>
      <c r="QTA57" s="68">
        <v>1.0</v>
      </c>
      <c r="QTB57" s="411">
        <v>30.0</v>
      </c>
      <c r="QTC57" s="411">
        <v>45.0</v>
      </c>
      <c r="QTD57" s="68" t="s">
        <v>101</v>
      </c>
      <c r="QTE57" s="68" t="s">
        <v>101</v>
      </c>
      <c r="QTF57" s="68" t="s">
        <v>88</v>
      </c>
      <c r="QTG57" s="68" t="s">
        <v>2868</v>
      </c>
      <c r="QTH57" s="308" t="s">
        <v>2911</v>
      </c>
      <c r="QTI57" s="308" t="s">
        <v>2912</v>
      </c>
      <c r="QTJ57" s="308" t="s">
        <v>2823</v>
      </c>
      <c r="QTK57" s="308"/>
      <c r="QTL57" s="410" t="s">
        <v>2793</v>
      </c>
      <c r="QTM57" s="159"/>
      <c r="QTN57" s="68" t="s">
        <v>2869</v>
      </c>
      <c r="QTO57" s="68"/>
      <c r="QTP57" s="68">
        <v>1.0</v>
      </c>
      <c r="QTQ57" s="68">
        <v>1.0</v>
      </c>
      <c r="QTR57" s="411">
        <v>30.0</v>
      </c>
      <c r="QTS57" s="411">
        <v>45.0</v>
      </c>
      <c r="QTT57" s="68" t="s">
        <v>101</v>
      </c>
      <c r="QTU57" s="68" t="s">
        <v>101</v>
      </c>
      <c r="QTV57" s="68" t="s">
        <v>88</v>
      </c>
      <c r="QTW57" s="68" t="s">
        <v>2868</v>
      </c>
      <c r="QTX57" s="308" t="s">
        <v>2911</v>
      </c>
      <c r="QTY57" s="308" t="s">
        <v>2912</v>
      </c>
      <c r="QTZ57" s="308" t="s">
        <v>2823</v>
      </c>
      <c r="QUA57" s="308"/>
      <c r="QUB57" s="410" t="s">
        <v>2793</v>
      </c>
      <c r="QUC57" s="159"/>
      <c r="QUD57" s="68" t="s">
        <v>2869</v>
      </c>
      <c r="QUE57" s="68"/>
      <c r="QUF57" s="68">
        <v>1.0</v>
      </c>
      <c r="QUG57" s="68">
        <v>1.0</v>
      </c>
      <c r="QUH57" s="411">
        <v>30.0</v>
      </c>
      <c r="QUI57" s="411">
        <v>45.0</v>
      </c>
      <c r="QUJ57" s="68" t="s">
        <v>101</v>
      </c>
      <c r="QUK57" s="68" t="s">
        <v>101</v>
      </c>
      <c r="QUL57" s="68" t="s">
        <v>88</v>
      </c>
      <c r="QUM57" s="68" t="s">
        <v>2868</v>
      </c>
      <c r="QUN57" s="308" t="s">
        <v>2911</v>
      </c>
      <c r="QUO57" s="308" t="s">
        <v>2912</v>
      </c>
      <c r="QUP57" s="308" t="s">
        <v>2823</v>
      </c>
      <c r="QUQ57" s="308"/>
      <c r="QUR57" s="410" t="s">
        <v>2793</v>
      </c>
      <c r="QUS57" s="159"/>
      <c r="QUT57" s="68" t="s">
        <v>2869</v>
      </c>
      <c r="QUU57" s="68"/>
      <c r="QUV57" s="68">
        <v>1.0</v>
      </c>
      <c r="QUW57" s="68">
        <v>1.0</v>
      </c>
      <c r="QUX57" s="411">
        <v>30.0</v>
      </c>
      <c r="QUY57" s="411">
        <v>45.0</v>
      </c>
      <c r="QUZ57" s="68" t="s">
        <v>101</v>
      </c>
      <c r="QVA57" s="68" t="s">
        <v>101</v>
      </c>
      <c r="QVB57" s="68" t="s">
        <v>88</v>
      </c>
      <c r="QVC57" s="68" t="s">
        <v>2868</v>
      </c>
      <c r="QVD57" s="308" t="s">
        <v>2911</v>
      </c>
      <c r="QVE57" s="308" t="s">
        <v>2912</v>
      </c>
      <c r="QVF57" s="308" t="s">
        <v>2823</v>
      </c>
      <c r="QVG57" s="308"/>
      <c r="QVH57" s="410" t="s">
        <v>2793</v>
      </c>
      <c r="QVI57" s="159"/>
      <c r="QVJ57" s="68" t="s">
        <v>2869</v>
      </c>
      <c r="QVK57" s="68"/>
      <c r="QVL57" s="68">
        <v>1.0</v>
      </c>
      <c r="QVM57" s="68">
        <v>1.0</v>
      </c>
      <c r="QVN57" s="411">
        <v>30.0</v>
      </c>
      <c r="QVO57" s="411">
        <v>45.0</v>
      </c>
      <c r="QVP57" s="68" t="s">
        <v>101</v>
      </c>
      <c r="QVQ57" s="68" t="s">
        <v>101</v>
      </c>
      <c r="QVR57" s="68" t="s">
        <v>88</v>
      </c>
      <c r="QVS57" s="68" t="s">
        <v>2868</v>
      </c>
      <c r="QVT57" s="308" t="s">
        <v>2911</v>
      </c>
      <c r="QVU57" s="308" t="s">
        <v>2912</v>
      </c>
      <c r="QVV57" s="308" t="s">
        <v>2823</v>
      </c>
      <c r="QVW57" s="308"/>
      <c r="QVX57" s="410" t="s">
        <v>2793</v>
      </c>
      <c r="QVY57" s="159"/>
      <c r="QVZ57" s="68" t="s">
        <v>2869</v>
      </c>
      <c r="QWA57" s="68"/>
      <c r="QWB57" s="68">
        <v>1.0</v>
      </c>
      <c r="QWC57" s="68">
        <v>1.0</v>
      </c>
      <c r="QWD57" s="411">
        <v>30.0</v>
      </c>
      <c r="QWE57" s="411">
        <v>45.0</v>
      </c>
      <c r="QWF57" s="68" t="s">
        <v>101</v>
      </c>
      <c r="QWG57" s="68" t="s">
        <v>101</v>
      </c>
      <c r="QWH57" s="68" t="s">
        <v>88</v>
      </c>
      <c r="QWI57" s="68" t="s">
        <v>2868</v>
      </c>
      <c r="QWJ57" s="308" t="s">
        <v>2911</v>
      </c>
      <c r="QWK57" s="308" t="s">
        <v>2912</v>
      </c>
      <c r="QWL57" s="308" t="s">
        <v>2823</v>
      </c>
      <c r="QWM57" s="308"/>
      <c r="QWN57" s="410" t="s">
        <v>2793</v>
      </c>
      <c r="QWO57" s="159"/>
      <c r="QWP57" s="68" t="s">
        <v>2869</v>
      </c>
      <c r="QWQ57" s="68"/>
      <c r="QWR57" s="68">
        <v>1.0</v>
      </c>
      <c r="QWS57" s="68">
        <v>1.0</v>
      </c>
      <c r="QWT57" s="411">
        <v>30.0</v>
      </c>
      <c r="QWU57" s="411">
        <v>45.0</v>
      </c>
      <c r="QWV57" s="68" t="s">
        <v>101</v>
      </c>
      <c r="QWW57" s="68" t="s">
        <v>101</v>
      </c>
      <c r="QWX57" s="68" t="s">
        <v>88</v>
      </c>
      <c r="QWY57" s="68" t="s">
        <v>2868</v>
      </c>
      <c r="QWZ57" s="308" t="s">
        <v>2911</v>
      </c>
      <c r="QXA57" s="308" t="s">
        <v>2912</v>
      </c>
      <c r="QXB57" s="308" t="s">
        <v>2823</v>
      </c>
      <c r="QXC57" s="308"/>
      <c r="QXD57" s="410" t="s">
        <v>2793</v>
      </c>
      <c r="QXE57" s="159"/>
      <c r="QXF57" s="68" t="s">
        <v>2869</v>
      </c>
      <c r="QXG57" s="68"/>
      <c r="QXH57" s="68">
        <v>1.0</v>
      </c>
      <c r="QXI57" s="68">
        <v>1.0</v>
      </c>
      <c r="QXJ57" s="411">
        <v>30.0</v>
      </c>
      <c r="QXK57" s="411">
        <v>45.0</v>
      </c>
      <c r="QXL57" s="68" t="s">
        <v>101</v>
      </c>
      <c r="QXM57" s="68" t="s">
        <v>101</v>
      </c>
      <c r="QXN57" s="68" t="s">
        <v>88</v>
      </c>
      <c r="QXO57" s="68" t="s">
        <v>2868</v>
      </c>
      <c r="QXP57" s="308" t="s">
        <v>2911</v>
      </c>
      <c r="QXQ57" s="308" t="s">
        <v>2912</v>
      </c>
      <c r="QXR57" s="308" t="s">
        <v>2823</v>
      </c>
      <c r="QXS57" s="308"/>
      <c r="QXT57" s="410" t="s">
        <v>2793</v>
      </c>
      <c r="QXU57" s="159"/>
      <c r="QXV57" s="68" t="s">
        <v>2869</v>
      </c>
      <c r="QXW57" s="68"/>
      <c r="QXX57" s="68">
        <v>1.0</v>
      </c>
      <c r="QXY57" s="68">
        <v>1.0</v>
      </c>
      <c r="QXZ57" s="411">
        <v>30.0</v>
      </c>
      <c r="QYA57" s="411">
        <v>45.0</v>
      </c>
      <c r="QYB57" s="68" t="s">
        <v>101</v>
      </c>
      <c r="QYC57" s="68" t="s">
        <v>101</v>
      </c>
      <c r="QYD57" s="68" t="s">
        <v>88</v>
      </c>
      <c r="QYE57" s="68" t="s">
        <v>2868</v>
      </c>
      <c r="QYF57" s="308" t="s">
        <v>2911</v>
      </c>
      <c r="QYG57" s="308" t="s">
        <v>2912</v>
      </c>
      <c r="QYH57" s="308" t="s">
        <v>2823</v>
      </c>
      <c r="QYI57" s="308"/>
      <c r="QYJ57" s="410" t="s">
        <v>2793</v>
      </c>
      <c r="QYK57" s="159"/>
      <c r="QYL57" s="68" t="s">
        <v>2869</v>
      </c>
      <c r="QYM57" s="68"/>
      <c r="QYN57" s="68">
        <v>1.0</v>
      </c>
      <c r="QYO57" s="68">
        <v>1.0</v>
      </c>
      <c r="QYP57" s="411">
        <v>30.0</v>
      </c>
      <c r="QYQ57" s="411">
        <v>45.0</v>
      </c>
      <c r="QYR57" s="68" t="s">
        <v>101</v>
      </c>
      <c r="QYS57" s="68" t="s">
        <v>101</v>
      </c>
      <c r="QYT57" s="68" t="s">
        <v>88</v>
      </c>
      <c r="QYU57" s="68" t="s">
        <v>2868</v>
      </c>
      <c r="QYV57" s="308" t="s">
        <v>2911</v>
      </c>
      <c r="QYW57" s="308" t="s">
        <v>2912</v>
      </c>
      <c r="QYX57" s="308" t="s">
        <v>2823</v>
      </c>
      <c r="QYY57" s="308"/>
      <c r="QYZ57" s="410" t="s">
        <v>2793</v>
      </c>
      <c r="QZA57" s="159"/>
      <c r="QZB57" s="68" t="s">
        <v>2869</v>
      </c>
      <c r="QZC57" s="68"/>
      <c r="QZD57" s="68">
        <v>1.0</v>
      </c>
      <c r="QZE57" s="68">
        <v>1.0</v>
      </c>
      <c r="QZF57" s="411">
        <v>30.0</v>
      </c>
      <c r="QZG57" s="411">
        <v>45.0</v>
      </c>
      <c r="QZH57" s="68" t="s">
        <v>101</v>
      </c>
      <c r="QZI57" s="68" t="s">
        <v>101</v>
      </c>
      <c r="QZJ57" s="68" t="s">
        <v>88</v>
      </c>
      <c r="QZK57" s="68" t="s">
        <v>2868</v>
      </c>
      <c r="QZL57" s="308" t="s">
        <v>2911</v>
      </c>
      <c r="QZM57" s="308" t="s">
        <v>2912</v>
      </c>
      <c r="QZN57" s="308" t="s">
        <v>2823</v>
      </c>
      <c r="QZO57" s="308"/>
      <c r="QZP57" s="410" t="s">
        <v>2793</v>
      </c>
      <c r="QZQ57" s="159"/>
      <c r="QZR57" s="68" t="s">
        <v>2869</v>
      </c>
      <c r="QZS57" s="68"/>
      <c r="QZT57" s="68">
        <v>1.0</v>
      </c>
      <c r="QZU57" s="68">
        <v>1.0</v>
      </c>
      <c r="QZV57" s="411">
        <v>30.0</v>
      </c>
      <c r="QZW57" s="411">
        <v>45.0</v>
      </c>
      <c r="QZX57" s="68" t="s">
        <v>101</v>
      </c>
      <c r="QZY57" s="68" t="s">
        <v>101</v>
      </c>
      <c r="QZZ57" s="68" t="s">
        <v>88</v>
      </c>
      <c r="RAA57" s="68" t="s">
        <v>2868</v>
      </c>
      <c r="RAB57" s="308" t="s">
        <v>2911</v>
      </c>
      <c r="RAC57" s="308" t="s">
        <v>2912</v>
      </c>
      <c r="RAD57" s="308" t="s">
        <v>2823</v>
      </c>
      <c r="RAE57" s="308"/>
      <c r="RAF57" s="410" t="s">
        <v>2793</v>
      </c>
      <c r="RAG57" s="159"/>
      <c r="RAH57" s="68" t="s">
        <v>2869</v>
      </c>
      <c r="RAI57" s="68"/>
      <c r="RAJ57" s="68">
        <v>1.0</v>
      </c>
      <c r="RAK57" s="68">
        <v>1.0</v>
      </c>
      <c r="RAL57" s="411">
        <v>30.0</v>
      </c>
      <c r="RAM57" s="411">
        <v>45.0</v>
      </c>
      <c r="RAN57" s="68" t="s">
        <v>101</v>
      </c>
      <c r="RAO57" s="68" t="s">
        <v>101</v>
      </c>
      <c r="RAP57" s="68" t="s">
        <v>88</v>
      </c>
      <c r="RAQ57" s="68" t="s">
        <v>2868</v>
      </c>
      <c r="RAR57" s="308" t="s">
        <v>2911</v>
      </c>
      <c r="RAS57" s="308" t="s">
        <v>2912</v>
      </c>
      <c r="RAT57" s="308" t="s">
        <v>2823</v>
      </c>
      <c r="RAU57" s="308"/>
      <c r="RAV57" s="410" t="s">
        <v>2793</v>
      </c>
      <c r="RAW57" s="159"/>
      <c r="RAX57" s="68" t="s">
        <v>2869</v>
      </c>
      <c r="RAY57" s="68"/>
      <c r="RAZ57" s="68">
        <v>1.0</v>
      </c>
      <c r="RBA57" s="68">
        <v>1.0</v>
      </c>
      <c r="RBB57" s="411">
        <v>30.0</v>
      </c>
      <c r="RBC57" s="411">
        <v>45.0</v>
      </c>
      <c r="RBD57" s="68" t="s">
        <v>101</v>
      </c>
      <c r="RBE57" s="68" t="s">
        <v>101</v>
      </c>
      <c r="RBF57" s="68" t="s">
        <v>88</v>
      </c>
      <c r="RBG57" s="68" t="s">
        <v>2868</v>
      </c>
      <c r="RBH57" s="308" t="s">
        <v>2911</v>
      </c>
      <c r="RBI57" s="308" t="s">
        <v>2912</v>
      </c>
      <c r="RBJ57" s="308" t="s">
        <v>2823</v>
      </c>
      <c r="RBK57" s="308"/>
      <c r="RBL57" s="410" t="s">
        <v>2793</v>
      </c>
      <c r="RBM57" s="159"/>
      <c r="RBN57" s="68" t="s">
        <v>2869</v>
      </c>
      <c r="RBO57" s="68"/>
      <c r="RBP57" s="68">
        <v>1.0</v>
      </c>
      <c r="RBQ57" s="68">
        <v>1.0</v>
      </c>
      <c r="RBR57" s="411">
        <v>30.0</v>
      </c>
      <c r="RBS57" s="411">
        <v>45.0</v>
      </c>
      <c r="RBT57" s="68" t="s">
        <v>101</v>
      </c>
      <c r="RBU57" s="68" t="s">
        <v>101</v>
      </c>
      <c r="RBV57" s="68" t="s">
        <v>88</v>
      </c>
      <c r="RBW57" s="68" t="s">
        <v>2868</v>
      </c>
      <c r="RBX57" s="308" t="s">
        <v>2911</v>
      </c>
      <c r="RBY57" s="308" t="s">
        <v>2912</v>
      </c>
      <c r="RBZ57" s="308" t="s">
        <v>2823</v>
      </c>
      <c r="RCA57" s="308"/>
      <c r="RCB57" s="410" t="s">
        <v>2793</v>
      </c>
      <c r="RCC57" s="159"/>
      <c r="RCD57" s="68" t="s">
        <v>2869</v>
      </c>
      <c r="RCE57" s="68"/>
      <c r="RCF57" s="68">
        <v>1.0</v>
      </c>
      <c r="RCG57" s="68">
        <v>1.0</v>
      </c>
      <c r="RCH57" s="411">
        <v>30.0</v>
      </c>
      <c r="RCI57" s="411">
        <v>45.0</v>
      </c>
      <c r="RCJ57" s="68" t="s">
        <v>101</v>
      </c>
      <c r="RCK57" s="68" t="s">
        <v>101</v>
      </c>
      <c r="RCL57" s="68" t="s">
        <v>88</v>
      </c>
      <c r="RCM57" s="68" t="s">
        <v>2868</v>
      </c>
      <c r="RCN57" s="308" t="s">
        <v>2911</v>
      </c>
      <c r="RCO57" s="308" t="s">
        <v>2912</v>
      </c>
      <c r="RCP57" s="308" t="s">
        <v>2823</v>
      </c>
      <c r="RCQ57" s="308"/>
      <c r="RCR57" s="410" t="s">
        <v>2793</v>
      </c>
      <c r="RCS57" s="159"/>
      <c r="RCT57" s="68" t="s">
        <v>2869</v>
      </c>
      <c r="RCU57" s="68"/>
      <c r="RCV57" s="68">
        <v>1.0</v>
      </c>
      <c r="RCW57" s="68">
        <v>1.0</v>
      </c>
      <c r="RCX57" s="411">
        <v>30.0</v>
      </c>
      <c r="RCY57" s="411">
        <v>45.0</v>
      </c>
      <c r="RCZ57" s="68" t="s">
        <v>101</v>
      </c>
      <c r="RDA57" s="68" t="s">
        <v>101</v>
      </c>
      <c r="RDB57" s="68" t="s">
        <v>88</v>
      </c>
      <c r="RDC57" s="68" t="s">
        <v>2868</v>
      </c>
      <c r="RDD57" s="308" t="s">
        <v>2911</v>
      </c>
      <c r="RDE57" s="308" t="s">
        <v>2912</v>
      </c>
      <c r="RDF57" s="308" t="s">
        <v>2823</v>
      </c>
      <c r="RDG57" s="308"/>
      <c r="RDH57" s="410" t="s">
        <v>2793</v>
      </c>
      <c r="RDI57" s="159"/>
      <c r="RDJ57" s="68" t="s">
        <v>2869</v>
      </c>
      <c r="RDK57" s="68"/>
      <c r="RDL57" s="68">
        <v>1.0</v>
      </c>
      <c r="RDM57" s="68">
        <v>1.0</v>
      </c>
      <c r="RDN57" s="411">
        <v>30.0</v>
      </c>
      <c r="RDO57" s="411">
        <v>45.0</v>
      </c>
      <c r="RDP57" s="68" t="s">
        <v>101</v>
      </c>
      <c r="RDQ57" s="68" t="s">
        <v>101</v>
      </c>
      <c r="RDR57" s="68" t="s">
        <v>88</v>
      </c>
      <c r="RDS57" s="68" t="s">
        <v>2868</v>
      </c>
      <c r="RDT57" s="308" t="s">
        <v>2911</v>
      </c>
      <c r="RDU57" s="308" t="s">
        <v>2912</v>
      </c>
      <c r="RDV57" s="308" t="s">
        <v>2823</v>
      </c>
      <c r="RDW57" s="308"/>
      <c r="RDX57" s="410" t="s">
        <v>2793</v>
      </c>
      <c r="RDY57" s="159"/>
      <c r="RDZ57" s="68" t="s">
        <v>2869</v>
      </c>
      <c r="REA57" s="68"/>
      <c r="REB57" s="68">
        <v>1.0</v>
      </c>
      <c r="REC57" s="68">
        <v>1.0</v>
      </c>
      <c r="RED57" s="411">
        <v>30.0</v>
      </c>
      <c r="REE57" s="411">
        <v>45.0</v>
      </c>
      <c r="REF57" s="68" t="s">
        <v>101</v>
      </c>
      <c r="REG57" s="68" t="s">
        <v>101</v>
      </c>
      <c r="REH57" s="68" t="s">
        <v>88</v>
      </c>
      <c r="REI57" s="68" t="s">
        <v>2868</v>
      </c>
      <c r="REJ57" s="308" t="s">
        <v>2911</v>
      </c>
      <c r="REK57" s="308" t="s">
        <v>2912</v>
      </c>
      <c r="REL57" s="308" t="s">
        <v>2823</v>
      </c>
      <c r="REM57" s="308"/>
      <c r="REN57" s="410" t="s">
        <v>2793</v>
      </c>
      <c r="REO57" s="159"/>
      <c r="REP57" s="68" t="s">
        <v>2869</v>
      </c>
      <c r="REQ57" s="68"/>
      <c r="RER57" s="68">
        <v>1.0</v>
      </c>
      <c r="RES57" s="68">
        <v>1.0</v>
      </c>
      <c r="RET57" s="411">
        <v>30.0</v>
      </c>
      <c r="REU57" s="411">
        <v>45.0</v>
      </c>
      <c r="REV57" s="68" t="s">
        <v>101</v>
      </c>
      <c r="REW57" s="68" t="s">
        <v>101</v>
      </c>
      <c r="REX57" s="68" t="s">
        <v>88</v>
      </c>
      <c r="REY57" s="68" t="s">
        <v>2868</v>
      </c>
      <c r="REZ57" s="308" t="s">
        <v>2911</v>
      </c>
      <c r="RFA57" s="308" t="s">
        <v>2912</v>
      </c>
      <c r="RFB57" s="308" t="s">
        <v>2823</v>
      </c>
      <c r="RFC57" s="308"/>
      <c r="RFD57" s="410" t="s">
        <v>2793</v>
      </c>
      <c r="RFE57" s="159"/>
      <c r="RFF57" s="68" t="s">
        <v>2869</v>
      </c>
      <c r="RFG57" s="68"/>
      <c r="RFH57" s="68">
        <v>1.0</v>
      </c>
      <c r="RFI57" s="68">
        <v>1.0</v>
      </c>
      <c r="RFJ57" s="411">
        <v>30.0</v>
      </c>
      <c r="RFK57" s="411">
        <v>45.0</v>
      </c>
      <c r="RFL57" s="68" t="s">
        <v>101</v>
      </c>
      <c r="RFM57" s="68" t="s">
        <v>101</v>
      </c>
      <c r="RFN57" s="68" t="s">
        <v>88</v>
      </c>
      <c r="RFO57" s="68" t="s">
        <v>2868</v>
      </c>
      <c r="RFP57" s="308" t="s">
        <v>2911</v>
      </c>
      <c r="RFQ57" s="308" t="s">
        <v>2912</v>
      </c>
      <c r="RFR57" s="308" t="s">
        <v>2823</v>
      </c>
      <c r="RFS57" s="308"/>
      <c r="RFT57" s="410" t="s">
        <v>2793</v>
      </c>
      <c r="RFU57" s="159"/>
      <c r="RFV57" s="68" t="s">
        <v>2869</v>
      </c>
      <c r="RFW57" s="68"/>
      <c r="RFX57" s="68">
        <v>1.0</v>
      </c>
      <c r="RFY57" s="68">
        <v>1.0</v>
      </c>
      <c r="RFZ57" s="411">
        <v>30.0</v>
      </c>
      <c r="RGA57" s="411">
        <v>45.0</v>
      </c>
      <c r="RGB57" s="68" t="s">
        <v>101</v>
      </c>
      <c r="RGC57" s="68" t="s">
        <v>101</v>
      </c>
      <c r="RGD57" s="68" t="s">
        <v>88</v>
      </c>
      <c r="RGE57" s="68" t="s">
        <v>2868</v>
      </c>
      <c r="RGF57" s="308" t="s">
        <v>2911</v>
      </c>
      <c r="RGG57" s="308" t="s">
        <v>2912</v>
      </c>
      <c r="RGH57" s="308" t="s">
        <v>2823</v>
      </c>
      <c r="RGI57" s="308"/>
      <c r="RGJ57" s="410" t="s">
        <v>2793</v>
      </c>
      <c r="RGK57" s="159"/>
      <c r="RGL57" s="68" t="s">
        <v>2869</v>
      </c>
      <c r="RGM57" s="68"/>
      <c r="RGN57" s="68">
        <v>1.0</v>
      </c>
      <c r="RGO57" s="68">
        <v>1.0</v>
      </c>
      <c r="RGP57" s="411">
        <v>30.0</v>
      </c>
      <c r="RGQ57" s="411">
        <v>45.0</v>
      </c>
      <c r="RGR57" s="68" t="s">
        <v>101</v>
      </c>
      <c r="RGS57" s="68" t="s">
        <v>101</v>
      </c>
      <c r="RGT57" s="68" t="s">
        <v>88</v>
      </c>
      <c r="RGU57" s="68" t="s">
        <v>2868</v>
      </c>
      <c r="RGV57" s="308" t="s">
        <v>2911</v>
      </c>
      <c r="RGW57" s="308" t="s">
        <v>2912</v>
      </c>
      <c r="RGX57" s="308" t="s">
        <v>2823</v>
      </c>
      <c r="RGY57" s="308"/>
      <c r="RGZ57" s="410" t="s">
        <v>2793</v>
      </c>
      <c r="RHA57" s="159"/>
      <c r="RHB57" s="68" t="s">
        <v>2869</v>
      </c>
      <c r="RHC57" s="68"/>
      <c r="RHD57" s="68">
        <v>1.0</v>
      </c>
      <c r="RHE57" s="68">
        <v>1.0</v>
      </c>
      <c r="RHF57" s="411">
        <v>30.0</v>
      </c>
      <c r="RHG57" s="411">
        <v>45.0</v>
      </c>
      <c r="RHH57" s="68" t="s">
        <v>101</v>
      </c>
      <c r="RHI57" s="68" t="s">
        <v>101</v>
      </c>
      <c r="RHJ57" s="68" t="s">
        <v>88</v>
      </c>
      <c r="RHK57" s="68" t="s">
        <v>2868</v>
      </c>
      <c r="RHL57" s="308" t="s">
        <v>2911</v>
      </c>
      <c r="RHM57" s="308" t="s">
        <v>2912</v>
      </c>
      <c r="RHN57" s="308" t="s">
        <v>2823</v>
      </c>
      <c r="RHO57" s="308"/>
      <c r="RHP57" s="410" t="s">
        <v>2793</v>
      </c>
      <c r="RHQ57" s="159"/>
      <c r="RHR57" s="68" t="s">
        <v>2869</v>
      </c>
      <c r="RHS57" s="68"/>
      <c r="RHT57" s="68">
        <v>1.0</v>
      </c>
      <c r="RHU57" s="68">
        <v>1.0</v>
      </c>
      <c r="RHV57" s="411">
        <v>30.0</v>
      </c>
      <c r="RHW57" s="411">
        <v>45.0</v>
      </c>
      <c r="RHX57" s="68" t="s">
        <v>101</v>
      </c>
      <c r="RHY57" s="68" t="s">
        <v>101</v>
      </c>
      <c r="RHZ57" s="68" t="s">
        <v>88</v>
      </c>
      <c r="RIA57" s="68" t="s">
        <v>2868</v>
      </c>
      <c r="RIB57" s="308" t="s">
        <v>2911</v>
      </c>
      <c r="RIC57" s="308" t="s">
        <v>2912</v>
      </c>
      <c r="RID57" s="308" t="s">
        <v>2823</v>
      </c>
      <c r="RIE57" s="308"/>
      <c r="RIF57" s="410" t="s">
        <v>2793</v>
      </c>
      <c r="RIG57" s="159"/>
      <c r="RIH57" s="68" t="s">
        <v>2869</v>
      </c>
      <c r="RII57" s="68"/>
      <c r="RIJ57" s="68">
        <v>1.0</v>
      </c>
      <c r="RIK57" s="68">
        <v>1.0</v>
      </c>
      <c r="RIL57" s="411">
        <v>30.0</v>
      </c>
      <c r="RIM57" s="411">
        <v>45.0</v>
      </c>
      <c r="RIN57" s="68" t="s">
        <v>101</v>
      </c>
      <c r="RIO57" s="68" t="s">
        <v>101</v>
      </c>
      <c r="RIP57" s="68" t="s">
        <v>88</v>
      </c>
      <c r="RIQ57" s="68" t="s">
        <v>2868</v>
      </c>
      <c r="RIR57" s="308" t="s">
        <v>2911</v>
      </c>
      <c r="RIS57" s="308" t="s">
        <v>2912</v>
      </c>
      <c r="RIT57" s="308" t="s">
        <v>2823</v>
      </c>
      <c r="RIU57" s="308"/>
      <c r="RIV57" s="410" t="s">
        <v>2793</v>
      </c>
      <c r="RIW57" s="159"/>
      <c r="RIX57" s="68" t="s">
        <v>2869</v>
      </c>
      <c r="RIY57" s="68"/>
      <c r="RIZ57" s="68">
        <v>1.0</v>
      </c>
      <c r="RJA57" s="68">
        <v>1.0</v>
      </c>
      <c r="RJB57" s="411">
        <v>30.0</v>
      </c>
      <c r="RJC57" s="411">
        <v>45.0</v>
      </c>
      <c r="RJD57" s="68" t="s">
        <v>101</v>
      </c>
      <c r="RJE57" s="68" t="s">
        <v>101</v>
      </c>
      <c r="RJF57" s="68" t="s">
        <v>88</v>
      </c>
      <c r="RJG57" s="68" t="s">
        <v>2868</v>
      </c>
      <c r="RJH57" s="308" t="s">
        <v>2911</v>
      </c>
      <c r="RJI57" s="308" t="s">
        <v>2912</v>
      </c>
      <c r="RJJ57" s="308" t="s">
        <v>2823</v>
      </c>
      <c r="RJK57" s="308"/>
      <c r="RJL57" s="410" t="s">
        <v>2793</v>
      </c>
      <c r="RJM57" s="159"/>
      <c r="RJN57" s="68" t="s">
        <v>2869</v>
      </c>
      <c r="RJO57" s="68"/>
      <c r="RJP57" s="68">
        <v>1.0</v>
      </c>
      <c r="RJQ57" s="68">
        <v>1.0</v>
      </c>
      <c r="RJR57" s="411">
        <v>30.0</v>
      </c>
      <c r="RJS57" s="411">
        <v>45.0</v>
      </c>
      <c r="RJT57" s="68" t="s">
        <v>101</v>
      </c>
      <c r="RJU57" s="68" t="s">
        <v>101</v>
      </c>
      <c r="RJV57" s="68" t="s">
        <v>88</v>
      </c>
      <c r="RJW57" s="68" t="s">
        <v>2868</v>
      </c>
      <c r="RJX57" s="308" t="s">
        <v>2911</v>
      </c>
      <c r="RJY57" s="308" t="s">
        <v>2912</v>
      </c>
      <c r="RJZ57" s="308" t="s">
        <v>2823</v>
      </c>
      <c r="RKA57" s="308"/>
      <c r="RKB57" s="410" t="s">
        <v>2793</v>
      </c>
      <c r="RKC57" s="159"/>
      <c r="RKD57" s="68" t="s">
        <v>2869</v>
      </c>
      <c r="RKE57" s="68"/>
      <c r="RKF57" s="68">
        <v>1.0</v>
      </c>
      <c r="RKG57" s="68">
        <v>1.0</v>
      </c>
      <c r="RKH57" s="411">
        <v>30.0</v>
      </c>
      <c r="RKI57" s="411">
        <v>45.0</v>
      </c>
      <c r="RKJ57" s="68" t="s">
        <v>101</v>
      </c>
      <c r="RKK57" s="68" t="s">
        <v>101</v>
      </c>
      <c r="RKL57" s="68" t="s">
        <v>88</v>
      </c>
      <c r="RKM57" s="68" t="s">
        <v>2868</v>
      </c>
      <c r="RKN57" s="308" t="s">
        <v>2911</v>
      </c>
      <c r="RKO57" s="308" t="s">
        <v>2912</v>
      </c>
      <c r="RKP57" s="308" t="s">
        <v>2823</v>
      </c>
      <c r="RKQ57" s="308"/>
      <c r="RKR57" s="410" t="s">
        <v>2793</v>
      </c>
      <c r="RKS57" s="159"/>
      <c r="RKT57" s="68" t="s">
        <v>2869</v>
      </c>
      <c r="RKU57" s="68"/>
      <c r="RKV57" s="68">
        <v>1.0</v>
      </c>
      <c r="RKW57" s="68">
        <v>1.0</v>
      </c>
      <c r="RKX57" s="411">
        <v>30.0</v>
      </c>
      <c r="RKY57" s="411">
        <v>45.0</v>
      </c>
      <c r="RKZ57" s="68" t="s">
        <v>101</v>
      </c>
      <c r="RLA57" s="68" t="s">
        <v>101</v>
      </c>
      <c r="RLB57" s="68" t="s">
        <v>88</v>
      </c>
      <c r="RLC57" s="68" t="s">
        <v>2868</v>
      </c>
      <c r="RLD57" s="308" t="s">
        <v>2911</v>
      </c>
      <c r="RLE57" s="308" t="s">
        <v>2912</v>
      </c>
      <c r="RLF57" s="308" t="s">
        <v>2823</v>
      </c>
      <c r="RLG57" s="308"/>
      <c r="RLH57" s="410" t="s">
        <v>2793</v>
      </c>
      <c r="RLI57" s="159"/>
      <c r="RLJ57" s="68" t="s">
        <v>2869</v>
      </c>
      <c r="RLK57" s="68"/>
      <c r="RLL57" s="68">
        <v>1.0</v>
      </c>
      <c r="RLM57" s="68">
        <v>1.0</v>
      </c>
      <c r="RLN57" s="411">
        <v>30.0</v>
      </c>
      <c r="RLO57" s="411">
        <v>45.0</v>
      </c>
      <c r="RLP57" s="68" t="s">
        <v>101</v>
      </c>
      <c r="RLQ57" s="68" t="s">
        <v>101</v>
      </c>
      <c r="RLR57" s="68" t="s">
        <v>88</v>
      </c>
      <c r="RLS57" s="68" t="s">
        <v>2868</v>
      </c>
      <c r="RLT57" s="308" t="s">
        <v>2911</v>
      </c>
      <c r="RLU57" s="308" t="s">
        <v>2912</v>
      </c>
      <c r="RLV57" s="308" t="s">
        <v>2823</v>
      </c>
      <c r="RLW57" s="308"/>
      <c r="RLX57" s="410" t="s">
        <v>2793</v>
      </c>
      <c r="RLY57" s="159"/>
      <c r="RLZ57" s="68" t="s">
        <v>2869</v>
      </c>
      <c r="RMA57" s="68"/>
      <c r="RMB57" s="68">
        <v>1.0</v>
      </c>
      <c r="RMC57" s="68">
        <v>1.0</v>
      </c>
      <c r="RMD57" s="411">
        <v>30.0</v>
      </c>
      <c r="RME57" s="411">
        <v>45.0</v>
      </c>
      <c r="RMF57" s="68" t="s">
        <v>101</v>
      </c>
      <c r="RMG57" s="68" t="s">
        <v>101</v>
      </c>
      <c r="RMH57" s="68" t="s">
        <v>88</v>
      </c>
      <c r="RMI57" s="68" t="s">
        <v>2868</v>
      </c>
      <c r="RMJ57" s="308" t="s">
        <v>2911</v>
      </c>
      <c r="RMK57" s="308" t="s">
        <v>2912</v>
      </c>
      <c r="RML57" s="308" t="s">
        <v>2823</v>
      </c>
      <c r="RMM57" s="308"/>
      <c r="RMN57" s="410" t="s">
        <v>2793</v>
      </c>
      <c r="RMO57" s="159"/>
      <c r="RMP57" s="68" t="s">
        <v>2869</v>
      </c>
      <c r="RMQ57" s="68"/>
      <c r="RMR57" s="68">
        <v>1.0</v>
      </c>
      <c r="RMS57" s="68">
        <v>1.0</v>
      </c>
      <c r="RMT57" s="411">
        <v>30.0</v>
      </c>
      <c r="RMU57" s="411">
        <v>45.0</v>
      </c>
      <c r="RMV57" s="68" t="s">
        <v>101</v>
      </c>
      <c r="RMW57" s="68" t="s">
        <v>101</v>
      </c>
      <c r="RMX57" s="68" t="s">
        <v>88</v>
      </c>
      <c r="RMY57" s="68" t="s">
        <v>2868</v>
      </c>
      <c r="RMZ57" s="308" t="s">
        <v>2911</v>
      </c>
      <c r="RNA57" s="308" t="s">
        <v>2912</v>
      </c>
      <c r="RNB57" s="308" t="s">
        <v>2823</v>
      </c>
      <c r="RNC57" s="308"/>
      <c r="RND57" s="410" t="s">
        <v>2793</v>
      </c>
      <c r="RNE57" s="159"/>
      <c r="RNF57" s="68" t="s">
        <v>2869</v>
      </c>
      <c r="RNG57" s="68"/>
      <c r="RNH57" s="68">
        <v>1.0</v>
      </c>
      <c r="RNI57" s="68">
        <v>1.0</v>
      </c>
      <c r="RNJ57" s="411">
        <v>30.0</v>
      </c>
      <c r="RNK57" s="411">
        <v>45.0</v>
      </c>
      <c r="RNL57" s="68" t="s">
        <v>101</v>
      </c>
      <c r="RNM57" s="68" t="s">
        <v>101</v>
      </c>
      <c r="RNN57" s="68" t="s">
        <v>88</v>
      </c>
      <c r="RNO57" s="68" t="s">
        <v>2868</v>
      </c>
      <c r="RNP57" s="308" t="s">
        <v>2911</v>
      </c>
      <c r="RNQ57" s="308" t="s">
        <v>2912</v>
      </c>
      <c r="RNR57" s="308" t="s">
        <v>2823</v>
      </c>
      <c r="RNS57" s="308"/>
      <c r="RNT57" s="410" t="s">
        <v>2793</v>
      </c>
      <c r="RNU57" s="159"/>
      <c r="RNV57" s="68" t="s">
        <v>2869</v>
      </c>
      <c r="RNW57" s="68"/>
      <c r="RNX57" s="68">
        <v>1.0</v>
      </c>
      <c r="RNY57" s="68">
        <v>1.0</v>
      </c>
      <c r="RNZ57" s="411">
        <v>30.0</v>
      </c>
      <c r="ROA57" s="411">
        <v>45.0</v>
      </c>
      <c r="ROB57" s="68" t="s">
        <v>101</v>
      </c>
      <c r="ROC57" s="68" t="s">
        <v>101</v>
      </c>
      <c r="ROD57" s="68" t="s">
        <v>88</v>
      </c>
      <c r="ROE57" s="68" t="s">
        <v>2868</v>
      </c>
      <c r="ROF57" s="308" t="s">
        <v>2911</v>
      </c>
      <c r="ROG57" s="308" t="s">
        <v>2912</v>
      </c>
      <c r="ROH57" s="308" t="s">
        <v>2823</v>
      </c>
      <c r="ROI57" s="308"/>
      <c r="ROJ57" s="410" t="s">
        <v>2793</v>
      </c>
      <c r="ROK57" s="159"/>
      <c r="ROL57" s="68" t="s">
        <v>2869</v>
      </c>
      <c r="ROM57" s="68"/>
      <c r="RON57" s="68">
        <v>1.0</v>
      </c>
      <c r="ROO57" s="68">
        <v>1.0</v>
      </c>
      <c r="ROP57" s="411">
        <v>30.0</v>
      </c>
      <c r="ROQ57" s="411">
        <v>45.0</v>
      </c>
      <c r="ROR57" s="68" t="s">
        <v>101</v>
      </c>
      <c r="ROS57" s="68" t="s">
        <v>101</v>
      </c>
      <c r="ROT57" s="68" t="s">
        <v>88</v>
      </c>
      <c r="ROU57" s="68" t="s">
        <v>2868</v>
      </c>
      <c r="ROV57" s="308" t="s">
        <v>2911</v>
      </c>
      <c r="ROW57" s="308" t="s">
        <v>2912</v>
      </c>
      <c r="ROX57" s="308" t="s">
        <v>2823</v>
      </c>
      <c r="ROY57" s="308"/>
      <c r="ROZ57" s="410" t="s">
        <v>2793</v>
      </c>
      <c r="RPA57" s="159"/>
      <c r="RPB57" s="68" t="s">
        <v>2869</v>
      </c>
      <c r="RPC57" s="68"/>
      <c r="RPD57" s="68">
        <v>1.0</v>
      </c>
      <c r="RPE57" s="68">
        <v>1.0</v>
      </c>
      <c r="RPF57" s="411">
        <v>30.0</v>
      </c>
      <c r="RPG57" s="411">
        <v>45.0</v>
      </c>
      <c r="RPH57" s="68" t="s">
        <v>101</v>
      </c>
      <c r="RPI57" s="68" t="s">
        <v>101</v>
      </c>
      <c r="RPJ57" s="68" t="s">
        <v>88</v>
      </c>
      <c r="RPK57" s="68" t="s">
        <v>2868</v>
      </c>
      <c r="RPL57" s="308" t="s">
        <v>2911</v>
      </c>
      <c r="RPM57" s="308" t="s">
        <v>2912</v>
      </c>
      <c r="RPN57" s="308" t="s">
        <v>2823</v>
      </c>
      <c r="RPO57" s="308"/>
      <c r="RPP57" s="410" t="s">
        <v>2793</v>
      </c>
      <c r="RPQ57" s="159"/>
      <c r="RPR57" s="68" t="s">
        <v>2869</v>
      </c>
      <c r="RPS57" s="68"/>
      <c r="RPT57" s="68">
        <v>1.0</v>
      </c>
      <c r="RPU57" s="68">
        <v>1.0</v>
      </c>
      <c r="RPV57" s="411">
        <v>30.0</v>
      </c>
      <c r="RPW57" s="411">
        <v>45.0</v>
      </c>
      <c r="RPX57" s="68" t="s">
        <v>101</v>
      </c>
      <c r="RPY57" s="68" t="s">
        <v>101</v>
      </c>
      <c r="RPZ57" s="68" t="s">
        <v>88</v>
      </c>
      <c r="RQA57" s="68" t="s">
        <v>2868</v>
      </c>
      <c r="RQB57" s="308" t="s">
        <v>2911</v>
      </c>
      <c r="RQC57" s="308" t="s">
        <v>2912</v>
      </c>
      <c r="RQD57" s="308" t="s">
        <v>2823</v>
      </c>
      <c r="RQE57" s="308"/>
      <c r="RQF57" s="410" t="s">
        <v>2793</v>
      </c>
      <c r="RQG57" s="159"/>
      <c r="RQH57" s="68" t="s">
        <v>2869</v>
      </c>
      <c r="RQI57" s="68"/>
      <c r="RQJ57" s="68">
        <v>1.0</v>
      </c>
      <c r="RQK57" s="68">
        <v>1.0</v>
      </c>
      <c r="RQL57" s="411">
        <v>30.0</v>
      </c>
      <c r="RQM57" s="411">
        <v>45.0</v>
      </c>
      <c r="RQN57" s="68" t="s">
        <v>101</v>
      </c>
      <c r="RQO57" s="68" t="s">
        <v>101</v>
      </c>
      <c r="RQP57" s="68" t="s">
        <v>88</v>
      </c>
      <c r="RQQ57" s="68" t="s">
        <v>2868</v>
      </c>
      <c r="RQR57" s="308" t="s">
        <v>2911</v>
      </c>
      <c r="RQS57" s="308" t="s">
        <v>2912</v>
      </c>
      <c r="RQT57" s="308" t="s">
        <v>2823</v>
      </c>
      <c r="RQU57" s="308"/>
      <c r="RQV57" s="410" t="s">
        <v>2793</v>
      </c>
      <c r="RQW57" s="159"/>
      <c r="RQX57" s="68" t="s">
        <v>2869</v>
      </c>
      <c r="RQY57" s="68"/>
      <c r="RQZ57" s="68">
        <v>1.0</v>
      </c>
      <c r="RRA57" s="68">
        <v>1.0</v>
      </c>
      <c r="RRB57" s="411">
        <v>30.0</v>
      </c>
      <c r="RRC57" s="411">
        <v>45.0</v>
      </c>
      <c r="RRD57" s="68" t="s">
        <v>101</v>
      </c>
      <c r="RRE57" s="68" t="s">
        <v>101</v>
      </c>
      <c r="RRF57" s="68" t="s">
        <v>88</v>
      </c>
      <c r="RRG57" s="68" t="s">
        <v>2868</v>
      </c>
      <c r="RRH57" s="308" t="s">
        <v>2911</v>
      </c>
      <c r="RRI57" s="308" t="s">
        <v>2912</v>
      </c>
      <c r="RRJ57" s="308" t="s">
        <v>2823</v>
      </c>
      <c r="RRK57" s="308"/>
      <c r="RRL57" s="410" t="s">
        <v>2793</v>
      </c>
      <c r="RRM57" s="159"/>
      <c r="RRN57" s="68" t="s">
        <v>2869</v>
      </c>
      <c r="RRO57" s="68"/>
      <c r="RRP57" s="68">
        <v>1.0</v>
      </c>
      <c r="RRQ57" s="68">
        <v>1.0</v>
      </c>
      <c r="RRR57" s="411">
        <v>30.0</v>
      </c>
      <c r="RRS57" s="411">
        <v>45.0</v>
      </c>
      <c r="RRT57" s="68" t="s">
        <v>101</v>
      </c>
      <c r="RRU57" s="68" t="s">
        <v>101</v>
      </c>
      <c r="RRV57" s="68" t="s">
        <v>88</v>
      </c>
      <c r="RRW57" s="68" t="s">
        <v>2868</v>
      </c>
      <c r="RRX57" s="308" t="s">
        <v>2911</v>
      </c>
      <c r="RRY57" s="308" t="s">
        <v>2912</v>
      </c>
      <c r="RRZ57" s="308" t="s">
        <v>2823</v>
      </c>
      <c r="RSA57" s="308"/>
      <c r="RSB57" s="410" t="s">
        <v>2793</v>
      </c>
      <c r="RSC57" s="159"/>
      <c r="RSD57" s="68" t="s">
        <v>2869</v>
      </c>
      <c r="RSE57" s="68"/>
      <c r="RSF57" s="68">
        <v>1.0</v>
      </c>
      <c r="RSG57" s="68">
        <v>1.0</v>
      </c>
      <c r="RSH57" s="411">
        <v>30.0</v>
      </c>
      <c r="RSI57" s="411">
        <v>45.0</v>
      </c>
      <c r="RSJ57" s="68" t="s">
        <v>101</v>
      </c>
      <c r="RSK57" s="68" t="s">
        <v>101</v>
      </c>
      <c r="RSL57" s="68" t="s">
        <v>88</v>
      </c>
      <c r="RSM57" s="68" t="s">
        <v>2868</v>
      </c>
      <c r="RSN57" s="308" t="s">
        <v>2911</v>
      </c>
      <c r="RSO57" s="308" t="s">
        <v>2912</v>
      </c>
      <c r="RSP57" s="308" t="s">
        <v>2823</v>
      </c>
      <c r="RSQ57" s="308"/>
      <c r="RSR57" s="410" t="s">
        <v>2793</v>
      </c>
      <c r="RSS57" s="159"/>
      <c r="RST57" s="68" t="s">
        <v>2869</v>
      </c>
      <c r="RSU57" s="68"/>
      <c r="RSV57" s="68">
        <v>1.0</v>
      </c>
      <c r="RSW57" s="68">
        <v>1.0</v>
      </c>
      <c r="RSX57" s="411">
        <v>30.0</v>
      </c>
      <c r="RSY57" s="411">
        <v>45.0</v>
      </c>
      <c r="RSZ57" s="68" t="s">
        <v>101</v>
      </c>
      <c r="RTA57" s="68" t="s">
        <v>101</v>
      </c>
      <c r="RTB57" s="68" t="s">
        <v>88</v>
      </c>
      <c r="RTC57" s="68" t="s">
        <v>2868</v>
      </c>
      <c r="RTD57" s="308" t="s">
        <v>2911</v>
      </c>
      <c r="RTE57" s="308" t="s">
        <v>2912</v>
      </c>
      <c r="RTF57" s="308" t="s">
        <v>2823</v>
      </c>
      <c r="RTG57" s="308"/>
      <c r="RTH57" s="410" t="s">
        <v>2793</v>
      </c>
      <c r="RTI57" s="159"/>
      <c r="RTJ57" s="68" t="s">
        <v>2869</v>
      </c>
      <c r="RTK57" s="68"/>
      <c r="RTL57" s="68">
        <v>1.0</v>
      </c>
      <c r="RTM57" s="68">
        <v>1.0</v>
      </c>
      <c r="RTN57" s="411">
        <v>30.0</v>
      </c>
      <c r="RTO57" s="411">
        <v>45.0</v>
      </c>
      <c r="RTP57" s="68" t="s">
        <v>101</v>
      </c>
      <c r="RTQ57" s="68" t="s">
        <v>101</v>
      </c>
      <c r="RTR57" s="68" t="s">
        <v>88</v>
      </c>
      <c r="RTS57" s="68" t="s">
        <v>2868</v>
      </c>
      <c r="RTT57" s="308" t="s">
        <v>2911</v>
      </c>
      <c r="RTU57" s="308" t="s">
        <v>2912</v>
      </c>
      <c r="RTV57" s="308" t="s">
        <v>2823</v>
      </c>
      <c r="RTW57" s="308"/>
      <c r="RTX57" s="410" t="s">
        <v>2793</v>
      </c>
      <c r="RTY57" s="159"/>
      <c r="RTZ57" s="68" t="s">
        <v>2869</v>
      </c>
      <c r="RUA57" s="68"/>
      <c r="RUB57" s="68">
        <v>1.0</v>
      </c>
      <c r="RUC57" s="68">
        <v>1.0</v>
      </c>
      <c r="RUD57" s="411">
        <v>30.0</v>
      </c>
      <c r="RUE57" s="411">
        <v>45.0</v>
      </c>
      <c r="RUF57" s="68" t="s">
        <v>101</v>
      </c>
      <c r="RUG57" s="68" t="s">
        <v>101</v>
      </c>
      <c r="RUH57" s="68" t="s">
        <v>88</v>
      </c>
      <c r="RUI57" s="68" t="s">
        <v>2868</v>
      </c>
      <c r="RUJ57" s="308" t="s">
        <v>2911</v>
      </c>
      <c r="RUK57" s="308" t="s">
        <v>2912</v>
      </c>
      <c r="RUL57" s="308" t="s">
        <v>2823</v>
      </c>
      <c r="RUM57" s="308"/>
      <c r="RUN57" s="410" t="s">
        <v>2793</v>
      </c>
      <c r="RUO57" s="159"/>
      <c r="RUP57" s="68" t="s">
        <v>2869</v>
      </c>
      <c r="RUQ57" s="68"/>
      <c r="RUR57" s="68">
        <v>1.0</v>
      </c>
      <c r="RUS57" s="68">
        <v>1.0</v>
      </c>
      <c r="RUT57" s="411">
        <v>30.0</v>
      </c>
      <c r="RUU57" s="411">
        <v>45.0</v>
      </c>
      <c r="RUV57" s="68" t="s">
        <v>101</v>
      </c>
      <c r="RUW57" s="68" t="s">
        <v>101</v>
      </c>
      <c r="RUX57" s="68" t="s">
        <v>88</v>
      </c>
      <c r="RUY57" s="68" t="s">
        <v>2868</v>
      </c>
      <c r="RUZ57" s="308" t="s">
        <v>2911</v>
      </c>
      <c r="RVA57" s="308" t="s">
        <v>2912</v>
      </c>
      <c r="RVB57" s="308" t="s">
        <v>2823</v>
      </c>
      <c r="RVC57" s="308"/>
      <c r="RVD57" s="410" t="s">
        <v>2793</v>
      </c>
      <c r="RVE57" s="159"/>
      <c r="RVF57" s="68" t="s">
        <v>2869</v>
      </c>
      <c r="RVG57" s="68"/>
      <c r="RVH57" s="68">
        <v>1.0</v>
      </c>
      <c r="RVI57" s="68">
        <v>1.0</v>
      </c>
      <c r="RVJ57" s="411">
        <v>30.0</v>
      </c>
      <c r="RVK57" s="411">
        <v>45.0</v>
      </c>
      <c r="RVL57" s="68" t="s">
        <v>101</v>
      </c>
      <c r="RVM57" s="68" t="s">
        <v>101</v>
      </c>
      <c r="RVN57" s="68" t="s">
        <v>88</v>
      </c>
      <c r="RVO57" s="68" t="s">
        <v>2868</v>
      </c>
      <c r="RVP57" s="308" t="s">
        <v>2911</v>
      </c>
      <c r="RVQ57" s="308" t="s">
        <v>2912</v>
      </c>
      <c r="RVR57" s="308" t="s">
        <v>2823</v>
      </c>
      <c r="RVS57" s="308"/>
      <c r="RVT57" s="410" t="s">
        <v>2793</v>
      </c>
      <c r="RVU57" s="159"/>
      <c r="RVV57" s="68" t="s">
        <v>2869</v>
      </c>
      <c r="RVW57" s="68"/>
      <c r="RVX57" s="68">
        <v>1.0</v>
      </c>
      <c r="RVY57" s="68">
        <v>1.0</v>
      </c>
      <c r="RVZ57" s="411">
        <v>30.0</v>
      </c>
      <c r="RWA57" s="411">
        <v>45.0</v>
      </c>
      <c r="RWB57" s="68" t="s">
        <v>101</v>
      </c>
      <c r="RWC57" s="68" t="s">
        <v>101</v>
      </c>
      <c r="RWD57" s="68" t="s">
        <v>88</v>
      </c>
      <c r="RWE57" s="68" t="s">
        <v>2868</v>
      </c>
      <c r="RWF57" s="308" t="s">
        <v>2911</v>
      </c>
      <c r="RWG57" s="308" t="s">
        <v>2912</v>
      </c>
      <c r="RWH57" s="308" t="s">
        <v>2823</v>
      </c>
      <c r="RWI57" s="308"/>
      <c r="RWJ57" s="410" t="s">
        <v>2793</v>
      </c>
      <c r="RWK57" s="159"/>
      <c r="RWL57" s="68" t="s">
        <v>2869</v>
      </c>
      <c r="RWM57" s="68"/>
      <c r="RWN57" s="68">
        <v>1.0</v>
      </c>
      <c r="RWO57" s="68">
        <v>1.0</v>
      </c>
      <c r="RWP57" s="411">
        <v>30.0</v>
      </c>
      <c r="RWQ57" s="411">
        <v>45.0</v>
      </c>
      <c r="RWR57" s="68" t="s">
        <v>101</v>
      </c>
      <c r="RWS57" s="68" t="s">
        <v>101</v>
      </c>
      <c r="RWT57" s="68" t="s">
        <v>88</v>
      </c>
      <c r="RWU57" s="68" t="s">
        <v>2868</v>
      </c>
      <c r="RWV57" s="308" t="s">
        <v>2911</v>
      </c>
      <c r="RWW57" s="308" t="s">
        <v>2912</v>
      </c>
      <c r="RWX57" s="308" t="s">
        <v>2823</v>
      </c>
      <c r="RWY57" s="308"/>
      <c r="RWZ57" s="410" t="s">
        <v>2793</v>
      </c>
      <c r="RXA57" s="159"/>
      <c r="RXB57" s="68" t="s">
        <v>2869</v>
      </c>
      <c r="RXC57" s="68"/>
      <c r="RXD57" s="68">
        <v>1.0</v>
      </c>
      <c r="RXE57" s="68">
        <v>1.0</v>
      </c>
      <c r="RXF57" s="411">
        <v>30.0</v>
      </c>
      <c r="RXG57" s="411">
        <v>45.0</v>
      </c>
      <c r="RXH57" s="68" t="s">
        <v>101</v>
      </c>
      <c r="RXI57" s="68" t="s">
        <v>101</v>
      </c>
      <c r="RXJ57" s="68" t="s">
        <v>88</v>
      </c>
      <c r="RXK57" s="68" t="s">
        <v>2868</v>
      </c>
      <c r="RXL57" s="308" t="s">
        <v>2911</v>
      </c>
      <c r="RXM57" s="308" t="s">
        <v>2912</v>
      </c>
      <c r="RXN57" s="308" t="s">
        <v>2823</v>
      </c>
      <c r="RXO57" s="308"/>
      <c r="RXP57" s="410" t="s">
        <v>2793</v>
      </c>
      <c r="RXQ57" s="159"/>
      <c r="RXR57" s="68" t="s">
        <v>2869</v>
      </c>
      <c r="RXS57" s="68"/>
      <c r="RXT57" s="68">
        <v>1.0</v>
      </c>
      <c r="RXU57" s="68">
        <v>1.0</v>
      </c>
      <c r="RXV57" s="411">
        <v>30.0</v>
      </c>
      <c r="RXW57" s="411">
        <v>45.0</v>
      </c>
      <c r="RXX57" s="68" t="s">
        <v>101</v>
      </c>
      <c r="RXY57" s="68" t="s">
        <v>101</v>
      </c>
      <c r="RXZ57" s="68" t="s">
        <v>88</v>
      </c>
      <c r="RYA57" s="68" t="s">
        <v>2868</v>
      </c>
      <c r="RYB57" s="308" t="s">
        <v>2911</v>
      </c>
      <c r="RYC57" s="308" t="s">
        <v>2912</v>
      </c>
      <c r="RYD57" s="308" t="s">
        <v>2823</v>
      </c>
      <c r="RYE57" s="308"/>
      <c r="RYF57" s="410" t="s">
        <v>2793</v>
      </c>
      <c r="RYG57" s="159"/>
      <c r="RYH57" s="68" t="s">
        <v>2869</v>
      </c>
      <c r="RYI57" s="68"/>
      <c r="RYJ57" s="68">
        <v>1.0</v>
      </c>
      <c r="RYK57" s="68">
        <v>1.0</v>
      </c>
      <c r="RYL57" s="411">
        <v>30.0</v>
      </c>
      <c r="RYM57" s="411">
        <v>45.0</v>
      </c>
      <c r="RYN57" s="68" t="s">
        <v>101</v>
      </c>
      <c r="RYO57" s="68" t="s">
        <v>101</v>
      </c>
      <c r="RYP57" s="68" t="s">
        <v>88</v>
      </c>
      <c r="RYQ57" s="68" t="s">
        <v>2868</v>
      </c>
      <c r="RYR57" s="308" t="s">
        <v>2911</v>
      </c>
      <c r="RYS57" s="308" t="s">
        <v>2912</v>
      </c>
      <c r="RYT57" s="308" t="s">
        <v>2823</v>
      </c>
      <c r="RYU57" s="308"/>
      <c r="RYV57" s="410" t="s">
        <v>2793</v>
      </c>
      <c r="RYW57" s="159"/>
      <c r="RYX57" s="68" t="s">
        <v>2869</v>
      </c>
      <c r="RYY57" s="68"/>
      <c r="RYZ57" s="68">
        <v>1.0</v>
      </c>
      <c r="RZA57" s="68">
        <v>1.0</v>
      </c>
      <c r="RZB57" s="411">
        <v>30.0</v>
      </c>
      <c r="RZC57" s="411">
        <v>45.0</v>
      </c>
      <c r="RZD57" s="68" t="s">
        <v>101</v>
      </c>
      <c r="RZE57" s="68" t="s">
        <v>101</v>
      </c>
      <c r="RZF57" s="68" t="s">
        <v>88</v>
      </c>
      <c r="RZG57" s="68" t="s">
        <v>2868</v>
      </c>
      <c r="RZH57" s="308" t="s">
        <v>2911</v>
      </c>
      <c r="RZI57" s="308" t="s">
        <v>2912</v>
      </c>
      <c r="RZJ57" s="308" t="s">
        <v>2823</v>
      </c>
      <c r="RZK57" s="308"/>
      <c r="RZL57" s="410" t="s">
        <v>2793</v>
      </c>
      <c r="RZM57" s="159"/>
      <c r="RZN57" s="68" t="s">
        <v>2869</v>
      </c>
      <c r="RZO57" s="68"/>
      <c r="RZP57" s="68">
        <v>1.0</v>
      </c>
      <c r="RZQ57" s="68">
        <v>1.0</v>
      </c>
      <c r="RZR57" s="411">
        <v>30.0</v>
      </c>
      <c r="RZS57" s="411">
        <v>45.0</v>
      </c>
      <c r="RZT57" s="68" t="s">
        <v>101</v>
      </c>
      <c r="RZU57" s="68" t="s">
        <v>101</v>
      </c>
      <c r="RZV57" s="68" t="s">
        <v>88</v>
      </c>
      <c r="RZW57" s="68" t="s">
        <v>2868</v>
      </c>
      <c r="RZX57" s="308" t="s">
        <v>2911</v>
      </c>
      <c r="RZY57" s="308" t="s">
        <v>2912</v>
      </c>
      <c r="RZZ57" s="308" t="s">
        <v>2823</v>
      </c>
      <c r="SAA57" s="308"/>
      <c r="SAB57" s="410" t="s">
        <v>2793</v>
      </c>
      <c r="SAC57" s="159"/>
      <c r="SAD57" s="68" t="s">
        <v>2869</v>
      </c>
      <c r="SAE57" s="68"/>
      <c r="SAF57" s="68">
        <v>1.0</v>
      </c>
      <c r="SAG57" s="68">
        <v>1.0</v>
      </c>
      <c r="SAH57" s="411">
        <v>30.0</v>
      </c>
      <c r="SAI57" s="411">
        <v>45.0</v>
      </c>
      <c r="SAJ57" s="68" t="s">
        <v>101</v>
      </c>
      <c r="SAK57" s="68" t="s">
        <v>101</v>
      </c>
      <c r="SAL57" s="68" t="s">
        <v>88</v>
      </c>
      <c r="SAM57" s="68" t="s">
        <v>2868</v>
      </c>
      <c r="SAN57" s="308" t="s">
        <v>2911</v>
      </c>
      <c r="SAO57" s="308" t="s">
        <v>2912</v>
      </c>
      <c r="SAP57" s="308" t="s">
        <v>2823</v>
      </c>
      <c r="SAQ57" s="308"/>
      <c r="SAR57" s="410" t="s">
        <v>2793</v>
      </c>
      <c r="SAS57" s="159"/>
      <c r="SAT57" s="68" t="s">
        <v>2869</v>
      </c>
      <c r="SAU57" s="68"/>
      <c r="SAV57" s="68">
        <v>1.0</v>
      </c>
      <c r="SAW57" s="68">
        <v>1.0</v>
      </c>
      <c r="SAX57" s="411">
        <v>30.0</v>
      </c>
      <c r="SAY57" s="411">
        <v>45.0</v>
      </c>
      <c r="SAZ57" s="68" t="s">
        <v>101</v>
      </c>
      <c r="SBA57" s="68" t="s">
        <v>101</v>
      </c>
      <c r="SBB57" s="68" t="s">
        <v>88</v>
      </c>
      <c r="SBC57" s="68" t="s">
        <v>2868</v>
      </c>
      <c r="SBD57" s="308" t="s">
        <v>2911</v>
      </c>
      <c r="SBE57" s="308" t="s">
        <v>2912</v>
      </c>
      <c r="SBF57" s="308" t="s">
        <v>2823</v>
      </c>
      <c r="SBG57" s="308"/>
      <c r="SBH57" s="410" t="s">
        <v>2793</v>
      </c>
      <c r="SBI57" s="159"/>
      <c r="SBJ57" s="68" t="s">
        <v>2869</v>
      </c>
      <c r="SBK57" s="68"/>
      <c r="SBL57" s="68">
        <v>1.0</v>
      </c>
      <c r="SBM57" s="68">
        <v>1.0</v>
      </c>
      <c r="SBN57" s="411">
        <v>30.0</v>
      </c>
      <c r="SBO57" s="411">
        <v>45.0</v>
      </c>
      <c r="SBP57" s="68" t="s">
        <v>101</v>
      </c>
      <c r="SBQ57" s="68" t="s">
        <v>101</v>
      </c>
      <c r="SBR57" s="68" t="s">
        <v>88</v>
      </c>
      <c r="SBS57" s="68" t="s">
        <v>2868</v>
      </c>
      <c r="SBT57" s="308" t="s">
        <v>2911</v>
      </c>
      <c r="SBU57" s="308" t="s">
        <v>2912</v>
      </c>
      <c r="SBV57" s="308" t="s">
        <v>2823</v>
      </c>
      <c r="SBW57" s="308"/>
      <c r="SBX57" s="410" t="s">
        <v>2793</v>
      </c>
      <c r="SBY57" s="159"/>
      <c r="SBZ57" s="68" t="s">
        <v>2869</v>
      </c>
      <c r="SCA57" s="68"/>
      <c r="SCB57" s="68">
        <v>1.0</v>
      </c>
      <c r="SCC57" s="68">
        <v>1.0</v>
      </c>
      <c r="SCD57" s="411">
        <v>30.0</v>
      </c>
      <c r="SCE57" s="411">
        <v>45.0</v>
      </c>
      <c r="SCF57" s="68" t="s">
        <v>101</v>
      </c>
      <c r="SCG57" s="68" t="s">
        <v>101</v>
      </c>
      <c r="SCH57" s="68" t="s">
        <v>88</v>
      </c>
      <c r="SCI57" s="68" t="s">
        <v>2868</v>
      </c>
      <c r="SCJ57" s="308" t="s">
        <v>2911</v>
      </c>
      <c r="SCK57" s="308" t="s">
        <v>2912</v>
      </c>
      <c r="SCL57" s="308" t="s">
        <v>2823</v>
      </c>
      <c r="SCM57" s="308"/>
      <c r="SCN57" s="410" t="s">
        <v>2793</v>
      </c>
      <c r="SCO57" s="159"/>
      <c r="SCP57" s="68" t="s">
        <v>2869</v>
      </c>
      <c r="SCQ57" s="68"/>
      <c r="SCR57" s="68">
        <v>1.0</v>
      </c>
      <c r="SCS57" s="68">
        <v>1.0</v>
      </c>
      <c r="SCT57" s="411">
        <v>30.0</v>
      </c>
      <c r="SCU57" s="411">
        <v>45.0</v>
      </c>
      <c r="SCV57" s="68" t="s">
        <v>101</v>
      </c>
      <c r="SCW57" s="68" t="s">
        <v>101</v>
      </c>
      <c r="SCX57" s="68" t="s">
        <v>88</v>
      </c>
      <c r="SCY57" s="68" t="s">
        <v>2868</v>
      </c>
      <c r="SCZ57" s="308" t="s">
        <v>2911</v>
      </c>
      <c r="SDA57" s="308" t="s">
        <v>2912</v>
      </c>
      <c r="SDB57" s="308" t="s">
        <v>2823</v>
      </c>
      <c r="SDC57" s="308"/>
      <c r="SDD57" s="410" t="s">
        <v>2793</v>
      </c>
      <c r="SDE57" s="159"/>
      <c r="SDF57" s="68" t="s">
        <v>2869</v>
      </c>
      <c r="SDG57" s="68"/>
      <c r="SDH57" s="68">
        <v>1.0</v>
      </c>
      <c r="SDI57" s="68">
        <v>1.0</v>
      </c>
      <c r="SDJ57" s="411">
        <v>30.0</v>
      </c>
      <c r="SDK57" s="411">
        <v>45.0</v>
      </c>
      <c r="SDL57" s="68" t="s">
        <v>101</v>
      </c>
      <c r="SDM57" s="68" t="s">
        <v>101</v>
      </c>
      <c r="SDN57" s="68" t="s">
        <v>88</v>
      </c>
      <c r="SDO57" s="68" t="s">
        <v>2868</v>
      </c>
      <c r="SDP57" s="308" t="s">
        <v>2911</v>
      </c>
      <c r="SDQ57" s="308" t="s">
        <v>2912</v>
      </c>
      <c r="SDR57" s="308" t="s">
        <v>2823</v>
      </c>
      <c r="SDS57" s="308"/>
      <c r="SDT57" s="410" t="s">
        <v>2793</v>
      </c>
      <c r="SDU57" s="159"/>
      <c r="SDV57" s="68" t="s">
        <v>2869</v>
      </c>
      <c r="SDW57" s="68"/>
      <c r="SDX57" s="68">
        <v>1.0</v>
      </c>
      <c r="SDY57" s="68">
        <v>1.0</v>
      </c>
      <c r="SDZ57" s="411">
        <v>30.0</v>
      </c>
      <c r="SEA57" s="411">
        <v>45.0</v>
      </c>
      <c r="SEB57" s="68" t="s">
        <v>101</v>
      </c>
      <c r="SEC57" s="68" t="s">
        <v>101</v>
      </c>
      <c r="SED57" s="68" t="s">
        <v>88</v>
      </c>
      <c r="SEE57" s="68" t="s">
        <v>2868</v>
      </c>
      <c r="SEF57" s="308" t="s">
        <v>2911</v>
      </c>
      <c r="SEG57" s="308" t="s">
        <v>2912</v>
      </c>
      <c r="SEH57" s="308" t="s">
        <v>2823</v>
      </c>
      <c r="SEI57" s="308"/>
      <c r="SEJ57" s="410" t="s">
        <v>2793</v>
      </c>
      <c r="SEK57" s="159"/>
      <c r="SEL57" s="68" t="s">
        <v>2869</v>
      </c>
      <c r="SEM57" s="68"/>
      <c r="SEN57" s="68">
        <v>1.0</v>
      </c>
      <c r="SEO57" s="68">
        <v>1.0</v>
      </c>
      <c r="SEP57" s="411">
        <v>30.0</v>
      </c>
      <c r="SEQ57" s="411">
        <v>45.0</v>
      </c>
      <c r="SER57" s="68" t="s">
        <v>101</v>
      </c>
      <c r="SES57" s="68" t="s">
        <v>101</v>
      </c>
      <c r="SET57" s="68" t="s">
        <v>88</v>
      </c>
      <c r="SEU57" s="68" t="s">
        <v>2868</v>
      </c>
      <c r="SEV57" s="308" t="s">
        <v>2911</v>
      </c>
      <c r="SEW57" s="308" t="s">
        <v>2912</v>
      </c>
      <c r="SEX57" s="308" t="s">
        <v>2823</v>
      </c>
      <c r="SEY57" s="308"/>
      <c r="SEZ57" s="410" t="s">
        <v>2793</v>
      </c>
      <c r="SFA57" s="159"/>
      <c r="SFB57" s="68" t="s">
        <v>2869</v>
      </c>
      <c r="SFC57" s="68"/>
      <c r="SFD57" s="68">
        <v>1.0</v>
      </c>
      <c r="SFE57" s="68">
        <v>1.0</v>
      </c>
      <c r="SFF57" s="411">
        <v>30.0</v>
      </c>
      <c r="SFG57" s="411">
        <v>45.0</v>
      </c>
      <c r="SFH57" s="68" t="s">
        <v>101</v>
      </c>
      <c r="SFI57" s="68" t="s">
        <v>101</v>
      </c>
      <c r="SFJ57" s="68" t="s">
        <v>88</v>
      </c>
      <c r="SFK57" s="68" t="s">
        <v>2868</v>
      </c>
      <c r="SFL57" s="308" t="s">
        <v>2911</v>
      </c>
      <c r="SFM57" s="308" t="s">
        <v>2912</v>
      </c>
      <c r="SFN57" s="308" t="s">
        <v>2823</v>
      </c>
      <c r="SFO57" s="308"/>
      <c r="SFP57" s="410" t="s">
        <v>2793</v>
      </c>
      <c r="SFQ57" s="159"/>
      <c r="SFR57" s="68" t="s">
        <v>2869</v>
      </c>
      <c r="SFS57" s="68"/>
      <c r="SFT57" s="68">
        <v>1.0</v>
      </c>
      <c r="SFU57" s="68">
        <v>1.0</v>
      </c>
      <c r="SFV57" s="411">
        <v>30.0</v>
      </c>
      <c r="SFW57" s="411">
        <v>45.0</v>
      </c>
      <c r="SFX57" s="68" t="s">
        <v>101</v>
      </c>
      <c r="SFY57" s="68" t="s">
        <v>101</v>
      </c>
      <c r="SFZ57" s="68" t="s">
        <v>88</v>
      </c>
      <c r="SGA57" s="68" t="s">
        <v>2868</v>
      </c>
      <c r="SGB57" s="308" t="s">
        <v>2911</v>
      </c>
      <c r="SGC57" s="308" t="s">
        <v>2912</v>
      </c>
      <c r="SGD57" s="308" t="s">
        <v>2823</v>
      </c>
      <c r="SGE57" s="308"/>
      <c r="SGF57" s="410" t="s">
        <v>2793</v>
      </c>
      <c r="SGG57" s="159"/>
      <c r="SGH57" s="68" t="s">
        <v>2869</v>
      </c>
      <c r="SGI57" s="68"/>
      <c r="SGJ57" s="68">
        <v>1.0</v>
      </c>
      <c r="SGK57" s="68">
        <v>1.0</v>
      </c>
      <c r="SGL57" s="411">
        <v>30.0</v>
      </c>
      <c r="SGM57" s="411">
        <v>45.0</v>
      </c>
      <c r="SGN57" s="68" t="s">
        <v>101</v>
      </c>
      <c r="SGO57" s="68" t="s">
        <v>101</v>
      </c>
      <c r="SGP57" s="68" t="s">
        <v>88</v>
      </c>
      <c r="SGQ57" s="68" t="s">
        <v>2868</v>
      </c>
      <c r="SGR57" s="308" t="s">
        <v>2911</v>
      </c>
      <c r="SGS57" s="308" t="s">
        <v>2912</v>
      </c>
      <c r="SGT57" s="308" t="s">
        <v>2823</v>
      </c>
      <c r="SGU57" s="308"/>
      <c r="SGV57" s="410" t="s">
        <v>2793</v>
      </c>
      <c r="SGW57" s="159"/>
      <c r="SGX57" s="68" t="s">
        <v>2869</v>
      </c>
      <c r="SGY57" s="68"/>
      <c r="SGZ57" s="68">
        <v>1.0</v>
      </c>
      <c r="SHA57" s="68">
        <v>1.0</v>
      </c>
      <c r="SHB57" s="411">
        <v>30.0</v>
      </c>
      <c r="SHC57" s="411">
        <v>45.0</v>
      </c>
      <c r="SHD57" s="68" t="s">
        <v>101</v>
      </c>
      <c r="SHE57" s="68" t="s">
        <v>101</v>
      </c>
      <c r="SHF57" s="68" t="s">
        <v>88</v>
      </c>
      <c r="SHG57" s="68" t="s">
        <v>2868</v>
      </c>
      <c r="SHH57" s="308" t="s">
        <v>2911</v>
      </c>
      <c r="SHI57" s="308" t="s">
        <v>2912</v>
      </c>
      <c r="SHJ57" s="308" t="s">
        <v>2823</v>
      </c>
      <c r="SHK57" s="308"/>
      <c r="SHL57" s="410" t="s">
        <v>2793</v>
      </c>
      <c r="SHM57" s="159"/>
      <c r="SHN57" s="68" t="s">
        <v>2869</v>
      </c>
      <c r="SHO57" s="68"/>
      <c r="SHP57" s="68">
        <v>1.0</v>
      </c>
      <c r="SHQ57" s="68">
        <v>1.0</v>
      </c>
      <c r="SHR57" s="411">
        <v>30.0</v>
      </c>
      <c r="SHS57" s="411">
        <v>45.0</v>
      </c>
      <c r="SHT57" s="68" t="s">
        <v>101</v>
      </c>
      <c r="SHU57" s="68" t="s">
        <v>101</v>
      </c>
      <c r="SHV57" s="68" t="s">
        <v>88</v>
      </c>
      <c r="SHW57" s="68" t="s">
        <v>2868</v>
      </c>
      <c r="SHX57" s="308" t="s">
        <v>2911</v>
      </c>
      <c r="SHY57" s="308" t="s">
        <v>2912</v>
      </c>
      <c r="SHZ57" s="308" t="s">
        <v>2823</v>
      </c>
      <c r="SIA57" s="308"/>
      <c r="SIB57" s="410" t="s">
        <v>2793</v>
      </c>
      <c r="SIC57" s="159"/>
      <c r="SID57" s="68" t="s">
        <v>2869</v>
      </c>
      <c r="SIE57" s="68"/>
      <c r="SIF57" s="68">
        <v>1.0</v>
      </c>
      <c r="SIG57" s="68">
        <v>1.0</v>
      </c>
      <c r="SIH57" s="411">
        <v>30.0</v>
      </c>
      <c r="SII57" s="411">
        <v>45.0</v>
      </c>
      <c r="SIJ57" s="68" t="s">
        <v>101</v>
      </c>
      <c r="SIK57" s="68" t="s">
        <v>101</v>
      </c>
      <c r="SIL57" s="68" t="s">
        <v>88</v>
      </c>
      <c r="SIM57" s="68" t="s">
        <v>2868</v>
      </c>
      <c r="SIN57" s="308" t="s">
        <v>2911</v>
      </c>
      <c r="SIO57" s="308" t="s">
        <v>2912</v>
      </c>
      <c r="SIP57" s="308" t="s">
        <v>2823</v>
      </c>
      <c r="SIQ57" s="308"/>
      <c r="SIR57" s="410" t="s">
        <v>2793</v>
      </c>
      <c r="SIS57" s="159"/>
      <c r="SIT57" s="68" t="s">
        <v>2869</v>
      </c>
      <c r="SIU57" s="68"/>
      <c r="SIV57" s="68">
        <v>1.0</v>
      </c>
      <c r="SIW57" s="68">
        <v>1.0</v>
      </c>
      <c r="SIX57" s="411">
        <v>30.0</v>
      </c>
      <c r="SIY57" s="411">
        <v>45.0</v>
      </c>
      <c r="SIZ57" s="68" t="s">
        <v>101</v>
      </c>
      <c r="SJA57" s="68" t="s">
        <v>101</v>
      </c>
      <c r="SJB57" s="68" t="s">
        <v>88</v>
      </c>
      <c r="SJC57" s="68" t="s">
        <v>2868</v>
      </c>
      <c r="SJD57" s="308" t="s">
        <v>2911</v>
      </c>
      <c r="SJE57" s="308" t="s">
        <v>2912</v>
      </c>
      <c r="SJF57" s="308" t="s">
        <v>2823</v>
      </c>
      <c r="SJG57" s="308"/>
      <c r="SJH57" s="410" t="s">
        <v>2793</v>
      </c>
      <c r="SJI57" s="159"/>
      <c r="SJJ57" s="68" t="s">
        <v>2869</v>
      </c>
      <c r="SJK57" s="68"/>
      <c r="SJL57" s="68">
        <v>1.0</v>
      </c>
      <c r="SJM57" s="68">
        <v>1.0</v>
      </c>
      <c r="SJN57" s="411">
        <v>30.0</v>
      </c>
      <c r="SJO57" s="411">
        <v>45.0</v>
      </c>
      <c r="SJP57" s="68" t="s">
        <v>101</v>
      </c>
      <c r="SJQ57" s="68" t="s">
        <v>101</v>
      </c>
      <c r="SJR57" s="68" t="s">
        <v>88</v>
      </c>
      <c r="SJS57" s="68" t="s">
        <v>2868</v>
      </c>
      <c r="SJT57" s="308" t="s">
        <v>2911</v>
      </c>
      <c r="SJU57" s="308" t="s">
        <v>2912</v>
      </c>
      <c r="SJV57" s="308" t="s">
        <v>2823</v>
      </c>
      <c r="SJW57" s="308"/>
      <c r="SJX57" s="410" t="s">
        <v>2793</v>
      </c>
      <c r="SJY57" s="159"/>
      <c r="SJZ57" s="68" t="s">
        <v>2869</v>
      </c>
      <c r="SKA57" s="68"/>
      <c r="SKB57" s="68">
        <v>1.0</v>
      </c>
      <c r="SKC57" s="68">
        <v>1.0</v>
      </c>
      <c r="SKD57" s="411">
        <v>30.0</v>
      </c>
      <c r="SKE57" s="411">
        <v>45.0</v>
      </c>
      <c r="SKF57" s="68" t="s">
        <v>101</v>
      </c>
      <c r="SKG57" s="68" t="s">
        <v>101</v>
      </c>
      <c r="SKH57" s="68" t="s">
        <v>88</v>
      </c>
      <c r="SKI57" s="68" t="s">
        <v>2868</v>
      </c>
      <c r="SKJ57" s="308" t="s">
        <v>2911</v>
      </c>
      <c r="SKK57" s="308" t="s">
        <v>2912</v>
      </c>
      <c r="SKL57" s="308" t="s">
        <v>2823</v>
      </c>
      <c r="SKM57" s="308"/>
      <c r="SKN57" s="410" t="s">
        <v>2793</v>
      </c>
      <c r="SKO57" s="159"/>
      <c r="SKP57" s="68" t="s">
        <v>2869</v>
      </c>
      <c r="SKQ57" s="68"/>
      <c r="SKR57" s="68">
        <v>1.0</v>
      </c>
      <c r="SKS57" s="68">
        <v>1.0</v>
      </c>
      <c r="SKT57" s="411">
        <v>30.0</v>
      </c>
      <c r="SKU57" s="411">
        <v>45.0</v>
      </c>
      <c r="SKV57" s="68" t="s">
        <v>101</v>
      </c>
      <c r="SKW57" s="68" t="s">
        <v>101</v>
      </c>
      <c r="SKX57" s="68" t="s">
        <v>88</v>
      </c>
      <c r="SKY57" s="68" t="s">
        <v>2868</v>
      </c>
      <c r="SKZ57" s="308" t="s">
        <v>2911</v>
      </c>
      <c r="SLA57" s="308" t="s">
        <v>2912</v>
      </c>
      <c r="SLB57" s="308" t="s">
        <v>2823</v>
      </c>
      <c r="SLC57" s="308"/>
      <c r="SLD57" s="410" t="s">
        <v>2793</v>
      </c>
      <c r="SLE57" s="159"/>
      <c r="SLF57" s="68" t="s">
        <v>2869</v>
      </c>
      <c r="SLG57" s="68"/>
      <c r="SLH57" s="68">
        <v>1.0</v>
      </c>
      <c r="SLI57" s="68">
        <v>1.0</v>
      </c>
      <c r="SLJ57" s="411">
        <v>30.0</v>
      </c>
      <c r="SLK57" s="411">
        <v>45.0</v>
      </c>
      <c r="SLL57" s="68" t="s">
        <v>101</v>
      </c>
      <c r="SLM57" s="68" t="s">
        <v>101</v>
      </c>
      <c r="SLN57" s="68" t="s">
        <v>88</v>
      </c>
      <c r="SLO57" s="68" t="s">
        <v>2868</v>
      </c>
      <c r="SLP57" s="308" t="s">
        <v>2911</v>
      </c>
      <c r="SLQ57" s="308" t="s">
        <v>2912</v>
      </c>
      <c r="SLR57" s="308" t="s">
        <v>2823</v>
      </c>
      <c r="SLS57" s="308"/>
      <c r="SLT57" s="410" t="s">
        <v>2793</v>
      </c>
      <c r="SLU57" s="159"/>
      <c r="SLV57" s="68" t="s">
        <v>2869</v>
      </c>
      <c r="SLW57" s="68"/>
      <c r="SLX57" s="68">
        <v>1.0</v>
      </c>
      <c r="SLY57" s="68">
        <v>1.0</v>
      </c>
      <c r="SLZ57" s="411">
        <v>30.0</v>
      </c>
      <c r="SMA57" s="411">
        <v>45.0</v>
      </c>
      <c r="SMB57" s="68" t="s">
        <v>101</v>
      </c>
      <c r="SMC57" s="68" t="s">
        <v>101</v>
      </c>
      <c r="SMD57" s="68" t="s">
        <v>88</v>
      </c>
      <c r="SME57" s="68" t="s">
        <v>2868</v>
      </c>
      <c r="SMF57" s="308" t="s">
        <v>2911</v>
      </c>
      <c r="SMG57" s="308" t="s">
        <v>2912</v>
      </c>
      <c r="SMH57" s="308" t="s">
        <v>2823</v>
      </c>
      <c r="SMI57" s="308"/>
      <c r="SMJ57" s="410" t="s">
        <v>2793</v>
      </c>
      <c r="SMK57" s="159"/>
      <c r="SML57" s="68" t="s">
        <v>2869</v>
      </c>
      <c r="SMM57" s="68"/>
      <c r="SMN57" s="68">
        <v>1.0</v>
      </c>
      <c r="SMO57" s="68">
        <v>1.0</v>
      </c>
      <c r="SMP57" s="411">
        <v>30.0</v>
      </c>
      <c r="SMQ57" s="411">
        <v>45.0</v>
      </c>
      <c r="SMR57" s="68" t="s">
        <v>101</v>
      </c>
      <c r="SMS57" s="68" t="s">
        <v>101</v>
      </c>
      <c r="SMT57" s="68" t="s">
        <v>88</v>
      </c>
      <c r="SMU57" s="68" t="s">
        <v>2868</v>
      </c>
      <c r="SMV57" s="308" t="s">
        <v>2911</v>
      </c>
      <c r="SMW57" s="308" t="s">
        <v>2912</v>
      </c>
      <c r="SMX57" s="308" t="s">
        <v>2823</v>
      </c>
      <c r="SMY57" s="308"/>
      <c r="SMZ57" s="410" t="s">
        <v>2793</v>
      </c>
      <c r="SNA57" s="159"/>
      <c r="SNB57" s="68" t="s">
        <v>2869</v>
      </c>
      <c r="SNC57" s="68"/>
      <c r="SND57" s="68">
        <v>1.0</v>
      </c>
      <c r="SNE57" s="68">
        <v>1.0</v>
      </c>
      <c r="SNF57" s="411">
        <v>30.0</v>
      </c>
      <c r="SNG57" s="411">
        <v>45.0</v>
      </c>
      <c r="SNH57" s="68" t="s">
        <v>101</v>
      </c>
      <c r="SNI57" s="68" t="s">
        <v>101</v>
      </c>
      <c r="SNJ57" s="68" t="s">
        <v>88</v>
      </c>
      <c r="SNK57" s="68" t="s">
        <v>2868</v>
      </c>
      <c r="SNL57" s="308" t="s">
        <v>2911</v>
      </c>
      <c r="SNM57" s="308" t="s">
        <v>2912</v>
      </c>
      <c r="SNN57" s="308" t="s">
        <v>2823</v>
      </c>
      <c r="SNO57" s="308"/>
      <c r="SNP57" s="410" t="s">
        <v>2793</v>
      </c>
      <c r="SNQ57" s="159"/>
      <c r="SNR57" s="68" t="s">
        <v>2869</v>
      </c>
      <c r="SNS57" s="68"/>
      <c r="SNT57" s="68">
        <v>1.0</v>
      </c>
      <c r="SNU57" s="68">
        <v>1.0</v>
      </c>
      <c r="SNV57" s="411">
        <v>30.0</v>
      </c>
      <c r="SNW57" s="411">
        <v>45.0</v>
      </c>
      <c r="SNX57" s="68" t="s">
        <v>101</v>
      </c>
      <c r="SNY57" s="68" t="s">
        <v>101</v>
      </c>
      <c r="SNZ57" s="68" t="s">
        <v>88</v>
      </c>
      <c r="SOA57" s="68" t="s">
        <v>2868</v>
      </c>
      <c r="SOB57" s="308" t="s">
        <v>2911</v>
      </c>
      <c r="SOC57" s="308" t="s">
        <v>2912</v>
      </c>
      <c r="SOD57" s="308" t="s">
        <v>2823</v>
      </c>
      <c r="SOE57" s="308"/>
      <c r="SOF57" s="410" t="s">
        <v>2793</v>
      </c>
      <c r="SOG57" s="159"/>
      <c r="SOH57" s="68" t="s">
        <v>2869</v>
      </c>
      <c r="SOI57" s="68"/>
      <c r="SOJ57" s="68">
        <v>1.0</v>
      </c>
      <c r="SOK57" s="68">
        <v>1.0</v>
      </c>
      <c r="SOL57" s="411">
        <v>30.0</v>
      </c>
      <c r="SOM57" s="411">
        <v>45.0</v>
      </c>
      <c r="SON57" s="68" t="s">
        <v>101</v>
      </c>
      <c r="SOO57" s="68" t="s">
        <v>101</v>
      </c>
      <c r="SOP57" s="68" t="s">
        <v>88</v>
      </c>
      <c r="SOQ57" s="68" t="s">
        <v>2868</v>
      </c>
      <c r="SOR57" s="308" t="s">
        <v>2911</v>
      </c>
      <c r="SOS57" s="308" t="s">
        <v>2912</v>
      </c>
      <c r="SOT57" s="308" t="s">
        <v>2823</v>
      </c>
      <c r="SOU57" s="308"/>
      <c r="SOV57" s="410" t="s">
        <v>2793</v>
      </c>
      <c r="SOW57" s="159"/>
      <c r="SOX57" s="68" t="s">
        <v>2869</v>
      </c>
      <c r="SOY57" s="68"/>
      <c r="SOZ57" s="68">
        <v>1.0</v>
      </c>
      <c r="SPA57" s="68">
        <v>1.0</v>
      </c>
      <c r="SPB57" s="411">
        <v>30.0</v>
      </c>
      <c r="SPC57" s="411">
        <v>45.0</v>
      </c>
      <c r="SPD57" s="68" t="s">
        <v>101</v>
      </c>
      <c r="SPE57" s="68" t="s">
        <v>101</v>
      </c>
      <c r="SPF57" s="68" t="s">
        <v>88</v>
      </c>
      <c r="SPG57" s="68" t="s">
        <v>2868</v>
      </c>
      <c r="SPH57" s="308" t="s">
        <v>2911</v>
      </c>
      <c r="SPI57" s="308" t="s">
        <v>2912</v>
      </c>
      <c r="SPJ57" s="308" t="s">
        <v>2823</v>
      </c>
      <c r="SPK57" s="308"/>
      <c r="SPL57" s="410" t="s">
        <v>2793</v>
      </c>
      <c r="SPM57" s="159"/>
      <c r="SPN57" s="68" t="s">
        <v>2869</v>
      </c>
      <c r="SPO57" s="68"/>
      <c r="SPP57" s="68">
        <v>1.0</v>
      </c>
      <c r="SPQ57" s="68">
        <v>1.0</v>
      </c>
      <c r="SPR57" s="411">
        <v>30.0</v>
      </c>
      <c r="SPS57" s="411">
        <v>45.0</v>
      </c>
      <c r="SPT57" s="68" t="s">
        <v>101</v>
      </c>
      <c r="SPU57" s="68" t="s">
        <v>101</v>
      </c>
      <c r="SPV57" s="68" t="s">
        <v>88</v>
      </c>
      <c r="SPW57" s="68" t="s">
        <v>2868</v>
      </c>
      <c r="SPX57" s="308" t="s">
        <v>2911</v>
      </c>
      <c r="SPY57" s="308" t="s">
        <v>2912</v>
      </c>
      <c r="SPZ57" s="308" t="s">
        <v>2823</v>
      </c>
      <c r="SQA57" s="308"/>
      <c r="SQB57" s="410" t="s">
        <v>2793</v>
      </c>
      <c r="SQC57" s="159"/>
      <c r="SQD57" s="68" t="s">
        <v>2869</v>
      </c>
      <c r="SQE57" s="68"/>
      <c r="SQF57" s="68">
        <v>1.0</v>
      </c>
      <c r="SQG57" s="68">
        <v>1.0</v>
      </c>
      <c r="SQH57" s="411">
        <v>30.0</v>
      </c>
      <c r="SQI57" s="411">
        <v>45.0</v>
      </c>
      <c r="SQJ57" s="68" t="s">
        <v>101</v>
      </c>
      <c r="SQK57" s="68" t="s">
        <v>101</v>
      </c>
      <c r="SQL57" s="68" t="s">
        <v>88</v>
      </c>
      <c r="SQM57" s="68" t="s">
        <v>2868</v>
      </c>
      <c r="SQN57" s="308" t="s">
        <v>2911</v>
      </c>
      <c r="SQO57" s="308" t="s">
        <v>2912</v>
      </c>
      <c r="SQP57" s="308" t="s">
        <v>2823</v>
      </c>
      <c r="SQQ57" s="308"/>
      <c r="SQR57" s="410" t="s">
        <v>2793</v>
      </c>
      <c r="SQS57" s="159"/>
      <c r="SQT57" s="68" t="s">
        <v>2869</v>
      </c>
      <c r="SQU57" s="68"/>
      <c r="SQV57" s="68">
        <v>1.0</v>
      </c>
      <c r="SQW57" s="68">
        <v>1.0</v>
      </c>
      <c r="SQX57" s="411">
        <v>30.0</v>
      </c>
      <c r="SQY57" s="411">
        <v>45.0</v>
      </c>
      <c r="SQZ57" s="68" t="s">
        <v>101</v>
      </c>
      <c r="SRA57" s="68" t="s">
        <v>101</v>
      </c>
      <c r="SRB57" s="68" t="s">
        <v>88</v>
      </c>
      <c r="SRC57" s="68" t="s">
        <v>2868</v>
      </c>
      <c r="SRD57" s="308" t="s">
        <v>2911</v>
      </c>
      <c r="SRE57" s="308" t="s">
        <v>2912</v>
      </c>
      <c r="SRF57" s="308" t="s">
        <v>2823</v>
      </c>
      <c r="SRG57" s="308"/>
      <c r="SRH57" s="410" t="s">
        <v>2793</v>
      </c>
      <c r="SRI57" s="159"/>
      <c r="SRJ57" s="68" t="s">
        <v>2869</v>
      </c>
      <c r="SRK57" s="68"/>
      <c r="SRL57" s="68">
        <v>1.0</v>
      </c>
      <c r="SRM57" s="68">
        <v>1.0</v>
      </c>
      <c r="SRN57" s="411">
        <v>30.0</v>
      </c>
      <c r="SRO57" s="411">
        <v>45.0</v>
      </c>
      <c r="SRP57" s="68" t="s">
        <v>101</v>
      </c>
      <c r="SRQ57" s="68" t="s">
        <v>101</v>
      </c>
      <c r="SRR57" s="68" t="s">
        <v>88</v>
      </c>
      <c r="SRS57" s="68" t="s">
        <v>2868</v>
      </c>
      <c r="SRT57" s="308" t="s">
        <v>2911</v>
      </c>
      <c r="SRU57" s="308" t="s">
        <v>2912</v>
      </c>
      <c r="SRV57" s="308" t="s">
        <v>2823</v>
      </c>
      <c r="SRW57" s="308"/>
      <c r="SRX57" s="410" t="s">
        <v>2793</v>
      </c>
      <c r="SRY57" s="159"/>
      <c r="SRZ57" s="68" t="s">
        <v>2869</v>
      </c>
      <c r="SSA57" s="68"/>
      <c r="SSB57" s="68">
        <v>1.0</v>
      </c>
      <c r="SSC57" s="68">
        <v>1.0</v>
      </c>
      <c r="SSD57" s="411">
        <v>30.0</v>
      </c>
      <c r="SSE57" s="411">
        <v>45.0</v>
      </c>
      <c r="SSF57" s="68" t="s">
        <v>101</v>
      </c>
      <c r="SSG57" s="68" t="s">
        <v>101</v>
      </c>
      <c r="SSH57" s="68" t="s">
        <v>88</v>
      </c>
      <c r="SSI57" s="68" t="s">
        <v>2868</v>
      </c>
      <c r="SSJ57" s="308" t="s">
        <v>2911</v>
      </c>
      <c r="SSK57" s="308" t="s">
        <v>2912</v>
      </c>
      <c r="SSL57" s="308" t="s">
        <v>2823</v>
      </c>
      <c r="SSM57" s="308"/>
      <c r="SSN57" s="410" t="s">
        <v>2793</v>
      </c>
      <c r="SSO57" s="159"/>
      <c r="SSP57" s="68" t="s">
        <v>2869</v>
      </c>
      <c r="SSQ57" s="68"/>
      <c r="SSR57" s="68">
        <v>1.0</v>
      </c>
      <c r="SSS57" s="68">
        <v>1.0</v>
      </c>
      <c r="SST57" s="411">
        <v>30.0</v>
      </c>
      <c r="SSU57" s="411">
        <v>45.0</v>
      </c>
      <c r="SSV57" s="68" t="s">
        <v>101</v>
      </c>
      <c r="SSW57" s="68" t="s">
        <v>101</v>
      </c>
      <c r="SSX57" s="68" t="s">
        <v>88</v>
      </c>
      <c r="SSY57" s="68" t="s">
        <v>2868</v>
      </c>
      <c r="SSZ57" s="308" t="s">
        <v>2911</v>
      </c>
      <c r="STA57" s="308" t="s">
        <v>2912</v>
      </c>
      <c r="STB57" s="308" t="s">
        <v>2823</v>
      </c>
      <c r="STC57" s="308"/>
      <c r="STD57" s="410" t="s">
        <v>2793</v>
      </c>
      <c r="STE57" s="159"/>
      <c r="STF57" s="68" t="s">
        <v>2869</v>
      </c>
      <c r="STG57" s="68"/>
      <c r="STH57" s="68">
        <v>1.0</v>
      </c>
      <c r="STI57" s="68">
        <v>1.0</v>
      </c>
      <c r="STJ57" s="411">
        <v>30.0</v>
      </c>
      <c r="STK57" s="411">
        <v>45.0</v>
      </c>
      <c r="STL57" s="68" t="s">
        <v>101</v>
      </c>
      <c r="STM57" s="68" t="s">
        <v>101</v>
      </c>
      <c r="STN57" s="68" t="s">
        <v>88</v>
      </c>
      <c r="STO57" s="68" t="s">
        <v>2868</v>
      </c>
      <c r="STP57" s="308" t="s">
        <v>2911</v>
      </c>
      <c r="STQ57" s="308" t="s">
        <v>2912</v>
      </c>
      <c r="STR57" s="308" t="s">
        <v>2823</v>
      </c>
      <c r="STS57" s="308"/>
      <c r="STT57" s="410" t="s">
        <v>2793</v>
      </c>
      <c r="STU57" s="159"/>
      <c r="STV57" s="68" t="s">
        <v>2869</v>
      </c>
      <c r="STW57" s="68"/>
      <c r="STX57" s="68">
        <v>1.0</v>
      </c>
      <c r="STY57" s="68">
        <v>1.0</v>
      </c>
      <c r="STZ57" s="411">
        <v>30.0</v>
      </c>
      <c r="SUA57" s="411">
        <v>45.0</v>
      </c>
      <c r="SUB57" s="68" t="s">
        <v>101</v>
      </c>
      <c r="SUC57" s="68" t="s">
        <v>101</v>
      </c>
      <c r="SUD57" s="68" t="s">
        <v>88</v>
      </c>
      <c r="SUE57" s="68" t="s">
        <v>2868</v>
      </c>
      <c r="SUF57" s="308" t="s">
        <v>2911</v>
      </c>
      <c r="SUG57" s="308" t="s">
        <v>2912</v>
      </c>
      <c r="SUH57" s="308" t="s">
        <v>2823</v>
      </c>
      <c r="SUI57" s="308"/>
      <c r="SUJ57" s="410" t="s">
        <v>2793</v>
      </c>
      <c r="SUK57" s="159"/>
      <c r="SUL57" s="68" t="s">
        <v>2869</v>
      </c>
      <c r="SUM57" s="68"/>
      <c r="SUN57" s="68">
        <v>1.0</v>
      </c>
      <c r="SUO57" s="68">
        <v>1.0</v>
      </c>
      <c r="SUP57" s="411">
        <v>30.0</v>
      </c>
      <c r="SUQ57" s="411">
        <v>45.0</v>
      </c>
      <c r="SUR57" s="68" t="s">
        <v>101</v>
      </c>
      <c r="SUS57" s="68" t="s">
        <v>101</v>
      </c>
      <c r="SUT57" s="68" t="s">
        <v>88</v>
      </c>
      <c r="SUU57" s="68" t="s">
        <v>2868</v>
      </c>
      <c r="SUV57" s="308" t="s">
        <v>2911</v>
      </c>
      <c r="SUW57" s="308" t="s">
        <v>2912</v>
      </c>
      <c r="SUX57" s="308" t="s">
        <v>2823</v>
      </c>
      <c r="SUY57" s="308"/>
      <c r="SUZ57" s="410" t="s">
        <v>2793</v>
      </c>
      <c r="SVA57" s="159"/>
      <c r="SVB57" s="68" t="s">
        <v>2869</v>
      </c>
      <c r="SVC57" s="68"/>
      <c r="SVD57" s="68">
        <v>1.0</v>
      </c>
      <c r="SVE57" s="68">
        <v>1.0</v>
      </c>
      <c r="SVF57" s="411">
        <v>30.0</v>
      </c>
      <c r="SVG57" s="411">
        <v>45.0</v>
      </c>
      <c r="SVH57" s="68" t="s">
        <v>101</v>
      </c>
      <c r="SVI57" s="68" t="s">
        <v>101</v>
      </c>
      <c r="SVJ57" s="68" t="s">
        <v>88</v>
      </c>
      <c r="SVK57" s="68" t="s">
        <v>2868</v>
      </c>
      <c r="SVL57" s="308" t="s">
        <v>2911</v>
      </c>
      <c r="SVM57" s="308" t="s">
        <v>2912</v>
      </c>
      <c r="SVN57" s="308" t="s">
        <v>2823</v>
      </c>
      <c r="SVO57" s="308"/>
      <c r="SVP57" s="410" t="s">
        <v>2793</v>
      </c>
      <c r="SVQ57" s="159"/>
      <c r="SVR57" s="68" t="s">
        <v>2869</v>
      </c>
      <c r="SVS57" s="68"/>
      <c r="SVT57" s="68">
        <v>1.0</v>
      </c>
      <c r="SVU57" s="68">
        <v>1.0</v>
      </c>
      <c r="SVV57" s="411">
        <v>30.0</v>
      </c>
      <c r="SVW57" s="411">
        <v>45.0</v>
      </c>
      <c r="SVX57" s="68" t="s">
        <v>101</v>
      </c>
      <c r="SVY57" s="68" t="s">
        <v>101</v>
      </c>
      <c r="SVZ57" s="68" t="s">
        <v>88</v>
      </c>
      <c r="SWA57" s="68" t="s">
        <v>2868</v>
      </c>
      <c r="SWB57" s="308" t="s">
        <v>2911</v>
      </c>
      <c r="SWC57" s="308" t="s">
        <v>2912</v>
      </c>
      <c r="SWD57" s="308" t="s">
        <v>2823</v>
      </c>
      <c r="SWE57" s="308"/>
      <c r="SWF57" s="410" t="s">
        <v>2793</v>
      </c>
      <c r="SWG57" s="159"/>
      <c r="SWH57" s="68" t="s">
        <v>2869</v>
      </c>
      <c r="SWI57" s="68"/>
      <c r="SWJ57" s="68">
        <v>1.0</v>
      </c>
      <c r="SWK57" s="68">
        <v>1.0</v>
      </c>
      <c r="SWL57" s="411">
        <v>30.0</v>
      </c>
      <c r="SWM57" s="411">
        <v>45.0</v>
      </c>
      <c r="SWN57" s="68" t="s">
        <v>101</v>
      </c>
      <c r="SWO57" s="68" t="s">
        <v>101</v>
      </c>
      <c r="SWP57" s="68" t="s">
        <v>88</v>
      </c>
      <c r="SWQ57" s="68" t="s">
        <v>2868</v>
      </c>
      <c r="SWR57" s="308" t="s">
        <v>2911</v>
      </c>
      <c r="SWS57" s="308" t="s">
        <v>2912</v>
      </c>
      <c r="SWT57" s="308" t="s">
        <v>2823</v>
      </c>
      <c r="SWU57" s="308"/>
      <c r="SWV57" s="410" t="s">
        <v>2793</v>
      </c>
      <c r="SWW57" s="159"/>
      <c r="SWX57" s="68" t="s">
        <v>2869</v>
      </c>
      <c r="SWY57" s="68"/>
      <c r="SWZ57" s="68">
        <v>1.0</v>
      </c>
      <c r="SXA57" s="68">
        <v>1.0</v>
      </c>
      <c r="SXB57" s="411">
        <v>30.0</v>
      </c>
      <c r="SXC57" s="411">
        <v>45.0</v>
      </c>
      <c r="SXD57" s="68" t="s">
        <v>101</v>
      </c>
      <c r="SXE57" s="68" t="s">
        <v>101</v>
      </c>
      <c r="SXF57" s="68" t="s">
        <v>88</v>
      </c>
      <c r="SXG57" s="68" t="s">
        <v>2868</v>
      </c>
      <c r="SXH57" s="308" t="s">
        <v>2911</v>
      </c>
      <c r="SXI57" s="308" t="s">
        <v>2912</v>
      </c>
      <c r="SXJ57" s="308" t="s">
        <v>2823</v>
      </c>
      <c r="SXK57" s="308"/>
      <c r="SXL57" s="410" t="s">
        <v>2793</v>
      </c>
      <c r="SXM57" s="159"/>
      <c r="SXN57" s="68" t="s">
        <v>2869</v>
      </c>
      <c r="SXO57" s="68"/>
      <c r="SXP57" s="68">
        <v>1.0</v>
      </c>
      <c r="SXQ57" s="68">
        <v>1.0</v>
      </c>
      <c r="SXR57" s="411">
        <v>30.0</v>
      </c>
      <c r="SXS57" s="411">
        <v>45.0</v>
      </c>
      <c r="SXT57" s="68" t="s">
        <v>101</v>
      </c>
      <c r="SXU57" s="68" t="s">
        <v>101</v>
      </c>
      <c r="SXV57" s="68" t="s">
        <v>88</v>
      </c>
      <c r="SXW57" s="68" t="s">
        <v>2868</v>
      </c>
      <c r="SXX57" s="308" t="s">
        <v>2911</v>
      </c>
      <c r="SXY57" s="308" t="s">
        <v>2912</v>
      </c>
      <c r="SXZ57" s="308" t="s">
        <v>2823</v>
      </c>
      <c r="SYA57" s="308"/>
      <c r="SYB57" s="410" t="s">
        <v>2793</v>
      </c>
      <c r="SYC57" s="159"/>
      <c r="SYD57" s="68" t="s">
        <v>2869</v>
      </c>
      <c r="SYE57" s="68"/>
      <c r="SYF57" s="68">
        <v>1.0</v>
      </c>
      <c r="SYG57" s="68">
        <v>1.0</v>
      </c>
      <c r="SYH57" s="411">
        <v>30.0</v>
      </c>
      <c r="SYI57" s="411">
        <v>45.0</v>
      </c>
      <c r="SYJ57" s="68" t="s">
        <v>101</v>
      </c>
      <c r="SYK57" s="68" t="s">
        <v>101</v>
      </c>
      <c r="SYL57" s="68" t="s">
        <v>88</v>
      </c>
      <c r="SYM57" s="68" t="s">
        <v>2868</v>
      </c>
      <c r="SYN57" s="308" t="s">
        <v>2911</v>
      </c>
      <c r="SYO57" s="308" t="s">
        <v>2912</v>
      </c>
      <c r="SYP57" s="308" t="s">
        <v>2823</v>
      </c>
      <c r="SYQ57" s="308"/>
      <c r="SYR57" s="410" t="s">
        <v>2793</v>
      </c>
      <c r="SYS57" s="159"/>
      <c r="SYT57" s="68" t="s">
        <v>2869</v>
      </c>
      <c r="SYU57" s="68"/>
      <c r="SYV57" s="68">
        <v>1.0</v>
      </c>
      <c r="SYW57" s="68">
        <v>1.0</v>
      </c>
      <c r="SYX57" s="411">
        <v>30.0</v>
      </c>
      <c r="SYY57" s="411">
        <v>45.0</v>
      </c>
      <c r="SYZ57" s="68" t="s">
        <v>101</v>
      </c>
      <c r="SZA57" s="68" t="s">
        <v>101</v>
      </c>
      <c r="SZB57" s="68" t="s">
        <v>88</v>
      </c>
      <c r="SZC57" s="68" t="s">
        <v>2868</v>
      </c>
      <c r="SZD57" s="308" t="s">
        <v>2911</v>
      </c>
      <c r="SZE57" s="308" t="s">
        <v>2912</v>
      </c>
      <c r="SZF57" s="308" t="s">
        <v>2823</v>
      </c>
      <c r="SZG57" s="308"/>
      <c r="SZH57" s="410" t="s">
        <v>2793</v>
      </c>
      <c r="SZI57" s="159"/>
      <c r="SZJ57" s="68" t="s">
        <v>2869</v>
      </c>
      <c r="SZK57" s="68"/>
      <c r="SZL57" s="68">
        <v>1.0</v>
      </c>
      <c r="SZM57" s="68">
        <v>1.0</v>
      </c>
      <c r="SZN57" s="411">
        <v>30.0</v>
      </c>
      <c r="SZO57" s="411">
        <v>45.0</v>
      </c>
      <c r="SZP57" s="68" t="s">
        <v>101</v>
      </c>
      <c r="SZQ57" s="68" t="s">
        <v>101</v>
      </c>
      <c r="SZR57" s="68" t="s">
        <v>88</v>
      </c>
      <c r="SZS57" s="68" t="s">
        <v>2868</v>
      </c>
      <c r="SZT57" s="308" t="s">
        <v>2911</v>
      </c>
      <c r="SZU57" s="308" t="s">
        <v>2912</v>
      </c>
      <c r="SZV57" s="308" t="s">
        <v>2823</v>
      </c>
      <c r="SZW57" s="308"/>
      <c r="SZX57" s="410" t="s">
        <v>2793</v>
      </c>
      <c r="SZY57" s="159"/>
      <c r="SZZ57" s="68" t="s">
        <v>2869</v>
      </c>
      <c r="TAA57" s="68"/>
      <c r="TAB57" s="68">
        <v>1.0</v>
      </c>
      <c r="TAC57" s="68">
        <v>1.0</v>
      </c>
      <c r="TAD57" s="411">
        <v>30.0</v>
      </c>
      <c r="TAE57" s="411">
        <v>45.0</v>
      </c>
      <c r="TAF57" s="68" t="s">
        <v>101</v>
      </c>
      <c r="TAG57" s="68" t="s">
        <v>101</v>
      </c>
      <c r="TAH57" s="68" t="s">
        <v>88</v>
      </c>
      <c r="TAI57" s="68" t="s">
        <v>2868</v>
      </c>
      <c r="TAJ57" s="308" t="s">
        <v>2911</v>
      </c>
      <c r="TAK57" s="308" t="s">
        <v>2912</v>
      </c>
      <c r="TAL57" s="308" t="s">
        <v>2823</v>
      </c>
      <c r="TAM57" s="308"/>
      <c r="TAN57" s="410" t="s">
        <v>2793</v>
      </c>
      <c r="TAO57" s="159"/>
      <c r="TAP57" s="68" t="s">
        <v>2869</v>
      </c>
      <c r="TAQ57" s="68"/>
      <c r="TAR57" s="68">
        <v>1.0</v>
      </c>
      <c r="TAS57" s="68">
        <v>1.0</v>
      </c>
      <c r="TAT57" s="411">
        <v>30.0</v>
      </c>
      <c r="TAU57" s="411">
        <v>45.0</v>
      </c>
      <c r="TAV57" s="68" t="s">
        <v>101</v>
      </c>
      <c r="TAW57" s="68" t="s">
        <v>101</v>
      </c>
      <c r="TAX57" s="68" t="s">
        <v>88</v>
      </c>
      <c r="TAY57" s="68" t="s">
        <v>2868</v>
      </c>
      <c r="TAZ57" s="308" t="s">
        <v>2911</v>
      </c>
      <c r="TBA57" s="308" t="s">
        <v>2912</v>
      </c>
      <c r="TBB57" s="308" t="s">
        <v>2823</v>
      </c>
      <c r="TBC57" s="308"/>
      <c r="TBD57" s="410" t="s">
        <v>2793</v>
      </c>
      <c r="TBE57" s="159"/>
      <c r="TBF57" s="68" t="s">
        <v>2869</v>
      </c>
      <c r="TBG57" s="68"/>
      <c r="TBH57" s="68">
        <v>1.0</v>
      </c>
      <c r="TBI57" s="68">
        <v>1.0</v>
      </c>
      <c r="TBJ57" s="411">
        <v>30.0</v>
      </c>
      <c r="TBK57" s="411">
        <v>45.0</v>
      </c>
      <c r="TBL57" s="68" t="s">
        <v>101</v>
      </c>
      <c r="TBM57" s="68" t="s">
        <v>101</v>
      </c>
      <c r="TBN57" s="68" t="s">
        <v>88</v>
      </c>
      <c r="TBO57" s="68" t="s">
        <v>2868</v>
      </c>
      <c r="TBP57" s="308" t="s">
        <v>2911</v>
      </c>
      <c r="TBQ57" s="308" t="s">
        <v>2912</v>
      </c>
      <c r="TBR57" s="308" t="s">
        <v>2823</v>
      </c>
      <c r="TBS57" s="308"/>
      <c r="TBT57" s="410" t="s">
        <v>2793</v>
      </c>
      <c r="TBU57" s="159"/>
      <c r="TBV57" s="68" t="s">
        <v>2869</v>
      </c>
      <c r="TBW57" s="68"/>
      <c r="TBX57" s="68">
        <v>1.0</v>
      </c>
      <c r="TBY57" s="68">
        <v>1.0</v>
      </c>
      <c r="TBZ57" s="411">
        <v>30.0</v>
      </c>
      <c r="TCA57" s="411">
        <v>45.0</v>
      </c>
      <c r="TCB57" s="68" t="s">
        <v>101</v>
      </c>
      <c r="TCC57" s="68" t="s">
        <v>101</v>
      </c>
      <c r="TCD57" s="68" t="s">
        <v>88</v>
      </c>
      <c r="TCE57" s="68" t="s">
        <v>2868</v>
      </c>
      <c r="TCF57" s="308" t="s">
        <v>2911</v>
      </c>
      <c r="TCG57" s="308" t="s">
        <v>2912</v>
      </c>
      <c r="TCH57" s="308" t="s">
        <v>2823</v>
      </c>
      <c r="TCI57" s="308"/>
      <c r="TCJ57" s="410" t="s">
        <v>2793</v>
      </c>
      <c r="TCK57" s="159"/>
      <c r="TCL57" s="68" t="s">
        <v>2869</v>
      </c>
      <c r="TCM57" s="68"/>
      <c r="TCN57" s="68">
        <v>1.0</v>
      </c>
      <c r="TCO57" s="68">
        <v>1.0</v>
      </c>
      <c r="TCP57" s="411">
        <v>30.0</v>
      </c>
      <c r="TCQ57" s="411">
        <v>45.0</v>
      </c>
      <c r="TCR57" s="68" t="s">
        <v>101</v>
      </c>
      <c r="TCS57" s="68" t="s">
        <v>101</v>
      </c>
      <c r="TCT57" s="68" t="s">
        <v>88</v>
      </c>
      <c r="TCU57" s="68" t="s">
        <v>2868</v>
      </c>
      <c r="TCV57" s="308" t="s">
        <v>2911</v>
      </c>
      <c r="TCW57" s="308" t="s">
        <v>2912</v>
      </c>
      <c r="TCX57" s="308" t="s">
        <v>2823</v>
      </c>
      <c r="TCY57" s="308"/>
      <c r="TCZ57" s="410" t="s">
        <v>2793</v>
      </c>
      <c r="TDA57" s="159"/>
      <c r="TDB57" s="68" t="s">
        <v>2869</v>
      </c>
      <c r="TDC57" s="68"/>
      <c r="TDD57" s="68">
        <v>1.0</v>
      </c>
      <c r="TDE57" s="68">
        <v>1.0</v>
      </c>
      <c r="TDF57" s="411">
        <v>30.0</v>
      </c>
      <c r="TDG57" s="411">
        <v>45.0</v>
      </c>
      <c r="TDH57" s="68" t="s">
        <v>101</v>
      </c>
      <c r="TDI57" s="68" t="s">
        <v>101</v>
      </c>
      <c r="TDJ57" s="68" t="s">
        <v>88</v>
      </c>
      <c r="TDK57" s="68" t="s">
        <v>2868</v>
      </c>
      <c r="TDL57" s="308" t="s">
        <v>2911</v>
      </c>
      <c r="TDM57" s="308" t="s">
        <v>2912</v>
      </c>
      <c r="TDN57" s="308" t="s">
        <v>2823</v>
      </c>
      <c r="TDO57" s="308"/>
      <c r="TDP57" s="410" t="s">
        <v>2793</v>
      </c>
      <c r="TDQ57" s="159"/>
      <c r="TDR57" s="68" t="s">
        <v>2869</v>
      </c>
      <c r="TDS57" s="68"/>
      <c r="TDT57" s="68">
        <v>1.0</v>
      </c>
      <c r="TDU57" s="68">
        <v>1.0</v>
      </c>
      <c r="TDV57" s="411">
        <v>30.0</v>
      </c>
      <c r="TDW57" s="411">
        <v>45.0</v>
      </c>
      <c r="TDX57" s="68" t="s">
        <v>101</v>
      </c>
      <c r="TDY57" s="68" t="s">
        <v>101</v>
      </c>
      <c r="TDZ57" s="68" t="s">
        <v>88</v>
      </c>
      <c r="TEA57" s="68" t="s">
        <v>2868</v>
      </c>
      <c r="TEB57" s="308" t="s">
        <v>2911</v>
      </c>
      <c r="TEC57" s="308" t="s">
        <v>2912</v>
      </c>
      <c r="TED57" s="308" t="s">
        <v>2823</v>
      </c>
      <c r="TEE57" s="308"/>
      <c r="TEF57" s="410" t="s">
        <v>2793</v>
      </c>
      <c r="TEG57" s="159"/>
      <c r="TEH57" s="68" t="s">
        <v>2869</v>
      </c>
      <c r="TEI57" s="68"/>
      <c r="TEJ57" s="68">
        <v>1.0</v>
      </c>
      <c r="TEK57" s="68">
        <v>1.0</v>
      </c>
      <c r="TEL57" s="411">
        <v>30.0</v>
      </c>
      <c r="TEM57" s="411">
        <v>45.0</v>
      </c>
      <c r="TEN57" s="68" t="s">
        <v>101</v>
      </c>
      <c r="TEO57" s="68" t="s">
        <v>101</v>
      </c>
      <c r="TEP57" s="68" t="s">
        <v>88</v>
      </c>
      <c r="TEQ57" s="68" t="s">
        <v>2868</v>
      </c>
      <c r="TER57" s="308" t="s">
        <v>2911</v>
      </c>
      <c r="TES57" s="308" t="s">
        <v>2912</v>
      </c>
      <c r="TET57" s="308" t="s">
        <v>2823</v>
      </c>
      <c r="TEU57" s="308"/>
      <c r="TEV57" s="410" t="s">
        <v>2793</v>
      </c>
      <c r="TEW57" s="159"/>
      <c r="TEX57" s="68" t="s">
        <v>2869</v>
      </c>
      <c r="TEY57" s="68"/>
      <c r="TEZ57" s="68">
        <v>1.0</v>
      </c>
      <c r="TFA57" s="68">
        <v>1.0</v>
      </c>
      <c r="TFB57" s="411">
        <v>30.0</v>
      </c>
      <c r="TFC57" s="411">
        <v>45.0</v>
      </c>
      <c r="TFD57" s="68" t="s">
        <v>101</v>
      </c>
      <c r="TFE57" s="68" t="s">
        <v>101</v>
      </c>
      <c r="TFF57" s="68" t="s">
        <v>88</v>
      </c>
      <c r="TFG57" s="68" t="s">
        <v>2868</v>
      </c>
      <c r="TFH57" s="308" t="s">
        <v>2911</v>
      </c>
      <c r="TFI57" s="308" t="s">
        <v>2912</v>
      </c>
      <c r="TFJ57" s="308" t="s">
        <v>2823</v>
      </c>
      <c r="TFK57" s="308"/>
      <c r="TFL57" s="410" t="s">
        <v>2793</v>
      </c>
      <c r="TFM57" s="159"/>
      <c r="TFN57" s="68" t="s">
        <v>2869</v>
      </c>
      <c r="TFO57" s="68"/>
      <c r="TFP57" s="68">
        <v>1.0</v>
      </c>
      <c r="TFQ57" s="68">
        <v>1.0</v>
      </c>
      <c r="TFR57" s="411">
        <v>30.0</v>
      </c>
      <c r="TFS57" s="411">
        <v>45.0</v>
      </c>
      <c r="TFT57" s="68" t="s">
        <v>101</v>
      </c>
      <c r="TFU57" s="68" t="s">
        <v>101</v>
      </c>
      <c r="TFV57" s="68" t="s">
        <v>88</v>
      </c>
      <c r="TFW57" s="68" t="s">
        <v>2868</v>
      </c>
      <c r="TFX57" s="308" t="s">
        <v>2911</v>
      </c>
      <c r="TFY57" s="308" t="s">
        <v>2912</v>
      </c>
      <c r="TFZ57" s="308" t="s">
        <v>2823</v>
      </c>
      <c r="TGA57" s="308"/>
      <c r="TGB57" s="410" t="s">
        <v>2793</v>
      </c>
      <c r="TGC57" s="159"/>
      <c r="TGD57" s="68" t="s">
        <v>2869</v>
      </c>
      <c r="TGE57" s="68"/>
      <c r="TGF57" s="68">
        <v>1.0</v>
      </c>
      <c r="TGG57" s="68">
        <v>1.0</v>
      </c>
      <c r="TGH57" s="411">
        <v>30.0</v>
      </c>
      <c r="TGI57" s="411">
        <v>45.0</v>
      </c>
      <c r="TGJ57" s="68" t="s">
        <v>101</v>
      </c>
      <c r="TGK57" s="68" t="s">
        <v>101</v>
      </c>
      <c r="TGL57" s="68" t="s">
        <v>88</v>
      </c>
      <c r="TGM57" s="68" t="s">
        <v>2868</v>
      </c>
      <c r="TGN57" s="308" t="s">
        <v>2911</v>
      </c>
      <c r="TGO57" s="308" t="s">
        <v>2912</v>
      </c>
      <c r="TGP57" s="308" t="s">
        <v>2823</v>
      </c>
      <c r="TGQ57" s="308"/>
      <c r="TGR57" s="410" t="s">
        <v>2793</v>
      </c>
      <c r="TGS57" s="159"/>
      <c r="TGT57" s="68" t="s">
        <v>2869</v>
      </c>
      <c r="TGU57" s="68"/>
      <c r="TGV57" s="68">
        <v>1.0</v>
      </c>
      <c r="TGW57" s="68">
        <v>1.0</v>
      </c>
      <c r="TGX57" s="411">
        <v>30.0</v>
      </c>
      <c r="TGY57" s="411">
        <v>45.0</v>
      </c>
      <c r="TGZ57" s="68" t="s">
        <v>101</v>
      </c>
      <c r="THA57" s="68" t="s">
        <v>101</v>
      </c>
      <c r="THB57" s="68" t="s">
        <v>88</v>
      </c>
      <c r="THC57" s="68" t="s">
        <v>2868</v>
      </c>
      <c r="THD57" s="308" t="s">
        <v>2911</v>
      </c>
      <c r="THE57" s="308" t="s">
        <v>2912</v>
      </c>
      <c r="THF57" s="308" t="s">
        <v>2823</v>
      </c>
      <c r="THG57" s="308"/>
      <c r="THH57" s="410" t="s">
        <v>2793</v>
      </c>
      <c r="THI57" s="159"/>
      <c r="THJ57" s="68" t="s">
        <v>2869</v>
      </c>
      <c r="THK57" s="68"/>
      <c r="THL57" s="68">
        <v>1.0</v>
      </c>
      <c r="THM57" s="68">
        <v>1.0</v>
      </c>
      <c r="THN57" s="411">
        <v>30.0</v>
      </c>
      <c r="THO57" s="411">
        <v>45.0</v>
      </c>
      <c r="THP57" s="68" t="s">
        <v>101</v>
      </c>
      <c r="THQ57" s="68" t="s">
        <v>101</v>
      </c>
      <c r="THR57" s="68" t="s">
        <v>88</v>
      </c>
      <c r="THS57" s="68" t="s">
        <v>2868</v>
      </c>
      <c r="THT57" s="308" t="s">
        <v>2911</v>
      </c>
      <c r="THU57" s="308" t="s">
        <v>2912</v>
      </c>
      <c r="THV57" s="308" t="s">
        <v>2823</v>
      </c>
      <c r="THW57" s="308"/>
      <c r="THX57" s="410" t="s">
        <v>2793</v>
      </c>
      <c r="THY57" s="159"/>
      <c r="THZ57" s="68" t="s">
        <v>2869</v>
      </c>
      <c r="TIA57" s="68"/>
      <c r="TIB57" s="68">
        <v>1.0</v>
      </c>
      <c r="TIC57" s="68">
        <v>1.0</v>
      </c>
      <c r="TID57" s="411">
        <v>30.0</v>
      </c>
      <c r="TIE57" s="411">
        <v>45.0</v>
      </c>
      <c r="TIF57" s="68" t="s">
        <v>101</v>
      </c>
      <c r="TIG57" s="68" t="s">
        <v>101</v>
      </c>
      <c r="TIH57" s="68" t="s">
        <v>88</v>
      </c>
      <c r="TII57" s="68" t="s">
        <v>2868</v>
      </c>
      <c r="TIJ57" s="308" t="s">
        <v>2911</v>
      </c>
      <c r="TIK57" s="308" t="s">
        <v>2912</v>
      </c>
      <c r="TIL57" s="308" t="s">
        <v>2823</v>
      </c>
      <c r="TIM57" s="308"/>
      <c r="TIN57" s="410" t="s">
        <v>2793</v>
      </c>
      <c r="TIO57" s="159"/>
      <c r="TIP57" s="68" t="s">
        <v>2869</v>
      </c>
      <c r="TIQ57" s="68"/>
      <c r="TIR57" s="68">
        <v>1.0</v>
      </c>
      <c r="TIS57" s="68">
        <v>1.0</v>
      </c>
      <c r="TIT57" s="411">
        <v>30.0</v>
      </c>
      <c r="TIU57" s="411">
        <v>45.0</v>
      </c>
      <c r="TIV57" s="68" t="s">
        <v>101</v>
      </c>
      <c r="TIW57" s="68" t="s">
        <v>101</v>
      </c>
      <c r="TIX57" s="68" t="s">
        <v>88</v>
      </c>
      <c r="TIY57" s="68" t="s">
        <v>2868</v>
      </c>
      <c r="TIZ57" s="308" t="s">
        <v>2911</v>
      </c>
      <c r="TJA57" s="308" t="s">
        <v>2912</v>
      </c>
      <c r="TJB57" s="308" t="s">
        <v>2823</v>
      </c>
      <c r="TJC57" s="308"/>
      <c r="TJD57" s="410" t="s">
        <v>2793</v>
      </c>
      <c r="TJE57" s="159"/>
      <c r="TJF57" s="68" t="s">
        <v>2869</v>
      </c>
      <c r="TJG57" s="68"/>
      <c r="TJH57" s="68">
        <v>1.0</v>
      </c>
      <c r="TJI57" s="68">
        <v>1.0</v>
      </c>
      <c r="TJJ57" s="411">
        <v>30.0</v>
      </c>
      <c r="TJK57" s="411">
        <v>45.0</v>
      </c>
      <c r="TJL57" s="68" t="s">
        <v>101</v>
      </c>
      <c r="TJM57" s="68" t="s">
        <v>101</v>
      </c>
      <c r="TJN57" s="68" t="s">
        <v>88</v>
      </c>
      <c r="TJO57" s="68" t="s">
        <v>2868</v>
      </c>
      <c r="TJP57" s="308" t="s">
        <v>2911</v>
      </c>
      <c r="TJQ57" s="308" t="s">
        <v>2912</v>
      </c>
      <c r="TJR57" s="308" t="s">
        <v>2823</v>
      </c>
      <c r="TJS57" s="308"/>
      <c r="TJT57" s="410" t="s">
        <v>2793</v>
      </c>
      <c r="TJU57" s="159"/>
      <c r="TJV57" s="68" t="s">
        <v>2869</v>
      </c>
      <c r="TJW57" s="68"/>
      <c r="TJX57" s="68">
        <v>1.0</v>
      </c>
      <c r="TJY57" s="68">
        <v>1.0</v>
      </c>
      <c r="TJZ57" s="411">
        <v>30.0</v>
      </c>
      <c r="TKA57" s="411">
        <v>45.0</v>
      </c>
      <c r="TKB57" s="68" t="s">
        <v>101</v>
      </c>
      <c r="TKC57" s="68" t="s">
        <v>101</v>
      </c>
      <c r="TKD57" s="68" t="s">
        <v>88</v>
      </c>
      <c r="TKE57" s="68" t="s">
        <v>2868</v>
      </c>
      <c r="TKF57" s="308" t="s">
        <v>2911</v>
      </c>
      <c r="TKG57" s="308" t="s">
        <v>2912</v>
      </c>
      <c r="TKH57" s="308" t="s">
        <v>2823</v>
      </c>
      <c r="TKI57" s="308"/>
      <c r="TKJ57" s="410" t="s">
        <v>2793</v>
      </c>
      <c r="TKK57" s="159"/>
      <c r="TKL57" s="68" t="s">
        <v>2869</v>
      </c>
      <c r="TKM57" s="68"/>
      <c r="TKN57" s="68">
        <v>1.0</v>
      </c>
      <c r="TKO57" s="68">
        <v>1.0</v>
      </c>
      <c r="TKP57" s="411">
        <v>30.0</v>
      </c>
      <c r="TKQ57" s="411">
        <v>45.0</v>
      </c>
      <c r="TKR57" s="68" t="s">
        <v>101</v>
      </c>
      <c r="TKS57" s="68" t="s">
        <v>101</v>
      </c>
      <c r="TKT57" s="68" t="s">
        <v>88</v>
      </c>
      <c r="TKU57" s="68" t="s">
        <v>2868</v>
      </c>
      <c r="TKV57" s="308" t="s">
        <v>2911</v>
      </c>
      <c r="TKW57" s="308" t="s">
        <v>2912</v>
      </c>
      <c r="TKX57" s="308" t="s">
        <v>2823</v>
      </c>
      <c r="TKY57" s="308"/>
      <c r="TKZ57" s="410" t="s">
        <v>2793</v>
      </c>
      <c r="TLA57" s="159"/>
      <c r="TLB57" s="68" t="s">
        <v>2869</v>
      </c>
      <c r="TLC57" s="68"/>
      <c r="TLD57" s="68">
        <v>1.0</v>
      </c>
      <c r="TLE57" s="68">
        <v>1.0</v>
      </c>
      <c r="TLF57" s="411">
        <v>30.0</v>
      </c>
      <c r="TLG57" s="411">
        <v>45.0</v>
      </c>
      <c r="TLH57" s="68" t="s">
        <v>101</v>
      </c>
      <c r="TLI57" s="68" t="s">
        <v>101</v>
      </c>
      <c r="TLJ57" s="68" t="s">
        <v>88</v>
      </c>
      <c r="TLK57" s="68" t="s">
        <v>2868</v>
      </c>
      <c r="TLL57" s="308" t="s">
        <v>2911</v>
      </c>
      <c r="TLM57" s="308" t="s">
        <v>2912</v>
      </c>
      <c r="TLN57" s="308" t="s">
        <v>2823</v>
      </c>
      <c r="TLO57" s="308"/>
      <c r="TLP57" s="410" t="s">
        <v>2793</v>
      </c>
      <c r="TLQ57" s="159"/>
      <c r="TLR57" s="68" t="s">
        <v>2869</v>
      </c>
      <c r="TLS57" s="68"/>
      <c r="TLT57" s="68">
        <v>1.0</v>
      </c>
      <c r="TLU57" s="68">
        <v>1.0</v>
      </c>
      <c r="TLV57" s="411">
        <v>30.0</v>
      </c>
      <c r="TLW57" s="411">
        <v>45.0</v>
      </c>
      <c r="TLX57" s="68" t="s">
        <v>101</v>
      </c>
      <c r="TLY57" s="68" t="s">
        <v>101</v>
      </c>
      <c r="TLZ57" s="68" t="s">
        <v>88</v>
      </c>
      <c r="TMA57" s="68" t="s">
        <v>2868</v>
      </c>
      <c r="TMB57" s="308" t="s">
        <v>2911</v>
      </c>
      <c r="TMC57" s="308" t="s">
        <v>2912</v>
      </c>
      <c r="TMD57" s="308" t="s">
        <v>2823</v>
      </c>
      <c r="TME57" s="308"/>
      <c r="TMF57" s="410" t="s">
        <v>2793</v>
      </c>
      <c r="TMG57" s="159"/>
      <c r="TMH57" s="68" t="s">
        <v>2869</v>
      </c>
      <c r="TMI57" s="68"/>
      <c r="TMJ57" s="68">
        <v>1.0</v>
      </c>
      <c r="TMK57" s="68">
        <v>1.0</v>
      </c>
      <c r="TML57" s="411">
        <v>30.0</v>
      </c>
      <c r="TMM57" s="411">
        <v>45.0</v>
      </c>
      <c r="TMN57" s="68" t="s">
        <v>101</v>
      </c>
      <c r="TMO57" s="68" t="s">
        <v>101</v>
      </c>
      <c r="TMP57" s="68" t="s">
        <v>88</v>
      </c>
      <c r="TMQ57" s="68" t="s">
        <v>2868</v>
      </c>
      <c r="TMR57" s="308" t="s">
        <v>2911</v>
      </c>
      <c r="TMS57" s="308" t="s">
        <v>2912</v>
      </c>
      <c r="TMT57" s="308" t="s">
        <v>2823</v>
      </c>
      <c r="TMU57" s="308"/>
      <c r="TMV57" s="410" t="s">
        <v>2793</v>
      </c>
      <c r="TMW57" s="159"/>
      <c r="TMX57" s="68" t="s">
        <v>2869</v>
      </c>
      <c r="TMY57" s="68"/>
      <c r="TMZ57" s="68">
        <v>1.0</v>
      </c>
      <c r="TNA57" s="68">
        <v>1.0</v>
      </c>
      <c r="TNB57" s="411">
        <v>30.0</v>
      </c>
      <c r="TNC57" s="411">
        <v>45.0</v>
      </c>
      <c r="TND57" s="68" t="s">
        <v>101</v>
      </c>
      <c r="TNE57" s="68" t="s">
        <v>101</v>
      </c>
      <c r="TNF57" s="68" t="s">
        <v>88</v>
      </c>
      <c r="TNG57" s="68" t="s">
        <v>2868</v>
      </c>
      <c r="TNH57" s="308" t="s">
        <v>2911</v>
      </c>
      <c r="TNI57" s="308" t="s">
        <v>2912</v>
      </c>
      <c r="TNJ57" s="308" t="s">
        <v>2823</v>
      </c>
      <c r="TNK57" s="308"/>
      <c r="TNL57" s="410" t="s">
        <v>2793</v>
      </c>
      <c r="TNM57" s="159"/>
      <c r="TNN57" s="68" t="s">
        <v>2869</v>
      </c>
      <c r="TNO57" s="68"/>
      <c r="TNP57" s="68">
        <v>1.0</v>
      </c>
      <c r="TNQ57" s="68">
        <v>1.0</v>
      </c>
      <c r="TNR57" s="411">
        <v>30.0</v>
      </c>
      <c r="TNS57" s="411">
        <v>45.0</v>
      </c>
      <c r="TNT57" s="68" t="s">
        <v>101</v>
      </c>
      <c r="TNU57" s="68" t="s">
        <v>101</v>
      </c>
      <c r="TNV57" s="68" t="s">
        <v>88</v>
      </c>
      <c r="TNW57" s="68" t="s">
        <v>2868</v>
      </c>
      <c r="TNX57" s="308" t="s">
        <v>2911</v>
      </c>
      <c r="TNY57" s="308" t="s">
        <v>2912</v>
      </c>
      <c r="TNZ57" s="308" t="s">
        <v>2823</v>
      </c>
      <c r="TOA57" s="308"/>
      <c r="TOB57" s="410" t="s">
        <v>2793</v>
      </c>
      <c r="TOC57" s="159"/>
      <c r="TOD57" s="68" t="s">
        <v>2869</v>
      </c>
      <c r="TOE57" s="68"/>
      <c r="TOF57" s="68">
        <v>1.0</v>
      </c>
      <c r="TOG57" s="68">
        <v>1.0</v>
      </c>
      <c r="TOH57" s="411">
        <v>30.0</v>
      </c>
      <c r="TOI57" s="411">
        <v>45.0</v>
      </c>
      <c r="TOJ57" s="68" t="s">
        <v>101</v>
      </c>
      <c r="TOK57" s="68" t="s">
        <v>101</v>
      </c>
      <c r="TOL57" s="68" t="s">
        <v>88</v>
      </c>
      <c r="TOM57" s="68" t="s">
        <v>2868</v>
      </c>
      <c r="TON57" s="308" t="s">
        <v>2911</v>
      </c>
      <c r="TOO57" s="308" t="s">
        <v>2912</v>
      </c>
      <c r="TOP57" s="308" t="s">
        <v>2823</v>
      </c>
      <c r="TOQ57" s="308"/>
      <c r="TOR57" s="410" t="s">
        <v>2793</v>
      </c>
      <c r="TOS57" s="159"/>
      <c r="TOT57" s="68" t="s">
        <v>2869</v>
      </c>
      <c r="TOU57" s="68"/>
      <c r="TOV57" s="68">
        <v>1.0</v>
      </c>
      <c r="TOW57" s="68">
        <v>1.0</v>
      </c>
      <c r="TOX57" s="411">
        <v>30.0</v>
      </c>
      <c r="TOY57" s="411">
        <v>45.0</v>
      </c>
      <c r="TOZ57" s="68" t="s">
        <v>101</v>
      </c>
      <c r="TPA57" s="68" t="s">
        <v>101</v>
      </c>
      <c r="TPB57" s="68" t="s">
        <v>88</v>
      </c>
      <c r="TPC57" s="68" t="s">
        <v>2868</v>
      </c>
      <c r="TPD57" s="308" t="s">
        <v>2911</v>
      </c>
      <c r="TPE57" s="308" t="s">
        <v>2912</v>
      </c>
      <c r="TPF57" s="308" t="s">
        <v>2823</v>
      </c>
      <c r="TPG57" s="308"/>
      <c r="TPH57" s="410" t="s">
        <v>2793</v>
      </c>
      <c r="TPI57" s="159"/>
      <c r="TPJ57" s="68" t="s">
        <v>2869</v>
      </c>
      <c r="TPK57" s="68"/>
      <c r="TPL57" s="68">
        <v>1.0</v>
      </c>
      <c r="TPM57" s="68">
        <v>1.0</v>
      </c>
      <c r="TPN57" s="411">
        <v>30.0</v>
      </c>
      <c r="TPO57" s="411">
        <v>45.0</v>
      </c>
      <c r="TPP57" s="68" t="s">
        <v>101</v>
      </c>
      <c r="TPQ57" s="68" t="s">
        <v>101</v>
      </c>
      <c r="TPR57" s="68" t="s">
        <v>88</v>
      </c>
      <c r="TPS57" s="68" t="s">
        <v>2868</v>
      </c>
      <c r="TPT57" s="308" t="s">
        <v>2911</v>
      </c>
      <c r="TPU57" s="308" t="s">
        <v>2912</v>
      </c>
      <c r="TPV57" s="308" t="s">
        <v>2823</v>
      </c>
      <c r="TPW57" s="308"/>
      <c r="TPX57" s="410" t="s">
        <v>2793</v>
      </c>
      <c r="TPY57" s="159"/>
      <c r="TPZ57" s="68" t="s">
        <v>2869</v>
      </c>
      <c r="TQA57" s="68"/>
      <c r="TQB57" s="68">
        <v>1.0</v>
      </c>
      <c r="TQC57" s="68">
        <v>1.0</v>
      </c>
      <c r="TQD57" s="411">
        <v>30.0</v>
      </c>
      <c r="TQE57" s="411">
        <v>45.0</v>
      </c>
      <c r="TQF57" s="68" t="s">
        <v>101</v>
      </c>
      <c r="TQG57" s="68" t="s">
        <v>101</v>
      </c>
      <c r="TQH57" s="68" t="s">
        <v>88</v>
      </c>
      <c r="TQI57" s="68" t="s">
        <v>2868</v>
      </c>
      <c r="TQJ57" s="308" t="s">
        <v>2911</v>
      </c>
      <c r="TQK57" s="308" t="s">
        <v>2912</v>
      </c>
      <c r="TQL57" s="308" t="s">
        <v>2823</v>
      </c>
      <c r="TQM57" s="308"/>
      <c r="TQN57" s="410" t="s">
        <v>2793</v>
      </c>
      <c r="TQO57" s="159"/>
      <c r="TQP57" s="68" t="s">
        <v>2869</v>
      </c>
      <c r="TQQ57" s="68"/>
      <c r="TQR57" s="68">
        <v>1.0</v>
      </c>
      <c r="TQS57" s="68">
        <v>1.0</v>
      </c>
      <c r="TQT57" s="411">
        <v>30.0</v>
      </c>
      <c r="TQU57" s="411">
        <v>45.0</v>
      </c>
      <c r="TQV57" s="68" t="s">
        <v>101</v>
      </c>
      <c r="TQW57" s="68" t="s">
        <v>101</v>
      </c>
      <c r="TQX57" s="68" t="s">
        <v>88</v>
      </c>
      <c r="TQY57" s="68" t="s">
        <v>2868</v>
      </c>
      <c r="TQZ57" s="308" t="s">
        <v>2911</v>
      </c>
      <c r="TRA57" s="308" t="s">
        <v>2912</v>
      </c>
      <c r="TRB57" s="308" t="s">
        <v>2823</v>
      </c>
      <c r="TRC57" s="308"/>
      <c r="TRD57" s="410" t="s">
        <v>2793</v>
      </c>
      <c r="TRE57" s="159"/>
      <c r="TRF57" s="68" t="s">
        <v>2869</v>
      </c>
      <c r="TRG57" s="68"/>
      <c r="TRH57" s="68">
        <v>1.0</v>
      </c>
      <c r="TRI57" s="68">
        <v>1.0</v>
      </c>
      <c r="TRJ57" s="411">
        <v>30.0</v>
      </c>
      <c r="TRK57" s="411">
        <v>45.0</v>
      </c>
      <c r="TRL57" s="68" t="s">
        <v>101</v>
      </c>
      <c r="TRM57" s="68" t="s">
        <v>101</v>
      </c>
      <c r="TRN57" s="68" t="s">
        <v>88</v>
      </c>
      <c r="TRO57" s="68" t="s">
        <v>2868</v>
      </c>
      <c r="TRP57" s="308" t="s">
        <v>2911</v>
      </c>
      <c r="TRQ57" s="308" t="s">
        <v>2912</v>
      </c>
      <c r="TRR57" s="308" t="s">
        <v>2823</v>
      </c>
      <c r="TRS57" s="308"/>
      <c r="TRT57" s="410" t="s">
        <v>2793</v>
      </c>
      <c r="TRU57" s="159"/>
      <c r="TRV57" s="68" t="s">
        <v>2869</v>
      </c>
      <c r="TRW57" s="68"/>
      <c r="TRX57" s="68">
        <v>1.0</v>
      </c>
      <c r="TRY57" s="68">
        <v>1.0</v>
      </c>
      <c r="TRZ57" s="411">
        <v>30.0</v>
      </c>
      <c r="TSA57" s="411">
        <v>45.0</v>
      </c>
      <c r="TSB57" s="68" t="s">
        <v>101</v>
      </c>
      <c r="TSC57" s="68" t="s">
        <v>101</v>
      </c>
      <c r="TSD57" s="68" t="s">
        <v>88</v>
      </c>
      <c r="TSE57" s="68" t="s">
        <v>2868</v>
      </c>
      <c r="TSF57" s="308" t="s">
        <v>2911</v>
      </c>
      <c r="TSG57" s="308" t="s">
        <v>2912</v>
      </c>
      <c r="TSH57" s="308" t="s">
        <v>2823</v>
      </c>
      <c r="TSI57" s="308"/>
      <c r="TSJ57" s="410" t="s">
        <v>2793</v>
      </c>
      <c r="TSK57" s="159"/>
      <c r="TSL57" s="68" t="s">
        <v>2869</v>
      </c>
      <c r="TSM57" s="68"/>
      <c r="TSN57" s="68">
        <v>1.0</v>
      </c>
      <c r="TSO57" s="68">
        <v>1.0</v>
      </c>
      <c r="TSP57" s="411">
        <v>30.0</v>
      </c>
      <c r="TSQ57" s="411">
        <v>45.0</v>
      </c>
      <c r="TSR57" s="68" t="s">
        <v>101</v>
      </c>
      <c r="TSS57" s="68" t="s">
        <v>101</v>
      </c>
      <c r="TST57" s="68" t="s">
        <v>88</v>
      </c>
      <c r="TSU57" s="68" t="s">
        <v>2868</v>
      </c>
      <c r="TSV57" s="308" t="s">
        <v>2911</v>
      </c>
      <c r="TSW57" s="308" t="s">
        <v>2912</v>
      </c>
      <c r="TSX57" s="308" t="s">
        <v>2823</v>
      </c>
      <c r="TSY57" s="308"/>
      <c r="TSZ57" s="410" t="s">
        <v>2793</v>
      </c>
      <c r="TTA57" s="159"/>
      <c r="TTB57" s="68" t="s">
        <v>2869</v>
      </c>
      <c r="TTC57" s="68"/>
      <c r="TTD57" s="68">
        <v>1.0</v>
      </c>
      <c r="TTE57" s="68">
        <v>1.0</v>
      </c>
      <c r="TTF57" s="411">
        <v>30.0</v>
      </c>
      <c r="TTG57" s="411">
        <v>45.0</v>
      </c>
      <c r="TTH57" s="68" t="s">
        <v>101</v>
      </c>
      <c r="TTI57" s="68" t="s">
        <v>101</v>
      </c>
      <c r="TTJ57" s="68" t="s">
        <v>88</v>
      </c>
      <c r="TTK57" s="68" t="s">
        <v>2868</v>
      </c>
      <c r="TTL57" s="308" t="s">
        <v>2911</v>
      </c>
      <c r="TTM57" s="308" t="s">
        <v>2912</v>
      </c>
      <c r="TTN57" s="308" t="s">
        <v>2823</v>
      </c>
      <c r="TTO57" s="308"/>
      <c r="TTP57" s="410" t="s">
        <v>2793</v>
      </c>
      <c r="TTQ57" s="159"/>
      <c r="TTR57" s="68" t="s">
        <v>2869</v>
      </c>
      <c r="TTS57" s="68"/>
      <c r="TTT57" s="68">
        <v>1.0</v>
      </c>
      <c r="TTU57" s="68">
        <v>1.0</v>
      </c>
      <c r="TTV57" s="411">
        <v>30.0</v>
      </c>
      <c r="TTW57" s="411">
        <v>45.0</v>
      </c>
      <c r="TTX57" s="68" t="s">
        <v>101</v>
      </c>
      <c r="TTY57" s="68" t="s">
        <v>101</v>
      </c>
      <c r="TTZ57" s="68" t="s">
        <v>88</v>
      </c>
      <c r="TUA57" s="68" t="s">
        <v>2868</v>
      </c>
      <c r="TUB57" s="308" t="s">
        <v>2911</v>
      </c>
      <c r="TUC57" s="308" t="s">
        <v>2912</v>
      </c>
      <c r="TUD57" s="308" t="s">
        <v>2823</v>
      </c>
      <c r="TUE57" s="308"/>
      <c r="TUF57" s="410" t="s">
        <v>2793</v>
      </c>
      <c r="TUG57" s="159"/>
      <c r="TUH57" s="68" t="s">
        <v>2869</v>
      </c>
      <c r="TUI57" s="68"/>
      <c r="TUJ57" s="68">
        <v>1.0</v>
      </c>
      <c r="TUK57" s="68">
        <v>1.0</v>
      </c>
      <c r="TUL57" s="411">
        <v>30.0</v>
      </c>
      <c r="TUM57" s="411">
        <v>45.0</v>
      </c>
      <c r="TUN57" s="68" t="s">
        <v>101</v>
      </c>
      <c r="TUO57" s="68" t="s">
        <v>101</v>
      </c>
      <c r="TUP57" s="68" t="s">
        <v>88</v>
      </c>
      <c r="TUQ57" s="68" t="s">
        <v>2868</v>
      </c>
      <c r="TUR57" s="308" t="s">
        <v>2911</v>
      </c>
      <c r="TUS57" s="308" t="s">
        <v>2912</v>
      </c>
      <c r="TUT57" s="308" t="s">
        <v>2823</v>
      </c>
      <c r="TUU57" s="308"/>
      <c r="TUV57" s="410" t="s">
        <v>2793</v>
      </c>
      <c r="TUW57" s="159"/>
      <c r="TUX57" s="68" t="s">
        <v>2869</v>
      </c>
      <c r="TUY57" s="68"/>
      <c r="TUZ57" s="68">
        <v>1.0</v>
      </c>
      <c r="TVA57" s="68">
        <v>1.0</v>
      </c>
      <c r="TVB57" s="411">
        <v>30.0</v>
      </c>
      <c r="TVC57" s="411">
        <v>45.0</v>
      </c>
      <c r="TVD57" s="68" t="s">
        <v>101</v>
      </c>
      <c r="TVE57" s="68" t="s">
        <v>101</v>
      </c>
      <c r="TVF57" s="68" t="s">
        <v>88</v>
      </c>
      <c r="TVG57" s="68" t="s">
        <v>2868</v>
      </c>
      <c r="TVH57" s="308" t="s">
        <v>2911</v>
      </c>
      <c r="TVI57" s="308" t="s">
        <v>2912</v>
      </c>
      <c r="TVJ57" s="308" t="s">
        <v>2823</v>
      </c>
      <c r="TVK57" s="308"/>
      <c r="TVL57" s="410" t="s">
        <v>2793</v>
      </c>
      <c r="TVM57" s="159"/>
      <c r="TVN57" s="68" t="s">
        <v>2869</v>
      </c>
      <c r="TVO57" s="68"/>
      <c r="TVP57" s="68">
        <v>1.0</v>
      </c>
      <c r="TVQ57" s="68">
        <v>1.0</v>
      </c>
      <c r="TVR57" s="411">
        <v>30.0</v>
      </c>
      <c r="TVS57" s="411">
        <v>45.0</v>
      </c>
      <c r="TVT57" s="68" t="s">
        <v>101</v>
      </c>
      <c r="TVU57" s="68" t="s">
        <v>101</v>
      </c>
      <c r="TVV57" s="68" t="s">
        <v>88</v>
      </c>
      <c r="TVW57" s="68" t="s">
        <v>2868</v>
      </c>
      <c r="TVX57" s="308" t="s">
        <v>2911</v>
      </c>
      <c r="TVY57" s="308" t="s">
        <v>2912</v>
      </c>
      <c r="TVZ57" s="308" t="s">
        <v>2823</v>
      </c>
      <c r="TWA57" s="308"/>
      <c r="TWB57" s="410" t="s">
        <v>2793</v>
      </c>
      <c r="TWC57" s="159"/>
      <c r="TWD57" s="68" t="s">
        <v>2869</v>
      </c>
      <c r="TWE57" s="68"/>
      <c r="TWF57" s="68">
        <v>1.0</v>
      </c>
      <c r="TWG57" s="68">
        <v>1.0</v>
      </c>
      <c r="TWH57" s="411">
        <v>30.0</v>
      </c>
      <c r="TWI57" s="411">
        <v>45.0</v>
      </c>
      <c r="TWJ57" s="68" t="s">
        <v>101</v>
      </c>
      <c r="TWK57" s="68" t="s">
        <v>101</v>
      </c>
      <c r="TWL57" s="68" t="s">
        <v>88</v>
      </c>
      <c r="TWM57" s="68" t="s">
        <v>2868</v>
      </c>
      <c r="TWN57" s="308" t="s">
        <v>2911</v>
      </c>
      <c r="TWO57" s="308" t="s">
        <v>2912</v>
      </c>
      <c r="TWP57" s="308" t="s">
        <v>2823</v>
      </c>
      <c r="TWQ57" s="308"/>
      <c r="TWR57" s="410" t="s">
        <v>2793</v>
      </c>
      <c r="TWS57" s="159"/>
      <c r="TWT57" s="68" t="s">
        <v>2869</v>
      </c>
      <c r="TWU57" s="68"/>
      <c r="TWV57" s="68">
        <v>1.0</v>
      </c>
      <c r="TWW57" s="68">
        <v>1.0</v>
      </c>
      <c r="TWX57" s="411">
        <v>30.0</v>
      </c>
      <c r="TWY57" s="411">
        <v>45.0</v>
      </c>
      <c r="TWZ57" s="68" t="s">
        <v>101</v>
      </c>
      <c r="TXA57" s="68" t="s">
        <v>101</v>
      </c>
      <c r="TXB57" s="68" t="s">
        <v>88</v>
      </c>
      <c r="TXC57" s="68" t="s">
        <v>2868</v>
      </c>
      <c r="TXD57" s="308" t="s">
        <v>2911</v>
      </c>
      <c r="TXE57" s="308" t="s">
        <v>2912</v>
      </c>
      <c r="TXF57" s="308" t="s">
        <v>2823</v>
      </c>
      <c r="TXG57" s="308"/>
      <c r="TXH57" s="410" t="s">
        <v>2793</v>
      </c>
      <c r="TXI57" s="159"/>
      <c r="TXJ57" s="68" t="s">
        <v>2869</v>
      </c>
      <c r="TXK57" s="68"/>
      <c r="TXL57" s="68">
        <v>1.0</v>
      </c>
      <c r="TXM57" s="68">
        <v>1.0</v>
      </c>
      <c r="TXN57" s="411">
        <v>30.0</v>
      </c>
      <c r="TXO57" s="411">
        <v>45.0</v>
      </c>
      <c r="TXP57" s="68" t="s">
        <v>101</v>
      </c>
      <c r="TXQ57" s="68" t="s">
        <v>101</v>
      </c>
      <c r="TXR57" s="68" t="s">
        <v>88</v>
      </c>
      <c r="TXS57" s="68" t="s">
        <v>2868</v>
      </c>
      <c r="TXT57" s="308" t="s">
        <v>2911</v>
      </c>
      <c r="TXU57" s="308" t="s">
        <v>2912</v>
      </c>
      <c r="TXV57" s="308" t="s">
        <v>2823</v>
      </c>
      <c r="TXW57" s="308"/>
      <c r="TXX57" s="410" t="s">
        <v>2793</v>
      </c>
      <c r="TXY57" s="159"/>
      <c r="TXZ57" s="68" t="s">
        <v>2869</v>
      </c>
      <c r="TYA57" s="68"/>
      <c r="TYB57" s="68">
        <v>1.0</v>
      </c>
      <c r="TYC57" s="68">
        <v>1.0</v>
      </c>
      <c r="TYD57" s="411">
        <v>30.0</v>
      </c>
      <c r="TYE57" s="411">
        <v>45.0</v>
      </c>
      <c r="TYF57" s="68" t="s">
        <v>101</v>
      </c>
      <c r="TYG57" s="68" t="s">
        <v>101</v>
      </c>
      <c r="TYH57" s="68" t="s">
        <v>88</v>
      </c>
      <c r="TYI57" s="68" t="s">
        <v>2868</v>
      </c>
      <c r="TYJ57" s="308" t="s">
        <v>2911</v>
      </c>
      <c r="TYK57" s="308" t="s">
        <v>2912</v>
      </c>
      <c r="TYL57" s="308" t="s">
        <v>2823</v>
      </c>
      <c r="TYM57" s="308"/>
      <c r="TYN57" s="410" t="s">
        <v>2793</v>
      </c>
      <c r="TYO57" s="159"/>
      <c r="TYP57" s="68" t="s">
        <v>2869</v>
      </c>
      <c r="TYQ57" s="68"/>
      <c r="TYR57" s="68">
        <v>1.0</v>
      </c>
      <c r="TYS57" s="68">
        <v>1.0</v>
      </c>
      <c r="TYT57" s="411">
        <v>30.0</v>
      </c>
      <c r="TYU57" s="411">
        <v>45.0</v>
      </c>
      <c r="TYV57" s="68" t="s">
        <v>101</v>
      </c>
      <c r="TYW57" s="68" t="s">
        <v>101</v>
      </c>
      <c r="TYX57" s="68" t="s">
        <v>88</v>
      </c>
      <c r="TYY57" s="68" t="s">
        <v>2868</v>
      </c>
      <c r="TYZ57" s="308" t="s">
        <v>2911</v>
      </c>
      <c r="TZA57" s="308" t="s">
        <v>2912</v>
      </c>
      <c r="TZB57" s="308" t="s">
        <v>2823</v>
      </c>
      <c r="TZC57" s="308"/>
      <c r="TZD57" s="410" t="s">
        <v>2793</v>
      </c>
      <c r="TZE57" s="159"/>
      <c r="TZF57" s="68" t="s">
        <v>2869</v>
      </c>
      <c r="TZG57" s="68"/>
      <c r="TZH57" s="68">
        <v>1.0</v>
      </c>
      <c r="TZI57" s="68">
        <v>1.0</v>
      </c>
      <c r="TZJ57" s="411">
        <v>30.0</v>
      </c>
      <c r="TZK57" s="411">
        <v>45.0</v>
      </c>
      <c r="TZL57" s="68" t="s">
        <v>101</v>
      </c>
      <c r="TZM57" s="68" t="s">
        <v>101</v>
      </c>
      <c r="TZN57" s="68" t="s">
        <v>88</v>
      </c>
      <c r="TZO57" s="68" t="s">
        <v>2868</v>
      </c>
      <c r="TZP57" s="308" t="s">
        <v>2911</v>
      </c>
      <c r="TZQ57" s="308" t="s">
        <v>2912</v>
      </c>
      <c r="TZR57" s="308" t="s">
        <v>2823</v>
      </c>
      <c r="TZS57" s="308"/>
      <c r="TZT57" s="410" t="s">
        <v>2793</v>
      </c>
      <c r="TZU57" s="159"/>
      <c r="TZV57" s="68" t="s">
        <v>2869</v>
      </c>
      <c r="TZW57" s="68"/>
      <c r="TZX57" s="68">
        <v>1.0</v>
      </c>
      <c r="TZY57" s="68">
        <v>1.0</v>
      </c>
      <c r="TZZ57" s="411">
        <v>30.0</v>
      </c>
      <c r="UAA57" s="411">
        <v>45.0</v>
      </c>
      <c r="UAB57" s="68" t="s">
        <v>101</v>
      </c>
      <c r="UAC57" s="68" t="s">
        <v>101</v>
      </c>
      <c r="UAD57" s="68" t="s">
        <v>88</v>
      </c>
      <c r="UAE57" s="68" t="s">
        <v>2868</v>
      </c>
      <c r="UAF57" s="308" t="s">
        <v>2911</v>
      </c>
      <c r="UAG57" s="308" t="s">
        <v>2912</v>
      </c>
      <c r="UAH57" s="308" t="s">
        <v>2823</v>
      </c>
      <c r="UAI57" s="308"/>
      <c r="UAJ57" s="410" t="s">
        <v>2793</v>
      </c>
      <c r="UAK57" s="159"/>
      <c r="UAL57" s="68" t="s">
        <v>2869</v>
      </c>
      <c r="UAM57" s="68"/>
      <c r="UAN57" s="68">
        <v>1.0</v>
      </c>
      <c r="UAO57" s="68">
        <v>1.0</v>
      </c>
      <c r="UAP57" s="411">
        <v>30.0</v>
      </c>
      <c r="UAQ57" s="411">
        <v>45.0</v>
      </c>
      <c r="UAR57" s="68" t="s">
        <v>101</v>
      </c>
      <c r="UAS57" s="68" t="s">
        <v>101</v>
      </c>
      <c r="UAT57" s="68" t="s">
        <v>88</v>
      </c>
      <c r="UAU57" s="68" t="s">
        <v>2868</v>
      </c>
      <c r="UAV57" s="308" t="s">
        <v>2911</v>
      </c>
      <c r="UAW57" s="308" t="s">
        <v>2912</v>
      </c>
      <c r="UAX57" s="308" t="s">
        <v>2823</v>
      </c>
      <c r="UAY57" s="308"/>
      <c r="UAZ57" s="410" t="s">
        <v>2793</v>
      </c>
      <c r="UBA57" s="159"/>
      <c r="UBB57" s="68" t="s">
        <v>2869</v>
      </c>
      <c r="UBC57" s="68"/>
      <c r="UBD57" s="68">
        <v>1.0</v>
      </c>
      <c r="UBE57" s="68">
        <v>1.0</v>
      </c>
      <c r="UBF57" s="411">
        <v>30.0</v>
      </c>
      <c r="UBG57" s="411">
        <v>45.0</v>
      </c>
      <c r="UBH57" s="68" t="s">
        <v>101</v>
      </c>
      <c r="UBI57" s="68" t="s">
        <v>101</v>
      </c>
      <c r="UBJ57" s="68" t="s">
        <v>88</v>
      </c>
      <c r="UBK57" s="68" t="s">
        <v>2868</v>
      </c>
      <c r="UBL57" s="308" t="s">
        <v>2911</v>
      </c>
      <c r="UBM57" s="308" t="s">
        <v>2912</v>
      </c>
      <c r="UBN57" s="308" t="s">
        <v>2823</v>
      </c>
      <c r="UBO57" s="308"/>
      <c r="UBP57" s="410" t="s">
        <v>2793</v>
      </c>
      <c r="UBQ57" s="159"/>
      <c r="UBR57" s="68" t="s">
        <v>2869</v>
      </c>
      <c r="UBS57" s="68"/>
      <c r="UBT57" s="68">
        <v>1.0</v>
      </c>
      <c r="UBU57" s="68">
        <v>1.0</v>
      </c>
      <c r="UBV57" s="411">
        <v>30.0</v>
      </c>
      <c r="UBW57" s="411">
        <v>45.0</v>
      </c>
      <c r="UBX57" s="68" t="s">
        <v>101</v>
      </c>
      <c r="UBY57" s="68" t="s">
        <v>101</v>
      </c>
      <c r="UBZ57" s="68" t="s">
        <v>88</v>
      </c>
      <c r="UCA57" s="68" t="s">
        <v>2868</v>
      </c>
      <c r="UCB57" s="308" t="s">
        <v>2911</v>
      </c>
      <c r="UCC57" s="308" t="s">
        <v>2912</v>
      </c>
      <c r="UCD57" s="308" t="s">
        <v>2823</v>
      </c>
      <c r="UCE57" s="308"/>
      <c r="UCF57" s="410" t="s">
        <v>2793</v>
      </c>
      <c r="UCG57" s="159"/>
      <c r="UCH57" s="68" t="s">
        <v>2869</v>
      </c>
      <c r="UCI57" s="68"/>
      <c r="UCJ57" s="68">
        <v>1.0</v>
      </c>
      <c r="UCK57" s="68">
        <v>1.0</v>
      </c>
      <c r="UCL57" s="411">
        <v>30.0</v>
      </c>
      <c r="UCM57" s="411">
        <v>45.0</v>
      </c>
      <c r="UCN57" s="68" t="s">
        <v>101</v>
      </c>
      <c r="UCO57" s="68" t="s">
        <v>101</v>
      </c>
      <c r="UCP57" s="68" t="s">
        <v>88</v>
      </c>
      <c r="UCQ57" s="68" t="s">
        <v>2868</v>
      </c>
      <c r="UCR57" s="308" t="s">
        <v>2911</v>
      </c>
      <c r="UCS57" s="308" t="s">
        <v>2912</v>
      </c>
      <c r="UCT57" s="308" t="s">
        <v>2823</v>
      </c>
      <c r="UCU57" s="308"/>
      <c r="UCV57" s="410" t="s">
        <v>2793</v>
      </c>
      <c r="UCW57" s="159"/>
      <c r="UCX57" s="68" t="s">
        <v>2869</v>
      </c>
      <c r="UCY57" s="68"/>
      <c r="UCZ57" s="68">
        <v>1.0</v>
      </c>
      <c r="UDA57" s="68">
        <v>1.0</v>
      </c>
      <c r="UDB57" s="411">
        <v>30.0</v>
      </c>
      <c r="UDC57" s="411">
        <v>45.0</v>
      </c>
      <c r="UDD57" s="68" t="s">
        <v>101</v>
      </c>
      <c r="UDE57" s="68" t="s">
        <v>101</v>
      </c>
      <c r="UDF57" s="68" t="s">
        <v>88</v>
      </c>
      <c r="UDG57" s="68" t="s">
        <v>2868</v>
      </c>
      <c r="UDH57" s="308" t="s">
        <v>2911</v>
      </c>
      <c r="UDI57" s="308" t="s">
        <v>2912</v>
      </c>
      <c r="UDJ57" s="308" t="s">
        <v>2823</v>
      </c>
      <c r="UDK57" s="308"/>
      <c r="UDL57" s="410" t="s">
        <v>2793</v>
      </c>
      <c r="UDM57" s="159"/>
      <c r="UDN57" s="68" t="s">
        <v>2869</v>
      </c>
      <c r="UDO57" s="68"/>
      <c r="UDP57" s="68">
        <v>1.0</v>
      </c>
      <c r="UDQ57" s="68">
        <v>1.0</v>
      </c>
      <c r="UDR57" s="411">
        <v>30.0</v>
      </c>
      <c r="UDS57" s="411">
        <v>45.0</v>
      </c>
      <c r="UDT57" s="68" t="s">
        <v>101</v>
      </c>
      <c r="UDU57" s="68" t="s">
        <v>101</v>
      </c>
      <c r="UDV57" s="68" t="s">
        <v>88</v>
      </c>
      <c r="UDW57" s="68" t="s">
        <v>2868</v>
      </c>
      <c r="UDX57" s="308" t="s">
        <v>2911</v>
      </c>
      <c r="UDY57" s="308" t="s">
        <v>2912</v>
      </c>
      <c r="UDZ57" s="308" t="s">
        <v>2823</v>
      </c>
      <c r="UEA57" s="308"/>
      <c r="UEB57" s="410" t="s">
        <v>2793</v>
      </c>
      <c r="UEC57" s="159"/>
      <c r="UED57" s="68" t="s">
        <v>2869</v>
      </c>
      <c r="UEE57" s="68"/>
      <c r="UEF57" s="68">
        <v>1.0</v>
      </c>
      <c r="UEG57" s="68">
        <v>1.0</v>
      </c>
      <c r="UEH57" s="411">
        <v>30.0</v>
      </c>
      <c r="UEI57" s="411">
        <v>45.0</v>
      </c>
      <c r="UEJ57" s="68" t="s">
        <v>101</v>
      </c>
      <c r="UEK57" s="68" t="s">
        <v>101</v>
      </c>
      <c r="UEL57" s="68" t="s">
        <v>88</v>
      </c>
      <c r="UEM57" s="68" t="s">
        <v>2868</v>
      </c>
      <c r="UEN57" s="308" t="s">
        <v>2911</v>
      </c>
      <c r="UEO57" s="308" t="s">
        <v>2912</v>
      </c>
      <c r="UEP57" s="308" t="s">
        <v>2823</v>
      </c>
      <c r="UEQ57" s="308"/>
      <c r="UER57" s="410" t="s">
        <v>2793</v>
      </c>
      <c r="UES57" s="159"/>
      <c r="UET57" s="68" t="s">
        <v>2869</v>
      </c>
      <c r="UEU57" s="68"/>
      <c r="UEV57" s="68">
        <v>1.0</v>
      </c>
      <c r="UEW57" s="68">
        <v>1.0</v>
      </c>
      <c r="UEX57" s="411">
        <v>30.0</v>
      </c>
      <c r="UEY57" s="411">
        <v>45.0</v>
      </c>
      <c r="UEZ57" s="68" t="s">
        <v>101</v>
      </c>
      <c r="UFA57" s="68" t="s">
        <v>101</v>
      </c>
      <c r="UFB57" s="68" t="s">
        <v>88</v>
      </c>
      <c r="UFC57" s="68" t="s">
        <v>2868</v>
      </c>
      <c r="UFD57" s="308" t="s">
        <v>2911</v>
      </c>
      <c r="UFE57" s="308" t="s">
        <v>2912</v>
      </c>
      <c r="UFF57" s="308" t="s">
        <v>2823</v>
      </c>
      <c r="UFG57" s="308"/>
      <c r="UFH57" s="410" t="s">
        <v>2793</v>
      </c>
      <c r="UFI57" s="159"/>
      <c r="UFJ57" s="68" t="s">
        <v>2869</v>
      </c>
      <c r="UFK57" s="68"/>
      <c r="UFL57" s="68">
        <v>1.0</v>
      </c>
      <c r="UFM57" s="68">
        <v>1.0</v>
      </c>
      <c r="UFN57" s="411">
        <v>30.0</v>
      </c>
      <c r="UFO57" s="411">
        <v>45.0</v>
      </c>
      <c r="UFP57" s="68" t="s">
        <v>101</v>
      </c>
      <c r="UFQ57" s="68" t="s">
        <v>101</v>
      </c>
      <c r="UFR57" s="68" t="s">
        <v>88</v>
      </c>
      <c r="UFS57" s="68" t="s">
        <v>2868</v>
      </c>
      <c r="UFT57" s="308" t="s">
        <v>2911</v>
      </c>
      <c r="UFU57" s="308" t="s">
        <v>2912</v>
      </c>
      <c r="UFV57" s="308" t="s">
        <v>2823</v>
      </c>
      <c r="UFW57" s="308"/>
      <c r="UFX57" s="410" t="s">
        <v>2793</v>
      </c>
      <c r="UFY57" s="159"/>
      <c r="UFZ57" s="68" t="s">
        <v>2869</v>
      </c>
      <c r="UGA57" s="68"/>
      <c r="UGB57" s="68">
        <v>1.0</v>
      </c>
      <c r="UGC57" s="68">
        <v>1.0</v>
      </c>
      <c r="UGD57" s="411">
        <v>30.0</v>
      </c>
      <c r="UGE57" s="411">
        <v>45.0</v>
      </c>
      <c r="UGF57" s="68" t="s">
        <v>101</v>
      </c>
      <c r="UGG57" s="68" t="s">
        <v>101</v>
      </c>
      <c r="UGH57" s="68" t="s">
        <v>88</v>
      </c>
      <c r="UGI57" s="68" t="s">
        <v>2868</v>
      </c>
      <c r="UGJ57" s="308" t="s">
        <v>2911</v>
      </c>
      <c r="UGK57" s="308" t="s">
        <v>2912</v>
      </c>
      <c r="UGL57" s="308" t="s">
        <v>2823</v>
      </c>
      <c r="UGM57" s="308"/>
      <c r="UGN57" s="410" t="s">
        <v>2793</v>
      </c>
      <c r="UGO57" s="159"/>
      <c r="UGP57" s="68" t="s">
        <v>2869</v>
      </c>
      <c r="UGQ57" s="68"/>
      <c r="UGR57" s="68">
        <v>1.0</v>
      </c>
      <c r="UGS57" s="68">
        <v>1.0</v>
      </c>
      <c r="UGT57" s="411">
        <v>30.0</v>
      </c>
      <c r="UGU57" s="411">
        <v>45.0</v>
      </c>
      <c r="UGV57" s="68" t="s">
        <v>101</v>
      </c>
      <c r="UGW57" s="68" t="s">
        <v>101</v>
      </c>
      <c r="UGX57" s="68" t="s">
        <v>88</v>
      </c>
      <c r="UGY57" s="68" t="s">
        <v>2868</v>
      </c>
      <c r="UGZ57" s="308" t="s">
        <v>2911</v>
      </c>
      <c r="UHA57" s="308" t="s">
        <v>2912</v>
      </c>
      <c r="UHB57" s="308" t="s">
        <v>2823</v>
      </c>
      <c r="UHC57" s="308"/>
      <c r="UHD57" s="410" t="s">
        <v>2793</v>
      </c>
      <c r="UHE57" s="159"/>
      <c r="UHF57" s="68" t="s">
        <v>2869</v>
      </c>
      <c r="UHG57" s="68"/>
      <c r="UHH57" s="68">
        <v>1.0</v>
      </c>
      <c r="UHI57" s="68">
        <v>1.0</v>
      </c>
      <c r="UHJ57" s="411">
        <v>30.0</v>
      </c>
      <c r="UHK57" s="411">
        <v>45.0</v>
      </c>
      <c r="UHL57" s="68" t="s">
        <v>101</v>
      </c>
      <c r="UHM57" s="68" t="s">
        <v>101</v>
      </c>
      <c r="UHN57" s="68" t="s">
        <v>88</v>
      </c>
      <c r="UHO57" s="68" t="s">
        <v>2868</v>
      </c>
      <c r="UHP57" s="308" t="s">
        <v>2911</v>
      </c>
      <c r="UHQ57" s="308" t="s">
        <v>2912</v>
      </c>
      <c r="UHR57" s="308" t="s">
        <v>2823</v>
      </c>
      <c r="UHS57" s="308"/>
      <c r="UHT57" s="410" t="s">
        <v>2793</v>
      </c>
      <c r="UHU57" s="159"/>
      <c r="UHV57" s="68" t="s">
        <v>2869</v>
      </c>
      <c r="UHW57" s="68"/>
      <c r="UHX57" s="68">
        <v>1.0</v>
      </c>
      <c r="UHY57" s="68">
        <v>1.0</v>
      </c>
      <c r="UHZ57" s="411">
        <v>30.0</v>
      </c>
      <c r="UIA57" s="411">
        <v>45.0</v>
      </c>
      <c r="UIB57" s="68" t="s">
        <v>101</v>
      </c>
      <c r="UIC57" s="68" t="s">
        <v>101</v>
      </c>
      <c r="UID57" s="68" t="s">
        <v>88</v>
      </c>
      <c r="UIE57" s="68" t="s">
        <v>2868</v>
      </c>
      <c r="UIF57" s="308" t="s">
        <v>2911</v>
      </c>
      <c r="UIG57" s="308" t="s">
        <v>2912</v>
      </c>
      <c r="UIH57" s="308" t="s">
        <v>2823</v>
      </c>
      <c r="UII57" s="308"/>
      <c r="UIJ57" s="410" t="s">
        <v>2793</v>
      </c>
      <c r="UIK57" s="159"/>
      <c r="UIL57" s="68" t="s">
        <v>2869</v>
      </c>
      <c r="UIM57" s="68"/>
      <c r="UIN57" s="68">
        <v>1.0</v>
      </c>
      <c r="UIO57" s="68">
        <v>1.0</v>
      </c>
      <c r="UIP57" s="411">
        <v>30.0</v>
      </c>
      <c r="UIQ57" s="411">
        <v>45.0</v>
      </c>
      <c r="UIR57" s="68" t="s">
        <v>101</v>
      </c>
      <c r="UIS57" s="68" t="s">
        <v>101</v>
      </c>
      <c r="UIT57" s="68" t="s">
        <v>88</v>
      </c>
      <c r="UIU57" s="68" t="s">
        <v>2868</v>
      </c>
      <c r="UIV57" s="308" t="s">
        <v>2911</v>
      </c>
      <c r="UIW57" s="308" t="s">
        <v>2912</v>
      </c>
      <c r="UIX57" s="308" t="s">
        <v>2823</v>
      </c>
      <c r="UIY57" s="308"/>
      <c r="UIZ57" s="410" t="s">
        <v>2793</v>
      </c>
      <c r="UJA57" s="159"/>
      <c r="UJB57" s="68" t="s">
        <v>2869</v>
      </c>
      <c r="UJC57" s="68"/>
      <c r="UJD57" s="68">
        <v>1.0</v>
      </c>
      <c r="UJE57" s="68">
        <v>1.0</v>
      </c>
      <c r="UJF57" s="411">
        <v>30.0</v>
      </c>
      <c r="UJG57" s="411">
        <v>45.0</v>
      </c>
      <c r="UJH57" s="68" t="s">
        <v>101</v>
      </c>
      <c r="UJI57" s="68" t="s">
        <v>101</v>
      </c>
      <c r="UJJ57" s="68" t="s">
        <v>88</v>
      </c>
      <c r="UJK57" s="68" t="s">
        <v>2868</v>
      </c>
      <c r="UJL57" s="308" t="s">
        <v>2911</v>
      </c>
      <c r="UJM57" s="308" t="s">
        <v>2912</v>
      </c>
      <c r="UJN57" s="308" t="s">
        <v>2823</v>
      </c>
      <c r="UJO57" s="308"/>
      <c r="UJP57" s="410" t="s">
        <v>2793</v>
      </c>
      <c r="UJQ57" s="159"/>
      <c r="UJR57" s="68" t="s">
        <v>2869</v>
      </c>
      <c r="UJS57" s="68"/>
      <c r="UJT57" s="68">
        <v>1.0</v>
      </c>
      <c r="UJU57" s="68">
        <v>1.0</v>
      </c>
      <c r="UJV57" s="411">
        <v>30.0</v>
      </c>
      <c r="UJW57" s="411">
        <v>45.0</v>
      </c>
      <c r="UJX57" s="68" t="s">
        <v>101</v>
      </c>
      <c r="UJY57" s="68" t="s">
        <v>101</v>
      </c>
      <c r="UJZ57" s="68" t="s">
        <v>88</v>
      </c>
      <c r="UKA57" s="68" t="s">
        <v>2868</v>
      </c>
      <c r="UKB57" s="308" t="s">
        <v>2911</v>
      </c>
      <c r="UKC57" s="308" t="s">
        <v>2912</v>
      </c>
      <c r="UKD57" s="308" t="s">
        <v>2823</v>
      </c>
      <c r="UKE57" s="308"/>
      <c r="UKF57" s="410" t="s">
        <v>2793</v>
      </c>
      <c r="UKG57" s="159"/>
      <c r="UKH57" s="68" t="s">
        <v>2869</v>
      </c>
      <c r="UKI57" s="68"/>
      <c r="UKJ57" s="68">
        <v>1.0</v>
      </c>
      <c r="UKK57" s="68">
        <v>1.0</v>
      </c>
      <c r="UKL57" s="411">
        <v>30.0</v>
      </c>
      <c r="UKM57" s="411">
        <v>45.0</v>
      </c>
      <c r="UKN57" s="68" t="s">
        <v>101</v>
      </c>
      <c r="UKO57" s="68" t="s">
        <v>101</v>
      </c>
      <c r="UKP57" s="68" t="s">
        <v>88</v>
      </c>
      <c r="UKQ57" s="68" t="s">
        <v>2868</v>
      </c>
      <c r="UKR57" s="308" t="s">
        <v>2911</v>
      </c>
      <c r="UKS57" s="308" t="s">
        <v>2912</v>
      </c>
      <c r="UKT57" s="308" t="s">
        <v>2823</v>
      </c>
      <c r="UKU57" s="308"/>
      <c r="UKV57" s="410" t="s">
        <v>2793</v>
      </c>
      <c r="UKW57" s="159"/>
      <c r="UKX57" s="68" t="s">
        <v>2869</v>
      </c>
      <c r="UKY57" s="68"/>
      <c r="UKZ57" s="68">
        <v>1.0</v>
      </c>
      <c r="ULA57" s="68">
        <v>1.0</v>
      </c>
      <c r="ULB57" s="411">
        <v>30.0</v>
      </c>
      <c r="ULC57" s="411">
        <v>45.0</v>
      </c>
      <c r="ULD57" s="68" t="s">
        <v>101</v>
      </c>
      <c r="ULE57" s="68" t="s">
        <v>101</v>
      </c>
      <c r="ULF57" s="68" t="s">
        <v>88</v>
      </c>
      <c r="ULG57" s="68" t="s">
        <v>2868</v>
      </c>
      <c r="ULH57" s="308" t="s">
        <v>2911</v>
      </c>
      <c r="ULI57" s="308" t="s">
        <v>2912</v>
      </c>
      <c r="ULJ57" s="308" t="s">
        <v>2823</v>
      </c>
      <c r="ULK57" s="308"/>
      <c r="ULL57" s="410" t="s">
        <v>2793</v>
      </c>
      <c r="ULM57" s="159"/>
      <c r="ULN57" s="68" t="s">
        <v>2869</v>
      </c>
      <c r="ULO57" s="68"/>
      <c r="ULP57" s="68">
        <v>1.0</v>
      </c>
      <c r="ULQ57" s="68">
        <v>1.0</v>
      </c>
      <c r="ULR57" s="411">
        <v>30.0</v>
      </c>
      <c r="ULS57" s="411">
        <v>45.0</v>
      </c>
      <c r="ULT57" s="68" t="s">
        <v>101</v>
      </c>
      <c r="ULU57" s="68" t="s">
        <v>101</v>
      </c>
      <c r="ULV57" s="68" t="s">
        <v>88</v>
      </c>
      <c r="ULW57" s="68" t="s">
        <v>2868</v>
      </c>
      <c r="ULX57" s="308" t="s">
        <v>2911</v>
      </c>
      <c r="ULY57" s="308" t="s">
        <v>2912</v>
      </c>
      <c r="ULZ57" s="308" t="s">
        <v>2823</v>
      </c>
      <c r="UMA57" s="308"/>
      <c r="UMB57" s="410" t="s">
        <v>2793</v>
      </c>
      <c r="UMC57" s="159"/>
      <c r="UMD57" s="68" t="s">
        <v>2869</v>
      </c>
      <c r="UME57" s="68"/>
      <c r="UMF57" s="68">
        <v>1.0</v>
      </c>
      <c r="UMG57" s="68">
        <v>1.0</v>
      </c>
      <c r="UMH57" s="411">
        <v>30.0</v>
      </c>
      <c r="UMI57" s="411">
        <v>45.0</v>
      </c>
      <c r="UMJ57" s="68" t="s">
        <v>101</v>
      </c>
      <c r="UMK57" s="68" t="s">
        <v>101</v>
      </c>
      <c r="UML57" s="68" t="s">
        <v>88</v>
      </c>
      <c r="UMM57" s="68" t="s">
        <v>2868</v>
      </c>
      <c r="UMN57" s="308" t="s">
        <v>2911</v>
      </c>
      <c r="UMO57" s="308" t="s">
        <v>2912</v>
      </c>
      <c r="UMP57" s="308" t="s">
        <v>2823</v>
      </c>
      <c r="UMQ57" s="308"/>
      <c r="UMR57" s="410" t="s">
        <v>2793</v>
      </c>
      <c r="UMS57" s="159"/>
      <c r="UMT57" s="68" t="s">
        <v>2869</v>
      </c>
      <c r="UMU57" s="68"/>
      <c r="UMV57" s="68">
        <v>1.0</v>
      </c>
      <c r="UMW57" s="68">
        <v>1.0</v>
      </c>
      <c r="UMX57" s="411">
        <v>30.0</v>
      </c>
      <c r="UMY57" s="411">
        <v>45.0</v>
      </c>
      <c r="UMZ57" s="68" t="s">
        <v>101</v>
      </c>
      <c r="UNA57" s="68" t="s">
        <v>101</v>
      </c>
      <c r="UNB57" s="68" t="s">
        <v>88</v>
      </c>
      <c r="UNC57" s="68" t="s">
        <v>2868</v>
      </c>
      <c r="UND57" s="308" t="s">
        <v>2911</v>
      </c>
      <c r="UNE57" s="308" t="s">
        <v>2912</v>
      </c>
      <c r="UNF57" s="308" t="s">
        <v>2823</v>
      </c>
      <c r="UNG57" s="308"/>
      <c r="UNH57" s="410" t="s">
        <v>2793</v>
      </c>
      <c r="UNI57" s="159"/>
      <c r="UNJ57" s="68" t="s">
        <v>2869</v>
      </c>
      <c r="UNK57" s="68"/>
      <c r="UNL57" s="68">
        <v>1.0</v>
      </c>
      <c r="UNM57" s="68">
        <v>1.0</v>
      </c>
      <c r="UNN57" s="411">
        <v>30.0</v>
      </c>
      <c r="UNO57" s="411">
        <v>45.0</v>
      </c>
      <c r="UNP57" s="68" t="s">
        <v>101</v>
      </c>
      <c r="UNQ57" s="68" t="s">
        <v>101</v>
      </c>
      <c r="UNR57" s="68" t="s">
        <v>88</v>
      </c>
      <c r="UNS57" s="68" t="s">
        <v>2868</v>
      </c>
      <c r="UNT57" s="308" t="s">
        <v>2911</v>
      </c>
      <c r="UNU57" s="308" t="s">
        <v>2912</v>
      </c>
      <c r="UNV57" s="308" t="s">
        <v>2823</v>
      </c>
      <c r="UNW57" s="308"/>
      <c r="UNX57" s="410" t="s">
        <v>2793</v>
      </c>
      <c r="UNY57" s="159"/>
      <c r="UNZ57" s="68" t="s">
        <v>2869</v>
      </c>
      <c r="UOA57" s="68"/>
      <c r="UOB57" s="68">
        <v>1.0</v>
      </c>
      <c r="UOC57" s="68">
        <v>1.0</v>
      </c>
      <c r="UOD57" s="411">
        <v>30.0</v>
      </c>
      <c r="UOE57" s="411">
        <v>45.0</v>
      </c>
      <c r="UOF57" s="68" t="s">
        <v>101</v>
      </c>
      <c r="UOG57" s="68" t="s">
        <v>101</v>
      </c>
      <c r="UOH57" s="68" t="s">
        <v>88</v>
      </c>
      <c r="UOI57" s="68" t="s">
        <v>2868</v>
      </c>
      <c r="UOJ57" s="308" t="s">
        <v>2911</v>
      </c>
      <c r="UOK57" s="308" t="s">
        <v>2912</v>
      </c>
      <c r="UOL57" s="308" t="s">
        <v>2823</v>
      </c>
      <c r="UOM57" s="308"/>
      <c r="UON57" s="410" t="s">
        <v>2793</v>
      </c>
      <c r="UOO57" s="159"/>
      <c r="UOP57" s="68" t="s">
        <v>2869</v>
      </c>
      <c r="UOQ57" s="68"/>
      <c r="UOR57" s="68">
        <v>1.0</v>
      </c>
      <c r="UOS57" s="68">
        <v>1.0</v>
      </c>
      <c r="UOT57" s="411">
        <v>30.0</v>
      </c>
      <c r="UOU57" s="411">
        <v>45.0</v>
      </c>
      <c r="UOV57" s="68" t="s">
        <v>101</v>
      </c>
      <c r="UOW57" s="68" t="s">
        <v>101</v>
      </c>
      <c r="UOX57" s="68" t="s">
        <v>88</v>
      </c>
      <c r="UOY57" s="68" t="s">
        <v>2868</v>
      </c>
      <c r="UOZ57" s="308" t="s">
        <v>2911</v>
      </c>
      <c r="UPA57" s="308" t="s">
        <v>2912</v>
      </c>
      <c r="UPB57" s="308" t="s">
        <v>2823</v>
      </c>
      <c r="UPC57" s="308"/>
      <c r="UPD57" s="410" t="s">
        <v>2793</v>
      </c>
      <c r="UPE57" s="159"/>
      <c r="UPF57" s="68" t="s">
        <v>2869</v>
      </c>
      <c r="UPG57" s="68"/>
      <c r="UPH57" s="68">
        <v>1.0</v>
      </c>
      <c r="UPI57" s="68">
        <v>1.0</v>
      </c>
      <c r="UPJ57" s="411">
        <v>30.0</v>
      </c>
      <c r="UPK57" s="411">
        <v>45.0</v>
      </c>
      <c r="UPL57" s="68" t="s">
        <v>101</v>
      </c>
      <c r="UPM57" s="68" t="s">
        <v>101</v>
      </c>
      <c r="UPN57" s="68" t="s">
        <v>88</v>
      </c>
      <c r="UPO57" s="68" t="s">
        <v>2868</v>
      </c>
      <c r="UPP57" s="308" t="s">
        <v>2911</v>
      </c>
      <c r="UPQ57" s="308" t="s">
        <v>2912</v>
      </c>
      <c r="UPR57" s="308" t="s">
        <v>2823</v>
      </c>
      <c r="UPS57" s="308"/>
      <c r="UPT57" s="410" t="s">
        <v>2793</v>
      </c>
      <c r="UPU57" s="159"/>
      <c r="UPV57" s="68" t="s">
        <v>2869</v>
      </c>
      <c r="UPW57" s="68"/>
      <c r="UPX57" s="68">
        <v>1.0</v>
      </c>
      <c r="UPY57" s="68">
        <v>1.0</v>
      </c>
      <c r="UPZ57" s="411">
        <v>30.0</v>
      </c>
      <c r="UQA57" s="411">
        <v>45.0</v>
      </c>
      <c r="UQB57" s="68" t="s">
        <v>101</v>
      </c>
      <c r="UQC57" s="68" t="s">
        <v>101</v>
      </c>
      <c r="UQD57" s="68" t="s">
        <v>88</v>
      </c>
      <c r="UQE57" s="68" t="s">
        <v>2868</v>
      </c>
      <c r="UQF57" s="308" t="s">
        <v>2911</v>
      </c>
      <c r="UQG57" s="308" t="s">
        <v>2912</v>
      </c>
      <c r="UQH57" s="308" t="s">
        <v>2823</v>
      </c>
      <c r="UQI57" s="308"/>
      <c r="UQJ57" s="410" t="s">
        <v>2793</v>
      </c>
      <c r="UQK57" s="159"/>
      <c r="UQL57" s="68" t="s">
        <v>2869</v>
      </c>
      <c r="UQM57" s="68"/>
      <c r="UQN57" s="68">
        <v>1.0</v>
      </c>
      <c r="UQO57" s="68">
        <v>1.0</v>
      </c>
      <c r="UQP57" s="411">
        <v>30.0</v>
      </c>
      <c r="UQQ57" s="411">
        <v>45.0</v>
      </c>
      <c r="UQR57" s="68" t="s">
        <v>101</v>
      </c>
      <c r="UQS57" s="68" t="s">
        <v>101</v>
      </c>
      <c r="UQT57" s="68" t="s">
        <v>88</v>
      </c>
      <c r="UQU57" s="68" t="s">
        <v>2868</v>
      </c>
      <c r="UQV57" s="308" t="s">
        <v>2911</v>
      </c>
      <c r="UQW57" s="308" t="s">
        <v>2912</v>
      </c>
      <c r="UQX57" s="308" t="s">
        <v>2823</v>
      </c>
      <c r="UQY57" s="308"/>
      <c r="UQZ57" s="410" t="s">
        <v>2793</v>
      </c>
      <c r="URA57" s="159"/>
      <c r="URB57" s="68" t="s">
        <v>2869</v>
      </c>
      <c r="URC57" s="68"/>
      <c r="URD57" s="68">
        <v>1.0</v>
      </c>
      <c r="URE57" s="68">
        <v>1.0</v>
      </c>
      <c r="URF57" s="411">
        <v>30.0</v>
      </c>
      <c r="URG57" s="411">
        <v>45.0</v>
      </c>
      <c r="URH57" s="68" t="s">
        <v>101</v>
      </c>
      <c r="URI57" s="68" t="s">
        <v>101</v>
      </c>
      <c r="URJ57" s="68" t="s">
        <v>88</v>
      </c>
      <c r="URK57" s="68" t="s">
        <v>2868</v>
      </c>
      <c r="URL57" s="308" t="s">
        <v>2911</v>
      </c>
      <c r="URM57" s="308" t="s">
        <v>2912</v>
      </c>
      <c r="URN57" s="308" t="s">
        <v>2823</v>
      </c>
      <c r="URO57" s="308"/>
      <c r="URP57" s="410" t="s">
        <v>2793</v>
      </c>
      <c r="URQ57" s="159"/>
      <c r="URR57" s="68" t="s">
        <v>2869</v>
      </c>
      <c r="URS57" s="68"/>
      <c r="URT57" s="68">
        <v>1.0</v>
      </c>
      <c r="URU57" s="68">
        <v>1.0</v>
      </c>
      <c r="URV57" s="411">
        <v>30.0</v>
      </c>
      <c r="URW57" s="411">
        <v>45.0</v>
      </c>
      <c r="URX57" s="68" t="s">
        <v>101</v>
      </c>
      <c r="URY57" s="68" t="s">
        <v>101</v>
      </c>
      <c r="URZ57" s="68" t="s">
        <v>88</v>
      </c>
      <c r="USA57" s="68" t="s">
        <v>2868</v>
      </c>
      <c r="USB57" s="308" t="s">
        <v>2911</v>
      </c>
      <c r="USC57" s="308" t="s">
        <v>2912</v>
      </c>
      <c r="USD57" s="308" t="s">
        <v>2823</v>
      </c>
      <c r="USE57" s="308"/>
      <c r="USF57" s="410" t="s">
        <v>2793</v>
      </c>
      <c r="USG57" s="159"/>
      <c r="USH57" s="68" t="s">
        <v>2869</v>
      </c>
      <c r="USI57" s="68"/>
      <c r="USJ57" s="68">
        <v>1.0</v>
      </c>
      <c r="USK57" s="68">
        <v>1.0</v>
      </c>
      <c r="USL57" s="411">
        <v>30.0</v>
      </c>
      <c r="USM57" s="411">
        <v>45.0</v>
      </c>
      <c r="USN57" s="68" t="s">
        <v>101</v>
      </c>
      <c r="USO57" s="68" t="s">
        <v>101</v>
      </c>
      <c r="USP57" s="68" t="s">
        <v>88</v>
      </c>
      <c r="USQ57" s="68" t="s">
        <v>2868</v>
      </c>
      <c r="USR57" s="308" t="s">
        <v>2911</v>
      </c>
      <c r="USS57" s="308" t="s">
        <v>2912</v>
      </c>
      <c r="UST57" s="308" t="s">
        <v>2823</v>
      </c>
      <c r="USU57" s="308"/>
      <c r="USV57" s="410" t="s">
        <v>2793</v>
      </c>
      <c r="USW57" s="159"/>
      <c r="USX57" s="68" t="s">
        <v>2869</v>
      </c>
      <c r="USY57" s="68"/>
      <c r="USZ57" s="68">
        <v>1.0</v>
      </c>
      <c r="UTA57" s="68">
        <v>1.0</v>
      </c>
      <c r="UTB57" s="411">
        <v>30.0</v>
      </c>
      <c r="UTC57" s="411">
        <v>45.0</v>
      </c>
      <c r="UTD57" s="68" t="s">
        <v>101</v>
      </c>
      <c r="UTE57" s="68" t="s">
        <v>101</v>
      </c>
      <c r="UTF57" s="68" t="s">
        <v>88</v>
      </c>
      <c r="UTG57" s="68" t="s">
        <v>2868</v>
      </c>
      <c r="UTH57" s="308" t="s">
        <v>2911</v>
      </c>
      <c r="UTI57" s="308" t="s">
        <v>2912</v>
      </c>
      <c r="UTJ57" s="308" t="s">
        <v>2823</v>
      </c>
      <c r="UTK57" s="308"/>
      <c r="UTL57" s="410" t="s">
        <v>2793</v>
      </c>
      <c r="UTM57" s="159"/>
      <c r="UTN57" s="68" t="s">
        <v>2869</v>
      </c>
      <c r="UTO57" s="68"/>
      <c r="UTP57" s="68">
        <v>1.0</v>
      </c>
      <c r="UTQ57" s="68">
        <v>1.0</v>
      </c>
      <c r="UTR57" s="411">
        <v>30.0</v>
      </c>
      <c r="UTS57" s="411">
        <v>45.0</v>
      </c>
      <c r="UTT57" s="68" t="s">
        <v>101</v>
      </c>
      <c r="UTU57" s="68" t="s">
        <v>101</v>
      </c>
      <c r="UTV57" s="68" t="s">
        <v>88</v>
      </c>
      <c r="UTW57" s="68" t="s">
        <v>2868</v>
      </c>
      <c r="UTX57" s="308" t="s">
        <v>2911</v>
      </c>
      <c r="UTY57" s="308" t="s">
        <v>2912</v>
      </c>
      <c r="UTZ57" s="308" t="s">
        <v>2823</v>
      </c>
      <c r="UUA57" s="308"/>
      <c r="UUB57" s="410" t="s">
        <v>2793</v>
      </c>
      <c r="UUC57" s="159"/>
      <c r="UUD57" s="68" t="s">
        <v>2869</v>
      </c>
      <c r="UUE57" s="68"/>
      <c r="UUF57" s="68">
        <v>1.0</v>
      </c>
      <c r="UUG57" s="68">
        <v>1.0</v>
      </c>
      <c r="UUH57" s="411">
        <v>30.0</v>
      </c>
      <c r="UUI57" s="411">
        <v>45.0</v>
      </c>
      <c r="UUJ57" s="68" t="s">
        <v>101</v>
      </c>
      <c r="UUK57" s="68" t="s">
        <v>101</v>
      </c>
      <c r="UUL57" s="68" t="s">
        <v>88</v>
      </c>
      <c r="UUM57" s="68" t="s">
        <v>2868</v>
      </c>
      <c r="UUN57" s="308" t="s">
        <v>2911</v>
      </c>
      <c r="UUO57" s="308" t="s">
        <v>2912</v>
      </c>
      <c r="UUP57" s="308" t="s">
        <v>2823</v>
      </c>
      <c r="UUQ57" s="308"/>
      <c r="UUR57" s="410" t="s">
        <v>2793</v>
      </c>
      <c r="UUS57" s="159"/>
      <c r="UUT57" s="68" t="s">
        <v>2869</v>
      </c>
      <c r="UUU57" s="68"/>
      <c r="UUV57" s="68">
        <v>1.0</v>
      </c>
      <c r="UUW57" s="68">
        <v>1.0</v>
      </c>
      <c r="UUX57" s="411">
        <v>30.0</v>
      </c>
      <c r="UUY57" s="411">
        <v>45.0</v>
      </c>
      <c r="UUZ57" s="68" t="s">
        <v>101</v>
      </c>
      <c r="UVA57" s="68" t="s">
        <v>101</v>
      </c>
      <c r="UVB57" s="68" t="s">
        <v>88</v>
      </c>
      <c r="UVC57" s="68" t="s">
        <v>2868</v>
      </c>
      <c r="UVD57" s="308" t="s">
        <v>2911</v>
      </c>
      <c r="UVE57" s="308" t="s">
        <v>2912</v>
      </c>
      <c r="UVF57" s="308" t="s">
        <v>2823</v>
      </c>
      <c r="UVG57" s="308"/>
      <c r="UVH57" s="410" t="s">
        <v>2793</v>
      </c>
      <c r="UVI57" s="159"/>
      <c r="UVJ57" s="68" t="s">
        <v>2869</v>
      </c>
      <c r="UVK57" s="68"/>
      <c r="UVL57" s="68">
        <v>1.0</v>
      </c>
      <c r="UVM57" s="68">
        <v>1.0</v>
      </c>
      <c r="UVN57" s="411">
        <v>30.0</v>
      </c>
      <c r="UVO57" s="411">
        <v>45.0</v>
      </c>
      <c r="UVP57" s="68" t="s">
        <v>101</v>
      </c>
      <c r="UVQ57" s="68" t="s">
        <v>101</v>
      </c>
      <c r="UVR57" s="68" t="s">
        <v>88</v>
      </c>
      <c r="UVS57" s="68" t="s">
        <v>2868</v>
      </c>
      <c r="UVT57" s="308" t="s">
        <v>2911</v>
      </c>
      <c r="UVU57" s="308" t="s">
        <v>2912</v>
      </c>
      <c r="UVV57" s="308" t="s">
        <v>2823</v>
      </c>
      <c r="UVW57" s="308"/>
      <c r="UVX57" s="410" t="s">
        <v>2793</v>
      </c>
      <c r="UVY57" s="159"/>
      <c r="UVZ57" s="68" t="s">
        <v>2869</v>
      </c>
      <c r="UWA57" s="68"/>
      <c r="UWB57" s="68">
        <v>1.0</v>
      </c>
      <c r="UWC57" s="68">
        <v>1.0</v>
      </c>
      <c r="UWD57" s="411">
        <v>30.0</v>
      </c>
      <c r="UWE57" s="411">
        <v>45.0</v>
      </c>
      <c r="UWF57" s="68" t="s">
        <v>101</v>
      </c>
      <c r="UWG57" s="68" t="s">
        <v>101</v>
      </c>
      <c r="UWH57" s="68" t="s">
        <v>88</v>
      </c>
      <c r="UWI57" s="68" t="s">
        <v>2868</v>
      </c>
      <c r="UWJ57" s="308" t="s">
        <v>2911</v>
      </c>
      <c r="UWK57" s="308" t="s">
        <v>2912</v>
      </c>
      <c r="UWL57" s="308" t="s">
        <v>2823</v>
      </c>
      <c r="UWM57" s="308"/>
      <c r="UWN57" s="410" t="s">
        <v>2793</v>
      </c>
      <c r="UWO57" s="159"/>
      <c r="UWP57" s="68" t="s">
        <v>2869</v>
      </c>
      <c r="UWQ57" s="68"/>
      <c r="UWR57" s="68">
        <v>1.0</v>
      </c>
      <c r="UWS57" s="68">
        <v>1.0</v>
      </c>
      <c r="UWT57" s="411">
        <v>30.0</v>
      </c>
      <c r="UWU57" s="411">
        <v>45.0</v>
      </c>
      <c r="UWV57" s="68" t="s">
        <v>101</v>
      </c>
      <c r="UWW57" s="68" t="s">
        <v>101</v>
      </c>
      <c r="UWX57" s="68" t="s">
        <v>88</v>
      </c>
      <c r="UWY57" s="68" t="s">
        <v>2868</v>
      </c>
      <c r="UWZ57" s="308" t="s">
        <v>2911</v>
      </c>
      <c r="UXA57" s="308" t="s">
        <v>2912</v>
      </c>
      <c r="UXB57" s="308" t="s">
        <v>2823</v>
      </c>
      <c r="UXC57" s="308"/>
      <c r="UXD57" s="410" t="s">
        <v>2793</v>
      </c>
      <c r="UXE57" s="159"/>
      <c r="UXF57" s="68" t="s">
        <v>2869</v>
      </c>
      <c r="UXG57" s="68"/>
      <c r="UXH57" s="68">
        <v>1.0</v>
      </c>
      <c r="UXI57" s="68">
        <v>1.0</v>
      </c>
      <c r="UXJ57" s="411">
        <v>30.0</v>
      </c>
      <c r="UXK57" s="411">
        <v>45.0</v>
      </c>
      <c r="UXL57" s="68" t="s">
        <v>101</v>
      </c>
      <c r="UXM57" s="68" t="s">
        <v>101</v>
      </c>
      <c r="UXN57" s="68" t="s">
        <v>88</v>
      </c>
      <c r="UXO57" s="68" t="s">
        <v>2868</v>
      </c>
      <c r="UXP57" s="308" t="s">
        <v>2911</v>
      </c>
      <c r="UXQ57" s="308" t="s">
        <v>2912</v>
      </c>
      <c r="UXR57" s="308" t="s">
        <v>2823</v>
      </c>
      <c r="UXS57" s="308"/>
      <c r="UXT57" s="410" t="s">
        <v>2793</v>
      </c>
      <c r="UXU57" s="159"/>
      <c r="UXV57" s="68" t="s">
        <v>2869</v>
      </c>
      <c r="UXW57" s="68"/>
      <c r="UXX57" s="68">
        <v>1.0</v>
      </c>
      <c r="UXY57" s="68">
        <v>1.0</v>
      </c>
      <c r="UXZ57" s="411">
        <v>30.0</v>
      </c>
      <c r="UYA57" s="411">
        <v>45.0</v>
      </c>
      <c r="UYB57" s="68" t="s">
        <v>101</v>
      </c>
      <c r="UYC57" s="68" t="s">
        <v>101</v>
      </c>
      <c r="UYD57" s="68" t="s">
        <v>88</v>
      </c>
      <c r="UYE57" s="68" t="s">
        <v>2868</v>
      </c>
      <c r="UYF57" s="308" t="s">
        <v>2911</v>
      </c>
      <c r="UYG57" s="308" t="s">
        <v>2912</v>
      </c>
      <c r="UYH57" s="308" t="s">
        <v>2823</v>
      </c>
      <c r="UYI57" s="308"/>
      <c r="UYJ57" s="410" t="s">
        <v>2793</v>
      </c>
      <c r="UYK57" s="159"/>
      <c r="UYL57" s="68" t="s">
        <v>2869</v>
      </c>
      <c r="UYM57" s="68"/>
      <c r="UYN57" s="68">
        <v>1.0</v>
      </c>
      <c r="UYO57" s="68">
        <v>1.0</v>
      </c>
      <c r="UYP57" s="411">
        <v>30.0</v>
      </c>
      <c r="UYQ57" s="411">
        <v>45.0</v>
      </c>
      <c r="UYR57" s="68" t="s">
        <v>101</v>
      </c>
      <c r="UYS57" s="68" t="s">
        <v>101</v>
      </c>
      <c r="UYT57" s="68" t="s">
        <v>88</v>
      </c>
      <c r="UYU57" s="68" t="s">
        <v>2868</v>
      </c>
      <c r="UYV57" s="308" t="s">
        <v>2911</v>
      </c>
      <c r="UYW57" s="308" t="s">
        <v>2912</v>
      </c>
      <c r="UYX57" s="308" t="s">
        <v>2823</v>
      </c>
      <c r="UYY57" s="308"/>
      <c r="UYZ57" s="410" t="s">
        <v>2793</v>
      </c>
      <c r="UZA57" s="159"/>
      <c r="UZB57" s="68" t="s">
        <v>2869</v>
      </c>
      <c r="UZC57" s="68"/>
      <c r="UZD57" s="68">
        <v>1.0</v>
      </c>
      <c r="UZE57" s="68">
        <v>1.0</v>
      </c>
      <c r="UZF57" s="411">
        <v>30.0</v>
      </c>
      <c r="UZG57" s="411">
        <v>45.0</v>
      </c>
      <c r="UZH57" s="68" t="s">
        <v>101</v>
      </c>
      <c r="UZI57" s="68" t="s">
        <v>101</v>
      </c>
      <c r="UZJ57" s="68" t="s">
        <v>88</v>
      </c>
      <c r="UZK57" s="68" t="s">
        <v>2868</v>
      </c>
      <c r="UZL57" s="308" t="s">
        <v>2911</v>
      </c>
      <c r="UZM57" s="308" t="s">
        <v>2912</v>
      </c>
      <c r="UZN57" s="308" t="s">
        <v>2823</v>
      </c>
      <c r="UZO57" s="308"/>
      <c r="UZP57" s="410" t="s">
        <v>2793</v>
      </c>
      <c r="UZQ57" s="159"/>
      <c r="UZR57" s="68" t="s">
        <v>2869</v>
      </c>
      <c r="UZS57" s="68"/>
      <c r="UZT57" s="68">
        <v>1.0</v>
      </c>
      <c r="UZU57" s="68">
        <v>1.0</v>
      </c>
      <c r="UZV57" s="411">
        <v>30.0</v>
      </c>
      <c r="UZW57" s="411">
        <v>45.0</v>
      </c>
      <c r="UZX57" s="68" t="s">
        <v>101</v>
      </c>
      <c r="UZY57" s="68" t="s">
        <v>101</v>
      </c>
      <c r="UZZ57" s="68" t="s">
        <v>88</v>
      </c>
      <c r="VAA57" s="68" t="s">
        <v>2868</v>
      </c>
      <c r="VAB57" s="308" t="s">
        <v>2911</v>
      </c>
      <c r="VAC57" s="308" t="s">
        <v>2912</v>
      </c>
      <c r="VAD57" s="308" t="s">
        <v>2823</v>
      </c>
      <c r="VAE57" s="308"/>
      <c r="VAF57" s="410" t="s">
        <v>2793</v>
      </c>
      <c r="VAG57" s="159"/>
      <c r="VAH57" s="68" t="s">
        <v>2869</v>
      </c>
      <c r="VAI57" s="68"/>
      <c r="VAJ57" s="68">
        <v>1.0</v>
      </c>
      <c r="VAK57" s="68">
        <v>1.0</v>
      </c>
      <c r="VAL57" s="411">
        <v>30.0</v>
      </c>
      <c r="VAM57" s="411">
        <v>45.0</v>
      </c>
      <c r="VAN57" s="68" t="s">
        <v>101</v>
      </c>
      <c r="VAO57" s="68" t="s">
        <v>101</v>
      </c>
      <c r="VAP57" s="68" t="s">
        <v>88</v>
      </c>
      <c r="VAQ57" s="68" t="s">
        <v>2868</v>
      </c>
      <c r="VAR57" s="308" t="s">
        <v>2911</v>
      </c>
      <c r="VAS57" s="308" t="s">
        <v>2912</v>
      </c>
      <c r="VAT57" s="308" t="s">
        <v>2823</v>
      </c>
      <c r="VAU57" s="308"/>
      <c r="VAV57" s="410" t="s">
        <v>2793</v>
      </c>
      <c r="VAW57" s="159"/>
      <c r="VAX57" s="68" t="s">
        <v>2869</v>
      </c>
      <c r="VAY57" s="68"/>
      <c r="VAZ57" s="68">
        <v>1.0</v>
      </c>
      <c r="VBA57" s="68">
        <v>1.0</v>
      </c>
      <c r="VBB57" s="411">
        <v>30.0</v>
      </c>
      <c r="VBC57" s="411">
        <v>45.0</v>
      </c>
      <c r="VBD57" s="68" t="s">
        <v>101</v>
      </c>
      <c r="VBE57" s="68" t="s">
        <v>101</v>
      </c>
      <c r="VBF57" s="68" t="s">
        <v>88</v>
      </c>
      <c r="VBG57" s="68" t="s">
        <v>2868</v>
      </c>
      <c r="VBH57" s="308" t="s">
        <v>2911</v>
      </c>
      <c r="VBI57" s="308" t="s">
        <v>2912</v>
      </c>
      <c r="VBJ57" s="308" t="s">
        <v>2823</v>
      </c>
      <c r="VBK57" s="308"/>
      <c r="VBL57" s="410" t="s">
        <v>2793</v>
      </c>
      <c r="VBM57" s="159"/>
      <c r="VBN57" s="68" t="s">
        <v>2869</v>
      </c>
      <c r="VBO57" s="68"/>
      <c r="VBP57" s="68">
        <v>1.0</v>
      </c>
      <c r="VBQ57" s="68">
        <v>1.0</v>
      </c>
      <c r="VBR57" s="411">
        <v>30.0</v>
      </c>
      <c r="VBS57" s="411">
        <v>45.0</v>
      </c>
      <c r="VBT57" s="68" t="s">
        <v>101</v>
      </c>
      <c r="VBU57" s="68" t="s">
        <v>101</v>
      </c>
      <c r="VBV57" s="68" t="s">
        <v>88</v>
      </c>
      <c r="VBW57" s="68" t="s">
        <v>2868</v>
      </c>
      <c r="VBX57" s="308" t="s">
        <v>2911</v>
      </c>
      <c r="VBY57" s="308" t="s">
        <v>2912</v>
      </c>
      <c r="VBZ57" s="308" t="s">
        <v>2823</v>
      </c>
      <c r="VCA57" s="308"/>
      <c r="VCB57" s="410" t="s">
        <v>2793</v>
      </c>
      <c r="VCC57" s="159"/>
      <c r="VCD57" s="68" t="s">
        <v>2869</v>
      </c>
      <c r="VCE57" s="68"/>
      <c r="VCF57" s="68">
        <v>1.0</v>
      </c>
      <c r="VCG57" s="68">
        <v>1.0</v>
      </c>
      <c r="VCH57" s="411">
        <v>30.0</v>
      </c>
      <c r="VCI57" s="411">
        <v>45.0</v>
      </c>
      <c r="VCJ57" s="68" t="s">
        <v>101</v>
      </c>
      <c r="VCK57" s="68" t="s">
        <v>101</v>
      </c>
      <c r="VCL57" s="68" t="s">
        <v>88</v>
      </c>
      <c r="VCM57" s="68" t="s">
        <v>2868</v>
      </c>
      <c r="VCN57" s="308" t="s">
        <v>2911</v>
      </c>
      <c r="VCO57" s="308" t="s">
        <v>2912</v>
      </c>
      <c r="VCP57" s="308" t="s">
        <v>2823</v>
      </c>
      <c r="VCQ57" s="308"/>
      <c r="VCR57" s="410" t="s">
        <v>2793</v>
      </c>
      <c r="VCS57" s="159"/>
      <c r="VCT57" s="68" t="s">
        <v>2869</v>
      </c>
      <c r="VCU57" s="68"/>
      <c r="VCV57" s="68">
        <v>1.0</v>
      </c>
      <c r="VCW57" s="68">
        <v>1.0</v>
      </c>
      <c r="VCX57" s="411">
        <v>30.0</v>
      </c>
      <c r="VCY57" s="411">
        <v>45.0</v>
      </c>
      <c r="VCZ57" s="68" t="s">
        <v>101</v>
      </c>
      <c r="VDA57" s="68" t="s">
        <v>101</v>
      </c>
      <c r="VDB57" s="68" t="s">
        <v>88</v>
      </c>
      <c r="VDC57" s="68" t="s">
        <v>2868</v>
      </c>
      <c r="VDD57" s="308" t="s">
        <v>2911</v>
      </c>
      <c r="VDE57" s="308" t="s">
        <v>2912</v>
      </c>
      <c r="VDF57" s="308" t="s">
        <v>2823</v>
      </c>
      <c r="VDG57" s="308"/>
      <c r="VDH57" s="410" t="s">
        <v>2793</v>
      </c>
      <c r="VDI57" s="159"/>
      <c r="VDJ57" s="68" t="s">
        <v>2869</v>
      </c>
      <c r="VDK57" s="68"/>
      <c r="VDL57" s="68">
        <v>1.0</v>
      </c>
      <c r="VDM57" s="68">
        <v>1.0</v>
      </c>
      <c r="VDN57" s="411">
        <v>30.0</v>
      </c>
      <c r="VDO57" s="411">
        <v>45.0</v>
      </c>
      <c r="VDP57" s="68" t="s">
        <v>101</v>
      </c>
      <c r="VDQ57" s="68" t="s">
        <v>101</v>
      </c>
      <c r="VDR57" s="68" t="s">
        <v>88</v>
      </c>
      <c r="VDS57" s="68" t="s">
        <v>2868</v>
      </c>
      <c r="VDT57" s="308" t="s">
        <v>2911</v>
      </c>
      <c r="VDU57" s="308" t="s">
        <v>2912</v>
      </c>
      <c r="VDV57" s="308" t="s">
        <v>2823</v>
      </c>
      <c r="VDW57" s="308"/>
      <c r="VDX57" s="410" t="s">
        <v>2793</v>
      </c>
      <c r="VDY57" s="159"/>
      <c r="VDZ57" s="68" t="s">
        <v>2869</v>
      </c>
      <c r="VEA57" s="68"/>
      <c r="VEB57" s="68">
        <v>1.0</v>
      </c>
      <c r="VEC57" s="68">
        <v>1.0</v>
      </c>
      <c r="VED57" s="411">
        <v>30.0</v>
      </c>
      <c r="VEE57" s="411">
        <v>45.0</v>
      </c>
      <c r="VEF57" s="68" t="s">
        <v>101</v>
      </c>
      <c r="VEG57" s="68" t="s">
        <v>101</v>
      </c>
      <c r="VEH57" s="68" t="s">
        <v>88</v>
      </c>
      <c r="VEI57" s="68" t="s">
        <v>2868</v>
      </c>
      <c r="VEJ57" s="308" t="s">
        <v>2911</v>
      </c>
      <c r="VEK57" s="308" t="s">
        <v>2912</v>
      </c>
      <c r="VEL57" s="308" t="s">
        <v>2823</v>
      </c>
      <c r="VEM57" s="308"/>
      <c r="VEN57" s="410" t="s">
        <v>2793</v>
      </c>
      <c r="VEO57" s="159"/>
      <c r="VEP57" s="68" t="s">
        <v>2869</v>
      </c>
      <c r="VEQ57" s="68"/>
      <c r="VER57" s="68">
        <v>1.0</v>
      </c>
      <c r="VES57" s="68">
        <v>1.0</v>
      </c>
      <c r="VET57" s="411">
        <v>30.0</v>
      </c>
      <c r="VEU57" s="411">
        <v>45.0</v>
      </c>
      <c r="VEV57" s="68" t="s">
        <v>101</v>
      </c>
      <c r="VEW57" s="68" t="s">
        <v>101</v>
      </c>
      <c r="VEX57" s="68" t="s">
        <v>88</v>
      </c>
      <c r="VEY57" s="68" t="s">
        <v>2868</v>
      </c>
      <c r="VEZ57" s="308" t="s">
        <v>2911</v>
      </c>
      <c r="VFA57" s="308" t="s">
        <v>2912</v>
      </c>
      <c r="VFB57" s="308" t="s">
        <v>2823</v>
      </c>
      <c r="VFC57" s="308"/>
      <c r="VFD57" s="410" t="s">
        <v>2793</v>
      </c>
      <c r="VFE57" s="159"/>
      <c r="VFF57" s="68" t="s">
        <v>2869</v>
      </c>
      <c r="VFG57" s="68"/>
      <c r="VFH57" s="68">
        <v>1.0</v>
      </c>
      <c r="VFI57" s="68">
        <v>1.0</v>
      </c>
      <c r="VFJ57" s="411">
        <v>30.0</v>
      </c>
      <c r="VFK57" s="411">
        <v>45.0</v>
      </c>
      <c r="VFL57" s="68" t="s">
        <v>101</v>
      </c>
      <c r="VFM57" s="68" t="s">
        <v>101</v>
      </c>
      <c r="VFN57" s="68" t="s">
        <v>88</v>
      </c>
      <c r="VFO57" s="68" t="s">
        <v>2868</v>
      </c>
      <c r="VFP57" s="308" t="s">
        <v>2911</v>
      </c>
      <c r="VFQ57" s="308" t="s">
        <v>2912</v>
      </c>
      <c r="VFR57" s="308" t="s">
        <v>2823</v>
      </c>
      <c r="VFS57" s="308"/>
      <c r="VFT57" s="410" t="s">
        <v>2793</v>
      </c>
      <c r="VFU57" s="159"/>
      <c r="VFV57" s="68" t="s">
        <v>2869</v>
      </c>
      <c r="VFW57" s="68"/>
      <c r="VFX57" s="68">
        <v>1.0</v>
      </c>
      <c r="VFY57" s="68">
        <v>1.0</v>
      </c>
      <c r="VFZ57" s="411">
        <v>30.0</v>
      </c>
      <c r="VGA57" s="411">
        <v>45.0</v>
      </c>
      <c r="VGB57" s="68" t="s">
        <v>101</v>
      </c>
      <c r="VGC57" s="68" t="s">
        <v>101</v>
      </c>
      <c r="VGD57" s="68" t="s">
        <v>88</v>
      </c>
      <c r="VGE57" s="68" t="s">
        <v>2868</v>
      </c>
      <c r="VGF57" s="308" t="s">
        <v>2911</v>
      </c>
      <c r="VGG57" s="308" t="s">
        <v>2912</v>
      </c>
      <c r="VGH57" s="308" t="s">
        <v>2823</v>
      </c>
      <c r="VGI57" s="308"/>
      <c r="VGJ57" s="410" t="s">
        <v>2793</v>
      </c>
      <c r="VGK57" s="159"/>
      <c r="VGL57" s="68" t="s">
        <v>2869</v>
      </c>
      <c r="VGM57" s="68"/>
      <c r="VGN57" s="68">
        <v>1.0</v>
      </c>
      <c r="VGO57" s="68">
        <v>1.0</v>
      </c>
      <c r="VGP57" s="411">
        <v>30.0</v>
      </c>
      <c r="VGQ57" s="411">
        <v>45.0</v>
      </c>
      <c r="VGR57" s="68" t="s">
        <v>101</v>
      </c>
      <c r="VGS57" s="68" t="s">
        <v>101</v>
      </c>
      <c r="VGT57" s="68" t="s">
        <v>88</v>
      </c>
      <c r="VGU57" s="68" t="s">
        <v>2868</v>
      </c>
      <c r="VGV57" s="308" t="s">
        <v>2911</v>
      </c>
      <c r="VGW57" s="308" t="s">
        <v>2912</v>
      </c>
      <c r="VGX57" s="308" t="s">
        <v>2823</v>
      </c>
      <c r="VGY57" s="308"/>
      <c r="VGZ57" s="410" t="s">
        <v>2793</v>
      </c>
      <c r="VHA57" s="159"/>
      <c r="VHB57" s="68" t="s">
        <v>2869</v>
      </c>
      <c r="VHC57" s="68"/>
      <c r="VHD57" s="68">
        <v>1.0</v>
      </c>
      <c r="VHE57" s="68">
        <v>1.0</v>
      </c>
      <c r="VHF57" s="411">
        <v>30.0</v>
      </c>
      <c r="VHG57" s="411">
        <v>45.0</v>
      </c>
      <c r="VHH57" s="68" t="s">
        <v>101</v>
      </c>
      <c r="VHI57" s="68" t="s">
        <v>101</v>
      </c>
      <c r="VHJ57" s="68" t="s">
        <v>88</v>
      </c>
      <c r="VHK57" s="68" t="s">
        <v>2868</v>
      </c>
      <c r="VHL57" s="308" t="s">
        <v>2911</v>
      </c>
      <c r="VHM57" s="308" t="s">
        <v>2912</v>
      </c>
      <c r="VHN57" s="308" t="s">
        <v>2823</v>
      </c>
      <c r="VHO57" s="308"/>
      <c r="VHP57" s="410" t="s">
        <v>2793</v>
      </c>
      <c r="VHQ57" s="159"/>
      <c r="VHR57" s="68" t="s">
        <v>2869</v>
      </c>
      <c r="VHS57" s="68"/>
      <c r="VHT57" s="68">
        <v>1.0</v>
      </c>
      <c r="VHU57" s="68">
        <v>1.0</v>
      </c>
      <c r="VHV57" s="411">
        <v>30.0</v>
      </c>
      <c r="VHW57" s="411">
        <v>45.0</v>
      </c>
      <c r="VHX57" s="68" t="s">
        <v>101</v>
      </c>
      <c r="VHY57" s="68" t="s">
        <v>101</v>
      </c>
      <c r="VHZ57" s="68" t="s">
        <v>88</v>
      </c>
      <c r="VIA57" s="68" t="s">
        <v>2868</v>
      </c>
      <c r="VIB57" s="308" t="s">
        <v>2911</v>
      </c>
      <c r="VIC57" s="308" t="s">
        <v>2912</v>
      </c>
      <c r="VID57" s="308" t="s">
        <v>2823</v>
      </c>
      <c r="VIE57" s="308"/>
      <c r="VIF57" s="410" t="s">
        <v>2793</v>
      </c>
      <c r="VIG57" s="159"/>
      <c r="VIH57" s="68" t="s">
        <v>2869</v>
      </c>
      <c r="VII57" s="68"/>
      <c r="VIJ57" s="68">
        <v>1.0</v>
      </c>
      <c r="VIK57" s="68">
        <v>1.0</v>
      </c>
      <c r="VIL57" s="411">
        <v>30.0</v>
      </c>
      <c r="VIM57" s="411">
        <v>45.0</v>
      </c>
      <c r="VIN57" s="68" t="s">
        <v>101</v>
      </c>
      <c r="VIO57" s="68" t="s">
        <v>101</v>
      </c>
      <c r="VIP57" s="68" t="s">
        <v>88</v>
      </c>
      <c r="VIQ57" s="68" t="s">
        <v>2868</v>
      </c>
      <c r="VIR57" s="308" t="s">
        <v>2911</v>
      </c>
      <c r="VIS57" s="308" t="s">
        <v>2912</v>
      </c>
      <c r="VIT57" s="308" t="s">
        <v>2823</v>
      </c>
      <c r="VIU57" s="308"/>
      <c r="VIV57" s="410" t="s">
        <v>2793</v>
      </c>
      <c r="VIW57" s="159"/>
      <c r="VIX57" s="68" t="s">
        <v>2869</v>
      </c>
      <c r="VIY57" s="68"/>
      <c r="VIZ57" s="68">
        <v>1.0</v>
      </c>
      <c r="VJA57" s="68">
        <v>1.0</v>
      </c>
      <c r="VJB57" s="411">
        <v>30.0</v>
      </c>
      <c r="VJC57" s="411">
        <v>45.0</v>
      </c>
      <c r="VJD57" s="68" t="s">
        <v>101</v>
      </c>
      <c r="VJE57" s="68" t="s">
        <v>101</v>
      </c>
      <c r="VJF57" s="68" t="s">
        <v>88</v>
      </c>
      <c r="VJG57" s="68" t="s">
        <v>2868</v>
      </c>
      <c r="VJH57" s="308" t="s">
        <v>2911</v>
      </c>
      <c r="VJI57" s="308" t="s">
        <v>2912</v>
      </c>
      <c r="VJJ57" s="308" t="s">
        <v>2823</v>
      </c>
      <c r="VJK57" s="308"/>
      <c r="VJL57" s="410" t="s">
        <v>2793</v>
      </c>
      <c r="VJM57" s="159"/>
      <c r="VJN57" s="68" t="s">
        <v>2869</v>
      </c>
      <c r="VJO57" s="68"/>
      <c r="VJP57" s="68">
        <v>1.0</v>
      </c>
      <c r="VJQ57" s="68">
        <v>1.0</v>
      </c>
      <c r="VJR57" s="411">
        <v>30.0</v>
      </c>
      <c r="VJS57" s="411">
        <v>45.0</v>
      </c>
      <c r="VJT57" s="68" t="s">
        <v>101</v>
      </c>
      <c r="VJU57" s="68" t="s">
        <v>101</v>
      </c>
      <c r="VJV57" s="68" t="s">
        <v>88</v>
      </c>
      <c r="VJW57" s="68" t="s">
        <v>2868</v>
      </c>
      <c r="VJX57" s="308" t="s">
        <v>2911</v>
      </c>
      <c r="VJY57" s="308" t="s">
        <v>2912</v>
      </c>
      <c r="VJZ57" s="308" t="s">
        <v>2823</v>
      </c>
      <c r="VKA57" s="308"/>
      <c r="VKB57" s="410" t="s">
        <v>2793</v>
      </c>
      <c r="VKC57" s="159"/>
      <c r="VKD57" s="68" t="s">
        <v>2869</v>
      </c>
      <c r="VKE57" s="68"/>
      <c r="VKF57" s="68">
        <v>1.0</v>
      </c>
      <c r="VKG57" s="68">
        <v>1.0</v>
      </c>
      <c r="VKH57" s="411">
        <v>30.0</v>
      </c>
      <c r="VKI57" s="411">
        <v>45.0</v>
      </c>
      <c r="VKJ57" s="68" t="s">
        <v>101</v>
      </c>
      <c r="VKK57" s="68" t="s">
        <v>101</v>
      </c>
      <c r="VKL57" s="68" t="s">
        <v>88</v>
      </c>
      <c r="VKM57" s="68" t="s">
        <v>2868</v>
      </c>
      <c r="VKN57" s="308" t="s">
        <v>2911</v>
      </c>
      <c r="VKO57" s="308" t="s">
        <v>2912</v>
      </c>
      <c r="VKP57" s="308" t="s">
        <v>2823</v>
      </c>
      <c r="VKQ57" s="308"/>
      <c r="VKR57" s="410" t="s">
        <v>2793</v>
      </c>
      <c r="VKS57" s="159"/>
      <c r="VKT57" s="68" t="s">
        <v>2869</v>
      </c>
      <c r="VKU57" s="68"/>
      <c r="VKV57" s="68">
        <v>1.0</v>
      </c>
      <c r="VKW57" s="68">
        <v>1.0</v>
      </c>
      <c r="VKX57" s="411">
        <v>30.0</v>
      </c>
      <c r="VKY57" s="411">
        <v>45.0</v>
      </c>
      <c r="VKZ57" s="68" t="s">
        <v>101</v>
      </c>
      <c r="VLA57" s="68" t="s">
        <v>101</v>
      </c>
      <c r="VLB57" s="68" t="s">
        <v>88</v>
      </c>
      <c r="VLC57" s="68" t="s">
        <v>2868</v>
      </c>
      <c r="VLD57" s="308" t="s">
        <v>2911</v>
      </c>
      <c r="VLE57" s="308" t="s">
        <v>2912</v>
      </c>
      <c r="VLF57" s="308" t="s">
        <v>2823</v>
      </c>
      <c r="VLG57" s="308"/>
      <c r="VLH57" s="410" t="s">
        <v>2793</v>
      </c>
      <c r="VLI57" s="159"/>
      <c r="VLJ57" s="68" t="s">
        <v>2869</v>
      </c>
      <c r="VLK57" s="68"/>
      <c r="VLL57" s="68">
        <v>1.0</v>
      </c>
      <c r="VLM57" s="68">
        <v>1.0</v>
      </c>
      <c r="VLN57" s="411">
        <v>30.0</v>
      </c>
      <c r="VLO57" s="411">
        <v>45.0</v>
      </c>
      <c r="VLP57" s="68" t="s">
        <v>101</v>
      </c>
      <c r="VLQ57" s="68" t="s">
        <v>101</v>
      </c>
      <c r="VLR57" s="68" t="s">
        <v>88</v>
      </c>
      <c r="VLS57" s="68" t="s">
        <v>2868</v>
      </c>
      <c r="VLT57" s="308" t="s">
        <v>2911</v>
      </c>
      <c r="VLU57" s="308" t="s">
        <v>2912</v>
      </c>
      <c r="VLV57" s="308" t="s">
        <v>2823</v>
      </c>
      <c r="VLW57" s="308"/>
      <c r="VLX57" s="410" t="s">
        <v>2793</v>
      </c>
      <c r="VLY57" s="159"/>
      <c r="VLZ57" s="68" t="s">
        <v>2869</v>
      </c>
      <c r="VMA57" s="68"/>
      <c r="VMB57" s="68">
        <v>1.0</v>
      </c>
      <c r="VMC57" s="68">
        <v>1.0</v>
      </c>
      <c r="VMD57" s="411">
        <v>30.0</v>
      </c>
      <c r="VME57" s="411">
        <v>45.0</v>
      </c>
      <c r="VMF57" s="68" t="s">
        <v>101</v>
      </c>
      <c r="VMG57" s="68" t="s">
        <v>101</v>
      </c>
      <c r="VMH57" s="68" t="s">
        <v>88</v>
      </c>
      <c r="VMI57" s="68" t="s">
        <v>2868</v>
      </c>
      <c r="VMJ57" s="308" t="s">
        <v>2911</v>
      </c>
      <c r="VMK57" s="308" t="s">
        <v>2912</v>
      </c>
      <c r="VML57" s="308" t="s">
        <v>2823</v>
      </c>
      <c r="VMM57" s="308"/>
      <c r="VMN57" s="410" t="s">
        <v>2793</v>
      </c>
      <c r="VMO57" s="159"/>
      <c r="VMP57" s="68" t="s">
        <v>2869</v>
      </c>
      <c r="VMQ57" s="68"/>
      <c r="VMR57" s="68">
        <v>1.0</v>
      </c>
      <c r="VMS57" s="68">
        <v>1.0</v>
      </c>
      <c r="VMT57" s="411">
        <v>30.0</v>
      </c>
      <c r="VMU57" s="411">
        <v>45.0</v>
      </c>
      <c r="VMV57" s="68" t="s">
        <v>101</v>
      </c>
      <c r="VMW57" s="68" t="s">
        <v>101</v>
      </c>
      <c r="VMX57" s="68" t="s">
        <v>88</v>
      </c>
      <c r="VMY57" s="68" t="s">
        <v>2868</v>
      </c>
      <c r="VMZ57" s="308" t="s">
        <v>2911</v>
      </c>
      <c r="VNA57" s="308" t="s">
        <v>2912</v>
      </c>
      <c r="VNB57" s="308" t="s">
        <v>2823</v>
      </c>
      <c r="VNC57" s="308"/>
      <c r="VND57" s="410" t="s">
        <v>2793</v>
      </c>
      <c r="VNE57" s="159"/>
      <c r="VNF57" s="68" t="s">
        <v>2869</v>
      </c>
      <c r="VNG57" s="68"/>
      <c r="VNH57" s="68">
        <v>1.0</v>
      </c>
      <c r="VNI57" s="68">
        <v>1.0</v>
      </c>
      <c r="VNJ57" s="411">
        <v>30.0</v>
      </c>
      <c r="VNK57" s="411">
        <v>45.0</v>
      </c>
      <c r="VNL57" s="68" t="s">
        <v>101</v>
      </c>
      <c r="VNM57" s="68" t="s">
        <v>101</v>
      </c>
      <c r="VNN57" s="68" t="s">
        <v>88</v>
      </c>
      <c r="VNO57" s="68" t="s">
        <v>2868</v>
      </c>
      <c r="VNP57" s="308" t="s">
        <v>2911</v>
      </c>
      <c r="VNQ57" s="308" t="s">
        <v>2912</v>
      </c>
      <c r="VNR57" s="308" t="s">
        <v>2823</v>
      </c>
      <c r="VNS57" s="308"/>
      <c r="VNT57" s="410" t="s">
        <v>2793</v>
      </c>
      <c r="VNU57" s="159"/>
      <c r="VNV57" s="68" t="s">
        <v>2869</v>
      </c>
      <c r="VNW57" s="68"/>
      <c r="VNX57" s="68">
        <v>1.0</v>
      </c>
      <c r="VNY57" s="68">
        <v>1.0</v>
      </c>
      <c r="VNZ57" s="411">
        <v>30.0</v>
      </c>
      <c r="VOA57" s="411">
        <v>45.0</v>
      </c>
      <c r="VOB57" s="68" t="s">
        <v>101</v>
      </c>
      <c r="VOC57" s="68" t="s">
        <v>101</v>
      </c>
      <c r="VOD57" s="68" t="s">
        <v>88</v>
      </c>
      <c r="VOE57" s="68" t="s">
        <v>2868</v>
      </c>
      <c r="VOF57" s="308" t="s">
        <v>2911</v>
      </c>
      <c r="VOG57" s="308" t="s">
        <v>2912</v>
      </c>
      <c r="VOH57" s="308" t="s">
        <v>2823</v>
      </c>
      <c r="VOI57" s="308"/>
      <c r="VOJ57" s="410" t="s">
        <v>2793</v>
      </c>
      <c r="VOK57" s="159"/>
      <c r="VOL57" s="68" t="s">
        <v>2869</v>
      </c>
      <c r="VOM57" s="68"/>
      <c r="VON57" s="68">
        <v>1.0</v>
      </c>
      <c r="VOO57" s="68">
        <v>1.0</v>
      </c>
      <c r="VOP57" s="411">
        <v>30.0</v>
      </c>
      <c r="VOQ57" s="411">
        <v>45.0</v>
      </c>
      <c r="VOR57" s="68" t="s">
        <v>101</v>
      </c>
      <c r="VOS57" s="68" t="s">
        <v>101</v>
      </c>
      <c r="VOT57" s="68" t="s">
        <v>88</v>
      </c>
      <c r="VOU57" s="68" t="s">
        <v>2868</v>
      </c>
      <c r="VOV57" s="308" t="s">
        <v>2911</v>
      </c>
      <c r="VOW57" s="308" t="s">
        <v>2912</v>
      </c>
      <c r="VOX57" s="308" t="s">
        <v>2823</v>
      </c>
      <c r="VOY57" s="308"/>
      <c r="VOZ57" s="410" t="s">
        <v>2793</v>
      </c>
      <c r="VPA57" s="159"/>
      <c r="VPB57" s="68" t="s">
        <v>2869</v>
      </c>
      <c r="VPC57" s="68"/>
      <c r="VPD57" s="68">
        <v>1.0</v>
      </c>
      <c r="VPE57" s="68">
        <v>1.0</v>
      </c>
      <c r="VPF57" s="411">
        <v>30.0</v>
      </c>
      <c r="VPG57" s="411">
        <v>45.0</v>
      </c>
      <c r="VPH57" s="68" t="s">
        <v>101</v>
      </c>
      <c r="VPI57" s="68" t="s">
        <v>101</v>
      </c>
      <c r="VPJ57" s="68" t="s">
        <v>88</v>
      </c>
      <c r="VPK57" s="68" t="s">
        <v>2868</v>
      </c>
      <c r="VPL57" s="308" t="s">
        <v>2911</v>
      </c>
      <c r="VPM57" s="308" t="s">
        <v>2912</v>
      </c>
      <c r="VPN57" s="308" t="s">
        <v>2823</v>
      </c>
      <c r="VPO57" s="308"/>
      <c r="VPP57" s="410" t="s">
        <v>2793</v>
      </c>
      <c r="VPQ57" s="159"/>
      <c r="VPR57" s="68" t="s">
        <v>2869</v>
      </c>
      <c r="VPS57" s="68"/>
      <c r="VPT57" s="68">
        <v>1.0</v>
      </c>
      <c r="VPU57" s="68">
        <v>1.0</v>
      </c>
      <c r="VPV57" s="411">
        <v>30.0</v>
      </c>
      <c r="VPW57" s="411">
        <v>45.0</v>
      </c>
      <c r="VPX57" s="68" t="s">
        <v>101</v>
      </c>
      <c r="VPY57" s="68" t="s">
        <v>101</v>
      </c>
      <c r="VPZ57" s="68" t="s">
        <v>88</v>
      </c>
      <c r="VQA57" s="68" t="s">
        <v>2868</v>
      </c>
      <c r="VQB57" s="308" t="s">
        <v>2911</v>
      </c>
      <c r="VQC57" s="308" t="s">
        <v>2912</v>
      </c>
      <c r="VQD57" s="308" t="s">
        <v>2823</v>
      </c>
      <c r="VQE57" s="308"/>
      <c r="VQF57" s="410" t="s">
        <v>2793</v>
      </c>
      <c r="VQG57" s="159"/>
      <c r="VQH57" s="68" t="s">
        <v>2869</v>
      </c>
      <c r="VQI57" s="68"/>
      <c r="VQJ57" s="68">
        <v>1.0</v>
      </c>
      <c r="VQK57" s="68">
        <v>1.0</v>
      </c>
      <c r="VQL57" s="411">
        <v>30.0</v>
      </c>
      <c r="VQM57" s="411">
        <v>45.0</v>
      </c>
      <c r="VQN57" s="68" t="s">
        <v>101</v>
      </c>
      <c r="VQO57" s="68" t="s">
        <v>101</v>
      </c>
      <c r="VQP57" s="68" t="s">
        <v>88</v>
      </c>
      <c r="VQQ57" s="68" t="s">
        <v>2868</v>
      </c>
      <c r="VQR57" s="308" t="s">
        <v>2911</v>
      </c>
      <c r="VQS57" s="308" t="s">
        <v>2912</v>
      </c>
      <c r="VQT57" s="308" t="s">
        <v>2823</v>
      </c>
      <c r="VQU57" s="308"/>
      <c r="VQV57" s="410" t="s">
        <v>2793</v>
      </c>
      <c r="VQW57" s="159"/>
      <c r="VQX57" s="68" t="s">
        <v>2869</v>
      </c>
      <c r="VQY57" s="68"/>
      <c r="VQZ57" s="68">
        <v>1.0</v>
      </c>
      <c r="VRA57" s="68">
        <v>1.0</v>
      </c>
      <c r="VRB57" s="411">
        <v>30.0</v>
      </c>
      <c r="VRC57" s="411">
        <v>45.0</v>
      </c>
      <c r="VRD57" s="68" t="s">
        <v>101</v>
      </c>
      <c r="VRE57" s="68" t="s">
        <v>101</v>
      </c>
      <c r="VRF57" s="68" t="s">
        <v>88</v>
      </c>
      <c r="VRG57" s="68" t="s">
        <v>2868</v>
      </c>
      <c r="VRH57" s="308" t="s">
        <v>2911</v>
      </c>
      <c r="VRI57" s="308" t="s">
        <v>2912</v>
      </c>
      <c r="VRJ57" s="308" t="s">
        <v>2823</v>
      </c>
      <c r="VRK57" s="308"/>
      <c r="VRL57" s="410" t="s">
        <v>2793</v>
      </c>
      <c r="VRM57" s="159"/>
      <c r="VRN57" s="68" t="s">
        <v>2869</v>
      </c>
      <c r="VRO57" s="68"/>
      <c r="VRP57" s="68">
        <v>1.0</v>
      </c>
      <c r="VRQ57" s="68">
        <v>1.0</v>
      </c>
      <c r="VRR57" s="411">
        <v>30.0</v>
      </c>
      <c r="VRS57" s="411">
        <v>45.0</v>
      </c>
      <c r="VRT57" s="68" t="s">
        <v>101</v>
      </c>
      <c r="VRU57" s="68" t="s">
        <v>101</v>
      </c>
      <c r="VRV57" s="68" t="s">
        <v>88</v>
      </c>
      <c r="VRW57" s="68" t="s">
        <v>2868</v>
      </c>
      <c r="VRX57" s="308" t="s">
        <v>2911</v>
      </c>
      <c r="VRY57" s="308" t="s">
        <v>2912</v>
      </c>
      <c r="VRZ57" s="308" t="s">
        <v>2823</v>
      </c>
      <c r="VSA57" s="308"/>
      <c r="VSB57" s="410" t="s">
        <v>2793</v>
      </c>
      <c r="VSC57" s="159"/>
      <c r="VSD57" s="68" t="s">
        <v>2869</v>
      </c>
      <c r="VSE57" s="68"/>
      <c r="VSF57" s="68">
        <v>1.0</v>
      </c>
      <c r="VSG57" s="68">
        <v>1.0</v>
      </c>
      <c r="VSH57" s="411">
        <v>30.0</v>
      </c>
      <c r="VSI57" s="411">
        <v>45.0</v>
      </c>
      <c r="VSJ57" s="68" t="s">
        <v>101</v>
      </c>
      <c r="VSK57" s="68" t="s">
        <v>101</v>
      </c>
      <c r="VSL57" s="68" t="s">
        <v>88</v>
      </c>
      <c r="VSM57" s="68" t="s">
        <v>2868</v>
      </c>
      <c r="VSN57" s="308" t="s">
        <v>2911</v>
      </c>
      <c r="VSO57" s="308" t="s">
        <v>2912</v>
      </c>
      <c r="VSP57" s="308" t="s">
        <v>2823</v>
      </c>
      <c r="VSQ57" s="308"/>
      <c r="VSR57" s="410" t="s">
        <v>2793</v>
      </c>
      <c r="VSS57" s="159"/>
      <c r="VST57" s="68" t="s">
        <v>2869</v>
      </c>
      <c r="VSU57" s="68"/>
      <c r="VSV57" s="68">
        <v>1.0</v>
      </c>
      <c r="VSW57" s="68">
        <v>1.0</v>
      </c>
      <c r="VSX57" s="411">
        <v>30.0</v>
      </c>
      <c r="VSY57" s="411">
        <v>45.0</v>
      </c>
      <c r="VSZ57" s="68" t="s">
        <v>101</v>
      </c>
      <c r="VTA57" s="68" t="s">
        <v>101</v>
      </c>
      <c r="VTB57" s="68" t="s">
        <v>88</v>
      </c>
      <c r="VTC57" s="68" t="s">
        <v>2868</v>
      </c>
      <c r="VTD57" s="308" t="s">
        <v>2911</v>
      </c>
      <c r="VTE57" s="308" t="s">
        <v>2912</v>
      </c>
      <c r="VTF57" s="308" t="s">
        <v>2823</v>
      </c>
      <c r="VTG57" s="308"/>
      <c r="VTH57" s="410" t="s">
        <v>2793</v>
      </c>
      <c r="VTI57" s="159"/>
      <c r="VTJ57" s="68" t="s">
        <v>2869</v>
      </c>
      <c r="VTK57" s="68"/>
      <c r="VTL57" s="68">
        <v>1.0</v>
      </c>
      <c r="VTM57" s="68">
        <v>1.0</v>
      </c>
      <c r="VTN57" s="411">
        <v>30.0</v>
      </c>
      <c r="VTO57" s="411">
        <v>45.0</v>
      </c>
      <c r="VTP57" s="68" t="s">
        <v>101</v>
      </c>
      <c r="VTQ57" s="68" t="s">
        <v>101</v>
      </c>
      <c r="VTR57" s="68" t="s">
        <v>88</v>
      </c>
      <c r="VTS57" s="68" t="s">
        <v>2868</v>
      </c>
      <c r="VTT57" s="308" t="s">
        <v>2911</v>
      </c>
      <c r="VTU57" s="308" t="s">
        <v>2912</v>
      </c>
      <c r="VTV57" s="308" t="s">
        <v>2823</v>
      </c>
      <c r="VTW57" s="308"/>
      <c r="VTX57" s="410" t="s">
        <v>2793</v>
      </c>
      <c r="VTY57" s="159"/>
      <c r="VTZ57" s="68" t="s">
        <v>2869</v>
      </c>
      <c r="VUA57" s="68"/>
      <c r="VUB57" s="68">
        <v>1.0</v>
      </c>
      <c r="VUC57" s="68">
        <v>1.0</v>
      </c>
      <c r="VUD57" s="411">
        <v>30.0</v>
      </c>
      <c r="VUE57" s="411">
        <v>45.0</v>
      </c>
      <c r="VUF57" s="68" t="s">
        <v>101</v>
      </c>
      <c r="VUG57" s="68" t="s">
        <v>101</v>
      </c>
      <c r="VUH57" s="68" t="s">
        <v>88</v>
      </c>
      <c r="VUI57" s="68" t="s">
        <v>2868</v>
      </c>
      <c r="VUJ57" s="308" t="s">
        <v>2911</v>
      </c>
      <c r="VUK57" s="308" t="s">
        <v>2912</v>
      </c>
      <c r="VUL57" s="308" t="s">
        <v>2823</v>
      </c>
      <c r="VUM57" s="308"/>
      <c r="VUN57" s="410" t="s">
        <v>2793</v>
      </c>
      <c r="VUO57" s="159"/>
      <c r="VUP57" s="68" t="s">
        <v>2869</v>
      </c>
      <c r="VUQ57" s="68"/>
      <c r="VUR57" s="68">
        <v>1.0</v>
      </c>
      <c r="VUS57" s="68">
        <v>1.0</v>
      </c>
      <c r="VUT57" s="411">
        <v>30.0</v>
      </c>
      <c r="VUU57" s="411">
        <v>45.0</v>
      </c>
      <c r="VUV57" s="68" t="s">
        <v>101</v>
      </c>
      <c r="VUW57" s="68" t="s">
        <v>101</v>
      </c>
      <c r="VUX57" s="68" t="s">
        <v>88</v>
      </c>
      <c r="VUY57" s="68" t="s">
        <v>2868</v>
      </c>
      <c r="VUZ57" s="308" t="s">
        <v>2911</v>
      </c>
      <c r="VVA57" s="308" t="s">
        <v>2912</v>
      </c>
      <c r="VVB57" s="308" t="s">
        <v>2823</v>
      </c>
      <c r="VVC57" s="308"/>
      <c r="VVD57" s="410" t="s">
        <v>2793</v>
      </c>
      <c r="VVE57" s="159"/>
      <c r="VVF57" s="68" t="s">
        <v>2869</v>
      </c>
      <c r="VVG57" s="68"/>
      <c r="VVH57" s="68">
        <v>1.0</v>
      </c>
      <c r="VVI57" s="68">
        <v>1.0</v>
      </c>
      <c r="VVJ57" s="411">
        <v>30.0</v>
      </c>
      <c r="VVK57" s="411">
        <v>45.0</v>
      </c>
      <c r="VVL57" s="68" t="s">
        <v>101</v>
      </c>
      <c r="VVM57" s="68" t="s">
        <v>101</v>
      </c>
      <c r="VVN57" s="68" t="s">
        <v>88</v>
      </c>
      <c r="VVO57" s="68" t="s">
        <v>2868</v>
      </c>
      <c r="VVP57" s="308" t="s">
        <v>2911</v>
      </c>
      <c r="VVQ57" s="308" t="s">
        <v>2912</v>
      </c>
      <c r="VVR57" s="308" t="s">
        <v>2823</v>
      </c>
      <c r="VVS57" s="308"/>
      <c r="VVT57" s="410" t="s">
        <v>2793</v>
      </c>
      <c r="VVU57" s="159"/>
      <c r="VVV57" s="68" t="s">
        <v>2869</v>
      </c>
      <c r="VVW57" s="68"/>
      <c r="VVX57" s="68">
        <v>1.0</v>
      </c>
      <c r="VVY57" s="68">
        <v>1.0</v>
      </c>
      <c r="VVZ57" s="411">
        <v>30.0</v>
      </c>
      <c r="VWA57" s="411">
        <v>45.0</v>
      </c>
      <c r="VWB57" s="68" t="s">
        <v>101</v>
      </c>
      <c r="VWC57" s="68" t="s">
        <v>101</v>
      </c>
      <c r="VWD57" s="68" t="s">
        <v>88</v>
      </c>
      <c r="VWE57" s="68" t="s">
        <v>2868</v>
      </c>
      <c r="VWF57" s="308" t="s">
        <v>2911</v>
      </c>
      <c r="VWG57" s="308" t="s">
        <v>2912</v>
      </c>
      <c r="VWH57" s="308" t="s">
        <v>2823</v>
      </c>
      <c r="VWI57" s="308"/>
      <c r="VWJ57" s="410" t="s">
        <v>2793</v>
      </c>
      <c r="VWK57" s="159"/>
      <c r="VWL57" s="68" t="s">
        <v>2869</v>
      </c>
      <c r="VWM57" s="68"/>
      <c r="VWN57" s="68">
        <v>1.0</v>
      </c>
      <c r="VWO57" s="68">
        <v>1.0</v>
      </c>
      <c r="VWP57" s="411">
        <v>30.0</v>
      </c>
      <c r="VWQ57" s="411">
        <v>45.0</v>
      </c>
      <c r="VWR57" s="68" t="s">
        <v>101</v>
      </c>
      <c r="VWS57" s="68" t="s">
        <v>101</v>
      </c>
      <c r="VWT57" s="68" t="s">
        <v>88</v>
      </c>
      <c r="VWU57" s="68" t="s">
        <v>2868</v>
      </c>
      <c r="VWV57" s="308" t="s">
        <v>2911</v>
      </c>
      <c r="VWW57" s="308" t="s">
        <v>2912</v>
      </c>
      <c r="VWX57" s="308" t="s">
        <v>2823</v>
      </c>
      <c r="VWY57" s="308"/>
      <c r="VWZ57" s="410" t="s">
        <v>2793</v>
      </c>
      <c r="VXA57" s="159"/>
      <c r="VXB57" s="68" t="s">
        <v>2869</v>
      </c>
      <c r="VXC57" s="68"/>
      <c r="VXD57" s="68">
        <v>1.0</v>
      </c>
      <c r="VXE57" s="68">
        <v>1.0</v>
      </c>
      <c r="VXF57" s="411">
        <v>30.0</v>
      </c>
      <c r="VXG57" s="411">
        <v>45.0</v>
      </c>
      <c r="VXH57" s="68" t="s">
        <v>101</v>
      </c>
      <c r="VXI57" s="68" t="s">
        <v>101</v>
      </c>
      <c r="VXJ57" s="68" t="s">
        <v>88</v>
      </c>
      <c r="VXK57" s="68" t="s">
        <v>2868</v>
      </c>
      <c r="VXL57" s="308" t="s">
        <v>2911</v>
      </c>
      <c r="VXM57" s="308" t="s">
        <v>2912</v>
      </c>
      <c r="VXN57" s="308" t="s">
        <v>2823</v>
      </c>
      <c r="VXO57" s="308"/>
      <c r="VXP57" s="410" t="s">
        <v>2793</v>
      </c>
      <c r="VXQ57" s="159"/>
      <c r="VXR57" s="68" t="s">
        <v>2869</v>
      </c>
      <c r="VXS57" s="68"/>
      <c r="VXT57" s="68">
        <v>1.0</v>
      </c>
      <c r="VXU57" s="68">
        <v>1.0</v>
      </c>
      <c r="VXV57" s="411">
        <v>30.0</v>
      </c>
      <c r="VXW57" s="411">
        <v>45.0</v>
      </c>
      <c r="VXX57" s="68" t="s">
        <v>101</v>
      </c>
      <c r="VXY57" s="68" t="s">
        <v>101</v>
      </c>
      <c r="VXZ57" s="68" t="s">
        <v>88</v>
      </c>
      <c r="VYA57" s="68" t="s">
        <v>2868</v>
      </c>
      <c r="VYB57" s="308" t="s">
        <v>2911</v>
      </c>
      <c r="VYC57" s="308" t="s">
        <v>2912</v>
      </c>
      <c r="VYD57" s="308" t="s">
        <v>2823</v>
      </c>
      <c r="VYE57" s="308"/>
      <c r="VYF57" s="410" t="s">
        <v>2793</v>
      </c>
      <c r="VYG57" s="159"/>
      <c r="VYH57" s="68" t="s">
        <v>2869</v>
      </c>
      <c r="VYI57" s="68"/>
      <c r="VYJ57" s="68">
        <v>1.0</v>
      </c>
      <c r="VYK57" s="68">
        <v>1.0</v>
      </c>
      <c r="VYL57" s="411">
        <v>30.0</v>
      </c>
      <c r="VYM57" s="411">
        <v>45.0</v>
      </c>
      <c r="VYN57" s="68" t="s">
        <v>101</v>
      </c>
      <c r="VYO57" s="68" t="s">
        <v>101</v>
      </c>
      <c r="VYP57" s="68" t="s">
        <v>88</v>
      </c>
      <c r="VYQ57" s="68" t="s">
        <v>2868</v>
      </c>
      <c r="VYR57" s="308" t="s">
        <v>2911</v>
      </c>
      <c r="VYS57" s="308" t="s">
        <v>2912</v>
      </c>
      <c r="VYT57" s="308" t="s">
        <v>2823</v>
      </c>
      <c r="VYU57" s="308"/>
      <c r="VYV57" s="410" t="s">
        <v>2793</v>
      </c>
      <c r="VYW57" s="159"/>
      <c r="VYX57" s="68" t="s">
        <v>2869</v>
      </c>
      <c r="VYY57" s="68"/>
      <c r="VYZ57" s="68">
        <v>1.0</v>
      </c>
      <c r="VZA57" s="68">
        <v>1.0</v>
      </c>
      <c r="VZB57" s="411">
        <v>30.0</v>
      </c>
      <c r="VZC57" s="411">
        <v>45.0</v>
      </c>
      <c r="VZD57" s="68" t="s">
        <v>101</v>
      </c>
      <c r="VZE57" s="68" t="s">
        <v>101</v>
      </c>
      <c r="VZF57" s="68" t="s">
        <v>88</v>
      </c>
      <c r="VZG57" s="68" t="s">
        <v>2868</v>
      </c>
      <c r="VZH57" s="308" t="s">
        <v>2911</v>
      </c>
      <c r="VZI57" s="308" t="s">
        <v>2912</v>
      </c>
      <c r="VZJ57" s="308" t="s">
        <v>2823</v>
      </c>
      <c r="VZK57" s="308"/>
      <c r="VZL57" s="410" t="s">
        <v>2793</v>
      </c>
      <c r="VZM57" s="159"/>
      <c r="VZN57" s="68" t="s">
        <v>2869</v>
      </c>
      <c r="VZO57" s="68"/>
      <c r="VZP57" s="68">
        <v>1.0</v>
      </c>
      <c r="VZQ57" s="68">
        <v>1.0</v>
      </c>
      <c r="VZR57" s="411">
        <v>30.0</v>
      </c>
      <c r="VZS57" s="411">
        <v>45.0</v>
      </c>
      <c r="VZT57" s="68" t="s">
        <v>101</v>
      </c>
      <c r="VZU57" s="68" t="s">
        <v>101</v>
      </c>
      <c r="VZV57" s="68" t="s">
        <v>88</v>
      </c>
      <c r="VZW57" s="68" t="s">
        <v>2868</v>
      </c>
      <c r="VZX57" s="308" t="s">
        <v>2911</v>
      </c>
      <c r="VZY57" s="308" t="s">
        <v>2912</v>
      </c>
      <c r="VZZ57" s="308" t="s">
        <v>2823</v>
      </c>
      <c r="WAA57" s="308"/>
      <c r="WAB57" s="410" t="s">
        <v>2793</v>
      </c>
      <c r="WAC57" s="159"/>
      <c r="WAD57" s="68" t="s">
        <v>2869</v>
      </c>
      <c r="WAE57" s="68"/>
      <c r="WAF57" s="68">
        <v>1.0</v>
      </c>
      <c r="WAG57" s="68">
        <v>1.0</v>
      </c>
      <c r="WAH57" s="411">
        <v>30.0</v>
      </c>
      <c r="WAI57" s="411">
        <v>45.0</v>
      </c>
      <c r="WAJ57" s="68" t="s">
        <v>101</v>
      </c>
      <c r="WAK57" s="68" t="s">
        <v>101</v>
      </c>
      <c r="WAL57" s="68" t="s">
        <v>88</v>
      </c>
      <c r="WAM57" s="68" t="s">
        <v>2868</v>
      </c>
      <c r="WAN57" s="308" t="s">
        <v>2911</v>
      </c>
      <c r="WAO57" s="308" t="s">
        <v>2912</v>
      </c>
      <c r="WAP57" s="308" t="s">
        <v>2823</v>
      </c>
      <c r="WAQ57" s="308"/>
      <c r="WAR57" s="410" t="s">
        <v>2793</v>
      </c>
      <c r="WAS57" s="159"/>
      <c r="WAT57" s="68" t="s">
        <v>2869</v>
      </c>
      <c r="WAU57" s="68"/>
      <c r="WAV57" s="68">
        <v>1.0</v>
      </c>
      <c r="WAW57" s="68">
        <v>1.0</v>
      </c>
      <c r="WAX57" s="411">
        <v>30.0</v>
      </c>
      <c r="WAY57" s="411">
        <v>45.0</v>
      </c>
      <c r="WAZ57" s="68" t="s">
        <v>101</v>
      </c>
      <c r="WBA57" s="68" t="s">
        <v>101</v>
      </c>
      <c r="WBB57" s="68" t="s">
        <v>88</v>
      </c>
      <c r="WBC57" s="68" t="s">
        <v>2868</v>
      </c>
      <c r="WBD57" s="308" t="s">
        <v>2911</v>
      </c>
      <c r="WBE57" s="308" t="s">
        <v>2912</v>
      </c>
      <c r="WBF57" s="308" t="s">
        <v>2823</v>
      </c>
      <c r="WBG57" s="308"/>
      <c r="WBH57" s="410" t="s">
        <v>2793</v>
      </c>
      <c r="WBI57" s="159"/>
      <c r="WBJ57" s="68" t="s">
        <v>2869</v>
      </c>
      <c r="WBK57" s="68"/>
      <c r="WBL57" s="68">
        <v>1.0</v>
      </c>
      <c r="WBM57" s="68">
        <v>1.0</v>
      </c>
      <c r="WBN57" s="411">
        <v>30.0</v>
      </c>
      <c r="WBO57" s="411">
        <v>45.0</v>
      </c>
      <c r="WBP57" s="68" t="s">
        <v>101</v>
      </c>
      <c r="WBQ57" s="68" t="s">
        <v>101</v>
      </c>
      <c r="WBR57" s="68" t="s">
        <v>88</v>
      </c>
      <c r="WBS57" s="68" t="s">
        <v>2868</v>
      </c>
      <c r="WBT57" s="308" t="s">
        <v>2911</v>
      </c>
      <c r="WBU57" s="308" t="s">
        <v>2912</v>
      </c>
      <c r="WBV57" s="308" t="s">
        <v>2823</v>
      </c>
      <c r="WBW57" s="308"/>
      <c r="WBX57" s="410" t="s">
        <v>2793</v>
      </c>
      <c r="WBY57" s="159"/>
      <c r="WBZ57" s="68" t="s">
        <v>2869</v>
      </c>
      <c r="WCA57" s="68"/>
      <c r="WCB57" s="68">
        <v>1.0</v>
      </c>
      <c r="WCC57" s="68">
        <v>1.0</v>
      </c>
      <c r="WCD57" s="411">
        <v>30.0</v>
      </c>
      <c r="WCE57" s="411">
        <v>45.0</v>
      </c>
      <c r="WCF57" s="68" t="s">
        <v>101</v>
      </c>
      <c r="WCG57" s="68" t="s">
        <v>101</v>
      </c>
      <c r="WCH57" s="68" t="s">
        <v>88</v>
      </c>
      <c r="WCI57" s="68" t="s">
        <v>2868</v>
      </c>
      <c r="WCJ57" s="308" t="s">
        <v>2911</v>
      </c>
      <c r="WCK57" s="308" t="s">
        <v>2912</v>
      </c>
      <c r="WCL57" s="308" t="s">
        <v>2823</v>
      </c>
      <c r="WCM57" s="308"/>
      <c r="WCN57" s="410" t="s">
        <v>2793</v>
      </c>
      <c r="WCO57" s="159"/>
      <c r="WCP57" s="68" t="s">
        <v>2869</v>
      </c>
      <c r="WCQ57" s="68"/>
      <c r="WCR57" s="68">
        <v>1.0</v>
      </c>
      <c r="WCS57" s="68">
        <v>1.0</v>
      </c>
      <c r="WCT57" s="411">
        <v>30.0</v>
      </c>
      <c r="WCU57" s="411">
        <v>45.0</v>
      </c>
      <c r="WCV57" s="68" t="s">
        <v>101</v>
      </c>
      <c r="WCW57" s="68" t="s">
        <v>101</v>
      </c>
      <c r="WCX57" s="68" t="s">
        <v>88</v>
      </c>
      <c r="WCY57" s="68" t="s">
        <v>2868</v>
      </c>
      <c r="WCZ57" s="308" t="s">
        <v>2911</v>
      </c>
      <c r="WDA57" s="308" t="s">
        <v>2912</v>
      </c>
      <c r="WDB57" s="308" t="s">
        <v>2823</v>
      </c>
      <c r="WDC57" s="308"/>
      <c r="WDD57" s="410" t="s">
        <v>2793</v>
      </c>
      <c r="WDE57" s="159"/>
      <c r="WDF57" s="68" t="s">
        <v>2869</v>
      </c>
      <c r="WDG57" s="68"/>
      <c r="WDH57" s="68">
        <v>1.0</v>
      </c>
      <c r="WDI57" s="68">
        <v>1.0</v>
      </c>
      <c r="WDJ57" s="411">
        <v>30.0</v>
      </c>
      <c r="WDK57" s="411">
        <v>45.0</v>
      </c>
      <c r="WDL57" s="68" t="s">
        <v>101</v>
      </c>
      <c r="WDM57" s="68" t="s">
        <v>101</v>
      </c>
      <c r="WDN57" s="68" t="s">
        <v>88</v>
      </c>
      <c r="WDO57" s="68" t="s">
        <v>2868</v>
      </c>
      <c r="WDP57" s="308" t="s">
        <v>2911</v>
      </c>
      <c r="WDQ57" s="308" t="s">
        <v>2912</v>
      </c>
      <c r="WDR57" s="308" t="s">
        <v>2823</v>
      </c>
      <c r="WDS57" s="308"/>
      <c r="WDT57" s="410" t="s">
        <v>2793</v>
      </c>
      <c r="WDU57" s="159"/>
      <c r="WDV57" s="68" t="s">
        <v>2869</v>
      </c>
      <c r="WDW57" s="68"/>
      <c r="WDX57" s="68">
        <v>1.0</v>
      </c>
      <c r="WDY57" s="68">
        <v>1.0</v>
      </c>
      <c r="WDZ57" s="411">
        <v>30.0</v>
      </c>
      <c r="WEA57" s="411">
        <v>45.0</v>
      </c>
      <c r="WEB57" s="68" t="s">
        <v>101</v>
      </c>
      <c r="WEC57" s="68" t="s">
        <v>101</v>
      </c>
      <c r="WED57" s="68" t="s">
        <v>88</v>
      </c>
      <c r="WEE57" s="68" t="s">
        <v>2868</v>
      </c>
      <c r="WEF57" s="308" t="s">
        <v>2911</v>
      </c>
      <c r="WEG57" s="308" t="s">
        <v>2912</v>
      </c>
      <c r="WEH57" s="308" t="s">
        <v>2823</v>
      </c>
      <c r="WEI57" s="308"/>
      <c r="WEJ57" s="410" t="s">
        <v>2793</v>
      </c>
      <c r="WEK57" s="159"/>
      <c r="WEL57" s="68" t="s">
        <v>2869</v>
      </c>
      <c r="WEM57" s="68"/>
      <c r="WEN57" s="68">
        <v>1.0</v>
      </c>
      <c r="WEO57" s="68">
        <v>1.0</v>
      </c>
      <c r="WEP57" s="411">
        <v>30.0</v>
      </c>
      <c r="WEQ57" s="411">
        <v>45.0</v>
      </c>
      <c r="WER57" s="68" t="s">
        <v>101</v>
      </c>
      <c r="WES57" s="68" t="s">
        <v>101</v>
      </c>
      <c r="WET57" s="68" t="s">
        <v>88</v>
      </c>
      <c r="WEU57" s="68" t="s">
        <v>2868</v>
      </c>
      <c r="WEV57" s="308" t="s">
        <v>2911</v>
      </c>
      <c r="WEW57" s="308" t="s">
        <v>2912</v>
      </c>
      <c r="WEX57" s="308" t="s">
        <v>2823</v>
      </c>
      <c r="WEY57" s="308"/>
      <c r="WEZ57" s="410" t="s">
        <v>2793</v>
      </c>
      <c r="WFA57" s="159"/>
      <c r="WFB57" s="68" t="s">
        <v>2869</v>
      </c>
      <c r="WFC57" s="68"/>
      <c r="WFD57" s="68">
        <v>1.0</v>
      </c>
      <c r="WFE57" s="68">
        <v>1.0</v>
      </c>
      <c r="WFF57" s="411">
        <v>30.0</v>
      </c>
      <c r="WFG57" s="411">
        <v>45.0</v>
      </c>
      <c r="WFH57" s="68" t="s">
        <v>101</v>
      </c>
      <c r="WFI57" s="68" t="s">
        <v>101</v>
      </c>
      <c r="WFJ57" s="68" t="s">
        <v>88</v>
      </c>
      <c r="WFK57" s="68" t="s">
        <v>2868</v>
      </c>
      <c r="WFL57" s="308" t="s">
        <v>2911</v>
      </c>
      <c r="WFM57" s="308" t="s">
        <v>2912</v>
      </c>
      <c r="WFN57" s="308" t="s">
        <v>2823</v>
      </c>
      <c r="WFO57" s="308"/>
      <c r="WFP57" s="410" t="s">
        <v>2793</v>
      </c>
      <c r="WFQ57" s="159"/>
      <c r="WFR57" s="68" t="s">
        <v>2869</v>
      </c>
      <c r="WFS57" s="68"/>
      <c r="WFT57" s="68">
        <v>1.0</v>
      </c>
      <c r="WFU57" s="68">
        <v>1.0</v>
      </c>
      <c r="WFV57" s="411">
        <v>30.0</v>
      </c>
      <c r="WFW57" s="411">
        <v>45.0</v>
      </c>
      <c r="WFX57" s="68" t="s">
        <v>101</v>
      </c>
      <c r="WFY57" s="68" t="s">
        <v>101</v>
      </c>
      <c r="WFZ57" s="68" t="s">
        <v>88</v>
      </c>
      <c r="WGA57" s="68" t="s">
        <v>2868</v>
      </c>
      <c r="WGB57" s="308" t="s">
        <v>2911</v>
      </c>
      <c r="WGC57" s="308" t="s">
        <v>2912</v>
      </c>
      <c r="WGD57" s="308" t="s">
        <v>2823</v>
      </c>
      <c r="WGE57" s="308"/>
      <c r="WGF57" s="410" t="s">
        <v>2793</v>
      </c>
      <c r="WGG57" s="159"/>
      <c r="WGH57" s="68" t="s">
        <v>2869</v>
      </c>
      <c r="WGI57" s="68"/>
      <c r="WGJ57" s="68">
        <v>1.0</v>
      </c>
      <c r="WGK57" s="68">
        <v>1.0</v>
      </c>
      <c r="WGL57" s="411">
        <v>30.0</v>
      </c>
      <c r="WGM57" s="411">
        <v>45.0</v>
      </c>
      <c r="WGN57" s="68" t="s">
        <v>101</v>
      </c>
      <c r="WGO57" s="68" t="s">
        <v>101</v>
      </c>
      <c r="WGP57" s="68" t="s">
        <v>88</v>
      </c>
      <c r="WGQ57" s="68" t="s">
        <v>2868</v>
      </c>
      <c r="WGR57" s="308" t="s">
        <v>2911</v>
      </c>
      <c r="WGS57" s="308" t="s">
        <v>2912</v>
      </c>
      <c r="WGT57" s="308" t="s">
        <v>2823</v>
      </c>
      <c r="WGU57" s="308"/>
      <c r="WGV57" s="410" t="s">
        <v>2793</v>
      </c>
      <c r="WGW57" s="159"/>
      <c r="WGX57" s="68" t="s">
        <v>2869</v>
      </c>
      <c r="WGY57" s="68"/>
      <c r="WGZ57" s="68">
        <v>1.0</v>
      </c>
      <c r="WHA57" s="68">
        <v>1.0</v>
      </c>
      <c r="WHB57" s="411">
        <v>30.0</v>
      </c>
      <c r="WHC57" s="411">
        <v>45.0</v>
      </c>
      <c r="WHD57" s="68" t="s">
        <v>101</v>
      </c>
      <c r="WHE57" s="68" t="s">
        <v>101</v>
      </c>
      <c r="WHF57" s="68" t="s">
        <v>88</v>
      </c>
      <c r="WHG57" s="68" t="s">
        <v>2868</v>
      </c>
      <c r="WHH57" s="308" t="s">
        <v>2911</v>
      </c>
      <c r="WHI57" s="308" t="s">
        <v>2912</v>
      </c>
      <c r="WHJ57" s="308" t="s">
        <v>2823</v>
      </c>
      <c r="WHK57" s="308"/>
      <c r="WHL57" s="410" t="s">
        <v>2793</v>
      </c>
      <c r="WHM57" s="159"/>
      <c r="WHN57" s="68" t="s">
        <v>2869</v>
      </c>
      <c r="WHO57" s="68"/>
      <c r="WHP57" s="68">
        <v>1.0</v>
      </c>
      <c r="WHQ57" s="68">
        <v>1.0</v>
      </c>
      <c r="WHR57" s="411">
        <v>30.0</v>
      </c>
      <c r="WHS57" s="411">
        <v>45.0</v>
      </c>
      <c r="WHT57" s="68" t="s">
        <v>101</v>
      </c>
      <c r="WHU57" s="68" t="s">
        <v>101</v>
      </c>
      <c r="WHV57" s="68" t="s">
        <v>88</v>
      </c>
      <c r="WHW57" s="68" t="s">
        <v>2868</v>
      </c>
      <c r="WHX57" s="308" t="s">
        <v>2911</v>
      </c>
      <c r="WHY57" s="308" t="s">
        <v>2912</v>
      </c>
      <c r="WHZ57" s="308" t="s">
        <v>2823</v>
      </c>
      <c r="WIA57" s="308"/>
      <c r="WIB57" s="410" t="s">
        <v>2793</v>
      </c>
      <c r="WIC57" s="159"/>
      <c r="WID57" s="68" t="s">
        <v>2869</v>
      </c>
      <c r="WIE57" s="68"/>
      <c r="WIF57" s="68">
        <v>1.0</v>
      </c>
      <c r="WIG57" s="68">
        <v>1.0</v>
      </c>
      <c r="WIH57" s="411">
        <v>30.0</v>
      </c>
      <c r="WII57" s="411">
        <v>45.0</v>
      </c>
      <c r="WIJ57" s="68" t="s">
        <v>101</v>
      </c>
      <c r="WIK57" s="68" t="s">
        <v>101</v>
      </c>
      <c r="WIL57" s="68" t="s">
        <v>88</v>
      </c>
      <c r="WIM57" s="68" t="s">
        <v>2868</v>
      </c>
      <c r="WIN57" s="308" t="s">
        <v>2911</v>
      </c>
      <c r="WIO57" s="308" t="s">
        <v>2912</v>
      </c>
      <c r="WIP57" s="308" t="s">
        <v>2823</v>
      </c>
      <c r="WIQ57" s="308"/>
      <c r="WIR57" s="410" t="s">
        <v>2793</v>
      </c>
      <c r="WIS57" s="159"/>
      <c r="WIT57" s="68" t="s">
        <v>2869</v>
      </c>
      <c r="WIU57" s="68"/>
      <c r="WIV57" s="68">
        <v>1.0</v>
      </c>
      <c r="WIW57" s="68">
        <v>1.0</v>
      </c>
      <c r="WIX57" s="411">
        <v>30.0</v>
      </c>
      <c r="WIY57" s="411">
        <v>45.0</v>
      </c>
      <c r="WIZ57" s="68" t="s">
        <v>101</v>
      </c>
      <c r="WJA57" s="68" t="s">
        <v>101</v>
      </c>
      <c r="WJB57" s="68" t="s">
        <v>88</v>
      </c>
      <c r="WJC57" s="68" t="s">
        <v>2868</v>
      </c>
      <c r="WJD57" s="308" t="s">
        <v>2911</v>
      </c>
      <c r="WJE57" s="308" t="s">
        <v>2912</v>
      </c>
      <c r="WJF57" s="308" t="s">
        <v>2823</v>
      </c>
      <c r="WJG57" s="308"/>
      <c r="WJH57" s="410" t="s">
        <v>2793</v>
      </c>
      <c r="WJI57" s="159"/>
      <c r="WJJ57" s="68" t="s">
        <v>2869</v>
      </c>
      <c r="WJK57" s="68"/>
      <c r="WJL57" s="68">
        <v>1.0</v>
      </c>
      <c r="WJM57" s="68">
        <v>1.0</v>
      </c>
      <c r="WJN57" s="411">
        <v>30.0</v>
      </c>
      <c r="WJO57" s="411">
        <v>45.0</v>
      </c>
      <c r="WJP57" s="68" t="s">
        <v>101</v>
      </c>
      <c r="WJQ57" s="68" t="s">
        <v>101</v>
      </c>
      <c r="WJR57" s="68" t="s">
        <v>88</v>
      </c>
      <c r="WJS57" s="68" t="s">
        <v>2868</v>
      </c>
      <c r="WJT57" s="308" t="s">
        <v>2911</v>
      </c>
      <c r="WJU57" s="308" t="s">
        <v>2912</v>
      </c>
      <c r="WJV57" s="308" t="s">
        <v>2823</v>
      </c>
      <c r="WJW57" s="308"/>
      <c r="WJX57" s="410" t="s">
        <v>2793</v>
      </c>
      <c r="WJY57" s="159"/>
      <c r="WJZ57" s="68" t="s">
        <v>2869</v>
      </c>
      <c r="WKA57" s="68"/>
      <c r="WKB57" s="68">
        <v>1.0</v>
      </c>
      <c r="WKC57" s="68">
        <v>1.0</v>
      </c>
      <c r="WKD57" s="411">
        <v>30.0</v>
      </c>
      <c r="WKE57" s="411">
        <v>45.0</v>
      </c>
      <c r="WKF57" s="68" t="s">
        <v>101</v>
      </c>
      <c r="WKG57" s="68" t="s">
        <v>101</v>
      </c>
      <c r="WKH57" s="68" t="s">
        <v>88</v>
      </c>
      <c r="WKI57" s="68" t="s">
        <v>2868</v>
      </c>
      <c r="WKJ57" s="308" t="s">
        <v>2911</v>
      </c>
      <c r="WKK57" s="308" t="s">
        <v>2912</v>
      </c>
      <c r="WKL57" s="308" t="s">
        <v>2823</v>
      </c>
      <c r="WKM57" s="308"/>
      <c r="WKN57" s="410" t="s">
        <v>2793</v>
      </c>
      <c r="WKO57" s="159"/>
      <c r="WKP57" s="68" t="s">
        <v>2869</v>
      </c>
      <c r="WKQ57" s="68"/>
      <c r="WKR57" s="68">
        <v>1.0</v>
      </c>
      <c r="WKS57" s="68">
        <v>1.0</v>
      </c>
      <c r="WKT57" s="411">
        <v>30.0</v>
      </c>
      <c r="WKU57" s="411">
        <v>45.0</v>
      </c>
      <c r="WKV57" s="68" t="s">
        <v>101</v>
      </c>
      <c r="WKW57" s="68" t="s">
        <v>101</v>
      </c>
      <c r="WKX57" s="68" t="s">
        <v>88</v>
      </c>
      <c r="WKY57" s="68" t="s">
        <v>2868</v>
      </c>
      <c r="WKZ57" s="308" t="s">
        <v>2911</v>
      </c>
      <c r="WLA57" s="308" t="s">
        <v>2912</v>
      </c>
      <c r="WLB57" s="308" t="s">
        <v>2823</v>
      </c>
      <c r="WLC57" s="308"/>
      <c r="WLD57" s="410" t="s">
        <v>2793</v>
      </c>
      <c r="WLE57" s="159"/>
      <c r="WLF57" s="68" t="s">
        <v>2869</v>
      </c>
      <c r="WLG57" s="68"/>
      <c r="WLH57" s="68">
        <v>1.0</v>
      </c>
      <c r="WLI57" s="68">
        <v>1.0</v>
      </c>
      <c r="WLJ57" s="411">
        <v>30.0</v>
      </c>
      <c r="WLK57" s="411">
        <v>45.0</v>
      </c>
      <c r="WLL57" s="68" t="s">
        <v>101</v>
      </c>
      <c r="WLM57" s="68" t="s">
        <v>101</v>
      </c>
      <c r="WLN57" s="68" t="s">
        <v>88</v>
      </c>
      <c r="WLO57" s="68" t="s">
        <v>2868</v>
      </c>
      <c r="WLP57" s="308" t="s">
        <v>2911</v>
      </c>
      <c r="WLQ57" s="308" t="s">
        <v>2912</v>
      </c>
      <c r="WLR57" s="308" t="s">
        <v>2823</v>
      </c>
      <c r="WLS57" s="308"/>
      <c r="WLT57" s="410" t="s">
        <v>2793</v>
      </c>
      <c r="WLU57" s="159"/>
      <c r="WLV57" s="68" t="s">
        <v>2869</v>
      </c>
      <c r="WLW57" s="68"/>
      <c r="WLX57" s="68">
        <v>1.0</v>
      </c>
      <c r="WLY57" s="68">
        <v>1.0</v>
      </c>
      <c r="WLZ57" s="411">
        <v>30.0</v>
      </c>
      <c r="WMA57" s="411">
        <v>45.0</v>
      </c>
      <c r="WMB57" s="68" t="s">
        <v>101</v>
      </c>
      <c r="WMC57" s="68" t="s">
        <v>101</v>
      </c>
      <c r="WMD57" s="68" t="s">
        <v>88</v>
      </c>
      <c r="WME57" s="68" t="s">
        <v>2868</v>
      </c>
      <c r="WMF57" s="308" t="s">
        <v>2911</v>
      </c>
      <c r="WMG57" s="308" t="s">
        <v>2912</v>
      </c>
      <c r="WMH57" s="308" t="s">
        <v>2823</v>
      </c>
      <c r="WMI57" s="308"/>
      <c r="WMJ57" s="410" t="s">
        <v>2793</v>
      </c>
      <c r="WMK57" s="159"/>
      <c r="WML57" s="68" t="s">
        <v>2869</v>
      </c>
      <c r="WMM57" s="68"/>
      <c r="WMN57" s="68">
        <v>1.0</v>
      </c>
      <c r="WMO57" s="68">
        <v>1.0</v>
      </c>
      <c r="WMP57" s="411">
        <v>30.0</v>
      </c>
      <c r="WMQ57" s="411">
        <v>45.0</v>
      </c>
      <c r="WMR57" s="68" t="s">
        <v>101</v>
      </c>
      <c r="WMS57" s="68" t="s">
        <v>101</v>
      </c>
      <c r="WMT57" s="68" t="s">
        <v>88</v>
      </c>
      <c r="WMU57" s="68" t="s">
        <v>2868</v>
      </c>
      <c r="WMV57" s="308" t="s">
        <v>2911</v>
      </c>
      <c r="WMW57" s="308" t="s">
        <v>2912</v>
      </c>
      <c r="WMX57" s="308" t="s">
        <v>2823</v>
      </c>
      <c r="WMY57" s="308"/>
      <c r="WMZ57" s="410" t="s">
        <v>2793</v>
      </c>
      <c r="WNA57" s="159"/>
      <c r="WNB57" s="68" t="s">
        <v>2869</v>
      </c>
      <c r="WNC57" s="68"/>
      <c r="WND57" s="68">
        <v>1.0</v>
      </c>
      <c r="WNE57" s="68">
        <v>1.0</v>
      </c>
      <c r="WNF57" s="411">
        <v>30.0</v>
      </c>
      <c r="WNG57" s="411">
        <v>45.0</v>
      </c>
      <c r="WNH57" s="68" t="s">
        <v>101</v>
      </c>
      <c r="WNI57" s="68" t="s">
        <v>101</v>
      </c>
      <c r="WNJ57" s="68" t="s">
        <v>88</v>
      </c>
      <c r="WNK57" s="68" t="s">
        <v>2868</v>
      </c>
      <c r="WNL57" s="308" t="s">
        <v>2911</v>
      </c>
      <c r="WNM57" s="308" t="s">
        <v>2912</v>
      </c>
      <c r="WNN57" s="308" t="s">
        <v>2823</v>
      </c>
      <c r="WNO57" s="308"/>
      <c r="WNP57" s="410" t="s">
        <v>2793</v>
      </c>
      <c r="WNQ57" s="159"/>
      <c r="WNR57" s="68" t="s">
        <v>2869</v>
      </c>
      <c r="WNS57" s="68"/>
      <c r="WNT57" s="68">
        <v>1.0</v>
      </c>
      <c r="WNU57" s="68">
        <v>1.0</v>
      </c>
      <c r="WNV57" s="411">
        <v>30.0</v>
      </c>
      <c r="WNW57" s="411">
        <v>45.0</v>
      </c>
      <c r="WNX57" s="68" t="s">
        <v>101</v>
      </c>
      <c r="WNY57" s="68" t="s">
        <v>101</v>
      </c>
      <c r="WNZ57" s="68" t="s">
        <v>88</v>
      </c>
      <c r="WOA57" s="68" t="s">
        <v>2868</v>
      </c>
      <c r="WOB57" s="308" t="s">
        <v>2911</v>
      </c>
      <c r="WOC57" s="308" t="s">
        <v>2912</v>
      </c>
      <c r="WOD57" s="308" t="s">
        <v>2823</v>
      </c>
      <c r="WOE57" s="308"/>
      <c r="WOF57" s="410" t="s">
        <v>2793</v>
      </c>
      <c r="WOG57" s="159"/>
      <c r="WOH57" s="68" t="s">
        <v>2869</v>
      </c>
      <c r="WOI57" s="68"/>
      <c r="WOJ57" s="68">
        <v>1.0</v>
      </c>
      <c r="WOK57" s="68">
        <v>1.0</v>
      </c>
      <c r="WOL57" s="411">
        <v>30.0</v>
      </c>
      <c r="WOM57" s="411">
        <v>45.0</v>
      </c>
      <c r="WON57" s="68" t="s">
        <v>101</v>
      </c>
      <c r="WOO57" s="68" t="s">
        <v>101</v>
      </c>
      <c r="WOP57" s="68" t="s">
        <v>88</v>
      </c>
      <c r="WOQ57" s="68" t="s">
        <v>2868</v>
      </c>
      <c r="WOR57" s="308" t="s">
        <v>2911</v>
      </c>
      <c r="WOS57" s="308" t="s">
        <v>2912</v>
      </c>
      <c r="WOT57" s="308" t="s">
        <v>2823</v>
      </c>
      <c r="WOU57" s="308"/>
      <c r="WOV57" s="410" t="s">
        <v>2793</v>
      </c>
      <c r="WOW57" s="159"/>
      <c r="WOX57" s="68" t="s">
        <v>2869</v>
      </c>
      <c r="WOY57" s="68"/>
      <c r="WOZ57" s="68">
        <v>1.0</v>
      </c>
      <c r="WPA57" s="68">
        <v>1.0</v>
      </c>
      <c r="WPB57" s="411">
        <v>30.0</v>
      </c>
      <c r="WPC57" s="411">
        <v>45.0</v>
      </c>
      <c r="WPD57" s="68" t="s">
        <v>101</v>
      </c>
      <c r="WPE57" s="68" t="s">
        <v>101</v>
      </c>
      <c r="WPF57" s="68" t="s">
        <v>88</v>
      </c>
      <c r="WPG57" s="68" t="s">
        <v>2868</v>
      </c>
      <c r="WPH57" s="308" t="s">
        <v>2911</v>
      </c>
      <c r="WPI57" s="308" t="s">
        <v>2912</v>
      </c>
      <c r="WPJ57" s="308" t="s">
        <v>2823</v>
      </c>
      <c r="WPK57" s="308"/>
      <c r="WPL57" s="410" t="s">
        <v>2793</v>
      </c>
      <c r="WPM57" s="159"/>
      <c r="WPN57" s="68" t="s">
        <v>2869</v>
      </c>
      <c r="WPO57" s="68"/>
      <c r="WPP57" s="68">
        <v>1.0</v>
      </c>
      <c r="WPQ57" s="68">
        <v>1.0</v>
      </c>
      <c r="WPR57" s="411">
        <v>30.0</v>
      </c>
      <c r="WPS57" s="411">
        <v>45.0</v>
      </c>
      <c r="WPT57" s="68" t="s">
        <v>101</v>
      </c>
      <c r="WPU57" s="68" t="s">
        <v>101</v>
      </c>
      <c r="WPV57" s="68" t="s">
        <v>88</v>
      </c>
      <c r="WPW57" s="68" t="s">
        <v>2868</v>
      </c>
      <c r="WPX57" s="308" t="s">
        <v>2911</v>
      </c>
      <c r="WPY57" s="308" t="s">
        <v>2912</v>
      </c>
      <c r="WPZ57" s="308" t="s">
        <v>2823</v>
      </c>
      <c r="WQA57" s="308"/>
      <c r="WQB57" s="410" t="s">
        <v>2793</v>
      </c>
      <c r="WQC57" s="159"/>
      <c r="WQD57" s="68" t="s">
        <v>2869</v>
      </c>
      <c r="WQE57" s="68"/>
      <c r="WQF57" s="68">
        <v>1.0</v>
      </c>
      <c r="WQG57" s="68">
        <v>1.0</v>
      </c>
      <c r="WQH57" s="411">
        <v>30.0</v>
      </c>
      <c r="WQI57" s="411">
        <v>45.0</v>
      </c>
      <c r="WQJ57" s="68" t="s">
        <v>101</v>
      </c>
      <c r="WQK57" s="68" t="s">
        <v>101</v>
      </c>
      <c r="WQL57" s="68" t="s">
        <v>88</v>
      </c>
      <c r="WQM57" s="68" t="s">
        <v>2868</v>
      </c>
      <c r="WQN57" s="308" t="s">
        <v>2911</v>
      </c>
      <c r="WQO57" s="308" t="s">
        <v>2912</v>
      </c>
      <c r="WQP57" s="308" t="s">
        <v>2823</v>
      </c>
      <c r="WQQ57" s="308"/>
      <c r="WQR57" s="410" t="s">
        <v>2793</v>
      </c>
      <c r="WQS57" s="159"/>
      <c r="WQT57" s="68" t="s">
        <v>2869</v>
      </c>
      <c r="WQU57" s="68"/>
      <c r="WQV57" s="68">
        <v>1.0</v>
      </c>
      <c r="WQW57" s="68">
        <v>1.0</v>
      </c>
      <c r="WQX57" s="411">
        <v>30.0</v>
      </c>
      <c r="WQY57" s="411">
        <v>45.0</v>
      </c>
      <c r="WQZ57" s="68" t="s">
        <v>101</v>
      </c>
      <c r="WRA57" s="68" t="s">
        <v>101</v>
      </c>
      <c r="WRB57" s="68" t="s">
        <v>88</v>
      </c>
      <c r="WRC57" s="68" t="s">
        <v>2868</v>
      </c>
      <c r="WRD57" s="308" t="s">
        <v>2911</v>
      </c>
      <c r="WRE57" s="308" t="s">
        <v>2912</v>
      </c>
      <c r="WRF57" s="308" t="s">
        <v>2823</v>
      </c>
      <c r="WRG57" s="308"/>
      <c r="WRH57" s="410" t="s">
        <v>2793</v>
      </c>
      <c r="WRI57" s="159"/>
      <c r="WRJ57" s="68" t="s">
        <v>2869</v>
      </c>
      <c r="WRK57" s="68"/>
      <c r="WRL57" s="68">
        <v>1.0</v>
      </c>
      <c r="WRM57" s="68">
        <v>1.0</v>
      </c>
      <c r="WRN57" s="411">
        <v>30.0</v>
      </c>
      <c r="WRO57" s="411">
        <v>45.0</v>
      </c>
      <c r="WRP57" s="68" t="s">
        <v>101</v>
      </c>
      <c r="WRQ57" s="68" t="s">
        <v>101</v>
      </c>
      <c r="WRR57" s="68" t="s">
        <v>88</v>
      </c>
      <c r="WRS57" s="68" t="s">
        <v>2868</v>
      </c>
      <c r="WRT57" s="308" t="s">
        <v>2911</v>
      </c>
      <c r="WRU57" s="308" t="s">
        <v>2912</v>
      </c>
      <c r="WRV57" s="308" t="s">
        <v>2823</v>
      </c>
      <c r="WRW57" s="308"/>
      <c r="WRX57" s="410" t="s">
        <v>2793</v>
      </c>
      <c r="WRY57" s="159"/>
      <c r="WRZ57" s="68" t="s">
        <v>2869</v>
      </c>
      <c r="WSA57" s="68"/>
      <c r="WSB57" s="68">
        <v>1.0</v>
      </c>
      <c r="WSC57" s="68">
        <v>1.0</v>
      </c>
      <c r="WSD57" s="411">
        <v>30.0</v>
      </c>
      <c r="WSE57" s="411">
        <v>45.0</v>
      </c>
      <c r="WSF57" s="68" t="s">
        <v>101</v>
      </c>
      <c r="WSG57" s="68" t="s">
        <v>101</v>
      </c>
      <c r="WSH57" s="68" t="s">
        <v>88</v>
      </c>
      <c r="WSI57" s="68" t="s">
        <v>2868</v>
      </c>
      <c r="WSJ57" s="308" t="s">
        <v>2911</v>
      </c>
      <c r="WSK57" s="308" t="s">
        <v>2912</v>
      </c>
      <c r="WSL57" s="308" t="s">
        <v>2823</v>
      </c>
      <c r="WSM57" s="308"/>
      <c r="WSN57" s="410" t="s">
        <v>2793</v>
      </c>
      <c r="WSO57" s="159"/>
      <c r="WSP57" s="68" t="s">
        <v>2869</v>
      </c>
      <c r="WSQ57" s="68"/>
      <c r="WSR57" s="68">
        <v>1.0</v>
      </c>
      <c r="WSS57" s="68">
        <v>1.0</v>
      </c>
      <c r="WST57" s="411">
        <v>30.0</v>
      </c>
      <c r="WSU57" s="411">
        <v>45.0</v>
      </c>
      <c r="WSV57" s="68" t="s">
        <v>101</v>
      </c>
      <c r="WSW57" s="68" t="s">
        <v>101</v>
      </c>
      <c r="WSX57" s="68" t="s">
        <v>88</v>
      </c>
      <c r="WSY57" s="68" t="s">
        <v>2868</v>
      </c>
      <c r="WSZ57" s="308" t="s">
        <v>2911</v>
      </c>
      <c r="WTA57" s="308" t="s">
        <v>2912</v>
      </c>
      <c r="WTB57" s="308" t="s">
        <v>2823</v>
      </c>
      <c r="WTC57" s="308"/>
      <c r="WTD57" s="410" t="s">
        <v>2793</v>
      </c>
      <c r="WTE57" s="159"/>
      <c r="WTF57" s="68" t="s">
        <v>2869</v>
      </c>
      <c r="WTG57" s="68"/>
      <c r="WTH57" s="68">
        <v>1.0</v>
      </c>
      <c r="WTI57" s="68">
        <v>1.0</v>
      </c>
      <c r="WTJ57" s="411">
        <v>30.0</v>
      </c>
      <c r="WTK57" s="411">
        <v>45.0</v>
      </c>
      <c r="WTL57" s="68" t="s">
        <v>101</v>
      </c>
      <c r="WTM57" s="68" t="s">
        <v>101</v>
      </c>
      <c r="WTN57" s="68" t="s">
        <v>88</v>
      </c>
      <c r="WTO57" s="68" t="s">
        <v>2868</v>
      </c>
      <c r="WTP57" s="308" t="s">
        <v>2911</v>
      </c>
      <c r="WTQ57" s="308" t="s">
        <v>2912</v>
      </c>
      <c r="WTR57" s="308" t="s">
        <v>2823</v>
      </c>
      <c r="WTS57" s="308"/>
      <c r="WTT57" s="410" t="s">
        <v>2793</v>
      </c>
      <c r="WTU57" s="159"/>
      <c r="WTV57" s="68" t="s">
        <v>2869</v>
      </c>
      <c r="WTW57" s="68"/>
      <c r="WTX57" s="68">
        <v>1.0</v>
      </c>
      <c r="WTY57" s="68">
        <v>1.0</v>
      </c>
      <c r="WTZ57" s="411">
        <v>30.0</v>
      </c>
      <c r="WUA57" s="411">
        <v>45.0</v>
      </c>
      <c r="WUB57" s="68" t="s">
        <v>101</v>
      </c>
      <c r="WUC57" s="68" t="s">
        <v>101</v>
      </c>
      <c r="WUD57" s="68" t="s">
        <v>88</v>
      </c>
      <c r="WUE57" s="68" t="s">
        <v>2868</v>
      </c>
      <c r="WUF57" s="308" t="s">
        <v>2911</v>
      </c>
      <c r="WUG57" s="308" t="s">
        <v>2912</v>
      </c>
      <c r="WUH57" s="308" t="s">
        <v>2823</v>
      </c>
      <c r="WUI57" s="308"/>
      <c r="WUJ57" s="410" t="s">
        <v>2793</v>
      </c>
      <c r="WUK57" s="159"/>
      <c r="WUL57" s="68" t="s">
        <v>2869</v>
      </c>
      <c r="WUM57" s="68"/>
      <c r="WUN57" s="68">
        <v>1.0</v>
      </c>
      <c r="WUO57" s="68">
        <v>1.0</v>
      </c>
      <c r="WUP57" s="411">
        <v>30.0</v>
      </c>
      <c r="WUQ57" s="411">
        <v>45.0</v>
      </c>
      <c r="WUR57" s="68" t="s">
        <v>101</v>
      </c>
      <c r="WUS57" s="68" t="s">
        <v>101</v>
      </c>
      <c r="WUT57" s="68" t="s">
        <v>88</v>
      </c>
      <c r="WUU57" s="68" t="s">
        <v>2868</v>
      </c>
      <c r="WUV57" s="308" t="s">
        <v>2911</v>
      </c>
      <c r="WUW57" s="308" t="s">
        <v>2912</v>
      </c>
      <c r="WUX57" s="308" t="s">
        <v>2823</v>
      </c>
      <c r="WUY57" s="308"/>
      <c r="WUZ57" s="410" t="s">
        <v>2793</v>
      </c>
      <c r="WVA57" s="159"/>
      <c r="WVB57" s="68" t="s">
        <v>2869</v>
      </c>
      <c r="WVC57" s="68"/>
      <c r="WVD57" s="68">
        <v>1.0</v>
      </c>
      <c r="WVE57" s="68">
        <v>1.0</v>
      </c>
      <c r="WVF57" s="411">
        <v>30.0</v>
      </c>
      <c r="WVG57" s="411">
        <v>45.0</v>
      </c>
      <c r="WVH57" s="68" t="s">
        <v>101</v>
      </c>
      <c r="WVI57" s="68" t="s">
        <v>101</v>
      </c>
      <c r="WVJ57" s="68" t="s">
        <v>88</v>
      </c>
      <c r="WVK57" s="68" t="s">
        <v>2868</v>
      </c>
      <c r="WVL57" s="308" t="s">
        <v>2911</v>
      </c>
      <c r="WVM57" s="308" t="s">
        <v>2912</v>
      </c>
      <c r="WVN57" s="308" t="s">
        <v>2823</v>
      </c>
      <c r="WVO57" s="308"/>
      <c r="WVP57" s="410" t="s">
        <v>2793</v>
      </c>
      <c r="WVQ57" s="159"/>
      <c r="WVR57" s="68" t="s">
        <v>2869</v>
      </c>
      <c r="WVS57" s="68"/>
      <c r="WVT57" s="68">
        <v>1.0</v>
      </c>
      <c r="WVU57" s="68">
        <v>1.0</v>
      </c>
      <c r="WVV57" s="411">
        <v>30.0</v>
      </c>
      <c r="WVW57" s="411">
        <v>45.0</v>
      </c>
      <c r="WVX57" s="68" t="s">
        <v>101</v>
      </c>
      <c r="WVY57" s="68" t="s">
        <v>101</v>
      </c>
      <c r="WVZ57" s="68" t="s">
        <v>88</v>
      </c>
      <c r="WWA57" s="68" t="s">
        <v>2868</v>
      </c>
      <c r="WWB57" s="308" t="s">
        <v>2911</v>
      </c>
      <c r="WWC57" s="308" t="s">
        <v>2912</v>
      </c>
      <c r="WWD57" s="308" t="s">
        <v>2823</v>
      </c>
      <c r="WWE57" s="308"/>
      <c r="WWF57" s="410" t="s">
        <v>2793</v>
      </c>
      <c r="WWG57" s="159"/>
      <c r="WWH57" s="68" t="s">
        <v>2869</v>
      </c>
      <c r="WWI57" s="68"/>
      <c r="WWJ57" s="68">
        <v>1.0</v>
      </c>
      <c r="WWK57" s="68">
        <v>1.0</v>
      </c>
      <c r="WWL57" s="411">
        <v>30.0</v>
      </c>
      <c r="WWM57" s="411">
        <v>45.0</v>
      </c>
      <c r="WWN57" s="68" t="s">
        <v>101</v>
      </c>
      <c r="WWO57" s="68" t="s">
        <v>101</v>
      </c>
      <c r="WWP57" s="68" t="s">
        <v>88</v>
      </c>
      <c r="WWQ57" s="68" t="s">
        <v>2868</v>
      </c>
      <c r="WWR57" s="308" t="s">
        <v>2911</v>
      </c>
      <c r="WWS57" s="308" t="s">
        <v>2912</v>
      </c>
      <c r="WWT57" s="308" t="s">
        <v>2823</v>
      </c>
      <c r="WWU57" s="308"/>
      <c r="WWV57" s="410" t="s">
        <v>2793</v>
      </c>
      <c r="WWW57" s="159"/>
      <c r="WWX57" s="68" t="s">
        <v>2869</v>
      </c>
      <c r="WWY57" s="68"/>
      <c r="WWZ57" s="68">
        <v>1.0</v>
      </c>
      <c r="WXA57" s="68">
        <v>1.0</v>
      </c>
      <c r="WXB57" s="411">
        <v>30.0</v>
      </c>
      <c r="WXC57" s="411">
        <v>45.0</v>
      </c>
      <c r="WXD57" s="68" t="s">
        <v>101</v>
      </c>
      <c r="WXE57" s="68" t="s">
        <v>101</v>
      </c>
      <c r="WXF57" s="68" t="s">
        <v>88</v>
      </c>
      <c r="WXG57" s="68" t="s">
        <v>2868</v>
      </c>
      <c r="WXH57" s="308" t="s">
        <v>2911</v>
      </c>
      <c r="WXI57" s="308" t="s">
        <v>2912</v>
      </c>
      <c r="WXJ57" s="308" t="s">
        <v>2823</v>
      </c>
      <c r="WXK57" s="308"/>
      <c r="WXL57" s="410" t="s">
        <v>2793</v>
      </c>
      <c r="WXM57" s="159"/>
      <c r="WXN57" s="68" t="s">
        <v>2869</v>
      </c>
      <c r="WXO57" s="68"/>
      <c r="WXP57" s="68">
        <v>1.0</v>
      </c>
      <c r="WXQ57" s="68">
        <v>1.0</v>
      </c>
      <c r="WXR57" s="411">
        <v>30.0</v>
      </c>
      <c r="WXS57" s="411">
        <v>45.0</v>
      </c>
      <c r="WXT57" s="68" t="s">
        <v>101</v>
      </c>
      <c r="WXU57" s="68" t="s">
        <v>101</v>
      </c>
      <c r="WXV57" s="68" t="s">
        <v>88</v>
      </c>
      <c r="WXW57" s="68" t="s">
        <v>2868</v>
      </c>
      <c r="WXX57" s="308" t="s">
        <v>2911</v>
      </c>
      <c r="WXY57" s="308" t="s">
        <v>2912</v>
      </c>
      <c r="WXZ57" s="308" t="s">
        <v>2823</v>
      </c>
      <c r="WYA57" s="308"/>
      <c r="WYB57" s="410" t="s">
        <v>2793</v>
      </c>
      <c r="WYC57" s="159"/>
      <c r="WYD57" s="68" t="s">
        <v>2869</v>
      </c>
      <c r="WYE57" s="68"/>
      <c r="WYF57" s="68">
        <v>1.0</v>
      </c>
      <c r="WYG57" s="68">
        <v>1.0</v>
      </c>
      <c r="WYH57" s="411">
        <v>30.0</v>
      </c>
      <c r="WYI57" s="411">
        <v>45.0</v>
      </c>
      <c r="WYJ57" s="68" t="s">
        <v>101</v>
      </c>
      <c r="WYK57" s="68" t="s">
        <v>101</v>
      </c>
      <c r="WYL57" s="68" t="s">
        <v>88</v>
      </c>
      <c r="WYM57" s="68" t="s">
        <v>2868</v>
      </c>
      <c r="WYN57" s="308" t="s">
        <v>2911</v>
      </c>
      <c r="WYO57" s="308" t="s">
        <v>2912</v>
      </c>
      <c r="WYP57" s="308" t="s">
        <v>2823</v>
      </c>
      <c r="WYQ57" s="308"/>
      <c r="WYR57" s="410" t="s">
        <v>2793</v>
      </c>
      <c r="WYS57" s="159"/>
      <c r="WYT57" s="68" t="s">
        <v>2869</v>
      </c>
      <c r="WYU57" s="68"/>
      <c r="WYV57" s="68">
        <v>1.0</v>
      </c>
      <c r="WYW57" s="68">
        <v>1.0</v>
      </c>
      <c r="WYX57" s="411">
        <v>30.0</v>
      </c>
      <c r="WYY57" s="411">
        <v>45.0</v>
      </c>
      <c r="WYZ57" s="68" t="s">
        <v>101</v>
      </c>
      <c r="WZA57" s="68" t="s">
        <v>101</v>
      </c>
      <c r="WZB57" s="68" t="s">
        <v>88</v>
      </c>
      <c r="WZC57" s="68" t="s">
        <v>2868</v>
      </c>
      <c r="WZD57" s="308" t="s">
        <v>2911</v>
      </c>
      <c r="WZE57" s="308" t="s">
        <v>2912</v>
      </c>
      <c r="WZF57" s="308" t="s">
        <v>2823</v>
      </c>
      <c r="WZG57" s="308"/>
      <c r="WZH57" s="410" t="s">
        <v>2793</v>
      </c>
      <c r="WZI57" s="159"/>
      <c r="WZJ57" s="68" t="s">
        <v>2869</v>
      </c>
      <c r="WZK57" s="68"/>
      <c r="WZL57" s="68">
        <v>1.0</v>
      </c>
      <c r="WZM57" s="68">
        <v>1.0</v>
      </c>
      <c r="WZN57" s="411">
        <v>30.0</v>
      </c>
      <c r="WZO57" s="411">
        <v>45.0</v>
      </c>
      <c r="WZP57" s="68" t="s">
        <v>101</v>
      </c>
      <c r="WZQ57" s="68" t="s">
        <v>101</v>
      </c>
      <c r="WZR57" s="68" t="s">
        <v>88</v>
      </c>
      <c r="WZS57" s="68" t="s">
        <v>2868</v>
      </c>
      <c r="WZT57" s="308" t="s">
        <v>2911</v>
      </c>
      <c r="WZU57" s="308" t="s">
        <v>2912</v>
      </c>
      <c r="WZV57" s="308" t="s">
        <v>2823</v>
      </c>
      <c r="WZW57" s="308"/>
      <c r="WZX57" s="410" t="s">
        <v>2793</v>
      </c>
      <c r="WZY57" s="159"/>
      <c r="WZZ57" s="68" t="s">
        <v>2869</v>
      </c>
      <c r="XAA57" s="68"/>
      <c r="XAB57" s="68">
        <v>1.0</v>
      </c>
      <c r="XAC57" s="68">
        <v>1.0</v>
      </c>
      <c r="XAD57" s="411">
        <v>30.0</v>
      </c>
      <c r="XAE57" s="411">
        <v>45.0</v>
      </c>
      <c r="XAF57" s="68" t="s">
        <v>101</v>
      </c>
      <c r="XAG57" s="68" t="s">
        <v>101</v>
      </c>
      <c r="XAH57" s="68" t="s">
        <v>88</v>
      </c>
      <c r="XAI57" s="68" t="s">
        <v>2868</v>
      </c>
      <c r="XAJ57" s="308" t="s">
        <v>2911</v>
      </c>
      <c r="XAK57" s="308" t="s">
        <v>2912</v>
      </c>
      <c r="XAL57" s="308" t="s">
        <v>2823</v>
      </c>
      <c r="XAM57" s="308"/>
      <c r="XAN57" s="410" t="s">
        <v>2793</v>
      </c>
      <c r="XAO57" s="159"/>
      <c r="XAP57" s="68" t="s">
        <v>2869</v>
      </c>
      <c r="XAQ57" s="68"/>
      <c r="XAR57" s="68">
        <v>1.0</v>
      </c>
      <c r="XAS57" s="68">
        <v>1.0</v>
      </c>
      <c r="XAT57" s="411">
        <v>30.0</v>
      </c>
      <c r="XAU57" s="411">
        <v>45.0</v>
      </c>
      <c r="XAV57" s="68" t="s">
        <v>101</v>
      </c>
      <c r="XAW57" s="68" t="s">
        <v>101</v>
      </c>
      <c r="XAX57" s="68" t="s">
        <v>88</v>
      </c>
      <c r="XAY57" s="68" t="s">
        <v>2868</v>
      </c>
      <c r="XAZ57" s="308" t="s">
        <v>2911</v>
      </c>
      <c r="XBA57" s="308" t="s">
        <v>2912</v>
      </c>
      <c r="XBB57" s="308" t="s">
        <v>2823</v>
      </c>
      <c r="XBC57" s="308"/>
      <c r="XBD57" s="410" t="s">
        <v>2793</v>
      </c>
      <c r="XBE57" s="159"/>
      <c r="XBF57" s="68" t="s">
        <v>2869</v>
      </c>
      <c r="XBG57" s="68"/>
      <c r="XBH57" s="68">
        <v>1.0</v>
      </c>
      <c r="XBI57" s="68">
        <v>1.0</v>
      </c>
      <c r="XBJ57" s="411">
        <v>30.0</v>
      </c>
      <c r="XBK57" s="411">
        <v>45.0</v>
      </c>
      <c r="XBL57" s="68" t="s">
        <v>101</v>
      </c>
      <c r="XBM57" s="68" t="s">
        <v>101</v>
      </c>
      <c r="XBN57" s="68" t="s">
        <v>88</v>
      </c>
      <c r="XBO57" s="68" t="s">
        <v>2868</v>
      </c>
      <c r="XBP57" s="308" t="s">
        <v>2911</v>
      </c>
      <c r="XBQ57" s="308" t="s">
        <v>2912</v>
      </c>
      <c r="XBR57" s="308" t="s">
        <v>2823</v>
      </c>
      <c r="XBS57" s="308"/>
      <c r="XBT57" s="410" t="s">
        <v>2793</v>
      </c>
      <c r="XBU57" s="159"/>
      <c r="XBV57" s="68" t="s">
        <v>2869</v>
      </c>
      <c r="XBW57" s="68"/>
      <c r="XBX57" s="68">
        <v>1.0</v>
      </c>
      <c r="XBY57" s="68">
        <v>1.0</v>
      </c>
      <c r="XBZ57" s="411">
        <v>30.0</v>
      </c>
      <c r="XCA57" s="411">
        <v>45.0</v>
      </c>
      <c r="XCB57" s="68" t="s">
        <v>101</v>
      </c>
      <c r="XCC57" s="68" t="s">
        <v>101</v>
      </c>
      <c r="XCD57" s="68" t="s">
        <v>88</v>
      </c>
      <c r="XCE57" s="68" t="s">
        <v>2868</v>
      </c>
      <c r="XCF57" s="308" t="s">
        <v>2911</v>
      </c>
      <c r="XCG57" s="308" t="s">
        <v>2912</v>
      </c>
      <c r="XCH57" s="308" t="s">
        <v>2823</v>
      </c>
      <c r="XCI57" s="308"/>
      <c r="XCJ57" s="410" t="s">
        <v>2793</v>
      </c>
      <c r="XCK57" s="159"/>
      <c r="XCL57" s="68" t="s">
        <v>2869</v>
      </c>
      <c r="XCM57" s="68"/>
      <c r="XCN57" s="68">
        <v>1.0</v>
      </c>
      <c r="XCO57" s="68">
        <v>1.0</v>
      </c>
      <c r="XCP57" s="411">
        <v>30.0</v>
      </c>
      <c r="XCQ57" s="411">
        <v>45.0</v>
      </c>
      <c r="XCR57" s="68" t="s">
        <v>101</v>
      </c>
      <c r="XCS57" s="68" t="s">
        <v>101</v>
      </c>
      <c r="XCT57" s="68" t="s">
        <v>88</v>
      </c>
      <c r="XCU57" s="68" t="s">
        <v>2868</v>
      </c>
      <c r="XCV57" s="308" t="s">
        <v>2911</v>
      </c>
      <c r="XCW57" s="308" t="s">
        <v>2912</v>
      </c>
      <c r="XCX57" s="308" t="s">
        <v>2823</v>
      </c>
      <c r="XCY57" s="308"/>
      <c r="XCZ57" s="410" t="s">
        <v>2793</v>
      </c>
      <c r="XDA57" s="159"/>
      <c r="XDB57" s="68" t="s">
        <v>2869</v>
      </c>
      <c r="XDC57" s="68"/>
      <c r="XDD57" s="68">
        <v>1.0</v>
      </c>
      <c r="XDE57" s="68">
        <v>1.0</v>
      </c>
      <c r="XDF57" s="411">
        <v>30.0</v>
      </c>
      <c r="XDG57" s="411">
        <v>45.0</v>
      </c>
      <c r="XDH57" s="68" t="s">
        <v>101</v>
      </c>
      <c r="XDI57" s="68" t="s">
        <v>101</v>
      </c>
      <c r="XDJ57" s="68" t="s">
        <v>88</v>
      </c>
      <c r="XDK57" s="68" t="s">
        <v>2868</v>
      </c>
      <c r="XDL57" s="308" t="s">
        <v>2911</v>
      </c>
      <c r="XDM57" s="308" t="s">
        <v>2912</v>
      </c>
      <c r="XDN57" s="308" t="s">
        <v>2823</v>
      </c>
      <c r="XDO57" s="308"/>
      <c r="XDP57" s="410" t="s">
        <v>2793</v>
      </c>
      <c r="XDQ57" s="159"/>
      <c r="XDR57" s="68" t="s">
        <v>2869</v>
      </c>
      <c r="XDS57" s="68"/>
      <c r="XDT57" s="68">
        <v>1.0</v>
      </c>
      <c r="XDU57" s="68">
        <v>1.0</v>
      </c>
      <c r="XDV57" s="411">
        <v>30.0</v>
      </c>
      <c r="XDW57" s="411">
        <v>45.0</v>
      </c>
      <c r="XDX57" s="68" t="s">
        <v>101</v>
      </c>
      <c r="XDY57" s="68" t="s">
        <v>101</v>
      </c>
      <c r="XDZ57" s="68" t="s">
        <v>88</v>
      </c>
      <c r="XEA57" s="68" t="s">
        <v>2868</v>
      </c>
      <c r="XEB57" s="308" t="s">
        <v>2911</v>
      </c>
      <c r="XEC57" s="308" t="s">
        <v>2912</v>
      </c>
      <c r="XED57" s="308" t="s">
        <v>2823</v>
      </c>
      <c r="XEE57" s="308"/>
      <c r="XEF57" s="410" t="s">
        <v>2793</v>
      </c>
      <c r="XEG57" s="159"/>
      <c r="XEH57" s="68" t="s">
        <v>2869</v>
      </c>
      <c r="XEI57" s="68"/>
      <c r="XEJ57" s="68">
        <v>1.0</v>
      </c>
      <c r="XEK57" s="68">
        <v>1.0</v>
      </c>
      <c r="XEL57" s="411">
        <v>30.0</v>
      </c>
      <c r="XEM57" s="411">
        <v>45.0</v>
      </c>
      <c r="XEN57" s="68" t="s">
        <v>101</v>
      </c>
      <c r="XEO57" s="68" t="s">
        <v>101</v>
      </c>
      <c r="XEP57" s="68" t="s">
        <v>88</v>
      </c>
      <c r="XEQ57" s="68" t="s">
        <v>2868</v>
      </c>
      <c r="XER57" s="308" t="s">
        <v>2911</v>
      </c>
      <c r="XES57" s="308" t="s">
        <v>2912</v>
      </c>
      <c r="XET57" s="308" t="s">
        <v>2823</v>
      </c>
      <c r="XEU57" s="308"/>
      <c r="XEV57" s="410" t="s">
        <v>2793</v>
      </c>
      <c r="XEW57" s="159"/>
      <c r="XEX57" s="68" t="s">
        <v>2869</v>
      </c>
      <c r="XEY57" s="68"/>
      <c r="XEZ57" s="68">
        <v>1.0</v>
      </c>
      <c r="XFA57" s="68">
        <v>1.0</v>
      </c>
      <c r="XFB57" s="411">
        <v>30.0</v>
      </c>
      <c r="XFC57" s="411">
        <v>45.0</v>
      </c>
      <c r="XFD57" s="68" t="s">
        <v>101</v>
      </c>
    </row>
    <row r="58" ht="11.25" customHeight="1">
      <c r="A58" s="66" t="s">
        <v>2182</v>
      </c>
      <c r="B58" s="68" t="s">
        <v>88</v>
      </c>
      <c r="C58" s="341" t="s">
        <v>2868</v>
      </c>
      <c r="D58" s="5" t="s">
        <v>2911</v>
      </c>
      <c r="E58" s="5" t="s">
        <v>2912</v>
      </c>
      <c r="F58" s="5" t="s">
        <v>2823</v>
      </c>
      <c r="G58" s="5" t="s">
        <v>2843</v>
      </c>
      <c r="H58" s="412" t="s">
        <v>2793</v>
      </c>
      <c r="I58" s="5"/>
      <c r="J58" s="336" t="s">
        <v>2869</v>
      </c>
      <c r="K58" s="5"/>
      <c r="L58" s="5">
        <v>1.0</v>
      </c>
      <c r="M58" s="5">
        <v>1.0</v>
      </c>
      <c r="N58" s="350">
        <v>30.0</v>
      </c>
      <c r="O58" s="5">
        <v>15.0</v>
      </c>
      <c r="P58" s="95" t="s">
        <v>104</v>
      </c>
      <c r="Q58" s="68" t="s">
        <v>2182</v>
      </c>
      <c r="R58" s="68" t="s">
        <v>88</v>
      </c>
      <c r="S58" s="336" t="s">
        <v>2868</v>
      </c>
      <c r="T58" s="5" t="s">
        <v>2911</v>
      </c>
      <c r="U58" s="5" t="s">
        <v>2912</v>
      </c>
      <c r="V58" s="5" t="s">
        <v>2823</v>
      </c>
      <c r="W58" s="5" t="s">
        <v>2843</v>
      </c>
      <c r="X58" s="413" t="s">
        <v>2793</v>
      </c>
      <c r="Y58" s="5"/>
      <c r="Z58" s="336" t="s">
        <v>2869</v>
      </c>
      <c r="AA58" s="5"/>
      <c r="AB58" s="5">
        <v>1.0</v>
      </c>
      <c r="AC58" s="5">
        <v>1.0</v>
      </c>
      <c r="AD58" s="411">
        <v>30.0</v>
      </c>
      <c r="AE58" s="411">
        <v>15.0</v>
      </c>
      <c r="AF58" s="411" t="s">
        <v>104</v>
      </c>
      <c r="AG58" s="68" t="s">
        <v>2182</v>
      </c>
      <c r="AH58" s="68" t="s">
        <v>88</v>
      </c>
      <c r="AI58" s="336" t="s">
        <v>2868</v>
      </c>
      <c r="AJ58" s="5" t="s">
        <v>2911</v>
      </c>
      <c r="AK58" s="5" t="s">
        <v>2912</v>
      </c>
      <c r="AL58" s="5" t="s">
        <v>2823</v>
      </c>
      <c r="AM58" s="5" t="s">
        <v>2843</v>
      </c>
      <c r="AN58" s="413" t="s">
        <v>2793</v>
      </c>
      <c r="AO58" s="5"/>
      <c r="AP58" s="336" t="s">
        <v>2869</v>
      </c>
      <c r="AQ58" s="5"/>
      <c r="AR58" s="5">
        <v>1.0</v>
      </c>
      <c r="AS58" s="5">
        <v>1.0</v>
      </c>
      <c r="AT58" s="411">
        <v>30.0</v>
      </c>
      <c r="AU58" s="411">
        <v>15.0</v>
      </c>
      <c r="AV58" s="411" t="s">
        <v>104</v>
      </c>
      <c r="AW58" s="68" t="s">
        <v>2182</v>
      </c>
      <c r="AX58" s="68" t="s">
        <v>88</v>
      </c>
      <c r="AY58" s="336" t="s">
        <v>2868</v>
      </c>
      <c r="AZ58" s="5" t="s">
        <v>2911</v>
      </c>
      <c r="BA58" s="5" t="s">
        <v>2912</v>
      </c>
      <c r="BB58" s="5" t="s">
        <v>2823</v>
      </c>
      <c r="BC58" s="5" t="s">
        <v>2843</v>
      </c>
      <c r="BD58" s="413" t="s">
        <v>2793</v>
      </c>
      <c r="BE58" s="5"/>
      <c r="BF58" s="336" t="s">
        <v>2869</v>
      </c>
      <c r="BG58" s="5"/>
      <c r="BH58" s="5">
        <v>1.0</v>
      </c>
      <c r="BI58" s="5">
        <v>1.0</v>
      </c>
      <c r="BJ58" s="411">
        <v>30.0</v>
      </c>
      <c r="BK58" s="411">
        <v>15.0</v>
      </c>
      <c r="BL58" s="411" t="s">
        <v>104</v>
      </c>
      <c r="BM58" s="68" t="s">
        <v>2182</v>
      </c>
      <c r="BN58" s="68" t="s">
        <v>88</v>
      </c>
      <c r="BO58" s="336" t="s">
        <v>2868</v>
      </c>
      <c r="BP58" s="5" t="s">
        <v>2911</v>
      </c>
      <c r="BQ58" s="5" t="s">
        <v>2912</v>
      </c>
      <c r="BR58" s="5" t="s">
        <v>2823</v>
      </c>
      <c r="BS58" s="5" t="s">
        <v>2843</v>
      </c>
      <c r="BT58" s="413" t="s">
        <v>2793</v>
      </c>
      <c r="BU58" s="5"/>
      <c r="BV58" s="336" t="s">
        <v>2869</v>
      </c>
      <c r="BW58" s="5"/>
      <c r="BX58" s="5">
        <v>1.0</v>
      </c>
      <c r="BY58" s="5">
        <v>1.0</v>
      </c>
      <c r="BZ58" s="411">
        <v>30.0</v>
      </c>
      <c r="CA58" s="411">
        <v>15.0</v>
      </c>
      <c r="CB58" s="411" t="s">
        <v>104</v>
      </c>
      <c r="CC58" s="68" t="s">
        <v>2182</v>
      </c>
      <c r="CD58" s="68" t="s">
        <v>88</v>
      </c>
      <c r="CE58" s="336" t="s">
        <v>2868</v>
      </c>
      <c r="CF58" s="5" t="s">
        <v>2911</v>
      </c>
      <c r="CG58" s="5" t="s">
        <v>2912</v>
      </c>
      <c r="CH58" s="5" t="s">
        <v>2823</v>
      </c>
      <c r="CI58" s="5" t="s">
        <v>2843</v>
      </c>
      <c r="CJ58" s="413" t="s">
        <v>2793</v>
      </c>
      <c r="CK58" s="5"/>
      <c r="CL58" s="336" t="s">
        <v>2869</v>
      </c>
      <c r="CM58" s="5"/>
      <c r="CN58" s="5">
        <v>1.0</v>
      </c>
      <c r="CO58" s="5">
        <v>1.0</v>
      </c>
      <c r="CP58" s="411">
        <v>30.0</v>
      </c>
      <c r="CQ58" s="411">
        <v>15.0</v>
      </c>
      <c r="CR58" s="411" t="s">
        <v>104</v>
      </c>
      <c r="CS58" s="68" t="s">
        <v>2182</v>
      </c>
      <c r="CT58" s="68" t="s">
        <v>88</v>
      </c>
      <c r="CU58" s="336" t="s">
        <v>2868</v>
      </c>
      <c r="CV58" s="5" t="s">
        <v>2911</v>
      </c>
      <c r="CW58" s="5" t="s">
        <v>2912</v>
      </c>
      <c r="CX58" s="5" t="s">
        <v>2823</v>
      </c>
      <c r="CY58" s="5" t="s">
        <v>2843</v>
      </c>
      <c r="CZ58" s="413" t="s">
        <v>2793</v>
      </c>
      <c r="DA58" s="5"/>
      <c r="DB58" s="336" t="s">
        <v>2869</v>
      </c>
      <c r="DC58" s="5"/>
      <c r="DD58" s="5">
        <v>1.0</v>
      </c>
      <c r="DE58" s="5">
        <v>1.0</v>
      </c>
      <c r="DF58" s="411">
        <v>30.0</v>
      </c>
      <c r="DG58" s="411">
        <v>15.0</v>
      </c>
      <c r="DH58" s="411" t="s">
        <v>104</v>
      </c>
      <c r="DI58" s="68" t="s">
        <v>2182</v>
      </c>
      <c r="DJ58" s="68" t="s">
        <v>88</v>
      </c>
      <c r="DK58" s="336" t="s">
        <v>2868</v>
      </c>
      <c r="DL58" s="5" t="s">
        <v>2911</v>
      </c>
      <c r="DM58" s="5" t="s">
        <v>2912</v>
      </c>
      <c r="DN58" s="5" t="s">
        <v>2823</v>
      </c>
      <c r="DO58" s="5" t="s">
        <v>2843</v>
      </c>
      <c r="DP58" s="413" t="s">
        <v>2793</v>
      </c>
      <c r="DQ58" s="5"/>
      <c r="DR58" s="336" t="s">
        <v>2869</v>
      </c>
      <c r="DS58" s="5"/>
      <c r="DT58" s="5">
        <v>1.0</v>
      </c>
      <c r="DU58" s="5">
        <v>1.0</v>
      </c>
      <c r="DV58" s="411">
        <v>30.0</v>
      </c>
      <c r="DW58" s="411">
        <v>15.0</v>
      </c>
      <c r="DX58" s="411" t="s">
        <v>104</v>
      </c>
      <c r="DY58" s="68" t="s">
        <v>2182</v>
      </c>
      <c r="DZ58" s="68" t="s">
        <v>88</v>
      </c>
      <c r="EA58" s="336" t="s">
        <v>2868</v>
      </c>
      <c r="EB58" s="5" t="s">
        <v>2911</v>
      </c>
      <c r="EC58" s="5" t="s">
        <v>2912</v>
      </c>
      <c r="ED58" s="5" t="s">
        <v>2823</v>
      </c>
      <c r="EE58" s="5" t="s">
        <v>2843</v>
      </c>
      <c r="EF58" s="413" t="s">
        <v>2793</v>
      </c>
      <c r="EG58" s="5"/>
      <c r="EH58" s="336" t="s">
        <v>2869</v>
      </c>
      <c r="EI58" s="5"/>
      <c r="EJ58" s="5">
        <v>1.0</v>
      </c>
      <c r="EK58" s="5">
        <v>1.0</v>
      </c>
      <c r="EL58" s="411">
        <v>30.0</v>
      </c>
      <c r="EM58" s="411">
        <v>15.0</v>
      </c>
      <c r="EN58" s="411" t="s">
        <v>104</v>
      </c>
      <c r="EO58" s="68" t="s">
        <v>2182</v>
      </c>
      <c r="EP58" s="68" t="s">
        <v>88</v>
      </c>
      <c r="EQ58" s="336" t="s">
        <v>2868</v>
      </c>
      <c r="ER58" s="5" t="s">
        <v>2911</v>
      </c>
      <c r="ES58" s="5" t="s">
        <v>2912</v>
      </c>
      <c r="ET58" s="5" t="s">
        <v>2823</v>
      </c>
      <c r="EU58" s="5" t="s">
        <v>2843</v>
      </c>
      <c r="EV58" s="413" t="s">
        <v>2793</v>
      </c>
      <c r="EW58" s="5"/>
      <c r="EX58" s="336" t="s">
        <v>2869</v>
      </c>
      <c r="EY58" s="5"/>
      <c r="EZ58" s="5">
        <v>1.0</v>
      </c>
      <c r="FA58" s="5">
        <v>1.0</v>
      </c>
      <c r="FB58" s="411">
        <v>30.0</v>
      </c>
      <c r="FC58" s="411">
        <v>15.0</v>
      </c>
      <c r="FD58" s="411" t="s">
        <v>104</v>
      </c>
      <c r="FE58" s="68" t="s">
        <v>2182</v>
      </c>
      <c r="FF58" s="68" t="s">
        <v>88</v>
      </c>
      <c r="FG58" s="336" t="s">
        <v>2868</v>
      </c>
      <c r="FH58" s="5" t="s">
        <v>2911</v>
      </c>
      <c r="FI58" s="5" t="s">
        <v>2912</v>
      </c>
      <c r="FJ58" s="5" t="s">
        <v>2823</v>
      </c>
      <c r="FK58" s="5" t="s">
        <v>2843</v>
      </c>
      <c r="FL58" s="413" t="s">
        <v>2793</v>
      </c>
      <c r="FM58" s="5"/>
      <c r="FN58" s="336" t="s">
        <v>2869</v>
      </c>
      <c r="FO58" s="5"/>
      <c r="FP58" s="5">
        <v>1.0</v>
      </c>
      <c r="FQ58" s="5">
        <v>1.0</v>
      </c>
      <c r="FR58" s="411">
        <v>30.0</v>
      </c>
      <c r="FS58" s="411">
        <v>15.0</v>
      </c>
      <c r="FT58" s="411" t="s">
        <v>104</v>
      </c>
      <c r="FU58" s="68" t="s">
        <v>2182</v>
      </c>
      <c r="FV58" s="68" t="s">
        <v>88</v>
      </c>
      <c r="FW58" s="336" t="s">
        <v>2868</v>
      </c>
      <c r="FX58" s="5" t="s">
        <v>2911</v>
      </c>
      <c r="FY58" s="5" t="s">
        <v>2912</v>
      </c>
      <c r="FZ58" s="5" t="s">
        <v>2823</v>
      </c>
      <c r="GA58" s="5" t="s">
        <v>2843</v>
      </c>
      <c r="GB58" s="413" t="s">
        <v>2793</v>
      </c>
      <c r="GC58" s="5"/>
      <c r="GD58" s="336" t="s">
        <v>2869</v>
      </c>
      <c r="GE58" s="5"/>
      <c r="GF58" s="5">
        <v>1.0</v>
      </c>
      <c r="GG58" s="5">
        <v>1.0</v>
      </c>
      <c r="GH58" s="411">
        <v>30.0</v>
      </c>
      <c r="GI58" s="411">
        <v>15.0</v>
      </c>
      <c r="GJ58" s="411" t="s">
        <v>104</v>
      </c>
      <c r="GK58" s="68" t="s">
        <v>2182</v>
      </c>
      <c r="GL58" s="68" t="s">
        <v>88</v>
      </c>
      <c r="GM58" s="336" t="s">
        <v>2868</v>
      </c>
      <c r="GN58" s="5" t="s">
        <v>2911</v>
      </c>
      <c r="GO58" s="5" t="s">
        <v>2912</v>
      </c>
      <c r="GP58" s="5" t="s">
        <v>2823</v>
      </c>
      <c r="GQ58" s="5" t="s">
        <v>2843</v>
      </c>
      <c r="GR58" s="413" t="s">
        <v>2793</v>
      </c>
      <c r="GS58" s="5"/>
      <c r="GT58" s="336" t="s">
        <v>2869</v>
      </c>
      <c r="GU58" s="5"/>
      <c r="GV58" s="5">
        <v>1.0</v>
      </c>
      <c r="GW58" s="5">
        <v>1.0</v>
      </c>
      <c r="GX58" s="411">
        <v>30.0</v>
      </c>
      <c r="GY58" s="411">
        <v>15.0</v>
      </c>
      <c r="GZ58" s="411" t="s">
        <v>104</v>
      </c>
      <c r="HA58" s="68" t="s">
        <v>2182</v>
      </c>
      <c r="HB58" s="68" t="s">
        <v>88</v>
      </c>
      <c r="HC58" s="336" t="s">
        <v>2868</v>
      </c>
      <c r="HD58" s="5" t="s">
        <v>2911</v>
      </c>
      <c r="HE58" s="5" t="s">
        <v>2912</v>
      </c>
      <c r="HF58" s="5" t="s">
        <v>2823</v>
      </c>
      <c r="HG58" s="5" t="s">
        <v>2843</v>
      </c>
      <c r="HH58" s="413" t="s">
        <v>2793</v>
      </c>
      <c r="HI58" s="5"/>
      <c r="HJ58" s="336" t="s">
        <v>2869</v>
      </c>
      <c r="HK58" s="5"/>
      <c r="HL58" s="5">
        <v>1.0</v>
      </c>
      <c r="HM58" s="5">
        <v>1.0</v>
      </c>
      <c r="HN58" s="411">
        <v>30.0</v>
      </c>
      <c r="HO58" s="411">
        <v>15.0</v>
      </c>
      <c r="HP58" s="411" t="s">
        <v>104</v>
      </c>
      <c r="HQ58" s="68" t="s">
        <v>2182</v>
      </c>
      <c r="HR58" s="68" t="s">
        <v>88</v>
      </c>
      <c r="HS58" s="336" t="s">
        <v>2868</v>
      </c>
      <c r="HT58" s="5" t="s">
        <v>2911</v>
      </c>
      <c r="HU58" s="5" t="s">
        <v>2912</v>
      </c>
      <c r="HV58" s="5" t="s">
        <v>2823</v>
      </c>
      <c r="HW58" s="5" t="s">
        <v>2843</v>
      </c>
      <c r="HX58" s="413" t="s">
        <v>2793</v>
      </c>
      <c r="HY58" s="5"/>
      <c r="HZ58" s="336" t="s">
        <v>2869</v>
      </c>
      <c r="IA58" s="5"/>
      <c r="IB58" s="5">
        <v>1.0</v>
      </c>
      <c r="IC58" s="5">
        <v>1.0</v>
      </c>
      <c r="ID58" s="411">
        <v>30.0</v>
      </c>
      <c r="IE58" s="411">
        <v>15.0</v>
      </c>
      <c r="IF58" s="411" t="s">
        <v>104</v>
      </c>
      <c r="IG58" s="68" t="s">
        <v>2182</v>
      </c>
      <c r="IH58" s="68" t="s">
        <v>88</v>
      </c>
      <c r="II58" s="336" t="s">
        <v>2868</v>
      </c>
      <c r="IJ58" s="5" t="s">
        <v>2911</v>
      </c>
      <c r="IK58" s="5" t="s">
        <v>2912</v>
      </c>
      <c r="IL58" s="5" t="s">
        <v>2823</v>
      </c>
      <c r="IM58" s="5" t="s">
        <v>2843</v>
      </c>
      <c r="IN58" s="413" t="s">
        <v>2793</v>
      </c>
      <c r="IO58" s="5"/>
      <c r="IP58" s="336" t="s">
        <v>2869</v>
      </c>
      <c r="IQ58" s="5"/>
      <c r="IR58" s="5">
        <v>1.0</v>
      </c>
      <c r="IS58" s="5">
        <v>1.0</v>
      </c>
      <c r="IT58" s="411">
        <v>30.0</v>
      </c>
      <c r="IU58" s="411">
        <v>15.0</v>
      </c>
      <c r="IV58" s="411" t="s">
        <v>104</v>
      </c>
      <c r="IW58" s="68" t="s">
        <v>2182</v>
      </c>
      <c r="IX58" s="68" t="s">
        <v>88</v>
      </c>
      <c r="IY58" s="336" t="s">
        <v>2868</v>
      </c>
      <c r="IZ58" s="5" t="s">
        <v>2911</v>
      </c>
      <c r="JA58" s="5" t="s">
        <v>2912</v>
      </c>
      <c r="JB58" s="5" t="s">
        <v>2823</v>
      </c>
      <c r="JC58" s="5" t="s">
        <v>2843</v>
      </c>
      <c r="JD58" s="413" t="s">
        <v>2793</v>
      </c>
      <c r="JE58" s="5"/>
      <c r="JF58" s="336" t="s">
        <v>2869</v>
      </c>
      <c r="JG58" s="5"/>
      <c r="JH58" s="5">
        <v>1.0</v>
      </c>
      <c r="JI58" s="5">
        <v>1.0</v>
      </c>
      <c r="JJ58" s="411">
        <v>30.0</v>
      </c>
      <c r="JK58" s="411">
        <v>15.0</v>
      </c>
      <c r="JL58" s="411" t="s">
        <v>104</v>
      </c>
      <c r="JM58" s="68" t="s">
        <v>2182</v>
      </c>
      <c r="JN58" s="68" t="s">
        <v>88</v>
      </c>
      <c r="JO58" s="336" t="s">
        <v>2868</v>
      </c>
      <c r="JP58" s="5" t="s">
        <v>2911</v>
      </c>
      <c r="JQ58" s="5" t="s">
        <v>2912</v>
      </c>
      <c r="JR58" s="5" t="s">
        <v>2823</v>
      </c>
      <c r="JS58" s="5" t="s">
        <v>2843</v>
      </c>
      <c r="JT58" s="413" t="s">
        <v>2793</v>
      </c>
      <c r="JU58" s="5"/>
      <c r="JV58" s="336" t="s">
        <v>2869</v>
      </c>
      <c r="JW58" s="5"/>
      <c r="JX58" s="5">
        <v>1.0</v>
      </c>
      <c r="JY58" s="5">
        <v>1.0</v>
      </c>
      <c r="JZ58" s="411">
        <v>30.0</v>
      </c>
      <c r="KA58" s="411">
        <v>15.0</v>
      </c>
      <c r="KB58" s="411" t="s">
        <v>104</v>
      </c>
      <c r="KC58" s="68" t="s">
        <v>2182</v>
      </c>
      <c r="KD58" s="68" t="s">
        <v>88</v>
      </c>
      <c r="KE58" s="336" t="s">
        <v>2868</v>
      </c>
      <c r="KF58" s="5" t="s">
        <v>2911</v>
      </c>
      <c r="KG58" s="5" t="s">
        <v>2912</v>
      </c>
      <c r="KH58" s="5" t="s">
        <v>2823</v>
      </c>
      <c r="KI58" s="5" t="s">
        <v>2843</v>
      </c>
      <c r="KJ58" s="413" t="s">
        <v>2793</v>
      </c>
      <c r="KK58" s="5"/>
      <c r="KL58" s="336" t="s">
        <v>2869</v>
      </c>
      <c r="KM58" s="5"/>
      <c r="KN58" s="5">
        <v>1.0</v>
      </c>
      <c r="KO58" s="5">
        <v>1.0</v>
      </c>
      <c r="KP58" s="411">
        <v>30.0</v>
      </c>
      <c r="KQ58" s="411">
        <v>15.0</v>
      </c>
      <c r="KR58" s="411" t="s">
        <v>104</v>
      </c>
      <c r="KS58" s="68" t="s">
        <v>2182</v>
      </c>
      <c r="KT58" s="68" t="s">
        <v>88</v>
      </c>
      <c r="KU58" s="336" t="s">
        <v>2868</v>
      </c>
      <c r="KV58" s="5" t="s">
        <v>2911</v>
      </c>
      <c r="KW58" s="5" t="s">
        <v>2912</v>
      </c>
      <c r="KX58" s="5" t="s">
        <v>2823</v>
      </c>
      <c r="KY58" s="5" t="s">
        <v>2843</v>
      </c>
      <c r="KZ58" s="413" t="s">
        <v>2793</v>
      </c>
      <c r="LA58" s="5"/>
      <c r="LB58" s="336" t="s">
        <v>2869</v>
      </c>
      <c r="LC58" s="5"/>
      <c r="LD58" s="5">
        <v>1.0</v>
      </c>
      <c r="LE58" s="5">
        <v>1.0</v>
      </c>
      <c r="LF58" s="411">
        <v>30.0</v>
      </c>
      <c r="LG58" s="411">
        <v>15.0</v>
      </c>
      <c r="LH58" s="411" t="s">
        <v>104</v>
      </c>
      <c r="LI58" s="68" t="s">
        <v>2182</v>
      </c>
      <c r="LJ58" s="68" t="s">
        <v>88</v>
      </c>
      <c r="LK58" s="336" t="s">
        <v>2868</v>
      </c>
      <c r="LL58" s="5" t="s">
        <v>2911</v>
      </c>
      <c r="LM58" s="5" t="s">
        <v>2912</v>
      </c>
      <c r="LN58" s="5" t="s">
        <v>2823</v>
      </c>
      <c r="LO58" s="5" t="s">
        <v>2843</v>
      </c>
      <c r="LP58" s="413" t="s">
        <v>2793</v>
      </c>
      <c r="LQ58" s="5"/>
      <c r="LR58" s="336" t="s">
        <v>2869</v>
      </c>
      <c r="LS58" s="5"/>
      <c r="LT58" s="5">
        <v>1.0</v>
      </c>
      <c r="LU58" s="5">
        <v>1.0</v>
      </c>
      <c r="LV58" s="411">
        <v>30.0</v>
      </c>
      <c r="LW58" s="411">
        <v>15.0</v>
      </c>
      <c r="LX58" s="411" t="s">
        <v>104</v>
      </c>
      <c r="LY58" s="68" t="s">
        <v>2182</v>
      </c>
      <c r="LZ58" s="68" t="s">
        <v>88</v>
      </c>
      <c r="MA58" s="336" t="s">
        <v>2868</v>
      </c>
      <c r="MB58" s="5" t="s">
        <v>2911</v>
      </c>
      <c r="MC58" s="5" t="s">
        <v>2912</v>
      </c>
      <c r="MD58" s="5" t="s">
        <v>2823</v>
      </c>
      <c r="ME58" s="5" t="s">
        <v>2843</v>
      </c>
      <c r="MF58" s="413" t="s">
        <v>2793</v>
      </c>
      <c r="MG58" s="5"/>
      <c r="MH58" s="336" t="s">
        <v>2869</v>
      </c>
      <c r="MI58" s="5"/>
      <c r="MJ58" s="5">
        <v>1.0</v>
      </c>
      <c r="MK58" s="5">
        <v>1.0</v>
      </c>
      <c r="ML58" s="411">
        <v>30.0</v>
      </c>
      <c r="MM58" s="411">
        <v>15.0</v>
      </c>
      <c r="MN58" s="411" t="s">
        <v>104</v>
      </c>
      <c r="MO58" s="68" t="s">
        <v>2182</v>
      </c>
      <c r="MP58" s="68" t="s">
        <v>88</v>
      </c>
      <c r="MQ58" s="336" t="s">
        <v>2868</v>
      </c>
      <c r="MR58" s="5" t="s">
        <v>2911</v>
      </c>
      <c r="MS58" s="5" t="s">
        <v>2912</v>
      </c>
      <c r="MT58" s="5" t="s">
        <v>2823</v>
      </c>
      <c r="MU58" s="5" t="s">
        <v>2843</v>
      </c>
      <c r="MV58" s="413" t="s">
        <v>2793</v>
      </c>
      <c r="MW58" s="5"/>
      <c r="MX58" s="336" t="s">
        <v>2869</v>
      </c>
      <c r="MY58" s="5"/>
      <c r="MZ58" s="5">
        <v>1.0</v>
      </c>
      <c r="NA58" s="5">
        <v>1.0</v>
      </c>
      <c r="NB58" s="411">
        <v>30.0</v>
      </c>
      <c r="NC58" s="411">
        <v>15.0</v>
      </c>
      <c r="ND58" s="411" t="s">
        <v>104</v>
      </c>
      <c r="NE58" s="68" t="s">
        <v>2182</v>
      </c>
      <c r="NF58" s="68" t="s">
        <v>88</v>
      </c>
      <c r="NG58" s="336" t="s">
        <v>2868</v>
      </c>
      <c r="NH58" s="5" t="s">
        <v>2911</v>
      </c>
      <c r="NI58" s="5" t="s">
        <v>2912</v>
      </c>
      <c r="NJ58" s="5" t="s">
        <v>2823</v>
      </c>
      <c r="NK58" s="5" t="s">
        <v>2843</v>
      </c>
      <c r="NL58" s="413" t="s">
        <v>2793</v>
      </c>
      <c r="NM58" s="5"/>
      <c r="NN58" s="336" t="s">
        <v>2869</v>
      </c>
      <c r="NO58" s="5"/>
      <c r="NP58" s="5">
        <v>1.0</v>
      </c>
      <c r="NQ58" s="5">
        <v>1.0</v>
      </c>
      <c r="NR58" s="411">
        <v>30.0</v>
      </c>
      <c r="NS58" s="411">
        <v>15.0</v>
      </c>
      <c r="NT58" s="411" t="s">
        <v>104</v>
      </c>
      <c r="NU58" s="68" t="s">
        <v>2182</v>
      </c>
      <c r="NV58" s="68" t="s">
        <v>88</v>
      </c>
      <c r="NW58" s="336" t="s">
        <v>2868</v>
      </c>
      <c r="NX58" s="5" t="s">
        <v>2911</v>
      </c>
      <c r="NY58" s="5" t="s">
        <v>2912</v>
      </c>
      <c r="NZ58" s="5" t="s">
        <v>2823</v>
      </c>
      <c r="OA58" s="5" t="s">
        <v>2843</v>
      </c>
      <c r="OB58" s="413" t="s">
        <v>2793</v>
      </c>
      <c r="OC58" s="5"/>
      <c r="OD58" s="336" t="s">
        <v>2869</v>
      </c>
      <c r="OE58" s="5"/>
      <c r="OF58" s="5">
        <v>1.0</v>
      </c>
      <c r="OG58" s="5">
        <v>1.0</v>
      </c>
      <c r="OH58" s="411">
        <v>30.0</v>
      </c>
      <c r="OI58" s="411">
        <v>15.0</v>
      </c>
      <c r="OJ58" s="411" t="s">
        <v>104</v>
      </c>
      <c r="OK58" s="68" t="s">
        <v>2182</v>
      </c>
      <c r="OL58" s="68" t="s">
        <v>88</v>
      </c>
      <c r="OM58" s="336" t="s">
        <v>2868</v>
      </c>
      <c r="ON58" s="5" t="s">
        <v>2911</v>
      </c>
      <c r="OO58" s="5" t="s">
        <v>2912</v>
      </c>
      <c r="OP58" s="5" t="s">
        <v>2823</v>
      </c>
      <c r="OQ58" s="5" t="s">
        <v>2843</v>
      </c>
      <c r="OR58" s="413" t="s">
        <v>2793</v>
      </c>
      <c r="OS58" s="5"/>
      <c r="OT58" s="336" t="s">
        <v>2869</v>
      </c>
      <c r="OU58" s="5"/>
      <c r="OV58" s="5">
        <v>1.0</v>
      </c>
      <c r="OW58" s="5">
        <v>1.0</v>
      </c>
      <c r="OX58" s="411">
        <v>30.0</v>
      </c>
      <c r="OY58" s="411">
        <v>15.0</v>
      </c>
      <c r="OZ58" s="411" t="s">
        <v>104</v>
      </c>
      <c r="PA58" s="68" t="s">
        <v>2182</v>
      </c>
      <c r="PB58" s="68" t="s">
        <v>88</v>
      </c>
      <c r="PC58" s="336" t="s">
        <v>2868</v>
      </c>
      <c r="PD58" s="5" t="s">
        <v>2911</v>
      </c>
      <c r="PE58" s="5" t="s">
        <v>2912</v>
      </c>
      <c r="PF58" s="5" t="s">
        <v>2823</v>
      </c>
      <c r="PG58" s="5" t="s">
        <v>2843</v>
      </c>
      <c r="PH58" s="413" t="s">
        <v>2793</v>
      </c>
      <c r="PI58" s="5"/>
      <c r="PJ58" s="336" t="s">
        <v>2869</v>
      </c>
      <c r="PK58" s="5"/>
      <c r="PL58" s="5">
        <v>1.0</v>
      </c>
      <c r="PM58" s="5">
        <v>1.0</v>
      </c>
      <c r="PN58" s="411">
        <v>30.0</v>
      </c>
      <c r="PO58" s="411">
        <v>15.0</v>
      </c>
      <c r="PP58" s="411" t="s">
        <v>104</v>
      </c>
      <c r="PQ58" s="68" t="s">
        <v>2182</v>
      </c>
      <c r="PR58" s="68" t="s">
        <v>88</v>
      </c>
      <c r="PS58" s="336" t="s">
        <v>2868</v>
      </c>
      <c r="PT58" s="5" t="s">
        <v>2911</v>
      </c>
      <c r="PU58" s="5" t="s">
        <v>2912</v>
      </c>
      <c r="PV58" s="5" t="s">
        <v>2823</v>
      </c>
      <c r="PW58" s="5" t="s">
        <v>2843</v>
      </c>
      <c r="PX58" s="413" t="s">
        <v>2793</v>
      </c>
      <c r="PY58" s="5"/>
      <c r="PZ58" s="336" t="s">
        <v>2869</v>
      </c>
      <c r="QA58" s="5"/>
      <c r="QB58" s="5">
        <v>1.0</v>
      </c>
      <c r="QC58" s="5">
        <v>1.0</v>
      </c>
      <c r="QD58" s="411">
        <v>30.0</v>
      </c>
      <c r="QE58" s="411">
        <v>15.0</v>
      </c>
      <c r="QF58" s="411" t="s">
        <v>104</v>
      </c>
      <c r="QG58" s="68" t="s">
        <v>2182</v>
      </c>
      <c r="QH58" s="68" t="s">
        <v>88</v>
      </c>
      <c r="QI58" s="336" t="s">
        <v>2868</v>
      </c>
      <c r="QJ58" s="5" t="s">
        <v>2911</v>
      </c>
      <c r="QK58" s="5" t="s">
        <v>2912</v>
      </c>
      <c r="QL58" s="5" t="s">
        <v>2823</v>
      </c>
      <c r="QM58" s="5" t="s">
        <v>2843</v>
      </c>
      <c r="QN58" s="413" t="s">
        <v>2793</v>
      </c>
      <c r="QO58" s="5"/>
      <c r="QP58" s="336" t="s">
        <v>2869</v>
      </c>
      <c r="QQ58" s="5"/>
      <c r="QR58" s="5">
        <v>1.0</v>
      </c>
      <c r="QS58" s="5">
        <v>1.0</v>
      </c>
      <c r="QT58" s="411">
        <v>30.0</v>
      </c>
      <c r="QU58" s="411">
        <v>15.0</v>
      </c>
      <c r="QV58" s="411" t="s">
        <v>104</v>
      </c>
      <c r="QW58" s="68" t="s">
        <v>2182</v>
      </c>
      <c r="QX58" s="68" t="s">
        <v>88</v>
      </c>
      <c r="QY58" s="336" t="s">
        <v>2868</v>
      </c>
      <c r="QZ58" s="5" t="s">
        <v>2911</v>
      </c>
      <c r="RA58" s="5" t="s">
        <v>2912</v>
      </c>
      <c r="RB58" s="5" t="s">
        <v>2823</v>
      </c>
      <c r="RC58" s="5" t="s">
        <v>2843</v>
      </c>
      <c r="RD58" s="413" t="s">
        <v>2793</v>
      </c>
      <c r="RE58" s="5"/>
      <c r="RF58" s="336" t="s">
        <v>2869</v>
      </c>
      <c r="RG58" s="5"/>
      <c r="RH58" s="5">
        <v>1.0</v>
      </c>
      <c r="RI58" s="5">
        <v>1.0</v>
      </c>
      <c r="RJ58" s="411">
        <v>30.0</v>
      </c>
      <c r="RK58" s="411">
        <v>15.0</v>
      </c>
      <c r="RL58" s="411" t="s">
        <v>104</v>
      </c>
      <c r="RM58" s="68" t="s">
        <v>2182</v>
      </c>
      <c r="RN58" s="68" t="s">
        <v>88</v>
      </c>
      <c r="RO58" s="336" t="s">
        <v>2868</v>
      </c>
      <c r="RP58" s="5" t="s">
        <v>2911</v>
      </c>
      <c r="RQ58" s="5" t="s">
        <v>2912</v>
      </c>
      <c r="RR58" s="5" t="s">
        <v>2823</v>
      </c>
      <c r="RS58" s="5" t="s">
        <v>2843</v>
      </c>
      <c r="RT58" s="413" t="s">
        <v>2793</v>
      </c>
      <c r="RU58" s="5"/>
      <c r="RV58" s="336" t="s">
        <v>2869</v>
      </c>
      <c r="RW58" s="5"/>
      <c r="RX58" s="5">
        <v>1.0</v>
      </c>
      <c r="RY58" s="5">
        <v>1.0</v>
      </c>
      <c r="RZ58" s="411">
        <v>30.0</v>
      </c>
      <c r="SA58" s="411">
        <v>15.0</v>
      </c>
      <c r="SB58" s="411" t="s">
        <v>104</v>
      </c>
      <c r="SC58" s="68" t="s">
        <v>2182</v>
      </c>
      <c r="SD58" s="68" t="s">
        <v>88</v>
      </c>
      <c r="SE58" s="336" t="s">
        <v>2868</v>
      </c>
      <c r="SF58" s="5" t="s">
        <v>2911</v>
      </c>
      <c r="SG58" s="5" t="s">
        <v>2912</v>
      </c>
      <c r="SH58" s="5" t="s">
        <v>2823</v>
      </c>
      <c r="SI58" s="5" t="s">
        <v>2843</v>
      </c>
      <c r="SJ58" s="413" t="s">
        <v>2793</v>
      </c>
      <c r="SK58" s="5"/>
      <c r="SL58" s="336" t="s">
        <v>2869</v>
      </c>
      <c r="SM58" s="5"/>
      <c r="SN58" s="5">
        <v>1.0</v>
      </c>
      <c r="SO58" s="5">
        <v>1.0</v>
      </c>
      <c r="SP58" s="411">
        <v>30.0</v>
      </c>
      <c r="SQ58" s="411">
        <v>15.0</v>
      </c>
      <c r="SR58" s="411" t="s">
        <v>104</v>
      </c>
      <c r="SS58" s="68" t="s">
        <v>2182</v>
      </c>
      <c r="ST58" s="68" t="s">
        <v>88</v>
      </c>
      <c r="SU58" s="336" t="s">
        <v>2868</v>
      </c>
      <c r="SV58" s="5" t="s">
        <v>2911</v>
      </c>
      <c r="SW58" s="5" t="s">
        <v>2912</v>
      </c>
      <c r="SX58" s="5" t="s">
        <v>2823</v>
      </c>
      <c r="SY58" s="5" t="s">
        <v>2843</v>
      </c>
      <c r="SZ58" s="413" t="s">
        <v>2793</v>
      </c>
      <c r="TA58" s="5"/>
      <c r="TB58" s="336" t="s">
        <v>2869</v>
      </c>
      <c r="TC58" s="5"/>
      <c r="TD58" s="5">
        <v>1.0</v>
      </c>
      <c r="TE58" s="5">
        <v>1.0</v>
      </c>
      <c r="TF58" s="411">
        <v>30.0</v>
      </c>
      <c r="TG58" s="411">
        <v>15.0</v>
      </c>
      <c r="TH58" s="411" t="s">
        <v>104</v>
      </c>
      <c r="TI58" s="68" t="s">
        <v>2182</v>
      </c>
      <c r="TJ58" s="68" t="s">
        <v>88</v>
      </c>
      <c r="TK58" s="336" t="s">
        <v>2868</v>
      </c>
      <c r="TL58" s="5" t="s">
        <v>2911</v>
      </c>
      <c r="TM58" s="5" t="s">
        <v>2912</v>
      </c>
      <c r="TN58" s="5" t="s">
        <v>2823</v>
      </c>
      <c r="TO58" s="5" t="s">
        <v>2843</v>
      </c>
      <c r="TP58" s="413" t="s">
        <v>2793</v>
      </c>
      <c r="TQ58" s="5"/>
      <c r="TR58" s="336" t="s">
        <v>2869</v>
      </c>
      <c r="TS58" s="5"/>
      <c r="TT58" s="5">
        <v>1.0</v>
      </c>
      <c r="TU58" s="5">
        <v>1.0</v>
      </c>
      <c r="TV58" s="411">
        <v>30.0</v>
      </c>
      <c r="TW58" s="411">
        <v>15.0</v>
      </c>
      <c r="TX58" s="411" t="s">
        <v>104</v>
      </c>
      <c r="TY58" s="68" t="s">
        <v>2182</v>
      </c>
      <c r="TZ58" s="68" t="s">
        <v>88</v>
      </c>
      <c r="UA58" s="336" t="s">
        <v>2868</v>
      </c>
      <c r="UB58" s="5" t="s">
        <v>2911</v>
      </c>
      <c r="UC58" s="5" t="s">
        <v>2912</v>
      </c>
      <c r="UD58" s="5" t="s">
        <v>2823</v>
      </c>
      <c r="UE58" s="5" t="s">
        <v>2843</v>
      </c>
      <c r="UF58" s="413" t="s">
        <v>2793</v>
      </c>
      <c r="UG58" s="5"/>
      <c r="UH58" s="336" t="s">
        <v>2869</v>
      </c>
      <c r="UI58" s="5"/>
      <c r="UJ58" s="5">
        <v>1.0</v>
      </c>
      <c r="UK58" s="5">
        <v>1.0</v>
      </c>
      <c r="UL58" s="411">
        <v>30.0</v>
      </c>
      <c r="UM58" s="411">
        <v>15.0</v>
      </c>
      <c r="UN58" s="411" t="s">
        <v>104</v>
      </c>
      <c r="UO58" s="68" t="s">
        <v>2182</v>
      </c>
      <c r="UP58" s="68" t="s">
        <v>88</v>
      </c>
      <c r="UQ58" s="336" t="s">
        <v>2868</v>
      </c>
      <c r="UR58" s="5" t="s">
        <v>2911</v>
      </c>
      <c r="US58" s="5" t="s">
        <v>2912</v>
      </c>
      <c r="UT58" s="5" t="s">
        <v>2823</v>
      </c>
      <c r="UU58" s="5" t="s">
        <v>2843</v>
      </c>
      <c r="UV58" s="413" t="s">
        <v>2793</v>
      </c>
      <c r="UW58" s="5"/>
      <c r="UX58" s="336" t="s">
        <v>2869</v>
      </c>
      <c r="UY58" s="5"/>
      <c r="UZ58" s="5">
        <v>1.0</v>
      </c>
      <c r="VA58" s="5">
        <v>1.0</v>
      </c>
      <c r="VB58" s="411">
        <v>30.0</v>
      </c>
      <c r="VC58" s="411">
        <v>15.0</v>
      </c>
      <c r="VD58" s="411" t="s">
        <v>104</v>
      </c>
      <c r="VE58" s="68" t="s">
        <v>2182</v>
      </c>
      <c r="VF58" s="68" t="s">
        <v>88</v>
      </c>
      <c r="VG58" s="336" t="s">
        <v>2868</v>
      </c>
      <c r="VH58" s="5" t="s">
        <v>2911</v>
      </c>
      <c r="VI58" s="5" t="s">
        <v>2912</v>
      </c>
      <c r="VJ58" s="5" t="s">
        <v>2823</v>
      </c>
      <c r="VK58" s="5" t="s">
        <v>2843</v>
      </c>
      <c r="VL58" s="413" t="s">
        <v>2793</v>
      </c>
      <c r="VM58" s="5"/>
      <c r="VN58" s="336" t="s">
        <v>2869</v>
      </c>
      <c r="VO58" s="5"/>
      <c r="VP58" s="5">
        <v>1.0</v>
      </c>
      <c r="VQ58" s="5">
        <v>1.0</v>
      </c>
      <c r="VR58" s="411">
        <v>30.0</v>
      </c>
      <c r="VS58" s="411">
        <v>15.0</v>
      </c>
      <c r="VT58" s="411" t="s">
        <v>104</v>
      </c>
      <c r="VU58" s="68" t="s">
        <v>2182</v>
      </c>
      <c r="VV58" s="68" t="s">
        <v>88</v>
      </c>
      <c r="VW58" s="336" t="s">
        <v>2868</v>
      </c>
      <c r="VX58" s="5" t="s">
        <v>2911</v>
      </c>
      <c r="VY58" s="5" t="s">
        <v>2912</v>
      </c>
      <c r="VZ58" s="5" t="s">
        <v>2823</v>
      </c>
      <c r="WA58" s="5" t="s">
        <v>2843</v>
      </c>
      <c r="WB58" s="413" t="s">
        <v>2793</v>
      </c>
      <c r="WC58" s="5"/>
      <c r="WD58" s="336" t="s">
        <v>2869</v>
      </c>
      <c r="WE58" s="5"/>
      <c r="WF58" s="5">
        <v>1.0</v>
      </c>
      <c r="WG58" s="5">
        <v>1.0</v>
      </c>
      <c r="WH58" s="411">
        <v>30.0</v>
      </c>
      <c r="WI58" s="411">
        <v>15.0</v>
      </c>
      <c r="WJ58" s="411" t="s">
        <v>104</v>
      </c>
      <c r="WK58" s="68" t="s">
        <v>2182</v>
      </c>
      <c r="WL58" s="68" t="s">
        <v>88</v>
      </c>
      <c r="WM58" s="336" t="s">
        <v>2868</v>
      </c>
      <c r="WN58" s="5" t="s">
        <v>2911</v>
      </c>
      <c r="WO58" s="5" t="s">
        <v>2912</v>
      </c>
      <c r="WP58" s="5" t="s">
        <v>2823</v>
      </c>
      <c r="WQ58" s="5" t="s">
        <v>2843</v>
      </c>
      <c r="WR58" s="413" t="s">
        <v>2793</v>
      </c>
      <c r="WS58" s="5"/>
      <c r="WT58" s="336" t="s">
        <v>2869</v>
      </c>
      <c r="WU58" s="5"/>
      <c r="WV58" s="5">
        <v>1.0</v>
      </c>
      <c r="WW58" s="5">
        <v>1.0</v>
      </c>
      <c r="WX58" s="411">
        <v>30.0</v>
      </c>
      <c r="WY58" s="411">
        <v>15.0</v>
      </c>
      <c r="WZ58" s="411" t="s">
        <v>104</v>
      </c>
      <c r="XA58" s="68" t="s">
        <v>2182</v>
      </c>
      <c r="XB58" s="68" t="s">
        <v>88</v>
      </c>
      <c r="XC58" s="336" t="s">
        <v>2868</v>
      </c>
      <c r="XD58" s="5" t="s">
        <v>2911</v>
      </c>
      <c r="XE58" s="5" t="s">
        <v>2912</v>
      </c>
      <c r="XF58" s="5" t="s">
        <v>2823</v>
      </c>
      <c r="XG58" s="5" t="s">
        <v>2843</v>
      </c>
      <c r="XH58" s="413" t="s">
        <v>2793</v>
      </c>
      <c r="XI58" s="5"/>
      <c r="XJ58" s="336" t="s">
        <v>2869</v>
      </c>
      <c r="XK58" s="5"/>
      <c r="XL58" s="5">
        <v>1.0</v>
      </c>
      <c r="XM58" s="5">
        <v>1.0</v>
      </c>
      <c r="XN58" s="411">
        <v>30.0</v>
      </c>
      <c r="XO58" s="411">
        <v>15.0</v>
      </c>
      <c r="XP58" s="411" t="s">
        <v>104</v>
      </c>
      <c r="XQ58" s="68" t="s">
        <v>2182</v>
      </c>
      <c r="XR58" s="68" t="s">
        <v>88</v>
      </c>
      <c r="XS58" s="336" t="s">
        <v>2868</v>
      </c>
      <c r="XT58" s="5" t="s">
        <v>2911</v>
      </c>
      <c r="XU58" s="5" t="s">
        <v>2912</v>
      </c>
      <c r="XV58" s="5" t="s">
        <v>2823</v>
      </c>
      <c r="XW58" s="5" t="s">
        <v>2843</v>
      </c>
      <c r="XX58" s="413" t="s">
        <v>2793</v>
      </c>
      <c r="XY58" s="5"/>
      <c r="XZ58" s="336" t="s">
        <v>2869</v>
      </c>
      <c r="YA58" s="5"/>
      <c r="YB58" s="5">
        <v>1.0</v>
      </c>
      <c r="YC58" s="5">
        <v>1.0</v>
      </c>
      <c r="YD58" s="411">
        <v>30.0</v>
      </c>
      <c r="YE58" s="411">
        <v>15.0</v>
      </c>
      <c r="YF58" s="411" t="s">
        <v>104</v>
      </c>
      <c r="YG58" s="68" t="s">
        <v>2182</v>
      </c>
      <c r="YH58" s="68" t="s">
        <v>88</v>
      </c>
      <c r="YI58" s="336" t="s">
        <v>2868</v>
      </c>
      <c r="YJ58" s="5" t="s">
        <v>2911</v>
      </c>
      <c r="YK58" s="5" t="s">
        <v>2912</v>
      </c>
      <c r="YL58" s="5" t="s">
        <v>2823</v>
      </c>
      <c r="YM58" s="5" t="s">
        <v>2843</v>
      </c>
      <c r="YN58" s="413" t="s">
        <v>2793</v>
      </c>
      <c r="YO58" s="5"/>
      <c r="YP58" s="336" t="s">
        <v>2869</v>
      </c>
      <c r="YQ58" s="5"/>
      <c r="YR58" s="5">
        <v>1.0</v>
      </c>
      <c r="YS58" s="5">
        <v>1.0</v>
      </c>
      <c r="YT58" s="411">
        <v>30.0</v>
      </c>
      <c r="YU58" s="411">
        <v>15.0</v>
      </c>
      <c r="YV58" s="411" t="s">
        <v>104</v>
      </c>
      <c r="YW58" s="68" t="s">
        <v>2182</v>
      </c>
      <c r="YX58" s="68" t="s">
        <v>88</v>
      </c>
      <c r="YY58" s="336" t="s">
        <v>2868</v>
      </c>
      <c r="YZ58" s="5" t="s">
        <v>2911</v>
      </c>
      <c r="ZA58" s="5" t="s">
        <v>2912</v>
      </c>
      <c r="ZB58" s="5" t="s">
        <v>2823</v>
      </c>
      <c r="ZC58" s="5" t="s">
        <v>2843</v>
      </c>
      <c r="ZD58" s="413" t="s">
        <v>2793</v>
      </c>
      <c r="ZE58" s="5"/>
      <c r="ZF58" s="336" t="s">
        <v>2869</v>
      </c>
      <c r="ZG58" s="5"/>
      <c r="ZH58" s="5">
        <v>1.0</v>
      </c>
      <c r="ZI58" s="5">
        <v>1.0</v>
      </c>
      <c r="ZJ58" s="411">
        <v>30.0</v>
      </c>
      <c r="ZK58" s="411">
        <v>15.0</v>
      </c>
      <c r="ZL58" s="411" t="s">
        <v>104</v>
      </c>
      <c r="ZM58" s="68" t="s">
        <v>2182</v>
      </c>
      <c r="ZN58" s="68" t="s">
        <v>88</v>
      </c>
      <c r="ZO58" s="336" t="s">
        <v>2868</v>
      </c>
      <c r="ZP58" s="5" t="s">
        <v>2911</v>
      </c>
      <c r="ZQ58" s="5" t="s">
        <v>2912</v>
      </c>
      <c r="ZR58" s="5" t="s">
        <v>2823</v>
      </c>
      <c r="ZS58" s="5" t="s">
        <v>2843</v>
      </c>
      <c r="ZT58" s="413" t="s">
        <v>2793</v>
      </c>
      <c r="ZU58" s="5"/>
      <c r="ZV58" s="336" t="s">
        <v>2869</v>
      </c>
      <c r="ZW58" s="5"/>
      <c r="ZX58" s="5">
        <v>1.0</v>
      </c>
      <c r="ZY58" s="5">
        <v>1.0</v>
      </c>
      <c r="ZZ58" s="411">
        <v>30.0</v>
      </c>
      <c r="AAA58" s="411">
        <v>15.0</v>
      </c>
      <c r="AAB58" s="411" t="s">
        <v>104</v>
      </c>
      <c r="AAC58" s="68" t="s">
        <v>2182</v>
      </c>
      <c r="AAD58" s="68" t="s">
        <v>88</v>
      </c>
      <c r="AAE58" s="336" t="s">
        <v>2868</v>
      </c>
      <c r="AAF58" s="5" t="s">
        <v>2911</v>
      </c>
      <c r="AAG58" s="5" t="s">
        <v>2912</v>
      </c>
      <c r="AAH58" s="5" t="s">
        <v>2823</v>
      </c>
      <c r="AAI58" s="5" t="s">
        <v>2843</v>
      </c>
      <c r="AAJ58" s="413" t="s">
        <v>2793</v>
      </c>
      <c r="AAK58" s="5"/>
      <c r="AAL58" s="336" t="s">
        <v>2869</v>
      </c>
      <c r="AAM58" s="5"/>
      <c r="AAN58" s="5">
        <v>1.0</v>
      </c>
      <c r="AAO58" s="5">
        <v>1.0</v>
      </c>
      <c r="AAP58" s="411">
        <v>30.0</v>
      </c>
      <c r="AAQ58" s="411">
        <v>15.0</v>
      </c>
      <c r="AAR58" s="411" t="s">
        <v>104</v>
      </c>
      <c r="AAS58" s="68" t="s">
        <v>2182</v>
      </c>
      <c r="AAT58" s="68" t="s">
        <v>88</v>
      </c>
      <c r="AAU58" s="336" t="s">
        <v>2868</v>
      </c>
      <c r="AAV58" s="5" t="s">
        <v>2911</v>
      </c>
      <c r="AAW58" s="5" t="s">
        <v>2912</v>
      </c>
      <c r="AAX58" s="5" t="s">
        <v>2823</v>
      </c>
      <c r="AAY58" s="5" t="s">
        <v>2843</v>
      </c>
      <c r="AAZ58" s="413" t="s">
        <v>2793</v>
      </c>
      <c r="ABA58" s="5"/>
      <c r="ABB58" s="336" t="s">
        <v>2869</v>
      </c>
      <c r="ABC58" s="5"/>
      <c r="ABD58" s="5">
        <v>1.0</v>
      </c>
      <c r="ABE58" s="5">
        <v>1.0</v>
      </c>
      <c r="ABF58" s="411">
        <v>30.0</v>
      </c>
      <c r="ABG58" s="411">
        <v>15.0</v>
      </c>
      <c r="ABH58" s="411" t="s">
        <v>104</v>
      </c>
      <c r="ABI58" s="68" t="s">
        <v>2182</v>
      </c>
      <c r="ABJ58" s="68" t="s">
        <v>88</v>
      </c>
      <c r="ABK58" s="336" t="s">
        <v>2868</v>
      </c>
      <c r="ABL58" s="5" t="s">
        <v>2911</v>
      </c>
      <c r="ABM58" s="5" t="s">
        <v>2912</v>
      </c>
      <c r="ABN58" s="5" t="s">
        <v>2823</v>
      </c>
      <c r="ABO58" s="5" t="s">
        <v>2843</v>
      </c>
      <c r="ABP58" s="413" t="s">
        <v>2793</v>
      </c>
      <c r="ABQ58" s="5"/>
      <c r="ABR58" s="336" t="s">
        <v>2869</v>
      </c>
      <c r="ABS58" s="5"/>
      <c r="ABT58" s="5">
        <v>1.0</v>
      </c>
      <c r="ABU58" s="5">
        <v>1.0</v>
      </c>
      <c r="ABV58" s="411">
        <v>30.0</v>
      </c>
      <c r="ABW58" s="411">
        <v>15.0</v>
      </c>
      <c r="ABX58" s="411" t="s">
        <v>104</v>
      </c>
      <c r="ABY58" s="68" t="s">
        <v>2182</v>
      </c>
      <c r="ABZ58" s="68" t="s">
        <v>88</v>
      </c>
      <c r="ACA58" s="336" t="s">
        <v>2868</v>
      </c>
      <c r="ACB58" s="5" t="s">
        <v>2911</v>
      </c>
      <c r="ACC58" s="5" t="s">
        <v>2912</v>
      </c>
      <c r="ACD58" s="5" t="s">
        <v>2823</v>
      </c>
      <c r="ACE58" s="5" t="s">
        <v>2843</v>
      </c>
      <c r="ACF58" s="413" t="s">
        <v>2793</v>
      </c>
      <c r="ACG58" s="5"/>
      <c r="ACH58" s="336" t="s">
        <v>2869</v>
      </c>
      <c r="ACI58" s="5"/>
      <c r="ACJ58" s="5">
        <v>1.0</v>
      </c>
      <c r="ACK58" s="5">
        <v>1.0</v>
      </c>
      <c r="ACL58" s="411">
        <v>30.0</v>
      </c>
      <c r="ACM58" s="411">
        <v>15.0</v>
      </c>
      <c r="ACN58" s="411" t="s">
        <v>104</v>
      </c>
      <c r="ACO58" s="68" t="s">
        <v>2182</v>
      </c>
      <c r="ACP58" s="68" t="s">
        <v>88</v>
      </c>
      <c r="ACQ58" s="336" t="s">
        <v>2868</v>
      </c>
      <c r="ACR58" s="5" t="s">
        <v>2911</v>
      </c>
      <c r="ACS58" s="5" t="s">
        <v>2912</v>
      </c>
      <c r="ACT58" s="5" t="s">
        <v>2823</v>
      </c>
      <c r="ACU58" s="5" t="s">
        <v>2843</v>
      </c>
      <c r="ACV58" s="413" t="s">
        <v>2793</v>
      </c>
      <c r="ACW58" s="5"/>
      <c r="ACX58" s="336" t="s">
        <v>2869</v>
      </c>
      <c r="ACY58" s="5"/>
      <c r="ACZ58" s="5">
        <v>1.0</v>
      </c>
      <c r="ADA58" s="5">
        <v>1.0</v>
      </c>
      <c r="ADB58" s="411">
        <v>30.0</v>
      </c>
      <c r="ADC58" s="411">
        <v>15.0</v>
      </c>
      <c r="ADD58" s="411" t="s">
        <v>104</v>
      </c>
      <c r="ADE58" s="68" t="s">
        <v>2182</v>
      </c>
      <c r="ADF58" s="68" t="s">
        <v>88</v>
      </c>
      <c r="ADG58" s="336" t="s">
        <v>2868</v>
      </c>
      <c r="ADH58" s="5" t="s">
        <v>2911</v>
      </c>
      <c r="ADI58" s="5" t="s">
        <v>2912</v>
      </c>
      <c r="ADJ58" s="5" t="s">
        <v>2823</v>
      </c>
      <c r="ADK58" s="5" t="s">
        <v>2843</v>
      </c>
      <c r="ADL58" s="413" t="s">
        <v>2793</v>
      </c>
      <c r="ADM58" s="5"/>
      <c r="ADN58" s="336" t="s">
        <v>2869</v>
      </c>
      <c r="ADO58" s="5"/>
      <c r="ADP58" s="5">
        <v>1.0</v>
      </c>
      <c r="ADQ58" s="5">
        <v>1.0</v>
      </c>
      <c r="ADR58" s="411">
        <v>30.0</v>
      </c>
      <c r="ADS58" s="411">
        <v>15.0</v>
      </c>
      <c r="ADT58" s="411" t="s">
        <v>104</v>
      </c>
      <c r="ADU58" s="68" t="s">
        <v>2182</v>
      </c>
      <c r="ADV58" s="68" t="s">
        <v>88</v>
      </c>
      <c r="ADW58" s="336" t="s">
        <v>2868</v>
      </c>
      <c r="ADX58" s="5" t="s">
        <v>2911</v>
      </c>
      <c r="ADY58" s="5" t="s">
        <v>2912</v>
      </c>
      <c r="ADZ58" s="5" t="s">
        <v>2823</v>
      </c>
      <c r="AEA58" s="5" t="s">
        <v>2843</v>
      </c>
      <c r="AEB58" s="413" t="s">
        <v>2793</v>
      </c>
      <c r="AEC58" s="5"/>
      <c r="AED58" s="336" t="s">
        <v>2869</v>
      </c>
      <c r="AEE58" s="5"/>
      <c r="AEF58" s="5">
        <v>1.0</v>
      </c>
      <c r="AEG58" s="5">
        <v>1.0</v>
      </c>
      <c r="AEH58" s="411">
        <v>30.0</v>
      </c>
      <c r="AEI58" s="411">
        <v>15.0</v>
      </c>
      <c r="AEJ58" s="411" t="s">
        <v>104</v>
      </c>
      <c r="AEK58" s="68" t="s">
        <v>2182</v>
      </c>
      <c r="AEL58" s="68" t="s">
        <v>88</v>
      </c>
      <c r="AEM58" s="336" t="s">
        <v>2868</v>
      </c>
      <c r="AEN58" s="5" t="s">
        <v>2911</v>
      </c>
      <c r="AEO58" s="5" t="s">
        <v>2912</v>
      </c>
      <c r="AEP58" s="5" t="s">
        <v>2823</v>
      </c>
      <c r="AEQ58" s="5" t="s">
        <v>2843</v>
      </c>
      <c r="AER58" s="413" t="s">
        <v>2793</v>
      </c>
      <c r="AES58" s="5"/>
      <c r="AET58" s="336" t="s">
        <v>2869</v>
      </c>
      <c r="AEU58" s="5"/>
      <c r="AEV58" s="5">
        <v>1.0</v>
      </c>
      <c r="AEW58" s="5">
        <v>1.0</v>
      </c>
      <c r="AEX58" s="411">
        <v>30.0</v>
      </c>
      <c r="AEY58" s="411">
        <v>15.0</v>
      </c>
      <c r="AEZ58" s="411" t="s">
        <v>104</v>
      </c>
      <c r="AFA58" s="68" t="s">
        <v>2182</v>
      </c>
      <c r="AFB58" s="68" t="s">
        <v>88</v>
      </c>
      <c r="AFC58" s="336" t="s">
        <v>2868</v>
      </c>
      <c r="AFD58" s="5" t="s">
        <v>2911</v>
      </c>
      <c r="AFE58" s="5" t="s">
        <v>2912</v>
      </c>
      <c r="AFF58" s="5" t="s">
        <v>2823</v>
      </c>
      <c r="AFG58" s="5" t="s">
        <v>2843</v>
      </c>
      <c r="AFH58" s="413" t="s">
        <v>2793</v>
      </c>
      <c r="AFI58" s="5"/>
      <c r="AFJ58" s="336" t="s">
        <v>2869</v>
      </c>
      <c r="AFK58" s="5"/>
      <c r="AFL58" s="5">
        <v>1.0</v>
      </c>
      <c r="AFM58" s="5">
        <v>1.0</v>
      </c>
      <c r="AFN58" s="411">
        <v>30.0</v>
      </c>
      <c r="AFO58" s="411">
        <v>15.0</v>
      </c>
      <c r="AFP58" s="411" t="s">
        <v>104</v>
      </c>
      <c r="AFQ58" s="68" t="s">
        <v>2182</v>
      </c>
      <c r="AFR58" s="68" t="s">
        <v>88</v>
      </c>
      <c r="AFS58" s="336" t="s">
        <v>2868</v>
      </c>
      <c r="AFT58" s="5" t="s">
        <v>2911</v>
      </c>
      <c r="AFU58" s="5" t="s">
        <v>2912</v>
      </c>
      <c r="AFV58" s="5" t="s">
        <v>2823</v>
      </c>
      <c r="AFW58" s="5" t="s">
        <v>2843</v>
      </c>
      <c r="AFX58" s="413" t="s">
        <v>2793</v>
      </c>
      <c r="AFY58" s="5"/>
      <c r="AFZ58" s="336" t="s">
        <v>2869</v>
      </c>
      <c r="AGA58" s="5"/>
      <c r="AGB58" s="5">
        <v>1.0</v>
      </c>
      <c r="AGC58" s="5">
        <v>1.0</v>
      </c>
      <c r="AGD58" s="411">
        <v>30.0</v>
      </c>
      <c r="AGE58" s="411">
        <v>15.0</v>
      </c>
      <c r="AGF58" s="411" t="s">
        <v>104</v>
      </c>
      <c r="AGG58" s="68" t="s">
        <v>2182</v>
      </c>
      <c r="AGH58" s="68" t="s">
        <v>88</v>
      </c>
      <c r="AGI58" s="336" t="s">
        <v>2868</v>
      </c>
      <c r="AGJ58" s="5" t="s">
        <v>2911</v>
      </c>
      <c r="AGK58" s="5" t="s">
        <v>2912</v>
      </c>
      <c r="AGL58" s="5" t="s">
        <v>2823</v>
      </c>
      <c r="AGM58" s="5" t="s">
        <v>2843</v>
      </c>
      <c r="AGN58" s="413" t="s">
        <v>2793</v>
      </c>
      <c r="AGO58" s="5"/>
      <c r="AGP58" s="336" t="s">
        <v>2869</v>
      </c>
      <c r="AGQ58" s="5"/>
      <c r="AGR58" s="5">
        <v>1.0</v>
      </c>
      <c r="AGS58" s="5">
        <v>1.0</v>
      </c>
      <c r="AGT58" s="411">
        <v>30.0</v>
      </c>
      <c r="AGU58" s="411">
        <v>15.0</v>
      </c>
      <c r="AGV58" s="411" t="s">
        <v>104</v>
      </c>
      <c r="AGW58" s="68" t="s">
        <v>2182</v>
      </c>
      <c r="AGX58" s="68" t="s">
        <v>88</v>
      </c>
      <c r="AGY58" s="336" t="s">
        <v>2868</v>
      </c>
      <c r="AGZ58" s="5" t="s">
        <v>2911</v>
      </c>
      <c r="AHA58" s="5" t="s">
        <v>2912</v>
      </c>
      <c r="AHB58" s="5" t="s">
        <v>2823</v>
      </c>
      <c r="AHC58" s="5" t="s">
        <v>2843</v>
      </c>
      <c r="AHD58" s="413" t="s">
        <v>2793</v>
      </c>
      <c r="AHE58" s="5"/>
      <c r="AHF58" s="336" t="s">
        <v>2869</v>
      </c>
      <c r="AHG58" s="5"/>
      <c r="AHH58" s="5">
        <v>1.0</v>
      </c>
      <c r="AHI58" s="5">
        <v>1.0</v>
      </c>
      <c r="AHJ58" s="411">
        <v>30.0</v>
      </c>
      <c r="AHK58" s="411">
        <v>15.0</v>
      </c>
      <c r="AHL58" s="411" t="s">
        <v>104</v>
      </c>
      <c r="AHM58" s="68" t="s">
        <v>2182</v>
      </c>
      <c r="AHN58" s="68" t="s">
        <v>88</v>
      </c>
      <c r="AHO58" s="336" t="s">
        <v>2868</v>
      </c>
      <c r="AHP58" s="5" t="s">
        <v>2911</v>
      </c>
      <c r="AHQ58" s="5" t="s">
        <v>2912</v>
      </c>
      <c r="AHR58" s="5" t="s">
        <v>2823</v>
      </c>
      <c r="AHS58" s="5" t="s">
        <v>2843</v>
      </c>
      <c r="AHT58" s="413" t="s">
        <v>2793</v>
      </c>
      <c r="AHU58" s="5"/>
      <c r="AHV58" s="336" t="s">
        <v>2869</v>
      </c>
      <c r="AHW58" s="5"/>
      <c r="AHX58" s="5">
        <v>1.0</v>
      </c>
      <c r="AHY58" s="5">
        <v>1.0</v>
      </c>
      <c r="AHZ58" s="411">
        <v>30.0</v>
      </c>
      <c r="AIA58" s="411">
        <v>15.0</v>
      </c>
      <c r="AIB58" s="411" t="s">
        <v>104</v>
      </c>
      <c r="AIC58" s="68" t="s">
        <v>2182</v>
      </c>
      <c r="AID58" s="68" t="s">
        <v>88</v>
      </c>
      <c r="AIE58" s="336" t="s">
        <v>2868</v>
      </c>
      <c r="AIF58" s="5" t="s">
        <v>2911</v>
      </c>
      <c r="AIG58" s="5" t="s">
        <v>2912</v>
      </c>
      <c r="AIH58" s="5" t="s">
        <v>2823</v>
      </c>
      <c r="AII58" s="5" t="s">
        <v>2843</v>
      </c>
      <c r="AIJ58" s="413" t="s">
        <v>2793</v>
      </c>
      <c r="AIK58" s="5"/>
      <c r="AIL58" s="336" t="s">
        <v>2869</v>
      </c>
      <c r="AIM58" s="5"/>
      <c r="AIN58" s="5">
        <v>1.0</v>
      </c>
      <c r="AIO58" s="5">
        <v>1.0</v>
      </c>
      <c r="AIP58" s="411">
        <v>30.0</v>
      </c>
      <c r="AIQ58" s="411">
        <v>15.0</v>
      </c>
      <c r="AIR58" s="411" t="s">
        <v>104</v>
      </c>
      <c r="AIS58" s="68" t="s">
        <v>2182</v>
      </c>
      <c r="AIT58" s="68" t="s">
        <v>88</v>
      </c>
      <c r="AIU58" s="336" t="s">
        <v>2868</v>
      </c>
      <c r="AIV58" s="5" t="s">
        <v>2911</v>
      </c>
      <c r="AIW58" s="5" t="s">
        <v>2912</v>
      </c>
      <c r="AIX58" s="5" t="s">
        <v>2823</v>
      </c>
      <c r="AIY58" s="5" t="s">
        <v>2843</v>
      </c>
      <c r="AIZ58" s="413" t="s">
        <v>2793</v>
      </c>
      <c r="AJA58" s="5"/>
      <c r="AJB58" s="336" t="s">
        <v>2869</v>
      </c>
      <c r="AJC58" s="5"/>
      <c r="AJD58" s="5">
        <v>1.0</v>
      </c>
      <c r="AJE58" s="5">
        <v>1.0</v>
      </c>
      <c r="AJF58" s="411">
        <v>30.0</v>
      </c>
      <c r="AJG58" s="411">
        <v>15.0</v>
      </c>
      <c r="AJH58" s="411" t="s">
        <v>104</v>
      </c>
      <c r="AJI58" s="68" t="s">
        <v>2182</v>
      </c>
      <c r="AJJ58" s="68" t="s">
        <v>88</v>
      </c>
      <c r="AJK58" s="336" t="s">
        <v>2868</v>
      </c>
      <c r="AJL58" s="5" t="s">
        <v>2911</v>
      </c>
      <c r="AJM58" s="5" t="s">
        <v>2912</v>
      </c>
      <c r="AJN58" s="5" t="s">
        <v>2823</v>
      </c>
      <c r="AJO58" s="5" t="s">
        <v>2843</v>
      </c>
      <c r="AJP58" s="413" t="s">
        <v>2793</v>
      </c>
      <c r="AJQ58" s="5"/>
      <c r="AJR58" s="336" t="s">
        <v>2869</v>
      </c>
      <c r="AJS58" s="5"/>
      <c r="AJT58" s="5">
        <v>1.0</v>
      </c>
      <c r="AJU58" s="5">
        <v>1.0</v>
      </c>
      <c r="AJV58" s="411">
        <v>30.0</v>
      </c>
      <c r="AJW58" s="411">
        <v>15.0</v>
      </c>
      <c r="AJX58" s="411" t="s">
        <v>104</v>
      </c>
      <c r="AJY58" s="68" t="s">
        <v>2182</v>
      </c>
      <c r="AJZ58" s="68" t="s">
        <v>88</v>
      </c>
      <c r="AKA58" s="336" t="s">
        <v>2868</v>
      </c>
      <c r="AKB58" s="5" t="s">
        <v>2911</v>
      </c>
      <c r="AKC58" s="5" t="s">
        <v>2912</v>
      </c>
      <c r="AKD58" s="5" t="s">
        <v>2823</v>
      </c>
      <c r="AKE58" s="5" t="s">
        <v>2843</v>
      </c>
      <c r="AKF58" s="413" t="s">
        <v>2793</v>
      </c>
      <c r="AKG58" s="5"/>
      <c r="AKH58" s="336" t="s">
        <v>2869</v>
      </c>
      <c r="AKI58" s="5"/>
      <c r="AKJ58" s="5">
        <v>1.0</v>
      </c>
      <c r="AKK58" s="5">
        <v>1.0</v>
      </c>
      <c r="AKL58" s="411">
        <v>30.0</v>
      </c>
      <c r="AKM58" s="411">
        <v>15.0</v>
      </c>
      <c r="AKN58" s="411" t="s">
        <v>104</v>
      </c>
      <c r="AKO58" s="68" t="s">
        <v>2182</v>
      </c>
      <c r="AKP58" s="68" t="s">
        <v>88</v>
      </c>
      <c r="AKQ58" s="336" t="s">
        <v>2868</v>
      </c>
      <c r="AKR58" s="5" t="s">
        <v>2911</v>
      </c>
      <c r="AKS58" s="5" t="s">
        <v>2912</v>
      </c>
      <c r="AKT58" s="5" t="s">
        <v>2823</v>
      </c>
      <c r="AKU58" s="5" t="s">
        <v>2843</v>
      </c>
      <c r="AKV58" s="413" t="s">
        <v>2793</v>
      </c>
      <c r="AKW58" s="5"/>
      <c r="AKX58" s="336" t="s">
        <v>2869</v>
      </c>
      <c r="AKY58" s="5"/>
      <c r="AKZ58" s="5">
        <v>1.0</v>
      </c>
      <c r="ALA58" s="5">
        <v>1.0</v>
      </c>
      <c r="ALB58" s="411">
        <v>30.0</v>
      </c>
      <c r="ALC58" s="411">
        <v>15.0</v>
      </c>
      <c r="ALD58" s="411" t="s">
        <v>104</v>
      </c>
      <c r="ALE58" s="68" t="s">
        <v>2182</v>
      </c>
      <c r="ALF58" s="68" t="s">
        <v>88</v>
      </c>
      <c r="ALG58" s="336" t="s">
        <v>2868</v>
      </c>
      <c r="ALH58" s="5" t="s">
        <v>2911</v>
      </c>
      <c r="ALI58" s="5" t="s">
        <v>2912</v>
      </c>
      <c r="ALJ58" s="5" t="s">
        <v>2823</v>
      </c>
      <c r="ALK58" s="5" t="s">
        <v>2843</v>
      </c>
      <c r="ALL58" s="413" t="s">
        <v>2793</v>
      </c>
      <c r="ALM58" s="5"/>
      <c r="ALN58" s="336" t="s">
        <v>2869</v>
      </c>
      <c r="ALO58" s="5"/>
      <c r="ALP58" s="5">
        <v>1.0</v>
      </c>
      <c r="ALQ58" s="5">
        <v>1.0</v>
      </c>
      <c r="ALR58" s="411">
        <v>30.0</v>
      </c>
      <c r="ALS58" s="411">
        <v>15.0</v>
      </c>
      <c r="ALT58" s="411" t="s">
        <v>104</v>
      </c>
      <c r="ALU58" s="68" t="s">
        <v>2182</v>
      </c>
      <c r="ALV58" s="68" t="s">
        <v>88</v>
      </c>
      <c r="ALW58" s="336" t="s">
        <v>2868</v>
      </c>
      <c r="ALX58" s="5" t="s">
        <v>2911</v>
      </c>
      <c r="ALY58" s="5" t="s">
        <v>2912</v>
      </c>
      <c r="ALZ58" s="5" t="s">
        <v>2823</v>
      </c>
      <c r="AMA58" s="5" t="s">
        <v>2843</v>
      </c>
      <c r="AMB58" s="413" t="s">
        <v>2793</v>
      </c>
      <c r="AMC58" s="5"/>
      <c r="AMD58" s="336" t="s">
        <v>2869</v>
      </c>
      <c r="AME58" s="5"/>
      <c r="AMF58" s="5">
        <v>1.0</v>
      </c>
      <c r="AMG58" s="5">
        <v>1.0</v>
      </c>
      <c r="AMH58" s="411">
        <v>30.0</v>
      </c>
      <c r="AMI58" s="411">
        <v>15.0</v>
      </c>
      <c r="AMJ58" s="411" t="s">
        <v>104</v>
      </c>
      <c r="AMK58" s="68" t="s">
        <v>2182</v>
      </c>
      <c r="AML58" s="68" t="s">
        <v>88</v>
      </c>
      <c r="AMM58" s="336" t="s">
        <v>2868</v>
      </c>
      <c r="AMN58" s="5" t="s">
        <v>2911</v>
      </c>
      <c r="AMO58" s="5" t="s">
        <v>2912</v>
      </c>
      <c r="AMP58" s="5" t="s">
        <v>2823</v>
      </c>
      <c r="AMQ58" s="5" t="s">
        <v>2843</v>
      </c>
      <c r="AMR58" s="413" t="s">
        <v>2793</v>
      </c>
      <c r="AMS58" s="5"/>
      <c r="AMT58" s="336" t="s">
        <v>2869</v>
      </c>
      <c r="AMU58" s="5"/>
      <c r="AMV58" s="5">
        <v>1.0</v>
      </c>
      <c r="AMW58" s="5">
        <v>1.0</v>
      </c>
      <c r="AMX58" s="411">
        <v>30.0</v>
      </c>
      <c r="AMY58" s="411">
        <v>15.0</v>
      </c>
      <c r="AMZ58" s="411" t="s">
        <v>104</v>
      </c>
      <c r="ANA58" s="68" t="s">
        <v>2182</v>
      </c>
      <c r="ANB58" s="68" t="s">
        <v>88</v>
      </c>
      <c r="ANC58" s="336" t="s">
        <v>2868</v>
      </c>
      <c r="AND58" s="5" t="s">
        <v>2911</v>
      </c>
      <c r="ANE58" s="5" t="s">
        <v>2912</v>
      </c>
      <c r="ANF58" s="5" t="s">
        <v>2823</v>
      </c>
      <c r="ANG58" s="5" t="s">
        <v>2843</v>
      </c>
      <c r="ANH58" s="413" t="s">
        <v>2793</v>
      </c>
      <c r="ANI58" s="5"/>
      <c r="ANJ58" s="336" t="s">
        <v>2869</v>
      </c>
      <c r="ANK58" s="5"/>
      <c r="ANL58" s="5">
        <v>1.0</v>
      </c>
      <c r="ANM58" s="5">
        <v>1.0</v>
      </c>
      <c r="ANN58" s="411">
        <v>30.0</v>
      </c>
      <c r="ANO58" s="411">
        <v>15.0</v>
      </c>
      <c r="ANP58" s="411" t="s">
        <v>104</v>
      </c>
      <c r="ANQ58" s="68" t="s">
        <v>2182</v>
      </c>
      <c r="ANR58" s="68" t="s">
        <v>88</v>
      </c>
      <c r="ANS58" s="336" t="s">
        <v>2868</v>
      </c>
      <c r="ANT58" s="5" t="s">
        <v>2911</v>
      </c>
      <c r="ANU58" s="5" t="s">
        <v>2912</v>
      </c>
      <c r="ANV58" s="5" t="s">
        <v>2823</v>
      </c>
      <c r="ANW58" s="5" t="s">
        <v>2843</v>
      </c>
      <c r="ANX58" s="413" t="s">
        <v>2793</v>
      </c>
      <c r="ANY58" s="5"/>
      <c r="ANZ58" s="336" t="s">
        <v>2869</v>
      </c>
      <c r="AOA58" s="5"/>
      <c r="AOB58" s="5">
        <v>1.0</v>
      </c>
      <c r="AOC58" s="5">
        <v>1.0</v>
      </c>
      <c r="AOD58" s="411">
        <v>30.0</v>
      </c>
      <c r="AOE58" s="411">
        <v>15.0</v>
      </c>
      <c r="AOF58" s="411" t="s">
        <v>104</v>
      </c>
      <c r="AOG58" s="68" t="s">
        <v>2182</v>
      </c>
      <c r="AOH58" s="68" t="s">
        <v>88</v>
      </c>
      <c r="AOI58" s="336" t="s">
        <v>2868</v>
      </c>
      <c r="AOJ58" s="5" t="s">
        <v>2911</v>
      </c>
      <c r="AOK58" s="5" t="s">
        <v>2912</v>
      </c>
      <c r="AOL58" s="5" t="s">
        <v>2823</v>
      </c>
      <c r="AOM58" s="5" t="s">
        <v>2843</v>
      </c>
      <c r="AON58" s="413" t="s">
        <v>2793</v>
      </c>
      <c r="AOO58" s="5"/>
      <c r="AOP58" s="336" t="s">
        <v>2869</v>
      </c>
      <c r="AOQ58" s="5"/>
      <c r="AOR58" s="5">
        <v>1.0</v>
      </c>
      <c r="AOS58" s="5">
        <v>1.0</v>
      </c>
      <c r="AOT58" s="411">
        <v>30.0</v>
      </c>
      <c r="AOU58" s="411">
        <v>15.0</v>
      </c>
      <c r="AOV58" s="411" t="s">
        <v>104</v>
      </c>
      <c r="AOW58" s="68" t="s">
        <v>2182</v>
      </c>
      <c r="AOX58" s="68" t="s">
        <v>88</v>
      </c>
      <c r="AOY58" s="336" t="s">
        <v>2868</v>
      </c>
      <c r="AOZ58" s="5" t="s">
        <v>2911</v>
      </c>
      <c r="APA58" s="5" t="s">
        <v>2912</v>
      </c>
      <c r="APB58" s="5" t="s">
        <v>2823</v>
      </c>
      <c r="APC58" s="5" t="s">
        <v>2843</v>
      </c>
      <c r="APD58" s="413" t="s">
        <v>2793</v>
      </c>
      <c r="APE58" s="5"/>
      <c r="APF58" s="336" t="s">
        <v>2869</v>
      </c>
      <c r="APG58" s="5"/>
      <c r="APH58" s="5">
        <v>1.0</v>
      </c>
      <c r="API58" s="5">
        <v>1.0</v>
      </c>
      <c r="APJ58" s="411">
        <v>30.0</v>
      </c>
      <c r="APK58" s="411">
        <v>15.0</v>
      </c>
      <c r="APL58" s="411" t="s">
        <v>104</v>
      </c>
      <c r="APM58" s="68" t="s">
        <v>2182</v>
      </c>
      <c r="APN58" s="68" t="s">
        <v>88</v>
      </c>
      <c r="APO58" s="336" t="s">
        <v>2868</v>
      </c>
      <c r="APP58" s="5" t="s">
        <v>2911</v>
      </c>
      <c r="APQ58" s="5" t="s">
        <v>2912</v>
      </c>
      <c r="APR58" s="5" t="s">
        <v>2823</v>
      </c>
      <c r="APS58" s="5" t="s">
        <v>2843</v>
      </c>
      <c r="APT58" s="413" t="s">
        <v>2793</v>
      </c>
      <c r="APU58" s="5"/>
      <c r="APV58" s="336" t="s">
        <v>2869</v>
      </c>
      <c r="APW58" s="5"/>
      <c r="APX58" s="5">
        <v>1.0</v>
      </c>
      <c r="APY58" s="5">
        <v>1.0</v>
      </c>
      <c r="APZ58" s="411">
        <v>30.0</v>
      </c>
      <c r="AQA58" s="411">
        <v>15.0</v>
      </c>
      <c r="AQB58" s="411" t="s">
        <v>104</v>
      </c>
      <c r="AQC58" s="68" t="s">
        <v>2182</v>
      </c>
      <c r="AQD58" s="68" t="s">
        <v>88</v>
      </c>
      <c r="AQE58" s="336" t="s">
        <v>2868</v>
      </c>
      <c r="AQF58" s="5" t="s">
        <v>2911</v>
      </c>
      <c r="AQG58" s="5" t="s">
        <v>2912</v>
      </c>
      <c r="AQH58" s="5" t="s">
        <v>2823</v>
      </c>
      <c r="AQI58" s="5" t="s">
        <v>2843</v>
      </c>
      <c r="AQJ58" s="413" t="s">
        <v>2793</v>
      </c>
      <c r="AQK58" s="5"/>
      <c r="AQL58" s="336" t="s">
        <v>2869</v>
      </c>
      <c r="AQM58" s="5"/>
      <c r="AQN58" s="5">
        <v>1.0</v>
      </c>
      <c r="AQO58" s="5">
        <v>1.0</v>
      </c>
      <c r="AQP58" s="411">
        <v>30.0</v>
      </c>
      <c r="AQQ58" s="411">
        <v>15.0</v>
      </c>
      <c r="AQR58" s="411" t="s">
        <v>104</v>
      </c>
      <c r="AQS58" s="68" t="s">
        <v>2182</v>
      </c>
      <c r="AQT58" s="68" t="s">
        <v>88</v>
      </c>
      <c r="AQU58" s="336" t="s">
        <v>2868</v>
      </c>
      <c r="AQV58" s="5" t="s">
        <v>2911</v>
      </c>
      <c r="AQW58" s="5" t="s">
        <v>2912</v>
      </c>
      <c r="AQX58" s="5" t="s">
        <v>2823</v>
      </c>
      <c r="AQY58" s="5" t="s">
        <v>2843</v>
      </c>
      <c r="AQZ58" s="413" t="s">
        <v>2793</v>
      </c>
      <c r="ARA58" s="5"/>
      <c r="ARB58" s="336" t="s">
        <v>2869</v>
      </c>
      <c r="ARC58" s="5"/>
      <c r="ARD58" s="5">
        <v>1.0</v>
      </c>
      <c r="ARE58" s="5">
        <v>1.0</v>
      </c>
      <c r="ARF58" s="411">
        <v>30.0</v>
      </c>
      <c r="ARG58" s="411">
        <v>15.0</v>
      </c>
      <c r="ARH58" s="411" t="s">
        <v>104</v>
      </c>
      <c r="ARI58" s="68" t="s">
        <v>2182</v>
      </c>
      <c r="ARJ58" s="68" t="s">
        <v>88</v>
      </c>
      <c r="ARK58" s="336" t="s">
        <v>2868</v>
      </c>
      <c r="ARL58" s="5" t="s">
        <v>2911</v>
      </c>
      <c r="ARM58" s="5" t="s">
        <v>2912</v>
      </c>
      <c r="ARN58" s="5" t="s">
        <v>2823</v>
      </c>
      <c r="ARO58" s="5" t="s">
        <v>2843</v>
      </c>
      <c r="ARP58" s="413" t="s">
        <v>2793</v>
      </c>
      <c r="ARQ58" s="5"/>
      <c r="ARR58" s="336" t="s">
        <v>2869</v>
      </c>
      <c r="ARS58" s="5"/>
      <c r="ART58" s="5">
        <v>1.0</v>
      </c>
      <c r="ARU58" s="5">
        <v>1.0</v>
      </c>
      <c r="ARV58" s="411">
        <v>30.0</v>
      </c>
      <c r="ARW58" s="411">
        <v>15.0</v>
      </c>
      <c r="ARX58" s="411" t="s">
        <v>104</v>
      </c>
      <c r="ARY58" s="68" t="s">
        <v>2182</v>
      </c>
      <c r="ARZ58" s="68" t="s">
        <v>88</v>
      </c>
      <c r="ASA58" s="336" t="s">
        <v>2868</v>
      </c>
      <c r="ASB58" s="5" t="s">
        <v>2911</v>
      </c>
      <c r="ASC58" s="5" t="s">
        <v>2912</v>
      </c>
      <c r="ASD58" s="5" t="s">
        <v>2823</v>
      </c>
      <c r="ASE58" s="5" t="s">
        <v>2843</v>
      </c>
      <c r="ASF58" s="413" t="s">
        <v>2793</v>
      </c>
      <c r="ASG58" s="5"/>
      <c r="ASH58" s="336" t="s">
        <v>2869</v>
      </c>
      <c r="ASI58" s="5"/>
      <c r="ASJ58" s="5">
        <v>1.0</v>
      </c>
      <c r="ASK58" s="5">
        <v>1.0</v>
      </c>
      <c r="ASL58" s="411">
        <v>30.0</v>
      </c>
      <c r="ASM58" s="411">
        <v>15.0</v>
      </c>
      <c r="ASN58" s="411" t="s">
        <v>104</v>
      </c>
      <c r="ASO58" s="68" t="s">
        <v>2182</v>
      </c>
      <c r="ASP58" s="68" t="s">
        <v>88</v>
      </c>
      <c r="ASQ58" s="336" t="s">
        <v>2868</v>
      </c>
      <c r="ASR58" s="5" t="s">
        <v>2911</v>
      </c>
      <c r="ASS58" s="5" t="s">
        <v>2912</v>
      </c>
      <c r="AST58" s="5" t="s">
        <v>2823</v>
      </c>
      <c r="ASU58" s="5" t="s">
        <v>2843</v>
      </c>
      <c r="ASV58" s="413" t="s">
        <v>2793</v>
      </c>
      <c r="ASW58" s="5"/>
      <c r="ASX58" s="336" t="s">
        <v>2869</v>
      </c>
      <c r="ASY58" s="5"/>
      <c r="ASZ58" s="5">
        <v>1.0</v>
      </c>
      <c r="ATA58" s="5">
        <v>1.0</v>
      </c>
      <c r="ATB58" s="411">
        <v>30.0</v>
      </c>
      <c r="ATC58" s="411">
        <v>15.0</v>
      </c>
      <c r="ATD58" s="411" t="s">
        <v>104</v>
      </c>
      <c r="ATE58" s="68" t="s">
        <v>2182</v>
      </c>
      <c r="ATF58" s="68" t="s">
        <v>88</v>
      </c>
      <c r="ATG58" s="336" t="s">
        <v>2868</v>
      </c>
      <c r="ATH58" s="5" t="s">
        <v>2911</v>
      </c>
      <c r="ATI58" s="5" t="s">
        <v>2912</v>
      </c>
      <c r="ATJ58" s="5" t="s">
        <v>2823</v>
      </c>
      <c r="ATK58" s="5" t="s">
        <v>2843</v>
      </c>
      <c r="ATL58" s="413" t="s">
        <v>2793</v>
      </c>
      <c r="ATM58" s="5"/>
      <c r="ATN58" s="336" t="s">
        <v>2869</v>
      </c>
      <c r="ATO58" s="5"/>
      <c r="ATP58" s="5">
        <v>1.0</v>
      </c>
      <c r="ATQ58" s="5">
        <v>1.0</v>
      </c>
      <c r="ATR58" s="411">
        <v>30.0</v>
      </c>
      <c r="ATS58" s="411">
        <v>15.0</v>
      </c>
      <c r="ATT58" s="411" t="s">
        <v>104</v>
      </c>
      <c r="ATU58" s="68" t="s">
        <v>2182</v>
      </c>
      <c r="ATV58" s="68" t="s">
        <v>88</v>
      </c>
      <c r="ATW58" s="336" t="s">
        <v>2868</v>
      </c>
      <c r="ATX58" s="5" t="s">
        <v>2911</v>
      </c>
      <c r="ATY58" s="5" t="s">
        <v>2912</v>
      </c>
      <c r="ATZ58" s="5" t="s">
        <v>2823</v>
      </c>
      <c r="AUA58" s="5" t="s">
        <v>2843</v>
      </c>
      <c r="AUB58" s="413" t="s">
        <v>2793</v>
      </c>
      <c r="AUC58" s="5"/>
      <c r="AUD58" s="336" t="s">
        <v>2869</v>
      </c>
      <c r="AUE58" s="5"/>
      <c r="AUF58" s="5">
        <v>1.0</v>
      </c>
      <c r="AUG58" s="5">
        <v>1.0</v>
      </c>
      <c r="AUH58" s="411">
        <v>30.0</v>
      </c>
      <c r="AUI58" s="411">
        <v>15.0</v>
      </c>
      <c r="AUJ58" s="411" t="s">
        <v>104</v>
      </c>
      <c r="AUK58" s="68" t="s">
        <v>2182</v>
      </c>
      <c r="AUL58" s="68" t="s">
        <v>88</v>
      </c>
      <c r="AUM58" s="336" t="s">
        <v>2868</v>
      </c>
      <c r="AUN58" s="5" t="s">
        <v>2911</v>
      </c>
      <c r="AUO58" s="5" t="s">
        <v>2912</v>
      </c>
      <c r="AUP58" s="5" t="s">
        <v>2823</v>
      </c>
      <c r="AUQ58" s="5" t="s">
        <v>2843</v>
      </c>
      <c r="AUR58" s="413" t="s">
        <v>2793</v>
      </c>
      <c r="AUS58" s="5"/>
      <c r="AUT58" s="336" t="s">
        <v>2869</v>
      </c>
      <c r="AUU58" s="5"/>
      <c r="AUV58" s="5">
        <v>1.0</v>
      </c>
      <c r="AUW58" s="5">
        <v>1.0</v>
      </c>
      <c r="AUX58" s="411">
        <v>30.0</v>
      </c>
      <c r="AUY58" s="411">
        <v>15.0</v>
      </c>
      <c r="AUZ58" s="411" t="s">
        <v>104</v>
      </c>
      <c r="AVA58" s="68" t="s">
        <v>2182</v>
      </c>
      <c r="AVB58" s="68" t="s">
        <v>88</v>
      </c>
      <c r="AVC58" s="336" t="s">
        <v>2868</v>
      </c>
      <c r="AVD58" s="5" t="s">
        <v>2911</v>
      </c>
      <c r="AVE58" s="5" t="s">
        <v>2912</v>
      </c>
      <c r="AVF58" s="5" t="s">
        <v>2823</v>
      </c>
      <c r="AVG58" s="5" t="s">
        <v>2843</v>
      </c>
      <c r="AVH58" s="413" t="s">
        <v>2793</v>
      </c>
      <c r="AVI58" s="5"/>
      <c r="AVJ58" s="336" t="s">
        <v>2869</v>
      </c>
      <c r="AVK58" s="5"/>
      <c r="AVL58" s="5">
        <v>1.0</v>
      </c>
      <c r="AVM58" s="5">
        <v>1.0</v>
      </c>
      <c r="AVN58" s="411">
        <v>30.0</v>
      </c>
      <c r="AVO58" s="411">
        <v>15.0</v>
      </c>
      <c r="AVP58" s="411" t="s">
        <v>104</v>
      </c>
      <c r="AVQ58" s="68" t="s">
        <v>2182</v>
      </c>
      <c r="AVR58" s="68" t="s">
        <v>88</v>
      </c>
      <c r="AVS58" s="336" t="s">
        <v>2868</v>
      </c>
      <c r="AVT58" s="5" t="s">
        <v>2911</v>
      </c>
      <c r="AVU58" s="5" t="s">
        <v>2912</v>
      </c>
      <c r="AVV58" s="5" t="s">
        <v>2823</v>
      </c>
      <c r="AVW58" s="5" t="s">
        <v>2843</v>
      </c>
      <c r="AVX58" s="413" t="s">
        <v>2793</v>
      </c>
      <c r="AVY58" s="5"/>
      <c r="AVZ58" s="336" t="s">
        <v>2869</v>
      </c>
      <c r="AWA58" s="5"/>
      <c r="AWB58" s="5">
        <v>1.0</v>
      </c>
      <c r="AWC58" s="5">
        <v>1.0</v>
      </c>
      <c r="AWD58" s="411">
        <v>30.0</v>
      </c>
      <c r="AWE58" s="411">
        <v>15.0</v>
      </c>
      <c r="AWF58" s="411" t="s">
        <v>104</v>
      </c>
      <c r="AWG58" s="68" t="s">
        <v>2182</v>
      </c>
      <c r="AWH58" s="68" t="s">
        <v>88</v>
      </c>
      <c r="AWI58" s="336" t="s">
        <v>2868</v>
      </c>
      <c r="AWJ58" s="5" t="s">
        <v>2911</v>
      </c>
      <c r="AWK58" s="5" t="s">
        <v>2912</v>
      </c>
      <c r="AWL58" s="5" t="s">
        <v>2823</v>
      </c>
      <c r="AWM58" s="5" t="s">
        <v>2843</v>
      </c>
      <c r="AWN58" s="413" t="s">
        <v>2793</v>
      </c>
      <c r="AWO58" s="5"/>
      <c r="AWP58" s="336" t="s">
        <v>2869</v>
      </c>
      <c r="AWQ58" s="5"/>
      <c r="AWR58" s="5">
        <v>1.0</v>
      </c>
      <c r="AWS58" s="5">
        <v>1.0</v>
      </c>
      <c r="AWT58" s="411">
        <v>30.0</v>
      </c>
      <c r="AWU58" s="411">
        <v>15.0</v>
      </c>
      <c r="AWV58" s="411" t="s">
        <v>104</v>
      </c>
      <c r="AWW58" s="68" t="s">
        <v>2182</v>
      </c>
      <c r="AWX58" s="68" t="s">
        <v>88</v>
      </c>
      <c r="AWY58" s="336" t="s">
        <v>2868</v>
      </c>
      <c r="AWZ58" s="5" t="s">
        <v>2911</v>
      </c>
      <c r="AXA58" s="5" t="s">
        <v>2912</v>
      </c>
      <c r="AXB58" s="5" t="s">
        <v>2823</v>
      </c>
      <c r="AXC58" s="5" t="s">
        <v>2843</v>
      </c>
      <c r="AXD58" s="413" t="s">
        <v>2793</v>
      </c>
      <c r="AXE58" s="5"/>
      <c r="AXF58" s="336" t="s">
        <v>2869</v>
      </c>
      <c r="AXG58" s="5"/>
      <c r="AXH58" s="5">
        <v>1.0</v>
      </c>
      <c r="AXI58" s="5">
        <v>1.0</v>
      </c>
      <c r="AXJ58" s="411">
        <v>30.0</v>
      </c>
      <c r="AXK58" s="411">
        <v>15.0</v>
      </c>
      <c r="AXL58" s="411" t="s">
        <v>104</v>
      </c>
      <c r="AXM58" s="68" t="s">
        <v>2182</v>
      </c>
      <c r="AXN58" s="68" t="s">
        <v>88</v>
      </c>
      <c r="AXO58" s="336" t="s">
        <v>2868</v>
      </c>
      <c r="AXP58" s="5" t="s">
        <v>2911</v>
      </c>
      <c r="AXQ58" s="5" t="s">
        <v>2912</v>
      </c>
      <c r="AXR58" s="5" t="s">
        <v>2823</v>
      </c>
      <c r="AXS58" s="5" t="s">
        <v>2843</v>
      </c>
      <c r="AXT58" s="413" t="s">
        <v>2793</v>
      </c>
      <c r="AXU58" s="5"/>
      <c r="AXV58" s="336" t="s">
        <v>2869</v>
      </c>
      <c r="AXW58" s="5"/>
      <c r="AXX58" s="5">
        <v>1.0</v>
      </c>
      <c r="AXY58" s="5">
        <v>1.0</v>
      </c>
      <c r="AXZ58" s="411">
        <v>30.0</v>
      </c>
      <c r="AYA58" s="411">
        <v>15.0</v>
      </c>
      <c r="AYB58" s="411" t="s">
        <v>104</v>
      </c>
      <c r="AYC58" s="68" t="s">
        <v>2182</v>
      </c>
      <c r="AYD58" s="68" t="s">
        <v>88</v>
      </c>
      <c r="AYE58" s="336" t="s">
        <v>2868</v>
      </c>
      <c r="AYF58" s="5" t="s">
        <v>2911</v>
      </c>
      <c r="AYG58" s="5" t="s">
        <v>2912</v>
      </c>
      <c r="AYH58" s="5" t="s">
        <v>2823</v>
      </c>
      <c r="AYI58" s="5" t="s">
        <v>2843</v>
      </c>
      <c r="AYJ58" s="413" t="s">
        <v>2793</v>
      </c>
      <c r="AYK58" s="5"/>
      <c r="AYL58" s="336" t="s">
        <v>2869</v>
      </c>
      <c r="AYM58" s="5"/>
      <c r="AYN58" s="5">
        <v>1.0</v>
      </c>
      <c r="AYO58" s="5">
        <v>1.0</v>
      </c>
      <c r="AYP58" s="411">
        <v>30.0</v>
      </c>
      <c r="AYQ58" s="411">
        <v>15.0</v>
      </c>
      <c r="AYR58" s="411" t="s">
        <v>104</v>
      </c>
      <c r="AYS58" s="68" t="s">
        <v>2182</v>
      </c>
      <c r="AYT58" s="68" t="s">
        <v>88</v>
      </c>
      <c r="AYU58" s="336" t="s">
        <v>2868</v>
      </c>
      <c r="AYV58" s="5" t="s">
        <v>2911</v>
      </c>
      <c r="AYW58" s="5" t="s">
        <v>2912</v>
      </c>
      <c r="AYX58" s="5" t="s">
        <v>2823</v>
      </c>
      <c r="AYY58" s="5" t="s">
        <v>2843</v>
      </c>
      <c r="AYZ58" s="413" t="s">
        <v>2793</v>
      </c>
      <c r="AZA58" s="5"/>
      <c r="AZB58" s="336" t="s">
        <v>2869</v>
      </c>
      <c r="AZC58" s="5"/>
      <c r="AZD58" s="5">
        <v>1.0</v>
      </c>
      <c r="AZE58" s="5">
        <v>1.0</v>
      </c>
      <c r="AZF58" s="411">
        <v>30.0</v>
      </c>
      <c r="AZG58" s="411">
        <v>15.0</v>
      </c>
      <c r="AZH58" s="411" t="s">
        <v>104</v>
      </c>
      <c r="AZI58" s="68" t="s">
        <v>2182</v>
      </c>
      <c r="AZJ58" s="68" t="s">
        <v>88</v>
      </c>
      <c r="AZK58" s="336" t="s">
        <v>2868</v>
      </c>
      <c r="AZL58" s="5" t="s">
        <v>2911</v>
      </c>
      <c r="AZM58" s="5" t="s">
        <v>2912</v>
      </c>
      <c r="AZN58" s="5" t="s">
        <v>2823</v>
      </c>
      <c r="AZO58" s="5" t="s">
        <v>2843</v>
      </c>
      <c r="AZP58" s="413" t="s">
        <v>2793</v>
      </c>
      <c r="AZQ58" s="5"/>
      <c r="AZR58" s="336" t="s">
        <v>2869</v>
      </c>
      <c r="AZS58" s="5"/>
      <c r="AZT58" s="5">
        <v>1.0</v>
      </c>
      <c r="AZU58" s="5">
        <v>1.0</v>
      </c>
      <c r="AZV58" s="411">
        <v>30.0</v>
      </c>
      <c r="AZW58" s="411">
        <v>15.0</v>
      </c>
      <c r="AZX58" s="411" t="s">
        <v>104</v>
      </c>
      <c r="AZY58" s="68" t="s">
        <v>2182</v>
      </c>
      <c r="AZZ58" s="68" t="s">
        <v>88</v>
      </c>
      <c r="BAA58" s="336" t="s">
        <v>2868</v>
      </c>
      <c r="BAB58" s="5" t="s">
        <v>2911</v>
      </c>
      <c r="BAC58" s="5" t="s">
        <v>2912</v>
      </c>
      <c r="BAD58" s="5" t="s">
        <v>2823</v>
      </c>
      <c r="BAE58" s="5" t="s">
        <v>2843</v>
      </c>
      <c r="BAF58" s="413" t="s">
        <v>2793</v>
      </c>
      <c r="BAG58" s="5"/>
      <c r="BAH58" s="336" t="s">
        <v>2869</v>
      </c>
      <c r="BAI58" s="5"/>
      <c r="BAJ58" s="5">
        <v>1.0</v>
      </c>
      <c r="BAK58" s="5">
        <v>1.0</v>
      </c>
      <c r="BAL58" s="411">
        <v>30.0</v>
      </c>
      <c r="BAM58" s="411">
        <v>15.0</v>
      </c>
      <c r="BAN58" s="411" t="s">
        <v>104</v>
      </c>
      <c r="BAO58" s="68" t="s">
        <v>2182</v>
      </c>
      <c r="BAP58" s="68" t="s">
        <v>88</v>
      </c>
      <c r="BAQ58" s="336" t="s">
        <v>2868</v>
      </c>
      <c r="BAR58" s="5" t="s">
        <v>2911</v>
      </c>
      <c r="BAS58" s="5" t="s">
        <v>2912</v>
      </c>
      <c r="BAT58" s="5" t="s">
        <v>2823</v>
      </c>
      <c r="BAU58" s="5" t="s">
        <v>2843</v>
      </c>
      <c r="BAV58" s="413" t="s">
        <v>2793</v>
      </c>
      <c r="BAW58" s="5"/>
      <c r="BAX58" s="336" t="s">
        <v>2869</v>
      </c>
      <c r="BAY58" s="5"/>
      <c r="BAZ58" s="5">
        <v>1.0</v>
      </c>
      <c r="BBA58" s="5">
        <v>1.0</v>
      </c>
      <c r="BBB58" s="411">
        <v>30.0</v>
      </c>
      <c r="BBC58" s="411">
        <v>15.0</v>
      </c>
      <c r="BBD58" s="411" t="s">
        <v>104</v>
      </c>
      <c r="BBE58" s="68" t="s">
        <v>2182</v>
      </c>
      <c r="BBF58" s="68" t="s">
        <v>88</v>
      </c>
      <c r="BBG58" s="336" t="s">
        <v>2868</v>
      </c>
      <c r="BBH58" s="5" t="s">
        <v>2911</v>
      </c>
      <c r="BBI58" s="5" t="s">
        <v>2912</v>
      </c>
      <c r="BBJ58" s="5" t="s">
        <v>2823</v>
      </c>
      <c r="BBK58" s="5" t="s">
        <v>2843</v>
      </c>
      <c r="BBL58" s="413" t="s">
        <v>2793</v>
      </c>
      <c r="BBM58" s="5"/>
      <c r="BBN58" s="336" t="s">
        <v>2869</v>
      </c>
      <c r="BBO58" s="5"/>
      <c r="BBP58" s="5">
        <v>1.0</v>
      </c>
      <c r="BBQ58" s="5">
        <v>1.0</v>
      </c>
      <c r="BBR58" s="411">
        <v>30.0</v>
      </c>
      <c r="BBS58" s="411">
        <v>15.0</v>
      </c>
      <c r="BBT58" s="411" t="s">
        <v>104</v>
      </c>
      <c r="BBU58" s="68" t="s">
        <v>2182</v>
      </c>
      <c r="BBV58" s="68" t="s">
        <v>88</v>
      </c>
      <c r="BBW58" s="336" t="s">
        <v>2868</v>
      </c>
      <c r="BBX58" s="5" t="s">
        <v>2911</v>
      </c>
      <c r="BBY58" s="5" t="s">
        <v>2912</v>
      </c>
      <c r="BBZ58" s="5" t="s">
        <v>2823</v>
      </c>
      <c r="BCA58" s="5" t="s">
        <v>2843</v>
      </c>
      <c r="BCB58" s="413" t="s">
        <v>2793</v>
      </c>
      <c r="BCC58" s="5"/>
      <c r="BCD58" s="336" t="s">
        <v>2869</v>
      </c>
      <c r="BCE58" s="5"/>
      <c r="BCF58" s="5">
        <v>1.0</v>
      </c>
      <c r="BCG58" s="5">
        <v>1.0</v>
      </c>
      <c r="BCH58" s="411">
        <v>30.0</v>
      </c>
      <c r="BCI58" s="411">
        <v>15.0</v>
      </c>
      <c r="BCJ58" s="411" t="s">
        <v>104</v>
      </c>
      <c r="BCK58" s="68" t="s">
        <v>2182</v>
      </c>
      <c r="BCL58" s="68" t="s">
        <v>88</v>
      </c>
      <c r="BCM58" s="336" t="s">
        <v>2868</v>
      </c>
      <c r="BCN58" s="5" t="s">
        <v>2911</v>
      </c>
      <c r="BCO58" s="5" t="s">
        <v>2912</v>
      </c>
      <c r="BCP58" s="5" t="s">
        <v>2823</v>
      </c>
      <c r="BCQ58" s="5" t="s">
        <v>2843</v>
      </c>
      <c r="BCR58" s="413" t="s">
        <v>2793</v>
      </c>
      <c r="BCS58" s="5"/>
      <c r="BCT58" s="336" t="s">
        <v>2869</v>
      </c>
      <c r="BCU58" s="5"/>
      <c r="BCV58" s="5">
        <v>1.0</v>
      </c>
      <c r="BCW58" s="5">
        <v>1.0</v>
      </c>
      <c r="BCX58" s="411">
        <v>30.0</v>
      </c>
      <c r="BCY58" s="411">
        <v>15.0</v>
      </c>
      <c r="BCZ58" s="411" t="s">
        <v>104</v>
      </c>
      <c r="BDA58" s="68" t="s">
        <v>2182</v>
      </c>
      <c r="BDB58" s="68" t="s">
        <v>88</v>
      </c>
      <c r="BDC58" s="336" t="s">
        <v>2868</v>
      </c>
      <c r="BDD58" s="5" t="s">
        <v>2911</v>
      </c>
      <c r="BDE58" s="5" t="s">
        <v>2912</v>
      </c>
      <c r="BDF58" s="5" t="s">
        <v>2823</v>
      </c>
      <c r="BDG58" s="5" t="s">
        <v>2843</v>
      </c>
      <c r="BDH58" s="413" t="s">
        <v>2793</v>
      </c>
      <c r="BDI58" s="5"/>
      <c r="BDJ58" s="336" t="s">
        <v>2869</v>
      </c>
      <c r="BDK58" s="5"/>
      <c r="BDL58" s="5">
        <v>1.0</v>
      </c>
      <c r="BDM58" s="5">
        <v>1.0</v>
      </c>
      <c r="BDN58" s="411">
        <v>30.0</v>
      </c>
      <c r="BDO58" s="411">
        <v>15.0</v>
      </c>
      <c r="BDP58" s="411" t="s">
        <v>104</v>
      </c>
      <c r="BDQ58" s="68" t="s">
        <v>2182</v>
      </c>
      <c r="BDR58" s="68" t="s">
        <v>88</v>
      </c>
      <c r="BDS58" s="336" t="s">
        <v>2868</v>
      </c>
      <c r="BDT58" s="5" t="s">
        <v>2911</v>
      </c>
      <c r="BDU58" s="5" t="s">
        <v>2912</v>
      </c>
      <c r="BDV58" s="5" t="s">
        <v>2823</v>
      </c>
      <c r="BDW58" s="5" t="s">
        <v>2843</v>
      </c>
      <c r="BDX58" s="413" t="s">
        <v>2793</v>
      </c>
      <c r="BDY58" s="5"/>
      <c r="BDZ58" s="336" t="s">
        <v>2869</v>
      </c>
      <c r="BEA58" s="5"/>
      <c r="BEB58" s="5">
        <v>1.0</v>
      </c>
      <c r="BEC58" s="5">
        <v>1.0</v>
      </c>
      <c r="BED58" s="411">
        <v>30.0</v>
      </c>
      <c r="BEE58" s="411">
        <v>15.0</v>
      </c>
      <c r="BEF58" s="411" t="s">
        <v>104</v>
      </c>
      <c r="BEG58" s="68" t="s">
        <v>2182</v>
      </c>
      <c r="BEH58" s="68" t="s">
        <v>88</v>
      </c>
      <c r="BEI58" s="336" t="s">
        <v>2868</v>
      </c>
      <c r="BEJ58" s="5" t="s">
        <v>2911</v>
      </c>
      <c r="BEK58" s="5" t="s">
        <v>2912</v>
      </c>
      <c r="BEL58" s="5" t="s">
        <v>2823</v>
      </c>
      <c r="BEM58" s="5" t="s">
        <v>2843</v>
      </c>
      <c r="BEN58" s="413" t="s">
        <v>2793</v>
      </c>
      <c r="BEO58" s="5"/>
      <c r="BEP58" s="336" t="s">
        <v>2869</v>
      </c>
      <c r="BEQ58" s="5"/>
      <c r="BER58" s="5">
        <v>1.0</v>
      </c>
      <c r="BES58" s="5">
        <v>1.0</v>
      </c>
      <c r="BET58" s="411">
        <v>30.0</v>
      </c>
      <c r="BEU58" s="411">
        <v>15.0</v>
      </c>
      <c r="BEV58" s="411" t="s">
        <v>104</v>
      </c>
      <c r="BEW58" s="68" t="s">
        <v>2182</v>
      </c>
      <c r="BEX58" s="68" t="s">
        <v>88</v>
      </c>
      <c r="BEY58" s="336" t="s">
        <v>2868</v>
      </c>
      <c r="BEZ58" s="5" t="s">
        <v>2911</v>
      </c>
      <c r="BFA58" s="5" t="s">
        <v>2912</v>
      </c>
      <c r="BFB58" s="5" t="s">
        <v>2823</v>
      </c>
      <c r="BFC58" s="5" t="s">
        <v>2843</v>
      </c>
      <c r="BFD58" s="413" t="s">
        <v>2793</v>
      </c>
      <c r="BFE58" s="5"/>
      <c r="BFF58" s="336" t="s">
        <v>2869</v>
      </c>
      <c r="BFG58" s="5"/>
      <c r="BFH58" s="5">
        <v>1.0</v>
      </c>
      <c r="BFI58" s="5">
        <v>1.0</v>
      </c>
      <c r="BFJ58" s="411">
        <v>30.0</v>
      </c>
      <c r="BFK58" s="411">
        <v>15.0</v>
      </c>
      <c r="BFL58" s="411" t="s">
        <v>104</v>
      </c>
      <c r="BFM58" s="68" t="s">
        <v>2182</v>
      </c>
      <c r="BFN58" s="68" t="s">
        <v>88</v>
      </c>
      <c r="BFO58" s="336" t="s">
        <v>2868</v>
      </c>
      <c r="BFP58" s="5" t="s">
        <v>2911</v>
      </c>
      <c r="BFQ58" s="5" t="s">
        <v>2912</v>
      </c>
      <c r="BFR58" s="5" t="s">
        <v>2823</v>
      </c>
      <c r="BFS58" s="5" t="s">
        <v>2843</v>
      </c>
      <c r="BFT58" s="413" t="s">
        <v>2793</v>
      </c>
      <c r="BFU58" s="5"/>
      <c r="BFV58" s="336" t="s">
        <v>2869</v>
      </c>
      <c r="BFW58" s="5"/>
      <c r="BFX58" s="5">
        <v>1.0</v>
      </c>
      <c r="BFY58" s="5">
        <v>1.0</v>
      </c>
      <c r="BFZ58" s="411">
        <v>30.0</v>
      </c>
      <c r="BGA58" s="411">
        <v>15.0</v>
      </c>
      <c r="BGB58" s="411" t="s">
        <v>104</v>
      </c>
      <c r="BGC58" s="68" t="s">
        <v>2182</v>
      </c>
      <c r="BGD58" s="68" t="s">
        <v>88</v>
      </c>
      <c r="BGE58" s="336" t="s">
        <v>2868</v>
      </c>
      <c r="BGF58" s="5" t="s">
        <v>2911</v>
      </c>
      <c r="BGG58" s="5" t="s">
        <v>2912</v>
      </c>
      <c r="BGH58" s="5" t="s">
        <v>2823</v>
      </c>
      <c r="BGI58" s="5" t="s">
        <v>2843</v>
      </c>
      <c r="BGJ58" s="413" t="s">
        <v>2793</v>
      </c>
      <c r="BGK58" s="5"/>
      <c r="BGL58" s="336" t="s">
        <v>2869</v>
      </c>
      <c r="BGM58" s="5"/>
      <c r="BGN58" s="5">
        <v>1.0</v>
      </c>
      <c r="BGO58" s="5">
        <v>1.0</v>
      </c>
      <c r="BGP58" s="411">
        <v>30.0</v>
      </c>
      <c r="BGQ58" s="411">
        <v>15.0</v>
      </c>
      <c r="BGR58" s="411" t="s">
        <v>104</v>
      </c>
      <c r="BGS58" s="68" t="s">
        <v>2182</v>
      </c>
      <c r="BGT58" s="68" t="s">
        <v>88</v>
      </c>
      <c r="BGU58" s="336" t="s">
        <v>2868</v>
      </c>
      <c r="BGV58" s="5" t="s">
        <v>2911</v>
      </c>
      <c r="BGW58" s="5" t="s">
        <v>2912</v>
      </c>
      <c r="BGX58" s="5" t="s">
        <v>2823</v>
      </c>
      <c r="BGY58" s="5" t="s">
        <v>2843</v>
      </c>
      <c r="BGZ58" s="413" t="s">
        <v>2793</v>
      </c>
      <c r="BHA58" s="5"/>
      <c r="BHB58" s="336" t="s">
        <v>2869</v>
      </c>
      <c r="BHC58" s="5"/>
      <c r="BHD58" s="5">
        <v>1.0</v>
      </c>
      <c r="BHE58" s="5">
        <v>1.0</v>
      </c>
      <c r="BHF58" s="411">
        <v>30.0</v>
      </c>
      <c r="BHG58" s="411">
        <v>15.0</v>
      </c>
      <c r="BHH58" s="411" t="s">
        <v>104</v>
      </c>
      <c r="BHI58" s="68" t="s">
        <v>2182</v>
      </c>
      <c r="BHJ58" s="68" t="s">
        <v>88</v>
      </c>
      <c r="BHK58" s="336" t="s">
        <v>2868</v>
      </c>
      <c r="BHL58" s="5" t="s">
        <v>2911</v>
      </c>
      <c r="BHM58" s="5" t="s">
        <v>2912</v>
      </c>
      <c r="BHN58" s="5" t="s">
        <v>2823</v>
      </c>
      <c r="BHO58" s="5" t="s">
        <v>2843</v>
      </c>
      <c r="BHP58" s="413" t="s">
        <v>2793</v>
      </c>
      <c r="BHQ58" s="5"/>
      <c r="BHR58" s="336" t="s">
        <v>2869</v>
      </c>
      <c r="BHS58" s="5"/>
      <c r="BHT58" s="5">
        <v>1.0</v>
      </c>
      <c r="BHU58" s="5">
        <v>1.0</v>
      </c>
      <c r="BHV58" s="411">
        <v>30.0</v>
      </c>
      <c r="BHW58" s="411">
        <v>15.0</v>
      </c>
      <c r="BHX58" s="411" t="s">
        <v>104</v>
      </c>
      <c r="BHY58" s="68" t="s">
        <v>2182</v>
      </c>
      <c r="BHZ58" s="68" t="s">
        <v>88</v>
      </c>
      <c r="BIA58" s="336" t="s">
        <v>2868</v>
      </c>
      <c r="BIB58" s="5" t="s">
        <v>2911</v>
      </c>
      <c r="BIC58" s="5" t="s">
        <v>2912</v>
      </c>
      <c r="BID58" s="5" t="s">
        <v>2823</v>
      </c>
      <c r="BIE58" s="5" t="s">
        <v>2843</v>
      </c>
      <c r="BIF58" s="413" t="s">
        <v>2793</v>
      </c>
      <c r="BIG58" s="5"/>
      <c r="BIH58" s="336" t="s">
        <v>2869</v>
      </c>
      <c r="BII58" s="5"/>
      <c r="BIJ58" s="5">
        <v>1.0</v>
      </c>
      <c r="BIK58" s="5">
        <v>1.0</v>
      </c>
      <c r="BIL58" s="411">
        <v>30.0</v>
      </c>
      <c r="BIM58" s="411">
        <v>15.0</v>
      </c>
      <c r="BIN58" s="411" t="s">
        <v>104</v>
      </c>
      <c r="BIO58" s="68" t="s">
        <v>2182</v>
      </c>
      <c r="BIP58" s="68" t="s">
        <v>88</v>
      </c>
      <c r="BIQ58" s="336" t="s">
        <v>2868</v>
      </c>
      <c r="BIR58" s="5" t="s">
        <v>2911</v>
      </c>
      <c r="BIS58" s="5" t="s">
        <v>2912</v>
      </c>
      <c r="BIT58" s="5" t="s">
        <v>2823</v>
      </c>
      <c r="BIU58" s="5" t="s">
        <v>2843</v>
      </c>
      <c r="BIV58" s="413" t="s">
        <v>2793</v>
      </c>
      <c r="BIW58" s="5"/>
      <c r="BIX58" s="336" t="s">
        <v>2869</v>
      </c>
      <c r="BIY58" s="5"/>
      <c r="BIZ58" s="5">
        <v>1.0</v>
      </c>
      <c r="BJA58" s="5">
        <v>1.0</v>
      </c>
      <c r="BJB58" s="411">
        <v>30.0</v>
      </c>
      <c r="BJC58" s="411">
        <v>15.0</v>
      </c>
      <c r="BJD58" s="411" t="s">
        <v>104</v>
      </c>
      <c r="BJE58" s="68" t="s">
        <v>2182</v>
      </c>
      <c r="BJF58" s="68" t="s">
        <v>88</v>
      </c>
      <c r="BJG58" s="336" t="s">
        <v>2868</v>
      </c>
      <c r="BJH58" s="5" t="s">
        <v>2911</v>
      </c>
      <c r="BJI58" s="5" t="s">
        <v>2912</v>
      </c>
      <c r="BJJ58" s="5" t="s">
        <v>2823</v>
      </c>
      <c r="BJK58" s="5" t="s">
        <v>2843</v>
      </c>
      <c r="BJL58" s="413" t="s">
        <v>2793</v>
      </c>
      <c r="BJM58" s="5"/>
      <c r="BJN58" s="336" t="s">
        <v>2869</v>
      </c>
      <c r="BJO58" s="5"/>
      <c r="BJP58" s="5">
        <v>1.0</v>
      </c>
      <c r="BJQ58" s="5">
        <v>1.0</v>
      </c>
      <c r="BJR58" s="411">
        <v>30.0</v>
      </c>
      <c r="BJS58" s="411">
        <v>15.0</v>
      </c>
      <c r="BJT58" s="411" t="s">
        <v>104</v>
      </c>
      <c r="BJU58" s="68" t="s">
        <v>2182</v>
      </c>
      <c r="BJV58" s="68" t="s">
        <v>88</v>
      </c>
      <c r="BJW58" s="336" t="s">
        <v>2868</v>
      </c>
      <c r="BJX58" s="5" t="s">
        <v>2911</v>
      </c>
      <c r="BJY58" s="5" t="s">
        <v>2912</v>
      </c>
      <c r="BJZ58" s="5" t="s">
        <v>2823</v>
      </c>
      <c r="BKA58" s="5" t="s">
        <v>2843</v>
      </c>
      <c r="BKB58" s="413" t="s">
        <v>2793</v>
      </c>
      <c r="BKC58" s="5"/>
      <c r="BKD58" s="336" t="s">
        <v>2869</v>
      </c>
      <c r="BKE58" s="5"/>
      <c r="BKF58" s="5">
        <v>1.0</v>
      </c>
      <c r="BKG58" s="5">
        <v>1.0</v>
      </c>
      <c r="BKH58" s="411">
        <v>30.0</v>
      </c>
      <c r="BKI58" s="411">
        <v>15.0</v>
      </c>
      <c r="BKJ58" s="411" t="s">
        <v>104</v>
      </c>
      <c r="BKK58" s="68" t="s">
        <v>2182</v>
      </c>
      <c r="BKL58" s="68" t="s">
        <v>88</v>
      </c>
      <c r="BKM58" s="336" t="s">
        <v>2868</v>
      </c>
      <c r="BKN58" s="5" t="s">
        <v>2911</v>
      </c>
      <c r="BKO58" s="5" t="s">
        <v>2912</v>
      </c>
      <c r="BKP58" s="5" t="s">
        <v>2823</v>
      </c>
      <c r="BKQ58" s="5" t="s">
        <v>2843</v>
      </c>
      <c r="BKR58" s="413" t="s">
        <v>2793</v>
      </c>
      <c r="BKS58" s="5"/>
      <c r="BKT58" s="336" t="s">
        <v>2869</v>
      </c>
      <c r="BKU58" s="5"/>
      <c r="BKV58" s="5">
        <v>1.0</v>
      </c>
      <c r="BKW58" s="5">
        <v>1.0</v>
      </c>
      <c r="BKX58" s="411">
        <v>30.0</v>
      </c>
      <c r="BKY58" s="411">
        <v>15.0</v>
      </c>
      <c r="BKZ58" s="411" t="s">
        <v>104</v>
      </c>
      <c r="BLA58" s="68" t="s">
        <v>2182</v>
      </c>
      <c r="BLB58" s="68" t="s">
        <v>88</v>
      </c>
      <c r="BLC58" s="336" t="s">
        <v>2868</v>
      </c>
      <c r="BLD58" s="5" t="s">
        <v>2911</v>
      </c>
      <c r="BLE58" s="5" t="s">
        <v>2912</v>
      </c>
      <c r="BLF58" s="5" t="s">
        <v>2823</v>
      </c>
      <c r="BLG58" s="5" t="s">
        <v>2843</v>
      </c>
      <c r="BLH58" s="413" t="s">
        <v>2793</v>
      </c>
      <c r="BLI58" s="5"/>
      <c r="BLJ58" s="336" t="s">
        <v>2869</v>
      </c>
      <c r="BLK58" s="5"/>
      <c r="BLL58" s="5">
        <v>1.0</v>
      </c>
      <c r="BLM58" s="5">
        <v>1.0</v>
      </c>
      <c r="BLN58" s="411">
        <v>30.0</v>
      </c>
      <c r="BLO58" s="411">
        <v>15.0</v>
      </c>
      <c r="BLP58" s="411" t="s">
        <v>104</v>
      </c>
      <c r="BLQ58" s="68" t="s">
        <v>2182</v>
      </c>
      <c r="BLR58" s="68" t="s">
        <v>88</v>
      </c>
      <c r="BLS58" s="336" t="s">
        <v>2868</v>
      </c>
      <c r="BLT58" s="5" t="s">
        <v>2911</v>
      </c>
      <c r="BLU58" s="5" t="s">
        <v>2912</v>
      </c>
      <c r="BLV58" s="5" t="s">
        <v>2823</v>
      </c>
      <c r="BLW58" s="5" t="s">
        <v>2843</v>
      </c>
      <c r="BLX58" s="413" t="s">
        <v>2793</v>
      </c>
      <c r="BLY58" s="5"/>
      <c r="BLZ58" s="336" t="s">
        <v>2869</v>
      </c>
      <c r="BMA58" s="5"/>
      <c r="BMB58" s="5">
        <v>1.0</v>
      </c>
      <c r="BMC58" s="5">
        <v>1.0</v>
      </c>
      <c r="BMD58" s="411">
        <v>30.0</v>
      </c>
      <c r="BME58" s="411">
        <v>15.0</v>
      </c>
      <c r="BMF58" s="411" t="s">
        <v>104</v>
      </c>
      <c r="BMG58" s="68" t="s">
        <v>2182</v>
      </c>
      <c r="BMH58" s="68" t="s">
        <v>88</v>
      </c>
      <c r="BMI58" s="336" t="s">
        <v>2868</v>
      </c>
      <c r="BMJ58" s="5" t="s">
        <v>2911</v>
      </c>
      <c r="BMK58" s="5" t="s">
        <v>2912</v>
      </c>
      <c r="BML58" s="5" t="s">
        <v>2823</v>
      </c>
      <c r="BMM58" s="5" t="s">
        <v>2843</v>
      </c>
      <c r="BMN58" s="413" t="s">
        <v>2793</v>
      </c>
      <c r="BMO58" s="5"/>
      <c r="BMP58" s="336" t="s">
        <v>2869</v>
      </c>
      <c r="BMQ58" s="5"/>
      <c r="BMR58" s="5">
        <v>1.0</v>
      </c>
      <c r="BMS58" s="5">
        <v>1.0</v>
      </c>
      <c r="BMT58" s="411">
        <v>30.0</v>
      </c>
      <c r="BMU58" s="411">
        <v>15.0</v>
      </c>
      <c r="BMV58" s="411" t="s">
        <v>104</v>
      </c>
      <c r="BMW58" s="68" t="s">
        <v>2182</v>
      </c>
      <c r="BMX58" s="68" t="s">
        <v>88</v>
      </c>
      <c r="BMY58" s="336" t="s">
        <v>2868</v>
      </c>
      <c r="BMZ58" s="5" t="s">
        <v>2911</v>
      </c>
      <c r="BNA58" s="5" t="s">
        <v>2912</v>
      </c>
      <c r="BNB58" s="5" t="s">
        <v>2823</v>
      </c>
      <c r="BNC58" s="5" t="s">
        <v>2843</v>
      </c>
      <c r="BND58" s="413" t="s">
        <v>2793</v>
      </c>
      <c r="BNE58" s="5"/>
      <c r="BNF58" s="336" t="s">
        <v>2869</v>
      </c>
      <c r="BNG58" s="5"/>
      <c r="BNH58" s="5">
        <v>1.0</v>
      </c>
      <c r="BNI58" s="5">
        <v>1.0</v>
      </c>
      <c r="BNJ58" s="411">
        <v>30.0</v>
      </c>
      <c r="BNK58" s="411">
        <v>15.0</v>
      </c>
      <c r="BNL58" s="411" t="s">
        <v>104</v>
      </c>
      <c r="BNM58" s="68" t="s">
        <v>2182</v>
      </c>
      <c r="BNN58" s="68" t="s">
        <v>88</v>
      </c>
      <c r="BNO58" s="336" t="s">
        <v>2868</v>
      </c>
      <c r="BNP58" s="5" t="s">
        <v>2911</v>
      </c>
      <c r="BNQ58" s="5" t="s">
        <v>2912</v>
      </c>
      <c r="BNR58" s="5" t="s">
        <v>2823</v>
      </c>
      <c r="BNS58" s="5" t="s">
        <v>2843</v>
      </c>
      <c r="BNT58" s="413" t="s">
        <v>2793</v>
      </c>
      <c r="BNU58" s="5"/>
      <c r="BNV58" s="336" t="s">
        <v>2869</v>
      </c>
      <c r="BNW58" s="5"/>
      <c r="BNX58" s="5">
        <v>1.0</v>
      </c>
      <c r="BNY58" s="5">
        <v>1.0</v>
      </c>
      <c r="BNZ58" s="411">
        <v>30.0</v>
      </c>
      <c r="BOA58" s="411">
        <v>15.0</v>
      </c>
      <c r="BOB58" s="411" t="s">
        <v>104</v>
      </c>
      <c r="BOC58" s="68" t="s">
        <v>2182</v>
      </c>
      <c r="BOD58" s="68" t="s">
        <v>88</v>
      </c>
      <c r="BOE58" s="336" t="s">
        <v>2868</v>
      </c>
      <c r="BOF58" s="5" t="s">
        <v>2911</v>
      </c>
      <c r="BOG58" s="5" t="s">
        <v>2912</v>
      </c>
      <c r="BOH58" s="5" t="s">
        <v>2823</v>
      </c>
      <c r="BOI58" s="5" t="s">
        <v>2843</v>
      </c>
      <c r="BOJ58" s="413" t="s">
        <v>2793</v>
      </c>
      <c r="BOK58" s="5"/>
      <c r="BOL58" s="336" t="s">
        <v>2869</v>
      </c>
      <c r="BOM58" s="5"/>
      <c r="BON58" s="5">
        <v>1.0</v>
      </c>
      <c r="BOO58" s="5">
        <v>1.0</v>
      </c>
      <c r="BOP58" s="411">
        <v>30.0</v>
      </c>
      <c r="BOQ58" s="411">
        <v>15.0</v>
      </c>
      <c r="BOR58" s="411" t="s">
        <v>104</v>
      </c>
      <c r="BOS58" s="68" t="s">
        <v>2182</v>
      </c>
      <c r="BOT58" s="68" t="s">
        <v>88</v>
      </c>
      <c r="BOU58" s="336" t="s">
        <v>2868</v>
      </c>
      <c r="BOV58" s="5" t="s">
        <v>2911</v>
      </c>
      <c r="BOW58" s="5" t="s">
        <v>2912</v>
      </c>
      <c r="BOX58" s="5" t="s">
        <v>2823</v>
      </c>
      <c r="BOY58" s="5" t="s">
        <v>2843</v>
      </c>
      <c r="BOZ58" s="413" t="s">
        <v>2793</v>
      </c>
      <c r="BPA58" s="5"/>
      <c r="BPB58" s="336" t="s">
        <v>2869</v>
      </c>
      <c r="BPC58" s="5"/>
      <c r="BPD58" s="5">
        <v>1.0</v>
      </c>
      <c r="BPE58" s="5">
        <v>1.0</v>
      </c>
      <c r="BPF58" s="411">
        <v>30.0</v>
      </c>
      <c r="BPG58" s="411">
        <v>15.0</v>
      </c>
      <c r="BPH58" s="411" t="s">
        <v>104</v>
      </c>
      <c r="BPI58" s="68" t="s">
        <v>2182</v>
      </c>
      <c r="BPJ58" s="68" t="s">
        <v>88</v>
      </c>
      <c r="BPK58" s="336" t="s">
        <v>2868</v>
      </c>
      <c r="BPL58" s="5" t="s">
        <v>2911</v>
      </c>
      <c r="BPM58" s="5" t="s">
        <v>2912</v>
      </c>
      <c r="BPN58" s="5" t="s">
        <v>2823</v>
      </c>
      <c r="BPO58" s="5" t="s">
        <v>2843</v>
      </c>
      <c r="BPP58" s="413" t="s">
        <v>2793</v>
      </c>
      <c r="BPQ58" s="5"/>
      <c r="BPR58" s="336" t="s">
        <v>2869</v>
      </c>
      <c r="BPS58" s="5"/>
      <c r="BPT58" s="5">
        <v>1.0</v>
      </c>
      <c r="BPU58" s="5">
        <v>1.0</v>
      </c>
      <c r="BPV58" s="411">
        <v>30.0</v>
      </c>
      <c r="BPW58" s="411">
        <v>15.0</v>
      </c>
      <c r="BPX58" s="411" t="s">
        <v>104</v>
      </c>
      <c r="BPY58" s="68" t="s">
        <v>2182</v>
      </c>
      <c r="BPZ58" s="68" t="s">
        <v>88</v>
      </c>
      <c r="BQA58" s="336" t="s">
        <v>2868</v>
      </c>
      <c r="BQB58" s="5" t="s">
        <v>2911</v>
      </c>
      <c r="BQC58" s="5" t="s">
        <v>2912</v>
      </c>
      <c r="BQD58" s="5" t="s">
        <v>2823</v>
      </c>
      <c r="BQE58" s="5" t="s">
        <v>2843</v>
      </c>
      <c r="BQF58" s="413" t="s">
        <v>2793</v>
      </c>
      <c r="BQG58" s="5"/>
      <c r="BQH58" s="336" t="s">
        <v>2869</v>
      </c>
      <c r="BQI58" s="5"/>
      <c r="BQJ58" s="5">
        <v>1.0</v>
      </c>
      <c r="BQK58" s="5">
        <v>1.0</v>
      </c>
      <c r="BQL58" s="411">
        <v>30.0</v>
      </c>
      <c r="BQM58" s="411">
        <v>15.0</v>
      </c>
      <c r="BQN58" s="411" t="s">
        <v>104</v>
      </c>
      <c r="BQO58" s="68" t="s">
        <v>2182</v>
      </c>
      <c r="BQP58" s="68" t="s">
        <v>88</v>
      </c>
      <c r="BQQ58" s="336" t="s">
        <v>2868</v>
      </c>
      <c r="BQR58" s="5" t="s">
        <v>2911</v>
      </c>
      <c r="BQS58" s="5" t="s">
        <v>2912</v>
      </c>
      <c r="BQT58" s="5" t="s">
        <v>2823</v>
      </c>
      <c r="BQU58" s="5" t="s">
        <v>2843</v>
      </c>
      <c r="BQV58" s="413" t="s">
        <v>2793</v>
      </c>
      <c r="BQW58" s="5"/>
      <c r="BQX58" s="336" t="s">
        <v>2869</v>
      </c>
      <c r="BQY58" s="5"/>
      <c r="BQZ58" s="5">
        <v>1.0</v>
      </c>
      <c r="BRA58" s="5">
        <v>1.0</v>
      </c>
      <c r="BRB58" s="411">
        <v>30.0</v>
      </c>
      <c r="BRC58" s="411">
        <v>15.0</v>
      </c>
      <c r="BRD58" s="411" t="s">
        <v>104</v>
      </c>
      <c r="BRE58" s="68" t="s">
        <v>2182</v>
      </c>
      <c r="BRF58" s="68" t="s">
        <v>88</v>
      </c>
      <c r="BRG58" s="336" t="s">
        <v>2868</v>
      </c>
      <c r="BRH58" s="5" t="s">
        <v>2911</v>
      </c>
      <c r="BRI58" s="5" t="s">
        <v>2912</v>
      </c>
      <c r="BRJ58" s="5" t="s">
        <v>2823</v>
      </c>
      <c r="BRK58" s="5" t="s">
        <v>2843</v>
      </c>
      <c r="BRL58" s="413" t="s">
        <v>2793</v>
      </c>
      <c r="BRM58" s="5"/>
      <c r="BRN58" s="336" t="s">
        <v>2869</v>
      </c>
      <c r="BRO58" s="5"/>
      <c r="BRP58" s="5">
        <v>1.0</v>
      </c>
      <c r="BRQ58" s="5">
        <v>1.0</v>
      </c>
      <c r="BRR58" s="411">
        <v>30.0</v>
      </c>
      <c r="BRS58" s="411">
        <v>15.0</v>
      </c>
      <c r="BRT58" s="411" t="s">
        <v>104</v>
      </c>
      <c r="BRU58" s="68" t="s">
        <v>2182</v>
      </c>
      <c r="BRV58" s="68" t="s">
        <v>88</v>
      </c>
      <c r="BRW58" s="336" t="s">
        <v>2868</v>
      </c>
      <c r="BRX58" s="5" t="s">
        <v>2911</v>
      </c>
      <c r="BRY58" s="5" t="s">
        <v>2912</v>
      </c>
      <c r="BRZ58" s="5" t="s">
        <v>2823</v>
      </c>
      <c r="BSA58" s="5" t="s">
        <v>2843</v>
      </c>
      <c r="BSB58" s="413" t="s">
        <v>2793</v>
      </c>
      <c r="BSC58" s="5"/>
      <c r="BSD58" s="336" t="s">
        <v>2869</v>
      </c>
      <c r="BSE58" s="5"/>
      <c r="BSF58" s="5">
        <v>1.0</v>
      </c>
      <c r="BSG58" s="5">
        <v>1.0</v>
      </c>
      <c r="BSH58" s="411">
        <v>30.0</v>
      </c>
      <c r="BSI58" s="411">
        <v>15.0</v>
      </c>
      <c r="BSJ58" s="411" t="s">
        <v>104</v>
      </c>
      <c r="BSK58" s="68" t="s">
        <v>2182</v>
      </c>
      <c r="BSL58" s="68" t="s">
        <v>88</v>
      </c>
      <c r="BSM58" s="336" t="s">
        <v>2868</v>
      </c>
      <c r="BSN58" s="5" t="s">
        <v>2911</v>
      </c>
      <c r="BSO58" s="5" t="s">
        <v>2912</v>
      </c>
      <c r="BSP58" s="5" t="s">
        <v>2823</v>
      </c>
      <c r="BSQ58" s="5" t="s">
        <v>2843</v>
      </c>
      <c r="BSR58" s="413" t="s">
        <v>2793</v>
      </c>
      <c r="BSS58" s="5"/>
      <c r="BST58" s="336" t="s">
        <v>2869</v>
      </c>
      <c r="BSU58" s="5"/>
      <c r="BSV58" s="5">
        <v>1.0</v>
      </c>
      <c r="BSW58" s="5">
        <v>1.0</v>
      </c>
      <c r="BSX58" s="411">
        <v>30.0</v>
      </c>
      <c r="BSY58" s="411">
        <v>15.0</v>
      </c>
      <c r="BSZ58" s="411" t="s">
        <v>104</v>
      </c>
      <c r="BTA58" s="68" t="s">
        <v>2182</v>
      </c>
      <c r="BTB58" s="68" t="s">
        <v>88</v>
      </c>
      <c r="BTC58" s="336" t="s">
        <v>2868</v>
      </c>
      <c r="BTD58" s="5" t="s">
        <v>2911</v>
      </c>
      <c r="BTE58" s="5" t="s">
        <v>2912</v>
      </c>
      <c r="BTF58" s="5" t="s">
        <v>2823</v>
      </c>
      <c r="BTG58" s="5" t="s">
        <v>2843</v>
      </c>
      <c r="BTH58" s="413" t="s">
        <v>2793</v>
      </c>
      <c r="BTI58" s="5"/>
      <c r="BTJ58" s="336" t="s">
        <v>2869</v>
      </c>
      <c r="BTK58" s="5"/>
      <c r="BTL58" s="5">
        <v>1.0</v>
      </c>
      <c r="BTM58" s="5">
        <v>1.0</v>
      </c>
      <c r="BTN58" s="411">
        <v>30.0</v>
      </c>
      <c r="BTO58" s="411">
        <v>15.0</v>
      </c>
      <c r="BTP58" s="411" t="s">
        <v>104</v>
      </c>
      <c r="BTQ58" s="68" t="s">
        <v>2182</v>
      </c>
      <c r="BTR58" s="68" t="s">
        <v>88</v>
      </c>
      <c r="BTS58" s="336" t="s">
        <v>2868</v>
      </c>
      <c r="BTT58" s="5" t="s">
        <v>2911</v>
      </c>
      <c r="BTU58" s="5" t="s">
        <v>2912</v>
      </c>
      <c r="BTV58" s="5" t="s">
        <v>2823</v>
      </c>
      <c r="BTW58" s="5" t="s">
        <v>2843</v>
      </c>
      <c r="BTX58" s="413" t="s">
        <v>2793</v>
      </c>
      <c r="BTY58" s="5"/>
      <c r="BTZ58" s="336" t="s">
        <v>2869</v>
      </c>
      <c r="BUA58" s="5"/>
      <c r="BUB58" s="5">
        <v>1.0</v>
      </c>
      <c r="BUC58" s="5">
        <v>1.0</v>
      </c>
      <c r="BUD58" s="411">
        <v>30.0</v>
      </c>
      <c r="BUE58" s="411">
        <v>15.0</v>
      </c>
      <c r="BUF58" s="411" t="s">
        <v>104</v>
      </c>
      <c r="BUG58" s="68" t="s">
        <v>2182</v>
      </c>
      <c r="BUH58" s="68" t="s">
        <v>88</v>
      </c>
      <c r="BUI58" s="336" t="s">
        <v>2868</v>
      </c>
      <c r="BUJ58" s="5" t="s">
        <v>2911</v>
      </c>
      <c r="BUK58" s="5" t="s">
        <v>2912</v>
      </c>
      <c r="BUL58" s="5" t="s">
        <v>2823</v>
      </c>
      <c r="BUM58" s="5" t="s">
        <v>2843</v>
      </c>
      <c r="BUN58" s="413" t="s">
        <v>2793</v>
      </c>
      <c r="BUO58" s="5"/>
      <c r="BUP58" s="336" t="s">
        <v>2869</v>
      </c>
      <c r="BUQ58" s="5"/>
      <c r="BUR58" s="5">
        <v>1.0</v>
      </c>
      <c r="BUS58" s="5">
        <v>1.0</v>
      </c>
      <c r="BUT58" s="411">
        <v>30.0</v>
      </c>
      <c r="BUU58" s="411">
        <v>15.0</v>
      </c>
      <c r="BUV58" s="411" t="s">
        <v>104</v>
      </c>
      <c r="BUW58" s="68" t="s">
        <v>2182</v>
      </c>
      <c r="BUX58" s="68" t="s">
        <v>88</v>
      </c>
      <c r="BUY58" s="336" t="s">
        <v>2868</v>
      </c>
      <c r="BUZ58" s="5" t="s">
        <v>2911</v>
      </c>
      <c r="BVA58" s="5" t="s">
        <v>2912</v>
      </c>
      <c r="BVB58" s="5" t="s">
        <v>2823</v>
      </c>
      <c r="BVC58" s="5" t="s">
        <v>2843</v>
      </c>
      <c r="BVD58" s="413" t="s">
        <v>2793</v>
      </c>
      <c r="BVE58" s="5"/>
      <c r="BVF58" s="336" t="s">
        <v>2869</v>
      </c>
      <c r="BVG58" s="5"/>
      <c r="BVH58" s="5">
        <v>1.0</v>
      </c>
      <c r="BVI58" s="5">
        <v>1.0</v>
      </c>
      <c r="BVJ58" s="411">
        <v>30.0</v>
      </c>
      <c r="BVK58" s="411">
        <v>15.0</v>
      </c>
      <c r="BVL58" s="411" t="s">
        <v>104</v>
      </c>
      <c r="BVM58" s="68" t="s">
        <v>2182</v>
      </c>
      <c r="BVN58" s="68" t="s">
        <v>88</v>
      </c>
      <c r="BVO58" s="336" t="s">
        <v>2868</v>
      </c>
      <c r="BVP58" s="5" t="s">
        <v>2911</v>
      </c>
      <c r="BVQ58" s="5" t="s">
        <v>2912</v>
      </c>
      <c r="BVR58" s="5" t="s">
        <v>2823</v>
      </c>
      <c r="BVS58" s="5" t="s">
        <v>2843</v>
      </c>
      <c r="BVT58" s="413" t="s">
        <v>2793</v>
      </c>
      <c r="BVU58" s="5"/>
      <c r="BVV58" s="336" t="s">
        <v>2869</v>
      </c>
      <c r="BVW58" s="5"/>
      <c r="BVX58" s="5">
        <v>1.0</v>
      </c>
      <c r="BVY58" s="5">
        <v>1.0</v>
      </c>
      <c r="BVZ58" s="411">
        <v>30.0</v>
      </c>
      <c r="BWA58" s="411">
        <v>15.0</v>
      </c>
      <c r="BWB58" s="411" t="s">
        <v>104</v>
      </c>
      <c r="BWC58" s="68" t="s">
        <v>2182</v>
      </c>
      <c r="BWD58" s="68" t="s">
        <v>88</v>
      </c>
      <c r="BWE58" s="336" t="s">
        <v>2868</v>
      </c>
      <c r="BWF58" s="5" t="s">
        <v>2911</v>
      </c>
      <c r="BWG58" s="5" t="s">
        <v>2912</v>
      </c>
      <c r="BWH58" s="5" t="s">
        <v>2823</v>
      </c>
      <c r="BWI58" s="5" t="s">
        <v>2843</v>
      </c>
      <c r="BWJ58" s="413" t="s">
        <v>2793</v>
      </c>
      <c r="BWK58" s="5"/>
      <c r="BWL58" s="336" t="s">
        <v>2869</v>
      </c>
      <c r="BWM58" s="5"/>
      <c r="BWN58" s="5">
        <v>1.0</v>
      </c>
      <c r="BWO58" s="5">
        <v>1.0</v>
      </c>
      <c r="BWP58" s="411">
        <v>30.0</v>
      </c>
      <c r="BWQ58" s="411">
        <v>15.0</v>
      </c>
      <c r="BWR58" s="411" t="s">
        <v>104</v>
      </c>
      <c r="BWS58" s="68" t="s">
        <v>2182</v>
      </c>
      <c r="BWT58" s="68" t="s">
        <v>88</v>
      </c>
      <c r="BWU58" s="336" t="s">
        <v>2868</v>
      </c>
      <c r="BWV58" s="5" t="s">
        <v>2911</v>
      </c>
      <c r="BWW58" s="5" t="s">
        <v>2912</v>
      </c>
      <c r="BWX58" s="5" t="s">
        <v>2823</v>
      </c>
      <c r="BWY58" s="5" t="s">
        <v>2843</v>
      </c>
      <c r="BWZ58" s="413" t="s">
        <v>2793</v>
      </c>
      <c r="BXA58" s="5"/>
      <c r="BXB58" s="336" t="s">
        <v>2869</v>
      </c>
      <c r="BXC58" s="5"/>
      <c r="BXD58" s="5">
        <v>1.0</v>
      </c>
      <c r="BXE58" s="5">
        <v>1.0</v>
      </c>
      <c r="BXF58" s="411">
        <v>30.0</v>
      </c>
      <c r="BXG58" s="411">
        <v>15.0</v>
      </c>
      <c r="BXH58" s="411" t="s">
        <v>104</v>
      </c>
      <c r="BXI58" s="68" t="s">
        <v>2182</v>
      </c>
      <c r="BXJ58" s="68" t="s">
        <v>88</v>
      </c>
      <c r="BXK58" s="336" t="s">
        <v>2868</v>
      </c>
      <c r="BXL58" s="5" t="s">
        <v>2911</v>
      </c>
      <c r="BXM58" s="5" t="s">
        <v>2912</v>
      </c>
      <c r="BXN58" s="5" t="s">
        <v>2823</v>
      </c>
      <c r="BXO58" s="5" t="s">
        <v>2843</v>
      </c>
      <c r="BXP58" s="413" t="s">
        <v>2793</v>
      </c>
      <c r="BXQ58" s="5"/>
      <c r="BXR58" s="336" t="s">
        <v>2869</v>
      </c>
      <c r="BXS58" s="5"/>
      <c r="BXT58" s="5">
        <v>1.0</v>
      </c>
      <c r="BXU58" s="5">
        <v>1.0</v>
      </c>
      <c r="BXV58" s="411">
        <v>30.0</v>
      </c>
      <c r="BXW58" s="411">
        <v>15.0</v>
      </c>
      <c r="BXX58" s="411" t="s">
        <v>104</v>
      </c>
      <c r="BXY58" s="68" t="s">
        <v>2182</v>
      </c>
      <c r="BXZ58" s="68" t="s">
        <v>88</v>
      </c>
      <c r="BYA58" s="336" t="s">
        <v>2868</v>
      </c>
      <c r="BYB58" s="5" t="s">
        <v>2911</v>
      </c>
      <c r="BYC58" s="5" t="s">
        <v>2912</v>
      </c>
      <c r="BYD58" s="5" t="s">
        <v>2823</v>
      </c>
      <c r="BYE58" s="5" t="s">
        <v>2843</v>
      </c>
      <c r="BYF58" s="413" t="s">
        <v>2793</v>
      </c>
      <c r="BYG58" s="5"/>
      <c r="BYH58" s="336" t="s">
        <v>2869</v>
      </c>
      <c r="BYI58" s="5"/>
      <c r="BYJ58" s="5">
        <v>1.0</v>
      </c>
      <c r="BYK58" s="5">
        <v>1.0</v>
      </c>
      <c r="BYL58" s="411">
        <v>30.0</v>
      </c>
      <c r="BYM58" s="411">
        <v>15.0</v>
      </c>
      <c r="BYN58" s="411" t="s">
        <v>104</v>
      </c>
      <c r="BYO58" s="68" t="s">
        <v>2182</v>
      </c>
      <c r="BYP58" s="68" t="s">
        <v>88</v>
      </c>
      <c r="BYQ58" s="336" t="s">
        <v>2868</v>
      </c>
      <c r="BYR58" s="5" t="s">
        <v>2911</v>
      </c>
      <c r="BYS58" s="5" t="s">
        <v>2912</v>
      </c>
      <c r="BYT58" s="5" t="s">
        <v>2823</v>
      </c>
      <c r="BYU58" s="5" t="s">
        <v>2843</v>
      </c>
      <c r="BYV58" s="413" t="s">
        <v>2793</v>
      </c>
      <c r="BYW58" s="5"/>
      <c r="BYX58" s="336" t="s">
        <v>2869</v>
      </c>
      <c r="BYY58" s="5"/>
      <c r="BYZ58" s="5">
        <v>1.0</v>
      </c>
      <c r="BZA58" s="5">
        <v>1.0</v>
      </c>
      <c r="BZB58" s="411">
        <v>30.0</v>
      </c>
      <c r="BZC58" s="411">
        <v>15.0</v>
      </c>
      <c r="BZD58" s="411" t="s">
        <v>104</v>
      </c>
      <c r="BZE58" s="68" t="s">
        <v>2182</v>
      </c>
      <c r="BZF58" s="68" t="s">
        <v>88</v>
      </c>
      <c r="BZG58" s="336" t="s">
        <v>2868</v>
      </c>
      <c r="BZH58" s="5" t="s">
        <v>2911</v>
      </c>
      <c r="BZI58" s="5" t="s">
        <v>2912</v>
      </c>
      <c r="BZJ58" s="5" t="s">
        <v>2823</v>
      </c>
      <c r="BZK58" s="5" t="s">
        <v>2843</v>
      </c>
      <c r="BZL58" s="413" t="s">
        <v>2793</v>
      </c>
      <c r="BZM58" s="5"/>
      <c r="BZN58" s="336" t="s">
        <v>2869</v>
      </c>
      <c r="BZO58" s="5"/>
      <c r="BZP58" s="5">
        <v>1.0</v>
      </c>
      <c r="BZQ58" s="5">
        <v>1.0</v>
      </c>
      <c r="BZR58" s="411">
        <v>30.0</v>
      </c>
      <c r="BZS58" s="411">
        <v>15.0</v>
      </c>
      <c r="BZT58" s="411" t="s">
        <v>104</v>
      </c>
      <c r="BZU58" s="68" t="s">
        <v>2182</v>
      </c>
      <c r="BZV58" s="68" t="s">
        <v>88</v>
      </c>
      <c r="BZW58" s="336" t="s">
        <v>2868</v>
      </c>
      <c r="BZX58" s="5" t="s">
        <v>2911</v>
      </c>
      <c r="BZY58" s="5" t="s">
        <v>2912</v>
      </c>
      <c r="BZZ58" s="5" t="s">
        <v>2823</v>
      </c>
      <c r="CAA58" s="5" t="s">
        <v>2843</v>
      </c>
      <c r="CAB58" s="413" t="s">
        <v>2793</v>
      </c>
      <c r="CAC58" s="5"/>
      <c r="CAD58" s="336" t="s">
        <v>2869</v>
      </c>
      <c r="CAE58" s="5"/>
      <c r="CAF58" s="5">
        <v>1.0</v>
      </c>
      <c r="CAG58" s="5">
        <v>1.0</v>
      </c>
      <c r="CAH58" s="411">
        <v>30.0</v>
      </c>
      <c r="CAI58" s="411">
        <v>15.0</v>
      </c>
      <c r="CAJ58" s="411" t="s">
        <v>104</v>
      </c>
      <c r="CAK58" s="68" t="s">
        <v>2182</v>
      </c>
      <c r="CAL58" s="68" t="s">
        <v>88</v>
      </c>
      <c r="CAM58" s="336" t="s">
        <v>2868</v>
      </c>
      <c r="CAN58" s="5" t="s">
        <v>2911</v>
      </c>
      <c r="CAO58" s="5" t="s">
        <v>2912</v>
      </c>
      <c r="CAP58" s="5" t="s">
        <v>2823</v>
      </c>
      <c r="CAQ58" s="5" t="s">
        <v>2843</v>
      </c>
      <c r="CAR58" s="413" t="s">
        <v>2793</v>
      </c>
      <c r="CAS58" s="5"/>
      <c r="CAT58" s="336" t="s">
        <v>2869</v>
      </c>
      <c r="CAU58" s="5"/>
      <c r="CAV58" s="5">
        <v>1.0</v>
      </c>
      <c r="CAW58" s="5">
        <v>1.0</v>
      </c>
      <c r="CAX58" s="411">
        <v>30.0</v>
      </c>
      <c r="CAY58" s="411">
        <v>15.0</v>
      </c>
      <c r="CAZ58" s="411" t="s">
        <v>104</v>
      </c>
      <c r="CBA58" s="68" t="s">
        <v>2182</v>
      </c>
      <c r="CBB58" s="68" t="s">
        <v>88</v>
      </c>
      <c r="CBC58" s="336" t="s">
        <v>2868</v>
      </c>
      <c r="CBD58" s="5" t="s">
        <v>2911</v>
      </c>
      <c r="CBE58" s="5" t="s">
        <v>2912</v>
      </c>
      <c r="CBF58" s="5" t="s">
        <v>2823</v>
      </c>
      <c r="CBG58" s="5" t="s">
        <v>2843</v>
      </c>
      <c r="CBH58" s="413" t="s">
        <v>2793</v>
      </c>
      <c r="CBI58" s="5"/>
      <c r="CBJ58" s="336" t="s">
        <v>2869</v>
      </c>
      <c r="CBK58" s="5"/>
      <c r="CBL58" s="5">
        <v>1.0</v>
      </c>
      <c r="CBM58" s="5">
        <v>1.0</v>
      </c>
      <c r="CBN58" s="411">
        <v>30.0</v>
      </c>
      <c r="CBO58" s="411">
        <v>15.0</v>
      </c>
      <c r="CBP58" s="411" t="s">
        <v>104</v>
      </c>
      <c r="CBQ58" s="68" t="s">
        <v>2182</v>
      </c>
      <c r="CBR58" s="68" t="s">
        <v>88</v>
      </c>
      <c r="CBS58" s="336" t="s">
        <v>2868</v>
      </c>
      <c r="CBT58" s="5" t="s">
        <v>2911</v>
      </c>
      <c r="CBU58" s="5" t="s">
        <v>2912</v>
      </c>
      <c r="CBV58" s="5" t="s">
        <v>2823</v>
      </c>
      <c r="CBW58" s="5" t="s">
        <v>2843</v>
      </c>
      <c r="CBX58" s="413" t="s">
        <v>2793</v>
      </c>
      <c r="CBY58" s="5"/>
      <c r="CBZ58" s="336" t="s">
        <v>2869</v>
      </c>
      <c r="CCA58" s="5"/>
      <c r="CCB58" s="5">
        <v>1.0</v>
      </c>
      <c r="CCC58" s="5">
        <v>1.0</v>
      </c>
      <c r="CCD58" s="411">
        <v>30.0</v>
      </c>
      <c r="CCE58" s="411">
        <v>15.0</v>
      </c>
      <c r="CCF58" s="411" t="s">
        <v>104</v>
      </c>
      <c r="CCG58" s="68" t="s">
        <v>2182</v>
      </c>
      <c r="CCH58" s="68" t="s">
        <v>88</v>
      </c>
      <c r="CCI58" s="336" t="s">
        <v>2868</v>
      </c>
      <c r="CCJ58" s="5" t="s">
        <v>2911</v>
      </c>
      <c r="CCK58" s="5" t="s">
        <v>2912</v>
      </c>
      <c r="CCL58" s="5" t="s">
        <v>2823</v>
      </c>
      <c r="CCM58" s="5" t="s">
        <v>2843</v>
      </c>
      <c r="CCN58" s="413" t="s">
        <v>2793</v>
      </c>
      <c r="CCO58" s="5"/>
      <c r="CCP58" s="336" t="s">
        <v>2869</v>
      </c>
      <c r="CCQ58" s="5"/>
      <c r="CCR58" s="5">
        <v>1.0</v>
      </c>
      <c r="CCS58" s="5">
        <v>1.0</v>
      </c>
      <c r="CCT58" s="411">
        <v>30.0</v>
      </c>
      <c r="CCU58" s="411">
        <v>15.0</v>
      </c>
      <c r="CCV58" s="411" t="s">
        <v>104</v>
      </c>
      <c r="CCW58" s="68" t="s">
        <v>2182</v>
      </c>
      <c r="CCX58" s="68" t="s">
        <v>88</v>
      </c>
      <c r="CCY58" s="336" t="s">
        <v>2868</v>
      </c>
      <c r="CCZ58" s="5" t="s">
        <v>2911</v>
      </c>
      <c r="CDA58" s="5" t="s">
        <v>2912</v>
      </c>
      <c r="CDB58" s="5" t="s">
        <v>2823</v>
      </c>
      <c r="CDC58" s="5" t="s">
        <v>2843</v>
      </c>
      <c r="CDD58" s="413" t="s">
        <v>2793</v>
      </c>
      <c r="CDE58" s="5"/>
      <c r="CDF58" s="336" t="s">
        <v>2869</v>
      </c>
      <c r="CDG58" s="5"/>
      <c r="CDH58" s="5">
        <v>1.0</v>
      </c>
      <c r="CDI58" s="5">
        <v>1.0</v>
      </c>
      <c r="CDJ58" s="411">
        <v>30.0</v>
      </c>
      <c r="CDK58" s="411">
        <v>15.0</v>
      </c>
      <c r="CDL58" s="411" t="s">
        <v>104</v>
      </c>
      <c r="CDM58" s="68" t="s">
        <v>2182</v>
      </c>
      <c r="CDN58" s="68" t="s">
        <v>88</v>
      </c>
      <c r="CDO58" s="336" t="s">
        <v>2868</v>
      </c>
      <c r="CDP58" s="5" t="s">
        <v>2911</v>
      </c>
      <c r="CDQ58" s="5" t="s">
        <v>2912</v>
      </c>
      <c r="CDR58" s="5" t="s">
        <v>2823</v>
      </c>
      <c r="CDS58" s="5" t="s">
        <v>2843</v>
      </c>
      <c r="CDT58" s="413" t="s">
        <v>2793</v>
      </c>
      <c r="CDU58" s="5"/>
      <c r="CDV58" s="336" t="s">
        <v>2869</v>
      </c>
      <c r="CDW58" s="5"/>
      <c r="CDX58" s="5">
        <v>1.0</v>
      </c>
      <c r="CDY58" s="5">
        <v>1.0</v>
      </c>
      <c r="CDZ58" s="411">
        <v>30.0</v>
      </c>
      <c r="CEA58" s="411">
        <v>15.0</v>
      </c>
      <c r="CEB58" s="411" t="s">
        <v>104</v>
      </c>
      <c r="CEC58" s="68" t="s">
        <v>2182</v>
      </c>
      <c r="CED58" s="68" t="s">
        <v>88</v>
      </c>
      <c r="CEE58" s="336" t="s">
        <v>2868</v>
      </c>
      <c r="CEF58" s="5" t="s">
        <v>2911</v>
      </c>
      <c r="CEG58" s="5" t="s">
        <v>2912</v>
      </c>
      <c r="CEH58" s="5" t="s">
        <v>2823</v>
      </c>
      <c r="CEI58" s="5" t="s">
        <v>2843</v>
      </c>
      <c r="CEJ58" s="413" t="s">
        <v>2793</v>
      </c>
      <c r="CEK58" s="5"/>
      <c r="CEL58" s="336" t="s">
        <v>2869</v>
      </c>
      <c r="CEM58" s="5"/>
      <c r="CEN58" s="5">
        <v>1.0</v>
      </c>
      <c r="CEO58" s="5">
        <v>1.0</v>
      </c>
      <c r="CEP58" s="411">
        <v>30.0</v>
      </c>
      <c r="CEQ58" s="411">
        <v>15.0</v>
      </c>
      <c r="CER58" s="411" t="s">
        <v>104</v>
      </c>
      <c r="CES58" s="68" t="s">
        <v>2182</v>
      </c>
      <c r="CET58" s="68" t="s">
        <v>88</v>
      </c>
      <c r="CEU58" s="336" t="s">
        <v>2868</v>
      </c>
      <c r="CEV58" s="5" t="s">
        <v>2911</v>
      </c>
      <c r="CEW58" s="5" t="s">
        <v>2912</v>
      </c>
      <c r="CEX58" s="5" t="s">
        <v>2823</v>
      </c>
      <c r="CEY58" s="5" t="s">
        <v>2843</v>
      </c>
      <c r="CEZ58" s="413" t="s">
        <v>2793</v>
      </c>
      <c r="CFA58" s="5"/>
      <c r="CFB58" s="336" t="s">
        <v>2869</v>
      </c>
      <c r="CFC58" s="5"/>
      <c r="CFD58" s="5">
        <v>1.0</v>
      </c>
      <c r="CFE58" s="5">
        <v>1.0</v>
      </c>
      <c r="CFF58" s="411">
        <v>30.0</v>
      </c>
      <c r="CFG58" s="411">
        <v>15.0</v>
      </c>
      <c r="CFH58" s="411" t="s">
        <v>104</v>
      </c>
      <c r="CFI58" s="68" t="s">
        <v>2182</v>
      </c>
      <c r="CFJ58" s="68" t="s">
        <v>88</v>
      </c>
      <c r="CFK58" s="336" t="s">
        <v>2868</v>
      </c>
      <c r="CFL58" s="5" t="s">
        <v>2911</v>
      </c>
      <c r="CFM58" s="5" t="s">
        <v>2912</v>
      </c>
      <c r="CFN58" s="5" t="s">
        <v>2823</v>
      </c>
      <c r="CFO58" s="5" t="s">
        <v>2843</v>
      </c>
      <c r="CFP58" s="413" t="s">
        <v>2793</v>
      </c>
      <c r="CFQ58" s="5"/>
      <c r="CFR58" s="336" t="s">
        <v>2869</v>
      </c>
      <c r="CFS58" s="5"/>
      <c r="CFT58" s="5">
        <v>1.0</v>
      </c>
      <c r="CFU58" s="5">
        <v>1.0</v>
      </c>
      <c r="CFV58" s="411">
        <v>30.0</v>
      </c>
      <c r="CFW58" s="411">
        <v>15.0</v>
      </c>
      <c r="CFX58" s="411" t="s">
        <v>104</v>
      </c>
      <c r="CFY58" s="68" t="s">
        <v>2182</v>
      </c>
      <c r="CFZ58" s="68" t="s">
        <v>88</v>
      </c>
      <c r="CGA58" s="336" t="s">
        <v>2868</v>
      </c>
      <c r="CGB58" s="5" t="s">
        <v>2911</v>
      </c>
      <c r="CGC58" s="5" t="s">
        <v>2912</v>
      </c>
      <c r="CGD58" s="5" t="s">
        <v>2823</v>
      </c>
      <c r="CGE58" s="5" t="s">
        <v>2843</v>
      </c>
      <c r="CGF58" s="413" t="s">
        <v>2793</v>
      </c>
      <c r="CGG58" s="5"/>
      <c r="CGH58" s="336" t="s">
        <v>2869</v>
      </c>
      <c r="CGI58" s="5"/>
      <c r="CGJ58" s="5">
        <v>1.0</v>
      </c>
      <c r="CGK58" s="5">
        <v>1.0</v>
      </c>
      <c r="CGL58" s="411">
        <v>30.0</v>
      </c>
      <c r="CGM58" s="411">
        <v>15.0</v>
      </c>
      <c r="CGN58" s="411" t="s">
        <v>104</v>
      </c>
      <c r="CGO58" s="68" t="s">
        <v>2182</v>
      </c>
      <c r="CGP58" s="68" t="s">
        <v>88</v>
      </c>
      <c r="CGQ58" s="336" t="s">
        <v>2868</v>
      </c>
      <c r="CGR58" s="5" t="s">
        <v>2911</v>
      </c>
      <c r="CGS58" s="5" t="s">
        <v>2912</v>
      </c>
      <c r="CGT58" s="5" t="s">
        <v>2823</v>
      </c>
      <c r="CGU58" s="5" t="s">
        <v>2843</v>
      </c>
      <c r="CGV58" s="413" t="s">
        <v>2793</v>
      </c>
      <c r="CGW58" s="5"/>
      <c r="CGX58" s="336" t="s">
        <v>2869</v>
      </c>
      <c r="CGY58" s="5"/>
      <c r="CGZ58" s="5">
        <v>1.0</v>
      </c>
      <c r="CHA58" s="5">
        <v>1.0</v>
      </c>
      <c r="CHB58" s="411">
        <v>30.0</v>
      </c>
      <c r="CHC58" s="411">
        <v>15.0</v>
      </c>
      <c r="CHD58" s="411" t="s">
        <v>104</v>
      </c>
      <c r="CHE58" s="68" t="s">
        <v>2182</v>
      </c>
      <c r="CHF58" s="68" t="s">
        <v>88</v>
      </c>
      <c r="CHG58" s="336" t="s">
        <v>2868</v>
      </c>
      <c r="CHH58" s="5" t="s">
        <v>2911</v>
      </c>
      <c r="CHI58" s="5" t="s">
        <v>2912</v>
      </c>
      <c r="CHJ58" s="5" t="s">
        <v>2823</v>
      </c>
      <c r="CHK58" s="5" t="s">
        <v>2843</v>
      </c>
      <c r="CHL58" s="413" t="s">
        <v>2793</v>
      </c>
      <c r="CHM58" s="5"/>
      <c r="CHN58" s="336" t="s">
        <v>2869</v>
      </c>
      <c r="CHO58" s="5"/>
      <c r="CHP58" s="5">
        <v>1.0</v>
      </c>
      <c r="CHQ58" s="5">
        <v>1.0</v>
      </c>
      <c r="CHR58" s="411">
        <v>30.0</v>
      </c>
      <c r="CHS58" s="411">
        <v>15.0</v>
      </c>
      <c r="CHT58" s="411" t="s">
        <v>104</v>
      </c>
      <c r="CHU58" s="68" t="s">
        <v>2182</v>
      </c>
      <c r="CHV58" s="68" t="s">
        <v>88</v>
      </c>
      <c r="CHW58" s="336" t="s">
        <v>2868</v>
      </c>
      <c r="CHX58" s="5" t="s">
        <v>2911</v>
      </c>
      <c r="CHY58" s="5" t="s">
        <v>2912</v>
      </c>
      <c r="CHZ58" s="5" t="s">
        <v>2823</v>
      </c>
      <c r="CIA58" s="5" t="s">
        <v>2843</v>
      </c>
      <c r="CIB58" s="413" t="s">
        <v>2793</v>
      </c>
      <c r="CIC58" s="5"/>
      <c r="CID58" s="336" t="s">
        <v>2869</v>
      </c>
      <c r="CIE58" s="5"/>
      <c r="CIF58" s="5">
        <v>1.0</v>
      </c>
      <c r="CIG58" s="5">
        <v>1.0</v>
      </c>
      <c r="CIH58" s="411">
        <v>30.0</v>
      </c>
      <c r="CII58" s="411">
        <v>15.0</v>
      </c>
      <c r="CIJ58" s="411" t="s">
        <v>104</v>
      </c>
      <c r="CIK58" s="68" t="s">
        <v>2182</v>
      </c>
      <c r="CIL58" s="68" t="s">
        <v>88</v>
      </c>
      <c r="CIM58" s="336" t="s">
        <v>2868</v>
      </c>
      <c r="CIN58" s="5" t="s">
        <v>2911</v>
      </c>
      <c r="CIO58" s="5" t="s">
        <v>2912</v>
      </c>
      <c r="CIP58" s="5" t="s">
        <v>2823</v>
      </c>
      <c r="CIQ58" s="5" t="s">
        <v>2843</v>
      </c>
      <c r="CIR58" s="413" t="s">
        <v>2793</v>
      </c>
      <c r="CIS58" s="5"/>
      <c r="CIT58" s="336" t="s">
        <v>2869</v>
      </c>
      <c r="CIU58" s="5"/>
      <c r="CIV58" s="5">
        <v>1.0</v>
      </c>
      <c r="CIW58" s="5">
        <v>1.0</v>
      </c>
      <c r="CIX58" s="411">
        <v>30.0</v>
      </c>
      <c r="CIY58" s="411">
        <v>15.0</v>
      </c>
      <c r="CIZ58" s="411" t="s">
        <v>104</v>
      </c>
      <c r="CJA58" s="68" t="s">
        <v>2182</v>
      </c>
      <c r="CJB58" s="68" t="s">
        <v>88</v>
      </c>
      <c r="CJC58" s="336" t="s">
        <v>2868</v>
      </c>
      <c r="CJD58" s="5" t="s">
        <v>2911</v>
      </c>
      <c r="CJE58" s="5" t="s">
        <v>2912</v>
      </c>
      <c r="CJF58" s="5" t="s">
        <v>2823</v>
      </c>
      <c r="CJG58" s="5" t="s">
        <v>2843</v>
      </c>
      <c r="CJH58" s="413" t="s">
        <v>2793</v>
      </c>
      <c r="CJI58" s="5"/>
      <c r="CJJ58" s="336" t="s">
        <v>2869</v>
      </c>
      <c r="CJK58" s="5"/>
      <c r="CJL58" s="5">
        <v>1.0</v>
      </c>
      <c r="CJM58" s="5">
        <v>1.0</v>
      </c>
      <c r="CJN58" s="411">
        <v>30.0</v>
      </c>
      <c r="CJO58" s="411">
        <v>15.0</v>
      </c>
      <c r="CJP58" s="411" t="s">
        <v>104</v>
      </c>
      <c r="CJQ58" s="68" t="s">
        <v>2182</v>
      </c>
      <c r="CJR58" s="68" t="s">
        <v>88</v>
      </c>
      <c r="CJS58" s="336" t="s">
        <v>2868</v>
      </c>
      <c r="CJT58" s="5" t="s">
        <v>2911</v>
      </c>
      <c r="CJU58" s="5" t="s">
        <v>2912</v>
      </c>
      <c r="CJV58" s="5" t="s">
        <v>2823</v>
      </c>
      <c r="CJW58" s="5" t="s">
        <v>2843</v>
      </c>
      <c r="CJX58" s="413" t="s">
        <v>2793</v>
      </c>
      <c r="CJY58" s="5"/>
      <c r="CJZ58" s="336" t="s">
        <v>2869</v>
      </c>
      <c r="CKA58" s="5"/>
      <c r="CKB58" s="5">
        <v>1.0</v>
      </c>
      <c r="CKC58" s="5">
        <v>1.0</v>
      </c>
      <c r="CKD58" s="411">
        <v>30.0</v>
      </c>
      <c r="CKE58" s="411">
        <v>15.0</v>
      </c>
      <c r="CKF58" s="411" t="s">
        <v>104</v>
      </c>
      <c r="CKG58" s="68" t="s">
        <v>2182</v>
      </c>
      <c r="CKH58" s="68" t="s">
        <v>88</v>
      </c>
      <c r="CKI58" s="336" t="s">
        <v>2868</v>
      </c>
      <c r="CKJ58" s="5" t="s">
        <v>2911</v>
      </c>
      <c r="CKK58" s="5" t="s">
        <v>2912</v>
      </c>
      <c r="CKL58" s="5" t="s">
        <v>2823</v>
      </c>
      <c r="CKM58" s="5" t="s">
        <v>2843</v>
      </c>
      <c r="CKN58" s="413" t="s">
        <v>2793</v>
      </c>
      <c r="CKO58" s="5"/>
      <c r="CKP58" s="336" t="s">
        <v>2869</v>
      </c>
      <c r="CKQ58" s="5"/>
      <c r="CKR58" s="5">
        <v>1.0</v>
      </c>
      <c r="CKS58" s="5">
        <v>1.0</v>
      </c>
      <c r="CKT58" s="411">
        <v>30.0</v>
      </c>
      <c r="CKU58" s="411">
        <v>15.0</v>
      </c>
      <c r="CKV58" s="411" t="s">
        <v>104</v>
      </c>
      <c r="CKW58" s="68" t="s">
        <v>2182</v>
      </c>
      <c r="CKX58" s="68" t="s">
        <v>88</v>
      </c>
      <c r="CKY58" s="336" t="s">
        <v>2868</v>
      </c>
      <c r="CKZ58" s="5" t="s">
        <v>2911</v>
      </c>
      <c r="CLA58" s="5" t="s">
        <v>2912</v>
      </c>
      <c r="CLB58" s="5" t="s">
        <v>2823</v>
      </c>
      <c r="CLC58" s="5" t="s">
        <v>2843</v>
      </c>
      <c r="CLD58" s="413" t="s">
        <v>2793</v>
      </c>
      <c r="CLE58" s="5"/>
      <c r="CLF58" s="336" t="s">
        <v>2869</v>
      </c>
      <c r="CLG58" s="5"/>
      <c r="CLH58" s="5">
        <v>1.0</v>
      </c>
      <c r="CLI58" s="5">
        <v>1.0</v>
      </c>
      <c r="CLJ58" s="411">
        <v>30.0</v>
      </c>
      <c r="CLK58" s="411">
        <v>15.0</v>
      </c>
      <c r="CLL58" s="411" t="s">
        <v>104</v>
      </c>
      <c r="CLM58" s="68" t="s">
        <v>2182</v>
      </c>
      <c r="CLN58" s="68" t="s">
        <v>88</v>
      </c>
      <c r="CLO58" s="336" t="s">
        <v>2868</v>
      </c>
      <c r="CLP58" s="5" t="s">
        <v>2911</v>
      </c>
      <c r="CLQ58" s="5" t="s">
        <v>2912</v>
      </c>
      <c r="CLR58" s="5" t="s">
        <v>2823</v>
      </c>
      <c r="CLS58" s="5" t="s">
        <v>2843</v>
      </c>
      <c r="CLT58" s="413" t="s">
        <v>2793</v>
      </c>
      <c r="CLU58" s="5"/>
      <c r="CLV58" s="336" t="s">
        <v>2869</v>
      </c>
      <c r="CLW58" s="5"/>
      <c r="CLX58" s="5">
        <v>1.0</v>
      </c>
      <c r="CLY58" s="5">
        <v>1.0</v>
      </c>
      <c r="CLZ58" s="411">
        <v>30.0</v>
      </c>
      <c r="CMA58" s="411">
        <v>15.0</v>
      </c>
      <c r="CMB58" s="411" t="s">
        <v>104</v>
      </c>
      <c r="CMC58" s="68" t="s">
        <v>2182</v>
      </c>
      <c r="CMD58" s="68" t="s">
        <v>88</v>
      </c>
      <c r="CME58" s="336" t="s">
        <v>2868</v>
      </c>
      <c r="CMF58" s="5" t="s">
        <v>2911</v>
      </c>
      <c r="CMG58" s="5" t="s">
        <v>2912</v>
      </c>
      <c r="CMH58" s="5" t="s">
        <v>2823</v>
      </c>
      <c r="CMI58" s="5" t="s">
        <v>2843</v>
      </c>
      <c r="CMJ58" s="413" t="s">
        <v>2793</v>
      </c>
      <c r="CMK58" s="5"/>
      <c r="CML58" s="336" t="s">
        <v>2869</v>
      </c>
      <c r="CMM58" s="5"/>
      <c r="CMN58" s="5">
        <v>1.0</v>
      </c>
      <c r="CMO58" s="5">
        <v>1.0</v>
      </c>
      <c r="CMP58" s="411">
        <v>30.0</v>
      </c>
      <c r="CMQ58" s="411">
        <v>15.0</v>
      </c>
      <c r="CMR58" s="411" t="s">
        <v>104</v>
      </c>
      <c r="CMS58" s="68" t="s">
        <v>2182</v>
      </c>
      <c r="CMT58" s="68" t="s">
        <v>88</v>
      </c>
      <c r="CMU58" s="336" t="s">
        <v>2868</v>
      </c>
      <c r="CMV58" s="5" t="s">
        <v>2911</v>
      </c>
      <c r="CMW58" s="5" t="s">
        <v>2912</v>
      </c>
      <c r="CMX58" s="5" t="s">
        <v>2823</v>
      </c>
      <c r="CMY58" s="5" t="s">
        <v>2843</v>
      </c>
      <c r="CMZ58" s="413" t="s">
        <v>2793</v>
      </c>
      <c r="CNA58" s="5"/>
      <c r="CNB58" s="336" t="s">
        <v>2869</v>
      </c>
      <c r="CNC58" s="5"/>
      <c r="CND58" s="5">
        <v>1.0</v>
      </c>
      <c r="CNE58" s="5">
        <v>1.0</v>
      </c>
      <c r="CNF58" s="411">
        <v>30.0</v>
      </c>
      <c r="CNG58" s="411">
        <v>15.0</v>
      </c>
      <c r="CNH58" s="411" t="s">
        <v>104</v>
      </c>
      <c r="CNI58" s="68" t="s">
        <v>2182</v>
      </c>
      <c r="CNJ58" s="68" t="s">
        <v>88</v>
      </c>
      <c r="CNK58" s="336" t="s">
        <v>2868</v>
      </c>
      <c r="CNL58" s="5" t="s">
        <v>2911</v>
      </c>
      <c r="CNM58" s="5" t="s">
        <v>2912</v>
      </c>
      <c r="CNN58" s="5" t="s">
        <v>2823</v>
      </c>
      <c r="CNO58" s="5" t="s">
        <v>2843</v>
      </c>
      <c r="CNP58" s="413" t="s">
        <v>2793</v>
      </c>
      <c r="CNQ58" s="5"/>
      <c r="CNR58" s="336" t="s">
        <v>2869</v>
      </c>
      <c r="CNS58" s="5"/>
      <c r="CNT58" s="5">
        <v>1.0</v>
      </c>
      <c r="CNU58" s="5">
        <v>1.0</v>
      </c>
      <c r="CNV58" s="411">
        <v>30.0</v>
      </c>
      <c r="CNW58" s="411">
        <v>15.0</v>
      </c>
      <c r="CNX58" s="411" t="s">
        <v>104</v>
      </c>
      <c r="CNY58" s="68" t="s">
        <v>2182</v>
      </c>
      <c r="CNZ58" s="68" t="s">
        <v>88</v>
      </c>
      <c r="COA58" s="336" t="s">
        <v>2868</v>
      </c>
      <c r="COB58" s="5" t="s">
        <v>2911</v>
      </c>
      <c r="COC58" s="5" t="s">
        <v>2912</v>
      </c>
      <c r="COD58" s="5" t="s">
        <v>2823</v>
      </c>
      <c r="COE58" s="5" t="s">
        <v>2843</v>
      </c>
      <c r="COF58" s="413" t="s">
        <v>2793</v>
      </c>
      <c r="COG58" s="5"/>
      <c r="COH58" s="336" t="s">
        <v>2869</v>
      </c>
      <c r="COI58" s="5"/>
      <c r="COJ58" s="5">
        <v>1.0</v>
      </c>
      <c r="COK58" s="5">
        <v>1.0</v>
      </c>
      <c r="COL58" s="411">
        <v>30.0</v>
      </c>
      <c r="COM58" s="411">
        <v>15.0</v>
      </c>
      <c r="CON58" s="411" t="s">
        <v>104</v>
      </c>
      <c r="COO58" s="68" t="s">
        <v>2182</v>
      </c>
      <c r="COP58" s="68" t="s">
        <v>88</v>
      </c>
      <c r="COQ58" s="336" t="s">
        <v>2868</v>
      </c>
      <c r="COR58" s="5" t="s">
        <v>2911</v>
      </c>
      <c r="COS58" s="5" t="s">
        <v>2912</v>
      </c>
      <c r="COT58" s="5" t="s">
        <v>2823</v>
      </c>
      <c r="COU58" s="5" t="s">
        <v>2843</v>
      </c>
      <c r="COV58" s="413" t="s">
        <v>2793</v>
      </c>
      <c r="COW58" s="5"/>
      <c r="COX58" s="336" t="s">
        <v>2869</v>
      </c>
      <c r="COY58" s="5"/>
      <c r="COZ58" s="5">
        <v>1.0</v>
      </c>
      <c r="CPA58" s="5">
        <v>1.0</v>
      </c>
      <c r="CPB58" s="411">
        <v>30.0</v>
      </c>
      <c r="CPC58" s="411">
        <v>15.0</v>
      </c>
      <c r="CPD58" s="411" t="s">
        <v>104</v>
      </c>
      <c r="CPE58" s="68" t="s">
        <v>2182</v>
      </c>
      <c r="CPF58" s="68" t="s">
        <v>88</v>
      </c>
      <c r="CPG58" s="336" t="s">
        <v>2868</v>
      </c>
      <c r="CPH58" s="5" t="s">
        <v>2911</v>
      </c>
      <c r="CPI58" s="5" t="s">
        <v>2912</v>
      </c>
      <c r="CPJ58" s="5" t="s">
        <v>2823</v>
      </c>
      <c r="CPK58" s="5" t="s">
        <v>2843</v>
      </c>
      <c r="CPL58" s="413" t="s">
        <v>2793</v>
      </c>
      <c r="CPM58" s="5"/>
      <c r="CPN58" s="336" t="s">
        <v>2869</v>
      </c>
      <c r="CPO58" s="5"/>
      <c r="CPP58" s="5">
        <v>1.0</v>
      </c>
      <c r="CPQ58" s="5">
        <v>1.0</v>
      </c>
      <c r="CPR58" s="411">
        <v>30.0</v>
      </c>
      <c r="CPS58" s="411">
        <v>15.0</v>
      </c>
      <c r="CPT58" s="411" t="s">
        <v>104</v>
      </c>
      <c r="CPU58" s="68" t="s">
        <v>2182</v>
      </c>
      <c r="CPV58" s="68" t="s">
        <v>88</v>
      </c>
      <c r="CPW58" s="336" t="s">
        <v>2868</v>
      </c>
      <c r="CPX58" s="5" t="s">
        <v>2911</v>
      </c>
      <c r="CPY58" s="5" t="s">
        <v>2912</v>
      </c>
      <c r="CPZ58" s="5" t="s">
        <v>2823</v>
      </c>
      <c r="CQA58" s="5" t="s">
        <v>2843</v>
      </c>
      <c r="CQB58" s="413" t="s">
        <v>2793</v>
      </c>
      <c r="CQC58" s="5"/>
      <c r="CQD58" s="336" t="s">
        <v>2869</v>
      </c>
      <c r="CQE58" s="5"/>
      <c r="CQF58" s="5">
        <v>1.0</v>
      </c>
      <c r="CQG58" s="5">
        <v>1.0</v>
      </c>
      <c r="CQH58" s="411">
        <v>30.0</v>
      </c>
      <c r="CQI58" s="411">
        <v>15.0</v>
      </c>
      <c r="CQJ58" s="411" t="s">
        <v>104</v>
      </c>
      <c r="CQK58" s="68" t="s">
        <v>2182</v>
      </c>
      <c r="CQL58" s="68" t="s">
        <v>88</v>
      </c>
      <c r="CQM58" s="336" t="s">
        <v>2868</v>
      </c>
      <c r="CQN58" s="5" t="s">
        <v>2911</v>
      </c>
      <c r="CQO58" s="5" t="s">
        <v>2912</v>
      </c>
      <c r="CQP58" s="5" t="s">
        <v>2823</v>
      </c>
      <c r="CQQ58" s="5" t="s">
        <v>2843</v>
      </c>
      <c r="CQR58" s="413" t="s">
        <v>2793</v>
      </c>
      <c r="CQS58" s="5"/>
      <c r="CQT58" s="336" t="s">
        <v>2869</v>
      </c>
      <c r="CQU58" s="5"/>
      <c r="CQV58" s="5">
        <v>1.0</v>
      </c>
      <c r="CQW58" s="5">
        <v>1.0</v>
      </c>
      <c r="CQX58" s="411">
        <v>30.0</v>
      </c>
      <c r="CQY58" s="411">
        <v>15.0</v>
      </c>
      <c r="CQZ58" s="411" t="s">
        <v>104</v>
      </c>
      <c r="CRA58" s="68" t="s">
        <v>2182</v>
      </c>
      <c r="CRB58" s="68" t="s">
        <v>88</v>
      </c>
      <c r="CRC58" s="336" t="s">
        <v>2868</v>
      </c>
      <c r="CRD58" s="5" t="s">
        <v>2911</v>
      </c>
      <c r="CRE58" s="5" t="s">
        <v>2912</v>
      </c>
      <c r="CRF58" s="5" t="s">
        <v>2823</v>
      </c>
      <c r="CRG58" s="5" t="s">
        <v>2843</v>
      </c>
      <c r="CRH58" s="413" t="s">
        <v>2793</v>
      </c>
      <c r="CRI58" s="5"/>
      <c r="CRJ58" s="336" t="s">
        <v>2869</v>
      </c>
      <c r="CRK58" s="5"/>
      <c r="CRL58" s="5">
        <v>1.0</v>
      </c>
      <c r="CRM58" s="5">
        <v>1.0</v>
      </c>
      <c r="CRN58" s="411">
        <v>30.0</v>
      </c>
      <c r="CRO58" s="411">
        <v>15.0</v>
      </c>
      <c r="CRP58" s="411" t="s">
        <v>104</v>
      </c>
      <c r="CRQ58" s="68" t="s">
        <v>2182</v>
      </c>
      <c r="CRR58" s="68" t="s">
        <v>88</v>
      </c>
      <c r="CRS58" s="336" t="s">
        <v>2868</v>
      </c>
      <c r="CRT58" s="5" t="s">
        <v>2911</v>
      </c>
      <c r="CRU58" s="5" t="s">
        <v>2912</v>
      </c>
      <c r="CRV58" s="5" t="s">
        <v>2823</v>
      </c>
      <c r="CRW58" s="5" t="s">
        <v>2843</v>
      </c>
      <c r="CRX58" s="413" t="s">
        <v>2793</v>
      </c>
      <c r="CRY58" s="5"/>
      <c r="CRZ58" s="336" t="s">
        <v>2869</v>
      </c>
      <c r="CSA58" s="5"/>
      <c r="CSB58" s="5">
        <v>1.0</v>
      </c>
      <c r="CSC58" s="5">
        <v>1.0</v>
      </c>
      <c r="CSD58" s="411">
        <v>30.0</v>
      </c>
      <c r="CSE58" s="411">
        <v>15.0</v>
      </c>
      <c r="CSF58" s="411" t="s">
        <v>104</v>
      </c>
      <c r="CSG58" s="68" t="s">
        <v>2182</v>
      </c>
      <c r="CSH58" s="68" t="s">
        <v>88</v>
      </c>
      <c r="CSI58" s="336" t="s">
        <v>2868</v>
      </c>
      <c r="CSJ58" s="5" t="s">
        <v>2911</v>
      </c>
      <c r="CSK58" s="5" t="s">
        <v>2912</v>
      </c>
      <c r="CSL58" s="5" t="s">
        <v>2823</v>
      </c>
      <c r="CSM58" s="5" t="s">
        <v>2843</v>
      </c>
      <c r="CSN58" s="413" t="s">
        <v>2793</v>
      </c>
      <c r="CSO58" s="5"/>
      <c r="CSP58" s="336" t="s">
        <v>2869</v>
      </c>
      <c r="CSQ58" s="5"/>
      <c r="CSR58" s="5">
        <v>1.0</v>
      </c>
      <c r="CSS58" s="5">
        <v>1.0</v>
      </c>
      <c r="CST58" s="411">
        <v>30.0</v>
      </c>
      <c r="CSU58" s="411">
        <v>15.0</v>
      </c>
      <c r="CSV58" s="411" t="s">
        <v>104</v>
      </c>
      <c r="CSW58" s="68" t="s">
        <v>2182</v>
      </c>
      <c r="CSX58" s="68" t="s">
        <v>88</v>
      </c>
      <c r="CSY58" s="336" t="s">
        <v>2868</v>
      </c>
      <c r="CSZ58" s="5" t="s">
        <v>2911</v>
      </c>
      <c r="CTA58" s="5" t="s">
        <v>2912</v>
      </c>
      <c r="CTB58" s="5" t="s">
        <v>2823</v>
      </c>
      <c r="CTC58" s="5" t="s">
        <v>2843</v>
      </c>
      <c r="CTD58" s="413" t="s">
        <v>2793</v>
      </c>
      <c r="CTE58" s="5"/>
      <c r="CTF58" s="336" t="s">
        <v>2869</v>
      </c>
      <c r="CTG58" s="5"/>
      <c r="CTH58" s="5">
        <v>1.0</v>
      </c>
      <c r="CTI58" s="5">
        <v>1.0</v>
      </c>
      <c r="CTJ58" s="411">
        <v>30.0</v>
      </c>
      <c r="CTK58" s="411">
        <v>15.0</v>
      </c>
      <c r="CTL58" s="411" t="s">
        <v>104</v>
      </c>
      <c r="CTM58" s="68" t="s">
        <v>2182</v>
      </c>
      <c r="CTN58" s="68" t="s">
        <v>88</v>
      </c>
      <c r="CTO58" s="336" t="s">
        <v>2868</v>
      </c>
      <c r="CTP58" s="5" t="s">
        <v>2911</v>
      </c>
      <c r="CTQ58" s="5" t="s">
        <v>2912</v>
      </c>
      <c r="CTR58" s="5" t="s">
        <v>2823</v>
      </c>
      <c r="CTS58" s="5" t="s">
        <v>2843</v>
      </c>
      <c r="CTT58" s="413" t="s">
        <v>2793</v>
      </c>
      <c r="CTU58" s="5"/>
      <c r="CTV58" s="336" t="s">
        <v>2869</v>
      </c>
      <c r="CTW58" s="5"/>
      <c r="CTX58" s="5">
        <v>1.0</v>
      </c>
      <c r="CTY58" s="5">
        <v>1.0</v>
      </c>
      <c r="CTZ58" s="411">
        <v>30.0</v>
      </c>
      <c r="CUA58" s="411">
        <v>15.0</v>
      </c>
      <c r="CUB58" s="411" t="s">
        <v>104</v>
      </c>
      <c r="CUC58" s="68" t="s">
        <v>2182</v>
      </c>
      <c r="CUD58" s="68" t="s">
        <v>88</v>
      </c>
      <c r="CUE58" s="336" t="s">
        <v>2868</v>
      </c>
      <c r="CUF58" s="5" t="s">
        <v>2911</v>
      </c>
      <c r="CUG58" s="5" t="s">
        <v>2912</v>
      </c>
      <c r="CUH58" s="5" t="s">
        <v>2823</v>
      </c>
      <c r="CUI58" s="5" t="s">
        <v>2843</v>
      </c>
      <c r="CUJ58" s="413" t="s">
        <v>2793</v>
      </c>
      <c r="CUK58" s="5"/>
      <c r="CUL58" s="336" t="s">
        <v>2869</v>
      </c>
      <c r="CUM58" s="5"/>
      <c r="CUN58" s="5">
        <v>1.0</v>
      </c>
      <c r="CUO58" s="5">
        <v>1.0</v>
      </c>
      <c r="CUP58" s="411">
        <v>30.0</v>
      </c>
      <c r="CUQ58" s="411">
        <v>15.0</v>
      </c>
      <c r="CUR58" s="411" t="s">
        <v>104</v>
      </c>
      <c r="CUS58" s="68" t="s">
        <v>2182</v>
      </c>
      <c r="CUT58" s="68" t="s">
        <v>88</v>
      </c>
      <c r="CUU58" s="336" t="s">
        <v>2868</v>
      </c>
      <c r="CUV58" s="5" t="s">
        <v>2911</v>
      </c>
      <c r="CUW58" s="5" t="s">
        <v>2912</v>
      </c>
      <c r="CUX58" s="5" t="s">
        <v>2823</v>
      </c>
      <c r="CUY58" s="5" t="s">
        <v>2843</v>
      </c>
      <c r="CUZ58" s="413" t="s">
        <v>2793</v>
      </c>
      <c r="CVA58" s="5"/>
      <c r="CVB58" s="336" t="s">
        <v>2869</v>
      </c>
      <c r="CVC58" s="5"/>
      <c r="CVD58" s="5">
        <v>1.0</v>
      </c>
      <c r="CVE58" s="5">
        <v>1.0</v>
      </c>
      <c r="CVF58" s="411">
        <v>30.0</v>
      </c>
      <c r="CVG58" s="411">
        <v>15.0</v>
      </c>
      <c r="CVH58" s="411" t="s">
        <v>104</v>
      </c>
      <c r="CVI58" s="68" t="s">
        <v>2182</v>
      </c>
      <c r="CVJ58" s="68" t="s">
        <v>88</v>
      </c>
      <c r="CVK58" s="336" t="s">
        <v>2868</v>
      </c>
      <c r="CVL58" s="5" t="s">
        <v>2911</v>
      </c>
      <c r="CVM58" s="5" t="s">
        <v>2912</v>
      </c>
      <c r="CVN58" s="5" t="s">
        <v>2823</v>
      </c>
      <c r="CVO58" s="5" t="s">
        <v>2843</v>
      </c>
      <c r="CVP58" s="413" t="s">
        <v>2793</v>
      </c>
      <c r="CVQ58" s="5"/>
      <c r="CVR58" s="336" t="s">
        <v>2869</v>
      </c>
      <c r="CVS58" s="5"/>
      <c r="CVT58" s="5">
        <v>1.0</v>
      </c>
      <c r="CVU58" s="5">
        <v>1.0</v>
      </c>
      <c r="CVV58" s="411">
        <v>30.0</v>
      </c>
      <c r="CVW58" s="411">
        <v>15.0</v>
      </c>
      <c r="CVX58" s="411" t="s">
        <v>104</v>
      </c>
      <c r="CVY58" s="68" t="s">
        <v>2182</v>
      </c>
      <c r="CVZ58" s="68" t="s">
        <v>88</v>
      </c>
      <c r="CWA58" s="336" t="s">
        <v>2868</v>
      </c>
      <c r="CWB58" s="5" t="s">
        <v>2911</v>
      </c>
      <c r="CWC58" s="5" t="s">
        <v>2912</v>
      </c>
      <c r="CWD58" s="5" t="s">
        <v>2823</v>
      </c>
      <c r="CWE58" s="5" t="s">
        <v>2843</v>
      </c>
      <c r="CWF58" s="413" t="s">
        <v>2793</v>
      </c>
      <c r="CWG58" s="5"/>
      <c r="CWH58" s="336" t="s">
        <v>2869</v>
      </c>
      <c r="CWI58" s="5"/>
      <c r="CWJ58" s="5">
        <v>1.0</v>
      </c>
      <c r="CWK58" s="5">
        <v>1.0</v>
      </c>
      <c r="CWL58" s="411">
        <v>30.0</v>
      </c>
      <c r="CWM58" s="411">
        <v>15.0</v>
      </c>
      <c r="CWN58" s="411" t="s">
        <v>104</v>
      </c>
      <c r="CWO58" s="68" t="s">
        <v>2182</v>
      </c>
      <c r="CWP58" s="68" t="s">
        <v>88</v>
      </c>
      <c r="CWQ58" s="336" t="s">
        <v>2868</v>
      </c>
      <c r="CWR58" s="5" t="s">
        <v>2911</v>
      </c>
      <c r="CWS58" s="5" t="s">
        <v>2912</v>
      </c>
      <c r="CWT58" s="5" t="s">
        <v>2823</v>
      </c>
      <c r="CWU58" s="5" t="s">
        <v>2843</v>
      </c>
      <c r="CWV58" s="413" t="s">
        <v>2793</v>
      </c>
      <c r="CWW58" s="5"/>
      <c r="CWX58" s="336" t="s">
        <v>2869</v>
      </c>
      <c r="CWY58" s="5"/>
      <c r="CWZ58" s="5">
        <v>1.0</v>
      </c>
      <c r="CXA58" s="5">
        <v>1.0</v>
      </c>
      <c r="CXB58" s="411">
        <v>30.0</v>
      </c>
      <c r="CXC58" s="411">
        <v>15.0</v>
      </c>
      <c r="CXD58" s="411" t="s">
        <v>104</v>
      </c>
      <c r="CXE58" s="68" t="s">
        <v>2182</v>
      </c>
      <c r="CXF58" s="68" t="s">
        <v>88</v>
      </c>
      <c r="CXG58" s="336" t="s">
        <v>2868</v>
      </c>
      <c r="CXH58" s="5" t="s">
        <v>2911</v>
      </c>
      <c r="CXI58" s="5" t="s">
        <v>2912</v>
      </c>
      <c r="CXJ58" s="5" t="s">
        <v>2823</v>
      </c>
      <c r="CXK58" s="5" t="s">
        <v>2843</v>
      </c>
      <c r="CXL58" s="413" t="s">
        <v>2793</v>
      </c>
      <c r="CXM58" s="5"/>
      <c r="CXN58" s="336" t="s">
        <v>2869</v>
      </c>
      <c r="CXO58" s="5"/>
      <c r="CXP58" s="5">
        <v>1.0</v>
      </c>
      <c r="CXQ58" s="5">
        <v>1.0</v>
      </c>
      <c r="CXR58" s="411">
        <v>30.0</v>
      </c>
      <c r="CXS58" s="411">
        <v>15.0</v>
      </c>
      <c r="CXT58" s="411" t="s">
        <v>104</v>
      </c>
      <c r="CXU58" s="68" t="s">
        <v>2182</v>
      </c>
      <c r="CXV58" s="68" t="s">
        <v>88</v>
      </c>
      <c r="CXW58" s="336" t="s">
        <v>2868</v>
      </c>
      <c r="CXX58" s="5" t="s">
        <v>2911</v>
      </c>
      <c r="CXY58" s="5" t="s">
        <v>2912</v>
      </c>
      <c r="CXZ58" s="5" t="s">
        <v>2823</v>
      </c>
      <c r="CYA58" s="5" t="s">
        <v>2843</v>
      </c>
      <c r="CYB58" s="413" t="s">
        <v>2793</v>
      </c>
      <c r="CYC58" s="5"/>
      <c r="CYD58" s="336" t="s">
        <v>2869</v>
      </c>
      <c r="CYE58" s="5"/>
      <c r="CYF58" s="5">
        <v>1.0</v>
      </c>
      <c r="CYG58" s="5">
        <v>1.0</v>
      </c>
      <c r="CYH58" s="411">
        <v>30.0</v>
      </c>
      <c r="CYI58" s="411">
        <v>15.0</v>
      </c>
      <c r="CYJ58" s="411" t="s">
        <v>104</v>
      </c>
      <c r="CYK58" s="68" t="s">
        <v>2182</v>
      </c>
      <c r="CYL58" s="68" t="s">
        <v>88</v>
      </c>
      <c r="CYM58" s="336" t="s">
        <v>2868</v>
      </c>
      <c r="CYN58" s="5" t="s">
        <v>2911</v>
      </c>
      <c r="CYO58" s="5" t="s">
        <v>2912</v>
      </c>
      <c r="CYP58" s="5" t="s">
        <v>2823</v>
      </c>
      <c r="CYQ58" s="5" t="s">
        <v>2843</v>
      </c>
      <c r="CYR58" s="413" t="s">
        <v>2793</v>
      </c>
      <c r="CYS58" s="5"/>
      <c r="CYT58" s="336" t="s">
        <v>2869</v>
      </c>
      <c r="CYU58" s="5"/>
      <c r="CYV58" s="5">
        <v>1.0</v>
      </c>
      <c r="CYW58" s="5">
        <v>1.0</v>
      </c>
      <c r="CYX58" s="411">
        <v>30.0</v>
      </c>
      <c r="CYY58" s="411">
        <v>15.0</v>
      </c>
      <c r="CYZ58" s="411" t="s">
        <v>104</v>
      </c>
      <c r="CZA58" s="68" t="s">
        <v>2182</v>
      </c>
      <c r="CZB58" s="68" t="s">
        <v>88</v>
      </c>
      <c r="CZC58" s="336" t="s">
        <v>2868</v>
      </c>
      <c r="CZD58" s="5" t="s">
        <v>2911</v>
      </c>
      <c r="CZE58" s="5" t="s">
        <v>2912</v>
      </c>
      <c r="CZF58" s="5" t="s">
        <v>2823</v>
      </c>
      <c r="CZG58" s="5" t="s">
        <v>2843</v>
      </c>
      <c r="CZH58" s="413" t="s">
        <v>2793</v>
      </c>
      <c r="CZI58" s="5"/>
      <c r="CZJ58" s="336" t="s">
        <v>2869</v>
      </c>
      <c r="CZK58" s="5"/>
      <c r="CZL58" s="5">
        <v>1.0</v>
      </c>
      <c r="CZM58" s="5">
        <v>1.0</v>
      </c>
      <c r="CZN58" s="411">
        <v>30.0</v>
      </c>
      <c r="CZO58" s="411">
        <v>15.0</v>
      </c>
      <c r="CZP58" s="411" t="s">
        <v>104</v>
      </c>
      <c r="CZQ58" s="68" t="s">
        <v>2182</v>
      </c>
      <c r="CZR58" s="68" t="s">
        <v>88</v>
      </c>
      <c r="CZS58" s="336" t="s">
        <v>2868</v>
      </c>
      <c r="CZT58" s="5" t="s">
        <v>2911</v>
      </c>
      <c r="CZU58" s="5" t="s">
        <v>2912</v>
      </c>
      <c r="CZV58" s="5" t="s">
        <v>2823</v>
      </c>
      <c r="CZW58" s="5" t="s">
        <v>2843</v>
      </c>
      <c r="CZX58" s="413" t="s">
        <v>2793</v>
      </c>
      <c r="CZY58" s="5"/>
      <c r="CZZ58" s="336" t="s">
        <v>2869</v>
      </c>
      <c r="DAA58" s="5"/>
      <c r="DAB58" s="5">
        <v>1.0</v>
      </c>
      <c r="DAC58" s="5">
        <v>1.0</v>
      </c>
      <c r="DAD58" s="411">
        <v>30.0</v>
      </c>
      <c r="DAE58" s="411">
        <v>15.0</v>
      </c>
      <c r="DAF58" s="411" t="s">
        <v>104</v>
      </c>
      <c r="DAG58" s="68" t="s">
        <v>2182</v>
      </c>
      <c r="DAH58" s="68" t="s">
        <v>88</v>
      </c>
      <c r="DAI58" s="336" t="s">
        <v>2868</v>
      </c>
      <c r="DAJ58" s="5" t="s">
        <v>2911</v>
      </c>
      <c r="DAK58" s="5" t="s">
        <v>2912</v>
      </c>
      <c r="DAL58" s="5" t="s">
        <v>2823</v>
      </c>
      <c r="DAM58" s="5" t="s">
        <v>2843</v>
      </c>
      <c r="DAN58" s="413" t="s">
        <v>2793</v>
      </c>
      <c r="DAO58" s="5"/>
      <c r="DAP58" s="336" t="s">
        <v>2869</v>
      </c>
      <c r="DAQ58" s="5"/>
      <c r="DAR58" s="5">
        <v>1.0</v>
      </c>
      <c r="DAS58" s="5">
        <v>1.0</v>
      </c>
      <c r="DAT58" s="411">
        <v>30.0</v>
      </c>
      <c r="DAU58" s="411">
        <v>15.0</v>
      </c>
      <c r="DAV58" s="411" t="s">
        <v>104</v>
      </c>
      <c r="DAW58" s="68" t="s">
        <v>2182</v>
      </c>
      <c r="DAX58" s="68" t="s">
        <v>88</v>
      </c>
      <c r="DAY58" s="336" t="s">
        <v>2868</v>
      </c>
      <c r="DAZ58" s="5" t="s">
        <v>2911</v>
      </c>
      <c r="DBA58" s="5" t="s">
        <v>2912</v>
      </c>
      <c r="DBB58" s="5" t="s">
        <v>2823</v>
      </c>
      <c r="DBC58" s="5" t="s">
        <v>2843</v>
      </c>
      <c r="DBD58" s="413" t="s">
        <v>2793</v>
      </c>
      <c r="DBE58" s="5"/>
      <c r="DBF58" s="336" t="s">
        <v>2869</v>
      </c>
      <c r="DBG58" s="5"/>
      <c r="DBH58" s="5">
        <v>1.0</v>
      </c>
      <c r="DBI58" s="5">
        <v>1.0</v>
      </c>
      <c r="DBJ58" s="411">
        <v>30.0</v>
      </c>
      <c r="DBK58" s="411">
        <v>15.0</v>
      </c>
      <c r="DBL58" s="411" t="s">
        <v>104</v>
      </c>
      <c r="DBM58" s="68" t="s">
        <v>2182</v>
      </c>
      <c r="DBN58" s="68" t="s">
        <v>88</v>
      </c>
      <c r="DBO58" s="336" t="s">
        <v>2868</v>
      </c>
      <c r="DBP58" s="5" t="s">
        <v>2911</v>
      </c>
      <c r="DBQ58" s="5" t="s">
        <v>2912</v>
      </c>
      <c r="DBR58" s="5" t="s">
        <v>2823</v>
      </c>
      <c r="DBS58" s="5" t="s">
        <v>2843</v>
      </c>
      <c r="DBT58" s="413" t="s">
        <v>2793</v>
      </c>
      <c r="DBU58" s="5"/>
      <c r="DBV58" s="336" t="s">
        <v>2869</v>
      </c>
      <c r="DBW58" s="5"/>
      <c r="DBX58" s="5">
        <v>1.0</v>
      </c>
      <c r="DBY58" s="5">
        <v>1.0</v>
      </c>
      <c r="DBZ58" s="411">
        <v>30.0</v>
      </c>
      <c r="DCA58" s="411">
        <v>15.0</v>
      </c>
      <c r="DCB58" s="411" t="s">
        <v>104</v>
      </c>
      <c r="DCC58" s="68" t="s">
        <v>2182</v>
      </c>
      <c r="DCD58" s="68" t="s">
        <v>88</v>
      </c>
      <c r="DCE58" s="336" t="s">
        <v>2868</v>
      </c>
      <c r="DCF58" s="5" t="s">
        <v>2911</v>
      </c>
      <c r="DCG58" s="5" t="s">
        <v>2912</v>
      </c>
      <c r="DCH58" s="5" t="s">
        <v>2823</v>
      </c>
      <c r="DCI58" s="5" t="s">
        <v>2843</v>
      </c>
      <c r="DCJ58" s="413" t="s">
        <v>2793</v>
      </c>
      <c r="DCK58" s="5"/>
      <c r="DCL58" s="336" t="s">
        <v>2869</v>
      </c>
      <c r="DCM58" s="5"/>
      <c r="DCN58" s="5">
        <v>1.0</v>
      </c>
      <c r="DCO58" s="5">
        <v>1.0</v>
      </c>
      <c r="DCP58" s="411">
        <v>30.0</v>
      </c>
      <c r="DCQ58" s="411">
        <v>15.0</v>
      </c>
      <c r="DCR58" s="411" t="s">
        <v>104</v>
      </c>
      <c r="DCS58" s="68" t="s">
        <v>2182</v>
      </c>
      <c r="DCT58" s="68" t="s">
        <v>88</v>
      </c>
      <c r="DCU58" s="336" t="s">
        <v>2868</v>
      </c>
      <c r="DCV58" s="5" t="s">
        <v>2911</v>
      </c>
      <c r="DCW58" s="5" t="s">
        <v>2912</v>
      </c>
      <c r="DCX58" s="5" t="s">
        <v>2823</v>
      </c>
      <c r="DCY58" s="5" t="s">
        <v>2843</v>
      </c>
      <c r="DCZ58" s="413" t="s">
        <v>2793</v>
      </c>
      <c r="DDA58" s="5"/>
      <c r="DDB58" s="336" t="s">
        <v>2869</v>
      </c>
      <c r="DDC58" s="5"/>
      <c r="DDD58" s="5">
        <v>1.0</v>
      </c>
      <c r="DDE58" s="5">
        <v>1.0</v>
      </c>
      <c r="DDF58" s="411">
        <v>30.0</v>
      </c>
      <c r="DDG58" s="411">
        <v>15.0</v>
      </c>
      <c r="DDH58" s="411" t="s">
        <v>104</v>
      </c>
      <c r="DDI58" s="68" t="s">
        <v>2182</v>
      </c>
      <c r="DDJ58" s="68" t="s">
        <v>88</v>
      </c>
      <c r="DDK58" s="336" t="s">
        <v>2868</v>
      </c>
      <c r="DDL58" s="5" t="s">
        <v>2911</v>
      </c>
      <c r="DDM58" s="5" t="s">
        <v>2912</v>
      </c>
      <c r="DDN58" s="5" t="s">
        <v>2823</v>
      </c>
      <c r="DDO58" s="5" t="s">
        <v>2843</v>
      </c>
      <c r="DDP58" s="413" t="s">
        <v>2793</v>
      </c>
      <c r="DDQ58" s="5"/>
      <c r="DDR58" s="336" t="s">
        <v>2869</v>
      </c>
      <c r="DDS58" s="5"/>
      <c r="DDT58" s="5">
        <v>1.0</v>
      </c>
      <c r="DDU58" s="5">
        <v>1.0</v>
      </c>
      <c r="DDV58" s="411">
        <v>30.0</v>
      </c>
      <c r="DDW58" s="411">
        <v>15.0</v>
      </c>
      <c r="DDX58" s="411" t="s">
        <v>104</v>
      </c>
      <c r="DDY58" s="68" t="s">
        <v>2182</v>
      </c>
      <c r="DDZ58" s="68" t="s">
        <v>88</v>
      </c>
      <c r="DEA58" s="336" t="s">
        <v>2868</v>
      </c>
      <c r="DEB58" s="5" t="s">
        <v>2911</v>
      </c>
      <c r="DEC58" s="5" t="s">
        <v>2912</v>
      </c>
      <c r="DED58" s="5" t="s">
        <v>2823</v>
      </c>
      <c r="DEE58" s="5" t="s">
        <v>2843</v>
      </c>
      <c r="DEF58" s="413" t="s">
        <v>2793</v>
      </c>
      <c r="DEG58" s="5"/>
      <c r="DEH58" s="336" t="s">
        <v>2869</v>
      </c>
      <c r="DEI58" s="5"/>
      <c r="DEJ58" s="5">
        <v>1.0</v>
      </c>
      <c r="DEK58" s="5">
        <v>1.0</v>
      </c>
      <c r="DEL58" s="411">
        <v>30.0</v>
      </c>
      <c r="DEM58" s="411">
        <v>15.0</v>
      </c>
      <c r="DEN58" s="411" t="s">
        <v>104</v>
      </c>
      <c r="DEO58" s="68" t="s">
        <v>2182</v>
      </c>
      <c r="DEP58" s="68" t="s">
        <v>88</v>
      </c>
      <c r="DEQ58" s="336" t="s">
        <v>2868</v>
      </c>
      <c r="DER58" s="5" t="s">
        <v>2911</v>
      </c>
      <c r="DES58" s="5" t="s">
        <v>2912</v>
      </c>
      <c r="DET58" s="5" t="s">
        <v>2823</v>
      </c>
      <c r="DEU58" s="5" t="s">
        <v>2843</v>
      </c>
      <c r="DEV58" s="413" t="s">
        <v>2793</v>
      </c>
      <c r="DEW58" s="5"/>
      <c r="DEX58" s="336" t="s">
        <v>2869</v>
      </c>
      <c r="DEY58" s="5"/>
      <c r="DEZ58" s="5">
        <v>1.0</v>
      </c>
      <c r="DFA58" s="5">
        <v>1.0</v>
      </c>
      <c r="DFB58" s="411">
        <v>30.0</v>
      </c>
      <c r="DFC58" s="411">
        <v>15.0</v>
      </c>
      <c r="DFD58" s="411" t="s">
        <v>104</v>
      </c>
      <c r="DFE58" s="68" t="s">
        <v>2182</v>
      </c>
      <c r="DFF58" s="68" t="s">
        <v>88</v>
      </c>
      <c r="DFG58" s="336" t="s">
        <v>2868</v>
      </c>
      <c r="DFH58" s="5" t="s">
        <v>2911</v>
      </c>
      <c r="DFI58" s="5" t="s">
        <v>2912</v>
      </c>
      <c r="DFJ58" s="5" t="s">
        <v>2823</v>
      </c>
      <c r="DFK58" s="5" t="s">
        <v>2843</v>
      </c>
      <c r="DFL58" s="413" t="s">
        <v>2793</v>
      </c>
      <c r="DFM58" s="5"/>
      <c r="DFN58" s="336" t="s">
        <v>2869</v>
      </c>
      <c r="DFO58" s="5"/>
      <c r="DFP58" s="5">
        <v>1.0</v>
      </c>
      <c r="DFQ58" s="5">
        <v>1.0</v>
      </c>
      <c r="DFR58" s="411">
        <v>30.0</v>
      </c>
      <c r="DFS58" s="411">
        <v>15.0</v>
      </c>
      <c r="DFT58" s="411" t="s">
        <v>104</v>
      </c>
      <c r="DFU58" s="68" t="s">
        <v>2182</v>
      </c>
      <c r="DFV58" s="68" t="s">
        <v>88</v>
      </c>
      <c r="DFW58" s="336" t="s">
        <v>2868</v>
      </c>
      <c r="DFX58" s="5" t="s">
        <v>2911</v>
      </c>
      <c r="DFY58" s="5" t="s">
        <v>2912</v>
      </c>
      <c r="DFZ58" s="5" t="s">
        <v>2823</v>
      </c>
      <c r="DGA58" s="5" t="s">
        <v>2843</v>
      </c>
      <c r="DGB58" s="413" t="s">
        <v>2793</v>
      </c>
      <c r="DGC58" s="5"/>
      <c r="DGD58" s="336" t="s">
        <v>2869</v>
      </c>
      <c r="DGE58" s="5"/>
      <c r="DGF58" s="5">
        <v>1.0</v>
      </c>
      <c r="DGG58" s="5">
        <v>1.0</v>
      </c>
      <c r="DGH58" s="411">
        <v>30.0</v>
      </c>
      <c r="DGI58" s="411">
        <v>15.0</v>
      </c>
      <c r="DGJ58" s="411" t="s">
        <v>104</v>
      </c>
      <c r="DGK58" s="68" t="s">
        <v>2182</v>
      </c>
      <c r="DGL58" s="68" t="s">
        <v>88</v>
      </c>
      <c r="DGM58" s="336" t="s">
        <v>2868</v>
      </c>
      <c r="DGN58" s="5" t="s">
        <v>2911</v>
      </c>
      <c r="DGO58" s="5" t="s">
        <v>2912</v>
      </c>
      <c r="DGP58" s="5" t="s">
        <v>2823</v>
      </c>
      <c r="DGQ58" s="5" t="s">
        <v>2843</v>
      </c>
      <c r="DGR58" s="413" t="s">
        <v>2793</v>
      </c>
      <c r="DGS58" s="5"/>
      <c r="DGT58" s="336" t="s">
        <v>2869</v>
      </c>
      <c r="DGU58" s="5"/>
      <c r="DGV58" s="5">
        <v>1.0</v>
      </c>
      <c r="DGW58" s="5">
        <v>1.0</v>
      </c>
      <c r="DGX58" s="411">
        <v>30.0</v>
      </c>
      <c r="DGY58" s="411">
        <v>15.0</v>
      </c>
      <c r="DGZ58" s="411" t="s">
        <v>104</v>
      </c>
      <c r="DHA58" s="68" t="s">
        <v>2182</v>
      </c>
      <c r="DHB58" s="68" t="s">
        <v>88</v>
      </c>
      <c r="DHC58" s="336" t="s">
        <v>2868</v>
      </c>
      <c r="DHD58" s="5" t="s">
        <v>2911</v>
      </c>
      <c r="DHE58" s="5" t="s">
        <v>2912</v>
      </c>
      <c r="DHF58" s="5" t="s">
        <v>2823</v>
      </c>
      <c r="DHG58" s="5" t="s">
        <v>2843</v>
      </c>
      <c r="DHH58" s="413" t="s">
        <v>2793</v>
      </c>
      <c r="DHI58" s="5"/>
      <c r="DHJ58" s="336" t="s">
        <v>2869</v>
      </c>
      <c r="DHK58" s="5"/>
      <c r="DHL58" s="5">
        <v>1.0</v>
      </c>
      <c r="DHM58" s="5">
        <v>1.0</v>
      </c>
      <c r="DHN58" s="411">
        <v>30.0</v>
      </c>
      <c r="DHO58" s="411">
        <v>15.0</v>
      </c>
      <c r="DHP58" s="411" t="s">
        <v>104</v>
      </c>
      <c r="DHQ58" s="68" t="s">
        <v>2182</v>
      </c>
      <c r="DHR58" s="68" t="s">
        <v>88</v>
      </c>
      <c r="DHS58" s="336" t="s">
        <v>2868</v>
      </c>
      <c r="DHT58" s="5" t="s">
        <v>2911</v>
      </c>
      <c r="DHU58" s="5" t="s">
        <v>2912</v>
      </c>
      <c r="DHV58" s="5" t="s">
        <v>2823</v>
      </c>
      <c r="DHW58" s="5" t="s">
        <v>2843</v>
      </c>
      <c r="DHX58" s="413" t="s">
        <v>2793</v>
      </c>
      <c r="DHY58" s="5"/>
      <c r="DHZ58" s="336" t="s">
        <v>2869</v>
      </c>
      <c r="DIA58" s="5"/>
      <c r="DIB58" s="5">
        <v>1.0</v>
      </c>
      <c r="DIC58" s="5">
        <v>1.0</v>
      </c>
      <c r="DID58" s="411">
        <v>30.0</v>
      </c>
      <c r="DIE58" s="411">
        <v>15.0</v>
      </c>
      <c r="DIF58" s="411" t="s">
        <v>104</v>
      </c>
      <c r="DIG58" s="68" t="s">
        <v>2182</v>
      </c>
      <c r="DIH58" s="68" t="s">
        <v>88</v>
      </c>
      <c r="DII58" s="336" t="s">
        <v>2868</v>
      </c>
      <c r="DIJ58" s="5" t="s">
        <v>2911</v>
      </c>
      <c r="DIK58" s="5" t="s">
        <v>2912</v>
      </c>
      <c r="DIL58" s="5" t="s">
        <v>2823</v>
      </c>
      <c r="DIM58" s="5" t="s">
        <v>2843</v>
      </c>
      <c r="DIN58" s="413" t="s">
        <v>2793</v>
      </c>
      <c r="DIO58" s="5"/>
      <c r="DIP58" s="336" t="s">
        <v>2869</v>
      </c>
      <c r="DIQ58" s="5"/>
      <c r="DIR58" s="5">
        <v>1.0</v>
      </c>
      <c r="DIS58" s="5">
        <v>1.0</v>
      </c>
      <c r="DIT58" s="411">
        <v>30.0</v>
      </c>
      <c r="DIU58" s="411">
        <v>15.0</v>
      </c>
      <c r="DIV58" s="411" t="s">
        <v>104</v>
      </c>
      <c r="DIW58" s="68" t="s">
        <v>2182</v>
      </c>
      <c r="DIX58" s="68" t="s">
        <v>88</v>
      </c>
      <c r="DIY58" s="336" t="s">
        <v>2868</v>
      </c>
      <c r="DIZ58" s="5" t="s">
        <v>2911</v>
      </c>
      <c r="DJA58" s="5" t="s">
        <v>2912</v>
      </c>
      <c r="DJB58" s="5" t="s">
        <v>2823</v>
      </c>
      <c r="DJC58" s="5" t="s">
        <v>2843</v>
      </c>
      <c r="DJD58" s="413" t="s">
        <v>2793</v>
      </c>
      <c r="DJE58" s="5"/>
      <c r="DJF58" s="336" t="s">
        <v>2869</v>
      </c>
      <c r="DJG58" s="5"/>
      <c r="DJH58" s="5">
        <v>1.0</v>
      </c>
      <c r="DJI58" s="5">
        <v>1.0</v>
      </c>
      <c r="DJJ58" s="411">
        <v>30.0</v>
      </c>
      <c r="DJK58" s="411">
        <v>15.0</v>
      </c>
      <c r="DJL58" s="411" t="s">
        <v>104</v>
      </c>
      <c r="DJM58" s="68" t="s">
        <v>2182</v>
      </c>
      <c r="DJN58" s="68" t="s">
        <v>88</v>
      </c>
      <c r="DJO58" s="336" t="s">
        <v>2868</v>
      </c>
      <c r="DJP58" s="5" t="s">
        <v>2911</v>
      </c>
      <c r="DJQ58" s="5" t="s">
        <v>2912</v>
      </c>
      <c r="DJR58" s="5" t="s">
        <v>2823</v>
      </c>
      <c r="DJS58" s="5" t="s">
        <v>2843</v>
      </c>
      <c r="DJT58" s="413" t="s">
        <v>2793</v>
      </c>
      <c r="DJU58" s="5"/>
      <c r="DJV58" s="336" t="s">
        <v>2869</v>
      </c>
      <c r="DJW58" s="5"/>
      <c r="DJX58" s="5">
        <v>1.0</v>
      </c>
      <c r="DJY58" s="5">
        <v>1.0</v>
      </c>
      <c r="DJZ58" s="411">
        <v>30.0</v>
      </c>
      <c r="DKA58" s="411">
        <v>15.0</v>
      </c>
      <c r="DKB58" s="411" t="s">
        <v>104</v>
      </c>
      <c r="DKC58" s="68" t="s">
        <v>2182</v>
      </c>
      <c r="DKD58" s="68" t="s">
        <v>88</v>
      </c>
      <c r="DKE58" s="336" t="s">
        <v>2868</v>
      </c>
      <c r="DKF58" s="5" t="s">
        <v>2911</v>
      </c>
      <c r="DKG58" s="5" t="s">
        <v>2912</v>
      </c>
      <c r="DKH58" s="5" t="s">
        <v>2823</v>
      </c>
      <c r="DKI58" s="5" t="s">
        <v>2843</v>
      </c>
      <c r="DKJ58" s="413" t="s">
        <v>2793</v>
      </c>
      <c r="DKK58" s="5"/>
      <c r="DKL58" s="336" t="s">
        <v>2869</v>
      </c>
      <c r="DKM58" s="5"/>
      <c r="DKN58" s="5">
        <v>1.0</v>
      </c>
      <c r="DKO58" s="5">
        <v>1.0</v>
      </c>
      <c r="DKP58" s="411">
        <v>30.0</v>
      </c>
      <c r="DKQ58" s="411">
        <v>15.0</v>
      </c>
      <c r="DKR58" s="411" t="s">
        <v>104</v>
      </c>
      <c r="DKS58" s="68" t="s">
        <v>2182</v>
      </c>
      <c r="DKT58" s="68" t="s">
        <v>88</v>
      </c>
      <c r="DKU58" s="336" t="s">
        <v>2868</v>
      </c>
      <c r="DKV58" s="5" t="s">
        <v>2911</v>
      </c>
      <c r="DKW58" s="5" t="s">
        <v>2912</v>
      </c>
      <c r="DKX58" s="5" t="s">
        <v>2823</v>
      </c>
      <c r="DKY58" s="5" t="s">
        <v>2843</v>
      </c>
      <c r="DKZ58" s="413" t="s">
        <v>2793</v>
      </c>
      <c r="DLA58" s="5"/>
      <c r="DLB58" s="336" t="s">
        <v>2869</v>
      </c>
      <c r="DLC58" s="5"/>
      <c r="DLD58" s="5">
        <v>1.0</v>
      </c>
      <c r="DLE58" s="5">
        <v>1.0</v>
      </c>
      <c r="DLF58" s="411">
        <v>30.0</v>
      </c>
      <c r="DLG58" s="411">
        <v>15.0</v>
      </c>
      <c r="DLH58" s="411" t="s">
        <v>104</v>
      </c>
      <c r="DLI58" s="68" t="s">
        <v>2182</v>
      </c>
      <c r="DLJ58" s="68" t="s">
        <v>88</v>
      </c>
      <c r="DLK58" s="336" t="s">
        <v>2868</v>
      </c>
      <c r="DLL58" s="5" t="s">
        <v>2911</v>
      </c>
      <c r="DLM58" s="5" t="s">
        <v>2912</v>
      </c>
      <c r="DLN58" s="5" t="s">
        <v>2823</v>
      </c>
      <c r="DLO58" s="5" t="s">
        <v>2843</v>
      </c>
      <c r="DLP58" s="413" t="s">
        <v>2793</v>
      </c>
      <c r="DLQ58" s="5"/>
      <c r="DLR58" s="336" t="s">
        <v>2869</v>
      </c>
      <c r="DLS58" s="5"/>
      <c r="DLT58" s="5">
        <v>1.0</v>
      </c>
      <c r="DLU58" s="5">
        <v>1.0</v>
      </c>
      <c r="DLV58" s="411">
        <v>30.0</v>
      </c>
      <c r="DLW58" s="411">
        <v>15.0</v>
      </c>
      <c r="DLX58" s="411" t="s">
        <v>104</v>
      </c>
      <c r="DLY58" s="68" t="s">
        <v>2182</v>
      </c>
      <c r="DLZ58" s="68" t="s">
        <v>88</v>
      </c>
      <c r="DMA58" s="336" t="s">
        <v>2868</v>
      </c>
      <c r="DMB58" s="5" t="s">
        <v>2911</v>
      </c>
      <c r="DMC58" s="5" t="s">
        <v>2912</v>
      </c>
      <c r="DMD58" s="5" t="s">
        <v>2823</v>
      </c>
      <c r="DME58" s="5" t="s">
        <v>2843</v>
      </c>
      <c r="DMF58" s="413" t="s">
        <v>2793</v>
      </c>
      <c r="DMG58" s="5"/>
      <c r="DMH58" s="336" t="s">
        <v>2869</v>
      </c>
      <c r="DMI58" s="5"/>
      <c r="DMJ58" s="5">
        <v>1.0</v>
      </c>
      <c r="DMK58" s="5">
        <v>1.0</v>
      </c>
      <c r="DML58" s="411">
        <v>30.0</v>
      </c>
      <c r="DMM58" s="411">
        <v>15.0</v>
      </c>
      <c r="DMN58" s="411" t="s">
        <v>104</v>
      </c>
      <c r="DMO58" s="68" t="s">
        <v>2182</v>
      </c>
      <c r="DMP58" s="68" t="s">
        <v>88</v>
      </c>
      <c r="DMQ58" s="336" t="s">
        <v>2868</v>
      </c>
      <c r="DMR58" s="5" t="s">
        <v>2911</v>
      </c>
      <c r="DMS58" s="5" t="s">
        <v>2912</v>
      </c>
      <c r="DMT58" s="5" t="s">
        <v>2823</v>
      </c>
      <c r="DMU58" s="5" t="s">
        <v>2843</v>
      </c>
      <c r="DMV58" s="413" t="s">
        <v>2793</v>
      </c>
      <c r="DMW58" s="5"/>
      <c r="DMX58" s="336" t="s">
        <v>2869</v>
      </c>
      <c r="DMY58" s="5"/>
      <c r="DMZ58" s="5">
        <v>1.0</v>
      </c>
      <c r="DNA58" s="5">
        <v>1.0</v>
      </c>
      <c r="DNB58" s="411">
        <v>30.0</v>
      </c>
      <c r="DNC58" s="411">
        <v>15.0</v>
      </c>
      <c r="DND58" s="411" t="s">
        <v>104</v>
      </c>
      <c r="DNE58" s="68" t="s">
        <v>2182</v>
      </c>
      <c r="DNF58" s="68" t="s">
        <v>88</v>
      </c>
      <c r="DNG58" s="336" t="s">
        <v>2868</v>
      </c>
      <c r="DNH58" s="5" t="s">
        <v>2911</v>
      </c>
      <c r="DNI58" s="5" t="s">
        <v>2912</v>
      </c>
      <c r="DNJ58" s="5" t="s">
        <v>2823</v>
      </c>
      <c r="DNK58" s="5" t="s">
        <v>2843</v>
      </c>
      <c r="DNL58" s="413" t="s">
        <v>2793</v>
      </c>
      <c r="DNM58" s="5"/>
      <c r="DNN58" s="336" t="s">
        <v>2869</v>
      </c>
      <c r="DNO58" s="5"/>
      <c r="DNP58" s="5">
        <v>1.0</v>
      </c>
      <c r="DNQ58" s="5">
        <v>1.0</v>
      </c>
      <c r="DNR58" s="411">
        <v>30.0</v>
      </c>
      <c r="DNS58" s="411">
        <v>15.0</v>
      </c>
      <c r="DNT58" s="411" t="s">
        <v>104</v>
      </c>
      <c r="DNU58" s="68" t="s">
        <v>2182</v>
      </c>
      <c r="DNV58" s="68" t="s">
        <v>88</v>
      </c>
      <c r="DNW58" s="336" t="s">
        <v>2868</v>
      </c>
      <c r="DNX58" s="5" t="s">
        <v>2911</v>
      </c>
      <c r="DNY58" s="5" t="s">
        <v>2912</v>
      </c>
      <c r="DNZ58" s="5" t="s">
        <v>2823</v>
      </c>
      <c r="DOA58" s="5" t="s">
        <v>2843</v>
      </c>
      <c r="DOB58" s="413" t="s">
        <v>2793</v>
      </c>
      <c r="DOC58" s="5"/>
      <c r="DOD58" s="336" t="s">
        <v>2869</v>
      </c>
      <c r="DOE58" s="5"/>
      <c r="DOF58" s="5">
        <v>1.0</v>
      </c>
      <c r="DOG58" s="5">
        <v>1.0</v>
      </c>
      <c r="DOH58" s="411">
        <v>30.0</v>
      </c>
      <c r="DOI58" s="411">
        <v>15.0</v>
      </c>
      <c r="DOJ58" s="411" t="s">
        <v>104</v>
      </c>
      <c r="DOK58" s="68" t="s">
        <v>2182</v>
      </c>
      <c r="DOL58" s="68" t="s">
        <v>88</v>
      </c>
      <c r="DOM58" s="336" t="s">
        <v>2868</v>
      </c>
      <c r="DON58" s="5" t="s">
        <v>2911</v>
      </c>
      <c r="DOO58" s="5" t="s">
        <v>2912</v>
      </c>
      <c r="DOP58" s="5" t="s">
        <v>2823</v>
      </c>
      <c r="DOQ58" s="5" t="s">
        <v>2843</v>
      </c>
      <c r="DOR58" s="413" t="s">
        <v>2793</v>
      </c>
      <c r="DOS58" s="5"/>
      <c r="DOT58" s="336" t="s">
        <v>2869</v>
      </c>
      <c r="DOU58" s="5"/>
      <c r="DOV58" s="5">
        <v>1.0</v>
      </c>
      <c r="DOW58" s="5">
        <v>1.0</v>
      </c>
      <c r="DOX58" s="411">
        <v>30.0</v>
      </c>
      <c r="DOY58" s="411">
        <v>15.0</v>
      </c>
      <c r="DOZ58" s="411" t="s">
        <v>104</v>
      </c>
      <c r="DPA58" s="68" t="s">
        <v>2182</v>
      </c>
      <c r="DPB58" s="68" t="s">
        <v>88</v>
      </c>
      <c r="DPC58" s="336" t="s">
        <v>2868</v>
      </c>
      <c r="DPD58" s="5" t="s">
        <v>2911</v>
      </c>
      <c r="DPE58" s="5" t="s">
        <v>2912</v>
      </c>
      <c r="DPF58" s="5" t="s">
        <v>2823</v>
      </c>
      <c r="DPG58" s="5" t="s">
        <v>2843</v>
      </c>
      <c r="DPH58" s="413" t="s">
        <v>2793</v>
      </c>
      <c r="DPI58" s="5"/>
      <c r="DPJ58" s="336" t="s">
        <v>2869</v>
      </c>
      <c r="DPK58" s="5"/>
      <c r="DPL58" s="5">
        <v>1.0</v>
      </c>
      <c r="DPM58" s="5">
        <v>1.0</v>
      </c>
      <c r="DPN58" s="411">
        <v>30.0</v>
      </c>
      <c r="DPO58" s="411">
        <v>15.0</v>
      </c>
      <c r="DPP58" s="411" t="s">
        <v>104</v>
      </c>
      <c r="DPQ58" s="68" t="s">
        <v>2182</v>
      </c>
      <c r="DPR58" s="68" t="s">
        <v>88</v>
      </c>
      <c r="DPS58" s="336" t="s">
        <v>2868</v>
      </c>
      <c r="DPT58" s="5" t="s">
        <v>2911</v>
      </c>
      <c r="DPU58" s="5" t="s">
        <v>2912</v>
      </c>
      <c r="DPV58" s="5" t="s">
        <v>2823</v>
      </c>
      <c r="DPW58" s="5" t="s">
        <v>2843</v>
      </c>
      <c r="DPX58" s="413" t="s">
        <v>2793</v>
      </c>
      <c r="DPY58" s="5"/>
      <c r="DPZ58" s="336" t="s">
        <v>2869</v>
      </c>
      <c r="DQA58" s="5"/>
      <c r="DQB58" s="5">
        <v>1.0</v>
      </c>
      <c r="DQC58" s="5">
        <v>1.0</v>
      </c>
      <c r="DQD58" s="411">
        <v>30.0</v>
      </c>
      <c r="DQE58" s="411">
        <v>15.0</v>
      </c>
      <c r="DQF58" s="411" t="s">
        <v>104</v>
      </c>
      <c r="DQG58" s="68" t="s">
        <v>2182</v>
      </c>
      <c r="DQH58" s="68" t="s">
        <v>88</v>
      </c>
      <c r="DQI58" s="336" t="s">
        <v>2868</v>
      </c>
      <c r="DQJ58" s="5" t="s">
        <v>2911</v>
      </c>
      <c r="DQK58" s="5" t="s">
        <v>2912</v>
      </c>
      <c r="DQL58" s="5" t="s">
        <v>2823</v>
      </c>
      <c r="DQM58" s="5" t="s">
        <v>2843</v>
      </c>
      <c r="DQN58" s="413" t="s">
        <v>2793</v>
      </c>
      <c r="DQO58" s="5"/>
      <c r="DQP58" s="336" t="s">
        <v>2869</v>
      </c>
      <c r="DQQ58" s="5"/>
      <c r="DQR58" s="5">
        <v>1.0</v>
      </c>
      <c r="DQS58" s="5">
        <v>1.0</v>
      </c>
      <c r="DQT58" s="411">
        <v>30.0</v>
      </c>
      <c r="DQU58" s="411">
        <v>15.0</v>
      </c>
      <c r="DQV58" s="411" t="s">
        <v>104</v>
      </c>
      <c r="DQW58" s="68" t="s">
        <v>2182</v>
      </c>
      <c r="DQX58" s="68" t="s">
        <v>88</v>
      </c>
      <c r="DQY58" s="336" t="s">
        <v>2868</v>
      </c>
      <c r="DQZ58" s="5" t="s">
        <v>2911</v>
      </c>
      <c r="DRA58" s="5" t="s">
        <v>2912</v>
      </c>
      <c r="DRB58" s="5" t="s">
        <v>2823</v>
      </c>
      <c r="DRC58" s="5" t="s">
        <v>2843</v>
      </c>
      <c r="DRD58" s="413" t="s">
        <v>2793</v>
      </c>
      <c r="DRE58" s="5"/>
      <c r="DRF58" s="336" t="s">
        <v>2869</v>
      </c>
      <c r="DRG58" s="5"/>
      <c r="DRH58" s="5">
        <v>1.0</v>
      </c>
      <c r="DRI58" s="5">
        <v>1.0</v>
      </c>
      <c r="DRJ58" s="411">
        <v>30.0</v>
      </c>
      <c r="DRK58" s="411">
        <v>15.0</v>
      </c>
      <c r="DRL58" s="411" t="s">
        <v>104</v>
      </c>
      <c r="DRM58" s="68" t="s">
        <v>2182</v>
      </c>
      <c r="DRN58" s="68" t="s">
        <v>88</v>
      </c>
      <c r="DRO58" s="336" t="s">
        <v>2868</v>
      </c>
      <c r="DRP58" s="5" t="s">
        <v>2911</v>
      </c>
      <c r="DRQ58" s="5" t="s">
        <v>2912</v>
      </c>
      <c r="DRR58" s="5" t="s">
        <v>2823</v>
      </c>
      <c r="DRS58" s="5" t="s">
        <v>2843</v>
      </c>
      <c r="DRT58" s="413" t="s">
        <v>2793</v>
      </c>
      <c r="DRU58" s="5"/>
      <c r="DRV58" s="336" t="s">
        <v>2869</v>
      </c>
      <c r="DRW58" s="5"/>
      <c r="DRX58" s="5">
        <v>1.0</v>
      </c>
      <c r="DRY58" s="5">
        <v>1.0</v>
      </c>
      <c r="DRZ58" s="411">
        <v>30.0</v>
      </c>
      <c r="DSA58" s="411">
        <v>15.0</v>
      </c>
      <c r="DSB58" s="411" t="s">
        <v>104</v>
      </c>
      <c r="DSC58" s="68" t="s">
        <v>2182</v>
      </c>
      <c r="DSD58" s="68" t="s">
        <v>88</v>
      </c>
      <c r="DSE58" s="336" t="s">
        <v>2868</v>
      </c>
      <c r="DSF58" s="5" t="s">
        <v>2911</v>
      </c>
      <c r="DSG58" s="5" t="s">
        <v>2912</v>
      </c>
      <c r="DSH58" s="5" t="s">
        <v>2823</v>
      </c>
      <c r="DSI58" s="5" t="s">
        <v>2843</v>
      </c>
      <c r="DSJ58" s="413" t="s">
        <v>2793</v>
      </c>
      <c r="DSK58" s="5"/>
      <c r="DSL58" s="336" t="s">
        <v>2869</v>
      </c>
      <c r="DSM58" s="5"/>
      <c r="DSN58" s="5">
        <v>1.0</v>
      </c>
      <c r="DSO58" s="5">
        <v>1.0</v>
      </c>
      <c r="DSP58" s="411">
        <v>30.0</v>
      </c>
      <c r="DSQ58" s="411">
        <v>15.0</v>
      </c>
      <c r="DSR58" s="411" t="s">
        <v>104</v>
      </c>
      <c r="DSS58" s="68" t="s">
        <v>2182</v>
      </c>
      <c r="DST58" s="68" t="s">
        <v>88</v>
      </c>
      <c r="DSU58" s="336" t="s">
        <v>2868</v>
      </c>
      <c r="DSV58" s="5" t="s">
        <v>2911</v>
      </c>
      <c r="DSW58" s="5" t="s">
        <v>2912</v>
      </c>
      <c r="DSX58" s="5" t="s">
        <v>2823</v>
      </c>
      <c r="DSY58" s="5" t="s">
        <v>2843</v>
      </c>
      <c r="DSZ58" s="413" t="s">
        <v>2793</v>
      </c>
      <c r="DTA58" s="5"/>
      <c r="DTB58" s="336" t="s">
        <v>2869</v>
      </c>
      <c r="DTC58" s="5"/>
      <c r="DTD58" s="5">
        <v>1.0</v>
      </c>
      <c r="DTE58" s="5">
        <v>1.0</v>
      </c>
      <c r="DTF58" s="411">
        <v>30.0</v>
      </c>
      <c r="DTG58" s="411">
        <v>15.0</v>
      </c>
      <c r="DTH58" s="411" t="s">
        <v>104</v>
      </c>
      <c r="DTI58" s="68" t="s">
        <v>2182</v>
      </c>
      <c r="DTJ58" s="68" t="s">
        <v>88</v>
      </c>
      <c r="DTK58" s="336" t="s">
        <v>2868</v>
      </c>
      <c r="DTL58" s="5" t="s">
        <v>2911</v>
      </c>
      <c r="DTM58" s="5" t="s">
        <v>2912</v>
      </c>
      <c r="DTN58" s="5" t="s">
        <v>2823</v>
      </c>
      <c r="DTO58" s="5" t="s">
        <v>2843</v>
      </c>
      <c r="DTP58" s="413" t="s">
        <v>2793</v>
      </c>
      <c r="DTQ58" s="5"/>
      <c r="DTR58" s="336" t="s">
        <v>2869</v>
      </c>
      <c r="DTS58" s="5"/>
      <c r="DTT58" s="5">
        <v>1.0</v>
      </c>
      <c r="DTU58" s="5">
        <v>1.0</v>
      </c>
      <c r="DTV58" s="411">
        <v>30.0</v>
      </c>
      <c r="DTW58" s="411">
        <v>15.0</v>
      </c>
      <c r="DTX58" s="411" t="s">
        <v>104</v>
      </c>
      <c r="DTY58" s="68" t="s">
        <v>2182</v>
      </c>
      <c r="DTZ58" s="68" t="s">
        <v>88</v>
      </c>
      <c r="DUA58" s="336" t="s">
        <v>2868</v>
      </c>
      <c r="DUB58" s="5" t="s">
        <v>2911</v>
      </c>
      <c r="DUC58" s="5" t="s">
        <v>2912</v>
      </c>
      <c r="DUD58" s="5" t="s">
        <v>2823</v>
      </c>
      <c r="DUE58" s="5" t="s">
        <v>2843</v>
      </c>
      <c r="DUF58" s="413" t="s">
        <v>2793</v>
      </c>
      <c r="DUG58" s="5"/>
      <c r="DUH58" s="336" t="s">
        <v>2869</v>
      </c>
      <c r="DUI58" s="5"/>
      <c r="DUJ58" s="5">
        <v>1.0</v>
      </c>
      <c r="DUK58" s="5">
        <v>1.0</v>
      </c>
      <c r="DUL58" s="411">
        <v>30.0</v>
      </c>
      <c r="DUM58" s="411">
        <v>15.0</v>
      </c>
      <c r="DUN58" s="411" t="s">
        <v>104</v>
      </c>
      <c r="DUO58" s="68" t="s">
        <v>2182</v>
      </c>
      <c r="DUP58" s="68" t="s">
        <v>88</v>
      </c>
      <c r="DUQ58" s="336" t="s">
        <v>2868</v>
      </c>
      <c r="DUR58" s="5" t="s">
        <v>2911</v>
      </c>
      <c r="DUS58" s="5" t="s">
        <v>2912</v>
      </c>
      <c r="DUT58" s="5" t="s">
        <v>2823</v>
      </c>
      <c r="DUU58" s="5" t="s">
        <v>2843</v>
      </c>
      <c r="DUV58" s="413" t="s">
        <v>2793</v>
      </c>
      <c r="DUW58" s="5"/>
      <c r="DUX58" s="336" t="s">
        <v>2869</v>
      </c>
      <c r="DUY58" s="5"/>
      <c r="DUZ58" s="5">
        <v>1.0</v>
      </c>
      <c r="DVA58" s="5">
        <v>1.0</v>
      </c>
      <c r="DVB58" s="411">
        <v>30.0</v>
      </c>
      <c r="DVC58" s="411">
        <v>15.0</v>
      </c>
      <c r="DVD58" s="411" t="s">
        <v>104</v>
      </c>
      <c r="DVE58" s="68" t="s">
        <v>2182</v>
      </c>
      <c r="DVF58" s="68" t="s">
        <v>88</v>
      </c>
      <c r="DVG58" s="336" t="s">
        <v>2868</v>
      </c>
      <c r="DVH58" s="5" t="s">
        <v>2911</v>
      </c>
      <c r="DVI58" s="5" t="s">
        <v>2912</v>
      </c>
      <c r="DVJ58" s="5" t="s">
        <v>2823</v>
      </c>
      <c r="DVK58" s="5" t="s">
        <v>2843</v>
      </c>
      <c r="DVL58" s="413" t="s">
        <v>2793</v>
      </c>
      <c r="DVM58" s="5"/>
      <c r="DVN58" s="336" t="s">
        <v>2869</v>
      </c>
      <c r="DVO58" s="5"/>
      <c r="DVP58" s="5">
        <v>1.0</v>
      </c>
      <c r="DVQ58" s="5">
        <v>1.0</v>
      </c>
      <c r="DVR58" s="411">
        <v>30.0</v>
      </c>
      <c r="DVS58" s="411">
        <v>15.0</v>
      </c>
      <c r="DVT58" s="411" t="s">
        <v>104</v>
      </c>
      <c r="DVU58" s="68" t="s">
        <v>2182</v>
      </c>
      <c r="DVV58" s="68" t="s">
        <v>88</v>
      </c>
      <c r="DVW58" s="336" t="s">
        <v>2868</v>
      </c>
      <c r="DVX58" s="5" t="s">
        <v>2911</v>
      </c>
      <c r="DVY58" s="5" t="s">
        <v>2912</v>
      </c>
      <c r="DVZ58" s="5" t="s">
        <v>2823</v>
      </c>
      <c r="DWA58" s="5" t="s">
        <v>2843</v>
      </c>
      <c r="DWB58" s="413" t="s">
        <v>2793</v>
      </c>
      <c r="DWC58" s="5"/>
      <c r="DWD58" s="336" t="s">
        <v>2869</v>
      </c>
      <c r="DWE58" s="5"/>
      <c r="DWF58" s="5">
        <v>1.0</v>
      </c>
      <c r="DWG58" s="5">
        <v>1.0</v>
      </c>
      <c r="DWH58" s="411">
        <v>30.0</v>
      </c>
      <c r="DWI58" s="411">
        <v>15.0</v>
      </c>
      <c r="DWJ58" s="411" t="s">
        <v>104</v>
      </c>
      <c r="DWK58" s="68" t="s">
        <v>2182</v>
      </c>
      <c r="DWL58" s="68" t="s">
        <v>88</v>
      </c>
      <c r="DWM58" s="336" t="s">
        <v>2868</v>
      </c>
      <c r="DWN58" s="5" t="s">
        <v>2911</v>
      </c>
      <c r="DWO58" s="5" t="s">
        <v>2912</v>
      </c>
      <c r="DWP58" s="5" t="s">
        <v>2823</v>
      </c>
      <c r="DWQ58" s="5" t="s">
        <v>2843</v>
      </c>
      <c r="DWR58" s="413" t="s">
        <v>2793</v>
      </c>
      <c r="DWS58" s="5"/>
      <c r="DWT58" s="336" t="s">
        <v>2869</v>
      </c>
      <c r="DWU58" s="5"/>
      <c r="DWV58" s="5">
        <v>1.0</v>
      </c>
      <c r="DWW58" s="5">
        <v>1.0</v>
      </c>
      <c r="DWX58" s="411">
        <v>30.0</v>
      </c>
      <c r="DWY58" s="411">
        <v>15.0</v>
      </c>
      <c r="DWZ58" s="411" t="s">
        <v>104</v>
      </c>
      <c r="DXA58" s="68" t="s">
        <v>2182</v>
      </c>
      <c r="DXB58" s="68" t="s">
        <v>88</v>
      </c>
      <c r="DXC58" s="336" t="s">
        <v>2868</v>
      </c>
      <c r="DXD58" s="5" t="s">
        <v>2911</v>
      </c>
      <c r="DXE58" s="5" t="s">
        <v>2912</v>
      </c>
      <c r="DXF58" s="5" t="s">
        <v>2823</v>
      </c>
      <c r="DXG58" s="5" t="s">
        <v>2843</v>
      </c>
      <c r="DXH58" s="413" t="s">
        <v>2793</v>
      </c>
      <c r="DXI58" s="5"/>
      <c r="DXJ58" s="336" t="s">
        <v>2869</v>
      </c>
      <c r="DXK58" s="5"/>
      <c r="DXL58" s="5">
        <v>1.0</v>
      </c>
      <c r="DXM58" s="5">
        <v>1.0</v>
      </c>
      <c r="DXN58" s="411">
        <v>30.0</v>
      </c>
      <c r="DXO58" s="411">
        <v>15.0</v>
      </c>
      <c r="DXP58" s="411" t="s">
        <v>104</v>
      </c>
      <c r="DXQ58" s="68" t="s">
        <v>2182</v>
      </c>
      <c r="DXR58" s="68" t="s">
        <v>88</v>
      </c>
      <c r="DXS58" s="336" t="s">
        <v>2868</v>
      </c>
      <c r="DXT58" s="5" t="s">
        <v>2911</v>
      </c>
      <c r="DXU58" s="5" t="s">
        <v>2912</v>
      </c>
      <c r="DXV58" s="5" t="s">
        <v>2823</v>
      </c>
      <c r="DXW58" s="5" t="s">
        <v>2843</v>
      </c>
      <c r="DXX58" s="413" t="s">
        <v>2793</v>
      </c>
      <c r="DXY58" s="5"/>
      <c r="DXZ58" s="336" t="s">
        <v>2869</v>
      </c>
      <c r="DYA58" s="5"/>
      <c r="DYB58" s="5">
        <v>1.0</v>
      </c>
      <c r="DYC58" s="5">
        <v>1.0</v>
      </c>
      <c r="DYD58" s="411">
        <v>30.0</v>
      </c>
      <c r="DYE58" s="411">
        <v>15.0</v>
      </c>
      <c r="DYF58" s="411" t="s">
        <v>104</v>
      </c>
      <c r="DYG58" s="68" t="s">
        <v>2182</v>
      </c>
      <c r="DYH58" s="68" t="s">
        <v>88</v>
      </c>
      <c r="DYI58" s="336" t="s">
        <v>2868</v>
      </c>
      <c r="DYJ58" s="5" t="s">
        <v>2911</v>
      </c>
      <c r="DYK58" s="5" t="s">
        <v>2912</v>
      </c>
      <c r="DYL58" s="5" t="s">
        <v>2823</v>
      </c>
      <c r="DYM58" s="5" t="s">
        <v>2843</v>
      </c>
      <c r="DYN58" s="413" t="s">
        <v>2793</v>
      </c>
      <c r="DYO58" s="5"/>
      <c r="DYP58" s="336" t="s">
        <v>2869</v>
      </c>
      <c r="DYQ58" s="5"/>
      <c r="DYR58" s="5">
        <v>1.0</v>
      </c>
      <c r="DYS58" s="5">
        <v>1.0</v>
      </c>
      <c r="DYT58" s="411">
        <v>30.0</v>
      </c>
      <c r="DYU58" s="411">
        <v>15.0</v>
      </c>
      <c r="DYV58" s="411" t="s">
        <v>104</v>
      </c>
      <c r="DYW58" s="68" t="s">
        <v>2182</v>
      </c>
      <c r="DYX58" s="68" t="s">
        <v>88</v>
      </c>
      <c r="DYY58" s="336" t="s">
        <v>2868</v>
      </c>
      <c r="DYZ58" s="5" t="s">
        <v>2911</v>
      </c>
      <c r="DZA58" s="5" t="s">
        <v>2912</v>
      </c>
      <c r="DZB58" s="5" t="s">
        <v>2823</v>
      </c>
      <c r="DZC58" s="5" t="s">
        <v>2843</v>
      </c>
      <c r="DZD58" s="413" t="s">
        <v>2793</v>
      </c>
      <c r="DZE58" s="5"/>
      <c r="DZF58" s="336" t="s">
        <v>2869</v>
      </c>
      <c r="DZG58" s="5"/>
      <c r="DZH58" s="5">
        <v>1.0</v>
      </c>
      <c r="DZI58" s="5">
        <v>1.0</v>
      </c>
      <c r="DZJ58" s="411">
        <v>30.0</v>
      </c>
      <c r="DZK58" s="411">
        <v>15.0</v>
      </c>
      <c r="DZL58" s="411" t="s">
        <v>104</v>
      </c>
      <c r="DZM58" s="68" t="s">
        <v>2182</v>
      </c>
      <c r="DZN58" s="68" t="s">
        <v>88</v>
      </c>
      <c r="DZO58" s="336" t="s">
        <v>2868</v>
      </c>
      <c r="DZP58" s="5" t="s">
        <v>2911</v>
      </c>
      <c r="DZQ58" s="5" t="s">
        <v>2912</v>
      </c>
      <c r="DZR58" s="5" t="s">
        <v>2823</v>
      </c>
      <c r="DZS58" s="5" t="s">
        <v>2843</v>
      </c>
      <c r="DZT58" s="413" t="s">
        <v>2793</v>
      </c>
      <c r="DZU58" s="5"/>
      <c r="DZV58" s="336" t="s">
        <v>2869</v>
      </c>
      <c r="DZW58" s="5"/>
      <c r="DZX58" s="5">
        <v>1.0</v>
      </c>
      <c r="DZY58" s="5">
        <v>1.0</v>
      </c>
      <c r="DZZ58" s="411">
        <v>30.0</v>
      </c>
      <c r="EAA58" s="411">
        <v>15.0</v>
      </c>
      <c r="EAB58" s="411" t="s">
        <v>104</v>
      </c>
      <c r="EAC58" s="68" t="s">
        <v>2182</v>
      </c>
      <c r="EAD58" s="68" t="s">
        <v>88</v>
      </c>
      <c r="EAE58" s="336" t="s">
        <v>2868</v>
      </c>
      <c r="EAF58" s="5" t="s">
        <v>2911</v>
      </c>
      <c r="EAG58" s="5" t="s">
        <v>2912</v>
      </c>
      <c r="EAH58" s="5" t="s">
        <v>2823</v>
      </c>
      <c r="EAI58" s="5" t="s">
        <v>2843</v>
      </c>
      <c r="EAJ58" s="413" t="s">
        <v>2793</v>
      </c>
      <c r="EAK58" s="5"/>
      <c r="EAL58" s="336" t="s">
        <v>2869</v>
      </c>
      <c r="EAM58" s="5"/>
      <c r="EAN58" s="5">
        <v>1.0</v>
      </c>
      <c r="EAO58" s="5">
        <v>1.0</v>
      </c>
      <c r="EAP58" s="411">
        <v>30.0</v>
      </c>
      <c r="EAQ58" s="411">
        <v>15.0</v>
      </c>
      <c r="EAR58" s="411" t="s">
        <v>104</v>
      </c>
      <c r="EAS58" s="68" t="s">
        <v>2182</v>
      </c>
      <c r="EAT58" s="68" t="s">
        <v>88</v>
      </c>
      <c r="EAU58" s="336" t="s">
        <v>2868</v>
      </c>
      <c r="EAV58" s="5" t="s">
        <v>2911</v>
      </c>
      <c r="EAW58" s="5" t="s">
        <v>2912</v>
      </c>
      <c r="EAX58" s="5" t="s">
        <v>2823</v>
      </c>
      <c r="EAY58" s="5" t="s">
        <v>2843</v>
      </c>
      <c r="EAZ58" s="413" t="s">
        <v>2793</v>
      </c>
      <c r="EBA58" s="5"/>
      <c r="EBB58" s="336" t="s">
        <v>2869</v>
      </c>
      <c r="EBC58" s="5"/>
      <c r="EBD58" s="5">
        <v>1.0</v>
      </c>
      <c r="EBE58" s="5">
        <v>1.0</v>
      </c>
      <c r="EBF58" s="411">
        <v>30.0</v>
      </c>
      <c r="EBG58" s="411">
        <v>15.0</v>
      </c>
      <c r="EBH58" s="411" t="s">
        <v>104</v>
      </c>
      <c r="EBI58" s="68" t="s">
        <v>2182</v>
      </c>
      <c r="EBJ58" s="68" t="s">
        <v>88</v>
      </c>
      <c r="EBK58" s="336" t="s">
        <v>2868</v>
      </c>
      <c r="EBL58" s="5" t="s">
        <v>2911</v>
      </c>
      <c r="EBM58" s="5" t="s">
        <v>2912</v>
      </c>
      <c r="EBN58" s="5" t="s">
        <v>2823</v>
      </c>
      <c r="EBO58" s="5" t="s">
        <v>2843</v>
      </c>
      <c r="EBP58" s="413" t="s">
        <v>2793</v>
      </c>
      <c r="EBQ58" s="5"/>
      <c r="EBR58" s="336" t="s">
        <v>2869</v>
      </c>
      <c r="EBS58" s="5"/>
      <c r="EBT58" s="5">
        <v>1.0</v>
      </c>
      <c r="EBU58" s="5">
        <v>1.0</v>
      </c>
      <c r="EBV58" s="411">
        <v>30.0</v>
      </c>
      <c r="EBW58" s="411">
        <v>15.0</v>
      </c>
      <c r="EBX58" s="411" t="s">
        <v>104</v>
      </c>
      <c r="EBY58" s="68" t="s">
        <v>2182</v>
      </c>
      <c r="EBZ58" s="68" t="s">
        <v>88</v>
      </c>
      <c r="ECA58" s="336" t="s">
        <v>2868</v>
      </c>
      <c r="ECB58" s="5" t="s">
        <v>2911</v>
      </c>
      <c r="ECC58" s="5" t="s">
        <v>2912</v>
      </c>
      <c r="ECD58" s="5" t="s">
        <v>2823</v>
      </c>
      <c r="ECE58" s="5" t="s">
        <v>2843</v>
      </c>
      <c r="ECF58" s="413" t="s">
        <v>2793</v>
      </c>
      <c r="ECG58" s="5"/>
      <c r="ECH58" s="336" t="s">
        <v>2869</v>
      </c>
      <c r="ECI58" s="5"/>
      <c r="ECJ58" s="5">
        <v>1.0</v>
      </c>
      <c r="ECK58" s="5">
        <v>1.0</v>
      </c>
      <c r="ECL58" s="411">
        <v>30.0</v>
      </c>
      <c r="ECM58" s="411">
        <v>15.0</v>
      </c>
      <c r="ECN58" s="411" t="s">
        <v>104</v>
      </c>
      <c r="ECO58" s="68" t="s">
        <v>2182</v>
      </c>
      <c r="ECP58" s="68" t="s">
        <v>88</v>
      </c>
      <c r="ECQ58" s="336" t="s">
        <v>2868</v>
      </c>
      <c r="ECR58" s="5" t="s">
        <v>2911</v>
      </c>
      <c r="ECS58" s="5" t="s">
        <v>2912</v>
      </c>
      <c r="ECT58" s="5" t="s">
        <v>2823</v>
      </c>
      <c r="ECU58" s="5" t="s">
        <v>2843</v>
      </c>
      <c r="ECV58" s="413" t="s">
        <v>2793</v>
      </c>
      <c r="ECW58" s="5"/>
      <c r="ECX58" s="336" t="s">
        <v>2869</v>
      </c>
      <c r="ECY58" s="5"/>
      <c r="ECZ58" s="5">
        <v>1.0</v>
      </c>
      <c r="EDA58" s="5">
        <v>1.0</v>
      </c>
      <c r="EDB58" s="411">
        <v>30.0</v>
      </c>
      <c r="EDC58" s="411">
        <v>15.0</v>
      </c>
      <c r="EDD58" s="411" t="s">
        <v>104</v>
      </c>
      <c r="EDE58" s="68" t="s">
        <v>2182</v>
      </c>
      <c r="EDF58" s="68" t="s">
        <v>88</v>
      </c>
      <c r="EDG58" s="336" t="s">
        <v>2868</v>
      </c>
      <c r="EDH58" s="5" t="s">
        <v>2911</v>
      </c>
      <c r="EDI58" s="5" t="s">
        <v>2912</v>
      </c>
      <c r="EDJ58" s="5" t="s">
        <v>2823</v>
      </c>
      <c r="EDK58" s="5" t="s">
        <v>2843</v>
      </c>
      <c r="EDL58" s="413" t="s">
        <v>2793</v>
      </c>
      <c r="EDM58" s="5"/>
      <c r="EDN58" s="336" t="s">
        <v>2869</v>
      </c>
      <c r="EDO58" s="5"/>
      <c r="EDP58" s="5">
        <v>1.0</v>
      </c>
      <c r="EDQ58" s="5">
        <v>1.0</v>
      </c>
      <c r="EDR58" s="411">
        <v>30.0</v>
      </c>
      <c r="EDS58" s="411">
        <v>15.0</v>
      </c>
      <c r="EDT58" s="411" t="s">
        <v>104</v>
      </c>
      <c r="EDU58" s="68" t="s">
        <v>2182</v>
      </c>
      <c r="EDV58" s="68" t="s">
        <v>88</v>
      </c>
      <c r="EDW58" s="336" t="s">
        <v>2868</v>
      </c>
      <c r="EDX58" s="5" t="s">
        <v>2911</v>
      </c>
      <c r="EDY58" s="5" t="s">
        <v>2912</v>
      </c>
      <c r="EDZ58" s="5" t="s">
        <v>2823</v>
      </c>
      <c r="EEA58" s="5" t="s">
        <v>2843</v>
      </c>
      <c r="EEB58" s="413" t="s">
        <v>2793</v>
      </c>
      <c r="EEC58" s="5"/>
      <c r="EED58" s="336" t="s">
        <v>2869</v>
      </c>
      <c r="EEE58" s="5"/>
      <c r="EEF58" s="5">
        <v>1.0</v>
      </c>
      <c r="EEG58" s="5">
        <v>1.0</v>
      </c>
      <c r="EEH58" s="411">
        <v>30.0</v>
      </c>
      <c r="EEI58" s="411">
        <v>15.0</v>
      </c>
      <c r="EEJ58" s="411" t="s">
        <v>104</v>
      </c>
      <c r="EEK58" s="68" t="s">
        <v>2182</v>
      </c>
      <c r="EEL58" s="68" t="s">
        <v>88</v>
      </c>
      <c r="EEM58" s="336" t="s">
        <v>2868</v>
      </c>
      <c r="EEN58" s="5" t="s">
        <v>2911</v>
      </c>
      <c r="EEO58" s="5" t="s">
        <v>2912</v>
      </c>
      <c r="EEP58" s="5" t="s">
        <v>2823</v>
      </c>
      <c r="EEQ58" s="5" t="s">
        <v>2843</v>
      </c>
      <c r="EER58" s="413" t="s">
        <v>2793</v>
      </c>
      <c r="EES58" s="5"/>
      <c r="EET58" s="336" t="s">
        <v>2869</v>
      </c>
      <c r="EEU58" s="5"/>
      <c r="EEV58" s="5">
        <v>1.0</v>
      </c>
      <c r="EEW58" s="5">
        <v>1.0</v>
      </c>
      <c r="EEX58" s="411">
        <v>30.0</v>
      </c>
      <c r="EEY58" s="411">
        <v>15.0</v>
      </c>
      <c r="EEZ58" s="411" t="s">
        <v>104</v>
      </c>
      <c r="EFA58" s="68" t="s">
        <v>2182</v>
      </c>
      <c r="EFB58" s="68" t="s">
        <v>88</v>
      </c>
      <c r="EFC58" s="336" t="s">
        <v>2868</v>
      </c>
      <c r="EFD58" s="5" t="s">
        <v>2911</v>
      </c>
      <c r="EFE58" s="5" t="s">
        <v>2912</v>
      </c>
      <c r="EFF58" s="5" t="s">
        <v>2823</v>
      </c>
      <c r="EFG58" s="5" t="s">
        <v>2843</v>
      </c>
      <c r="EFH58" s="413" t="s">
        <v>2793</v>
      </c>
      <c r="EFI58" s="5"/>
      <c r="EFJ58" s="336" t="s">
        <v>2869</v>
      </c>
      <c r="EFK58" s="5"/>
      <c r="EFL58" s="5">
        <v>1.0</v>
      </c>
      <c r="EFM58" s="5">
        <v>1.0</v>
      </c>
      <c r="EFN58" s="411">
        <v>30.0</v>
      </c>
      <c r="EFO58" s="411">
        <v>15.0</v>
      </c>
      <c r="EFP58" s="411" t="s">
        <v>104</v>
      </c>
      <c r="EFQ58" s="68" t="s">
        <v>2182</v>
      </c>
      <c r="EFR58" s="68" t="s">
        <v>88</v>
      </c>
      <c r="EFS58" s="336" t="s">
        <v>2868</v>
      </c>
      <c r="EFT58" s="5" t="s">
        <v>2911</v>
      </c>
      <c r="EFU58" s="5" t="s">
        <v>2912</v>
      </c>
      <c r="EFV58" s="5" t="s">
        <v>2823</v>
      </c>
      <c r="EFW58" s="5" t="s">
        <v>2843</v>
      </c>
      <c r="EFX58" s="413" t="s">
        <v>2793</v>
      </c>
      <c r="EFY58" s="5"/>
      <c r="EFZ58" s="336" t="s">
        <v>2869</v>
      </c>
      <c r="EGA58" s="5"/>
      <c r="EGB58" s="5">
        <v>1.0</v>
      </c>
      <c r="EGC58" s="5">
        <v>1.0</v>
      </c>
      <c r="EGD58" s="411">
        <v>30.0</v>
      </c>
      <c r="EGE58" s="411">
        <v>15.0</v>
      </c>
      <c r="EGF58" s="411" t="s">
        <v>104</v>
      </c>
      <c r="EGG58" s="68" t="s">
        <v>2182</v>
      </c>
      <c r="EGH58" s="68" t="s">
        <v>88</v>
      </c>
      <c r="EGI58" s="336" t="s">
        <v>2868</v>
      </c>
      <c r="EGJ58" s="5" t="s">
        <v>2911</v>
      </c>
      <c r="EGK58" s="5" t="s">
        <v>2912</v>
      </c>
      <c r="EGL58" s="5" t="s">
        <v>2823</v>
      </c>
      <c r="EGM58" s="5" t="s">
        <v>2843</v>
      </c>
      <c r="EGN58" s="413" t="s">
        <v>2793</v>
      </c>
      <c r="EGO58" s="5"/>
      <c r="EGP58" s="336" t="s">
        <v>2869</v>
      </c>
      <c r="EGQ58" s="5"/>
      <c r="EGR58" s="5">
        <v>1.0</v>
      </c>
      <c r="EGS58" s="5">
        <v>1.0</v>
      </c>
      <c r="EGT58" s="411">
        <v>30.0</v>
      </c>
      <c r="EGU58" s="411">
        <v>15.0</v>
      </c>
      <c r="EGV58" s="411" t="s">
        <v>104</v>
      </c>
      <c r="EGW58" s="68" t="s">
        <v>2182</v>
      </c>
      <c r="EGX58" s="68" t="s">
        <v>88</v>
      </c>
      <c r="EGY58" s="336" t="s">
        <v>2868</v>
      </c>
      <c r="EGZ58" s="5" t="s">
        <v>2911</v>
      </c>
      <c r="EHA58" s="5" t="s">
        <v>2912</v>
      </c>
      <c r="EHB58" s="5" t="s">
        <v>2823</v>
      </c>
      <c r="EHC58" s="5" t="s">
        <v>2843</v>
      </c>
      <c r="EHD58" s="413" t="s">
        <v>2793</v>
      </c>
      <c r="EHE58" s="5"/>
      <c r="EHF58" s="336" t="s">
        <v>2869</v>
      </c>
      <c r="EHG58" s="5"/>
      <c r="EHH58" s="5">
        <v>1.0</v>
      </c>
      <c r="EHI58" s="5">
        <v>1.0</v>
      </c>
      <c r="EHJ58" s="411">
        <v>30.0</v>
      </c>
      <c r="EHK58" s="411">
        <v>15.0</v>
      </c>
      <c r="EHL58" s="411" t="s">
        <v>104</v>
      </c>
      <c r="EHM58" s="68" t="s">
        <v>2182</v>
      </c>
      <c r="EHN58" s="68" t="s">
        <v>88</v>
      </c>
      <c r="EHO58" s="336" t="s">
        <v>2868</v>
      </c>
      <c r="EHP58" s="5" t="s">
        <v>2911</v>
      </c>
      <c r="EHQ58" s="5" t="s">
        <v>2912</v>
      </c>
      <c r="EHR58" s="5" t="s">
        <v>2823</v>
      </c>
      <c r="EHS58" s="5" t="s">
        <v>2843</v>
      </c>
      <c r="EHT58" s="413" t="s">
        <v>2793</v>
      </c>
      <c r="EHU58" s="5"/>
      <c r="EHV58" s="336" t="s">
        <v>2869</v>
      </c>
      <c r="EHW58" s="5"/>
      <c r="EHX58" s="5">
        <v>1.0</v>
      </c>
      <c r="EHY58" s="5">
        <v>1.0</v>
      </c>
      <c r="EHZ58" s="411">
        <v>30.0</v>
      </c>
      <c r="EIA58" s="411">
        <v>15.0</v>
      </c>
      <c r="EIB58" s="411" t="s">
        <v>104</v>
      </c>
      <c r="EIC58" s="68" t="s">
        <v>2182</v>
      </c>
      <c r="EID58" s="68" t="s">
        <v>88</v>
      </c>
      <c r="EIE58" s="336" t="s">
        <v>2868</v>
      </c>
      <c r="EIF58" s="5" t="s">
        <v>2911</v>
      </c>
      <c r="EIG58" s="5" t="s">
        <v>2912</v>
      </c>
      <c r="EIH58" s="5" t="s">
        <v>2823</v>
      </c>
      <c r="EII58" s="5" t="s">
        <v>2843</v>
      </c>
      <c r="EIJ58" s="413" t="s">
        <v>2793</v>
      </c>
      <c r="EIK58" s="5"/>
      <c r="EIL58" s="336" t="s">
        <v>2869</v>
      </c>
      <c r="EIM58" s="5"/>
      <c r="EIN58" s="5">
        <v>1.0</v>
      </c>
      <c r="EIO58" s="5">
        <v>1.0</v>
      </c>
      <c r="EIP58" s="411">
        <v>30.0</v>
      </c>
      <c r="EIQ58" s="411">
        <v>15.0</v>
      </c>
      <c r="EIR58" s="411" t="s">
        <v>104</v>
      </c>
      <c r="EIS58" s="68" t="s">
        <v>2182</v>
      </c>
      <c r="EIT58" s="68" t="s">
        <v>88</v>
      </c>
      <c r="EIU58" s="336" t="s">
        <v>2868</v>
      </c>
      <c r="EIV58" s="5" t="s">
        <v>2911</v>
      </c>
      <c r="EIW58" s="5" t="s">
        <v>2912</v>
      </c>
      <c r="EIX58" s="5" t="s">
        <v>2823</v>
      </c>
      <c r="EIY58" s="5" t="s">
        <v>2843</v>
      </c>
      <c r="EIZ58" s="413" t="s">
        <v>2793</v>
      </c>
      <c r="EJA58" s="5"/>
      <c r="EJB58" s="336" t="s">
        <v>2869</v>
      </c>
      <c r="EJC58" s="5"/>
      <c r="EJD58" s="5">
        <v>1.0</v>
      </c>
      <c r="EJE58" s="5">
        <v>1.0</v>
      </c>
      <c r="EJF58" s="411">
        <v>30.0</v>
      </c>
      <c r="EJG58" s="411">
        <v>15.0</v>
      </c>
      <c r="EJH58" s="411" t="s">
        <v>104</v>
      </c>
      <c r="EJI58" s="68" t="s">
        <v>2182</v>
      </c>
      <c r="EJJ58" s="68" t="s">
        <v>88</v>
      </c>
      <c r="EJK58" s="336" t="s">
        <v>2868</v>
      </c>
      <c r="EJL58" s="5" t="s">
        <v>2911</v>
      </c>
      <c r="EJM58" s="5" t="s">
        <v>2912</v>
      </c>
      <c r="EJN58" s="5" t="s">
        <v>2823</v>
      </c>
      <c r="EJO58" s="5" t="s">
        <v>2843</v>
      </c>
      <c r="EJP58" s="413" t="s">
        <v>2793</v>
      </c>
      <c r="EJQ58" s="5"/>
      <c r="EJR58" s="336" t="s">
        <v>2869</v>
      </c>
      <c r="EJS58" s="5"/>
      <c r="EJT58" s="5">
        <v>1.0</v>
      </c>
      <c r="EJU58" s="5">
        <v>1.0</v>
      </c>
      <c r="EJV58" s="411">
        <v>30.0</v>
      </c>
      <c r="EJW58" s="411">
        <v>15.0</v>
      </c>
      <c r="EJX58" s="411" t="s">
        <v>104</v>
      </c>
      <c r="EJY58" s="68" t="s">
        <v>2182</v>
      </c>
      <c r="EJZ58" s="68" t="s">
        <v>88</v>
      </c>
      <c r="EKA58" s="336" t="s">
        <v>2868</v>
      </c>
      <c r="EKB58" s="5" t="s">
        <v>2911</v>
      </c>
      <c r="EKC58" s="5" t="s">
        <v>2912</v>
      </c>
      <c r="EKD58" s="5" t="s">
        <v>2823</v>
      </c>
      <c r="EKE58" s="5" t="s">
        <v>2843</v>
      </c>
      <c r="EKF58" s="413" t="s">
        <v>2793</v>
      </c>
      <c r="EKG58" s="5"/>
      <c r="EKH58" s="336" t="s">
        <v>2869</v>
      </c>
      <c r="EKI58" s="5"/>
      <c r="EKJ58" s="5">
        <v>1.0</v>
      </c>
      <c r="EKK58" s="5">
        <v>1.0</v>
      </c>
      <c r="EKL58" s="411">
        <v>30.0</v>
      </c>
      <c r="EKM58" s="411">
        <v>15.0</v>
      </c>
      <c r="EKN58" s="411" t="s">
        <v>104</v>
      </c>
      <c r="EKO58" s="68" t="s">
        <v>2182</v>
      </c>
      <c r="EKP58" s="68" t="s">
        <v>88</v>
      </c>
      <c r="EKQ58" s="336" t="s">
        <v>2868</v>
      </c>
      <c r="EKR58" s="5" t="s">
        <v>2911</v>
      </c>
      <c r="EKS58" s="5" t="s">
        <v>2912</v>
      </c>
      <c r="EKT58" s="5" t="s">
        <v>2823</v>
      </c>
      <c r="EKU58" s="5" t="s">
        <v>2843</v>
      </c>
      <c r="EKV58" s="413" t="s">
        <v>2793</v>
      </c>
      <c r="EKW58" s="5"/>
      <c r="EKX58" s="336" t="s">
        <v>2869</v>
      </c>
      <c r="EKY58" s="5"/>
      <c r="EKZ58" s="5">
        <v>1.0</v>
      </c>
      <c r="ELA58" s="5">
        <v>1.0</v>
      </c>
      <c r="ELB58" s="411">
        <v>30.0</v>
      </c>
      <c r="ELC58" s="411">
        <v>15.0</v>
      </c>
      <c r="ELD58" s="411" t="s">
        <v>104</v>
      </c>
      <c r="ELE58" s="68" t="s">
        <v>2182</v>
      </c>
      <c r="ELF58" s="68" t="s">
        <v>88</v>
      </c>
      <c r="ELG58" s="336" t="s">
        <v>2868</v>
      </c>
      <c r="ELH58" s="5" t="s">
        <v>2911</v>
      </c>
      <c r="ELI58" s="5" t="s">
        <v>2912</v>
      </c>
      <c r="ELJ58" s="5" t="s">
        <v>2823</v>
      </c>
      <c r="ELK58" s="5" t="s">
        <v>2843</v>
      </c>
      <c r="ELL58" s="413" t="s">
        <v>2793</v>
      </c>
      <c r="ELM58" s="5"/>
      <c r="ELN58" s="336" t="s">
        <v>2869</v>
      </c>
      <c r="ELO58" s="5"/>
      <c r="ELP58" s="5">
        <v>1.0</v>
      </c>
      <c r="ELQ58" s="5">
        <v>1.0</v>
      </c>
      <c r="ELR58" s="411">
        <v>30.0</v>
      </c>
      <c r="ELS58" s="411">
        <v>15.0</v>
      </c>
      <c r="ELT58" s="411" t="s">
        <v>104</v>
      </c>
      <c r="ELU58" s="68" t="s">
        <v>2182</v>
      </c>
      <c r="ELV58" s="68" t="s">
        <v>88</v>
      </c>
      <c r="ELW58" s="336" t="s">
        <v>2868</v>
      </c>
      <c r="ELX58" s="5" t="s">
        <v>2911</v>
      </c>
      <c r="ELY58" s="5" t="s">
        <v>2912</v>
      </c>
      <c r="ELZ58" s="5" t="s">
        <v>2823</v>
      </c>
      <c r="EMA58" s="5" t="s">
        <v>2843</v>
      </c>
      <c r="EMB58" s="413" t="s">
        <v>2793</v>
      </c>
      <c r="EMC58" s="5"/>
      <c r="EMD58" s="336" t="s">
        <v>2869</v>
      </c>
      <c r="EME58" s="5"/>
      <c r="EMF58" s="5">
        <v>1.0</v>
      </c>
      <c r="EMG58" s="5">
        <v>1.0</v>
      </c>
      <c r="EMH58" s="411">
        <v>30.0</v>
      </c>
      <c r="EMI58" s="411">
        <v>15.0</v>
      </c>
      <c r="EMJ58" s="411" t="s">
        <v>104</v>
      </c>
      <c r="EMK58" s="68" t="s">
        <v>2182</v>
      </c>
      <c r="EML58" s="68" t="s">
        <v>88</v>
      </c>
      <c r="EMM58" s="336" t="s">
        <v>2868</v>
      </c>
      <c r="EMN58" s="5" t="s">
        <v>2911</v>
      </c>
      <c r="EMO58" s="5" t="s">
        <v>2912</v>
      </c>
      <c r="EMP58" s="5" t="s">
        <v>2823</v>
      </c>
      <c r="EMQ58" s="5" t="s">
        <v>2843</v>
      </c>
      <c r="EMR58" s="413" t="s">
        <v>2793</v>
      </c>
      <c r="EMS58" s="5"/>
      <c r="EMT58" s="336" t="s">
        <v>2869</v>
      </c>
      <c r="EMU58" s="5"/>
      <c r="EMV58" s="5">
        <v>1.0</v>
      </c>
      <c r="EMW58" s="5">
        <v>1.0</v>
      </c>
      <c r="EMX58" s="411">
        <v>30.0</v>
      </c>
      <c r="EMY58" s="411">
        <v>15.0</v>
      </c>
      <c r="EMZ58" s="411" t="s">
        <v>104</v>
      </c>
      <c r="ENA58" s="68" t="s">
        <v>2182</v>
      </c>
      <c r="ENB58" s="68" t="s">
        <v>88</v>
      </c>
      <c r="ENC58" s="336" t="s">
        <v>2868</v>
      </c>
      <c r="END58" s="5" t="s">
        <v>2911</v>
      </c>
      <c r="ENE58" s="5" t="s">
        <v>2912</v>
      </c>
      <c r="ENF58" s="5" t="s">
        <v>2823</v>
      </c>
      <c r="ENG58" s="5" t="s">
        <v>2843</v>
      </c>
      <c r="ENH58" s="413" t="s">
        <v>2793</v>
      </c>
      <c r="ENI58" s="5"/>
      <c r="ENJ58" s="336" t="s">
        <v>2869</v>
      </c>
      <c r="ENK58" s="5"/>
      <c r="ENL58" s="5">
        <v>1.0</v>
      </c>
      <c r="ENM58" s="5">
        <v>1.0</v>
      </c>
      <c r="ENN58" s="411">
        <v>30.0</v>
      </c>
      <c r="ENO58" s="411">
        <v>15.0</v>
      </c>
      <c r="ENP58" s="411" t="s">
        <v>104</v>
      </c>
      <c r="ENQ58" s="68" t="s">
        <v>2182</v>
      </c>
      <c r="ENR58" s="68" t="s">
        <v>88</v>
      </c>
      <c r="ENS58" s="336" t="s">
        <v>2868</v>
      </c>
      <c r="ENT58" s="5" t="s">
        <v>2911</v>
      </c>
      <c r="ENU58" s="5" t="s">
        <v>2912</v>
      </c>
      <c r="ENV58" s="5" t="s">
        <v>2823</v>
      </c>
      <c r="ENW58" s="5" t="s">
        <v>2843</v>
      </c>
      <c r="ENX58" s="413" t="s">
        <v>2793</v>
      </c>
      <c r="ENY58" s="5"/>
      <c r="ENZ58" s="336" t="s">
        <v>2869</v>
      </c>
      <c r="EOA58" s="5"/>
      <c r="EOB58" s="5">
        <v>1.0</v>
      </c>
      <c r="EOC58" s="5">
        <v>1.0</v>
      </c>
      <c r="EOD58" s="411">
        <v>30.0</v>
      </c>
      <c r="EOE58" s="411">
        <v>15.0</v>
      </c>
      <c r="EOF58" s="411" t="s">
        <v>104</v>
      </c>
      <c r="EOG58" s="68" t="s">
        <v>2182</v>
      </c>
      <c r="EOH58" s="68" t="s">
        <v>88</v>
      </c>
      <c r="EOI58" s="336" t="s">
        <v>2868</v>
      </c>
      <c r="EOJ58" s="5" t="s">
        <v>2911</v>
      </c>
      <c r="EOK58" s="5" t="s">
        <v>2912</v>
      </c>
      <c r="EOL58" s="5" t="s">
        <v>2823</v>
      </c>
      <c r="EOM58" s="5" t="s">
        <v>2843</v>
      </c>
      <c r="EON58" s="413" t="s">
        <v>2793</v>
      </c>
      <c r="EOO58" s="5"/>
      <c r="EOP58" s="336" t="s">
        <v>2869</v>
      </c>
      <c r="EOQ58" s="5"/>
      <c r="EOR58" s="5">
        <v>1.0</v>
      </c>
      <c r="EOS58" s="5">
        <v>1.0</v>
      </c>
      <c r="EOT58" s="411">
        <v>30.0</v>
      </c>
      <c r="EOU58" s="411">
        <v>15.0</v>
      </c>
      <c r="EOV58" s="411" t="s">
        <v>104</v>
      </c>
      <c r="EOW58" s="68" t="s">
        <v>2182</v>
      </c>
      <c r="EOX58" s="68" t="s">
        <v>88</v>
      </c>
      <c r="EOY58" s="336" t="s">
        <v>2868</v>
      </c>
      <c r="EOZ58" s="5" t="s">
        <v>2911</v>
      </c>
      <c r="EPA58" s="5" t="s">
        <v>2912</v>
      </c>
      <c r="EPB58" s="5" t="s">
        <v>2823</v>
      </c>
      <c r="EPC58" s="5" t="s">
        <v>2843</v>
      </c>
      <c r="EPD58" s="413" t="s">
        <v>2793</v>
      </c>
      <c r="EPE58" s="5"/>
      <c r="EPF58" s="336" t="s">
        <v>2869</v>
      </c>
      <c r="EPG58" s="5"/>
      <c r="EPH58" s="5">
        <v>1.0</v>
      </c>
      <c r="EPI58" s="5">
        <v>1.0</v>
      </c>
      <c r="EPJ58" s="411">
        <v>30.0</v>
      </c>
      <c r="EPK58" s="411">
        <v>15.0</v>
      </c>
      <c r="EPL58" s="411" t="s">
        <v>104</v>
      </c>
      <c r="EPM58" s="68" t="s">
        <v>2182</v>
      </c>
      <c r="EPN58" s="68" t="s">
        <v>88</v>
      </c>
      <c r="EPO58" s="336" t="s">
        <v>2868</v>
      </c>
      <c r="EPP58" s="5" t="s">
        <v>2911</v>
      </c>
      <c r="EPQ58" s="5" t="s">
        <v>2912</v>
      </c>
      <c r="EPR58" s="5" t="s">
        <v>2823</v>
      </c>
      <c r="EPS58" s="5" t="s">
        <v>2843</v>
      </c>
      <c r="EPT58" s="413" t="s">
        <v>2793</v>
      </c>
      <c r="EPU58" s="5"/>
      <c r="EPV58" s="336" t="s">
        <v>2869</v>
      </c>
      <c r="EPW58" s="5"/>
      <c r="EPX58" s="5">
        <v>1.0</v>
      </c>
      <c r="EPY58" s="5">
        <v>1.0</v>
      </c>
      <c r="EPZ58" s="411">
        <v>30.0</v>
      </c>
      <c r="EQA58" s="411">
        <v>15.0</v>
      </c>
      <c r="EQB58" s="411" t="s">
        <v>104</v>
      </c>
      <c r="EQC58" s="68" t="s">
        <v>2182</v>
      </c>
      <c r="EQD58" s="68" t="s">
        <v>88</v>
      </c>
      <c r="EQE58" s="336" t="s">
        <v>2868</v>
      </c>
      <c r="EQF58" s="5" t="s">
        <v>2911</v>
      </c>
      <c r="EQG58" s="5" t="s">
        <v>2912</v>
      </c>
      <c r="EQH58" s="5" t="s">
        <v>2823</v>
      </c>
      <c r="EQI58" s="5" t="s">
        <v>2843</v>
      </c>
      <c r="EQJ58" s="413" t="s">
        <v>2793</v>
      </c>
      <c r="EQK58" s="5"/>
      <c r="EQL58" s="336" t="s">
        <v>2869</v>
      </c>
      <c r="EQM58" s="5"/>
      <c r="EQN58" s="5">
        <v>1.0</v>
      </c>
      <c r="EQO58" s="5">
        <v>1.0</v>
      </c>
      <c r="EQP58" s="411">
        <v>30.0</v>
      </c>
      <c r="EQQ58" s="411">
        <v>15.0</v>
      </c>
      <c r="EQR58" s="411" t="s">
        <v>104</v>
      </c>
      <c r="EQS58" s="68" t="s">
        <v>2182</v>
      </c>
      <c r="EQT58" s="68" t="s">
        <v>88</v>
      </c>
      <c r="EQU58" s="336" t="s">
        <v>2868</v>
      </c>
      <c r="EQV58" s="5" t="s">
        <v>2911</v>
      </c>
      <c r="EQW58" s="5" t="s">
        <v>2912</v>
      </c>
      <c r="EQX58" s="5" t="s">
        <v>2823</v>
      </c>
      <c r="EQY58" s="5" t="s">
        <v>2843</v>
      </c>
      <c r="EQZ58" s="413" t="s">
        <v>2793</v>
      </c>
      <c r="ERA58" s="5"/>
      <c r="ERB58" s="336" t="s">
        <v>2869</v>
      </c>
      <c r="ERC58" s="5"/>
      <c r="ERD58" s="5">
        <v>1.0</v>
      </c>
      <c r="ERE58" s="5">
        <v>1.0</v>
      </c>
      <c r="ERF58" s="411">
        <v>30.0</v>
      </c>
      <c r="ERG58" s="411">
        <v>15.0</v>
      </c>
      <c r="ERH58" s="411" t="s">
        <v>104</v>
      </c>
      <c r="ERI58" s="68" t="s">
        <v>2182</v>
      </c>
      <c r="ERJ58" s="68" t="s">
        <v>88</v>
      </c>
      <c r="ERK58" s="336" t="s">
        <v>2868</v>
      </c>
      <c r="ERL58" s="5" t="s">
        <v>2911</v>
      </c>
      <c r="ERM58" s="5" t="s">
        <v>2912</v>
      </c>
      <c r="ERN58" s="5" t="s">
        <v>2823</v>
      </c>
      <c r="ERO58" s="5" t="s">
        <v>2843</v>
      </c>
      <c r="ERP58" s="413" t="s">
        <v>2793</v>
      </c>
      <c r="ERQ58" s="5"/>
      <c r="ERR58" s="336" t="s">
        <v>2869</v>
      </c>
      <c r="ERS58" s="5"/>
      <c r="ERT58" s="5">
        <v>1.0</v>
      </c>
      <c r="ERU58" s="5">
        <v>1.0</v>
      </c>
      <c r="ERV58" s="411">
        <v>30.0</v>
      </c>
      <c r="ERW58" s="411">
        <v>15.0</v>
      </c>
      <c r="ERX58" s="411" t="s">
        <v>104</v>
      </c>
      <c r="ERY58" s="68" t="s">
        <v>2182</v>
      </c>
      <c r="ERZ58" s="68" t="s">
        <v>88</v>
      </c>
      <c r="ESA58" s="336" t="s">
        <v>2868</v>
      </c>
      <c r="ESB58" s="5" t="s">
        <v>2911</v>
      </c>
      <c r="ESC58" s="5" t="s">
        <v>2912</v>
      </c>
      <c r="ESD58" s="5" t="s">
        <v>2823</v>
      </c>
      <c r="ESE58" s="5" t="s">
        <v>2843</v>
      </c>
      <c r="ESF58" s="413" t="s">
        <v>2793</v>
      </c>
      <c r="ESG58" s="5"/>
      <c r="ESH58" s="336" t="s">
        <v>2869</v>
      </c>
      <c r="ESI58" s="5"/>
      <c r="ESJ58" s="5">
        <v>1.0</v>
      </c>
      <c r="ESK58" s="5">
        <v>1.0</v>
      </c>
      <c r="ESL58" s="411">
        <v>30.0</v>
      </c>
      <c r="ESM58" s="411">
        <v>15.0</v>
      </c>
      <c r="ESN58" s="411" t="s">
        <v>104</v>
      </c>
      <c r="ESO58" s="68" t="s">
        <v>2182</v>
      </c>
      <c r="ESP58" s="68" t="s">
        <v>88</v>
      </c>
      <c r="ESQ58" s="336" t="s">
        <v>2868</v>
      </c>
      <c r="ESR58" s="5" t="s">
        <v>2911</v>
      </c>
      <c r="ESS58" s="5" t="s">
        <v>2912</v>
      </c>
      <c r="EST58" s="5" t="s">
        <v>2823</v>
      </c>
      <c r="ESU58" s="5" t="s">
        <v>2843</v>
      </c>
      <c r="ESV58" s="413" t="s">
        <v>2793</v>
      </c>
      <c r="ESW58" s="5"/>
      <c r="ESX58" s="336" t="s">
        <v>2869</v>
      </c>
      <c r="ESY58" s="5"/>
      <c r="ESZ58" s="5">
        <v>1.0</v>
      </c>
      <c r="ETA58" s="5">
        <v>1.0</v>
      </c>
      <c r="ETB58" s="411">
        <v>30.0</v>
      </c>
      <c r="ETC58" s="411">
        <v>15.0</v>
      </c>
      <c r="ETD58" s="411" t="s">
        <v>104</v>
      </c>
      <c r="ETE58" s="68" t="s">
        <v>2182</v>
      </c>
      <c r="ETF58" s="68" t="s">
        <v>88</v>
      </c>
      <c r="ETG58" s="336" t="s">
        <v>2868</v>
      </c>
      <c r="ETH58" s="5" t="s">
        <v>2911</v>
      </c>
      <c r="ETI58" s="5" t="s">
        <v>2912</v>
      </c>
      <c r="ETJ58" s="5" t="s">
        <v>2823</v>
      </c>
      <c r="ETK58" s="5" t="s">
        <v>2843</v>
      </c>
      <c r="ETL58" s="413" t="s">
        <v>2793</v>
      </c>
      <c r="ETM58" s="5"/>
      <c r="ETN58" s="336" t="s">
        <v>2869</v>
      </c>
      <c r="ETO58" s="5"/>
      <c r="ETP58" s="5">
        <v>1.0</v>
      </c>
      <c r="ETQ58" s="5">
        <v>1.0</v>
      </c>
      <c r="ETR58" s="411">
        <v>30.0</v>
      </c>
      <c r="ETS58" s="411">
        <v>15.0</v>
      </c>
      <c r="ETT58" s="411" t="s">
        <v>104</v>
      </c>
      <c r="ETU58" s="68" t="s">
        <v>2182</v>
      </c>
      <c r="ETV58" s="68" t="s">
        <v>88</v>
      </c>
      <c r="ETW58" s="336" t="s">
        <v>2868</v>
      </c>
      <c r="ETX58" s="5" t="s">
        <v>2911</v>
      </c>
      <c r="ETY58" s="5" t="s">
        <v>2912</v>
      </c>
      <c r="ETZ58" s="5" t="s">
        <v>2823</v>
      </c>
      <c r="EUA58" s="5" t="s">
        <v>2843</v>
      </c>
      <c r="EUB58" s="413" t="s">
        <v>2793</v>
      </c>
      <c r="EUC58" s="5"/>
      <c r="EUD58" s="336" t="s">
        <v>2869</v>
      </c>
      <c r="EUE58" s="5"/>
      <c r="EUF58" s="5">
        <v>1.0</v>
      </c>
      <c r="EUG58" s="5">
        <v>1.0</v>
      </c>
      <c r="EUH58" s="411">
        <v>30.0</v>
      </c>
      <c r="EUI58" s="411">
        <v>15.0</v>
      </c>
      <c r="EUJ58" s="411" t="s">
        <v>104</v>
      </c>
      <c r="EUK58" s="68" t="s">
        <v>2182</v>
      </c>
      <c r="EUL58" s="68" t="s">
        <v>88</v>
      </c>
      <c r="EUM58" s="336" t="s">
        <v>2868</v>
      </c>
      <c r="EUN58" s="5" t="s">
        <v>2911</v>
      </c>
      <c r="EUO58" s="5" t="s">
        <v>2912</v>
      </c>
      <c r="EUP58" s="5" t="s">
        <v>2823</v>
      </c>
      <c r="EUQ58" s="5" t="s">
        <v>2843</v>
      </c>
      <c r="EUR58" s="413" t="s">
        <v>2793</v>
      </c>
      <c r="EUS58" s="5"/>
      <c r="EUT58" s="336" t="s">
        <v>2869</v>
      </c>
      <c r="EUU58" s="5"/>
      <c r="EUV58" s="5">
        <v>1.0</v>
      </c>
      <c r="EUW58" s="5">
        <v>1.0</v>
      </c>
      <c r="EUX58" s="411">
        <v>30.0</v>
      </c>
      <c r="EUY58" s="411">
        <v>15.0</v>
      </c>
      <c r="EUZ58" s="411" t="s">
        <v>104</v>
      </c>
      <c r="EVA58" s="68" t="s">
        <v>2182</v>
      </c>
      <c r="EVB58" s="68" t="s">
        <v>88</v>
      </c>
      <c r="EVC58" s="336" t="s">
        <v>2868</v>
      </c>
      <c r="EVD58" s="5" t="s">
        <v>2911</v>
      </c>
      <c r="EVE58" s="5" t="s">
        <v>2912</v>
      </c>
      <c r="EVF58" s="5" t="s">
        <v>2823</v>
      </c>
      <c r="EVG58" s="5" t="s">
        <v>2843</v>
      </c>
      <c r="EVH58" s="413" t="s">
        <v>2793</v>
      </c>
      <c r="EVI58" s="5"/>
      <c r="EVJ58" s="336" t="s">
        <v>2869</v>
      </c>
      <c r="EVK58" s="5"/>
      <c r="EVL58" s="5">
        <v>1.0</v>
      </c>
      <c r="EVM58" s="5">
        <v>1.0</v>
      </c>
      <c r="EVN58" s="411">
        <v>30.0</v>
      </c>
      <c r="EVO58" s="411">
        <v>15.0</v>
      </c>
      <c r="EVP58" s="411" t="s">
        <v>104</v>
      </c>
      <c r="EVQ58" s="68" t="s">
        <v>2182</v>
      </c>
      <c r="EVR58" s="68" t="s">
        <v>88</v>
      </c>
      <c r="EVS58" s="336" t="s">
        <v>2868</v>
      </c>
      <c r="EVT58" s="5" t="s">
        <v>2911</v>
      </c>
      <c r="EVU58" s="5" t="s">
        <v>2912</v>
      </c>
      <c r="EVV58" s="5" t="s">
        <v>2823</v>
      </c>
      <c r="EVW58" s="5" t="s">
        <v>2843</v>
      </c>
      <c r="EVX58" s="413" t="s">
        <v>2793</v>
      </c>
      <c r="EVY58" s="5"/>
      <c r="EVZ58" s="336" t="s">
        <v>2869</v>
      </c>
      <c r="EWA58" s="5"/>
      <c r="EWB58" s="5">
        <v>1.0</v>
      </c>
      <c r="EWC58" s="5">
        <v>1.0</v>
      </c>
      <c r="EWD58" s="411">
        <v>30.0</v>
      </c>
      <c r="EWE58" s="411">
        <v>15.0</v>
      </c>
      <c r="EWF58" s="411" t="s">
        <v>104</v>
      </c>
      <c r="EWG58" s="68" t="s">
        <v>2182</v>
      </c>
      <c r="EWH58" s="68" t="s">
        <v>88</v>
      </c>
      <c r="EWI58" s="336" t="s">
        <v>2868</v>
      </c>
      <c r="EWJ58" s="5" t="s">
        <v>2911</v>
      </c>
      <c r="EWK58" s="5" t="s">
        <v>2912</v>
      </c>
      <c r="EWL58" s="5" t="s">
        <v>2823</v>
      </c>
      <c r="EWM58" s="5" t="s">
        <v>2843</v>
      </c>
      <c r="EWN58" s="413" t="s">
        <v>2793</v>
      </c>
      <c r="EWO58" s="5"/>
      <c r="EWP58" s="336" t="s">
        <v>2869</v>
      </c>
      <c r="EWQ58" s="5"/>
      <c r="EWR58" s="5">
        <v>1.0</v>
      </c>
      <c r="EWS58" s="5">
        <v>1.0</v>
      </c>
      <c r="EWT58" s="411">
        <v>30.0</v>
      </c>
      <c r="EWU58" s="411">
        <v>15.0</v>
      </c>
      <c r="EWV58" s="411" t="s">
        <v>104</v>
      </c>
      <c r="EWW58" s="68" t="s">
        <v>2182</v>
      </c>
      <c r="EWX58" s="68" t="s">
        <v>88</v>
      </c>
      <c r="EWY58" s="336" t="s">
        <v>2868</v>
      </c>
      <c r="EWZ58" s="5" t="s">
        <v>2911</v>
      </c>
      <c r="EXA58" s="5" t="s">
        <v>2912</v>
      </c>
      <c r="EXB58" s="5" t="s">
        <v>2823</v>
      </c>
      <c r="EXC58" s="5" t="s">
        <v>2843</v>
      </c>
      <c r="EXD58" s="413" t="s">
        <v>2793</v>
      </c>
      <c r="EXE58" s="5"/>
      <c r="EXF58" s="336" t="s">
        <v>2869</v>
      </c>
      <c r="EXG58" s="5"/>
      <c r="EXH58" s="5">
        <v>1.0</v>
      </c>
      <c r="EXI58" s="5">
        <v>1.0</v>
      </c>
      <c r="EXJ58" s="411">
        <v>30.0</v>
      </c>
      <c r="EXK58" s="411">
        <v>15.0</v>
      </c>
      <c r="EXL58" s="411" t="s">
        <v>104</v>
      </c>
      <c r="EXM58" s="68" t="s">
        <v>2182</v>
      </c>
      <c r="EXN58" s="68" t="s">
        <v>88</v>
      </c>
      <c r="EXO58" s="336" t="s">
        <v>2868</v>
      </c>
      <c r="EXP58" s="5" t="s">
        <v>2911</v>
      </c>
      <c r="EXQ58" s="5" t="s">
        <v>2912</v>
      </c>
      <c r="EXR58" s="5" t="s">
        <v>2823</v>
      </c>
      <c r="EXS58" s="5" t="s">
        <v>2843</v>
      </c>
      <c r="EXT58" s="413" t="s">
        <v>2793</v>
      </c>
      <c r="EXU58" s="5"/>
      <c r="EXV58" s="336" t="s">
        <v>2869</v>
      </c>
      <c r="EXW58" s="5"/>
      <c r="EXX58" s="5">
        <v>1.0</v>
      </c>
      <c r="EXY58" s="5">
        <v>1.0</v>
      </c>
      <c r="EXZ58" s="411">
        <v>30.0</v>
      </c>
      <c r="EYA58" s="411">
        <v>15.0</v>
      </c>
      <c r="EYB58" s="411" t="s">
        <v>104</v>
      </c>
      <c r="EYC58" s="68" t="s">
        <v>2182</v>
      </c>
      <c r="EYD58" s="68" t="s">
        <v>88</v>
      </c>
      <c r="EYE58" s="336" t="s">
        <v>2868</v>
      </c>
      <c r="EYF58" s="5" t="s">
        <v>2911</v>
      </c>
      <c r="EYG58" s="5" t="s">
        <v>2912</v>
      </c>
      <c r="EYH58" s="5" t="s">
        <v>2823</v>
      </c>
      <c r="EYI58" s="5" t="s">
        <v>2843</v>
      </c>
      <c r="EYJ58" s="413" t="s">
        <v>2793</v>
      </c>
      <c r="EYK58" s="5"/>
      <c r="EYL58" s="336" t="s">
        <v>2869</v>
      </c>
      <c r="EYM58" s="5"/>
      <c r="EYN58" s="5">
        <v>1.0</v>
      </c>
      <c r="EYO58" s="5">
        <v>1.0</v>
      </c>
      <c r="EYP58" s="411">
        <v>30.0</v>
      </c>
      <c r="EYQ58" s="411">
        <v>15.0</v>
      </c>
      <c r="EYR58" s="411" t="s">
        <v>104</v>
      </c>
      <c r="EYS58" s="68" t="s">
        <v>2182</v>
      </c>
      <c r="EYT58" s="68" t="s">
        <v>88</v>
      </c>
      <c r="EYU58" s="336" t="s">
        <v>2868</v>
      </c>
      <c r="EYV58" s="5" t="s">
        <v>2911</v>
      </c>
      <c r="EYW58" s="5" t="s">
        <v>2912</v>
      </c>
      <c r="EYX58" s="5" t="s">
        <v>2823</v>
      </c>
      <c r="EYY58" s="5" t="s">
        <v>2843</v>
      </c>
      <c r="EYZ58" s="413" t="s">
        <v>2793</v>
      </c>
      <c r="EZA58" s="5"/>
      <c r="EZB58" s="336" t="s">
        <v>2869</v>
      </c>
      <c r="EZC58" s="5"/>
      <c r="EZD58" s="5">
        <v>1.0</v>
      </c>
      <c r="EZE58" s="5">
        <v>1.0</v>
      </c>
      <c r="EZF58" s="411">
        <v>30.0</v>
      </c>
      <c r="EZG58" s="411">
        <v>15.0</v>
      </c>
      <c r="EZH58" s="411" t="s">
        <v>104</v>
      </c>
      <c r="EZI58" s="68" t="s">
        <v>2182</v>
      </c>
      <c r="EZJ58" s="68" t="s">
        <v>88</v>
      </c>
      <c r="EZK58" s="336" t="s">
        <v>2868</v>
      </c>
      <c r="EZL58" s="5" t="s">
        <v>2911</v>
      </c>
      <c r="EZM58" s="5" t="s">
        <v>2912</v>
      </c>
      <c r="EZN58" s="5" t="s">
        <v>2823</v>
      </c>
      <c r="EZO58" s="5" t="s">
        <v>2843</v>
      </c>
      <c r="EZP58" s="413" t="s">
        <v>2793</v>
      </c>
      <c r="EZQ58" s="5"/>
      <c r="EZR58" s="336" t="s">
        <v>2869</v>
      </c>
      <c r="EZS58" s="5"/>
      <c r="EZT58" s="5">
        <v>1.0</v>
      </c>
      <c r="EZU58" s="5">
        <v>1.0</v>
      </c>
      <c r="EZV58" s="411">
        <v>30.0</v>
      </c>
      <c r="EZW58" s="411">
        <v>15.0</v>
      </c>
      <c r="EZX58" s="411" t="s">
        <v>104</v>
      </c>
      <c r="EZY58" s="68" t="s">
        <v>2182</v>
      </c>
      <c r="EZZ58" s="68" t="s">
        <v>88</v>
      </c>
      <c r="FAA58" s="336" t="s">
        <v>2868</v>
      </c>
      <c r="FAB58" s="5" t="s">
        <v>2911</v>
      </c>
      <c r="FAC58" s="5" t="s">
        <v>2912</v>
      </c>
      <c r="FAD58" s="5" t="s">
        <v>2823</v>
      </c>
      <c r="FAE58" s="5" t="s">
        <v>2843</v>
      </c>
      <c r="FAF58" s="413" t="s">
        <v>2793</v>
      </c>
      <c r="FAG58" s="5"/>
      <c r="FAH58" s="336" t="s">
        <v>2869</v>
      </c>
      <c r="FAI58" s="5"/>
      <c r="FAJ58" s="5">
        <v>1.0</v>
      </c>
      <c r="FAK58" s="5">
        <v>1.0</v>
      </c>
      <c r="FAL58" s="411">
        <v>30.0</v>
      </c>
      <c r="FAM58" s="411">
        <v>15.0</v>
      </c>
      <c r="FAN58" s="411" t="s">
        <v>104</v>
      </c>
      <c r="FAO58" s="68" t="s">
        <v>2182</v>
      </c>
      <c r="FAP58" s="68" t="s">
        <v>88</v>
      </c>
      <c r="FAQ58" s="336" t="s">
        <v>2868</v>
      </c>
      <c r="FAR58" s="5" t="s">
        <v>2911</v>
      </c>
      <c r="FAS58" s="5" t="s">
        <v>2912</v>
      </c>
      <c r="FAT58" s="5" t="s">
        <v>2823</v>
      </c>
      <c r="FAU58" s="5" t="s">
        <v>2843</v>
      </c>
      <c r="FAV58" s="413" t="s">
        <v>2793</v>
      </c>
      <c r="FAW58" s="5"/>
      <c r="FAX58" s="336" t="s">
        <v>2869</v>
      </c>
      <c r="FAY58" s="5"/>
      <c r="FAZ58" s="5">
        <v>1.0</v>
      </c>
      <c r="FBA58" s="5">
        <v>1.0</v>
      </c>
      <c r="FBB58" s="411">
        <v>30.0</v>
      </c>
      <c r="FBC58" s="411">
        <v>15.0</v>
      </c>
      <c r="FBD58" s="411" t="s">
        <v>104</v>
      </c>
      <c r="FBE58" s="68" t="s">
        <v>2182</v>
      </c>
      <c r="FBF58" s="68" t="s">
        <v>88</v>
      </c>
      <c r="FBG58" s="336" t="s">
        <v>2868</v>
      </c>
      <c r="FBH58" s="5" t="s">
        <v>2911</v>
      </c>
      <c r="FBI58" s="5" t="s">
        <v>2912</v>
      </c>
      <c r="FBJ58" s="5" t="s">
        <v>2823</v>
      </c>
      <c r="FBK58" s="5" t="s">
        <v>2843</v>
      </c>
      <c r="FBL58" s="413" t="s">
        <v>2793</v>
      </c>
      <c r="FBM58" s="5"/>
      <c r="FBN58" s="336" t="s">
        <v>2869</v>
      </c>
      <c r="FBO58" s="5"/>
      <c r="FBP58" s="5">
        <v>1.0</v>
      </c>
      <c r="FBQ58" s="5">
        <v>1.0</v>
      </c>
      <c r="FBR58" s="411">
        <v>30.0</v>
      </c>
      <c r="FBS58" s="411">
        <v>15.0</v>
      </c>
      <c r="FBT58" s="411" t="s">
        <v>104</v>
      </c>
      <c r="FBU58" s="68" t="s">
        <v>2182</v>
      </c>
      <c r="FBV58" s="68" t="s">
        <v>88</v>
      </c>
      <c r="FBW58" s="336" t="s">
        <v>2868</v>
      </c>
      <c r="FBX58" s="5" t="s">
        <v>2911</v>
      </c>
      <c r="FBY58" s="5" t="s">
        <v>2912</v>
      </c>
      <c r="FBZ58" s="5" t="s">
        <v>2823</v>
      </c>
      <c r="FCA58" s="5" t="s">
        <v>2843</v>
      </c>
      <c r="FCB58" s="413" t="s">
        <v>2793</v>
      </c>
      <c r="FCC58" s="5"/>
      <c r="FCD58" s="336" t="s">
        <v>2869</v>
      </c>
      <c r="FCE58" s="5"/>
      <c r="FCF58" s="5">
        <v>1.0</v>
      </c>
      <c r="FCG58" s="5">
        <v>1.0</v>
      </c>
      <c r="FCH58" s="411">
        <v>30.0</v>
      </c>
      <c r="FCI58" s="411">
        <v>15.0</v>
      </c>
      <c r="FCJ58" s="411" t="s">
        <v>104</v>
      </c>
      <c r="FCK58" s="68" t="s">
        <v>2182</v>
      </c>
      <c r="FCL58" s="68" t="s">
        <v>88</v>
      </c>
      <c r="FCM58" s="336" t="s">
        <v>2868</v>
      </c>
      <c r="FCN58" s="5" t="s">
        <v>2911</v>
      </c>
      <c r="FCO58" s="5" t="s">
        <v>2912</v>
      </c>
      <c r="FCP58" s="5" t="s">
        <v>2823</v>
      </c>
      <c r="FCQ58" s="5" t="s">
        <v>2843</v>
      </c>
      <c r="FCR58" s="413" t="s">
        <v>2793</v>
      </c>
      <c r="FCS58" s="5"/>
      <c r="FCT58" s="336" t="s">
        <v>2869</v>
      </c>
      <c r="FCU58" s="5"/>
      <c r="FCV58" s="5">
        <v>1.0</v>
      </c>
      <c r="FCW58" s="5">
        <v>1.0</v>
      </c>
      <c r="FCX58" s="411">
        <v>30.0</v>
      </c>
      <c r="FCY58" s="411">
        <v>15.0</v>
      </c>
      <c r="FCZ58" s="411" t="s">
        <v>104</v>
      </c>
      <c r="FDA58" s="68" t="s">
        <v>2182</v>
      </c>
      <c r="FDB58" s="68" t="s">
        <v>88</v>
      </c>
      <c r="FDC58" s="336" t="s">
        <v>2868</v>
      </c>
      <c r="FDD58" s="5" t="s">
        <v>2911</v>
      </c>
      <c r="FDE58" s="5" t="s">
        <v>2912</v>
      </c>
      <c r="FDF58" s="5" t="s">
        <v>2823</v>
      </c>
      <c r="FDG58" s="5" t="s">
        <v>2843</v>
      </c>
      <c r="FDH58" s="413" t="s">
        <v>2793</v>
      </c>
      <c r="FDI58" s="5"/>
      <c r="FDJ58" s="336" t="s">
        <v>2869</v>
      </c>
      <c r="FDK58" s="5"/>
      <c r="FDL58" s="5">
        <v>1.0</v>
      </c>
      <c r="FDM58" s="5">
        <v>1.0</v>
      </c>
      <c r="FDN58" s="411">
        <v>30.0</v>
      </c>
      <c r="FDO58" s="411">
        <v>15.0</v>
      </c>
      <c r="FDP58" s="411" t="s">
        <v>104</v>
      </c>
      <c r="FDQ58" s="68" t="s">
        <v>2182</v>
      </c>
      <c r="FDR58" s="68" t="s">
        <v>88</v>
      </c>
      <c r="FDS58" s="336" t="s">
        <v>2868</v>
      </c>
      <c r="FDT58" s="5" t="s">
        <v>2911</v>
      </c>
      <c r="FDU58" s="5" t="s">
        <v>2912</v>
      </c>
      <c r="FDV58" s="5" t="s">
        <v>2823</v>
      </c>
      <c r="FDW58" s="5" t="s">
        <v>2843</v>
      </c>
      <c r="FDX58" s="413" t="s">
        <v>2793</v>
      </c>
      <c r="FDY58" s="5"/>
      <c r="FDZ58" s="336" t="s">
        <v>2869</v>
      </c>
      <c r="FEA58" s="5"/>
      <c r="FEB58" s="5">
        <v>1.0</v>
      </c>
      <c r="FEC58" s="5">
        <v>1.0</v>
      </c>
      <c r="FED58" s="411">
        <v>30.0</v>
      </c>
      <c r="FEE58" s="411">
        <v>15.0</v>
      </c>
      <c r="FEF58" s="411" t="s">
        <v>104</v>
      </c>
      <c r="FEG58" s="68" t="s">
        <v>2182</v>
      </c>
      <c r="FEH58" s="68" t="s">
        <v>88</v>
      </c>
      <c r="FEI58" s="336" t="s">
        <v>2868</v>
      </c>
      <c r="FEJ58" s="5" t="s">
        <v>2911</v>
      </c>
      <c r="FEK58" s="5" t="s">
        <v>2912</v>
      </c>
      <c r="FEL58" s="5" t="s">
        <v>2823</v>
      </c>
      <c r="FEM58" s="5" t="s">
        <v>2843</v>
      </c>
      <c r="FEN58" s="413" t="s">
        <v>2793</v>
      </c>
      <c r="FEO58" s="5"/>
      <c r="FEP58" s="336" t="s">
        <v>2869</v>
      </c>
      <c r="FEQ58" s="5"/>
      <c r="FER58" s="5">
        <v>1.0</v>
      </c>
      <c r="FES58" s="5">
        <v>1.0</v>
      </c>
      <c r="FET58" s="411">
        <v>30.0</v>
      </c>
      <c r="FEU58" s="411">
        <v>15.0</v>
      </c>
      <c r="FEV58" s="411" t="s">
        <v>104</v>
      </c>
      <c r="FEW58" s="68" t="s">
        <v>2182</v>
      </c>
      <c r="FEX58" s="68" t="s">
        <v>88</v>
      </c>
      <c r="FEY58" s="336" t="s">
        <v>2868</v>
      </c>
      <c r="FEZ58" s="5" t="s">
        <v>2911</v>
      </c>
      <c r="FFA58" s="5" t="s">
        <v>2912</v>
      </c>
      <c r="FFB58" s="5" t="s">
        <v>2823</v>
      </c>
      <c r="FFC58" s="5" t="s">
        <v>2843</v>
      </c>
      <c r="FFD58" s="413" t="s">
        <v>2793</v>
      </c>
      <c r="FFE58" s="5"/>
      <c r="FFF58" s="336" t="s">
        <v>2869</v>
      </c>
      <c r="FFG58" s="5"/>
      <c r="FFH58" s="5">
        <v>1.0</v>
      </c>
      <c r="FFI58" s="5">
        <v>1.0</v>
      </c>
      <c r="FFJ58" s="411">
        <v>30.0</v>
      </c>
      <c r="FFK58" s="411">
        <v>15.0</v>
      </c>
      <c r="FFL58" s="411" t="s">
        <v>104</v>
      </c>
      <c r="FFM58" s="68" t="s">
        <v>2182</v>
      </c>
      <c r="FFN58" s="68" t="s">
        <v>88</v>
      </c>
      <c r="FFO58" s="336" t="s">
        <v>2868</v>
      </c>
      <c r="FFP58" s="5" t="s">
        <v>2911</v>
      </c>
      <c r="FFQ58" s="5" t="s">
        <v>2912</v>
      </c>
      <c r="FFR58" s="5" t="s">
        <v>2823</v>
      </c>
      <c r="FFS58" s="5" t="s">
        <v>2843</v>
      </c>
      <c r="FFT58" s="413" t="s">
        <v>2793</v>
      </c>
      <c r="FFU58" s="5"/>
      <c r="FFV58" s="336" t="s">
        <v>2869</v>
      </c>
      <c r="FFW58" s="5"/>
      <c r="FFX58" s="5">
        <v>1.0</v>
      </c>
      <c r="FFY58" s="5">
        <v>1.0</v>
      </c>
      <c r="FFZ58" s="411">
        <v>30.0</v>
      </c>
      <c r="FGA58" s="411">
        <v>15.0</v>
      </c>
      <c r="FGB58" s="411" t="s">
        <v>104</v>
      </c>
      <c r="FGC58" s="68" t="s">
        <v>2182</v>
      </c>
      <c r="FGD58" s="68" t="s">
        <v>88</v>
      </c>
      <c r="FGE58" s="336" t="s">
        <v>2868</v>
      </c>
      <c r="FGF58" s="5" t="s">
        <v>2911</v>
      </c>
      <c r="FGG58" s="5" t="s">
        <v>2912</v>
      </c>
      <c r="FGH58" s="5" t="s">
        <v>2823</v>
      </c>
      <c r="FGI58" s="5" t="s">
        <v>2843</v>
      </c>
      <c r="FGJ58" s="413" t="s">
        <v>2793</v>
      </c>
      <c r="FGK58" s="5"/>
      <c r="FGL58" s="336" t="s">
        <v>2869</v>
      </c>
      <c r="FGM58" s="5"/>
      <c r="FGN58" s="5">
        <v>1.0</v>
      </c>
      <c r="FGO58" s="5">
        <v>1.0</v>
      </c>
      <c r="FGP58" s="411">
        <v>30.0</v>
      </c>
      <c r="FGQ58" s="411">
        <v>15.0</v>
      </c>
      <c r="FGR58" s="411" t="s">
        <v>104</v>
      </c>
      <c r="FGS58" s="68" t="s">
        <v>2182</v>
      </c>
      <c r="FGT58" s="68" t="s">
        <v>88</v>
      </c>
      <c r="FGU58" s="336" t="s">
        <v>2868</v>
      </c>
      <c r="FGV58" s="5" t="s">
        <v>2911</v>
      </c>
      <c r="FGW58" s="5" t="s">
        <v>2912</v>
      </c>
      <c r="FGX58" s="5" t="s">
        <v>2823</v>
      </c>
      <c r="FGY58" s="5" t="s">
        <v>2843</v>
      </c>
      <c r="FGZ58" s="413" t="s">
        <v>2793</v>
      </c>
      <c r="FHA58" s="5"/>
      <c r="FHB58" s="336" t="s">
        <v>2869</v>
      </c>
      <c r="FHC58" s="5"/>
      <c r="FHD58" s="5">
        <v>1.0</v>
      </c>
      <c r="FHE58" s="5">
        <v>1.0</v>
      </c>
      <c r="FHF58" s="411">
        <v>30.0</v>
      </c>
      <c r="FHG58" s="411">
        <v>15.0</v>
      </c>
      <c r="FHH58" s="411" t="s">
        <v>104</v>
      </c>
      <c r="FHI58" s="68" t="s">
        <v>2182</v>
      </c>
      <c r="FHJ58" s="68" t="s">
        <v>88</v>
      </c>
      <c r="FHK58" s="336" t="s">
        <v>2868</v>
      </c>
      <c r="FHL58" s="5" t="s">
        <v>2911</v>
      </c>
      <c r="FHM58" s="5" t="s">
        <v>2912</v>
      </c>
      <c r="FHN58" s="5" t="s">
        <v>2823</v>
      </c>
      <c r="FHO58" s="5" t="s">
        <v>2843</v>
      </c>
      <c r="FHP58" s="413" t="s">
        <v>2793</v>
      </c>
      <c r="FHQ58" s="5"/>
      <c r="FHR58" s="336" t="s">
        <v>2869</v>
      </c>
      <c r="FHS58" s="5"/>
      <c r="FHT58" s="5">
        <v>1.0</v>
      </c>
      <c r="FHU58" s="5">
        <v>1.0</v>
      </c>
      <c r="FHV58" s="411">
        <v>30.0</v>
      </c>
      <c r="FHW58" s="411">
        <v>15.0</v>
      </c>
      <c r="FHX58" s="411" t="s">
        <v>104</v>
      </c>
      <c r="FHY58" s="68" t="s">
        <v>2182</v>
      </c>
      <c r="FHZ58" s="68" t="s">
        <v>88</v>
      </c>
      <c r="FIA58" s="336" t="s">
        <v>2868</v>
      </c>
      <c r="FIB58" s="5" t="s">
        <v>2911</v>
      </c>
      <c r="FIC58" s="5" t="s">
        <v>2912</v>
      </c>
      <c r="FID58" s="5" t="s">
        <v>2823</v>
      </c>
      <c r="FIE58" s="5" t="s">
        <v>2843</v>
      </c>
      <c r="FIF58" s="413" t="s">
        <v>2793</v>
      </c>
      <c r="FIG58" s="5"/>
      <c r="FIH58" s="336" t="s">
        <v>2869</v>
      </c>
      <c r="FII58" s="5"/>
      <c r="FIJ58" s="5">
        <v>1.0</v>
      </c>
      <c r="FIK58" s="5">
        <v>1.0</v>
      </c>
      <c r="FIL58" s="411">
        <v>30.0</v>
      </c>
      <c r="FIM58" s="411">
        <v>15.0</v>
      </c>
      <c r="FIN58" s="411" t="s">
        <v>104</v>
      </c>
      <c r="FIO58" s="68" t="s">
        <v>2182</v>
      </c>
      <c r="FIP58" s="68" t="s">
        <v>88</v>
      </c>
      <c r="FIQ58" s="336" t="s">
        <v>2868</v>
      </c>
      <c r="FIR58" s="5" t="s">
        <v>2911</v>
      </c>
      <c r="FIS58" s="5" t="s">
        <v>2912</v>
      </c>
      <c r="FIT58" s="5" t="s">
        <v>2823</v>
      </c>
      <c r="FIU58" s="5" t="s">
        <v>2843</v>
      </c>
      <c r="FIV58" s="413" t="s">
        <v>2793</v>
      </c>
      <c r="FIW58" s="5"/>
      <c r="FIX58" s="336" t="s">
        <v>2869</v>
      </c>
      <c r="FIY58" s="5"/>
      <c r="FIZ58" s="5">
        <v>1.0</v>
      </c>
      <c r="FJA58" s="5">
        <v>1.0</v>
      </c>
      <c r="FJB58" s="411">
        <v>30.0</v>
      </c>
      <c r="FJC58" s="411">
        <v>15.0</v>
      </c>
      <c r="FJD58" s="411" t="s">
        <v>104</v>
      </c>
      <c r="FJE58" s="68" t="s">
        <v>2182</v>
      </c>
      <c r="FJF58" s="68" t="s">
        <v>88</v>
      </c>
      <c r="FJG58" s="336" t="s">
        <v>2868</v>
      </c>
      <c r="FJH58" s="5" t="s">
        <v>2911</v>
      </c>
      <c r="FJI58" s="5" t="s">
        <v>2912</v>
      </c>
      <c r="FJJ58" s="5" t="s">
        <v>2823</v>
      </c>
      <c r="FJK58" s="5" t="s">
        <v>2843</v>
      </c>
      <c r="FJL58" s="413" t="s">
        <v>2793</v>
      </c>
      <c r="FJM58" s="5"/>
      <c r="FJN58" s="336" t="s">
        <v>2869</v>
      </c>
      <c r="FJO58" s="5"/>
      <c r="FJP58" s="5">
        <v>1.0</v>
      </c>
      <c r="FJQ58" s="5">
        <v>1.0</v>
      </c>
      <c r="FJR58" s="411">
        <v>30.0</v>
      </c>
      <c r="FJS58" s="411">
        <v>15.0</v>
      </c>
      <c r="FJT58" s="411" t="s">
        <v>104</v>
      </c>
      <c r="FJU58" s="68" t="s">
        <v>2182</v>
      </c>
      <c r="FJV58" s="68" t="s">
        <v>88</v>
      </c>
      <c r="FJW58" s="336" t="s">
        <v>2868</v>
      </c>
      <c r="FJX58" s="5" t="s">
        <v>2911</v>
      </c>
      <c r="FJY58" s="5" t="s">
        <v>2912</v>
      </c>
      <c r="FJZ58" s="5" t="s">
        <v>2823</v>
      </c>
      <c r="FKA58" s="5" t="s">
        <v>2843</v>
      </c>
      <c r="FKB58" s="413" t="s">
        <v>2793</v>
      </c>
      <c r="FKC58" s="5"/>
      <c r="FKD58" s="336" t="s">
        <v>2869</v>
      </c>
      <c r="FKE58" s="5"/>
      <c r="FKF58" s="5">
        <v>1.0</v>
      </c>
      <c r="FKG58" s="5">
        <v>1.0</v>
      </c>
      <c r="FKH58" s="411">
        <v>30.0</v>
      </c>
      <c r="FKI58" s="411">
        <v>15.0</v>
      </c>
      <c r="FKJ58" s="411" t="s">
        <v>104</v>
      </c>
      <c r="FKK58" s="68" t="s">
        <v>2182</v>
      </c>
      <c r="FKL58" s="68" t="s">
        <v>88</v>
      </c>
      <c r="FKM58" s="336" t="s">
        <v>2868</v>
      </c>
      <c r="FKN58" s="5" t="s">
        <v>2911</v>
      </c>
      <c r="FKO58" s="5" t="s">
        <v>2912</v>
      </c>
      <c r="FKP58" s="5" t="s">
        <v>2823</v>
      </c>
      <c r="FKQ58" s="5" t="s">
        <v>2843</v>
      </c>
      <c r="FKR58" s="413" t="s">
        <v>2793</v>
      </c>
      <c r="FKS58" s="5"/>
      <c r="FKT58" s="336" t="s">
        <v>2869</v>
      </c>
      <c r="FKU58" s="5"/>
      <c r="FKV58" s="5">
        <v>1.0</v>
      </c>
      <c r="FKW58" s="5">
        <v>1.0</v>
      </c>
      <c r="FKX58" s="411">
        <v>30.0</v>
      </c>
      <c r="FKY58" s="411">
        <v>15.0</v>
      </c>
      <c r="FKZ58" s="411" t="s">
        <v>104</v>
      </c>
      <c r="FLA58" s="68" t="s">
        <v>2182</v>
      </c>
      <c r="FLB58" s="68" t="s">
        <v>88</v>
      </c>
      <c r="FLC58" s="336" t="s">
        <v>2868</v>
      </c>
      <c r="FLD58" s="5" t="s">
        <v>2911</v>
      </c>
      <c r="FLE58" s="5" t="s">
        <v>2912</v>
      </c>
      <c r="FLF58" s="5" t="s">
        <v>2823</v>
      </c>
      <c r="FLG58" s="5" t="s">
        <v>2843</v>
      </c>
      <c r="FLH58" s="413" t="s">
        <v>2793</v>
      </c>
      <c r="FLI58" s="5"/>
      <c r="FLJ58" s="336" t="s">
        <v>2869</v>
      </c>
      <c r="FLK58" s="5"/>
      <c r="FLL58" s="5">
        <v>1.0</v>
      </c>
      <c r="FLM58" s="5">
        <v>1.0</v>
      </c>
      <c r="FLN58" s="411">
        <v>30.0</v>
      </c>
      <c r="FLO58" s="411">
        <v>15.0</v>
      </c>
      <c r="FLP58" s="411" t="s">
        <v>104</v>
      </c>
      <c r="FLQ58" s="68" t="s">
        <v>2182</v>
      </c>
      <c r="FLR58" s="68" t="s">
        <v>88</v>
      </c>
      <c r="FLS58" s="336" t="s">
        <v>2868</v>
      </c>
      <c r="FLT58" s="5" t="s">
        <v>2911</v>
      </c>
      <c r="FLU58" s="5" t="s">
        <v>2912</v>
      </c>
      <c r="FLV58" s="5" t="s">
        <v>2823</v>
      </c>
      <c r="FLW58" s="5" t="s">
        <v>2843</v>
      </c>
      <c r="FLX58" s="413" t="s">
        <v>2793</v>
      </c>
      <c r="FLY58" s="5"/>
      <c r="FLZ58" s="336" t="s">
        <v>2869</v>
      </c>
      <c r="FMA58" s="5"/>
      <c r="FMB58" s="5">
        <v>1.0</v>
      </c>
      <c r="FMC58" s="5">
        <v>1.0</v>
      </c>
      <c r="FMD58" s="411">
        <v>30.0</v>
      </c>
      <c r="FME58" s="411">
        <v>15.0</v>
      </c>
      <c r="FMF58" s="411" t="s">
        <v>104</v>
      </c>
      <c r="FMG58" s="68" t="s">
        <v>2182</v>
      </c>
      <c r="FMH58" s="68" t="s">
        <v>88</v>
      </c>
      <c r="FMI58" s="336" t="s">
        <v>2868</v>
      </c>
      <c r="FMJ58" s="5" t="s">
        <v>2911</v>
      </c>
      <c r="FMK58" s="5" t="s">
        <v>2912</v>
      </c>
      <c r="FML58" s="5" t="s">
        <v>2823</v>
      </c>
      <c r="FMM58" s="5" t="s">
        <v>2843</v>
      </c>
      <c r="FMN58" s="413" t="s">
        <v>2793</v>
      </c>
      <c r="FMO58" s="5"/>
      <c r="FMP58" s="336" t="s">
        <v>2869</v>
      </c>
      <c r="FMQ58" s="5"/>
      <c r="FMR58" s="5">
        <v>1.0</v>
      </c>
      <c r="FMS58" s="5">
        <v>1.0</v>
      </c>
      <c r="FMT58" s="411">
        <v>30.0</v>
      </c>
      <c r="FMU58" s="411">
        <v>15.0</v>
      </c>
      <c r="FMV58" s="411" t="s">
        <v>104</v>
      </c>
      <c r="FMW58" s="68" t="s">
        <v>2182</v>
      </c>
      <c r="FMX58" s="68" t="s">
        <v>88</v>
      </c>
      <c r="FMY58" s="336" t="s">
        <v>2868</v>
      </c>
      <c r="FMZ58" s="5" t="s">
        <v>2911</v>
      </c>
      <c r="FNA58" s="5" t="s">
        <v>2912</v>
      </c>
      <c r="FNB58" s="5" t="s">
        <v>2823</v>
      </c>
      <c r="FNC58" s="5" t="s">
        <v>2843</v>
      </c>
      <c r="FND58" s="413" t="s">
        <v>2793</v>
      </c>
      <c r="FNE58" s="5"/>
      <c r="FNF58" s="336" t="s">
        <v>2869</v>
      </c>
      <c r="FNG58" s="5"/>
      <c r="FNH58" s="5">
        <v>1.0</v>
      </c>
      <c r="FNI58" s="5">
        <v>1.0</v>
      </c>
      <c r="FNJ58" s="411">
        <v>30.0</v>
      </c>
      <c r="FNK58" s="411">
        <v>15.0</v>
      </c>
      <c r="FNL58" s="411" t="s">
        <v>104</v>
      </c>
      <c r="FNM58" s="68" t="s">
        <v>2182</v>
      </c>
      <c r="FNN58" s="68" t="s">
        <v>88</v>
      </c>
      <c r="FNO58" s="336" t="s">
        <v>2868</v>
      </c>
      <c r="FNP58" s="5" t="s">
        <v>2911</v>
      </c>
      <c r="FNQ58" s="5" t="s">
        <v>2912</v>
      </c>
      <c r="FNR58" s="5" t="s">
        <v>2823</v>
      </c>
      <c r="FNS58" s="5" t="s">
        <v>2843</v>
      </c>
      <c r="FNT58" s="413" t="s">
        <v>2793</v>
      </c>
      <c r="FNU58" s="5"/>
      <c r="FNV58" s="336" t="s">
        <v>2869</v>
      </c>
      <c r="FNW58" s="5"/>
      <c r="FNX58" s="5">
        <v>1.0</v>
      </c>
      <c r="FNY58" s="5">
        <v>1.0</v>
      </c>
      <c r="FNZ58" s="411">
        <v>30.0</v>
      </c>
      <c r="FOA58" s="411">
        <v>15.0</v>
      </c>
      <c r="FOB58" s="411" t="s">
        <v>104</v>
      </c>
      <c r="FOC58" s="68" t="s">
        <v>2182</v>
      </c>
      <c r="FOD58" s="68" t="s">
        <v>88</v>
      </c>
      <c r="FOE58" s="336" t="s">
        <v>2868</v>
      </c>
      <c r="FOF58" s="5" t="s">
        <v>2911</v>
      </c>
      <c r="FOG58" s="5" t="s">
        <v>2912</v>
      </c>
      <c r="FOH58" s="5" t="s">
        <v>2823</v>
      </c>
      <c r="FOI58" s="5" t="s">
        <v>2843</v>
      </c>
      <c r="FOJ58" s="413" t="s">
        <v>2793</v>
      </c>
      <c r="FOK58" s="5"/>
      <c r="FOL58" s="336" t="s">
        <v>2869</v>
      </c>
      <c r="FOM58" s="5"/>
      <c r="FON58" s="5">
        <v>1.0</v>
      </c>
      <c r="FOO58" s="5">
        <v>1.0</v>
      </c>
      <c r="FOP58" s="411">
        <v>30.0</v>
      </c>
      <c r="FOQ58" s="411">
        <v>15.0</v>
      </c>
      <c r="FOR58" s="411" t="s">
        <v>104</v>
      </c>
      <c r="FOS58" s="68" t="s">
        <v>2182</v>
      </c>
      <c r="FOT58" s="68" t="s">
        <v>88</v>
      </c>
      <c r="FOU58" s="336" t="s">
        <v>2868</v>
      </c>
      <c r="FOV58" s="5" t="s">
        <v>2911</v>
      </c>
      <c r="FOW58" s="5" t="s">
        <v>2912</v>
      </c>
      <c r="FOX58" s="5" t="s">
        <v>2823</v>
      </c>
      <c r="FOY58" s="5" t="s">
        <v>2843</v>
      </c>
      <c r="FOZ58" s="413" t="s">
        <v>2793</v>
      </c>
      <c r="FPA58" s="5"/>
      <c r="FPB58" s="336" t="s">
        <v>2869</v>
      </c>
      <c r="FPC58" s="5"/>
      <c r="FPD58" s="5">
        <v>1.0</v>
      </c>
      <c r="FPE58" s="5">
        <v>1.0</v>
      </c>
      <c r="FPF58" s="411">
        <v>30.0</v>
      </c>
      <c r="FPG58" s="411">
        <v>15.0</v>
      </c>
      <c r="FPH58" s="411" t="s">
        <v>104</v>
      </c>
      <c r="FPI58" s="68" t="s">
        <v>2182</v>
      </c>
      <c r="FPJ58" s="68" t="s">
        <v>88</v>
      </c>
      <c r="FPK58" s="336" t="s">
        <v>2868</v>
      </c>
      <c r="FPL58" s="5" t="s">
        <v>2911</v>
      </c>
      <c r="FPM58" s="5" t="s">
        <v>2912</v>
      </c>
      <c r="FPN58" s="5" t="s">
        <v>2823</v>
      </c>
      <c r="FPO58" s="5" t="s">
        <v>2843</v>
      </c>
      <c r="FPP58" s="413" t="s">
        <v>2793</v>
      </c>
      <c r="FPQ58" s="5"/>
      <c r="FPR58" s="336" t="s">
        <v>2869</v>
      </c>
      <c r="FPS58" s="5"/>
      <c r="FPT58" s="5">
        <v>1.0</v>
      </c>
      <c r="FPU58" s="5">
        <v>1.0</v>
      </c>
      <c r="FPV58" s="411">
        <v>30.0</v>
      </c>
      <c r="FPW58" s="411">
        <v>15.0</v>
      </c>
      <c r="FPX58" s="411" t="s">
        <v>104</v>
      </c>
      <c r="FPY58" s="68" t="s">
        <v>2182</v>
      </c>
      <c r="FPZ58" s="68" t="s">
        <v>88</v>
      </c>
      <c r="FQA58" s="336" t="s">
        <v>2868</v>
      </c>
      <c r="FQB58" s="5" t="s">
        <v>2911</v>
      </c>
      <c r="FQC58" s="5" t="s">
        <v>2912</v>
      </c>
      <c r="FQD58" s="5" t="s">
        <v>2823</v>
      </c>
      <c r="FQE58" s="5" t="s">
        <v>2843</v>
      </c>
      <c r="FQF58" s="413" t="s">
        <v>2793</v>
      </c>
      <c r="FQG58" s="5"/>
      <c r="FQH58" s="336" t="s">
        <v>2869</v>
      </c>
      <c r="FQI58" s="5"/>
      <c r="FQJ58" s="5">
        <v>1.0</v>
      </c>
      <c r="FQK58" s="5">
        <v>1.0</v>
      </c>
      <c r="FQL58" s="411">
        <v>30.0</v>
      </c>
      <c r="FQM58" s="411">
        <v>15.0</v>
      </c>
      <c r="FQN58" s="411" t="s">
        <v>104</v>
      </c>
      <c r="FQO58" s="68" t="s">
        <v>2182</v>
      </c>
      <c r="FQP58" s="68" t="s">
        <v>88</v>
      </c>
      <c r="FQQ58" s="336" t="s">
        <v>2868</v>
      </c>
      <c r="FQR58" s="5" t="s">
        <v>2911</v>
      </c>
      <c r="FQS58" s="5" t="s">
        <v>2912</v>
      </c>
      <c r="FQT58" s="5" t="s">
        <v>2823</v>
      </c>
      <c r="FQU58" s="5" t="s">
        <v>2843</v>
      </c>
      <c r="FQV58" s="413" t="s">
        <v>2793</v>
      </c>
      <c r="FQW58" s="5"/>
      <c r="FQX58" s="336" t="s">
        <v>2869</v>
      </c>
      <c r="FQY58" s="5"/>
      <c r="FQZ58" s="5">
        <v>1.0</v>
      </c>
      <c r="FRA58" s="5">
        <v>1.0</v>
      </c>
      <c r="FRB58" s="411">
        <v>30.0</v>
      </c>
      <c r="FRC58" s="411">
        <v>15.0</v>
      </c>
      <c r="FRD58" s="411" t="s">
        <v>104</v>
      </c>
      <c r="FRE58" s="68" t="s">
        <v>2182</v>
      </c>
      <c r="FRF58" s="68" t="s">
        <v>88</v>
      </c>
      <c r="FRG58" s="336" t="s">
        <v>2868</v>
      </c>
      <c r="FRH58" s="5" t="s">
        <v>2911</v>
      </c>
      <c r="FRI58" s="5" t="s">
        <v>2912</v>
      </c>
      <c r="FRJ58" s="5" t="s">
        <v>2823</v>
      </c>
      <c r="FRK58" s="5" t="s">
        <v>2843</v>
      </c>
      <c r="FRL58" s="413" t="s">
        <v>2793</v>
      </c>
      <c r="FRM58" s="5"/>
      <c r="FRN58" s="336" t="s">
        <v>2869</v>
      </c>
      <c r="FRO58" s="5"/>
      <c r="FRP58" s="5">
        <v>1.0</v>
      </c>
      <c r="FRQ58" s="5">
        <v>1.0</v>
      </c>
      <c r="FRR58" s="411">
        <v>30.0</v>
      </c>
      <c r="FRS58" s="411">
        <v>15.0</v>
      </c>
      <c r="FRT58" s="411" t="s">
        <v>104</v>
      </c>
      <c r="FRU58" s="68" t="s">
        <v>2182</v>
      </c>
      <c r="FRV58" s="68" t="s">
        <v>88</v>
      </c>
      <c r="FRW58" s="336" t="s">
        <v>2868</v>
      </c>
      <c r="FRX58" s="5" t="s">
        <v>2911</v>
      </c>
      <c r="FRY58" s="5" t="s">
        <v>2912</v>
      </c>
      <c r="FRZ58" s="5" t="s">
        <v>2823</v>
      </c>
      <c r="FSA58" s="5" t="s">
        <v>2843</v>
      </c>
      <c r="FSB58" s="413" t="s">
        <v>2793</v>
      </c>
      <c r="FSC58" s="5"/>
      <c r="FSD58" s="336" t="s">
        <v>2869</v>
      </c>
      <c r="FSE58" s="5"/>
      <c r="FSF58" s="5">
        <v>1.0</v>
      </c>
      <c r="FSG58" s="5">
        <v>1.0</v>
      </c>
      <c r="FSH58" s="411">
        <v>30.0</v>
      </c>
      <c r="FSI58" s="411">
        <v>15.0</v>
      </c>
      <c r="FSJ58" s="411" t="s">
        <v>104</v>
      </c>
      <c r="FSK58" s="68" t="s">
        <v>2182</v>
      </c>
      <c r="FSL58" s="68" t="s">
        <v>88</v>
      </c>
      <c r="FSM58" s="336" t="s">
        <v>2868</v>
      </c>
      <c r="FSN58" s="5" t="s">
        <v>2911</v>
      </c>
      <c r="FSO58" s="5" t="s">
        <v>2912</v>
      </c>
      <c r="FSP58" s="5" t="s">
        <v>2823</v>
      </c>
      <c r="FSQ58" s="5" t="s">
        <v>2843</v>
      </c>
      <c r="FSR58" s="413" t="s">
        <v>2793</v>
      </c>
      <c r="FSS58" s="5"/>
      <c r="FST58" s="336" t="s">
        <v>2869</v>
      </c>
      <c r="FSU58" s="5"/>
      <c r="FSV58" s="5">
        <v>1.0</v>
      </c>
      <c r="FSW58" s="5">
        <v>1.0</v>
      </c>
      <c r="FSX58" s="411">
        <v>30.0</v>
      </c>
      <c r="FSY58" s="411">
        <v>15.0</v>
      </c>
      <c r="FSZ58" s="411" t="s">
        <v>104</v>
      </c>
      <c r="FTA58" s="68" t="s">
        <v>2182</v>
      </c>
      <c r="FTB58" s="68" t="s">
        <v>88</v>
      </c>
      <c r="FTC58" s="336" t="s">
        <v>2868</v>
      </c>
      <c r="FTD58" s="5" t="s">
        <v>2911</v>
      </c>
      <c r="FTE58" s="5" t="s">
        <v>2912</v>
      </c>
      <c r="FTF58" s="5" t="s">
        <v>2823</v>
      </c>
      <c r="FTG58" s="5" t="s">
        <v>2843</v>
      </c>
      <c r="FTH58" s="413" t="s">
        <v>2793</v>
      </c>
      <c r="FTI58" s="5"/>
      <c r="FTJ58" s="336" t="s">
        <v>2869</v>
      </c>
      <c r="FTK58" s="5"/>
      <c r="FTL58" s="5">
        <v>1.0</v>
      </c>
      <c r="FTM58" s="5">
        <v>1.0</v>
      </c>
      <c r="FTN58" s="411">
        <v>30.0</v>
      </c>
      <c r="FTO58" s="411">
        <v>15.0</v>
      </c>
      <c r="FTP58" s="411" t="s">
        <v>104</v>
      </c>
      <c r="FTQ58" s="68" t="s">
        <v>2182</v>
      </c>
      <c r="FTR58" s="68" t="s">
        <v>88</v>
      </c>
      <c r="FTS58" s="336" t="s">
        <v>2868</v>
      </c>
      <c r="FTT58" s="5" t="s">
        <v>2911</v>
      </c>
      <c r="FTU58" s="5" t="s">
        <v>2912</v>
      </c>
      <c r="FTV58" s="5" t="s">
        <v>2823</v>
      </c>
      <c r="FTW58" s="5" t="s">
        <v>2843</v>
      </c>
      <c r="FTX58" s="413" t="s">
        <v>2793</v>
      </c>
      <c r="FTY58" s="5"/>
      <c r="FTZ58" s="336" t="s">
        <v>2869</v>
      </c>
      <c r="FUA58" s="5"/>
      <c r="FUB58" s="5">
        <v>1.0</v>
      </c>
      <c r="FUC58" s="5">
        <v>1.0</v>
      </c>
      <c r="FUD58" s="411">
        <v>30.0</v>
      </c>
      <c r="FUE58" s="411">
        <v>15.0</v>
      </c>
      <c r="FUF58" s="411" t="s">
        <v>104</v>
      </c>
      <c r="FUG58" s="68" t="s">
        <v>2182</v>
      </c>
      <c r="FUH58" s="68" t="s">
        <v>88</v>
      </c>
      <c r="FUI58" s="336" t="s">
        <v>2868</v>
      </c>
      <c r="FUJ58" s="5" t="s">
        <v>2911</v>
      </c>
      <c r="FUK58" s="5" t="s">
        <v>2912</v>
      </c>
      <c r="FUL58" s="5" t="s">
        <v>2823</v>
      </c>
      <c r="FUM58" s="5" t="s">
        <v>2843</v>
      </c>
      <c r="FUN58" s="413" t="s">
        <v>2793</v>
      </c>
      <c r="FUO58" s="5"/>
      <c r="FUP58" s="336" t="s">
        <v>2869</v>
      </c>
      <c r="FUQ58" s="5"/>
      <c r="FUR58" s="5">
        <v>1.0</v>
      </c>
      <c r="FUS58" s="5">
        <v>1.0</v>
      </c>
      <c r="FUT58" s="411">
        <v>30.0</v>
      </c>
      <c r="FUU58" s="411">
        <v>15.0</v>
      </c>
      <c r="FUV58" s="411" t="s">
        <v>104</v>
      </c>
      <c r="FUW58" s="68" t="s">
        <v>2182</v>
      </c>
      <c r="FUX58" s="68" t="s">
        <v>88</v>
      </c>
      <c r="FUY58" s="336" t="s">
        <v>2868</v>
      </c>
      <c r="FUZ58" s="5" t="s">
        <v>2911</v>
      </c>
      <c r="FVA58" s="5" t="s">
        <v>2912</v>
      </c>
      <c r="FVB58" s="5" t="s">
        <v>2823</v>
      </c>
      <c r="FVC58" s="5" t="s">
        <v>2843</v>
      </c>
      <c r="FVD58" s="413" t="s">
        <v>2793</v>
      </c>
      <c r="FVE58" s="5"/>
      <c r="FVF58" s="336" t="s">
        <v>2869</v>
      </c>
      <c r="FVG58" s="5"/>
      <c r="FVH58" s="5">
        <v>1.0</v>
      </c>
      <c r="FVI58" s="5">
        <v>1.0</v>
      </c>
      <c r="FVJ58" s="411">
        <v>30.0</v>
      </c>
      <c r="FVK58" s="411">
        <v>15.0</v>
      </c>
      <c r="FVL58" s="411" t="s">
        <v>104</v>
      </c>
      <c r="FVM58" s="68" t="s">
        <v>2182</v>
      </c>
      <c r="FVN58" s="68" t="s">
        <v>88</v>
      </c>
      <c r="FVO58" s="336" t="s">
        <v>2868</v>
      </c>
      <c r="FVP58" s="5" t="s">
        <v>2911</v>
      </c>
      <c r="FVQ58" s="5" t="s">
        <v>2912</v>
      </c>
      <c r="FVR58" s="5" t="s">
        <v>2823</v>
      </c>
      <c r="FVS58" s="5" t="s">
        <v>2843</v>
      </c>
      <c r="FVT58" s="413" t="s">
        <v>2793</v>
      </c>
      <c r="FVU58" s="5"/>
      <c r="FVV58" s="336" t="s">
        <v>2869</v>
      </c>
      <c r="FVW58" s="5"/>
      <c r="FVX58" s="5">
        <v>1.0</v>
      </c>
      <c r="FVY58" s="5">
        <v>1.0</v>
      </c>
      <c r="FVZ58" s="411">
        <v>30.0</v>
      </c>
      <c r="FWA58" s="411">
        <v>15.0</v>
      </c>
      <c r="FWB58" s="411" t="s">
        <v>104</v>
      </c>
      <c r="FWC58" s="68" t="s">
        <v>2182</v>
      </c>
      <c r="FWD58" s="68" t="s">
        <v>88</v>
      </c>
      <c r="FWE58" s="336" t="s">
        <v>2868</v>
      </c>
      <c r="FWF58" s="5" t="s">
        <v>2911</v>
      </c>
      <c r="FWG58" s="5" t="s">
        <v>2912</v>
      </c>
      <c r="FWH58" s="5" t="s">
        <v>2823</v>
      </c>
      <c r="FWI58" s="5" t="s">
        <v>2843</v>
      </c>
      <c r="FWJ58" s="413" t="s">
        <v>2793</v>
      </c>
      <c r="FWK58" s="5"/>
      <c r="FWL58" s="336" t="s">
        <v>2869</v>
      </c>
      <c r="FWM58" s="5"/>
      <c r="FWN58" s="5">
        <v>1.0</v>
      </c>
      <c r="FWO58" s="5">
        <v>1.0</v>
      </c>
      <c r="FWP58" s="411">
        <v>30.0</v>
      </c>
      <c r="FWQ58" s="411">
        <v>15.0</v>
      </c>
      <c r="FWR58" s="411" t="s">
        <v>104</v>
      </c>
      <c r="FWS58" s="68" t="s">
        <v>2182</v>
      </c>
      <c r="FWT58" s="68" t="s">
        <v>88</v>
      </c>
      <c r="FWU58" s="336" t="s">
        <v>2868</v>
      </c>
      <c r="FWV58" s="5" t="s">
        <v>2911</v>
      </c>
      <c r="FWW58" s="5" t="s">
        <v>2912</v>
      </c>
      <c r="FWX58" s="5" t="s">
        <v>2823</v>
      </c>
      <c r="FWY58" s="5" t="s">
        <v>2843</v>
      </c>
      <c r="FWZ58" s="413" t="s">
        <v>2793</v>
      </c>
      <c r="FXA58" s="5"/>
      <c r="FXB58" s="336" t="s">
        <v>2869</v>
      </c>
      <c r="FXC58" s="5"/>
      <c r="FXD58" s="5">
        <v>1.0</v>
      </c>
      <c r="FXE58" s="5">
        <v>1.0</v>
      </c>
      <c r="FXF58" s="411">
        <v>30.0</v>
      </c>
      <c r="FXG58" s="411">
        <v>15.0</v>
      </c>
      <c r="FXH58" s="411" t="s">
        <v>104</v>
      </c>
      <c r="FXI58" s="68" t="s">
        <v>2182</v>
      </c>
      <c r="FXJ58" s="68" t="s">
        <v>88</v>
      </c>
      <c r="FXK58" s="336" t="s">
        <v>2868</v>
      </c>
      <c r="FXL58" s="5" t="s">
        <v>2911</v>
      </c>
      <c r="FXM58" s="5" t="s">
        <v>2912</v>
      </c>
      <c r="FXN58" s="5" t="s">
        <v>2823</v>
      </c>
      <c r="FXO58" s="5" t="s">
        <v>2843</v>
      </c>
      <c r="FXP58" s="413" t="s">
        <v>2793</v>
      </c>
      <c r="FXQ58" s="5"/>
      <c r="FXR58" s="336" t="s">
        <v>2869</v>
      </c>
      <c r="FXS58" s="5"/>
      <c r="FXT58" s="5">
        <v>1.0</v>
      </c>
      <c r="FXU58" s="5">
        <v>1.0</v>
      </c>
      <c r="FXV58" s="411">
        <v>30.0</v>
      </c>
      <c r="FXW58" s="411">
        <v>15.0</v>
      </c>
      <c r="FXX58" s="411" t="s">
        <v>104</v>
      </c>
      <c r="FXY58" s="68" t="s">
        <v>2182</v>
      </c>
      <c r="FXZ58" s="68" t="s">
        <v>88</v>
      </c>
      <c r="FYA58" s="336" t="s">
        <v>2868</v>
      </c>
      <c r="FYB58" s="5" t="s">
        <v>2911</v>
      </c>
      <c r="FYC58" s="5" t="s">
        <v>2912</v>
      </c>
      <c r="FYD58" s="5" t="s">
        <v>2823</v>
      </c>
      <c r="FYE58" s="5" t="s">
        <v>2843</v>
      </c>
      <c r="FYF58" s="413" t="s">
        <v>2793</v>
      </c>
      <c r="FYG58" s="5"/>
      <c r="FYH58" s="336" t="s">
        <v>2869</v>
      </c>
      <c r="FYI58" s="5"/>
      <c r="FYJ58" s="5">
        <v>1.0</v>
      </c>
      <c r="FYK58" s="5">
        <v>1.0</v>
      </c>
      <c r="FYL58" s="411">
        <v>30.0</v>
      </c>
      <c r="FYM58" s="411">
        <v>15.0</v>
      </c>
      <c r="FYN58" s="411" t="s">
        <v>104</v>
      </c>
      <c r="FYO58" s="68" t="s">
        <v>2182</v>
      </c>
      <c r="FYP58" s="68" t="s">
        <v>88</v>
      </c>
      <c r="FYQ58" s="336" t="s">
        <v>2868</v>
      </c>
      <c r="FYR58" s="5" t="s">
        <v>2911</v>
      </c>
      <c r="FYS58" s="5" t="s">
        <v>2912</v>
      </c>
      <c r="FYT58" s="5" t="s">
        <v>2823</v>
      </c>
      <c r="FYU58" s="5" t="s">
        <v>2843</v>
      </c>
      <c r="FYV58" s="413" t="s">
        <v>2793</v>
      </c>
      <c r="FYW58" s="5"/>
      <c r="FYX58" s="336" t="s">
        <v>2869</v>
      </c>
      <c r="FYY58" s="5"/>
      <c r="FYZ58" s="5">
        <v>1.0</v>
      </c>
      <c r="FZA58" s="5">
        <v>1.0</v>
      </c>
      <c r="FZB58" s="411">
        <v>30.0</v>
      </c>
      <c r="FZC58" s="411">
        <v>15.0</v>
      </c>
      <c r="FZD58" s="411" t="s">
        <v>104</v>
      </c>
      <c r="FZE58" s="68" t="s">
        <v>2182</v>
      </c>
      <c r="FZF58" s="68" t="s">
        <v>88</v>
      </c>
      <c r="FZG58" s="336" t="s">
        <v>2868</v>
      </c>
      <c r="FZH58" s="5" t="s">
        <v>2911</v>
      </c>
      <c r="FZI58" s="5" t="s">
        <v>2912</v>
      </c>
      <c r="FZJ58" s="5" t="s">
        <v>2823</v>
      </c>
      <c r="FZK58" s="5" t="s">
        <v>2843</v>
      </c>
      <c r="FZL58" s="413" t="s">
        <v>2793</v>
      </c>
      <c r="FZM58" s="5"/>
      <c r="FZN58" s="336" t="s">
        <v>2869</v>
      </c>
      <c r="FZO58" s="5"/>
      <c r="FZP58" s="5">
        <v>1.0</v>
      </c>
      <c r="FZQ58" s="5">
        <v>1.0</v>
      </c>
      <c r="FZR58" s="411">
        <v>30.0</v>
      </c>
      <c r="FZS58" s="411">
        <v>15.0</v>
      </c>
      <c r="FZT58" s="411" t="s">
        <v>104</v>
      </c>
      <c r="FZU58" s="68" t="s">
        <v>2182</v>
      </c>
      <c r="FZV58" s="68" t="s">
        <v>88</v>
      </c>
      <c r="FZW58" s="336" t="s">
        <v>2868</v>
      </c>
      <c r="FZX58" s="5" t="s">
        <v>2911</v>
      </c>
      <c r="FZY58" s="5" t="s">
        <v>2912</v>
      </c>
      <c r="FZZ58" s="5" t="s">
        <v>2823</v>
      </c>
      <c r="GAA58" s="5" t="s">
        <v>2843</v>
      </c>
      <c r="GAB58" s="413" t="s">
        <v>2793</v>
      </c>
      <c r="GAC58" s="5"/>
      <c r="GAD58" s="336" t="s">
        <v>2869</v>
      </c>
      <c r="GAE58" s="5"/>
      <c r="GAF58" s="5">
        <v>1.0</v>
      </c>
      <c r="GAG58" s="5">
        <v>1.0</v>
      </c>
      <c r="GAH58" s="411">
        <v>30.0</v>
      </c>
      <c r="GAI58" s="411">
        <v>15.0</v>
      </c>
      <c r="GAJ58" s="411" t="s">
        <v>104</v>
      </c>
      <c r="GAK58" s="68" t="s">
        <v>2182</v>
      </c>
      <c r="GAL58" s="68" t="s">
        <v>88</v>
      </c>
      <c r="GAM58" s="336" t="s">
        <v>2868</v>
      </c>
      <c r="GAN58" s="5" t="s">
        <v>2911</v>
      </c>
      <c r="GAO58" s="5" t="s">
        <v>2912</v>
      </c>
      <c r="GAP58" s="5" t="s">
        <v>2823</v>
      </c>
      <c r="GAQ58" s="5" t="s">
        <v>2843</v>
      </c>
      <c r="GAR58" s="413" t="s">
        <v>2793</v>
      </c>
      <c r="GAS58" s="5"/>
      <c r="GAT58" s="336" t="s">
        <v>2869</v>
      </c>
      <c r="GAU58" s="5"/>
      <c r="GAV58" s="5">
        <v>1.0</v>
      </c>
      <c r="GAW58" s="5">
        <v>1.0</v>
      </c>
      <c r="GAX58" s="411">
        <v>30.0</v>
      </c>
      <c r="GAY58" s="411">
        <v>15.0</v>
      </c>
      <c r="GAZ58" s="411" t="s">
        <v>104</v>
      </c>
      <c r="GBA58" s="68" t="s">
        <v>2182</v>
      </c>
      <c r="GBB58" s="68" t="s">
        <v>88</v>
      </c>
      <c r="GBC58" s="336" t="s">
        <v>2868</v>
      </c>
      <c r="GBD58" s="5" t="s">
        <v>2911</v>
      </c>
      <c r="GBE58" s="5" t="s">
        <v>2912</v>
      </c>
      <c r="GBF58" s="5" t="s">
        <v>2823</v>
      </c>
      <c r="GBG58" s="5" t="s">
        <v>2843</v>
      </c>
      <c r="GBH58" s="413" t="s">
        <v>2793</v>
      </c>
      <c r="GBI58" s="5"/>
      <c r="GBJ58" s="336" t="s">
        <v>2869</v>
      </c>
      <c r="GBK58" s="5"/>
      <c r="GBL58" s="5">
        <v>1.0</v>
      </c>
      <c r="GBM58" s="5">
        <v>1.0</v>
      </c>
      <c r="GBN58" s="411">
        <v>30.0</v>
      </c>
      <c r="GBO58" s="411">
        <v>15.0</v>
      </c>
      <c r="GBP58" s="411" t="s">
        <v>104</v>
      </c>
      <c r="GBQ58" s="68" t="s">
        <v>2182</v>
      </c>
      <c r="GBR58" s="68" t="s">
        <v>88</v>
      </c>
      <c r="GBS58" s="336" t="s">
        <v>2868</v>
      </c>
      <c r="GBT58" s="5" t="s">
        <v>2911</v>
      </c>
      <c r="GBU58" s="5" t="s">
        <v>2912</v>
      </c>
      <c r="GBV58" s="5" t="s">
        <v>2823</v>
      </c>
      <c r="GBW58" s="5" t="s">
        <v>2843</v>
      </c>
      <c r="GBX58" s="413" t="s">
        <v>2793</v>
      </c>
      <c r="GBY58" s="5"/>
      <c r="GBZ58" s="336" t="s">
        <v>2869</v>
      </c>
      <c r="GCA58" s="5"/>
      <c r="GCB58" s="5">
        <v>1.0</v>
      </c>
      <c r="GCC58" s="5">
        <v>1.0</v>
      </c>
      <c r="GCD58" s="411">
        <v>30.0</v>
      </c>
      <c r="GCE58" s="411">
        <v>15.0</v>
      </c>
      <c r="GCF58" s="411" t="s">
        <v>104</v>
      </c>
      <c r="GCG58" s="68" t="s">
        <v>2182</v>
      </c>
      <c r="GCH58" s="68" t="s">
        <v>88</v>
      </c>
      <c r="GCI58" s="336" t="s">
        <v>2868</v>
      </c>
      <c r="GCJ58" s="5" t="s">
        <v>2911</v>
      </c>
      <c r="GCK58" s="5" t="s">
        <v>2912</v>
      </c>
      <c r="GCL58" s="5" t="s">
        <v>2823</v>
      </c>
      <c r="GCM58" s="5" t="s">
        <v>2843</v>
      </c>
      <c r="GCN58" s="413" t="s">
        <v>2793</v>
      </c>
      <c r="GCO58" s="5"/>
      <c r="GCP58" s="336" t="s">
        <v>2869</v>
      </c>
      <c r="GCQ58" s="5"/>
      <c r="GCR58" s="5">
        <v>1.0</v>
      </c>
      <c r="GCS58" s="5">
        <v>1.0</v>
      </c>
      <c r="GCT58" s="411">
        <v>30.0</v>
      </c>
      <c r="GCU58" s="411">
        <v>15.0</v>
      </c>
      <c r="GCV58" s="411" t="s">
        <v>104</v>
      </c>
      <c r="GCW58" s="68" t="s">
        <v>2182</v>
      </c>
      <c r="GCX58" s="68" t="s">
        <v>88</v>
      </c>
      <c r="GCY58" s="336" t="s">
        <v>2868</v>
      </c>
      <c r="GCZ58" s="5" t="s">
        <v>2911</v>
      </c>
      <c r="GDA58" s="5" t="s">
        <v>2912</v>
      </c>
      <c r="GDB58" s="5" t="s">
        <v>2823</v>
      </c>
      <c r="GDC58" s="5" t="s">
        <v>2843</v>
      </c>
      <c r="GDD58" s="413" t="s">
        <v>2793</v>
      </c>
      <c r="GDE58" s="5"/>
      <c r="GDF58" s="336" t="s">
        <v>2869</v>
      </c>
      <c r="GDG58" s="5"/>
      <c r="GDH58" s="5">
        <v>1.0</v>
      </c>
      <c r="GDI58" s="5">
        <v>1.0</v>
      </c>
      <c r="GDJ58" s="411">
        <v>30.0</v>
      </c>
      <c r="GDK58" s="411">
        <v>15.0</v>
      </c>
      <c r="GDL58" s="411" t="s">
        <v>104</v>
      </c>
      <c r="GDM58" s="68" t="s">
        <v>2182</v>
      </c>
      <c r="GDN58" s="68" t="s">
        <v>88</v>
      </c>
      <c r="GDO58" s="336" t="s">
        <v>2868</v>
      </c>
      <c r="GDP58" s="5" t="s">
        <v>2911</v>
      </c>
      <c r="GDQ58" s="5" t="s">
        <v>2912</v>
      </c>
      <c r="GDR58" s="5" t="s">
        <v>2823</v>
      </c>
      <c r="GDS58" s="5" t="s">
        <v>2843</v>
      </c>
      <c r="GDT58" s="413" t="s">
        <v>2793</v>
      </c>
      <c r="GDU58" s="5"/>
      <c r="GDV58" s="336" t="s">
        <v>2869</v>
      </c>
      <c r="GDW58" s="5"/>
      <c r="GDX58" s="5">
        <v>1.0</v>
      </c>
      <c r="GDY58" s="5">
        <v>1.0</v>
      </c>
      <c r="GDZ58" s="411">
        <v>30.0</v>
      </c>
      <c r="GEA58" s="411">
        <v>15.0</v>
      </c>
      <c r="GEB58" s="411" t="s">
        <v>104</v>
      </c>
      <c r="GEC58" s="68" t="s">
        <v>2182</v>
      </c>
      <c r="GED58" s="68" t="s">
        <v>88</v>
      </c>
      <c r="GEE58" s="336" t="s">
        <v>2868</v>
      </c>
      <c r="GEF58" s="5" t="s">
        <v>2911</v>
      </c>
      <c r="GEG58" s="5" t="s">
        <v>2912</v>
      </c>
      <c r="GEH58" s="5" t="s">
        <v>2823</v>
      </c>
      <c r="GEI58" s="5" t="s">
        <v>2843</v>
      </c>
      <c r="GEJ58" s="413" t="s">
        <v>2793</v>
      </c>
      <c r="GEK58" s="5"/>
      <c r="GEL58" s="336" t="s">
        <v>2869</v>
      </c>
      <c r="GEM58" s="5"/>
      <c r="GEN58" s="5">
        <v>1.0</v>
      </c>
      <c r="GEO58" s="5">
        <v>1.0</v>
      </c>
      <c r="GEP58" s="411">
        <v>30.0</v>
      </c>
      <c r="GEQ58" s="411">
        <v>15.0</v>
      </c>
      <c r="GER58" s="411" t="s">
        <v>104</v>
      </c>
      <c r="GES58" s="68" t="s">
        <v>2182</v>
      </c>
      <c r="GET58" s="68" t="s">
        <v>88</v>
      </c>
      <c r="GEU58" s="336" t="s">
        <v>2868</v>
      </c>
      <c r="GEV58" s="5" t="s">
        <v>2911</v>
      </c>
      <c r="GEW58" s="5" t="s">
        <v>2912</v>
      </c>
      <c r="GEX58" s="5" t="s">
        <v>2823</v>
      </c>
      <c r="GEY58" s="5" t="s">
        <v>2843</v>
      </c>
      <c r="GEZ58" s="413" t="s">
        <v>2793</v>
      </c>
      <c r="GFA58" s="5"/>
      <c r="GFB58" s="336" t="s">
        <v>2869</v>
      </c>
      <c r="GFC58" s="5"/>
      <c r="GFD58" s="5">
        <v>1.0</v>
      </c>
      <c r="GFE58" s="5">
        <v>1.0</v>
      </c>
      <c r="GFF58" s="411">
        <v>30.0</v>
      </c>
      <c r="GFG58" s="411">
        <v>15.0</v>
      </c>
      <c r="GFH58" s="411" t="s">
        <v>104</v>
      </c>
      <c r="GFI58" s="68" t="s">
        <v>2182</v>
      </c>
      <c r="GFJ58" s="68" t="s">
        <v>88</v>
      </c>
      <c r="GFK58" s="336" t="s">
        <v>2868</v>
      </c>
      <c r="GFL58" s="5" t="s">
        <v>2911</v>
      </c>
      <c r="GFM58" s="5" t="s">
        <v>2912</v>
      </c>
      <c r="GFN58" s="5" t="s">
        <v>2823</v>
      </c>
      <c r="GFO58" s="5" t="s">
        <v>2843</v>
      </c>
      <c r="GFP58" s="413" t="s">
        <v>2793</v>
      </c>
      <c r="GFQ58" s="5"/>
      <c r="GFR58" s="336" t="s">
        <v>2869</v>
      </c>
      <c r="GFS58" s="5"/>
      <c r="GFT58" s="5">
        <v>1.0</v>
      </c>
      <c r="GFU58" s="5">
        <v>1.0</v>
      </c>
      <c r="GFV58" s="411">
        <v>30.0</v>
      </c>
      <c r="GFW58" s="411">
        <v>15.0</v>
      </c>
      <c r="GFX58" s="411" t="s">
        <v>104</v>
      </c>
      <c r="GFY58" s="68" t="s">
        <v>2182</v>
      </c>
      <c r="GFZ58" s="68" t="s">
        <v>88</v>
      </c>
      <c r="GGA58" s="336" t="s">
        <v>2868</v>
      </c>
      <c r="GGB58" s="5" t="s">
        <v>2911</v>
      </c>
      <c r="GGC58" s="5" t="s">
        <v>2912</v>
      </c>
      <c r="GGD58" s="5" t="s">
        <v>2823</v>
      </c>
      <c r="GGE58" s="5" t="s">
        <v>2843</v>
      </c>
      <c r="GGF58" s="413" t="s">
        <v>2793</v>
      </c>
      <c r="GGG58" s="5"/>
      <c r="GGH58" s="336" t="s">
        <v>2869</v>
      </c>
      <c r="GGI58" s="5"/>
      <c r="GGJ58" s="5">
        <v>1.0</v>
      </c>
      <c r="GGK58" s="5">
        <v>1.0</v>
      </c>
      <c r="GGL58" s="411">
        <v>30.0</v>
      </c>
      <c r="GGM58" s="411">
        <v>15.0</v>
      </c>
      <c r="GGN58" s="411" t="s">
        <v>104</v>
      </c>
      <c r="GGO58" s="68" t="s">
        <v>2182</v>
      </c>
      <c r="GGP58" s="68" t="s">
        <v>88</v>
      </c>
      <c r="GGQ58" s="336" t="s">
        <v>2868</v>
      </c>
      <c r="GGR58" s="5" t="s">
        <v>2911</v>
      </c>
      <c r="GGS58" s="5" t="s">
        <v>2912</v>
      </c>
      <c r="GGT58" s="5" t="s">
        <v>2823</v>
      </c>
      <c r="GGU58" s="5" t="s">
        <v>2843</v>
      </c>
      <c r="GGV58" s="413" t="s">
        <v>2793</v>
      </c>
      <c r="GGW58" s="5"/>
      <c r="GGX58" s="336" t="s">
        <v>2869</v>
      </c>
      <c r="GGY58" s="5"/>
      <c r="GGZ58" s="5">
        <v>1.0</v>
      </c>
      <c r="GHA58" s="5">
        <v>1.0</v>
      </c>
      <c r="GHB58" s="411">
        <v>30.0</v>
      </c>
      <c r="GHC58" s="411">
        <v>15.0</v>
      </c>
      <c r="GHD58" s="411" t="s">
        <v>104</v>
      </c>
      <c r="GHE58" s="68" t="s">
        <v>2182</v>
      </c>
      <c r="GHF58" s="68" t="s">
        <v>88</v>
      </c>
      <c r="GHG58" s="336" t="s">
        <v>2868</v>
      </c>
      <c r="GHH58" s="5" t="s">
        <v>2911</v>
      </c>
      <c r="GHI58" s="5" t="s">
        <v>2912</v>
      </c>
      <c r="GHJ58" s="5" t="s">
        <v>2823</v>
      </c>
      <c r="GHK58" s="5" t="s">
        <v>2843</v>
      </c>
      <c r="GHL58" s="413" t="s">
        <v>2793</v>
      </c>
      <c r="GHM58" s="5"/>
      <c r="GHN58" s="336" t="s">
        <v>2869</v>
      </c>
      <c r="GHO58" s="5"/>
      <c r="GHP58" s="5">
        <v>1.0</v>
      </c>
      <c r="GHQ58" s="5">
        <v>1.0</v>
      </c>
      <c r="GHR58" s="411">
        <v>30.0</v>
      </c>
      <c r="GHS58" s="411">
        <v>15.0</v>
      </c>
      <c r="GHT58" s="411" t="s">
        <v>104</v>
      </c>
      <c r="GHU58" s="68" t="s">
        <v>2182</v>
      </c>
      <c r="GHV58" s="68" t="s">
        <v>88</v>
      </c>
      <c r="GHW58" s="336" t="s">
        <v>2868</v>
      </c>
      <c r="GHX58" s="5" t="s">
        <v>2911</v>
      </c>
      <c r="GHY58" s="5" t="s">
        <v>2912</v>
      </c>
      <c r="GHZ58" s="5" t="s">
        <v>2823</v>
      </c>
      <c r="GIA58" s="5" t="s">
        <v>2843</v>
      </c>
      <c r="GIB58" s="413" t="s">
        <v>2793</v>
      </c>
      <c r="GIC58" s="5"/>
      <c r="GID58" s="336" t="s">
        <v>2869</v>
      </c>
      <c r="GIE58" s="5"/>
      <c r="GIF58" s="5">
        <v>1.0</v>
      </c>
      <c r="GIG58" s="5">
        <v>1.0</v>
      </c>
      <c r="GIH58" s="411">
        <v>30.0</v>
      </c>
      <c r="GII58" s="411">
        <v>15.0</v>
      </c>
      <c r="GIJ58" s="411" t="s">
        <v>104</v>
      </c>
      <c r="GIK58" s="68" t="s">
        <v>2182</v>
      </c>
      <c r="GIL58" s="68" t="s">
        <v>88</v>
      </c>
      <c r="GIM58" s="336" t="s">
        <v>2868</v>
      </c>
      <c r="GIN58" s="5" t="s">
        <v>2911</v>
      </c>
      <c r="GIO58" s="5" t="s">
        <v>2912</v>
      </c>
      <c r="GIP58" s="5" t="s">
        <v>2823</v>
      </c>
      <c r="GIQ58" s="5" t="s">
        <v>2843</v>
      </c>
      <c r="GIR58" s="413" t="s">
        <v>2793</v>
      </c>
      <c r="GIS58" s="5"/>
      <c r="GIT58" s="336" t="s">
        <v>2869</v>
      </c>
      <c r="GIU58" s="5"/>
      <c r="GIV58" s="5">
        <v>1.0</v>
      </c>
      <c r="GIW58" s="5">
        <v>1.0</v>
      </c>
      <c r="GIX58" s="411">
        <v>30.0</v>
      </c>
      <c r="GIY58" s="411">
        <v>15.0</v>
      </c>
      <c r="GIZ58" s="411" t="s">
        <v>104</v>
      </c>
      <c r="GJA58" s="68" t="s">
        <v>2182</v>
      </c>
      <c r="GJB58" s="68" t="s">
        <v>88</v>
      </c>
      <c r="GJC58" s="336" t="s">
        <v>2868</v>
      </c>
      <c r="GJD58" s="5" t="s">
        <v>2911</v>
      </c>
      <c r="GJE58" s="5" t="s">
        <v>2912</v>
      </c>
      <c r="GJF58" s="5" t="s">
        <v>2823</v>
      </c>
      <c r="GJG58" s="5" t="s">
        <v>2843</v>
      </c>
      <c r="GJH58" s="413" t="s">
        <v>2793</v>
      </c>
      <c r="GJI58" s="5"/>
      <c r="GJJ58" s="336" t="s">
        <v>2869</v>
      </c>
      <c r="GJK58" s="5"/>
      <c r="GJL58" s="5">
        <v>1.0</v>
      </c>
      <c r="GJM58" s="5">
        <v>1.0</v>
      </c>
      <c r="GJN58" s="411">
        <v>30.0</v>
      </c>
      <c r="GJO58" s="411">
        <v>15.0</v>
      </c>
      <c r="GJP58" s="411" t="s">
        <v>104</v>
      </c>
      <c r="GJQ58" s="68" t="s">
        <v>2182</v>
      </c>
      <c r="GJR58" s="68" t="s">
        <v>88</v>
      </c>
      <c r="GJS58" s="336" t="s">
        <v>2868</v>
      </c>
      <c r="GJT58" s="5" t="s">
        <v>2911</v>
      </c>
      <c r="GJU58" s="5" t="s">
        <v>2912</v>
      </c>
      <c r="GJV58" s="5" t="s">
        <v>2823</v>
      </c>
      <c r="GJW58" s="5" t="s">
        <v>2843</v>
      </c>
      <c r="GJX58" s="413" t="s">
        <v>2793</v>
      </c>
      <c r="GJY58" s="5"/>
      <c r="GJZ58" s="336" t="s">
        <v>2869</v>
      </c>
      <c r="GKA58" s="5"/>
      <c r="GKB58" s="5">
        <v>1.0</v>
      </c>
      <c r="GKC58" s="5">
        <v>1.0</v>
      </c>
      <c r="GKD58" s="411">
        <v>30.0</v>
      </c>
      <c r="GKE58" s="411">
        <v>15.0</v>
      </c>
      <c r="GKF58" s="411" t="s">
        <v>104</v>
      </c>
      <c r="GKG58" s="68" t="s">
        <v>2182</v>
      </c>
      <c r="GKH58" s="68" t="s">
        <v>88</v>
      </c>
      <c r="GKI58" s="336" t="s">
        <v>2868</v>
      </c>
      <c r="GKJ58" s="5" t="s">
        <v>2911</v>
      </c>
      <c r="GKK58" s="5" t="s">
        <v>2912</v>
      </c>
      <c r="GKL58" s="5" t="s">
        <v>2823</v>
      </c>
      <c r="GKM58" s="5" t="s">
        <v>2843</v>
      </c>
      <c r="GKN58" s="413" t="s">
        <v>2793</v>
      </c>
      <c r="GKO58" s="5"/>
      <c r="GKP58" s="336" t="s">
        <v>2869</v>
      </c>
      <c r="GKQ58" s="5"/>
      <c r="GKR58" s="5">
        <v>1.0</v>
      </c>
      <c r="GKS58" s="5">
        <v>1.0</v>
      </c>
      <c r="GKT58" s="411">
        <v>30.0</v>
      </c>
      <c r="GKU58" s="411">
        <v>15.0</v>
      </c>
      <c r="GKV58" s="411" t="s">
        <v>104</v>
      </c>
      <c r="GKW58" s="68" t="s">
        <v>2182</v>
      </c>
      <c r="GKX58" s="68" t="s">
        <v>88</v>
      </c>
      <c r="GKY58" s="336" t="s">
        <v>2868</v>
      </c>
      <c r="GKZ58" s="5" t="s">
        <v>2911</v>
      </c>
      <c r="GLA58" s="5" t="s">
        <v>2912</v>
      </c>
      <c r="GLB58" s="5" t="s">
        <v>2823</v>
      </c>
      <c r="GLC58" s="5" t="s">
        <v>2843</v>
      </c>
      <c r="GLD58" s="413" t="s">
        <v>2793</v>
      </c>
      <c r="GLE58" s="5"/>
      <c r="GLF58" s="336" t="s">
        <v>2869</v>
      </c>
      <c r="GLG58" s="5"/>
      <c r="GLH58" s="5">
        <v>1.0</v>
      </c>
      <c r="GLI58" s="5">
        <v>1.0</v>
      </c>
      <c r="GLJ58" s="411">
        <v>30.0</v>
      </c>
      <c r="GLK58" s="411">
        <v>15.0</v>
      </c>
      <c r="GLL58" s="411" t="s">
        <v>104</v>
      </c>
      <c r="GLM58" s="68" t="s">
        <v>2182</v>
      </c>
      <c r="GLN58" s="68" t="s">
        <v>88</v>
      </c>
      <c r="GLO58" s="336" t="s">
        <v>2868</v>
      </c>
      <c r="GLP58" s="5" t="s">
        <v>2911</v>
      </c>
      <c r="GLQ58" s="5" t="s">
        <v>2912</v>
      </c>
      <c r="GLR58" s="5" t="s">
        <v>2823</v>
      </c>
      <c r="GLS58" s="5" t="s">
        <v>2843</v>
      </c>
      <c r="GLT58" s="413" t="s">
        <v>2793</v>
      </c>
      <c r="GLU58" s="5"/>
      <c r="GLV58" s="336" t="s">
        <v>2869</v>
      </c>
      <c r="GLW58" s="5"/>
      <c r="GLX58" s="5">
        <v>1.0</v>
      </c>
      <c r="GLY58" s="5">
        <v>1.0</v>
      </c>
      <c r="GLZ58" s="411">
        <v>30.0</v>
      </c>
      <c r="GMA58" s="411">
        <v>15.0</v>
      </c>
      <c r="GMB58" s="411" t="s">
        <v>104</v>
      </c>
      <c r="GMC58" s="68" t="s">
        <v>2182</v>
      </c>
      <c r="GMD58" s="68" t="s">
        <v>88</v>
      </c>
      <c r="GME58" s="336" t="s">
        <v>2868</v>
      </c>
      <c r="GMF58" s="5" t="s">
        <v>2911</v>
      </c>
      <c r="GMG58" s="5" t="s">
        <v>2912</v>
      </c>
      <c r="GMH58" s="5" t="s">
        <v>2823</v>
      </c>
      <c r="GMI58" s="5" t="s">
        <v>2843</v>
      </c>
      <c r="GMJ58" s="413" t="s">
        <v>2793</v>
      </c>
      <c r="GMK58" s="5"/>
      <c r="GML58" s="336" t="s">
        <v>2869</v>
      </c>
      <c r="GMM58" s="5"/>
      <c r="GMN58" s="5">
        <v>1.0</v>
      </c>
      <c r="GMO58" s="5">
        <v>1.0</v>
      </c>
      <c r="GMP58" s="411">
        <v>30.0</v>
      </c>
      <c r="GMQ58" s="411">
        <v>15.0</v>
      </c>
      <c r="GMR58" s="411" t="s">
        <v>104</v>
      </c>
      <c r="GMS58" s="68" t="s">
        <v>2182</v>
      </c>
      <c r="GMT58" s="68" t="s">
        <v>88</v>
      </c>
      <c r="GMU58" s="336" t="s">
        <v>2868</v>
      </c>
      <c r="GMV58" s="5" t="s">
        <v>2911</v>
      </c>
      <c r="GMW58" s="5" t="s">
        <v>2912</v>
      </c>
      <c r="GMX58" s="5" t="s">
        <v>2823</v>
      </c>
      <c r="GMY58" s="5" t="s">
        <v>2843</v>
      </c>
      <c r="GMZ58" s="413" t="s">
        <v>2793</v>
      </c>
      <c r="GNA58" s="5"/>
      <c r="GNB58" s="336" t="s">
        <v>2869</v>
      </c>
      <c r="GNC58" s="5"/>
      <c r="GND58" s="5">
        <v>1.0</v>
      </c>
      <c r="GNE58" s="5">
        <v>1.0</v>
      </c>
      <c r="GNF58" s="411">
        <v>30.0</v>
      </c>
      <c r="GNG58" s="411">
        <v>15.0</v>
      </c>
      <c r="GNH58" s="411" t="s">
        <v>104</v>
      </c>
      <c r="GNI58" s="68" t="s">
        <v>2182</v>
      </c>
      <c r="GNJ58" s="68" t="s">
        <v>88</v>
      </c>
      <c r="GNK58" s="336" t="s">
        <v>2868</v>
      </c>
      <c r="GNL58" s="5" t="s">
        <v>2911</v>
      </c>
      <c r="GNM58" s="5" t="s">
        <v>2912</v>
      </c>
      <c r="GNN58" s="5" t="s">
        <v>2823</v>
      </c>
      <c r="GNO58" s="5" t="s">
        <v>2843</v>
      </c>
      <c r="GNP58" s="413" t="s">
        <v>2793</v>
      </c>
      <c r="GNQ58" s="5"/>
      <c r="GNR58" s="336" t="s">
        <v>2869</v>
      </c>
      <c r="GNS58" s="5"/>
      <c r="GNT58" s="5">
        <v>1.0</v>
      </c>
      <c r="GNU58" s="5">
        <v>1.0</v>
      </c>
      <c r="GNV58" s="411">
        <v>30.0</v>
      </c>
      <c r="GNW58" s="411">
        <v>15.0</v>
      </c>
      <c r="GNX58" s="411" t="s">
        <v>104</v>
      </c>
      <c r="GNY58" s="68" t="s">
        <v>2182</v>
      </c>
      <c r="GNZ58" s="68" t="s">
        <v>88</v>
      </c>
      <c r="GOA58" s="336" t="s">
        <v>2868</v>
      </c>
      <c r="GOB58" s="5" t="s">
        <v>2911</v>
      </c>
      <c r="GOC58" s="5" t="s">
        <v>2912</v>
      </c>
      <c r="GOD58" s="5" t="s">
        <v>2823</v>
      </c>
      <c r="GOE58" s="5" t="s">
        <v>2843</v>
      </c>
      <c r="GOF58" s="413" t="s">
        <v>2793</v>
      </c>
      <c r="GOG58" s="5"/>
      <c r="GOH58" s="336" t="s">
        <v>2869</v>
      </c>
      <c r="GOI58" s="5"/>
      <c r="GOJ58" s="5">
        <v>1.0</v>
      </c>
      <c r="GOK58" s="5">
        <v>1.0</v>
      </c>
      <c r="GOL58" s="411">
        <v>30.0</v>
      </c>
      <c r="GOM58" s="411">
        <v>15.0</v>
      </c>
      <c r="GON58" s="411" t="s">
        <v>104</v>
      </c>
      <c r="GOO58" s="68" t="s">
        <v>2182</v>
      </c>
      <c r="GOP58" s="68" t="s">
        <v>88</v>
      </c>
      <c r="GOQ58" s="336" t="s">
        <v>2868</v>
      </c>
      <c r="GOR58" s="5" t="s">
        <v>2911</v>
      </c>
      <c r="GOS58" s="5" t="s">
        <v>2912</v>
      </c>
      <c r="GOT58" s="5" t="s">
        <v>2823</v>
      </c>
      <c r="GOU58" s="5" t="s">
        <v>2843</v>
      </c>
      <c r="GOV58" s="413" t="s">
        <v>2793</v>
      </c>
      <c r="GOW58" s="5"/>
      <c r="GOX58" s="336" t="s">
        <v>2869</v>
      </c>
      <c r="GOY58" s="5"/>
      <c r="GOZ58" s="5">
        <v>1.0</v>
      </c>
      <c r="GPA58" s="5">
        <v>1.0</v>
      </c>
      <c r="GPB58" s="411">
        <v>30.0</v>
      </c>
      <c r="GPC58" s="411">
        <v>15.0</v>
      </c>
      <c r="GPD58" s="411" t="s">
        <v>104</v>
      </c>
      <c r="GPE58" s="68" t="s">
        <v>2182</v>
      </c>
      <c r="GPF58" s="68" t="s">
        <v>88</v>
      </c>
      <c r="GPG58" s="336" t="s">
        <v>2868</v>
      </c>
      <c r="GPH58" s="5" t="s">
        <v>2911</v>
      </c>
      <c r="GPI58" s="5" t="s">
        <v>2912</v>
      </c>
      <c r="GPJ58" s="5" t="s">
        <v>2823</v>
      </c>
      <c r="GPK58" s="5" t="s">
        <v>2843</v>
      </c>
      <c r="GPL58" s="413" t="s">
        <v>2793</v>
      </c>
      <c r="GPM58" s="5"/>
      <c r="GPN58" s="336" t="s">
        <v>2869</v>
      </c>
      <c r="GPO58" s="5"/>
      <c r="GPP58" s="5">
        <v>1.0</v>
      </c>
      <c r="GPQ58" s="5">
        <v>1.0</v>
      </c>
      <c r="GPR58" s="411">
        <v>30.0</v>
      </c>
      <c r="GPS58" s="411">
        <v>15.0</v>
      </c>
      <c r="GPT58" s="411" t="s">
        <v>104</v>
      </c>
      <c r="GPU58" s="68" t="s">
        <v>2182</v>
      </c>
      <c r="GPV58" s="68" t="s">
        <v>88</v>
      </c>
      <c r="GPW58" s="336" t="s">
        <v>2868</v>
      </c>
      <c r="GPX58" s="5" t="s">
        <v>2911</v>
      </c>
      <c r="GPY58" s="5" t="s">
        <v>2912</v>
      </c>
      <c r="GPZ58" s="5" t="s">
        <v>2823</v>
      </c>
      <c r="GQA58" s="5" t="s">
        <v>2843</v>
      </c>
      <c r="GQB58" s="413" t="s">
        <v>2793</v>
      </c>
      <c r="GQC58" s="5"/>
      <c r="GQD58" s="336" t="s">
        <v>2869</v>
      </c>
      <c r="GQE58" s="5"/>
      <c r="GQF58" s="5">
        <v>1.0</v>
      </c>
      <c r="GQG58" s="5">
        <v>1.0</v>
      </c>
      <c r="GQH58" s="411">
        <v>30.0</v>
      </c>
      <c r="GQI58" s="411">
        <v>15.0</v>
      </c>
      <c r="GQJ58" s="411" t="s">
        <v>104</v>
      </c>
      <c r="GQK58" s="68" t="s">
        <v>2182</v>
      </c>
      <c r="GQL58" s="68" t="s">
        <v>88</v>
      </c>
      <c r="GQM58" s="336" t="s">
        <v>2868</v>
      </c>
      <c r="GQN58" s="5" t="s">
        <v>2911</v>
      </c>
      <c r="GQO58" s="5" t="s">
        <v>2912</v>
      </c>
      <c r="GQP58" s="5" t="s">
        <v>2823</v>
      </c>
      <c r="GQQ58" s="5" t="s">
        <v>2843</v>
      </c>
      <c r="GQR58" s="413" t="s">
        <v>2793</v>
      </c>
      <c r="GQS58" s="5"/>
      <c r="GQT58" s="336" t="s">
        <v>2869</v>
      </c>
      <c r="GQU58" s="5"/>
      <c r="GQV58" s="5">
        <v>1.0</v>
      </c>
      <c r="GQW58" s="5">
        <v>1.0</v>
      </c>
      <c r="GQX58" s="411">
        <v>30.0</v>
      </c>
      <c r="GQY58" s="411">
        <v>15.0</v>
      </c>
      <c r="GQZ58" s="411" t="s">
        <v>104</v>
      </c>
      <c r="GRA58" s="68" t="s">
        <v>2182</v>
      </c>
      <c r="GRB58" s="68" t="s">
        <v>88</v>
      </c>
      <c r="GRC58" s="336" t="s">
        <v>2868</v>
      </c>
      <c r="GRD58" s="5" t="s">
        <v>2911</v>
      </c>
      <c r="GRE58" s="5" t="s">
        <v>2912</v>
      </c>
      <c r="GRF58" s="5" t="s">
        <v>2823</v>
      </c>
      <c r="GRG58" s="5" t="s">
        <v>2843</v>
      </c>
      <c r="GRH58" s="413" t="s">
        <v>2793</v>
      </c>
      <c r="GRI58" s="5"/>
      <c r="GRJ58" s="336" t="s">
        <v>2869</v>
      </c>
      <c r="GRK58" s="5"/>
      <c r="GRL58" s="5">
        <v>1.0</v>
      </c>
      <c r="GRM58" s="5">
        <v>1.0</v>
      </c>
      <c r="GRN58" s="411">
        <v>30.0</v>
      </c>
      <c r="GRO58" s="411">
        <v>15.0</v>
      </c>
      <c r="GRP58" s="411" t="s">
        <v>104</v>
      </c>
      <c r="GRQ58" s="68" t="s">
        <v>2182</v>
      </c>
      <c r="GRR58" s="68" t="s">
        <v>88</v>
      </c>
      <c r="GRS58" s="336" t="s">
        <v>2868</v>
      </c>
      <c r="GRT58" s="5" t="s">
        <v>2911</v>
      </c>
      <c r="GRU58" s="5" t="s">
        <v>2912</v>
      </c>
      <c r="GRV58" s="5" t="s">
        <v>2823</v>
      </c>
      <c r="GRW58" s="5" t="s">
        <v>2843</v>
      </c>
      <c r="GRX58" s="413" t="s">
        <v>2793</v>
      </c>
      <c r="GRY58" s="5"/>
      <c r="GRZ58" s="336" t="s">
        <v>2869</v>
      </c>
      <c r="GSA58" s="5"/>
      <c r="GSB58" s="5">
        <v>1.0</v>
      </c>
      <c r="GSC58" s="5">
        <v>1.0</v>
      </c>
      <c r="GSD58" s="411">
        <v>30.0</v>
      </c>
      <c r="GSE58" s="411">
        <v>15.0</v>
      </c>
      <c r="GSF58" s="411" t="s">
        <v>104</v>
      </c>
      <c r="GSG58" s="68" t="s">
        <v>2182</v>
      </c>
      <c r="GSH58" s="68" t="s">
        <v>88</v>
      </c>
      <c r="GSI58" s="336" t="s">
        <v>2868</v>
      </c>
      <c r="GSJ58" s="5" t="s">
        <v>2911</v>
      </c>
      <c r="GSK58" s="5" t="s">
        <v>2912</v>
      </c>
      <c r="GSL58" s="5" t="s">
        <v>2823</v>
      </c>
      <c r="GSM58" s="5" t="s">
        <v>2843</v>
      </c>
      <c r="GSN58" s="413" t="s">
        <v>2793</v>
      </c>
      <c r="GSO58" s="5"/>
      <c r="GSP58" s="336" t="s">
        <v>2869</v>
      </c>
      <c r="GSQ58" s="5"/>
      <c r="GSR58" s="5">
        <v>1.0</v>
      </c>
      <c r="GSS58" s="5">
        <v>1.0</v>
      </c>
      <c r="GST58" s="411">
        <v>30.0</v>
      </c>
      <c r="GSU58" s="411">
        <v>15.0</v>
      </c>
      <c r="GSV58" s="411" t="s">
        <v>104</v>
      </c>
      <c r="GSW58" s="68" t="s">
        <v>2182</v>
      </c>
      <c r="GSX58" s="68" t="s">
        <v>88</v>
      </c>
      <c r="GSY58" s="336" t="s">
        <v>2868</v>
      </c>
      <c r="GSZ58" s="5" t="s">
        <v>2911</v>
      </c>
      <c r="GTA58" s="5" t="s">
        <v>2912</v>
      </c>
      <c r="GTB58" s="5" t="s">
        <v>2823</v>
      </c>
      <c r="GTC58" s="5" t="s">
        <v>2843</v>
      </c>
      <c r="GTD58" s="413" t="s">
        <v>2793</v>
      </c>
      <c r="GTE58" s="5"/>
      <c r="GTF58" s="336" t="s">
        <v>2869</v>
      </c>
      <c r="GTG58" s="5"/>
      <c r="GTH58" s="5">
        <v>1.0</v>
      </c>
      <c r="GTI58" s="5">
        <v>1.0</v>
      </c>
      <c r="GTJ58" s="411">
        <v>30.0</v>
      </c>
      <c r="GTK58" s="411">
        <v>15.0</v>
      </c>
      <c r="GTL58" s="411" t="s">
        <v>104</v>
      </c>
      <c r="GTM58" s="68" t="s">
        <v>2182</v>
      </c>
      <c r="GTN58" s="68" t="s">
        <v>88</v>
      </c>
      <c r="GTO58" s="336" t="s">
        <v>2868</v>
      </c>
      <c r="GTP58" s="5" t="s">
        <v>2911</v>
      </c>
      <c r="GTQ58" s="5" t="s">
        <v>2912</v>
      </c>
      <c r="GTR58" s="5" t="s">
        <v>2823</v>
      </c>
      <c r="GTS58" s="5" t="s">
        <v>2843</v>
      </c>
      <c r="GTT58" s="413" t="s">
        <v>2793</v>
      </c>
      <c r="GTU58" s="5"/>
      <c r="GTV58" s="336" t="s">
        <v>2869</v>
      </c>
      <c r="GTW58" s="5"/>
      <c r="GTX58" s="5">
        <v>1.0</v>
      </c>
      <c r="GTY58" s="5">
        <v>1.0</v>
      </c>
      <c r="GTZ58" s="411">
        <v>30.0</v>
      </c>
      <c r="GUA58" s="411">
        <v>15.0</v>
      </c>
      <c r="GUB58" s="411" t="s">
        <v>104</v>
      </c>
      <c r="GUC58" s="68" t="s">
        <v>2182</v>
      </c>
      <c r="GUD58" s="68" t="s">
        <v>88</v>
      </c>
      <c r="GUE58" s="336" t="s">
        <v>2868</v>
      </c>
      <c r="GUF58" s="5" t="s">
        <v>2911</v>
      </c>
      <c r="GUG58" s="5" t="s">
        <v>2912</v>
      </c>
      <c r="GUH58" s="5" t="s">
        <v>2823</v>
      </c>
      <c r="GUI58" s="5" t="s">
        <v>2843</v>
      </c>
      <c r="GUJ58" s="413" t="s">
        <v>2793</v>
      </c>
      <c r="GUK58" s="5"/>
      <c r="GUL58" s="336" t="s">
        <v>2869</v>
      </c>
      <c r="GUM58" s="5"/>
      <c r="GUN58" s="5">
        <v>1.0</v>
      </c>
      <c r="GUO58" s="5">
        <v>1.0</v>
      </c>
      <c r="GUP58" s="411">
        <v>30.0</v>
      </c>
      <c r="GUQ58" s="411">
        <v>15.0</v>
      </c>
      <c r="GUR58" s="411" t="s">
        <v>104</v>
      </c>
      <c r="GUS58" s="68" t="s">
        <v>2182</v>
      </c>
      <c r="GUT58" s="68" t="s">
        <v>88</v>
      </c>
      <c r="GUU58" s="336" t="s">
        <v>2868</v>
      </c>
      <c r="GUV58" s="5" t="s">
        <v>2911</v>
      </c>
      <c r="GUW58" s="5" t="s">
        <v>2912</v>
      </c>
      <c r="GUX58" s="5" t="s">
        <v>2823</v>
      </c>
      <c r="GUY58" s="5" t="s">
        <v>2843</v>
      </c>
      <c r="GUZ58" s="413" t="s">
        <v>2793</v>
      </c>
      <c r="GVA58" s="5"/>
      <c r="GVB58" s="336" t="s">
        <v>2869</v>
      </c>
      <c r="GVC58" s="5"/>
      <c r="GVD58" s="5">
        <v>1.0</v>
      </c>
      <c r="GVE58" s="5">
        <v>1.0</v>
      </c>
      <c r="GVF58" s="411">
        <v>30.0</v>
      </c>
      <c r="GVG58" s="411">
        <v>15.0</v>
      </c>
      <c r="GVH58" s="411" t="s">
        <v>104</v>
      </c>
      <c r="GVI58" s="68" t="s">
        <v>2182</v>
      </c>
      <c r="GVJ58" s="68" t="s">
        <v>88</v>
      </c>
      <c r="GVK58" s="336" t="s">
        <v>2868</v>
      </c>
      <c r="GVL58" s="5" t="s">
        <v>2911</v>
      </c>
      <c r="GVM58" s="5" t="s">
        <v>2912</v>
      </c>
      <c r="GVN58" s="5" t="s">
        <v>2823</v>
      </c>
      <c r="GVO58" s="5" t="s">
        <v>2843</v>
      </c>
      <c r="GVP58" s="413" t="s">
        <v>2793</v>
      </c>
      <c r="GVQ58" s="5"/>
      <c r="GVR58" s="336" t="s">
        <v>2869</v>
      </c>
      <c r="GVS58" s="5"/>
      <c r="GVT58" s="5">
        <v>1.0</v>
      </c>
      <c r="GVU58" s="5">
        <v>1.0</v>
      </c>
      <c r="GVV58" s="411">
        <v>30.0</v>
      </c>
      <c r="GVW58" s="411">
        <v>15.0</v>
      </c>
      <c r="GVX58" s="411" t="s">
        <v>104</v>
      </c>
      <c r="GVY58" s="68" t="s">
        <v>2182</v>
      </c>
      <c r="GVZ58" s="68" t="s">
        <v>88</v>
      </c>
      <c r="GWA58" s="336" t="s">
        <v>2868</v>
      </c>
      <c r="GWB58" s="5" t="s">
        <v>2911</v>
      </c>
      <c r="GWC58" s="5" t="s">
        <v>2912</v>
      </c>
      <c r="GWD58" s="5" t="s">
        <v>2823</v>
      </c>
      <c r="GWE58" s="5" t="s">
        <v>2843</v>
      </c>
      <c r="GWF58" s="413" t="s">
        <v>2793</v>
      </c>
      <c r="GWG58" s="5"/>
      <c r="GWH58" s="336" t="s">
        <v>2869</v>
      </c>
      <c r="GWI58" s="5"/>
      <c r="GWJ58" s="5">
        <v>1.0</v>
      </c>
      <c r="GWK58" s="5">
        <v>1.0</v>
      </c>
      <c r="GWL58" s="411">
        <v>30.0</v>
      </c>
      <c r="GWM58" s="411">
        <v>15.0</v>
      </c>
      <c r="GWN58" s="411" t="s">
        <v>104</v>
      </c>
      <c r="GWO58" s="68" t="s">
        <v>2182</v>
      </c>
      <c r="GWP58" s="68" t="s">
        <v>88</v>
      </c>
      <c r="GWQ58" s="336" t="s">
        <v>2868</v>
      </c>
      <c r="GWR58" s="5" t="s">
        <v>2911</v>
      </c>
      <c r="GWS58" s="5" t="s">
        <v>2912</v>
      </c>
      <c r="GWT58" s="5" t="s">
        <v>2823</v>
      </c>
      <c r="GWU58" s="5" t="s">
        <v>2843</v>
      </c>
      <c r="GWV58" s="413" t="s">
        <v>2793</v>
      </c>
      <c r="GWW58" s="5"/>
      <c r="GWX58" s="336" t="s">
        <v>2869</v>
      </c>
      <c r="GWY58" s="5"/>
      <c r="GWZ58" s="5">
        <v>1.0</v>
      </c>
      <c r="GXA58" s="5">
        <v>1.0</v>
      </c>
      <c r="GXB58" s="411">
        <v>30.0</v>
      </c>
      <c r="GXC58" s="411">
        <v>15.0</v>
      </c>
      <c r="GXD58" s="411" t="s">
        <v>104</v>
      </c>
      <c r="GXE58" s="68" t="s">
        <v>2182</v>
      </c>
      <c r="GXF58" s="68" t="s">
        <v>88</v>
      </c>
      <c r="GXG58" s="336" t="s">
        <v>2868</v>
      </c>
      <c r="GXH58" s="5" t="s">
        <v>2911</v>
      </c>
      <c r="GXI58" s="5" t="s">
        <v>2912</v>
      </c>
      <c r="GXJ58" s="5" t="s">
        <v>2823</v>
      </c>
      <c r="GXK58" s="5" t="s">
        <v>2843</v>
      </c>
      <c r="GXL58" s="413" t="s">
        <v>2793</v>
      </c>
      <c r="GXM58" s="5"/>
      <c r="GXN58" s="336" t="s">
        <v>2869</v>
      </c>
      <c r="GXO58" s="5"/>
      <c r="GXP58" s="5">
        <v>1.0</v>
      </c>
      <c r="GXQ58" s="5">
        <v>1.0</v>
      </c>
      <c r="GXR58" s="411">
        <v>30.0</v>
      </c>
      <c r="GXS58" s="411">
        <v>15.0</v>
      </c>
      <c r="GXT58" s="411" t="s">
        <v>104</v>
      </c>
      <c r="GXU58" s="68" t="s">
        <v>2182</v>
      </c>
      <c r="GXV58" s="68" t="s">
        <v>88</v>
      </c>
      <c r="GXW58" s="336" t="s">
        <v>2868</v>
      </c>
      <c r="GXX58" s="5" t="s">
        <v>2911</v>
      </c>
      <c r="GXY58" s="5" t="s">
        <v>2912</v>
      </c>
      <c r="GXZ58" s="5" t="s">
        <v>2823</v>
      </c>
      <c r="GYA58" s="5" t="s">
        <v>2843</v>
      </c>
      <c r="GYB58" s="413" t="s">
        <v>2793</v>
      </c>
      <c r="GYC58" s="5"/>
      <c r="GYD58" s="336" t="s">
        <v>2869</v>
      </c>
      <c r="GYE58" s="5"/>
      <c r="GYF58" s="5">
        <v>1.0</v>
      </c>
      <c r="GYG58" s="5">
        <v>1.0</v>
      </c>
      <c r="GYH58" s="411">
        <v>30.0</v>
      </c>
      <c r="GYI58" s="411">
        <v>15.0</v>
      </c>
      <c r="GYJ58" s="411" t="s">
        <v>104</v>
      </c>
      <c r="GYK58" s="68" t="s">
        <v>2182</v>
      </c>
      <c r="GYL58" s="68" t="s">
        <v>88</v>
      </c>
      <c r="GYM58" s="336" t="s">
        <v>2868</v>
      </c>
      <c r="GYN58" s="5" t="s">
        <v>2911</v>
      </c>
      <c r="GYO58" s="5" t="s">
        <v>2912</v>
      </c>
      <c r="GYP58" s="5" t="s">
        <v>2823</v>
      </c>
      <c r="GYQ58" s="5" t="s">
        <v>2843</v>
      </c>
      <c r="GYR58" s="413" t="s">
        <v>2793</v>
      </c>
      <c r="GYS58" s="5"/>
      <c r="GYT58" s="336" t="s">
        <v>2869</v>
      </c>
      <c r="GYU58" s="5"/>
      <c r="GYV58" s="5">
        <v>1.0</v>
      </c>
      <c r="GYW58" s="5">
        <v>1.0</v>
      </c>
      <c r="GYX58" s="411">
        <v>30.0</v>
      </c>
      <c r="GYY58" s="411">
        <v>15.0</v>
      </c>
      <c r="GYZ58" s="411" t="s">
        <v>104</v>
      </c>
      <c r="GZA58" s="68" t="s">
        <v>2182</v>
      </c>
      <c r="GZB58" s="68" t="s">
        <v>88</v>
      </c>
      <c r="GZC58" s="336" t="s">
        <v>2868</v>
      </c>
      <c r="GZD58" s="5" t="s">
        <v>2911</v>
      </c>
      <c r="GZE58" s="5" t="s">
        <v>2912</v>
      </c>
      <c r="GZF58" s="5" t="s">
        <v>2823</v>
      </c>
      <c r="GZG58" s="5" t="s">
        <v>2843</v>
      </c>
      <c r="GZH58" s="413" t="s">
        <v>2793</v>
      </c>
      <c r="GZI58" s="5"/>
      <c r="GZJ58" s="336" t="s">
        <v>2869</v>
      </c>
      <c r="GZK58" s="5"/>
      <c r="GZL58" s="5">
        <v>1.0</v>
      </c>
      <c r="GZM58" s="5">
        <v>1.0</v>
      </c>
      <c r="GZN58" s="411">
        <v>30.0</v>
      </c>
      <c r="GZO58" s="411">
        <v>15.0</v>
      </c>
      <c r="GZP58" s="411" t="s">
        <v>104</v>
      </c>
      <c r="GZQ58" s="68" t="s">
        <v>2182</v>
      </c>
      <c r="GZR58" s="68" t="s">
        <v>88</v>
      </c>
      <c r="GZS58" s="336" t="s">
        <v>2868</v>
      </c>
      <c r="GZT58" s="5" t="s">
        <v>2911</v>
      </c>
      <c r="GZU58" s="5" t="s">
        <v>2912</v>
      </c>
      <c r="GZV58" s="5" t="s">
        <v>2823</v>
      </c>
      <c r="GZW58" s="5" t="s">
        <v>2843</v>
      </c>
      <c r="GZX58" s="413" t="s">
        <v>2793</v>
      </c>
      <c r="GZY58" s="5"/>
      <c r="GZZ58" s="336" t="s">
        <v>2869</v>
      </c>
      <c r="HAA58" s="5"/>
      <c r="HAB58" s="5">
        <v>1.0</v>
      </c>
      <c r="HAC58" s="5">
        <v>1.0</v>
      </c>
      <c r="HAD58" s="411">
        <v>30.0</v>
      </c>
      <c r="HAE58" s="411">
        <v>15.0</v>
      </c>
      <c r="HAF58" s="411" t="s">
        <v>104</v>
      </c>
      <c r="HAG58" s="68" t="s">
        <v>2182</v>
      </c>
      <c r="HAH58" s="68" t="s">
        <v>88</v>
      </c>
      <c r="HAI58" s="336" t="s">
        <v>2868</v>
      </c>
      <c r="HAJ58" s="5" t="s">
        <v>2911</v>
      </c>
      <c r="HAK58" s="5" t="s">
        <v>2912</v>
      </c>
      <c r="HAL58" s="5" t="s">
        <v>2823</v>
      </c>
      <c r="HAM58" s="5" t="s">
        <v>2843</v>
      </c>
      <c r="HAN58" s="413" t="s">
        <v>2793</v>
      </c>
      <c r="HAO58" s="5"/>
      <c r="HAP58" s="336" t="s">
        <v>2869</v>
      </c>
      <c r="HAQ58" s="5"/>
      <c r="HAR58" s="5">
        <v>1.0</v>
      </c>
      <c r="HAS58" s="5">
        <v>1.0</v>
      </c>
      <c r="HAT58" s="411">
        <v>30.0</v>
      </c>
      <c r="HAU58" s="411">
        <v>15.0</v>
      </c>
      <c r="HAV58" s="411" t="s">
        <v>104</v>
      </c>
      <c r="HAW58" s="68" t="s">
        <v>2182</v>
      </c>
      <c r="HAX58" s="68" t="s">
        <v>88</v>
      </c>
      <c r="HAY58" s="336" t="s">
        <v>2868</v>
      </c>
      <c r="HAZ58" s="5" t="s">
        <v>2911</v>
      </c>
      <c r="HBA58" s="5" t="s">
        <v>2912</v>
      </c>
      <c r="HBB58" s="5" t="s">
        <v>2823</v>
      </c>
      <c r="HBC58" s="5" t="s">
        <v>2843</v>
      </c>
      <c r="HBD58" s="413" t="s">
        <v>2793</v>
      </c>
      <c r="HBE58" s="5"/>
      <c r="HBF58" s="336" t="s">
        <v>2869</v>
      </c>
      <c r="HBG58" s="5"/>
      <c r="HBH58" s="5">
        <v>1.0</v>
      </c>
      <c r="HBI58" s="5">
        <v>1.0</v>
      </c>
      <c r="HBJ58" s="411">
        <v>30.0</v>
      </c>
      <c r="HBK58" s="411">
        <v>15.0</v>
      </c>
      <c r="HBL58" s="411" t="s">
        <v>104</v>
      </c>
      <c r="HBM58" s="68" t="s">
        <v>2182</v>
      </c>
      <c r="HBN58" s="68" t="s">
        <v>88</v>
      </c>
      <c r="HBO58" s="336" t="s">
        <v>2868</v>
      </c>
      <c r="HBP58" s="5" t="s">
        <v>2911</v>
      </c>
      <c r="HBQ58" s="5" t="s">
        <v>2912</v>
      </c>
      <c r="HBR58" s="5" t="s">
        <v>2823</v>
      </c>
      <c r="HBS58" s="5" t="s">
        <v>2843</v>
      </c>
      <c r="HBT58" s="413" t="s">
        <v>2793</v>
      </c>
      <c r="HBU58" s="5"/>
      <c r="HBV58" s="336" t="s">
        <v>2869</v>
      </c>
      <c r="HBW58" s="5"/>
      <c r="HBX58" s="5">
        <v>1.0</v>
      </c>
      <c r="HBY58" s="5">
        <v>1.0</v>
      </c>
      <c r="HBZ58" s="411">
        <v>30.0</v>
      </c>
      <c r="HCA58" s="411">
        <v>15.0</v>
      </c>
      <c r="HCB58" s="411" t="s">
        <v>104</v>
      </c>
      <c r="HCC58" s="68" t="s">
        <v>2182</v>
      </c>
      <c r="HCD58" s="68" t="s">
        <v>88</v>
      </c>
      <c r="HCE58" s="336" t="s">
        <v>2868</v>
      </c>
      <c r="HCF58" s="5" t="s">
        <v>2911</v>
      </c>
      <c r="HCG58" s="5" t="s">
        <v>2912</v>
      </c>
      <c r="HCH58" s="5" t="s">
        <v>2823</v>
      </c>
      <c r="HCI58" s="5" t="s">
        <v>2843</v>
      </c>
      <c r="HCJ58" s="413" t="s">
        <v>2793</v>
      </c>
      <c r="HCK58" s="5"/>
      <c r="HCL58" s="336" t="s">
        <v>2869</v>
      </c>
      <c r="HCM58" s="5"/>
      <c r="HCN58" s="5">
        <v>1.0</v>
      </c>
      <c r="HCO58" s="5">
        <v>1.0</v>
      </c>
      <c r="HCP58" s="411">
        <v>30.0</v>
      </c>
      <c r="HCQ58" s="411">
        <v>15.0</v>
      </c>
      <c r="HCR58" s="411" t="s">
        <v>104</v>
      </c>
      <c r="HCS58" s="68" t="s">
        <v>2182</v>
      </c>
      <c r="HCT58" s="68" t="s">
        <v>88</v>
      </c>
      <c r="HCU58" s="336" t="s">
        <v>2868</v>
      </c>
      <c r="HCV58" s="5" t="s">
        <v>2911</v>
      </c>
      <c r="HCW58" s="5" t="s">
        <v>2912</v>
      </c>
      <c r="HCX58" s="5" t="s">
        <v>2823</v>
      </c>
      <c r="HCY58" s="5" t="s">
        <v>2843</v>
      </c>
      <c r="HCZ58" s="413" t="s">
        <v>2793</v>
      </c>
      <c r="HDA58" s="5"/>
      <c r="HDB58" s="336" t="s">
        <v>2869</v>
      </c>
      <c r="HDC58" s="5"/>
      <c r="HDD58" s="5">
        <v>1.0</v>
      </c>
      <c r="HDE58" s="5">
        <v>1.0</v>
      </c>
      <c r="HDF58" s="411">
        <v>30.0</v>
      </c>
      <c r="HDG58" s="411">
        <v>15.0</v>
      </c>
      <c r="HDH58" s="411" t="s">
        <v>104</v>
      </c>
      <c r="HDI58" s="68" t="s">
        <v>2182</v>
      </c>
      <c r="HDJ58" s="68" t="s">
        <v>88</v>
      </c>
      <c r="HDK58" s="336" t="s">
        <v>2868</v>
      </c>
      <c r="HDL58" s="5" t="s">
        <v>2911</v>
      </c>
      <c r="HDM58" s="5" t="s">
        <v>2912</v>
      </c>
      <c r="HDN58" s="5" t="s">
        <v>2823</v>
      </c>
      <c r="HDO58" s="5" t="s">
        <v>2843</v>
      </c>
      <c r="HDP58" s="413" t="s">
        <v>2793</v>
      </c>
      <c r="HDQ58" s="5"/>
      <c r="HDR58" s="336" t="s">
        <v>2869</v>
      </c>
      <c r="HDS58" s="5"/>
      <c r="HDT58" s="5">
        <v>1.0</v>
      </c>
      <c r="HDU58" s="5">
        <v>1.0</v>
      </c>
      <c r="HDV58" s="411">
        <v>30.0</v>
      </c>
      <c r="HDW58" s="411">
        <v>15.0</v>
      </c>
      <c r="HDX58" s="411" t="s">
        <v>104</v>
      </c>
      <c r="HDY58" s="68" t="s">
        <v>2182</v>
      </c>
      <c r="HDZ58" s="68" t="s">
        <v>88</v>
      </c>
      <c r="HEA58" s="336" t="s">
        <v>2868</v>
      </c>
      <c r="HEB58" s="5" t="s">
        <v>2911</v>
      </c>
      <c r="HEC58" s="5" t="s">
        <v>2912</v>
      </c>
      <c r="HED58" s="5" t="s">
        <v>2823</v>
      </c>
      <c r="HEE58" s="5" t="s">
        <v>2843</v>
      </c>
      <c r="HEF58" s="413" t="s">
        <v>2793</v>
      </c>
      <c r="HEG58" s="5"/>
      <c r="HEH58" s="336" t="s">
        <v>2869</v>
      </c>
      <c r="HEI58" s="5"/>
      <c r="HEJ58" s="5">
        <v>1.0</v>
      </c>
      <c r="HEK58" s="5">
        <v>1.0</v>
      </c>
      <c r="HEL58" s="411">
        <v>30.0</v>
      </c>
      <c r="HEM58" s="411">
        <v>15.0</v>
      </c>
      <c r="HEN58" s="411" t="s">
        <v>104</v>
      </c>
      <c r="HEO58" s="68" t="s">
        <v>2182</v>
      </c>
      <c r="HEP58" s="68" t="s">
        <v>88</v>
      </c>
      <c r="HEQ58" s="336" t="s">
        <v>2868</v>
      </c>
      <c r="HER58" s="5" t="s">
        <v>2911</v>
      </c>
      <c r="HES58" s="5" t="s">
        <v>2912</v>
      </c>
      <c r="HET58" s="5" t="s">
        <v>2823</v>
      </c>
      <c r="HEU58" s="5" t="s">
        <v>2843</v>
      </c>
      <c r="HEV58" s="413" t="s">
        <v>2793</v>
      </c>
      <c r="HEW58" s="5"/>
      <c r="HEX58" s="336" t="s">
        <v>2869</v>
      </c>
      <c r="HEY58" s="5"/>
      <c r="HEZ58" s="5">
        <v>1.0</v>
      </c>
      <c r="HFA58" s="5">
        <v>1.0</v>
      </c>
      <c r="HFB58" s="411">
        <v>30.0</v>
      </c>
      <c r="HFC58" s="411">
        <v>15.0</v>
      </c>
      <c r="HFD58" s="411" t="s">
        <v>104</v>
      </c>
      <c r="HFE58" s="68" t="s">
        <v>2182</v>
      </c>
      <c r="HFF58" s="68" t="s">
        <v>88</v>
      </c>
      <c r="HFG58" s="336" t="s">
        <v>2868</v>
      </c>
      <c r="HFH58" s="5" t="s">
        <v>2911</v>
      </c>
      <c r="HFI58" s="5" t="s">
        <v>2912</v>
      </c>
      <c r="HFJ58" s="5" t="s">
        <v>2823</v>
      </c>
      <c r="HFK58" s="5" t="s">
        <v>2843</v>
      </c>
      <c r="HFL58" s="413" t="s">
        <v>2793</v>
      </c>
      <c r="HFM58" s="5"/>
      <c r="HFN58" s="336" t="s">
        <v>2869</v>
      </c>
      <c r="HFO58" s="5"/>
      <c r="HFP58" s="5">
        <v>1.0</v>
      </c>
      <c r="HFQ58" s="5">
        <v>1.0</v>
      </c>
      <c r="HFR58" s="411">
        <v>30.0</v>
      </c>
      <c r="HFS58" s="411">
        <v>15.0</v>
      </c>
      <c r="HFT58" s="411" t="s">
        <v>104</v>
      </c>
      <c r="HFU58" s="68" t="s">
        <v>2182</v>
      </c>
      <c r="HFV58" s="68" t="s">
        <v>88</v>
      </c>
      <c r="HFW58" s="336" t="s">
        <v>2868</v>
      </c>
      <c r="HFX58" s="5" t="s">
        <v>2911</v>
      </c>
      <c r="HFY58" s="5" t="s">
        <v>2912</v>
      </c>
      <c r="HFZ58" s="5" t="s">
        <v>2823</v>
      </c>
      <c r="HGA58" s="5" t="s">
        <v>2843</v>
      </c>
      <c r="HGB58" s="413" t="s">
        <v>2793</v>
      </c>
      <c r="HGC58" s="5"/>
      <c r="HGD58" s="336" t="s">
        <v>2869</v>
      </c>
      <c r="HGE58" s="5"/>
      <c r="HGF58" s="5">
        <v>1.0</v>
      </c>
      <c r="HGG58" s="5">
        <v>1.0</v>
      </c>
      <c r="HGH58" s="411">
        <v>30.0</v>
      </c>
      <c r="HGI58" s="411">
        <v>15.0</v>
      </c>
      <c r="HGJ58" s="411" t="s">
        <v>104</v>
      </c>
      <c r="HGK58" s="68" t="s">
        <v>2182</v>
      </c>
      <c r="HGL58" s="68" t="s">
        <v>88</v>
      </c>
      <c r="HGM58" s="336" t="s">
        <v>2868</v>
      </c>
      <c r="HGN58" s="5" t="s">
        <v>2911</v>
      </c>
      <c r="HGO58" s="5" t="s">
        <v>2912</v>
      </c>
      <c r="HGP58" s="5" t="s">
        <v>2823</v>
      </c>
      <c r="HGQ58" s="5" t="s">
        <v>2843</v>
      </c>
      <c r="HGR58" s="413" t="s">
        <v>2793</v>
      </c>
      <c r="HGS58" s="5"/>
      <c r="HGT58" s="336" t="s">
        <v>2869</v>
      </c>
      <c r="HGU58" s="5"/>
      <c r="HGV58" s="5">
        <v>1.0</v>
      </c>
      <c r="HGW58" s="5">
        <v>1.0</v>
      </c>
      <c r="HGX58" s="411">
        <v>30.0</v>
      </c>
      <c r="HGY58" s="411">
        <v>15.0</v>
      </c>
      <c r="HGZ58" s="411" t="s">
        <v>104</v>
      </c>
      <c r="HHA58" s="68" t="s">
        <v>2182</v>
      </c>
      <c r="HHB58" s="68" t="s">
        <v>88</v>
      </c>
      <c r="HHC58" s="336" t="s">
        <v>2868</v>
      </c>
      <c r="HHD58" s="5" t="s">
        <v>2911</v>
      </c>
      <c r="HHE58" s="5" t="s">
        <v>2912</v>
      </c>
      <c r="HHF58" s="5" t="s">
        <v>2823</v>
      </c>
      <c r="HHG58" s="5" t="s">
        <v>2843</v>
      </c>
      <c r="HHH58" s="413" t="s">
        <v>2793</v>
      </c>
      <c r="HHI58" s="5"/>
      <c r="HHJ58" s="336" t="s">
        <v>2869</v>
      </c>
      <c r="HHK58" s="5"/>
      <c r="HHL58" s="5">
        <v>1.0</v>
      </c>
      <c r="HHM58" s="5">
        <v>1.0</v>
      </c>
      <c r="HHN58" s="411">
        <v>30.0</v>
      </c>
      <c r="HHO58" s="411">
        <v>15.0</v>
      </c>
      <c r="HHP58" s="411" t="s">
        <v>104</v>
      </c>
      <c r="HHQ58" s="68" t="s">
        <v>2182</v>
      </c>
      <c r="HHR58" s="68" t="s">
        <v>88</v>
      </c>
      <c r="HHS58" s="336" t="s">
        <v>2868</v>
      </c>
      <c r="HHT58" s="5" t="s">
        <v>2911</v>
      </c>
      <c r="HHU58" s="5" t="s">
        <v>2912</v>
      </c>
      <c r="HHV58" s="5" t="s">
        <v>2823</v>
      </c>
      <c r="HHW58" s="5" t="s">
        <v>2843</v>
      </c>
      <c r="HHX58" s="413" t="s">
        <v>2793</v>
      </c>
      <c r="HHY58" s="5"/>
      <c r="HHZ58" s="336" t="s">
        <v>2869</v>
      </c>
      <c r="HIA58" s="5"/>
      <c r="HIB58" s="5">
        <v>1.0</v>
      </c>
      <c r="HIC58" s="5">
        <v>1.0</v>
      </c>
      <c r="HID58" s="411">
        <v>30.0</v>
      </c>
      <c r="HIE58" s="411">
        <v>15.0</v>
      </c>
      <c r="HIF58" s="411" t="s">
        <v>104</v>
      </c>
      <c r="HIG58" s="68" t="s">
        <v>2182</v>
      </c>
      <c r="HIH58" s="68" t="s">
        <v>88</v>
      </c>
      <c r="HII58" s="336" t="s">
        <v>2868</v>
      </c>
      <c r="HIJ58" s="5" t="s">
        <v>2911</v>
      </c>
      <c r="HIK58" s="5" t="s">
        <v>2912</v>
      </c>
      <c r="HIL58" s="5" t="s">
        <v>2823</v>
      </c>
      <c r="HIM58" s="5" t="s">
        <v>2843</v>
      </c>
      <c r="HIN58" s="413" t="s">
        <v>2793</v>
      </c>
      <c r="HIO58" s="5"/>
      <c r="HIP58" s="336" t="s">
        <v>2869</v>
      </c>
      <c r="HIQ58" s="5"/>
      <c r="HIR58" s="5">
        <v>1.0</v>
      </c>
      <c r="HIS58" s="5">
        <v>1.0</v>
      </c>
      <c r="HIT58" s="411">
        <v>30.0</v>
      </c>
      <c r="HIU58" s="411">
        <v>15.0</v>
      </c>
      <c r="HIV58" s="411" t="s">
        <v>104</v>
      </c>
      <c r="HIW58" s="68" t="s">
        <v>2182</v>
      </c>
      <c r="HIX58" s="68" t="s">
        <v>88</v>
      </c>
      <c r="HIY58" s="336" t="s">
        <v>2868</v>
      </c>
      <c r="HIZ58" s="5" t="s">
        <v>2911</v>
      </c>
      <c r="HJA58" s="5" t="s">
        <v>2912</v>
      </c>
      <c r="HJB58" s="5" t="s">
        <v>2823</v>
      </c>
      <c r="HJC58" s="5" t="s">
        <v>2843</v>
      </c>
      <c r="HJD58" s="413" t="s">
        <v>2793</v>
      </c>
      <c r="HJE58" s="5"/>
      <c r="HJF58" s="336" t="s">
        <v>2869</v>
      </c>
      <c r="HJG58" s="5"/>
      <c r="HJH58" s="5">
        <v>1.0</v>
      </c>
      <c r="HJI58" s="5">
        <v>1.0</v>
      </c>
      <c r="HJJ58" s="411">
        <v>30.0</v>
      </c>
      <c r="HJK58" s="411">
        <v>15.0</v>
      </c>
      <c r="HJL58" s="411" t="s">
        <v>104</v>
      </c>
      <c r="HJM58" s="68" t="s">
        <v>2182</v>
      </c>
      <c r="HJN58" s="68" t="s">
        <v>88</v>
      </c>
      <c r="HJO58" s="336" t="s">
        <v>2868</v>
      </c>
      <c r="HJP58" s="5" t="s">
        <v>2911</v>
      </c>
      <c r="HJQ58" s="5" t="s">
        <v>2912</v>
      </c>
      <c r="HJR58" s="5" t="s">
        <v>2823</v>
      </c>
      <c r="HJS58" s="5" t="s">
        <v>2843</v>
      </c>
      <c r="HJT58" s="413" t="s">
        <v>2793</v>
      </c>
      <c r="HJU58" s="5"/>
      <c r="HJV58" s="336" t="s">
        <v>2869</v>
      </c>
      <c r="HJW58" s="5"/>
      <c r="HJX58" s="5">
        <v>1.0</v>
      </c>
      <c r="HJY58" s="5">
        <v>1.0</v>
      </c>
      <c r="HJZ58" s="411">
        <v>30.0</v>
      </c>
      <c r="HKA58" s="411">
        <v>15.0</v>
      </c>
      <c r="HKB58" s="411" t="s">
        <v>104</v>
      </c>
      <c r="HKC58" s="68" t="s">
        <v>2182</v>
      </c>
      <c r="HKD58" s="68" t="s">
        <v>88</v>
      </c>
      <c r="HKE58" s="336" t="s">
        <v>2868</v>
      </c>
      <c r="HKF58" s="5" t="s">
        <v>2911</v>
      </c>
      <c r="HKG58" s="5" t="s">
        <v>2912</v>
      </c>
      <c r="HKH58" s="5" t="s">
        <v>2823</v>
      </c>
      <c r="HKI58" s="5" t="s">
        <v>2843</v>
      </c>
      <c r="HKJ58" s="413" t="s">
        <v>2793</v>
      </c>
      <c r="HKK58" s="5"/>
      <c r="HKL58" s="336" t="s">
        <v>2869</v>
      </c>
      <c r="HKM58" s="5"/>
      <c r="HKN58" s="5">
        <v>1.0</v>
      </c>
      <c r="HKO58" s="5">
        <v>1.0</v>
      </c>
      <c r="HKP58" s="411">
        <v>30.0</v>
      </c>
      <c r="HKQ58" s="411">
        <v>15.0</v>
      </c>
      <c r="HKR58" s="411" t="s">
        <v>104</v>
      </c>
      <c r="HKS58" s="68" t="s">
        <v>2182</v>
      </c>
      <c r="HKT58" s="68" t="s">
        <v>88</v>
      </c>
      <c r="HKU58" s="336" t="s">
        <v>2868</v>
      </c>
      <c r="HKV58" s="5" t="s">
        <v>2911</v>
      </c>
      <c r="HKW58" s="5" t="s">
        <v>2912</v>
      </c>
      <c r="HKX58" s="5" t="s">
        <v>2823</v>
      </c>
      <c r="HKY58" s="5" t="s">
        <v>2843</v>
      </c>
      <c r="HKZ58" s="413" t="s">
        <v>2793</v>
      </c>
      <c r="HLA58" s="5"/>
      <c r="HLB58" s="336" t="s">
        <v>2869</v>
      </c>
      <c r="HLC58" s="5"/>
      <c r="HLD58" s="5">
        <v>1.0</v>
      </c>
      <c r="HLE58" s="5">
        <v>1.0</v>
      </c>
      <c r="HLF58" s="411">
        <v>30.0</v>
      </c>
      <c r="HLG58" s="411">
        <v>15.0</v>
      </c>
      <c r="HLH58" s="411" t="s">
        <v>104</v>
      </c>
      <c r="HLI58" s="68" t="s">
        <v>2182</v>
      </c>
      <c r="HLJ58" s="68" t="s">
        <v>88</v>
      </c>
      <c r="HLK58" s="336" t="s">
        <v>2868</v>
      </c>
      <c r="HLL58" s="5" t="s">
        <v>2911</v>
      </c>
      <c r="HLM58" s="5" t="s">
        <v>2912</v>
      </c>
      <c r="HLN58" s="5" t="s">
        <v>2823</v>
      </c>
      <c r="HLO58" s="5" t="s">
        <v>2843</v>
      </c>
      <c r="HLP58" s="413" t="s">
        <v>2793</v>
      </c>
      <c r="HLQ58" s="5"/>
      <c r="HLR58" s="336" t="s">
        <v>2869</v>
      </c>
      <c r="HLS58" s="5"/>
      <c r="HLT58" s="5">
        <v>1.0</v>
      </c>
      <c r="HLU58" s="5">
        <v>1.0</v>
      </c>
      <c r="HLV58" s="411">
        <v>30.0</v>
      </c>
      <c r="HLW58" s="411">
        <v>15.0</v>
      </c>
      <c r="HLX58" s="411" t="s">
        <v>104</v>
      </c>
      <c r="HLY58" s="68" t="s">
        <v>2182</v>
      </c>
      <c r="HLZ58" s="68" t="s">
        <v>88</v>
      </c>
      <c r="HMA58" s="336" t="s">
        <v>2868</v>
      </c>
      <c r="HMB58" s="5" t="s">
        <v>2911</v>
      </c>
      <c r="HMC58" s="5" t="s">
        <v>2912</v>
      </c>
      <c r="HMD58" s="5" t="s">
        <v>2823</v>
      </c>
      <c r="HME58" s="5" t="s">
        <v>2843</v>
      </c>
      <c r="HMF58" s="413" t="s">
        <v>2793</v>
      </c>
      <c r="HMG58" s="5"/>
      <c r="HMH58" s="336" t="s">
        <v>2869</v>
      </c>
      <c r="HMI58" s="5"/>
      <c r="HMJ58" s="5">
        <v>1.0</v>
      </c>
      <c r="HMK58" s="5">
        <v>1.0</v>
      </c>
      <c r="HML58" s="411">
        <v>30.0</v>
      </c>
      <c r="HMM58" s="411">
        <v>15.0</v>
      </c>
      <c r="HMN58" s="411" t="s">
        <v>104</v>
      </c>
      <c r="HMO58" s="68" t="s">
        <v>2182</v>
      </c>
      <c r="HMP58" s="68" t="s">
        <v>88</v>
      </c>
      <c r="HMQ58" s="336" t="s">
        <v>2868</v>
      </c>
      <c r="HMR58" s="5" t="s">
        <v>2911</v>
      </c>
      <c r="HMS58" s="5" t="s">
        <v>2912</v>
      </c>
      <c r="HMT58" s="5" t="s">
        <v>2823</v>
      </c>
      <c r="HMU58" s="5" t="s">
        <v>2843</v>
      </c>
      <c r="HMV58" s="413" t="s">
        <v>2793</v>
      </c>
      <c r="HMW58" s="5"/>
      <c r="HMX58" s="336" t="s">
        <v>2869</v>
      </c>
      <c r="HMY58" s="5"/>
      <c r="HMZ58" s="5">
        <v>1.0</v>
      </c>
      <c r="HNA58" s="5">
        <v>1.0</v>
      </c>
      <c r="HNB58" s="411">
        <v>30.0</v>
      </c>
      <c r="HNC58" s="411">
        <v>15.0</v>
      </c>
      <c r="HND58" s="411" t="s">
        <v>104</v>
      </c>
      <c r="HNE58" s="68" t="s">
        <v>2182</v>
      </c>
      <c r="HNF58" s="68" t="s">
        <v>88</v>
      </c>
      <c r="HNG58" s="336" t="s">
        <v>2868</v>
      </c>
      <c r="HNH58" s="5" t="s">
        <v>2911</v>
      </c>
      <c r="HNI58" s="5" t="s">
        <v>2912</v>
      </c>
      <c r="HNJ58" s="5" t="s">
        <v>2823</v>
      </c>
      <c r="HNK58" s="5" t="s">
        <v>2843</v>
      </c>
      <c r="HNL58" s="413" t="s">
        <v>2793</v>
      </c>
      <c r="HNM58" s="5"/>
      <c r="HNN58" s="336" t="s">
        <v>2869</v>
      </c>
      <c r="HNO58" s="5"/>
      <c r="HNP58" s="5">
        <v>1.0</v>
      </c>
      <c r="HNQ58" s="5">
        <v>1.0</v>
      </c>
      <c r="HNR58" s="411">
        <v>30.0</v>
      </c>
      <c r="HNS58" s="411">
        <v>15.0</v>
      </c>
      <c r="HNT58" s="411" t="s">
        <v>104</v>
      </c>
      <c r="HNU58" s="68" t="s">
        <v>2182</v>
      </c>
      <c r="HNV58" s="68" t="s">
        <v>88</v>
      </c>
      <c r="HNW58" s="336" t="s">
        <v>2868</v>
      </c>
      <c r="HNX58" s="5" t="s">
        <v>2911</v>
      </c>
      <c r="HNY58" s="5" t="s">
        <v>2912</v>
      </c>
      <c r="HNZ58" s="5" t="s">
        <v>2823</v>
      </c>
      <c r="HOA58" s="5" t="s">
        <v>2843</v>
      </c>
      <c r="HOB58" s="413" t="s">
        <v>2793</v>
      </c>
      <c r="HOC58" s="5"/>
      <c r="HOD58" s="336" t="s">
        <v>2869</v>
      </c>
      <c r="HOE58" s="5"/>
      <c r="HOF58" s="5">
        <v>1.0</v>
      </c>
      <c r="HOG58" s="5">
        <v>1.0</v>
      </c>
      <c r="HOH58" s="411">
        <v>30.0</v>
      </c>
      <c r="HOI58" s="411">
        <v>15.0</v>
      </c>
      <c r="HOJ58" s="411" t="s">
        <v>104</v>
      </c>
      <c r="HOK58" s="68" t="s">
        <v>2182</v>
      </c>
      <c r="HOL58" s="68" t="s">
        <v>88</v>
      </c>
      <c r="HOM58" s="336" t="s">
        <v>2868</v>
      </c>
      <c r="HON58" s="5" t="s">
        <v>2911</v>
      </c>
      <c r="HOO58" s="5" t="s">
        <v>2912</v>
      </c>
      <c r="HOP58" s="5" t="s">
        <v>2823</v>
      </c>
      <c r="HOQ58" s="5" t="s">
        <v>2843</v>
      </c>
      <c r="HOR58" s="413" t="s">
        <v>2793</v>
      </c>
      <c r="HOS58" s="5"/>
      <c r="HOT58" s="336" t="s">
        <v>2869</v>
      </c>
      <c r="HOU58" s="5"/>
      <c r="HOV58" s="5">
        <v>1.0</v>
      </c>
      <c r="HOW58" s="5">
        <v>1.0</v>
      </c>
      <c r="HOX58" s="411">
        <v>30.0</v>
      </c>
      <c r="HOY58" s="411">
        <v>15.0</v>
      </c>
      <c r="HOZ58" s="411" t="s">
        <v>104</v>
      </c>
      <c r="HPA58" s="68" t="s">
        <v>2182</v>
      </c>
      <c r="HPB58" s="68" t="s">
        <v>88</v>
      </c>
      <c r="HPC58" s="336" t="s">
        <v>2868</v>
      </c>
      <c r="HPD58" s="5" t="s">
        <v>2911</v>
      </c>
      <c r="HPE58" s="5" t="s">
        <v>2912</v>
      </c>
      <c r="HPF58" s="5" t="s">
        <v>2823</v>
      </c>
      <c r="HPG58" s="5" t="s">
        <v>2843</v>
      </c>
      <c r="HPH58" s="413" t="s">
        <v>2793</v>
      </c>
      <c r="HPI58" s="5"/>
      <c r="HPJ58" s="336" t="s">
        <v>2869</v>
      </c>
      <c r="HPK58" s="5"/>
      <c r="HPL58" s="5">
        <v>1.0</v>
      </c>
      <c r="HPM58" s="5">
        <v>1.0</v>
      </c>
      <c r="HPN58" s="411">
        <v>30.0</v>
      </c>
      <c r="HPO58" s="411">
        <v>15.0</v>
      </c>
      <c r="HPP58" s="411" t="s">
        <v>104</v>
      </c>
      <c r="HPQ58" s="68" t="s">
        <v>2182</v>
      </c>
      <c r="HPR58" s="68" t="s">
        <v>88</v>
      </c>
      <c r="HPS58" s="336" t="s">
        <v>2868</v>
      </c>
      <c r="HPT58" s="5" t="s">
        <v>2911</v>
      </c>
      <c r="HPU58" s="5" t="s">
        <v>2912</v>
      </c>
      <c r="HPV58" s="5" t="s">
        <v>2823</v>
      </c>
      <c r="HPW58" s="5" t="s">
        <v>2843</v>
      </c>
      <c r="HPX58" s="413" t="s">
        <v>2793</v>
      </c>
      <c r="HPY58" s="5"/>
      <c r="HPZ58" s="336" t="s">
        <v>2869</v>
      </c>
      <c r="HQA58" s="5"/>
      <c r="HQB58" s="5">
        <v>1.0</v>
      </c>
      <c r="HQC58" s="5">
        <v>1.0</v>
      </c>
      <c r="HQD58" s="411">
        <v>30.0</v>
      </c>
      <c r="HQE58" s="411">
        <v>15.0</v>
      </c>
      <c r="HQF58" s="411" t="s">
        <v>104</v>
      </c>
      <c r="HQG58" s="68" t="s">
        <v>2182</v>
      </c>
      <c r="HQH58" s="68" t="s">
        <v>88</v>
      </c>
      <c r="HQI58" s="336" t="s">
        <v>2868</v>
      </c>
      <c r="HQJ58" s="5" t="s">
        <v>2911</v>
      </c>
      <c r="HQK58" s="5" t="s">
        <v>2912</v>
      </c>
      <c r="HQL58" s="5" t="s">
        <v>2823</v>
      </c>
      <c r="HQM58" s="5" t="s">
        <v>2843</v>
      </c>
      <c r="HQN58" s="413" t="s">
        <v>2793</v>
      </c>
      <c r="HQO58" s="5"/>
      <c r="HQP58" s="336" t="s">
        <v>2869</v>
      </c>
      <c r="HQQ58" s="5"/>
      <c r="HQR58" s="5">
        <v>1.0</v>
      </c>
      <c r="HQS58" s="5">
        <v>1.0</v>
      </c>
      <c r="HQT58" s="411">
        <v>30.0</v>
      </c>
      <c r="HQU58" s="411">
        <v>15.0</v>
      </c>
      <c r="HQV58" s="411" t="s">
        <v>104</v>
      </c>
      <c r="HQW58" s="68" t="s">
        <v>2182</v>
      </c>
      <c r="HQX58" s="68" t="s">
        <v>88</v>
      </c>
      <c r="HQY58" s="336" t="s">
        <v>2868</v>
      </c>
      <c r="HQZ58" s="5" t="s">
        <v>2911</v>
      </c>
      <c r="HRA58" s="5" t="s">
        <v>2912</v>
      </c>
      <c r="HRB58" s="5" t="s">
        <v>2823</v>
      </c>
      <c r="HRC58" s="5" t="s">
        <v>2843</v>
      </c>
      <c r="HRD58" s="413" t="s">
        <v>2793</v>
      </c>
      <c r="HRE58" s="5"/>
      <c r="HRF58" s="336" t="s">
        <v>2869</v>
      </c>
      <c r="HRG58" s="5"/>
      <c r="HRH58" s="5">
        <v>1.0</v>
      </c>
      <c r="HRI58" s="5">
        <v>1.0</v>
      </c>
      <c r="HRJ58" s="411">
        <v>30.0</v>
      </c>
      <c r="HRK58" s="411">
        <v>15.0</v>
      </c>
      <c r="HRL58" s="411" t="s">
        <v>104</v>
      </c>
      <c r="HRM58" s="68" t="s">
        <v>2182</v>
      </c>
      <c r="HRN58" s="68" t="s">
        <v>88</v>
      </c>
      <c r="HRO58" s="336" t="s">
        <v>2868</v>
      </c>
      <c r="HRP58" s="5" t="s">
        <v>2911</v>
      </c>
      <c r="HRQ58" s="5" t="s">
        <v>2912</v>
      </c>
      <c r="HRR58" s="5" t="s">
        <v>2823</v>
      </c>
      <c r="HRS58" s="5" t="s">
        <v>2843</v>
      </c>
      <c r="HRT58" s="413" t="s">
        <v>2793</v>
      </c>
      <c r="HRU58" s="5"/>
      <c r="HRV58" s="336" t="s">
        <v>2869</v>
      </c>
      <c r="HRW58" s="5"/>
      <c r="HRX58" s="5">
        <v>1.0</v>
      </c>
      <c r="HRY58" s="5">
        <v>1.0</v>
      </c>
      <c r="HRZ58" s="411">
        <v>30.0</v>
      </c>
      <c r="HSA58" s="411">
        <v>15.0</v>
      </c>
      <c r="HSB58" s="411" t="s">
        <v>104</v>
      </c>
      <c r="HSC58" s="68" t="s">
        <v>2182</v>
      </c>
      <c r="HSD58" s="68" t="s">
        <v>88</v>
      </c>
      <c r="HSE58" s="336" t="s">
        <v>2868</v>
      </c>
      <c r="HSF58" s="5" t="s">
        <v>2911</v>
      </c>
      <c r="HSG58" s="5" t="s">
        <v>2912</v>
      </c>
      <c r="HSH58" s="5" t="s">
        <v>2823</v>
      </c>
      <c r="HSI58" s="5" t="s">
        <v>2843</v>
      </c>
      <c r="HSJ58" s="413" t="s">
        <v>2793</v>
      </c>
      <c r="HSK58" s="5"/>
      <c r="HSL58" s="336" t="s">
        <v>2869</v>
      </c>
      <c r="HSM58" s="5"/>
      <c r="HSN58" s="5">
        <v>1.0</v>
      </c>
      <c r="HSO58" s="5">
        <v>1.0</v>
      </c>
      <c r="HSP58" s="411">
        <v>30.0</v>
      </c>
      <c r="HSQ58" s="411">
        <v>15.0</v>
      </c>
      <c r="HSR58" s="411" t="s">
        <v>104</v>
      </c>
      <c r="HSS58" s="68" t="s">
        <v>2182</v>
      </c>
      <c r="HST58" s="68" t="s">
        <v>88</v>
      </c>
      <c r="HSU58" s="336" t="s">
        <v>2868</v>
      </c>
      <c r="HSV58" s="5" t="s">
        <v>2911</v>
      </c>
      <c r="HSW58" s="5" t="s">
        <v>2912</v>
      </c>
      <c r="HSX58" s="5" t="s">
        <v>2823</v>
      </c>
      <c r="HSY58" s="5" t="s">
        <v>2843</v>
      </c>
      <c r="HSZ58" s="413" t="s">
        <v>2793</v>
      </c>
      <c r="HTA58" s="5"/>
      <c r="HTB58" s="336" t="s">
        <v>2869</v>
      </c>
      <c r="HTC58" s="5"/>
      <c r="HTD58" s="5">
        <v>1.0</v>
      </c>
      <c r="HTE58" s="5">
        <v>1.0</v>
      </c>
      <c r="HTF58" s="411">
        <v>30.0</v>
      </c>
      <c r="HTG58" s="411">
        <v>15.0</v>
      </c>
      <c r="HTH58" s="411" t="s">
        <v>104</v>
      </c>
      <c r="HTI58" s="68" t="s">
        <v>2182</v>
      </c>
      <c r="HTJ58" s="68" t="s">
        <v>88</v>
      </c>
      <c r="HTK58" s="336" t="s">
        <v>2868</v>
      </c>
      <c r="HTL58" s="5" t="s">
        <v>2911</v>
      </c>
      <c r="HTM58" s="5" t="s">
        <v>2912</v>
      </c>
      <c r="HTN58" s="5" t="s">
        <v>2823</v>
      </c>
      <c r="HTO58" s="5" t="s">
        <v>2843</v>
      </c>
      <c r="HTP58" s="413" t="s">
        <v>2793</v>
      </c>
      <c r="HTQ58" s="5"/>
      <c r="HTR58" s="336" t="s">
        <v>2869</v>
      </c>
      <c r="HTS58" s="5"/>
      <c r="HTT58" s="5">
        <v>1.0</v>
      </c>
      <c r="HTU58" s="5">
        <v>1.0</v>
      </c>
      <c r="HTV58" s="411">
        <v>30.0</v>
      </c>
      <c r="HTW58" s="411">
        <v>15.0</v>
      </c>
      <c r="HTX58" s="411" t="s">
        <v>104</v>
      </c>
      <c r="HTY58" s="68" t="s">
        <v>2182</v>
      </c>
      <c r="HTZ58" s="68" t="s">
        <v>88</v>
      </c>
      <c r="HUA58" s="336" t="s">
        <v>2868</v>
      </c>
      <c r="HUB58" s="5" t="s">
        <v>2911</v>
      </c>
      <c r="HUC58" s="5" t="s">
        <v>2912</v>
      </c>
      <c r="HUD58" s="5" t="s">
        <v>2823</v>
      </c>
      <c r="HUE58" s="5" t="s">
        <v>2843</v>
      </c>
      <c r="HUF58" s="413" t="s">
        <v>2793</v>
      </c>
      <c r="HUG58" s="5"/>
      <c r="HUH58" s="336" t="s">
        <v>2869</v>
      </c>
      <c r="HUI58" s="5"/>
      <c r="HUJ58" s="5">
        <v>1.0</v>
      </c>
      <c r="HUK58" s="5">
        <v>1.0</v>
      </c>
      <c r="HUL58" s="411">
        <v>30.0</v>
      </c>
      <c r="HUM58" s="411">
        <v>15.0</v>
      </c>
      <c r="HUN58" s="411" t="s">
        <v>104</v>
      </c>
      <c r="HUO58" s="68" t="s">
        <v>2182</v>
      </c>
      <c r="HUP58" s="68" t="s">
        <v>88</v>
      </c>
      <c r="HUQ58" s="336" t="s">
        <v>2868</v>
      </c>
      <c r="HUR58" s="5" t="s">
        <v>2911</v>
      </c>
      <c r="HUS58" s="5" t="s">
        <v>2912</v>
      </c>
      <c r="HUT58" s="5" t="s">
        <v>2823</v>
      </c>
      <c r="HUU58" s="5" t="s">
        <v>2843</v>
      </c>
      <c r="HUV58" s="413" t="s">
        <v>2793</v>
      </c>
      <c r="HUW58" s="5"/>
      <c r="HUX58" s="336" t="s">
        <v>2869</v>
      </c>
      <c r="HUY58" s="5"/>
      <c r="HUZ58" s="5">
        <v>1.0</v>
      </c>
      <c r="HVA58" s="5">
        <v>1.0</v>
      </c>
      <c r="HVB58" s="411">
        <v>30.0</v>
      </c>
      <c r="HVC58" s="411">
        <v>15.0</v>
      </c>
      <c r="HVD58" s="411" t="s">
        <v>104</v>
      </c>
      <c r="HVE58" s="68" t="s">
        <v>2182</v>
      </c>
      <c r="HVF58" s="68" t="s">
        <v>88</v>
      </c>
      <c r="HVG58" s="336" t="s">
        <v>2868</v>
      </c>
      <c r="HVH58" s="5" t="s">
        <v>2911</v>
      </c>
      <c r="HVI58" s="5" t="s">
        <v>2912</v>
      </c>
      <c r="HVJ58" s="5" t="s">
        <v>2823</v>
      </c>
      <c r="HVK58" s="5" t="s">
        <v>2843</v>
      </c>
      <c r="HVL58" s="413" t="s">
        <v>2793</v>
      </c>
      <c r="HVM58" s="5"/>
      <c r="HVN58" s="336" t="s">
        <v>2869</v>
      </c>
      <c r="HVO58" s="5"/>
      <c r="HVP58" s="5">
        <v>1.0</v>
      </c>
      <c r="HVQ58" s="5">
        <v>1.0</v>
      </c>
      <c r="HVR58" s="411">
        <v>30.0</v>
      </c>
      <c r="HVS58" s="411">
        <v>15.0</v>
      </c>
      <c r="HVT58" s="411" t="s">
        <v>104</v>
      </c>
      <c r="HVU58" s="68" t="s">
        <v>2182</v>
      </c>
      <c r="HVV58" s="68" t="s">
        <v>88</v>
      </c>
      <c r="HVW58" s="336" t="s">
        <v>2868</v>
      </c>
      <c r="HVX58" s="5" t="s">
        <v>2911</v>
      </c>
      <c r="HVY58" s="5" t="s">
        <v>2912</v>
      </c>
      <c r="HVZ58" s="5" t="s">
        <v>2823</v>
      </c>
      <c r="HWA58" s="5" t="s">
        <v>2843</v>
      </c>
      <c r="HWB58" s="413" t="s">
        <v>2793</v>
      </c>
      <c r="HWC58" s="5"/>
      <c r="HWD58" s="336" t="s">
        <v>2869</v>
      </c>
      <c r="HWE58" s="5"/>
      <c r="HWF58" s="5">
        <v>1.0</v>
      </c>
      <c r="HWG58" s="5">
        <v>1.0</v>
      </c>
      <c r="HWH58" s="411">
        <v>30.0</v>
      </c>
      <c r="HWI58" s="411">
        <v>15.0</v>
      </c>
      <c r="HWJ58" s="411" t="s">
        <v>104</v>
      </c>
      <c r="HWK58" s="68" t="s">
        <v>2182</v>
      </c>
      <c r="HWL58" s="68" t="s">
        <v>88</v>
      </c>
      <c r="HWM58" s="336" t="s">
        <v>2868</v>
      </c>
      <c r="HWN58" s="5" t="s">
        <v>2911</v>
      </c>
      <c r="HWO58" s="5" t="s">
        <v>2912</v>
      </c>
      <c r="HWP58" s="5" t="s">
        <v>2823</v>
      </c>
      <c r="HWQ58" s="5" t="s">
        <v>2843</v>
      </c>
      <c r="HWR58" s="413" t="s">
        <v>2793</v>
      </c>
      <c r="HWS58" s="5"/>
      <c r="HWT58" s="336" t="s">
        <v>2869</v>
      </c>
      <c r="HWU58" s="5"/>
      <c r="HWV58" s="5">
        <v>1.0</v>
      </c>
      <c r="HWW58" s="5">
        <v>1.0</v>
      </c>
      <c r="HWX58" s="411">
        <v>30.0</v>
      </c>
      <c r="HWY58" s="411">
        <v>15.0</v>
      </c>
      <c r="HWZ58" s="411" t="s">
        <v>104</v>
      </c>
      <c r="HXA58" s="68" t="s">
        <v>2182</v>
      </c>
      <c r="HXB58" s="68" t="s">
        <v>88</v>
      </c>
      <c r="HXC58" s="336" t="s">
        <v>2868</v>
      </c>
      <c r="HXD58" s="5" t="s">
        <v>2911</v>
      </c>
      <c r="HXE58" s="5" t="s">
        <v>2912</v>
      </c>
      <c r="HXF58" s="5" t="s">
        <v>2823</v>
      </c>
      <c r="HXG58" s="5" t="s">
        <v>2843</v>
      </c>
      <c r="HXH58" s="413" t="s">
        <v>2793</v>
      </c>
      <c r="HXI58" s="5"/>
      <c r="HXJ58" s="336" t="s">
        <v>2869</v>
      </c>
      <c r="HXK58" s="5"/>
      <c r="HXL58" s="5">
        <v>1.0</v>
      </c>
      <c r="HXM58" s="5">
        <v>1.0</v>
      </c>
      <c r="HXN58" s="411">
        <v>30.0</v>
      </c>
      <c r="HXO58" s="411">
        <v>15.0</v>
      </c>
      <c r="HXP58" s="411" t="s">
        <v>104</v>
      </c>
      <c r="HXQ58" s="68" t="s">
        <v>2182</v>
      </c>
      <c r="HXR58" s="68" t="s">
        <v>88</v>
      </c>
      <c r="HXS58" s="336" t="s">
        <v>2868</v>
      </c>
      <c r="HXT58" s="5" t="s">
        <v>2911</v>
      </c>
      <c r="HXU58" s="5" t="s">
        <v>2912</v>
      </c>
      <c r="HXV58" s="5" t="s">
        <v>2823</v>
      </c>
      <c r="HXW58" s="5" t="s">
        <v>2843</v>
      </c>
      <c r="HXX58" s="413" t="s">
        <v>2793</v>
      </c>
      <c r="HXY58" s="5"/>
      <c r="HXZ58" s="336" t="s">
        <v>2869</v>
      </c>
      <c r="HYA58" s="5"/>
      <c r="HYB58" s="5">
        <v>1.0</v>
      </c>
      <c r="HYC58" s="5">
        <v>1.0</v>
      </c>
      <c r="HYD58" s="411">
        <v>30.0</v>
      </c>
      <c r="HYE58" s="411">
        <v>15.0</v>
      </c>
      <c r="HYF58" s="411" t="s">
        <v>104</v>
      </c>
      <c r="HYG58" s="68" t="s">
        <v>2182</v>
      </c>
      <c r="HYH58" s="68" t="s">
        <v>88</v>
      </c>
      <c r="HYI58" s="336" t="s">
        <v>2868</v>
      </c>
      <c r="HYJ58" s="5" t="s">
        <v>2911</v>
      </c>
      <c r="HYK58" s="5" t="s">
        <v>2912</v>
      </c>
      <c r="HYL58" s="5" t="s">
        <v>2823</v>
      </c>
      <c r="HYM58" s="5" t="s">
        <v>2843</v>
      </c>
      <c r="HYN58" s="413" t="s">
        <v>2793</v>
      </c>
      <c r="HYO58" s="5"/>
      <c r="HYP58" s="336" t="s">
        <v>2869</v>
      </c>
      <c r="HYQ58" s="5"/>
      <c r="HYR58" s="5">
        <v>1.0</v>
      </c>
      <c r="HYS58" s="5">
        <v>1.0</v>
      </c>
      <c r="HYT58" s="411">
        <v>30.0</v>
      </c>
      <c r="HYU58" s="411">
        <v>15.0</v>
      </c>
      <c r="HYV58" s="411" t="s">
        <v>104</v>
      </c>
      <c r="HYW58" s="68" t="s">
        <v>2182</v>
      </c>
      <c r="HYX58" s="68" t="s">
        <v>88</v>
      </c>
      <c r="HYY58" s="336" t="s">
        <v>2868</v>
      </c>
      <c r="HYZ58" s="5" t="s">
        <v>2911</v>
      </c>
      <c r="HZA58" s="5" t="s">
        <v>2912</v>
      </c>
      <c r="HZB58" s="5" t="s">
        <v>2823</v>
      </c>
      <c r="HZC58" s="5" t="s">
        <v>2843</v>
      </c>
      <c r="HZD58" s="413" t="s">
        <v>2793</v>
      </c>
      <c r="HZE58" s="5"/>
      <c r="HZF58" s="336" t="s">
        <v>2869</v>
      </c>
      <c r="HZG58" s="5"/>
      <c r="HZH58" s="5">
        <v>1.0</v>
      </c>
      <c r="HZI58" s="5">
        <v>1.0</v>
      </c>
      <c r="HZJ58" s="411">
        <v>30.0</v>
      </c>
      <c r="HZK58" s="411">
        <v>15.0</v>
      </c>
      <c r="HZL58" s="411" t="s">
        <v>104</v>
      </c>
      <c r="HZM58" s="68" t="s">
        <v>2182</v>
      </c>
      <c r="HZN58" s="68" t="s">
        <v>88</v>
      </c>
      <c r="HZO58" s="336" t="s">
        <v>2868</v>
      </c>
      <c r="HZP58" s="5" t="s">
        <v>2911</v>
      </c>
      <c r="HZQ58" s="5" t="s">
        <v>2912</v>
      </c>
      <c r="HZR58" s="5" t="s">
        <v>2823</v>
      </c>
      <c r="HZS58" s="5" t="s">
        <v>2843</v>
      </c>
      <c r="HZT58" s="413" t="s">
        <v>2793</v>
      </c>
      <c r="HZU58" s="5"/>
      <c r="HZV58" s="336" t="s">
        <v>2869</v>
      </c>
      <c r="HZW58" s="5"/>
      <c r="HZX58" s="5">
        <v>1.0</v>
      </c>
      <c r="HZY58" s="5">
        <v>1.0</v>
      </c>
      <c r="HZZ58" s="411">
        <v>30.0</v>
      </c>
      <c r="IAA58" s="411">
        <v>15.0</v>
      </c>
      <c r="IAB58" s="411" t="s">
        <v>104</v>
      </c>
      <c r="IAC58" s="68" t="s">
        <v>2182</v>
      </c>
      <c r="IAD58" s="68" t="s">
        <v>88</v>
      </c>
      <c r="IAE58" s="336" t="s">
        <v>2868</v>
      </c>
      <c r="IAF58" s="5" t="s">
        <v>2911</v>
      </c>
      <c r="IAG58" s="5" t="s">
        <v>2912</v>
      </c>
      <c r="IAH58" s="5" t="s">
        <v>2823</v>
      </c>
      <c r="IAI58" s="5" t="s">
        <v>2843</v>
      </c>
      <c r="IAJ58" s="413" t="s">
        <v>2793</v>
      </c>
      <c r="IAK58" s="5"/>
      <c r="IAL58" s="336" t="s">
        <v>2869</v>
      </c>
      <c r="IAM58" s="5"/>
      <c r="IAN58" s="5">
        <v>1.0</v>
      </c>
      <c r="IAO58" s="5">
        <v>1.0</v>
      </c>
      <c r="IAP58" s="411">
        <v>30.0</v>
      </c>
      <c r="IAQ58" s="411">
        <v>15.0</v>
      </c>
      <c r="IAR58" s="411" t="s">
        <v>104</v>
      </c>
      <c r="IAS58" s="68" t="s">
        <v>2182</v>
      </c>
      <c r="IAT58" s="68" t="s">
        <v>88</v>
      </c>
      <c r="IAU58" s="336" t="s">
        <v>2868</v>
      </c>
      <c r="IAV58" s="5" t="s">
        <v>2911</v>
      </c>
      <c r="IAW58" s="5" t="s">
        <v>2912</v>
      </c>
      <c r="IAX58" s="5" t="s">
        <v>2823</v>
      </c>
      <c r="IAY58" s="5" t="s">
        <v>2843</v>
      </c>
      <c r="IAZ58" s="413" t="s">
        <v>2793</v>
      </c>
      <c r="IBA58" s="5"/>
      <c r="IBB58" s="336" t="s">
        <v>2869</v>
      </c>
      <c r="IBC58" s="5"/>
      <c r="IBD58" s="5">
        <v>1.0</v>
      </c>
      <c r="IBE58" s="5">
        <v>1.0</v>
      </c>
      <c r="IBF58" s="411">
        <v>30.0</v>
      </c>
      <c r="IBG58" s="411">
        <v>15.0</v>
      </c>
      <c r="IBH58" s="411" t="s">
        <v>104</v>
      </c>
      <c r="IBI58" s="68" t="s">
        <v>2182</v>
      </c>
      <c r="IBJ58" s="68" t="s">
        <v>88</v>
      </c>
      <c r="IBK58" s="336" t="s">
        <v>2868</v>
      </c>
      <c r="IBL58" s="5" t="s">
        <v>2911</v>
      </c>
      <c r="IBM58" s="5" t="s">
        <v>2912</v>
      </c>
      <c r="IBN58" s="5" t="s">
        <v>2823</v>
      </c>
      <c r="IBO58" s="5" t="s">
        <v>2843</v>
      </c>
      <c r="IBP58" s="413" t="s">
        <v>2793</v>
      </c>
      <c r="IBQ58" s="5"/>
      <c r="IBR58" s="336" t="s">
        <v>2869</v>
      </c>
      <c r="IBS58" s="5"/>
      <c r="IBT58" s="5">
        <v>1.0</v>
      </c>
      <c r="IBU58" s="5">
        <v>1.0</v>
      </c>
      <c r="IBV58" s="411">
        <v>30.0</v>
      </c>
      <c r="IBW58" s="411">
        <v>15.0</v>
      </c>
      <c r="IBX58" s="411" t="s">
        <v>104</v>
      </c>
      <c r="IBY58" s="68" t="s">
        <v>2182</v>
      </c>
      <c r="IBZ58" s="68" t="s">
        <v>88</v>
      </c>
      <c r="ICA58" s="336" t="s">
        <v>2868</v>
      </c>
      <c r="ICB58" s="5" t="s">
        <v>2911</v>
      </c>
      <c r="ICC58" s="5" t="s">
        <v>2912</v>
      </c>
      <c r="ICD58" s="5" t="s">
        <v>2823</v>
      </c>
      <c r="ICE58" s="5" t="s">
        <v>2843</v>
      </c>
      <c r="ICF58" s="413" t="s">
        <v>2793</v>
      </c>
      <c r="ICG58" s="5"/>
      <c r="ICH58" s="336" t="s">
        <v>2869</v>
      </c>
      <c r="ICI58" s="5"/>
      <c r="ICJ58" s="5">
        <v>1.0</v>
      </c>
      <c r="ICK58" s="5">
        <v>1.0</v>
      </c>
      <c r="ICL58" s="411">
        <v>30.0</v>
      </c>
      <c r="ICM58" s="411">
        <v>15.0</v>
      </c>
      <c r="ICN58" s="411" t="s">
        <v>104</v>
      </c>
      <c r="ICO58" s="68" t="s">
        <v>2182</v>
      </c>
      <c r="ICP58" s="68" t="s">
        <v>88</v>
      </c>
      <c r="ICQ58" s="336" t="s">
        <v>2868</v>
      </c>
      <c r="ICR58" s="5" t="s">
        <v>2911</v>
      </c>
      <c r="ICS58" s="5" t="s">
        <v>2912</v>
      </c>
      <c r="ICT58" s="5" t="s">
        <v>2823</v>
      </c>
      <c r="ICU58" s="5" t="s">
        <v>2843</v>
      </c>
      <c r="ICV58" s="413" t="s">
        <v>2793</v>
      </c>
      <c r="ICW58" s="5"/>
      <c r="ICX58" s="336" t="s">
        <v>2869</v>
      </c>
      <c r="ICY58" s="5"/>
      <c r="ICZ58" s="5">
        <v>1.0</v>
      </c>
      <c r="IDA58" s="5">
        <v>1.0</v>
      </c>
      <c r="IDB58" s="411">
        <v>30.0</v>
      </c>
      <c r="IDC58" s="411">
        <v>15.0</v>
      </c>
      <c r="IDD58" s="411" t="s">
        <v>104</v>
      </c>
      <c r="IDE58" s="68" t="s">
        <v>2182</v>
      </c>
      <c r="IDF58" s="68" t="s">
        <v>88</v>
      </c>
      <c r="IDG58" s="336" t="s">
        <v>2868</v>
      </c>
      <c r="IDH58" s="5" t="s">
        <v>2911</v>
      </c>
      <c r="IDI58" s="5" t="s">
        <v>2912</v>
      </c>
      <c r="IDJ58" s="5" t="s">
        <v>2823</v>
      </c>
      <c r="IDK58" s="5" t="s">
        <v>2843</v>
      </c>
      <c r="IDL58" s="413" t="s">
        <v>2793</v>
      </c>
      <c r="IDM58" s="5"/>
      <c r="IDN58" s="336" t="s">
        <v>2869</v>
      </c>
      <c r="IDO58" s="5"/>
      <c r="IDP58" s="5">
        <v>1.0</v>
      </c>
      <c r="IDQ58" s="5">
        <v>1.0</v>
      </c>
      <c r="IDR58" s="411">
        <v>30.0</v>
      </c>
      <c r="IDS58" s="411">
        <v>15.0</v>
      </c>
      <c r="IDT58" s="411" t="s">
        <v>104</v>
      </c>
      <c r="IDU58" s="68" t="s">
        <v>2182</v>
      </c>
      <c r="IDV58" s="68" t="s">
        <v>88</v>
      </c>
      <c r="IDW58" s="336" t="s">
        <v>2868</v>
      </c>
      <c r="IDX58" s="5" t="s">
        <v>2911</v>
      </c>
      <c r="IDY58" s="5" t="s">
        <v>2912</v>
      </c>
      <c r="IDZ58" s="5" t="s">
        <v>2823</v>
      </c>
      <c r="IEA58" s="5" t="s">
        <v>2843</v>
      </c>
      <c r="IEB58" s="413" t="s">
        <v>2793</v>
      </c>
      <c r="IEC58" s="5"/>
      <c r="IED58" s="336" t="s">
        <v>2869</v>
      </c>
      <c r="IEE58" s="5"/>
      <c r="IEF58" s="5">
        <v>1.0</v>
      </c>
      <c r="IEG58" s="5">
        <v>1.0</v>
      </c>
      <c r="IEH58" s="411">
        <v>30.0</v>
      </c>
      <c r="IEI58" s="411">
        <v>15.0</v>
      </c>
      <c r="IEJ58" s="411" t="s">
        <v>104</v>
      </c>
      <c r="IEK58" s="68" t="s">
        <v>2182</v>
      </c>
      <c r="IEL58" s="68" t="s">
        <v>88</v>
      </c>
      <c r="IEM58" s="336" t="s">
        <v>2868</v>
      </c>
      <c r="IEN58" s="5" t="s">
        <v>2911</v>
      </c>
      <c r="IEO58" s="5" t="s">
        <v>2912</v>
      </c>
      <c r="IEP58" s="5" t="s">
        <v>2823</v>
      </c>
      <c r="IEQ58" s="5" t="s">
        <v>2843</v>
      </c>
      <c r="IER58" s="413" t="s">
        <v>2793</v>
      </c>
      <c r="IES58" s="5"/>
      <c r="IET58" s="336" t="s">
        <v>2869</v>
      </c>
      <c r="IEU58" s="5"/>
      <c r="IEV58" s="5">
        <v>1.0</v>
      </c>
      <c r="IEW58" s="5">
        <v>1.0</v>
      </c>
      <c r="IEX58" s="411">
        <v>30.0</v>
      </c>
      <c r="IEY58" s="411">
        <v>15.0</v>
      </c>
      <c r="IEZ58" s="411" t="s">
        <v>104</v>
      </c>
      <c r="IFA58" s="68" t="s">
        <v>2182</v>
      </c>
      <c r="IFB58" s="68" t="s">
        <v>88</v>
      </c>
      <c r="IFC58" s="336" t="s">
        <v>2868</v>
      </c>
      <c r="IFD58" s="5" t="s">
        <v>2911</v>
      </c>
      <c r="IFE58" s="5" t="s">
        <v>2912</v>
      </c>
      <c r="IFF58" s="5" t="s">
        <v>2823</v>
      </c>
      <c r="IFG58" s="5" t="s">
        <v>2843</v>
      </c>
      <c r="IFH58" s="413" t="s">
        <v>2793</v>
      </c>
      <c r="IFI58" s="5"/>
      <c r="IFJ58" s="336" t="s">
        <v>2869</v>
      </c>
      <c r="IFK58" s="5"/>
      <c r="IFL58" s="5">
        <v>1.0</v>
      </c>
      <c r="IFM58" s="5">
        <v>1.0</v>
      </c>
      <c r="IFN58" s="411">
        <v>30.0</v>
      </c>
      <c r="IFO58" s="411">
        <v>15.0</v>
      </c>
      <c r="IFP58" s="411" t="s">
        <v>104</v>
      </c>
      <c r="IFQ58" s="68" t="s">
        <v>2182</v>
      </c>
      <c r="IFR58" s="68" t="s">
        <v>88</v>
      </c>
      <c r="IFS58" s="336" t="s">
        <v>2868</v>
      </c>
      <c r="IFT58" s="5" t="s">
        <v>2911</v>
      </c>
      <c r="IFU58" s="5" t="s">
        <v>2912</v>
      </c>
      <c r="IFV58" s="5" t="s">
        <v>2823</v>
      </c>
      <c r="IFW58" s="5" t="s">
        <v>2843</v>
      </c>
      <c r="IFX58" s="413" t="s">
        <v>2793</v>
      </c>
      <c r="IFY58" s="5"/>
      <c r="IFZ58" s="336" t="s">
        <v>2869</v>
      </c>
      <c r="IGA58" s="5"/>
      <c r="IGB58" s="5">
        <v>1.0</v>
      </c>
      <c r="IGC58" s="5">
        <v>1.0</v>
      </c>
      <c r="IGD58" s="411">
        <v>30.0</v>
      </c>
      <c r="IGE58" s="411">
        <v>15.0</v>
      </c>
      <c r="IGF58" s="411" t="s">
        <v>104</v>
      </c>
      <c r="IGG58" s="68" t="s">
        <v>2182</v>
      </c>
      <c r="IGH58" s="68" t="s">
        <v>88</v>
      </c>
      <c r="IGI58" s="336" t="s">
        <v>2868</v>
      </c>
      <c r="IGJ58" s="5" t="s">
        <v>2911</v>
      </c>
      <c r="IGK58" s="5" t="s">
        <v>2912</v>
      </c>
      <c r="IGL58" s="5" t="s">
        <v>2823</v>
      </c>
      <c r="IGM58" s="5" t="s">
        <v>2843</v>
      </c>
      <c r="IGN58" s="413" t="s">
        <v>2793</v>
      </c>
      <c r="IGO58" s="5"/>
      <c r="IGP58" s="336" t="s">
        <v>2869</v>
      </c>
      <c r="IGQ58" s="5"/>
      <c r="IGR58" s="5">
        <v>1.0</v>
      </c>
      <c r="IGS58" s="5">
        <v>1.0</v>
      </c>
      <c r="IGT58" s="411">
        <v>30.0</v>
      </c>
      <c r="IGU58" s="411">
        <v>15.0</v>
      </c>
      <c r="IGV58" s="411" t="s">
        <v>104</v>
      </c>
      <c r="IGW58" s="68" t="s">
        <v>2182</v>
      </c>
      <c r="IGX58" s="68" t="s">
        <v>88</v>
      </c>
      <c r="IGY58" s="336" t="s">
        <v>2868</v>
      </c>
      <c r="IGZ58" s="5" t="s">
        <v>2911</v>
      </c>
      <c r="IHA58" s="5" t="s">
        <v>2912</v>
      </c>
      <c r="IHB58" s="5" t="s">
        <v>2823</v>
      </c>
      <c r="IHC58" s="5" t="s">
        <v>2843</v>
      </c>
      <c r="IHD58" s="413" t="s">
        <v>2793</v>
      </c>
      <c r="IHE58" s="5"/>
      <c r="IHF58" s="336" t="s">
        <v>2869</v>
      </c>
      <c r="IHG58" s="5"/>
      <c r="IHH58" s="5">
        <v>1.0</v>
      </c>
      <c r="IHI58" s="5">
        <v>1.0</v>
      </c>
      <c r="IHJ58" s="411">
        <v>30.0</v>
      </c>
      <c r="IHK58" s="411">
        <v>15.0</v>
      </c>
      <c r="IHL58" s="411" t="s">
        <v>104</v>
      </c>
      <c r="IHM58" s="68" t="s">
        <v>2182</v>
      </c>
      <c r="IHN58" s="68" t="s">
        <v>88</v>
      </c>
      <c r="IHO58" s="336" t="s">
        <v>2868</v>
      </c>
      <c r="IHP58" s="5" t="s">
        <v>2911</v>
      </c>
      <c r="IHQ58" s="5" t="s">
        <v>2912</v>
      </c>
      <c r="IHR58" s="5" t="s">
        <v>2823</v>
      </c>
      <c r="IHS58" s="5" t="s">
        <v>2843</v>
      </c>
      <c r="IHT58" s="413" t="s">
        <v>2793</v>
      </c>
      <c r="IHU58" s="5"/>
      <c r="IHV58" s="336" t="s">
        <v>2869</v>
      </c>
      <c r="IHW58" s="5"/>
      <c r="IHX58" s="5">
        <v>1.0</v>
      </c>
      <c r="IHY58" s="5">
        <v>1.0</v>
      </c>
      <c r="IHZ58" s="411">
        <v>30.0</v>
      </c>
      <c r="IIA58" s="411">
        <v>15.0</v>
      </c>
      <c r="IIB58" s="411" t="s">
        <v>104</v>
      </c>
      <c r="IIC58" s="68" t="s">
        <v>2182</v>
      </c>
      <c r="IID58" s="68" t="s">
        <v>88</v>
      </c>
      <c r="IIE58" s="336" t="s">
        <v>2868</v>
      </c>
      <c r="IIF58" s="5" t="s">
        <v>2911</v>
      </c>
      <c r="IIG58" s="5" t="s">
        <v>2912</v>
      </c>
      <c r="IIH58" s="5" t="s">
        <v>2823</v>
      </c>
      <c r="III58" s="5" t="s">
        <v>2843</v>
      </c>
      <c r="IIJ58" s="413" t="s">
        <v>2793</v>
      </c>
      <c r="IIK58" s="5"/>
      <c r="IIL58" s="336" t="s">
        <v>2869</v>
      </c>
      <c r="IIM58" s="5"/>
      <c r="IIN58" s="5">
        <v>1.0</v>
      </c>
      <c r="IIO58" s="5">
        <v>1.0</v>
      </c>
      <c r="IIP58" s="411">
        <v>30.0</v>
      </c>
      <c r="IIQ58" s="411">
        <v>15.0</v>
      </c>
      <c r="IIR58" s="411" t="s">
        <v>104</v>
      </c>
      <c r="IIS58" s="68" t="s">
        <v>2182</v>
      </c>
      <c r="IIT58" s="68" t="s">
        <v>88</v>
      </c>
      <c r="IIU58" s="336" t="s">
        <v>2868</v>
      </c>
      <c r="IIV58" s="5" t="s">
        <v>2911</v>
      </c>
      <c r="IIW58" s="5" t="s">
        <v>2912</v>
      </c>
      <c r="IIX58" s="5" t="s">
        <v>2823</v>
      </c>
      <c r="IIY58" s="5" t="s">
        <v>2843</v>
      </c>
      <c r="IIZ58" s="413" t="s">
        <v>2793</v>
      </c>
      <c r="IJA58" s="5"/>
      <c r="IJB58" s="336" t="s">
        <v>2869</v>
      </c>
      <c r="IJC58" s="5"/>
      <c r="IJD58" s="5">
        <v>1.0</v>
      </c>
      <c r="IJE58" s="5">
        <v>1.0</v>
      </c>
      <c r="IJF58" s="411">
        <v>30.0</v>
      </c>
      <c r="IJG58" s="411">
        <v>15.0</v>
      </c>
      <c r="IJH58" s="411" t="s">
        <v>104</v>
      </c>
      <c r="IJI58" s="68" t="s">
        <v>2182</v>
      </c>
      <c r="IJJ58" s="68" t="s">
        <v>88</v>
      </c>
      <c r="IJK58" s="336" t="s">
        <v>2868</v>
      </c>
      <c r="IJL58" s="5" t="s">
        <v>2911</v>
      </c>
      <c r="IJM58" s="5" t="s">
        <v>2912</v>
      </c>
      <c r="IJN58" s="5" t="s">
        <v>2823</v>
      </c>
      <c r="IJO58" s="5" t="s">
        <v>2843</v>
      </c>
      <c r="IJP58" s="413" t="s">
        <v>2793</v>
      </c>
      <c r="IJQ58" s="5"/>
      <c r="IJR58" s="336" t="s">
        <v>2869</v>
      </c>
      <c r="IJS58" s="5"/>
      <c r="IJT58" s="5">
        <v>1.0</v>
      </c>
      <c r="IJU58" s="5">
        <v>1.0</v>
      </c>
      <c r="IJV58" s="411">
        <v>30.0</v>
      </c>
      <c r="IJW58" s="411">
        <v>15.0</v>
      </c>
      <c r="IJX58" s="411" t="s">
        <v>104</v>
      </c>
      <c r="IJY58" s="68" t="s">
        <v>2182</v>
      </c>
      <c r="IJZ58" s="68" t="s">
        <v>88</v>
      </c>
      <c r="IKA58" s="336" t="s">
        <v>2868</v>
      </c>
      <c r="IKB58" s="5" t="s">
        <v>2911</v>
      </c>
      <c r="IKC58" s="5" t="s">
        <v>2912</v>
      </c>
      <c r="IKD58" s="5" t="s">
        <v>2823</v>
      </c>
      <c r="IKE58" s="5" t="s">
        <v>2843</v>
      </c>
      <c r="IKF58" s="413" t="s">
        <v>2793</v>
      </c>
      <c r="IKG58" s="5"/>
      <c r="IKH58" s="336" t="s">
        <v>2869</v>
      </c>
      <c r="IKI58" s="5"/>
      <c r="IKJ58" s="5">
        <v>1.0</v>
      </c>
      <c r="IKK58" s="5">
        <v>1.0</v>
      </c>
      <c r="IKL58" s="411">
        <v>30.0</v>
      </c>
      <c r="IKM58" s="411">
        <v>15.0</v>
      </c>
      <c r="IKN58" s="411" t="s">
        <v>104</v>
      </c>
      <c r="IKO58" s="68" t="s">
        <v>2182</v>
      </c>
      <c r="IKP58" s="68" t="s">
        <v>88</v>
      </c>
      <c r="IKQ58" s="336" t="s">
        <v>2868</v>
      </c>
      <c r="IKR58" s="5" t="s">
        <v>2911</v>
      </c>
      <c r="IKS58" s="5" t="s">
        <v>2912</v>
      </c>
      <c r="IKT58" s="5" t="s">
        <v>2823</v>
      </c>
      <c r="IKU58" s="5" t="s">
        <v>2843</v>
      </c>
      <c r="IKV58" s="413" t="s">
        <v>2793</v>
      </c>
      <c r="IKW58" s="5"/>
      <c r="IKX58" s="336" t="s">
        <v>2869</v>
      </c>
      <c r="IKY58" s="5"/>
      <c r="IKZ58" s="5">
        <v>1.0</v>
      </c>
      <c r="ILA58" s="5">
        <v>1.0</v>
      </c>
      <c r="ILB58" s="411">
        <v>30.0</v>
      </c>
      <c r="ILC58" s="411">
        <v>15.0</v>
      </c>
      <c r="ILD58" s="411" t="s">
        <v>104</v>
      </c>
      <c r="ILE58" s="68" t="s">
        <v>2182</v>
      </c>
      <c r="ILF58" s="68" t="s">
        <v>88</v>
      </c>
      <c r="ILG58" s="336" t="s">
        <v>2868</v>
      </c>
      <c r="ILH58" s="5" t="s">
        <v>2911</v>
      </c>
      <c r="ILI58" s="5" t="s">
        <v>2912</v>
      </c>
      <c r="ILJ58" s="5" t="s">
        <v>2823</v>
      </c>
      <c r="ILK58" s="5" t="s">
        <v>2843</v>
      </c>
      <c r="ILL58" s="413" t="s">
        <v>2793</v>
      </c>
      <c r="ILM58" s="5"/>
      <c r="ILN58" s="336" t="s">
        <v>2869</v>
      </c>
      <c r="ILO58" s="5"/>
      <c r="ILP58" s="5">
        <v>1.0</v>
      </c>
      <c r="ILQ58" s="5">
        <v>1.0</v>
      </c>
      <c r="ILR58" s="411">
        <v>30.0</v>
      </c>
      <c r="ILS58" s="411">
        <v>15.0</v>
      </c>
      <c r="ILT58" s="411" t="s">
        <v>104</v>
      </c>
      <c r="ILU58" s="68" t="s">
        <v>2182</v>
      </c>
      <c r="ILV58" s="68" t="s">
        <v>88</v>
      </c>
      <c r="ILW58" s="336" t="s">
        <v>2868</v>
      </c>
      <c r="ILX58" s="5" t="s">
        <v>2911</v>
      </c>
      <c r="ILY58" s="5" t="s">
        <v>2912</v>
      </c>
      <c r="ILZ58" s="5" t="s">
        <v>2823</v>
      </c>
      <c r="IMA58" s="5" t="s">
        <v>2843</v>
      </c>
      <c r="IMB58" s="413" t="s">
        <v>2793</v>
      </c>
      <c r="IMC58" s="5"/>
      <c r="IMD58" s="336" t="s">
        <v>2869</v>
      </c>
      <c r="IME58" s="5"/>
      <c r="IMF58" s="5">
        <v>1.0</v>
      </c>
      <c r="IMG58" s="5">
        <v>1.0</v>
      </c>
      <c r="IMH58" s="411">
        <v>30.0</v>
      </c>
      <c r="IMI58" s="411">
        <v>15.0</v>
      </c>
      <c r="IMJ58" s="411" t="s">
        <v>104</v>
      </c>
      <c r="IMK58" s="68" t="s">
        <v>2182</v>
      </c>
      <c r="IML58" s="68" t="s">
        <v>88</v>
      </c>
      <c r="IMM58" s="336" t="s">
        <v>2868</v>
      </c>
      <c r="IMN58" s="5" t="s">
        <v>2911</v>
      </c>
      <c r="IMO58" s="5" t="s">
        <v>2912</v>
      </c>
      <c r="IMP58" s="5" t="s">
        <v>2823</v>
      </c>
      <c r="IMQ58" s="5" t="s">
        <v>2843</v>
      </c>
      <c r="IMR58" s="413" t="s">
        <v>2793</v>
      </c>
      <c r="IMS58" s="5"/>
      <c r="IMT58" s="336" t="s">
        <v>2869</v>
      </c>
      <c r="IMU58" s="5"/>
      <c r="IMV58" s="5">
        <v>1.0</v>
      </c>
      <c r="IMW58" s="5">
        <v>1.0</v>
      </c>
      <c r="IMX58" s="411">
        <v>30.0</v>
      </c>
      <c r="IMY58" s="411">
        <v>15.0</v>
      </c>
      <c r="IMZ58" s="411" t="s">
        <v>104</v>
      </c>
      <c r="INA58" s="68" t="s">
        <v>2182</v>
      </c>
      <c r="INB58" s="68" t="s">
        <v>88</v>
      </c>
      <c r="INC58" s="336" t="s">
        <v>2868</v>
      </c>
      <c r="IND58" s="5" t="s">
        <v>2911</v>
      </c>
      <c r="INE58" s="5" t="s">
        <v>2912</v>
      </c>
      <c r="INF58" s="5" t="s">
        <v>2823</v>
      </c>
      <c r="ING58" s="5" t="s">
        <v>2843</v>
      </c>
      <c r="INH58" s="413" t="s">
        <v>2793</v>
      </c>
      <c r="INI58" s="5"/>
      <c r="INJ58" s="336" t="s">
        <v>2869</v>
      </c>
      <c r="INK58" s="5"/>
      <c r="INL58" s="5">
        <v>1.0</v>
      </c>
      <c r="INM58" s="5">
        <v>1.0</v>
      </c>
      <c r="INN58" s="411">
        <v>30.0</v>
      </c>
      <c r="INO58" s="411">
        <v>15.0</v>
      </c>
      <c r="INP58" s="411" t="s">
        <v>104</v>
      </c>
      <c r="INQ58" s="68" t="s">
        <v>2182</v>
      </c>
      <c r="INR58" s="68" t="s">
        <v>88</v>
      </c>
      <c r="INS58" s="336" t="s">
        <v>2868</v>
      </c>
      <c r="INT58" s="5" t="s">
        <v>2911</v>
      </c>
      <c r="INU58" s="5" t="s">
        <v>2912</v>
      </c>
      <c r="INV58" s="5" t="s">
        <v>2823</v>
      </c>
      <c r="INW58" s="5" t="s">
        <v>2843</v>
      </c>
      <c r="INX58" s="413" t="s">
        <v>2793</v>
      </c>
      <c r="INY58" s="5"/>
      <c r="INZ58" s="336" t="s">
        <v>2869</v>
      </c>
      <c r="IOA58" s="5"/>
      <c r="IOB58" s="5">
        <v>1.0</v>
      </c>
      <c r="IOC58" s="5">
        <v>1.0</v>
      </c>
      <c r="IOD58" s="411">
        <v>30.0</v>
      </c>
      <c r="IOE58" s="411">
        <v>15.0</v>
      </c>
      <c r="IOF58" s="411" t="s">
        <v>104</v>
      </c>
      <c r="IOG58" s="68" t="s">
        <v>2182</v>
      </c>
      <c r="IOH58" s="68" t="s">
        <v>88</v>
      </c>
      <c r="IOI58" s="336" t="s">
        <v>2868</v>
      </c>
      <c r="IOJ58" s="5" t="s">
        <v>2911</v>
      </c>
      <c r="IOK58" s="5" t="s">
        <v>2912</v>
      </c>
      <c r="IOL58" s="5" t="s">
        <v>2823</v>
      </c>
      <c r="IOM58" s="5" t="s">
        <v>2843</v>
      </c>
      <c r="ION58" s="413" t="s">
        <v>2793</v>
      </c>
      <c r="IOO58" s="5"/>
      <c r="IOP58" s="336" t="s">
        <v>2869</v>
      </c>
      <c r="IOQ58" s="5"/>
      <c r="IOR58" s="5">
        <v>1.0</v>
      </c>
      <c r="IOS58" s="5">
        <v>1.0</v>
      </c>
      <c r="IOT58" s="411">
        <v>30.0</v>
      </c>
      <c r="IOU58" s="411">
        <v>15.0</v>
      </c>
      <c r="IOV58" s="411" t="s">
        <v>104</v>
      </c>
      <c r="IOW58" s="68" t="s">
        <v>2182</v>
      </c>
      <c r="IOX58" s="68" t="s">
        <v>88</v>
      </c>
      <c r="IOY58" s="336" t="s">
        <v>2868</v>
      </c>
      <c r="IOZ58" s="5" t="s">
        <v>2911</v>
      </c>
      <c r="IPA58" s="5" t="s">
        <v>2912</v>
      </c>
      <c r="IPB58" s="5" t="s">
        <v>2823</v>
      </c>
      <c r="IPC58" s="5" t="s">
        <v>2843</v>
      </c>
      <c r="IPD58" s="413" t="s">
        <v>2793</v>
      </c>
      <c r="IPE58" s="5"/>
      <c r="IPF58" s="336" t="s">
        <v>2869</v>
      </c>
      <c r="IPG58" s="5"/>
      <c r="IPH58" s="5">
        <v>1.0</v>
      </c>
      <c r="IPI58" s="5">
        <v>1.0</v>
      </c>
      <c r="IPJ58" s="411">
        <v>30.0</v>
      </c>
      <c r="IPK58" s="411">
        <v>15.0</v>
      </c>
      <c r="IPL58" s="411" t="s">
        <v>104</v>
      </c>
      <c r="IPM58" s="68" t="s">
        <v>2182</v>
      </c>
      <c r="IPN58" s="68" t="s">
        <v>88</v>
      </c>
      <c r="IPO58" s="336" t="s">
        <v>2868</v>
      </c>
      <c r="IPP58" s="5" t="s">
        <v>2911</v>
      </c>
      <c r="IPQ58" s="5" t="s">
        <v>2912</v>
      </c>
      <c r="IPR58" s="5" t="s">
        <v>2823</v>
      </c>
      <c r="IPS58" s="5" t="s">
        <v>2843</v>
      </c>
      <c r="IPT58" s="413" t="s">
        <v>2793</v>
      </c>
      <c r="IPU58" s="5"/>
      <c r="IPV58" s="336" t="s">
        <v>2869</v>
      </c>
      <c r="IPW58" s="5"/>
      <c r="IPX58" s="5">
        <v>1.0</v>
      </c>
      <c r="IPY58" s="5">
        <v>1.0</v>
      </c>
      <c r="IPZ58" s="411">
        <v>30.0</v>
      </c>
      <c r="IQA58" s="411">
        <v>15.0</v>
      </c>
      <c r="IQB58" s="411" t="s">
        <v>104</v>
      </c>
      <c r="IQC58" s="68" t="s">
        <v>2182</v>
      </c>
      <c r="IQD58" s="68" t="s">
        <v>88</v>
      </c>
      <c r="IQE58" s="336" t="s">
        <v>2868</v>
      </c>
      <c r="IQF58" s="5" t="s">
        <v>2911</v>
      </c>
      <c r="IQG58" s="5" t="s">
        <v>2912</v>
      </c>
      <c r="IQH58" s="5" t="s">
        <v>2823</v>
      </c>
      <c r="IQI58" s="5" t="s">
        <v>2843</v>
      </c>
      <c r="IQJ58" s="413" t="s">
        <v>2793</v>
      </c>
      <c r="IQK58" s="5"/>
      <c r="IQL58" s="336" t="s">
        <v>2869</v>
      </c>
      <c r="IQM58" s="5"/>
      <c r="IQN58" s="5">
        <v>1.0</v>
      </c>
      <c r="IQO58" s="5">
        <v>1.0</v>
      </c>
      <c r="IQP58" s="411">
        <v>30.0</v>
      </c>
      <c r="IQQ58" s="411">
        <v>15.0</v>
      </c>
      <c r="IQR58" s="411" t="s">
        <v>104</v>
      </c>
      <c r="IQS58" s="68" t="s">
        <v>2182</v>
      </c>
      <c r="IQT58" s="68" t="s">
        <v>88</v>
      </c>
      <c r="IQU58" s="336" t="s">
        <v>2868</v>
      </c>
      <c r="IQV58" s="5" t="s">
        <v>2911</v>
      </c>
      <c r="IQW58" s="5" t="s">
        <v>2912</v>
      </c>
      <c r="IQX58" s="5" t="s">
        <v>2823</v>
      </c>
      <c r="IQY58" s="5" t="s">
        <v>2843</v>
      </c>
      <c r="IQZ58" s="413" t="s">
        <v>2793</v>
      </c>
      <c r="IRA58" s="5"/>
      <c r="IRB58" s="336" t="s">
        <v>2869</v>
      </c>
      <c r="IRC58" s="5"/>
      <c r="IRD58" s="5">
        <v>1.0</v>
      </c>
      <c r="IRE58" s="5">
        <v>1.0</v>
      </c>
      <c r="IRF58" s="411">
        <v>30.0</v>
      </c>
      <c r="IRG58" s="411">
        <v>15.0</v>
      </c>
      <c r="IRH58" s="411" t="s">
        <v>104</v>
      </c>
      <c r="IRI58" s="68" t="s">
        <v>2182</v>
      </c>
      <c r="IRJ58" s="68" t="s">
        <v>88</v>
      </c>
      <c r="IRK58" s="336" t="s">
        <v>2868</v>
      </c>
      <c r="IRL58" s="5" t="s">
        <v>2911</v>
      </c>
      <c r="IRM58" s="5" t="s">
        <v>2912</v>
      </c>
      <c r="IRN58" s="5" t="s">
        <v>2823</v>
      </c>
      <c r="IRO58" s="5" t="s">
        <v>2843</v>
      </c>
      <c r="IRP58" s="413" t="s">
        <v>2793</v>
      </c>
      <c r="IRQ58" s="5"/>
      <c r="IRR58" s="336" t="s">
        <v>2869</v>
      </c>
      <c r="IRS58" s="5"/>
      <c r="IRT58" s="5">
        <v>1.0</v>
      </c>
      <c r="IRU58" s="5">
        <v>1.0</v>
      </c>
      <c r="IRV58" s="411">
        <v>30.0</v>
      </c>
      <c r="IRW58" s="411">
        <v>15.0</v>
      </c>
      <c r="IRX58" s="411" t="s">
        <v>104</v>
      </c>
      <c r="IRY58" s="68" t="s">
        <v>2182</v>
      </c>
      <c r="IRZ58" s="68" t="s">
        <v>88</v>
      </c>
      <c r="ISA58" s="336" t="s">
        <v>2868</v>
      </c>
      <c r="ISB58" s="5" t="s">
        <v>2911</v>
      </c>
      <c r="ISC58" s="5" t="s">
        <v>2912</v>
      </c>
      <c r="ISD58" s="5" t="s">
        <v>2823</v>
      </c>
      <c r="ISE58" s="5" t="s">
        <v>2843</v>
      </c>
      <c r="ISF58" s="413" t="s">
        <v>2793</v>
      </c>
      <c r="ISG58" s="5"/>
      <c r="ISH58" s="336" t="s">
        <v>2869</v>
      </c>
      <c r="ISI58" s="5"/>
      <c r="ISJ58" s="5">
        <v>1.0</v>
      </c>
      <c r="ISK58" s="5">
        <v>1.0</v>
      </c>
      <c r="ISL58" s="411">
        <v>30.0</v>
      </c>
      <c r="ISM58" s="411">
        <v>15.0</v>
      </c>
      <c r="ISN58" s="411" t="s">
        <v>104</v>
      </c>
      <c r="ISO58" s="68" t="s">
        <v>2182</v>
      </c>
      <c r="ISP58" s="68" t="s">
        <v>88</v>
      </c>
      <c r="ISQ58" s="336" t="s">
        <v>2868</v>
      </c>
      <c r="ISR58" s="5" t="s">
        <v>2911</v>
      </c>
      <c r="ISS58" s="5" t="s">
        <v>2912</v>
      </c>
      <c r="IST58" s="5" t="s">
        <v>2823</v>
      </c>
      <c r="ISU58" s="5" t="s">
        <v>2843</v>
      </c>
      <c r="ISV58" s="413" t="s">
        <v>2793</v>
      </c>
      <c r="ISW58" s="5"/>
      <c r="ISX58" s="336" t="s">
        <v>2869</v>
      </c>
      <c r="ISY58" s="5"/>
      <c r="ISZ58" s="5">
        <v>1.0</v>
      </c>
      <c r="ITA58" s="5">
        <v>1.0</v>
      </c>
      <c r="ITB58" s="411">
        <v>30.0</v>
      </c>
      <c r="ITC58" s="411">
        <v>15.0</v>
      </c>
      <c r="ITD58" s="411" t="s">
        <v>104</v>
      </c>
      <c r="ITE58" s="68" t="s">
        <v>2182</v>
      </c>
      <c r="ITF58" s="68" t="s">
        <v>88</v>
      </c>
      <c r="ITG58" s="336" t="s">
        <v>2868</v>
      </c>
      <c r="ITH58" s="5" t="s">
        <v>2911</v>
      </c>
      <c r="ITI58" s="5" t="s">
        <v>2912</v>
      </c>
      <c r="ITJ58" s="5" t="s">
        <v>2823</v>
      </c>
      <c r="ITK58" s="5" t="s">
        <v>2843</v>
      </c>
      <c r="ITL58" s="413" t="s">
        <v>2793</v>
      </c>
      <c r="ITM58" s="5"/>
      <c r="ITN58" s="336" t="s">
        <v>2869</v>
      </c>
      <c r="ITO58" s="5"/>
      <c r="ITP58" s="5">
        <v>1.0</v>
      </c>
      <c r="ITQ58" s="5">
        <v>1.0</v>
      </c>
      <c r="ITR58" s="411">
        <v>30.0</v>
      </c>
      <c r="ITS58" s="411">
        <v>15.0</v>
      </c>
      <c r="ITT58" s="411" t="s">
        <v>104</v>
      </c>
      <c r="ITU58" s="68" t="s">
        <v>2182</v>
      </c>
      <c r="ITV58" s="68" t="s">
        <v>88</v>
      </c>
      <c r="ITW58" s="336" t="s">
        <v>2868</v>
      </c>
      <c r="ITX58" s="5" t="s">
        <v>2911</v>
      </c>
      <c r="ITY58" s="5" t="s">
        <v>2912</v>
      </c>
      <c r="ITZ58" s="5" t="s">
        <v>2823</v>
      </c>
      <c r="IUA58" s="5" t="s">
        <v>2843</v>
      </c>
      <c r="IUB58" s="413" t="s">
        <v>2793</v>
      </c>
      <c r="IUC58" s="5"/>
      <c r="IUD58" s="336" t="s">
        <v>2869</v>
      </c>
      <c r="IUE58" s="5"/>
      <c r="IUF58" s="5">
        <v>1.0</v>
      </c>
      <c r="IUG58" s="5">
        <v>1.0</v>
      </c>
      <c r="IUH58" s="411">
        <v>30.0</v>
      </c>
      <c r="IUI58" s="411">
        <v>15.0</v>
      </c>
      <c r="IUJ58" s="411" t="s">
        <v>104</v>
      </c>
      <c r="IUK58" s="68" t="s">
        <v>2182</v>
      </c>
      <c r="IUL58" s="68" t="s">
        <v>88</v>
      </c>
      <c r="IUM58" s="336" t="s">
        <v>2868</v>
      </c>
      <c r="IUN58" s="5" t="s">
        <v>2911</v>
      </c>
      <c r="IUO58" s="5" t="s">
        <v>2912</v>
      </c>
      <c r="IUP58" s="5" t="s">
        <v>2823</v>
      </c>
      <c r="IUQ58" s="5" t="s">
        <v>2843</v>
      </c>
      <c r="IUR58" s="413" t="s">
        <v>2793</v>
      </c>
      <c r="IUS58" s="5"/>
      <c r="IUT58" s="336" t="s">
        <v>2869</v>
      </c>
      <c r="IUU58" s="5"/>
      <c r="IUV58" s="5">
        <v>1.0</v>
      </c>
      <c r="IUW58" s="5">
        <v>1.0</v>
      </c>
      <c r="IUX58" s="411">
        <v>30.0</v>
      </c>
      <c r="IUY58" s="411">
        <v>15.0</v>
      </c>
      <c r="IUZ58" s="411" t="s">
        <v>104</v>
      </c>
      <c r="IVA58" s="68" t="s">
        <v>2182</v>
      </c>
      <c r="IVB58" s="68" t="s">
        <v>88</v>
      </c>
      <c r="IVC58" s="336" t="s">
        <v>2868</v>
      </c>
      <c r="IVD58" s="5" t="s">
        <v>2911</v>
      </c>
      <c r="IVE58" s="5" t="s">
        <v>2912</v>
      </c>
      <c r="IVF58" s="5" t="s">
        <v>2823</v>
      </c>
      <c r="IVG58" s="5" t="s">
        <v>2843</v>
      </c>
      <c r="IVH58" s="413" t="s">
        <v>2793</v>
      </c>
      <c r="IVI58" s="5"/>
      <c r="IVJ58" s="336" t="s">
        <v>2869</v>
      </c>
      <c r="IVK58" s="5"/>
      <c r="IVL58" s="5">
        <v>1.0</v>
      </c>
      <c r="IVM58" s="5">
        <v>1.0</v>
      </c>
      <c r="IVN58" s="411">
        <v>30.0</v>
      </c>
      <c r="IVO58" s="411">
        <v>15.0</v>
      </c>
      <c r="IVP58" s="411" t="s">
        <v>104</v>
      </c>
      <c r="IVQ58" s="68" t="s">
        <v>2182</v>
      </c>
      <c r="IVR58" s="68" t="s">
        <v>88</v>
      </c>
      <c r="IVS58" s="336" t="s">
        <v>2868</v>
      </c>
      <c r="IVT58" s="5" t="s">
        <v>2911</v>
      </c>
      <c r="IVU58" s="5" t="s">
        <v>2912</v>
      </c>
      <c r="IVV58" s="5" t="s">
        <v>2823</v>
      </c>
      <c r="IVW58" s="5" t="s">
        <v>2843</v>
      </c>
      <c r="IVX58" s="413" t="s">
        <v>2793</v>
      </c>
      <c r="IVY58" s="5"/>
      <c r="IVZ58" s="336" t="s">
        <v>2869</v>
      </c>
      <c r="IWA58" s="5"/>
      <c r="IWB58" s="5">
        <v>1.0</v>
      </c>
      <c r="IWC58" s="5">
        <v>1.0</v>
      </c>
      <c r="IWD58" s="411">
        <v>30.0</v>
      </c>
      <c r="IWE58" s="411">
        <v>15.0</v>
      </c>
      <c r="IWF58" s="411" t="s">
        <v>104</v>
      </c>
      <c r="IWG58" s="68" t="s">
        <v>2182</v>
      </c>
      <c r="IWH58" s="68" t="s">
        <v>88</v>
      </c>
      <c r="IWI58" s="336" t="s">
        <v>2868</v>
      </c>
      <c r="IWJ58" s="5" t="s">
        <v>2911</v>
      </c>
      <c r="IWK58" s="5" t="s">
        <v>2912</v>
      </c>
      <c r="IWL58" s="5" t="s">
        <v>2823</v>
      </c>
      <c r="IWM58" s="5" t="s">
        <v>2843</v>
      </c>
      <c r="IWN58" s="413" t="s">
        <v>2793</v>
      </c>
      <c r="IWO58" s="5"/>
      <c r="IWP58" s="336" t="s">
        <v>2869</v>
      </c>
      <c r="IWQ58" s="5"/>
      <c r="IWR58" s="5">
        <v>1.0</v>
      </c>
      <c r="IWS58" s="5">
        <v>1.0</v>
      </c>
      <c r="IWT58" s="411">
        <v>30.0</v>
      </c>
      <c r="IWU58" s="411">
        <v>15.0</v>
      </c>
      <c r="IWV58" s="411" t="s">
        <v>104</v>
      </c>
      <c r="IWW58" s="68" t="s">
        <v>2182</v>
      </c>
      <c r="IWX58" s="68" t="s">
        <v>88</v>
      </c>
      <c r="IWY58" s="336" t="s">
        <v>2868</v>
      </c>
      <c r="IWZ58" s="5" t="s">
        <v>2911</v>
      </c>
      <c r="IXA58" s="5" t="s">
        <v>2912</v>
      </c>
      <c r="IXB58" s="5" t="s">
        <v>2823</v>
      </c>
      <c r="IXC58" s="5" t="s">
        <v>2843</v>
      </c>
      <c r="IXD58" s="413" t="s">
        <v>2793</v>
      </c>
      <c r="IXE58" s="5"/>
      <c r="IXF58" s="336" t="s">
        <v>2869</v>
      </c>
      <c r="IXG58" s="5"/>
      <c r="IXH58" s="5">
        <v>1.0</v>
      </c>
      <c r="IXI58" s="5">
        <v>1.0</v>
      </c>
      <c r="IXJ58" s="411">
        <v>30.0</v>
      </c>
      <c r="IXK58" s="411">
        <v>15.0</v>
      </c>
      <c r="IXL58" s="411" t="s">
        <v>104</v>
      </c>
      <c r="IXM58" s="68" t="s">
        <v>2182</v>
      </c>
      <c r="IXN58" s="68" t="s">
        <v>88</v>
      </c>
      <c r="IXO58" s="336" t="s">
        <v>2868</v>
      </c>
      <c r="IXP58" s="5" t="s">
        <v>2911</v>
      </c>
      <c r="IXQ58" s="5" t="s">
        <v>2912</v>
      </c>
      <c r="IXR58" s="5" t="s">
        <v>2823</v>
      </c>
      <c r="IXS58" s="5" t="s">
        <v>2843</v>
      </c>
      <c r="IXT58" s="413" t="s">
        <v>2793</v>
      </c>
      <c r="IXU58" s="5"/>
      <c r="IXV58" s="336" t="s">
        <v>2869</v>
      </c>
      <c r="IXW58" s="5"/>
      <c r="IXX58" s="5">
        <v>1.0</v>
      </c>
      <c r="IXY58" s="5">
        <v>1.0</v>
      </c>
      <c r="IXZ58" s="411">
        <v>30.0</v>
      </c>
      <c r="IYA58" s="411">
        <v>15.0</v>
      </c>
      <c r="IYB58" s="411" t="s">
        <v>104</v>
      </c>
      <c r="IYC58" s="68" t="s">
        <v>2182</v>
      </c>
      <c r="IYD58" s="68" t="s">
        <v>88</v>
      </c>
      <c r="IYE58" s="336" t="s">
        <v>2868</v>
      </c>
      <c r="IYF58" s="5" t="s">
        <v>2911</v>
      </c>
      <c r="IYG58" s="5" t="s">
        <v>2912</v>
      </c>
      <c r="IYH58" s="5" t="s">
        <v>2823</v>
      </c>
      <c r="IYI58" s="5" t="s">
        <v>2843</v>
      </c>
      <c r="IYJ58" s="413" t="s">
        <v>2793</v>
      </c>
      <c r="IYK58" s="5"/>
      <c r="IYL58" s="336" t="s">
        <v>2869</v>
      </c>
      <c r="IYM58" s="5"/>
      <c r="IYN58" s="5">
        <v>1.0</v>
      </c>
      <c r="IYO58" s="5">
        <v>1.0</v>
      </c>
      <c r="IYP58" s="411">
        <v>30.0</v>
      </c>
      <c r="IYQ58" s="411">
        <v>15.0</v>
      </c>
      <c r="IYR58" s="411" t="s">
        <v>104</v>
      </c>
      <c r="IYS58" s="68" t="s">
        <v>2182</v>
      </c>
      <c r="IYT58" s="68" t="s">
        <v>88</v>
      </c>
      <c r="IYU58" s="336" t="s">
        <v>2868</v>
      </c>
      <c r="IYV58" s="5" t="s">
        <v>2911</v>
      </c>
      <c r="IYW58" s="5" t="s">
        <v>2912</v>
      </c>
      <c r="IYX58" s="5" t="s">
        <v>2823</v>
      </c>
      <c r="IYY58" s="5" t="s">
        <v>2843</v>
      </c>
      <c r="IYZ58" s="413" t="s">
        <v>2793</v>
      </c>
      <c r="IZA58" s="5"/>
      <c r="IZB58" s="336" t="s">
        <v>2869</v>
      </c>
      <c r="IZC58" s="5"/>
      <c r="IZD58" s="5">
        <v>1.0</v>
      </c>
      <c r="IZE58" s="5">
        <v>1.0</v>
      </c>
      <c r="IZF58" s="411">
        <v>30.0</v>
      </c>
      <c r="IZG58" s="411">
        <v>15.0</v>
      </c>
      <c r="IZH58" s="411" t="s">
        <v>104</v>
      </c>
      <c r="IZI58" s="68" t="s">
        <v>2182</v>
      </c>
      <c r="IZJ58" s="68" t="s">
        <v>88</v>
      </c>
      <c r="IZK58" s="336" t="s">
        <v>2868</v>
      </c>
      <c r="IZL58" s="5" t="s">
        <v>2911</v>
      </c>
      <c r="IZM58" s="5" t="s">
        <v>2912</v>
      </c>
      <c r="IZN58" s="5" t="s">
        <v>2823</v>
      </c>
      <c r="IZO58" s="5" t="s">
        <v>2843</v>
      </c>
      <c r="IZP58" s="413" t="s">
        <v>2793</v>
      </c>
      <c r="IZQ58" s="5"/>
      <c r="IZR58" s="336" t="s">
        <v>2869</v>
      </c>
      <c r="IZS58" s="5"/>
      <c r="IZT58" s="5">
        <v>1.0</v>
      </c>
      <c r="IZU58" s="5">
        <v>1.0</v>
      </c>
      <c r="IZV58" s="411">
        <v>30.0</v>
      </c>
      <c r="IZW58" s="411">
        <v>15.0</v>
      </c>
      <c r="IZX58" s="411" t="s">
        <v>104</v>
      </c>
      <c r="IZY58" s="68" t="s">
        <v>2182</v>
      </c>
      <c r="IZZ58" s="68" t="s">
        <v>88</v>
      </c>
      <c r="JAA58" s="336" t="s">
        <v>2868</v>
      </c>
      <c r="JAB58" s="5" t="s">
        <v>2911</v>
      </c>
      <c r="JAC58" s="5" t="s">
        <v>2912</v>
      </c>
      <c r="JAD58" s="5" t="s">
        <v>2823</v>
      </c>
      <c r="JAE58" s="5" t="s">
        <v>2843</v>
      </c>
      <c r="JAF58" s="413" t="s">
        <v>2793</v>
      </c>
      <c r="JAG58" s="5"/>
      <c r="JAH58" s="336" t="s">
        <v>2869</v>
      </c>
      <c r="JAI58" s="5"/>
      <c r="JAJ58" s="5">
        <v>1.0</v>
      </c>
      <c r="JAK58" s="5">
        <v>1.0</v>
      </c>
      <c r="JAL58" s="411">
        <v>30.0</v>
      </c>
      <c r="JAM58" s="411">
        <v>15.0</v>
      </c>
      <c r="JAN58" s="411" t="s">
        <v>104</v>
      </c>
      <c r="JAO58" s="68" t="s">
        <v>2182</v>
      </c>
      <c r="JAP58" s="68" t="s">
        <v>88</v>
      </c>
      <c r="JAQ58" s="336" t="s">
        <v>2868</v>
      </c>
      <c r="JAR58" s="5" t="s">
        <v>2911</v>
      </c>
      <c r="JAS58" s="5" t="s">
        <v>2912</v>
      </c>
      <c r="JAT58" s="5" t="s">
        <v>2823</v>
      </c>
      <c r="JAU58" s="5" t="s">
        <v>2843</v>
      </c>
      <c r="JAV58" s="413" t="s">
        <v>2793</v>
      </c>
      <c r="JAW58" s="5"/>
      <c r="JAX58" s="336" t="s">
        <v>2869</v>
      </c>
      <c r="JAY58" s="5"/>
      <c r="JAZ58" s="5">
        <v>1.0</v>
      </c>
      <c r="JBA58" s="5">
        <v>1.0</v>
      </c>
      <c r="JBB58" s="411">
        <v>30.0</v>
      </c>
      <c r="JBC58" s="411">
        <v>15.0</v>
      </c>
      <c r="JBD58" s="411" t="s">
        <v>104</v>
      </c>
      <c r="JBE58" s="68" t="s">
        <v>2182</v>
      </c>
      <c r="JBF58" s="68" t="s">
        <v>88</v>
      </c>
      <c r="JBG58" s="336" t="s">
        <v>2868</v>
      </c>
      <c r="JBH58" s="5" t="s">
        <v>2911</v>
      </c>
      <c r="JBI58" s="5" t="s">
        <v>2912</v>
      </c>
      <c r="JBJ58" s="5" t="s">
        <v>2823</v>
      </c>
      <c r="JBK58" s="5" t="s">
        <v>2843</v>
      </c>
      <c r="JBL58" s="413" t="s">
        <v>2793</v>
      </c>
      <c r="JBM58" s="5"/>
      <c r="JBN58" s="336" t="s">
        <v>2869</v>
      </c>
      <c r="JBO58" s="5"/>
      <c r="JBP58" s="5">
        <v>1.0</v>
      </c>
      <c r="JBQ58" s="5">
        <v>1.0</v>
      </c>
      <c r="JBR58" s="411">
        <v>30.0</v>
      </c>
      <c r="JBS58" s="411">
        <v>15.0</v>
      </c>
      <c r="JBT58" s="411" t="s">
        <v>104</v>
      </c>
      <c r="JBU58" s="68" t="s">
        <v>2182</v>
      </c>
      <c r="JBV58" s="68" t="s">
        <v>88</v>
      </c>
      <c r="JBW58" s="336" t="s">
        <v>2868</v>
      </c>
      <c r="JBX58" s="5" t="s">
        <v>2911</v>
      </c>
      <c r="JBY58" s="5" t="s">
        <v>2912</v>
      </c>
      <c r="JBZ58" s="5" t="s">
        <v>2823</v>
      </c>
      <c r="JCA58" s="5" t="s">
        <v>2843</v>
      </c>
      <c r="JCB58" s="413" t="s">
        <v>2793</v>
      </c>
      <c r="JCC58" s="5"/>
      <c r="JCD58" s="336" t="s">
        <v>2869</v>
      </c>
      <c r="JCE58" s="5"/>
      <c r="JCF58" s="5">
        <v>1.0</v>
      </c>
      <c r="JCG58" s="5">
        <v>1.0</v>
      </c>
      <c r="JCH58" s="411">
        <v>30.0</v>
      </c>
      <c r="JCI58" s="411">
        <v>15.0</v>
      </c>
      <c r="JCJ58" s="411" t="s">
        <v>104</v>
      </c>
      <c r="JCK58" s="68" t="s">
        <v>2182</v>
      </c>
      <c r="JCL58" s="68" t="s">
        <v>88</v>
      </c>
      <c r="JCM58" s="336" t="s">
        <v>2868</v>
      </c>
      <c r="JCN58" s="5" t="s">
        <v>2911</v>
      </c>
      <c r="JCO58" s="5" t="s">
        <v>2912</v>
      </c>
      <c r="JCP58" s="5" t="s">
        <v>2823</v>
      </c>
      <c r="JCQ58" s="5" t="s">
        <v>2843</v>
      </c>
      <c r="JCR58" s="413" t="s">
        <v>2793</v>
      </c>
      <c r="JCS58" s="5"/>
      <c r="JCT58" s="336" t="s">
        <v>2869</v>
      </c>
      <c r="JCU58" s="5"/>
      <c r="JCV58" s="5">
        <v>1.0</v>
      </c>
      <c r="JCW58" s="5">
        <v>1.0</v>
      </c>
      <c r="JCX58" s="411">
        <v>30.0</v>
      </c>
      <c r="JCY58" s="411">
        <v>15.0</v>
      </c>
      <c r="JCZ58" s="411" t="s">
        <v>104</v>
      </c>
      <c r="JDA58" s="68" t="s">
        <v>2182</v>
      </c>
      <c r="JDB58" s="68" t="s">
        <v>88</v>
      </c>
      <c r="JDC58" s="336" t="s">
        <v>2868</v>
      </c>
      <c r="JDD58" s="5" t="s">
        <v>2911</v>
      </c>
      <c r="JDE58" s="5" t="s">
        <v>2912</v>
      </c>
      <c r="JDF58" s="5" t="s">
        <v>2823</v>
      </c>
      <c r="JDG58" s="5" t="s">
        <v>2843</v>
      </c>
      <c r="JDH58" s="413" t="s">
        <v>2793</v>
      </c>
      <c r="JDI58" s="5"/>
      <c r="JDJ58" s="336" t="s">
        <v>2869</v>
      </c>
      <c r="JDK58" s="5"/>
      <c r="JDL58" s="5">
        <v>1.0</v>
      </c>
      <c r="JDM58" s="5">
        <v>1.0</v>
      </c>
      <c r="JDN58" s="411">
        <v>30.0</v>
      </c>
      <c r="JDO58" s="411">
        <v>15.0</v>
      </c>
      <c r="JDP58" s="411" t="s">
        <v>104</v>
      </c>
      <c r="JDQ58" s="68" t="s">
        <v>2182</v>
      </c>
      <c r="JDR58" s="68" t="s">
        <v>88</v>
      </c>
      <c r="JDS58" s="336" t="s">
        <v>2868</v>
      </c>
      <c r="JDT58" s="5" t="s">
        <v>2911</v>
      </c>
      <c r="JDU58" s="5" t="s">
        <v>2912</v>
      </c>
      <c r="JDV58" s="5" t="s">
        <v>2823</v>
      </c>
      <c r="JDW58" s="5" t="s">
        <v>2843</v>
      </c>
      <c r="JDX58" s="413" t="s">
        <v>2793</v>
      </c>
      <c r="JDY58" s="5"/>
      <c r="JDZ58" s="336" t="s">
        <v>2869</v>
      </c>
      <c r="JEA58" s="5"/>
      <c r="JEB58" s="5">
        <v>1.0</v>
      </c>
      <c r="JEC58" s="5">
        <v>1.0</v>
      </c>
      <c r="JED58" s="411">
        <v>30.0</v>
      </c>
      <c r="JEE58" s="411">
        <v>15.0</v>
      </c>
      <c r="JEF58" s="411" t="s">
        <v>104</v>
      </c>
      <c r="JEG58" s="68" t="s">
        <v>2182</v>
      </c>
      <c r="JEH58" s="68" t="s">
        <v>88</v>
      </c>
      <c r="JEI58" s="336" t="s">
        <v>2868</v>
      </c>
      <c r="JEJ58" s="5" t="s">
        <v>2911</v>
      </c>
      <c r="JEK58" s="5" t="s">
        <v>2912</v>
      </c>
      <c r="JEL58" s="5" t="s">
        <v>2823</v>
      </c>
      <c r="JEM58" s="5" t="s">
        <v>2843</v>
      </c>
      <c r="JEN58" s="413" t="s">
        <v>2793</v>
      </c>
      <c r="JEO58" s="5"/>
      <c r="JEP58" s="336" t="s">
        <v>2869</v>
      </c>
      <c r="JEQ58" s="5"/>
      <c r="JER58" s="5">
        <v>1.0</v>
      </c>
      <c r="JES58" s="5">
        <v>1.0</v>
      </c>
      <c r="JET58" s="411">
        <v>30.0</v>
      </c>
      <c r="JEU58" s="411">
        <v>15.0</v>
      </c>
      <c r="JEV58" s="411" t="s">
        <v>104</v>
      </c>
      <c r="JEW58" s="68" t="s">
        <v>2182</v>
      </c>
      <c r="JEX58" s="68" t="s">
        <v>88</v>
      </c>
      <c r="JEY58" s="336" t="s">
        <v>2868</v>
      </c>
      <c r="JEZ58" s="5" t="s">
        <v>2911</v>
      </c>
      <c r="JFA58" s="5" t="s">
        <v>2912</v>
      </c>
      <c r="JFB58" s="5" t="s">
        <v>2823</v>
      </c>
      <c r="JFC58" s="5" t="s">
        <v>2843</v>
      </c>
      <c r="JFD58" s="413" t="s">
        <v>2793</v>
      </c>
      <c r="JFE58" s="5"/>
      <c r="JFF58" s="336" t="s">
        <v>2869</v>
      </c>
      <c r="JFG58" s="5"/>
      <c r="JFH58" s="5">
        <v>1.0</v>
      </c>
      <c r="JFI58" s="5">
        <v>1.0</v>
      </c>
      <c r="JFJ58" s="411">
        <v>30.0</v>
      </c>
      <c r="JFK58" s="411">
        <v>15.0</v>
      </c>
      <c r="JFL58" s="411" t="s">
        <v>104</v>
      </c>
      <c r="JFM58" s="68" t="s">
        <v>2182</v>
      </c>
      <c r="JFN58" s="68" t="s">
        <v>88</v>
      </c>
      <c r="JFO58" s="336" t="s">
        <v>2868</v>
      </c>
      <c r="JFP58" s="5" t="s">
        <v>2911</v>
      </c>
      <c r="JFQ58" s="5" t="s">
        <v>2912</v>
      </c>
      <c r="JFR58" s="5" t="s">
        <v>2823</v>
      </c>
      <c r="JFS58" s="5" t="s">
        <v>2843</v>
      </c>
      <c r="JFT58" s="413" t="s">
        <v>2793</v>
      </c>
      <c r="JFU58" s="5"/>
      <c r="JFV58" s="336" t="s">
        <v>2869</v>
      </c>
      <c r="JFW58" s="5"/>
      <c r="JFX58" s="5">
        <v>1.0</v>
      </c>
      <c r="JFY58" s="5">
        <v>1.0</v>
      </c>
      <c r="JFZ58" s="411">
        <v>30.0</v>
      </c>
      <c r="JGA58" s="411">
        <v>15.0</v>
      </c>
      <c r="JGB58" s="411" t="s">
        <v>104</v>
      </c>
      <c r="JGC58" s="68" t="s">
        <v>2182</v>
      </c>
      <c r="JGD58" s="68" t="s">
        <v>88</v>
      </c>
      <c r="JGE58" s="336" t="s">
        <v>2868</v>
      </c>
      <c r="JGF58" s="5" t="s">
        <v>2911</v>
      </c>
      <c r="JGG58" s="5" t="s">
        <v>2912</v>
      </c>
      <c r="JGH58" s="5" t="s">
        <v>2823</v>
      </c>
      <c r="JGI58" s="5" t="s">
        <v>2843</v>
      </c>
      <c r="JGJ58" s="413" t="s">
        <v>2793</v>
      </c>
      <c r="JGK58" s="5"/>
      <c r="JGL58" s="336" t="s">
        <v>2869</v>
      </c>
      <c r="JGM58" s="5"/>
      <c r="JGN58" s="5">
        <v>1.0</v>
      </c>
      <c r="JGO58" s="5">
        <v>1.0</v>
      </c>
      <c r="JGP58" s="411">
        <v>30.0</v>
      </c>
      <c r="JGQ58" s="411">
        <v>15.0</v>
      </c>
      <c r="JGR58" s="411" t="s">
        <v>104</v>
      </c>
      <c r="JGS58" s="68" t="s">
        <v>2182</v>
      </c>
      <c r="JGT58" s="68" t="s">
        <v>88</v>
      </c>
      <c r="JGU58" s="336" t="s">
        <v>2868</v>
      </c>
      <c r="JGV58" s="5" t="s">
        <v>2911</v>
      </c>
      <c r="JGW58" s="5" t="s">
        <v>2912</v>
      </c>
      <c r="JGX58" s="5" t="s">
        <v>2823</v>
      </c>
      <c r="JGY58" s="5" t="s">
        <v>2843</v>
      </c>
      <c r="JGZ58" s="413" t="s">
        <v>2793</v>
      </c>
      <c r="JHA58" s="5"/>
      <c r="JHB58" s="336" t="s">
        <v>2869</v>
      </c>
      <c r="JHC58" s="5"/>
      <c r="JHD58" s="5">
        <v>1.0</v>
      </c>
      <c r="JHE58" s="5">
        <v>1.0</v>
      </c>
      <c r="JHF58" s="411">
        <v>30.0</v>
      </c>
      <c r="JHG58" s="411">
        <v>15.0</v>
      </c>
      <c r="JHH58" s="411" t="s">
        <v>104</v>
      </c>
      <c r="JHI58" s="68" t="s">
        <v>2182</v>
      </c>
      <c r="JHJ58" s="68" t="s">
        <v>88</v>
      </c>
      <c r="JHK58" s="336" t="s">
        <v>2868</v>
      </c>
      <c r="JHL58" s="5" t="s">
        <v>2911</v>
      </c>
      <c r="JHM58" s="5" t="s">
        <v>2912</v>
      </c>
      <c r="JHN58" s="5" t="s">
        <v>2823</v>
      </c>
      <c r="JHO58" s="5" t="s">
        <v>2843</v>
      </c>
      <c r="JHP58" s="413" t="s">
        <v>2793</v>
      </c>
      <c r="JHQ58" s="5"/>
      <c r="JHR58" s="336" t="s">
        <v>2869</v>
      </c>
      <c r="JHS58" s="5"/>
      <c r="JHT58" s="5">
        <v>1.0</v>
      </c>
      <c r="JHU58" s="5">
        <v>1.0</v>
      </c>
      <c r="JHV58" s="411">
        <v>30.0</v>
      </c>
      <c r="JHW58" s="411">
        <v>15.0</v>
      </c>
      <c r="JHX58" s="411" t="s">
        <v>104</v>
      </c>
      <c r="JHY58" s="68" t="s">
        <v>2182</v>
      </c>
      <c r="JHZ58" s="68" t="s">
        <v>88</v>
      </c>
      <c r="JIA58" s="336" t="s">
        <v>2868</v>
      </c>
      <c r="JIB58" s="5" t="s">
        <v>2911</v>
      </c>
      <c r="JIC58" s="5" t="s">
        <v>2912</v>
      </c>
      <c r="JID58" s="5" t="s">
        <v>2823</v>
      </c>
      <c r="JIE58" s="5" t="s">
        <v>2843</v>
      </c>
      <c r="JIF58" s="413" t="s">
        <v>2793</v>
      </c>
      <c r="JIG58" s="5"/>
      <c r="JIH58" s="336" t="s">
        <v>2869</v>
      </c>
      <c r="JII58" s="5"/>
      <c r="JIJ58" s="5">
        <v>1.0</v>
      </c>
      <c r="JIK58" s="5">
        <v>1.0</v>
      </c>
      <c r="JIL58" s="411">
        <v>30.0</v>
      </c>
      <c r="JIM58" s="411">
        <v>15.0</v>
      </c>
      <c r="JIN58" s="411" t="s">
        <v>104</v>
      </c>
      <c r="JIO58" s="68" t="s">
        <v>2182</v>
      </c>
      <c r="JIP58" s="68" t="s">
        <v>88</v>
      </c>
      <c r="JIQ58" s="336" t="s">
        <v>2868</v>
      </c>
      <c r="JIR58" s="5" t="s">
        <v>2911</v>
      </c>
      <c r="JIS58" s="5" t="s">
        <v>2912</v>
      </c>
      <c r="JIT58" s="5" t="s">
        <v>2823</v>
      </c>
      <c r="JIU58" s="5" t="s">
        <v>2843</v>
      </c>
      <c r="JIV58" s="413" t="s">
        <v>2793</v>
      </c>
      <c r="JIW58" s="5"/>
      <c r="JIX58" s="336" t="s">
        <v>2869</v>
      </c>
      <c r="JIY58" s="5"/>
      <c r="JIZ58" s="5">
        <v>1.0</v>
      </c>
      <c r="JJA58" s="5">
        <v>1.0</v>
      </c>
      <c r="JJB58" s="411">
        <v>30.0</v>
      </c>
      <c r="JJC58" s="411">
        <v>15.0</v>
      </c>
      <c r="JJD58" s="411" t="s">
        <v>104</v>
      </c>
      <c r="JJE58" s="68" t="s">
        <v>2182</v>
      </c>
      <c r="JJF58" s="68" t="s">
        <v>88</v>
      </c>
      <c r="JJG58" s="336" t="s">
        <v>2868</v>
      </c>
      <c r="JJH58" s="5" t="s">
        <v>2911</v>
      </c>
      <c r="JJI58" s="5" t="s">
        <v>2912</v>
      </c>
      <c r="JJJ58" s="5" t="s">
        <v>2823</v>
      </c>
      <c r="JJK58" s="5" t="s">
        <v>2843</v>
      </c>
      <c r="JJL58" s="413" t="s">
        <v>2793</v>
      </c>
      <c r="JJM58" s="5"/>
      <c r="JJN58" s="336" t="s">
        <v>2869</v>
      </c>
      <c r="JJO58" s="5"/>
      <c r="JJP58" s="5">
        <v>1.0</v>
      </c>
      <c r="JJQ58" s="5">
        <v>1.0</v>
      </c>
      <c r="JJR58" s="411">
        <v>30.0</v>
      </c>
      <c r="JJS58" s="411">
        <v>15.0</v>
      </c>
      <c r="JJT58" s="411" t="s">
        <v>104</v>
      </c>
      <c r="JJU58" s="68" t="s">
        <v>2182</v>
      </c>
      <c r="JJV58" s="68" t="s">
        <v>88</v>
      </c>
      <c r="JJW58" s="336" t="s">
        <v>2868</v>
      </c>
      <c r="JJX58" s="5" t="s">
        <v>2911</v>
      </c>
      <c r="JJY58" s="5" t="s">
        <v>2912</v>
      </c>
      <c r="JJZ58" s="5" t="s">
        <v>2823</v>
      </c>
      <c r="JKA58" s="5" t="s">
        <v>2843</v>
      </c>
      <c r="JKB58" s="413" t="s">
        <v>2793</v>
      </c>
      <c r="JKC58" s="5"/>
      <c r="JKD58" s="336" t="s">
        <v>2869</v>
      </c>
      <c r="JKE58" s="5"/>
      <c r="JKF58" s="5">
        <v>1.0</v>
      </c>
      <c r="JKG58" s="5">
        <v>1.0</v>
      </c>
      <c r="JKH58" s="411">
        <v>30.0</v>
      </c>
      <c r="JKI58" s="411">
        <v>15.0</v>
      </c>
      <c r="JKJ58" s="411" t="s">
        <v>104</v>
      </c>
      <c r="JKK58" s="68" t="s">
        <v>2182</v>
      </c>
      <c r="JKL58" s="68" t="s">
        <v>88</v>
      </c>
      <c r="JKM58" s="336" t="s">
        <v>2868</v>
      </c>
      <c r="JKN58" s="5" t="s">
        <v>2911</v>
      </c>
      <c r="JKO58" s="5" t="s">
        <v>2912</v>
      </c>
      <c r="JKP58" s="5" t="s">
        <v>2823</v>
      </c>
      <c r="JKQ58" s="5" t="s">
        <v>2843</v>
      </c>
      <c r="JKR58" s="413" t="s">
        <v>2793</v>
      </c>
      <c r="JKS58" s="5"/>
      <c r="JKT58" s="336" t="s">
        <v>2869</v>
      </c>
      <c r="JKU58" s="5"/>
      <c r="JKV58" s="5">
        <v>1.0</v>
      </c>
      <c r="JKW58" s="5">
        <v>1.0</v>
      </c>
      <c r="JKX58" s="411">
        <v>30.0</v>
      </c>
      <c r="JKY58" s="411">
        <v>15.0</v>
      </c>
      <c r="JKZ58" s="411" t="s">
        <v>104</v>
      </c>
      <c r="JLA58" s="68" t="s">
        <v>2182</v>
      </c>
      <c r="JLB58" s="68" t="s">
        <v>88</v>
      </c>
      <c r="JLC58" s="336" t="s">
        <v>2868</v>
      </c>
      <c r="JLD58" s="5" t="s">
        <v>2911</v>
      </c>
      <c r="JLE58" s="5" t="s">
        <v>2912</v>
      </c>
      <c r="JLF58" s="5" t="s">
        <v>2823</v>
      </c>
      <c r="JLG58" s="5" t="s">
        <v>2843</v>
      </c>
      <c r="JLH58" s="413" t="s">
        <v>2793</v>
      </c>
      <c r="JLI58" s="5"/>
      <c r="JLJ58" s="336" t="s">
        <v>2869</v>
      </c>
      <c r="JLK58" s="5"/>
      <c r="JLL58" s="5">
        <v>1.0</v>
      </c>
      <c r="JLM58" s="5">
        <v>1.0</v>
      </c>
      <c r="JLN58" s="411">
        <v>30.0</v>
      </c>
      <c r="JLO58" s="411">
        <v>15.0</v>
      </c>
      <c r="JLP58" s="411" t="s">
        <v>104</v>
      </c>
      <c r="JLQ58" s="68" t="s">
        <v>2182</v>
      </c>
      <c r="JLR58" s="68" t="s">
        <v>88</v>
      </c>
      <c r="JLS58" s="336" t="s">
        <v>2868</v>
      </c>
      <c r="JLT58" s="5" t="s">
        <v>2911</v>
      </c>
      <c r="JLU58" s="5" t="s">
        <v>2912</v>
      </c>
      <c r="JLV58" s="5" t="s">
        <v>2823</v>
      </c>
      <c r="JLW58" s="5" t="s">
        <v>2843</v>
      </c>
      <c r="JLX58" s="413" t="s">
        <v>2793</v>
      </c>
      <c r="JLY58" s="5"/>
      <c r="JLZ58" s="336" t="s">
        <v>2869</v>
      </c>
      <c r="JMA58" s="5"/>
      <c r="JMB58" s="5">
        <v>1.0</v>
      </c>
      <c r="JMC58" s="5">
        <v>1.0</v>
      </c>
      <c r="JMD58" s="411">
        <v>30.0</v>
      </c>
      <c r="JME58" s="411">
        <v>15.0</v>
      </c>
      <c r="JMF58" s="411" t="s">
        <v>104</v>
      </c>
      <c r="JMG58" s="68" t="s">
        <v>2182</v>
      </c>
      <c r="JMH58" s="68" t="s">
        <v>88</v>
      </c>
      <c r="JMI58" s="336" t="s">
        <v>2868</v>
      </c>
      <c r="JMJ58" s="5" t="s">
        <v>2911</v>
      </c>
      <c r="JMK58" s="5" t="s">
        <v>2912</v>
      </c>
      <c r="JML58" s="5" t="s">
        <v>2823</v>
      </c>
      <c r="JMM58" s="5" t="s">
        <v>2843</v>
      </c>
      <c r="JMN58" s="413" t="s">
        <v>2793</v>
      </c>
      <c r="JMO58" s="5"/>
      <c r="JMP58" s="336" t="s">
        <v>2869</v>
      </c>
      <c r="JMQ58" s="5"/>
      <c r="JMR58" s="5">
        <v>1.0</v>
      </c>
      <c r="JMS58" s="5">
        <v>1.0</v>
      </c>
      <c r="JMT58" s="411">
        <v>30.0</v>
      </c>
      <c r="JMU58" s="411">
        <v>15.0</v>
      </c>
      <c r="JMV58" s="411" t="s">
        <v>104</v>
      </c>
      <c r="JMW58" s="68" t="s">
        <v>2182</v>
      </c>
      <c r="JMX58" s="68" t="s">
        <v>88</v>
      </c>
      <c r="JMY58" s="336" t="s">
        <v>2868</v>
      </c>
      <c r="JMZ58" s="5" t="s">
        <v>2911</v>
      </c>
      <c r="JNA58" s="5" t="s">
        <v>2912</v>
      </c>
      <c r="JNB58" s="5" t="s">
        <v>2823</v>
      </c>
      <c r="JNC58" s="5" t="s">
        <v>2843</v>
      </c>
      <c r="JND58" s="413" t="s">
        <v>2793</v>
      </c>
      <c r="JNE58" s="5"/>
      <c r="JNF58" s="336" t="s">
        <v>2869</v>
      </c>
      <c r="JNG58" s="5"/>
      <c r="JNH58" s="5">
        <v>1.0</v>
      </c>
      <c r="JNI58" s="5">
        <v>1.0</v>
      </c>
      <c r="JNJ58" s="411">
        <v>30.0</v>
      </c>
      <c r="JNK58" s="411">
        <v>15.0</v>
      </c>
      <c r="JNL58" s="411" t="s">
        <v>104</v>
      </c>
      <c r="JNM58" s="68" t="s">
        <v>2182</v>
      </c>
      <c r="JNN58" s="68" t="s">
        <v>88</v>
      </c>
      <c r="JNO58" s="336" t="s">
        <v>2868</v>
      </c>
      <c r="JNP58" s="5" t="s">
        <v>2911</v>
      </c>
      <c r="JNQ58" s="5" t="s">
        <v>2912</v>
      </c>
      <c r="JNR58" s="5" t="s">
        <v>2823</v>
      </c>
      <c r="JNS58" s="5" t="s">
        <v>2843</v>
      </c>
      <c r="JNT58" s="413" t="s">
        <v>2793</v>
      </c>
      <c r="JNU58" s="5"/>
      <c r="JNV58" s="336" t="s">
        <v>2869</v>
      </c>
      <c r="JNW58" s="5"/>
      <c r="JNX58" s="5">
        <v>1.0</v>
      </c>
      <c r="JNY58" s="5">
        <v>1.0</v>
      </c>
      <c r="JNZ58" s="411">
        <v>30.0</v>
      </c>
      <c r="JOA58" s="411">
        <v>15.0</v>
      </c>
      <c r="JOB58" s="411" t="s">
        <v>104</v>
      </c>
      <c r="JOC58" s="68" t="s">
        <v>2182</v>
      </c>
      <c r="JOD58" s="68" t="s">
        <v>88</v>
      </c>
      <c r="JOE58" s="336" t="s">
        <v>2868</v>
      </c>
      <c r="JOF58" s="5" t="s">
        <v>2911</v>
      </c>
      <c r="JOG58" s="5" t="s">
        <v>2912</v>
      </c>
      <c r="JOH58" s="5" t="s">
        <v>2823</v>
      </c>
      <c r="JOI58" s="5" t="s">
        <v>2843</v>
      </c>
      <c r="JOJ58" s="413" t="s">
        <v>2793</v>
      </c>
      <c r="JOK58" s="5"/>
      <c r="JOL58" s="336" t="s">
        <v>2869</v>
      </c>
      <c r="JOM58" s="5"/>
      <c r="JON58" s="5">
        <v>1.0</v>
      </c>
      <c r="JOO58" s="5">
        <v>1.0</v>
      </c>
      <c r="JOP58" s="411">
        <v>30.0</v>
      </c>
      <c r="JOQ58" s="411">
        <v>15.0</v>
      </c>
      <c r="JOR58" s="411" t="s">
        <v>104</v>
      </c>
      <c r="JOS58" s="68" t="s">
        <v>2182</v>
      </c>
      <c r="JOT58" s="68" t="s">
        <v>88</v>
      </c>
      <c r="JOU58" s="336" t="s">
        <v>2868</v>
      </c>
      <c r="JOV58" s="5" t="s">
        <v>2911</v>
      </c>
      <c r="JOW58" s="5" t="s">
        <v>2912</v>
      </c>
      <c r="JOX58" s="5" t="s">
        <v>2823</v>
      </c>
      <c r="JOY58" s="5" t="s">
        <v>2843</v>
      </c>
      <c r="JOZ58" s="413" t="s">
        <v>2793</v>
      </c>
      <c r="JPA58" s="5"/>
      <c r="JPB58" s="336" t="s">
        <v>2869</v>
      </c>
      <c r="JPC58" s="5"/>
      <c r="JPD58" s="5">
        <v>1.0</v>
      </c>
      <c r="JPE58" s="5">
        <v>1.0</v>
      </c>
      <c r="JPF58" s="411">
        <v>30.0</v>
      </c>
      <c r="JPG58" s="411">
        <v>15.0</v>
      </c>
      <c r="JPH58" s="411" t="s">
        <v>104</v>
      </c>
      <c r="JPI58" s="68" t="s">
        <v>2182</v>
      </c>
      <c r="JPJ58" s="68" t="s">
        <v>88</v>
      </c>
      <c r="JPK58" s="336" t="s">
        <v>2868</v>
      </c>
      <c r="JPL58" s="5" t="s">
        <v>2911</v>
      </c>
      <c r="JPM58" s="5" t="s">
        <v>2912</v>
      </c>
      <c r="JPN58" s="5" t="s">
        <v>2823</v>
      </c>
      <c r="JPO58" s="5" t="s">
        <v>2843</v>
      </c>
      <c r="JPP58" s="413" t="s">
        <v>2793</v>
      </c>
      <c r="JPQ58" s="5"/>
      <c r="JPR58" s="336" t="s">
        <v>2869</v>
      </c>
      <c r="JPS58" s="5"/>
      <c r="JPT58" s="5">
        <v>1.0</v>
      </c>
      <c r="JPU58" s="5">
        <v>1.0</v>
      </c>
      <c r="JPV58" s="411">
        <v>30.0</v>
      </c>
      <c r="JPW58" s="411">
        <v>15.0</v>
      </c>
      <c r="JPX58" s="411" t="s">
        <v>104</v>
      </c>
      <c r="JPY58" s="68" t="s">
        <v>2182</v>
      </c>
      <c r="JPZ58" s="68" t="s">
        <v>88</v>
      </c>
      <c r="JQA58" s="336" t="s">
        <v>2868</v>
      </c>
      <c r="JQB58" s="5" t="s">
        <v>2911</v>
      </c>
      <c r="JQC58" s="5" t="s">
        <v>2912</v>
      </c>
      <c r="JQD58" s="5" t="s">
        <v>2823</v>
      </c>
      <c r="JQE58" s="5" t="s">
        <v>2843</v>
      </c>
      <c r="JQF58" s="413" t="s">
        <v>2793</v>
      </c>
      <c r="JQG58" s="5"/>
      <c r="JQH58" s="336" t="s">
        <v>2869</v>
      </c>
      <c r="JQI58" s="5"/>
      <c r="JQJ58" s="5">
        <v>1.0</v>
      </c>
      <c r="JQK58" s="5">
        <v>1.0</v>
      </c>
      <c r="JQL58" s="411">
        <v>30.0</v>
      </c>
      <c r="JQM58" s="411">
        <v>15.0</v>
      </c>
      <c r="JQN58" s="411" t="s">
        <v>104</v>
      </c>
      <c r="JQO58" s="68" t="s">
        <v>2182</v>
      </c>
      <c r="JQP58" s="68" t="s">
        <v>88</v>
      </c>
      <c r="JQQ58" s="336" t="s">
        <v>2868</v>
      </c>
      <c r="JQR58" s="5" t="s">
        <v>2911</v>
      </c>
      <c r="JQS58" s="5" t="s">
        <v>2912</v>
      </c>
      <c r="JQT58" s="5" t="s">
        <v>2823</v>
      </c>
      <c r="JQU58" s="5" t="s">
        <v>2843</v>
      </c>
      <c r="JQV58" s="413" t="s">
        <v>2793</v>
      </c>
      <c r="JQW58" s="5"/>
      <c r="JQX58" s="336" t="s">
        <v>2869</v>
      </c>
      <c r="JQY58" s="5"/>
      <c r="JQZ58" s="5">
        <v>1.0</v>
      </c>
      <c r="JRA58" s="5">
        <v>1.0</v>
      </c>
      <c r="JRB58" s="411">
        <v>30.0</v>
      </c>
      <c r="JRC58" s="411">
        <v>15.0</v>
      </c>
      <c r="JRD58" s="411" t="s">
        <v>104</v>
      </c>
      <c r="JRE58" s="68" t="s">
        <v>2182</v>
      </c>
      <c r="JRF58" s="68" t="s">
        <v>88</v>
      </c>
      <c r="JRG58" s="336" t="s">
        <v>2868</v>
      </c>
      <c r="JRH58" s="5" t="s">
        <v>2911</v>
      </c>
      <c r="JRI58" s="5" t="s">
        <v>2912</v>
      </c>
      <c r="JRJ58" s="5" t="s">
        <v>2823</v>
      </c>
      <c r="JRK58" s="5" t="s">
        <v>2843</v>
      </c>
      <c r="JRL58" s="413" t="s">
        <v>2793</v>
      </c>
      <c r="JRM58" s="5"/>
      <c r="JRN58" s="336" t="s">
        <v>2869</v>
      </c>
      <c r="JRO58" s="5"/>
      <c r="JRP58" s="5">
        <v>1.0</v>
      </c>
      <c r="JRQ58" s="5">
        <v>1.0</v>
      </c>
      <c r="JRR58" s="411">
        <v>30.0</v>
      </c>
      <c r="JRS58" s="411">
        <v>15.0</v>
      </c>
      <c r="JRT58" s="411" t="s">
        <v>104</v>
      </c>
      <c r="JRU58" s="68" t="s">
        <v>2182</v>
      </c>
      <c r="JRV58" s="68" t="s">
        <v>88</v>
      </c>
      <c r="JRW58" s="336" t="s">
        <v>2868</v>
      </c>
      <c r="JRX58" s="5" t="s">
        <v>2911</v>
      </c>
      <c r="JRY58" s="5" t="s">
        <v>2912</v>
      </c>
      <c r="JRZ58" s="5" t="s">
        <v>2823</v>
      </c>
      <c r="JSA58" s="5" t="s">
        <v>2843</v>
      </c>
      <c r="JSB58" s="413" t="s">
        <v>2793</v>
      </c>
      <c r="JSC58" s="5"/>
      <c r="JSD58" s="336" t="s">
        <v>2869</v>
      </c>
      <c r="JSE58" s="5"/>
      <c r="JSF58" s="5">
        <v>1.0</v>
      </c>
      <c r="JSG58" s="5">
        <v>1.0</v>
      </c>
      <c r="JSH58" s="411">
        <v>30.0</v>
      </c>
      <c r="JSI58" s="411">
        <v>15.0</v>
      </c>
      <c r="JSJ58" s="411" t="s">
        <v>104</v>
      </c>
      <c r="JSK58" s="68" t="s">
        <v>2182</v>
      </c>
      <c r="JSL58" s="68" t="s">
        <v>88</v>
      </c>
      <c r="JSM58" s="336" t="s">
        <v>2868</v>
      </c>
      <c r="JSN58" s="5" t="s">
        <v>2911</v>
      </c>
      <c r="JSO58" s="5" t="s">
        <v>2912</v>
      </c>
      <c r="JSP58" s="5" t="s">
        <v>2823</v>
      </c>
      <c r="JSQ58" s="5" t="s">
        <v>2843</v>
      </c>
      <c r="JSR58" s="413" t="s">
        <v>2793</v>
      </c>
      <c r="JSS58" s="5"/>
      <c r="JST58" s="336" t="s">
        <v>2869</v>
      </c>
      <c r="JSU58" s="5"/>
      <c r="JSV58" s="5">
        <v>1.0</v>
      </c>
      <c r="JSW58" s="5">
        <v>1.0</v>
      </c>
      <c r="JSX58" s="411">
        <v>30.0</v>
      </c>
      <c r="JSY58" s="411">
        <v>15.0</v>
      </c>
      <c r="JSZ58" s="411" t="s">
        <v>104</v>
      </c>
      <c r="JTA58" s="68" t="s">
        <v>2182</v>
      </c>
      <c r="JTB58" s="68" t="s">
        <v>88</v>
      </c>
      <c r="JTC58" s="336" t="s">
        <v>2868</v>
      </c>
      <c r="JTD58" s="5" t="s">
        <v>2911</v>
      </c>
      <c r="JTE58" s="5" t="s">
        <v>2912</v>
      </c>
      <c r="JTF58" s="5" t="s">
        <v>2823</v>
      </c>
      <c r="JTG58" s="5" t="s">
        <v>2843</v>
      </c>
      <c r="JTH58" s="413" t="s">
        <v>2793</v>
      </c>
      <c r="JTI58" s="5"/>
      <c r="JTJ58" s="336" t="s">
        <v>2869</v>
      </c>
      <c r="JTK58" s="5"/>
      <c r="JTL58" s="5">
        <v>1.0</v>
      </c>
      <c r="JTM58" s="5">
        <v>1.0</v>
      </c>
      <c r="JTN58" s="411">
        <v>30.0</v>
      </c>
      <c r="JTO58" s="411">
        <v>15.0</v>
      </c>
      <c r="JTP58" s="411" t="s">
        <v>104</v>
      </c>
      <c r="JTQ58" s="68" t="s">
        <v>2182</v>
      </c>
      <c r="JTR58" s="68" t="s">
        <v>88</v>
      </c>
      <c r="JTS58" s="336" t="s">
        <v>2868</v>
      </c>
      <c r="JTT58" s="5" t="s">
        <v>2911</v>
      </c>
      <c r="JTU58" s="5" t="s">
        <v>2912</v>
      </c>
      <c r="JTV58" s="5" t="s">
        <v>2823</v>
      </c>
      <c r="JTW58" s="5" t="s">
        <v>2843</v>
      </c>
      <c r="JTX58" s="413" t="s">
        <v>2793</v>
      </c>
      <c r="JTY58" s="5"/>
      <c r="JTZ58" s="336" t="s">
        <v>2869</v>
      </c>
      <c r="JUA58" s="5"/>
      <c r="JUB58" s="5">
        <v>1.0</v>
      </c>
      <c r="JUC58" s="5">
        <v>1.0</v>
      </c>
      <c r="JUD58" s="411">
        <v>30.0</v>
      </c>
      <c r="JUE58" s="411">
        <v>15.0</v>
      </c>
      <c r="JUF58" s="411" t="s">
        <v>104</v>
      </c>
      <c r="JUG58" s="68" t="s">
        <v>2182</v>
      </c>
      <c r="JUH58" s="68" t="s">
        <v>88</v>
      </c>
      <c r="JUI58" s="336" t="s">
        <v>2868</v>
      </c>
      <c r="JUJ58" s="5" t="s">
        <v>2911</v>
      </c>
      <c r="JUK58" s="5" t="s">
        <v>2912</v>
      </c>
      <c r="JUL58" s="5" t="s">
        <v>2823</v>
      </c>
      <c r="JUM58" s="5" t="s">
        <v>2843</v>
      </c>
      <c r="JUN58" s="413" t="s">
        <v>2793</v>
      </c>
      <c r="JUO58" s="5"/>
      <c r="JUP58" s="336" t="s">
        <v>2869</v>
      </c>
      <c r="JUQ58" s="5"/>
      <c r="JUR58" s="5">
        <v>1.0</v>
      </c>
      <c r="JUS58" s="5">
        <v>1.0</v>
      </c>
      <c r="JUT58" s="411">
        <v>30.0</v>
      </c>
      <c r="JUU58" s="411">
        <v>15.0</v>
      </c>
      <c r="JUV58" s="411" t="s">
        <v>104</v>
      </c>
      <c r="JUW58" s="68" t="s">
        <v>2182</v>
      </c>
      <c r="JUX58" s="68" t="s">
        <v>88</v>
      </c>
      <c r="JUY58" s="336" t="s">
        <v>2868</v>
      </c>
      <c r="JUZ58" s="5" t="s">
        <v>2911</v>
      </c>
      <c r="JVA58" s="5" t="s">
        <v>2912</v>
      </c>
      <c r="JVB58" s="5" t="s">
        <v>2823</v>
      </c>
      <c r="JVC58" s="5" t="s">
        <v>2843</v>
      </c>
      <c r="JVD58" s="413" t="s">
        <v>2793</v>
      </c>
      <c r="JVE58" s="5"/>
      <c r="JVF58" s="336" t="s">
        <v>2869</v>
      </c>
      <c r="JVG58" s="5"/>
      <c r="JVH58" s="5">
        <v>1.0</v>
      </c>
      <c r="JVI58" s="5">
        <v>1.0</v>
      </c>
      <c r="JVJ58" s="411">
        <v>30.0</v>
      </c>
      <c r="JVK58" s="411">
        <v>15.0</v>
      </c>
      <c r="JVL58" s="411" t="s">
        <v>104</v>
      </c>
      <c r="JVM58" s="68" t="s">
        <v>2182</v>
      </c>
      <c r="JVN58" s="68" t="s">
        <v>88</v>
      </c>
      <c r="JVO58" s="336" t="s">
        <v>2868</v>
      </c>
      <c r="JVP58" s="5" t="s">
        <v>2911</v>
      </c>
      <c r="JVQ58" s="5" t="s">
        <v>2912</v>
      </c>
      <c r="JVR58" s="5" t="s">
        <v>2823</v>
      </c>
      <c r="JVS58" s="5" t="s">
        <v>2843</v>
      </c>
      <c r="JVT58" s="413" t="s">
        <v>2793</v>
      </c>
      <c r="JVU58" s="5"/>
      <c r="JVV58" s="336" t="s">
        <v>2869</v>
      </c>
      <c r="JVW58" s="5"/>
      <c r="JVX58" s="5">
        <v>1.0</v>
      </c>
      <c r="JVY58" s="5">
        <v>1.0</v>
      </c>
      <c r="JVZ58" s="411">
        <v>30.0</v>
      </c>
      <c r="JWA58" s="411">
        <v>15.0</v>
      </c>
      <c r="JWB58" s="411" t="s">
        <v>104</v>
      </c>
      <c r="JWC58" s="68" t="s">
        <v>2182</v>
      </c>
      <c r="JWD58" s="68" t="s">
        <v>88</v>
      </c>
      <c r="JWE58" s="336" t="s">
        <v>2868</v>
      </c>
      <c r="JWF58" s="5" t="s">
        <v>2911</v>
      </c>
      <c r="JWG58" s="5" t="s">
        <v>2912</v>
      </c>
      <c r="JWH58" s="5" t="s">
        <v>2823</v>
      </c>
      <c r="JWI58" s="5" t="s">
        <v>2843</v>
      </c>
      <c r="JWJ58" s="413" t="s">
        <v>2793</v>
      </c>
      <c r="JWK58" s="5"/>
      <c r="JWL58" s="336" t="s">
        <v>2869</v>
      </c>
      <c r="JWM58" s="5"/>
      <c r="JWN58" s="5">
        <v>1.0</v>
      </c>
      <c r="JWO58" s="5">
        <v>1.0</v>
      </c>
      <c r="JWP58" s="411">
        <v>30.0</v>
      </c>
      <c r="JWQ58" s="411">
        <v>15.0</v>
      </c>
      <c r="JWR58" s="411" t="s">
        <v>104</v>
      </c>
      <c r="JWS58" s="68" t="s">
        <v>2182</v>
      </c>
      <c r="JWT58" s="68" t="s">
        <v>88</v>
      </c>
      <c r="JWU58" s="336" t="s">
        <v>2868</v>
      </c>
      <c r="JWV58" s="5" t="s">
        <v>2911</v>
      </c>
      <c r="JWW58" s="5" t="s">
        <v>2912</v>
      </c>
      <c r="JWX58" s="5" t="s">
        <v>2823</v>
      </c>
      <c r="JWY58" s="5" t="s">
        <v>2843</v>
      </c>
      <c r="JWZ58" s="413" t="s">
        <v>2793</v>
      </c>
      <c r="JXA58" s="5"/>
      <c r="JXB58" s="336" t="s">
        <v>2869</v>
      </c>
      <c r="JXC58" s="5"/>
      <c r="JXD58" s="5">
        <v>1.0</v>
      </c>
      <c r="JXE58" s="5">
        <v>1.0</v>
      </c>
      <c r="JXF58" s="411">
        <v>30.0</v>
      </c>
      <c r="JXG58" s="411">
        <v>15.0</v>
      </c>
      <c r="JXH58" s="411" t="s">
        <v>104</v>
      </c>
      <c r="JXI58" s="68" t="s">
        <v>2182</v>
      </c>
      <c r="JXJ58" s="68" t="s">
        <v>88</v>
      </c>
      <c r="JXK58" s="336" t="s">
        <v>2868</v>
      </c>
      <c r="JXL58" s="5" t="s">
        <v>2911</v>
      </c>
      <c r="JXM58" s="5" t="s">
        <v>2912</v>
      </c>
      <c r="JXN58" s="5" t="s">
        <v>2823</v>
      </c>
      <c r="JXO58" s="5" t="s">
        <v>2843</v>
      </c>
      <c r="JXP58" s="413" t="s">
        <v>2793</v>
      </c>
      <c r="JXQ58" s="5"/>
      <c r="JXR58" s="336" t="s">
        <v>2869</v>
      </c>
      <c r="JXS58" s="5"/>
      <c r="JXT58" s="5">
        <v>1.0</v>
      </c>
      <c r="JXU58" s="5">
        <v>1.0</v>
      </c>
      <c r="JXV58" s="411">
        <v>30.0</v>
      </c>
      <c r="JXW58" s="411">
        <v>15.0</v>
      </c>
      <c r="JXX58" s="411" t="s">
        <v>104</v>
      </c>
      <c r="JXY58" s="68" t="s">
        <v>2182</v>
      </c>
      <c r="JXZ58" s="68" t="s">
        <v>88</v>
      </c>
      <c r="JYA58" s="336" t="s">
        <v>2868</v>
      </c>
      <c r="JYB58" s="5" t="s">
        <v>2911</v>
      </c>
      <c r="JYC58" s="5" t="s">
        <v>2912</v>
      </c>
      <c r="JYD58" s="5" t="s">
        <v>2823</v>
      </c>
      <c r="JYE58" s="5" t="s">
        <v>2843</v>
      </c>
      <c r="JYF58" s="413" t="s">
        <v>2793</v>
      </c>
      <c r="JYG58" s="5"/>
      <c r="JYH58" s="336" t="s">
        <v>2869</v>
      </c>
      <c r="JYI58" s="5"/>
      <c r="JYJ58" s="5">
        <v>1.0</v>
      </c>
      <c r="JYK58" s="5">
        <v>1.0</v>
      </c>
      <c r="JYL58" s="411">
        <v>30.0</v>
      </c>
      <c r="JYM58" s="411">
        <v>15.0</v>
      </c>
      <c r="JYN58" s="411" t="s">
        <v>104</v>
      </c>
      <c r="JYO58" s="68" t="s">
        <v>2182</v>
      </c>
      <c r="JYP58" s="68" t="s">
        <v>88</v>
      </c>
      <c r="JYQ58" s="336" t="s">
        <v>2868</v>
      </c>
      <c r="JYR58" s="5" t="s">
        <v>2911</v>
      </c>
      <c r="JYS58" s="5" t="s">
        <v>2912</v>
      </c>
      <c r="JYT58" s="5" t="s">
        <v>2823</v>
      </c>
      <c r="JYU58" s="5" t="s">
        <v>2843</v>
      </c>
      <c r="JYV58" s="413" t="s">
        <v>2793</v>
      </c>
      <c r="JYW58" s="5"/>
      <c r="JYX58" s="336" t="s">
        <v>2869</v>
      </c>
      <c r="JYY58" s="5"/>
      <c r="JYZ58" s="5">
        <v>1.0</v>
      </c>
      <c r="JZA58" s="5">
        <v>1.0</v>
      </c>
      <c r="JZB58" s="411">
        <v>30.0</v>
      </c>
      <c r="JZC58" s="411">
        <v>15.0</v>
      </c>
      <c r="JZD58" s="411" t="s">
        <v>104</v>
      </c>
      <c r="JZE58" s="68" t="s">
        <v>2182</v>
      </c>
      <c r="JZF58" s="68" t="s">
        <v>88</v>
      </c>
      <c r="JZG58" s="336" t="s">
        <v>2868</v>
      </c>
      <c r="JZH58" s="5" t="s">
        <v>2911</v>
      </c>
      <c r="JZI58" s="5" t="s">
        <v>2912</v>
      </c>
      <c r="JZJ58" s="5" t="s">
        <v>2823</v>
      </c>
      <c r="JZK58" s="5" t="s">
        <v>2843</v>
      </c>
      <c r="JZL58" s="413" t="s">
        <v>2793</v>
      </c>
      <c r="JZM58" s="5"/>
      <c r="JZN58" s="336" t="s">
        <v>2869</v>
      </c>
      <c r="JZO58" s="5"/>
      <c r="JZP58" s="5">
        <v>1.0</v>
      </c>
      <c r="JZQ58" s="5">
        <v>1.0</v>
      </c>
      <c r="JZR58" s="411">
        <v>30.0</v>
      </c>
      <c r="JZS58" s="411">
        <v>15.0</v>
      </c>
      <c r="JZT58" s="411" t="s">
        <v>104</v>
      </c>
      <c r="JZU58" s="68" t="s">
        <v>2182</v>
      </c>
      <c r="JZV58" s="68" t="s">
        <v>88</v>
      </c>
      <c r="JZW58" s="336" t="s">
        <v>2868</v>
      </c>
      <c r="JZX58" s="5" t="s">
        <v>2911</v>
      </c>
      <c r="JZY58" s="5" t="s">
        <v>2912</v>
      </c>
      <c r="JZZ58" s="5" t="s">
        <v>2823</v>
      </c>
      <c r="KAA58" s="5" t="s">
        <v>2843</v>
      </c>
      <c r="KAB58" s="413" t="s">
        <v>2793</v>
      </c>
      <c r="KAC58" s="5"/>
      <c r="KAD58" s="336" t="s">
        <v>2869</v>
      </c>
      <c r="KAE58" s="5"/>
      <c r="KAF58" s="5">
        <v>1.0</v>
      </c>
      <c r="KAG58" s="5">
        <v>1.0</v>
      </c>
      <c r="KAH58" s="411">
        <v>30.0</v>
      </c>
      <c r="KAI58" s="411">
        <v>15.0</v>
      </c>
      <c r="KAJ58" s="411" t="s">
        <v>104</v>
      </c>
      <c r="KAK58" s="68" t="s">
        <v>2182</v>
      </c>
      <c r="KAL58" s="68" t="s">
        <v>88</v>
      </c>
      <c r="KAM58" s="336" t="s">
        <v>2868</v>
      </c>
      <c r="KAN58" s="5" t="s">
        <v>2911</v>
      </c>
      <c r="KAO58" s="5" t="s">
        <v>2912</v>
      </c>
      <c r="KAP58" s="5" t="s">
        <v>2823</v>
      </c>
      <c r="KAQ58" s="5" t="s">
        <v>2843</v>
      </c>
      <c r="KAR58" s="413" t="s">
        <v>2793</v>
      </c>
      <c r="KAS58" s="5"/>
      <c r="KAT58" s="336" t="s">
        <v>2869</v>
      </c>
      <c r="KAU58" s="5"/>
      <c r="KAV58" s="5">
        <v>1.0</v>
      </c>
      <c r="KAW58" s="5">
        <v>1.0</v>
      </c>
      <c r="KAX58" s="411">
        <v>30.0</v>
      </c>
      <c r="KAY58" s="411">
        <v>15.0</v>
      </c>
      <c r="KAZ58" s="411" t="s">
        <v>104</v>
      </c>
      <c r="KBA58" s="68" t="s">
        <v>2182</v>
      </c>
      <c r="KBB58" s="68" t="s">
        <v>88</v>
      </c>
      <c r="KBC58" s="336" t="s">
        <v>2868</v>
      </c>
      <c r="KBD58" s="5" t="s">
        <v>2911</v>
      </c>
      <c r="KBE58" s="5" t="s">
        <v>2912</v>
      </c>
      <c r="KBF58" s="5" t="s">
        <v>2823</v>
      </c>
      <c r="KBG58" s="5" t="s">
        <v>2843</v>
      </c>
      <c r="KBH58" s="413" t="s">
        <v>2793</v>
      </c>
      <c r="KBI58" s="5"/>
      <c r="KBJ58" s="336" t="s">
        <v>2869</v>
      </c>
      <c r="KBK58" s="5"/>
      <c r="KBL58" s="5">
        <v>1.0</v>
      </c>
      <c r="KBM58" s="5">
        <v>1.0</v>
      </c>
      <c r="KBN58" s="411">
        <v>30.0</v>
      </c>
      <c r="KBO58" s="411">
        <v>15.0</v>
      </c>
      <c r="KBP58" s="411" t="s">
        <v>104</v>
      </c>
      <c r="KBQ58" s="68" t="s">
        <v>2182</v>
      </c>
      <c r="KBR58" s="68" t="s">
        <v>88</v>
      </c>
      <c r="KBS58" s="336" t="s">
        <v>2868</v>
      </c>
      <c r="KBT58" s="5" t="s">
        <v>2911</v>
      </c>
      <c r="KBU58" s="5" t="s">
        <v>2912</v>
      </c>
      <c r="KBV58" s="5" t="s">
        <v>2823</v>
      </c>
      <c r="KBW58" s="5" t="s">
        <v>2843</v>
      </c>
      <c r="KBX58" s="413" t="s">
        <v>2793</v>
      </c>
      <c r="KBY58" s="5"/>
      <c r="KBZ58" s="336" t="s">
        <v>2869</v>
      </c>
      <c r="KCA58" s="5"/>
      <c r="KCB58" s="5">
        <v>1.0</v>
      </c>
      <c r="KCC58" s="5">
        <v>1.0</v>
      </c>
      <c r="KCD58" s="411">
        <v>30.0</v>
      </c>
      <c r="KCE58" s="411">
        <v>15.0</v>
      </c>
      <c r="KCF58" s="411" t="s">
        <v>104</v>
      </c>
      <c r="KCG58" s="68" t="s">
        <v>2182</v>
      </c>
      <c r="KCH58" s="68" t="s">
        <v>88</v>
      </c>
      <c r="KCI58" s="336" t="s">
        <v>2868</v>
      </c>
      <c r="KCJ58" s="5" t="s">
        <v>2911</v>
      </c>
      <c r="KCK58" s="5" t="s">
        <v>2912</v>
      </c>
      <c r="KCL58" s="5" t="s">
        <v>2823</v>
      </c>
      <c r="KCM58" s="5" t="s">
        <v>2843</v>
      </c>
      <c r="KCN58" s="413" t="s">
        <v>2793</v>
      </c>
      <c r="KCO58" s="5"/>
      <c r="KCP58" s="336" t="s">
        <v>2869</v>
      </c>
      <c r="KCQ58" s="5"/>
      <c r="KCR58" s="5">
        <v>1.0</v>
      </c>
      <c r="KCS58" s="5">
        <v>1.0</v>
      </c>
      <c r="KCT58" s="411">
        <v>30.0</v>
      </c>
      <c r="KCU58" s="411">
        <v>15.0</v>
      </c>
      <c r="KCV58" s="411" t="s">
        <v>104</v>
      </c>
      <c r="KCW58" s="68" t="s">
        <v>2182</v>
      </c>
      <c r="KCX58" s="68" t="s">
        <v>88</v>
      </c>
      <c r="KCY58" s="336" t="s">
        <v>2868</v>
      </c>
      <c r="KCZ58" s="5" t="s">
        <v>2911</v>
      </c>
      <c r="KDA58" s="5" t="s">
        <v>2912</v>
      </c>
      <c r="KDB58" s="5" t="s">
        <v>2823</v>
      </c>
      <c r="KDC58" s="5" t="s">
        <v>2843</v>
      </c>
      <c r="KDD58" s="413" t="s">
        <v>2793</v>
      </c>
      <c r="KDE58" s="5"/>
      <c r="KDF58" s="336" t="s">
        <v>2869</v>
      </c>
      <c r="KDG58" s="5"/>
      <c r="KDH58" s="5">
        <v>1.0</v>
      </c>
      <c r="KDI58" s="5">
        <v>1.0</v>
      </c>
      <c r="KDJ58" s="411">
        <v>30.0</v>
      </c>
      <c r="KDK58" s="411">
        <v>15.0</v>
      </c>
      <c r="KDL58" s="411" t="s">
        <v>104</v>
      </c>
      <c r="KDM58" s="68" t="s">
        <v>2182</v>
      </c>
      <c r="KDN58" s="68" t="s">
        <v>88</v>
      </c>
      <c r="KDO58" s="336" t="s">
        <v>2868</v>
      </c>
      <c r="KDP58" s="5" t="s">
        <v>2911</v>
      </c>
      <c r="KDQ58" s="5" t="s">
        <v>2912</v>
      </c>
      <c r="KDR58" s="5" t="s">
        <v>2823</v>
      </c>
      <c r="KDS58" s="5" t="s">
        <v>2843</v>
      </c>
      <c r="KDT58" s="413" t="s">
        <v>2793</v>
      </c>
      <c r="KDU58" s="5"/>
      <c r="KDV58" s="336" t="s">
        <v>2869</v>
      </c>
      <c r="KDW58" s="5"/>
      <c r="KDX58" s="5">
        <v>1.0</v>
      </c>
      <c r="KDY58" s="5">
        <v>1.0</v>
      </c>
      <c r="KDZ58" s="411">
        <v>30.0</v>
      </c>
      <c r="KEA58" s="411">
        <v>15.0</v>
      </c>
      <c r="KEB58" s="411" t="s">
        <v>104</v>
      </c>
      <c r="KEC58" s="68" t="s">
        <v>2182</v>
      </c>
      <c r="KED58" s="68" t="s">
        <v>88</v>
      </c>
      <c r="KEE58" s="336" t="s">
        <v>2868</v>
      </c>
      <c r="KEF58" s="5" t="s">
        <v>2911</v>
      </c>
      <c r="KEG58" s="5" t="s">
        <v>2912</v>
      </c>
      <c r="KEH58" s="5" t="s">
        <v>2823</v>
      </c>
      <c r="KEI58" s="5" t="s">
        <v>2843</v>
      </c>
      <c r="KEJ58" s="413" t="s">
        <v>2793</v>
      </c>
      <c r="KEK58" s="5"/>
      <c r="KEL58" s="336" t="s">
        <v>2869</v>
      </c>
      <c r="KEM58" s="5"/>
      <c r="KEN58" s="5">
        <v>1.0</v>
      </c>
      <c r="KEO58" s="5">
        <v>1.0</v>
      </c>
      <c r="KEP58" s="411">
        <v>30.0</v>
      </c>
      <c r="KEQ58" s="411">
        <v>15.0</v>
      </c>
      <c r="KER58" s="411" t="s">
        <v>104</v>
      </c>
      <c r="KES58" s="68" t="s">
        <v>2182</v>
      </c>
      <c r="KET58" s="68" t="s">
        <v>88</v>
      </c>
      <c r="KEU58" s="336" t="s">
        <v>2868</v>
      </c>
      <c r="KEV58" s="5" t="s">
        <v>2911</v>
      </c>
      <c r="KEW58" s="5" t="s">
        <v>2912</v>
      </c>
      <c r="KEX58" s="5" t="s">
        <v>2823</v>
      </c>
      <c r="KEY58" s="5" t="s">
        <v>2843</v>
      </c>
      <c r="KEZ58" s="413" t="s">
        <v>2793</v>
      </c>
      <c r="KFA58" s="5"/>
      <c r="KFB58" s="336" t="s">
        <v>2869</v>
      </c>
      <c r="KFC58" s="5"/>
      <c r="KFD58" s="5">
        <v>1.0</v>
      </c>
      <c r="KFE58" s="5">
        <v>1.0</v>
      </c>
      <c r="KFF58" s="411">
        <v>30.0</v>
      </c>
      <c r="KFG58" s="411">
        <v>15.0</v>
      </c>
      <c r="KFH58" s="411" t="s">
        <v>104</v>
      </c>
      <c r="KFI58" s="68" t="s">
        <v>2182</v>
      </c>
      <c r="KFJ58" s="68" t="s">
        <v>88</v>
      </c>
      <c r="KFK58" s="336" t="s">
        <v>2868</v>
      </c>
      <c r="KFL58" s="5" t="s">
        <v>2911</v>
      </c>
      <c r="KFM58" s="5" t="s">
        <v>2912</v>
      </c>
      <c r="KFN58" s="5" t="s">
        <v>2823</v>
      </c>
      <c r="KFO58" s="5" t="s">
        <v>2843</v>
      </c>
      <c r="KFP58" s="413" t="s">
        <v>2793</v>
      </c>
      <c r="KFQ58" s="5"/>
      <c r="KFR58" s="336" t="s">
        <v>2869</v>
      </c>
      <c r="KFS58" s="5"/>
      <c r="KFT58" s="5">
        <v>1.0</v>
      </c>
      <c r="KFU58" s="5">
        <v>1.0</v>
      </c>
      <c r="KFV58" s="411">
        <v>30.0</v>
      </c>
      <c r="KFW58" s="411">
        <v>15.0</v>
      </c>
      <c r="KFX58" s="411" t="s">
        <v>104</v>
      </c>
      <c r="KFY58" s="68" t="s">
        <v>2182</v>
      </c>
      <c r="KFZ58" s="68" t="s">
        <v>88</v>
      </c>
      <c r="KGA58" s="336" t="s">
        <v>2868</v>
      </c>
      <c r="KGB58" s="5" t="s">
        <v>2911</v>
      </c>
      <c r="KGC58" s="5" t="s">
        <v>2912</v>
      </c>
      <c r="KGD58" s="5" t="s">
        <v>2823</v>
      </c>
      <c r="KGE58" s="5" t="s">
        <v>2843</v>
      </c>
      <c r="KGF58" s="413" t="s">
        <v>2793</v>
      </c>
      <c r="KGG58" s="5"/>
      <c r="KGH58" s="336" t="s">
        <v>2869</v>
      </c>
      <c r="KGI58" s="5"/>
      <c r="KGJ58" s="5">
        <v>1.0</v>
      </c>
      <c r="KGK58" s="5">
        <v>1.0</v>
      </c>
      <c r="KGL58" s="411">
        <v>30.0</v>
      </c>
      <c r="KGM58" s="411">
        <v>15.0</v>
      </c>
      <c r="KGN58" s="411" t="s">
        <v>104</v>
      </c>
      <c r="KGO58" s="68" t="s">
        <v>2182</v>
      </c>
      <c r="KGP58" s="68" t="s">
        <v>88</v>
      </c>
      <c r="KGQ58" s="336" t="s">
        <v>2868</v>
      </c>
      <c r="KGR58" s="5" t="s">
        <v>2911</v>
      </c>
      <c r="KGS58" s="5" t="s">
        <v>2912</v>
      </c>
      <c r="KGT58" s="5" t="s">
        <v>2823</v>
      </c>
      <c r="KGU58" s="5" t="s">
        <v>2843</v>
      </c>
      <c r="KGV58" s="413" t="s">
        <v>2793</v>
      </c>
      <c r="KGW58" s="5"/>
      <c r="KGX58" s="336" t="s">
        <v>2869</v>
      </c>
      <c r="KGY58" s="5"/>
      <c r="KGZ58" s="5">
        <v>1.0</v>
      </c>
      <c r="KHA58" s="5">
        <v>1.0</v>
      </c>
      <c r="KHB58" s="411">
        <v>30.0</v>
      </c>
      <c r="KHC58" s="411">
        <v>15.0</v>
      </c>
      <c r="KHD58" s="411" t="s">
        <v>104</v>
      </c>
      <c r="KHE58" s="68" t="s">
        <v>2182</v>
      </c>
      <c r="KHF58" s="68" t="s">
        <v>88</v>
      </c>
      <c r="KHG58" s="336" t="s">
        <v>2868</v>
      </c>
      <c r="KHH58" s="5" t="s">
        <v>2911</v>
      </c>
      <c r="KHI58" s="5" t="s">
        <v>2912</v>
      </c>
      <c r="KHJ58" s="5" t="s">
        <v>2823</v>
      </c>
      <c r="KHK58" s="5" t="s">
        <v>2843</v>
      </c>
      <c r="KHL58" s="413" t="s">
        <v>2793</v>
      </c>
      <c r="KHM58" s="5"/>
      <c r="KHN58" s="336" t="s">
        <v>2869</v>
      </c>
      <c r="KHO58" s="5"/>
      <c r="KHP58" s="5">
        <v>1.0</v>
      </c>
      <c r="KHQ58" s="5">
        <v>1.0</v>
      </c>
      <c r="KHR58" s="411">
        <v>30.0</v>
      </c>
      <c r="KHS58" s="411">
        <v>15.0</v>
      </c>
      <c r="KHT58" s="411" t="s">
        <v>104</v>
      </c>
      <c r="KHU58" s="68" t="s">
        <v>2182</v>
      </c>
      <c r="KHV58" s="68" t="s">
        <v>88</v>
      </c>
      <c r="KHW58" s="336" t="s">
        <v>2868</v>
      </c>
      <c r="KHX58" s="5" t="s">
        <v>2911</v>
      </c>
      <c r="KHY58" s="5" t="s">
        <v>2912</v>
      </c>
      <c r="KHZ58" s="5" t="s">
        <v>2823</v>
      </c>
      <c r="KIA58" s="5" t="s">
        <v>2843</v>
      </c>
      <c r="KIB58" s="413" t="s">
        <v>2793</v>
      </c>
      <c r="KIC58" s="5"/>
      <c r="KID58" s="336" t="s">
        <v>2869</v>
      </c>
      <c r="KIE58" s="5"/>
      <c r="KIF58" s="5">
        <v>1.0</v>
      </c>
      <c r="KIG58" s="5">
        <v>1.0</v>
      </c>
      <c r="KIH58" s="411">
        <v>30.0</v>
      </c>
      <c r="KII58" s="411">
        <v>15.0</v>
      </c>
      <c r="KIJ58" s="411" t="s">
        <v>104</v>
      </c>
      <c r="KIK58" s="68" t="s">
        <v>2182</v>
      </c>
      <c r="KIL58" s="68" t="s">
        <v>88</v>
      </c>
      <c r="KIM58" s="336" t="s">
        <v>2868</v>
      </c>
      <c r="KIN58" s="5" t="s">
        <v>2911</v>
      </c>
      <c r="KIO58" s="5" t="s">
        <v>2912</v>
      </c>
      <c r="KIP58" s="5" t="s">
        <v>2823</v>
      </c>
      <c r="KIQ58" s="5" t="s">
        <v>2843</v>
      </c>
      <c r="KIR58" s="413" t="s">
        <v>2793</v>
      </c>
      <c r="KIS58" s="5"/>
      <c r="KIT58" s="336" t="s">
        <v>2869</v>
      </c>
      <c r="KIU58" s="5"/>
      <c r="KIV58" s="5">
        <v>1.0</v>
      </c>
      <c r="KIW58" s="5">
        <v>1.0</v>
      </c>
      <c r="KIX58" s="411">
        <v>30.0</v>
      </c>
      <c r="KIY58" s="411">
        <v>15.0</v>
      </c>
      <c r="KIZ58" s="411" t="s">
        <v>104</v>
      </c>
      <c r="KJA58" s="68" t="s">
        <v>2182</v>
      </c>
      <c r="KJB58" s="68" t="s">
        <v>88</v>
      </c>
      <c r="KJC58" s="336" t="s">
        <v>2868</v>
      </c>
      <c r="KJD58" s="5" t="s">
        <v>2911</v>
      </c>
      <c r="KJE58" s="5" t="s">
        <v>2912</v>
      </c>
      <c r="KJF58" s="5" t="s">
        <v>2823</v>
      </c>
      <c r="KJG58" s="5" t="s">
        <v>2843</v>
      </c>
      <c r="KJH58" s="413" t="s">
        <v>2793</v>
      </c>
      <c r="KJI58" s="5"/>
      <c r="KJJ58" s="336" t="s">
        <v>2869</v>
      </c>
      <c r="KJK58" s="5"/>
      <c r="KJL58" s="5">
        <v>1.0</v>
      </c>
      <c r="KJM58" s="5">
        <v>1.0</v>
      </c>
      <c r="KJN58" s="411">
        <v>30.0</v>
      </c>
      <c r="KJO58" s="411">
        <v>15.0</v>
      </c>
      <c r="KJP58" s="411" t="s">
        <v>104</v>
      </c>
      <c r="KJQ58" s="68" t="s">
        <v>2182</v>
      </c>
      <c r="KJR58" s="68" t="s">
        <v>88</v>
      </c>
      <c r="KJS58" s="336" t="s">
        <v>2868</v>
      </c>
      <c r="KJT58" s="5" t="s">
        <v>2911</v>
      </c>
      <c r="KJU58" s="5" t="s">
        <v>2912</v>
      </c>
      <c r="KJV58" s="5" t="s">
        <v>2823</v>
      </c>
      <c r="KJW58" s="5" t="s">
        <v>2843</v>
      </c>
      <c r="KJX58" s="413" t="s">
        <v>2793</v>
      </c>
      <c r="KJY58" s="5"/>
      <c r="KJZ58" s="336" t="s">
        <v>2869</v>
      </c>
      <c r="KKA58" s="5"/>
      <c r="KKB58" s="5">
        <v>1.0</v>
      </c>
      <c r="KKC58" s="5">
        <v>1.0</v>
      </c>
      <c r="KKD58" s="411">
        <v>30.0</v>
      </c>
      <c r="KKE58" s="411">
        <v>15.0</v>
      </c>
      <c r="KKF58" s="411" t="s">
        <v>104</v>
      </c>
      <c r="KKG58" s="68" t="s">
        <v>2182</v>
      </c>
      <c r="KKH58" s="68" t="s">
        <v>88</v>
      </c>
      <c r="KKI58" s="336" t="s">
        <v>2868</v>
      </c>
      <c r="KKJ58" s="5" t="s">
        <v>2911</v>
      </c>
      <c r="KKK58" s="5" t="s">
        <v>2912</v>
      </c>
      <c r="KKL58" s="5" t="s">
        <v>2823</v>
      </c>
      <c r="KKM58" s="5" t="s">
        <v>2843</v>
      </c>
      <c r="KKN58" s="413" t="s">
        <v>2793</v>
      </c>
      <c r="KKO58" s="5"/>
      <c r="KKP58" s="336" t="s">
        <v>2869</v>
      </c>
      <c r="KKQ58" s="5"/>
      <c r="KKR58" s="5">
        <v>1.0</v>
      </c>
      <c r="KKS58" s="5">
        <v>1.0</v>
      </c>
      <c r="KKT58" s="411">
        <v>30.0</v>
      </c>
      <c r="KKU58" s="411">
        <v>15.0</v>
      </c>
      <c r="KKV58" s="411" t="s">
        <v>104</v>
      </c>
      <c r="KKW58" s="68" t="s">
        <v>2182</v>
      </c>
      <c r="KKX58" s="68" t="s">
        <v>88</v>
      </c>
      <c r="KKY58" s="336" t="s">
        <v>2868</v>
      </c>
      <c r="KKZ58" s="5" t="s">
        <v>2911</v>
      </c>
      <c r="KLA58" s="5" t="s">
        <v>2912</v>
      </c>
      <c r="KLB58" s="5" t="s">
        <v>2823</v>
      </c>
      <c r="KLC58" s="5" t="s">
        <v>2843</v>
      </c>
      <c r="KLD58" s="413" t="s">
        <v>2793</v>
      </c>
      <c r="KLE58" s="5"/>
      <c r="KLF58" s="336" t="s">
        <v>2869</v>
      </c>
      <c r="KLG58" s="5"/>
      <c r="KLH58" s="5">
        <v>1.0</v>
      </c>
      <c r="KLI58" s="5">
        <v>1.0</v>
      </c>
      <c r="KLJ58" s="411">
        <v>30.0</v>
      </c>
      <c r="KLK58" s="411">
        <v>15.0</v>
      </c>
      <c r="KLL58" s="411" t="s">
        <v>104</v>
      </c>
      <c r="KLM58" s="68" t="s">
        <v>2182</v>
      </c>
      <c r="KLN58" s="68" t="s">
        <v>88</v>
      </c>
      <c r="KLO58" s="336" t="s">
        <v>2868</v>
      </c>
      <c r="KLP58" s="5" t="s">
        <v>2911</v>
      </c>
      <c r="KLQ58" s="5" t="s">
        <v>2912</v>
      </c>
      <c r="KLR58" s="5" t="s">
        <v>2823</v>
      </c>
      <c r="KLS58" s="5" t="s">
        <v>2843</v>
      </c>
      <c r="KLT58" s="413" t="s">
        <v>2793</v>
      </c>
      <c r="KLU58" s="5"/>
      <c r="KLV58" s="336" t="s">
        <v>2869</v>
      </c>
      <c r="KLW58" s="5"/>
      <c r="KLX58" s="5">
        <v>1.0</v>
      </c>
      <c r="KLY58" s="5">
        <v>1.0</v>
      </c>
      <c r="KLZ58" s="411">
        <v>30.0</v>
      </c>
      <c r="KMA58" s="411">
        <v>15.0</v>
      </c>
      <c r="KMB58" s="411" t="s">
        <v>104</v>
      </c>
      <c r="KMC58" s="68" t="s">
        <v>2182</v>
      </c>
      <c r="KMD58" s="68" t="s">
        <v>88</v>
      </c>
      <c r="KME58" s="336" t="s">
        <v>2868</v>
      </c>
      <c r="KMF58" s="5" t="s">
        <v>2911</v>
      </c>
      <c r="KMG58" s="5" t="s">
        <v>2912</v>
      </c>
      <c r="KMH58" s="5" t="s">
        <v>2823</v>
      </c>
      <c r="KMI58" s="5" t="s">
        <v>2843</v>
      </c>
      <c r="KMJ58" s="413" t="s">
        <v>2793</v>
      </c>
      <c r="KMK58" s="5"/>
      <c r="KML58" s="336" t="s">
        <v>2869</v>
      </c>
      <c r="KMM58" s="5"/>
      <c r="KMN58" s="5">
        <v>1.0</v>
      </c>
      <c r="KMO58" s="5">
        <v>1.0</v>
      </c>
      <c r="KMP58" s="411">
        <v>30.0</v>
      </c>
      <c r="KMQ58" s="411">
        <v>15.0</v>
      </c>
      <c r="KMR58" s="411" t="s">
        <v>104</v>
      </c>
      <c r="KMS58" s="68" t="s">
        <v>2182</v>
      </c>
      <c r="KMT58" s="68" t="s">
        <v>88</v>
      </c>
      <c r="KMU58" s="336" t="s">
        <v>2868</v>
      </c>
      <c r="KMV58" s="5" t="s">
        <v>2911</v>
      </c>
      <c r="KMW58" s="5" t="s">
        <v>2912</v>
      </c>
      <c r="KMX58" s="5" t="s">
        <v>2823</v>
      </c>
      <c r="KMY58" s="5" t="s">
        <v>2843</v>
      </c>
      <c r="KMZ58" s="413" t="s">
        <v>2793</v>
      </c>
      <c r="KNA58" s="5"/>
      <c r="KNB58" s="336" t="s">
        <v>2869</v>
      </c>
      <c r="KNC58" s="5"/>
      <c r="KND58" s="5">
        <v>1.0</v>
      </c>
      <c r="KNE58" s="5">
        <v>1.0</v>
      </c>
      <c r="KNF58" s="411">
        <v>30.0</v>
      </c>
      <c r="KNG58" s="411">
        <v>15.0</v>
      </c>
      <c r="KNH58" s="411" t="s">
        <v>104</v>
      </c>
      <c r="KNI58" s="68" t="s">
        <v>2182</v>
      </c>
      <c r="KNJ58" s="68" t="s">
        <v>88</v>
      </c>
      <c r="KNK58" s="336" t="s">
        <v>2868</v>
      </c>
      <c r="KNL58" s="5" t="s">
        <v>2911</v>
      </c>
      <c r="KNM58" s="5" t="s">
        <v>2912</v>
      </c>
      <c r="KNN58" s="5" t="s">
        <v>2823</v>
      </c>
      <c r="KNO58" s="5" t="s">
        <v>2843</v>
      </c>
      <c r="KNP58" s="413" t="s">
        <v>2793</v>
      </c>
      <c r="KNQ58" s="5"/>
      <c r="KNR58" s="336" t="s">
        <v>2869</v>
      </c>
      <c r="KNS58" s="5"/>
      <c r="KNT58" s="5">
        <v>1.0</v>
      </c>
      <c r="KNU58" s="5">
        <v>1.0</v>
      </c>
      <c r="KNV58" s="411">
        <v>30.0</v>
      </c>
      <c r="KNW58" s="411">
        <v>15.0</v>
      </c>
      <c r="KNX58" s="411" t="s">
        <v>104</v>
      </c>
      <c r="KNY58" s="68" t="s">
        <v>2182</v>
      </c>
      <c r="KNZ58" s="68" t="s">
        <v>88</v>
      </c>
      <c r="KOA58" s="336" t="s">
        <v>2868</v>
      </c>
      <c r="KOB58" s="5" t="s">
        <v>2911</v>
      </c>
      <c r="KOC58" s="5" t="s">
        <v>2912</v>
      </c>
      <c r="KOD58" s="5" t="s">
        <v>2823</v>
      </c>
      <c r="KOE58" s="5" t="s">
        <v>2843</v>
      </c>
      <c r="KOF58" s="413" t="s">
        <v>2793</v>
      </c>
      <c r="KOG58" s="5"/>
      <c r="KOH58" s="336" t="s">
        <v>2869</v>
      </c>
      <c r="KOI58" s="5"/>
      <c r="KOJ58" s="5">
        <v>1.0</v>
      </c>
      <c r="KOK58" s="5">
        <v>1.0</v>
      </c>
      <c r="KOL58" s="411">
        <v>30.0</v>
      </c>
      <c r="KOM58" s="411">
        <v>15.0</v>
      </c>
      <c r="KON58" s="411" t="s">
        <v>104</v>
      </c>
      <c r="KOO58" s="68" t="s">
        <v>2182</v>
      </c>
      <c r="KOP58" s="68" t="s">
        <v>88</v>
      </c>
      <c r="KOQ58" s="336" t="s">
        <v>2868</v>
      </c>
      <c r="KOR58" s="5" t="s">
        <v>2911</v>
      </c>
      <c r="KOS58" s="5" t="s">
        <v>2912</v>
      </c>
      <c r="KOT58" s="5" t="s">
        <v>2823</v>
      </c>
      <c r="KOU58" s="5" t="s">
        <v>2843</v>
      </c>
      <c r="KOV58" s="413" t="s">
        <v>2793</v>
      </c>
      <c r="KOW58" s="5"/>
      <c r="KOX58" s="336" t="s">
        <v>2869</v>
      </c>
      <c r="KOY58" s="5"/>
      <c r="KOZ58" s="5">
        <v>1.0</v>
      </c>
      <c r="KPA58" s="5">
        <v>1.0</v>
      </c>
      <c r="KPB58" s="411">
        <v>30.0</v>
      </c>
      <c r="KPC58" s="411">
        <v>15.0</v>
      </c>
      <c r="KPD58" s="411" t="s">
        <v>104</v>
      </c>
      <c r="KPE58" s="68" t="s">
        <v>2182</v>
      </c>
      <c r="KPF58" s="68" t="s">
        <v>88</v>
      </c>
      <c r="KPG58" s="336" t="s">
        <v>2868</v>
      </c>
      <c r="KPH58" s="5" t="s">
        <v>2911</v>
      </c>
      <c r="KPI58" s="5" t="s">
        <v>2912</v>
      </c>
      <c r="KPJ58" s="5" t="s">
        <v>2823</v>
      </c>
      <c r="KPK58" s="5" t="s">
        <v>2843</v>
      </c>
      <c r="KPL58" s="413" t="s">
        <v>2793</v>
      </c>
      <c r="KPM58" s="5"/>
      <c r="KPN58" s="336" t="s">
        <v>2869</v>
      </c>
      <c r="KPO58" s="5"/>
      <c r="KPP58" s="5">
        <v>1.0</v>
      </c>
      <c r="KPQ58" s="5">
        <v>1.0</v>
      </c>
      <c r="KPR58" s="411">
        <v>30.0</v>
      </c>
      <c r="KPS58" s="411">
        <v>15.0</v>
      </c>
      <c r="KPT58" s="411" t="s">
        <v>104</v>
      </c>
      <c r="KPU58" s="68" t="s">
        <v>2182</v>
      </c>
      <c r="KPV58" s="68" t="s">
        <v>88</v>
      </c>
      <c r="KPW58" s="336" t="s">
        <v>2868</v>
      </c>
      <c r="KPX58" s="5" t="s">
        <v>2911</v>
      </c>
      <c r="KPY58" s="5" t="s">
        <v>2912</v>
      </c>
      <c r="KPZ58" s="5" t="s">
        <v>2823</v>
      </c>
      <c r="KQA58" s="5" t="s">
        <v>2843</v>
      </c>
      <c r="KQB58" s="413" t="s">
        <v>2793</v>
      </c>
      <c r="KQC58" s="5"/>
      <c r="KQD58" s="336" t="s">
        <v>2869</v>
      </c>
      <c r="KQE58" s="5"/>
      <c r="KQF58" s="5">
        <v>1.0</v>
      </c>
      <c r="KQG58" s="5">
        <v>1.0</v>
      </c>
      <c r="KQH58" s="411">
        <v>30.0</v>
      </c>
      <c r="KQI58" s="411">
        <v>15.0</v>
      </c>
      <c r="KQJ58" s="411" t="s">
        <v>104</v>
      </c>
      <c r="KQK58" s="68" t="s">
        <v>2182</v>
      </c>
      <c r="KQL58" s="68" t="s">
        <v>88</v>
      </c>
      <c r="KQM58" s="336" t="s">
        <v>2868</v>
      </c>
      <c r="KQN58" s="5" t="s">
        <v>2911</v>
      </c>
      <c r="KQO58" s="5" t="s">
        <v>2912</v>
      </c>
      <c r="KQP58" s="5" t="s">
        <v>2823</v>
      </c>
      <c r="KQQ58" s="5" t="s">
        <v>2843</v>
      </c>
      <c r="KQR58" s="413" t="s">
        <v>2793</v>
      </c>
      <c r="KQS58" s="5"/>
      <c r="KQT58" s="336" t="s">
        <v>2869</v>
      </c>
      <c r="KQU58" s="5"/>
      <c r="KQV58" s="5">
        <v>1.0</v>
      </c>
      <c r="KQW58" s="5">
        <v>1.0</v>
      </c>
      <c r="KQX58" s="411">
        <v>30.0</v>
      </c>
      <c r="KQY58" s="411">
        <v>15.0</v>
      </c>
      <c r="KQZ58" s="411" t="s">
        <v>104</v>
      </c>
      <c r="KRA58" s="68" t="s">
        <v>2182</v>
      </c>
      <c r="KRB58" s="68" t="s">
        <v>88</v>
      </c>
      <c r="KRC58" s="336" t="s">
        <v>2868</v>
      </c>
      <c r="KRD58" s="5" t="s">
        <v>2911</v>
      </c>
      <c r="KRE58" s="5" t="s">
        <v>2912</v>
      </c>
      <c r="KRF58" s="5" t="s">
        <v>2823</v>
      </c>
      <c r="KRG58" s="5" t="s">
        <v>2843</v>
      </c>
      <c r="KRH58" s="413" t="s">
        <v>2793</v>
      </c>
      <c r="KRI58" s="5"/>
      <c r="KRJ58" s="336" t="s">
        <v>2869</v>
      </c>
      <c r="KRK58" s="5"/>
      <c r="KRL58" s="5">
        <v>1.0</v>
      </c>
      <c r="KRM58" s="5">
        <v>1.0</v>
      </c>
      <c r="KRN58" s="411">
        <v>30.0</v>
      </c>
      <c r="KRO58" s="411">
        <v>15.0</v>
      </c>
      <c r="KRP58" s="411" t="s">
        <v>104</v>
      </c>
      <c r="KRQ58" s="68" t="s">
        <v>2182</v>
      </c>
      <c r="KRR58" s="68" t="s">
        <v>88</v>
      </c>
      <c r="KRS58" s="336" t="s">
        <v>2868</v>
      </c>
      <c r="KRT58" s="5" t="s">
        <v>2911</v>
      </c>
      <c r="KRU58" s="5" t="s">
        <v>2912</v>
      </c>
      <c r="KRV58" s="5" t="s">
        <v>2823</v>
      </c>
      <c r="KRW58" s="5" t="s">
        <v>2843</v>
      </c>
      <c r="KRX58" s="413" t="s">
        <v>2793</v>
      </c>
      <c r="KRY58" s="5"/>
      <c r="KRZ58" s="336" t="s">
        <v>2869</v>
      </c>
      <c r="KSA58" s="5"/>
      <c r="KSB58" s="5">
        <v>1.0</v>
      </c>
      <c r="KSC58" s="5">
        <v>1.0</v>
      </c>
      <c r="KSD58" s="411">
        <v>30.0</v>
      </c>
      <c r="KSE58" s="411">
        <v>15.0</v>
      </c>
      <c r="KSF58" s="411" t="s">
        <v>104</v>
      </c>
      <c r="KSG58" s="68" t="s">
        <v>2182</v>
      </c>
      <c r="KSH58" s="68" t="s">
        <v>88</v>
      </c>
      <c r="KSI58" s="336" t="s">
        <v>2868</v>
      </c>
      <c r="KSJ58" s="5" t="s">
        <v>2911</v>
      </c>
      <c r="KSK58" s="5" t="s">
        <v>2912</v>
      </c>
      <c r="KSL58" s="5" t="s">
        <v>2823</v>
      </c>
      <c r="KSM58" s="5" t="s">
        <v>2843</v>
      </c>
      <c r="KSN58" s="413" t="s">
        <v>2793</v>
      </c>
      <c r="KSO58" s="5"/>
      <c r="KSP58" s="336" t="s">
        <v>2869</v>
      </c>
      <c r="KSQ58" s="5"/>
      <c r="KSR58" s="5">
        <v>1.0</v>
      </c>
      <c r="KSS58" s="5">
        <v>1.0</v>
      </c>
      <c r="KST58" s="411">
        <v>30.0</v>
      </c>
      <c r="KSU58" s="411">
        <v>15.0</v>
      </c>
      <c r="KSV58" s="411" t="s">
        <v>104</v>
      </c>
      <c r="KSW58" s="68" t="s">
        <v>2182</v>
      </c>
      <c r="KSX58" s="68" t="s">
        <v>88</v>
      </c>
      <c r="KSY58" s="336" t="s">
        <v>2868</v>
      </c>
      <c r="KSZ58" s="5" t="s">
        <v>2911</v>
      </c>
      <c r="KTA58" s="5" t="s">
        <v>2912</v>
      </c>
      <c r="KTB58" s="5" t="s">
        <v>2823</v>
      </c>
      <c r="KTC58" s="5" t="s">
        <v>2843</v>
      </c>
      <c r="KTD58" s="413" t="s">
        <v>2793</v>
      </c>
      <c r="KTE58" s="5"/>
      <c r="KTF58" s="336" t="s">
        <v>2869</v>
      </c>
      <c r="KTG58" s="5"/>
      <c r="KTH58" s="5">
        <v>1.0</v>
      </c>
      <c r="KTI58" s="5">
        <v>1.0</v>
      </c>
      <c r="KTJ58" s="411">
        <v>30.0</v>
      </c>
      <c r="KTK58" s="411">
        <v>15.0</v>
      </c>
      <c r="KTL58" s="411" t="s">
        <v>104</v>
      </c>
      <c r="KTM58" s="68" t="s">
        <v>2182</v>
      </c>
      <c r="KTN58" s="68" t="s">
        <v>88</v>
      </c>
      <c r="KTO58" s="336" t="s">
        <v>2868</v>
      </c>
      <c r="KTP58" s="5" t="s">
        <v>2911</v>
      </c>
      <c r="KTQ58" s="5" t="s">
        <v>2912</v>
      </c>
      <c r="KTR58" s="5" t="s">
        <v>2823</v>
      </c>
      <c r="KTS58" s="5" t="s">
        <v>2843</v>
      </c>
      <c r="KTT58" s="413" t="s">
        <v>2793</v>
      </c>
      <c r="KTU58" s="5"/>
      <c r="KTV58" s="336" t="s">
        <v>2869</v>
      </c>
      <c r="KTW58" s="5"/>
      <c r="KTX58" s="5">
        <v>1.0</v>
      </c>
      <c r="KTY58" s="5">
        <v>1.0</v>
      </c>
      <c r="KTZ58" s="411">
        <v>30.0</v>
      </c>
      <c r="KUA58" s="411">
        <v>15.0</v>
      </c>
      <c r="KUB58" s="411" t="s">
        <v>104</v>
      </c>
      <c r="KUC58" s="68" t="s">
        <v>2182</v>
      </c>
      <c r="KUD58" s="68" t="s">
        <v>88</v>
      </c>
      <c r="KUE58" s="336" t="s">
        <v>2868</v>
      </c>
      <c r="KUF58" s="5" t="s">
        <v>2911</v>
      </c>
      <c r="KUG58" s="5" t="s">
        <v>2912</v>
      </c>
      <c r="KUH58" s="5" t="s">
        <v>2823</v>
      </c>
      <c r="KUI58" s="5" t="s">
        <v>2843</v>
      </c>
      <c r="KUJ58" s="413" t="s">
        <v>2793</v>
      </c>
      <c r="KUK58" s="5"/>
      <c r="KUL58" s="336" t="s">
        <v>2869</v>
      </c>
      <c r="KUM58" s="5"/>
      <c r="KUN58" s="5">
        <v>1.0</v>
      </c>
      <c r="KUO58" s="5">
        <v>1.0</v>
      </c>
      <c r="KUP58" s="411">
        <v>30.0</v>
      </c>
      <c r="KUQ58" s="411">
        <v>15.0</v>
      </c>
      <c r="KUR58" s="411" t="s">
        <v>104</v>
      </c>
      <c r="KUS58" s="68" t="s">
        <v>2182</v>
      </c>
      <c r="KUT58" s="68" t="s">
        <v>88</v>
      </c>
      <c r="KUU58" s="336" t="s">
        <v>2868</v>
      </c>
      <c r="KUV58" s="5" t="s">
        <v>2911</v>
      </c>
      <c r="KUW58" s="5" t="s">
        <v>2912</v>
      </c>
      <c r="KUX58" s="5" t="s">
        <v>2823</v>
      </c>
      <c r="KUY58" s="5" t="s">
        <v>2843</v>
      </c>
      <c r="KUZ58" s="413" t="s">
        <v>2793</v>
      </c>
      <c r="KVA58" s="5"/>
      <c r="KVB58" s="336" t="s">
        <v>2869</v>
      </c>
      <c r="KVC58" s="5"/>
      <c r="KVD58" s="5">
        <v>1.0</v>
      </c>
      <c r="KVE58" s="5">
        <v>1.0</v>
      </c>
      <c r="KVF58" s="411">
        <v>30.0</v>
      </c>
      <c r="KVG58" s="411">
        <v>15.0</v>
      </c>
      <c r="KVH58" s="411" t="s">
        <v>104</v>
      </c>
      <c r="KVI58" s="68" t="s">
        <v>2182</v>
      </c>
      <c r="KVJ58" s="68" t="s">
        <v>88</v>
      </c>
      <c r="KVK58" s="336" t="s">
        <v>2868</v>
      </c>
      <c r="KVL58" s="5" t="s">
        <v>2911</v>
      </c>
      <c r="KVM58" s="5" t="s">
        <v>2912</v>
      </c>
      <c r="KVN58" s="5" t="s">
        <v>2823</v>
      </c>
      <c r="KVO58" s="5" t="s">
        <v>2843</v>
      </c>
      <c r="KVP58" s="413" t="s">
        <v>2793</v>
      </c>
      <c r="KVQ58" s="5"/>
      <c r="KVR58" s="336" t="s">
        <v>2869</v>
      </c>
      <c r="KVS58" s="5"/>
      <c r="KVT58" s="5">
        <v>1.0</v>
      </c>
      <c r="KVU58" s="5">
        <v>1.0</v>
      </c>
      <c r="KVV58" s="411">
        <v>30.0</v>
      </c>
      <c r="KVW58" s="411">
        <v>15.0</v>
      </c>
      <c r="KVX58" s="411" t="s">
        <v>104</v>
      </c>
      <c r="KVY58" s="68" t="s">
        <v>2182</v>
      </c>
      <c r="KVZ58" s="68" t="s">
        <v>88</v>
      </c>
      <c r="KWA58" s="336" t="s">
        <v>2868</v>
      </c>
      <c r="KWB58" s="5" t="s">
        <v>2911</v>
      </c>
      <c r="KWC58" s="5" t="s">
        <v>2912</v>
      </c>
      <c r="KWD58" s="5" t="s">
        <v>2823</v>
      </c>
      <c r="KWE58" s="5" t="s">
        <v>2843</v>
      </c>
      <c r="KWF58" s="413" t="s">
        <v>2793</v>
      </c>
      <c r="KWG58" s="5"/>
      <c r="KWH58" s="336" t="s">
        <v>2869</v>
      </c>
      <c r="KWI58" s="5"/>
      <c r="KWJ58" s="5">
        <v>1.0</v>
      </c>
      <c r="KWK58" s="5">
        <v>1.0</v>
      </c>
      <c r="KWL58" s="411">
        <v>30.0</v>
      </c>
      <c r="KWM58" s="411">
        <v>15.0</v>
      </c>
      <c r="KWN58" s="411" t="s">
        <v>104</v>
      </c>
      <c r="KWO58" s="68" t="s">
        <v>2182</v>
      </c>
      <c r="KWP58" s="68" t="s">
        <v>88</v>
      </c>
      <c r="KWQ58" s="336" t="s">
        <v>2868</v>
      </c>
      <c r="KWR58" s="5" t="s">
        <v>2911</v>
      </c>
      <c r="KWS58" s="5" t="s">
        <v>2912</v>
      </c>
      <c r="KWT58" s="5" t="s">
        <v>2823</v>
      </c>
      <c r="KWU58" s="5" t="s">
        <v>2843</v>
      </c>
      <c r="KWV58" s="413" t="s">
        <v>2793</v>
      </c>
      <c r="KWW58" s="5"/>
      <c r="KWX58" s="336" t="s">
        <v>2869</v>
      </c>
      <c r="KWY58" s="5"/>
      <c r="KWZ58" s="5">
        <v>1.0</v>
      </c>
      <c r="KXA58" s="5">
        <v>1.0</v>
      </c>
      <c r="KXB58" s="411">
        <v>30.0</v>
      </c>
      <c r="KXC58" s="411">
        <v>15.0</v>
      </c>
      <c r="KXD58" s="411" t="s">
        <v>104</v>
      </c>
      <c r="KXE58" s="68" t="s">
        <v>2182</v>
      </c>
      <c r="KXF58" s="68" t="s">
        <v>88</v>
      </c>
      <c r="KXG58" s="336" t="s">
        <v>2868</v>
      </c>
      <c r="KXH58" s="5" t="s">
        <v>2911</v>
      </c>
      <c r="KXI58" s="5" t="s">
        <v>2912</v>
      </c>
      <c r="KXJ58" s="5" t="s">
        <v>2823</v>
      </c>
      <c r="KXK58" s="5" t="s">
        <v>2843</v>
      </c>
      <c r="KXL58" s="413" t="s">
        <v>2793</v>
      </c>
      <c r="KXM58" s="5"/>
      <c r="KXN58" s="336" t="s">
        <v>2869</v>
      </c>
      <c r="KXO58" s="5"/>
      <c r="KXP58" s="5">
        <v>1.0</v>
      </c>
      <c r="KXQ58" s="5">
        <v>1.0</v>
      </c>
      <c r="KXR58" s="411">
        <v>30.0</v>
      </c>
      <c r="KXS58" s="411">
        <v>15.0</v>
      </c>
      <c r="KXT58" s="411" t="s">
        <v>104</v>
      </c>
      <c r="KXU58" s="68" t="s">
        <v>2182</v>
      </c>
      <c r="KXV58" s="68" t="s">
        <v>88</v>
      </c>
      <c r="KXW58" s="336" t="s">
        <v>2868</v>
      </c>
      <c r="KXX58" s="5" t="s">
        <v>2911</v>
      </c>
      <c r="KXY58" s="5" t="s">
        <v>2912</v>
      </c>
      <c r="KXZ58" s="5" t="s">
        <v>2823</v>
      </c>
      <c r="KYA58" s="5" t="s">
        <v>2843</v>
      </c>
      <c r="KYB58" s="413" t="s">
        <v>2793</v>
      </c>
      <c r="KYC58" s="5"/>
      <c r="KYD58" s="336" t="s">
        <v>2869</v>
      </c>
      <c r="KYE58" s="5"/>
      <c r="KYF58" s="5">
        <v>1.0</v>
      </c>
      <c r="KYG58" s="5">
        <v>1.0</v>
      </c>
      <c r="KYH58" s="411">
        <v>30.0</v>
      </c>
      <c r="KYI58" s="411">
        <v>15.0</v>
      </c>
      <c r="KYJ58" s="411" t="s">
        <v>104</v>
      </c>
      <c r="KYK58" s="68" t="s">
        <v>2182</v>
      </c>
      <c r="KYL58" s="68" t="s">
        <v>88</v>
      </c>
      <c r="KYM58" s="336" t="s">
        <v>2868</v>
      </c>
      <c r="KYN58" s="5" t="s">
        <v>2911</v>
      </c>
      <c r="KYO58" s="5" t="s">
        <v>2912</v>
      </c>
      <c r="KYP58" s="5" t="s">
        <v>2823</v>
      </c>
      <c r="KYQ58" s="5" t="s">
        <v>2843</v>
      </c>
      <c r="KYR58" s="413" t="s">
        <v>2793</v>
      </c>
      <c r="KYS58" s="5"/>
      <c r="KYT58" s="336" t="s">
        <v>2869</v>
      </c>
      <c r="KYU58" s="5"/>
      <c r="KYV58" s="5">
        <v>1.0</v>
      </c>
      <c r="KYW58" s="5">
        <v>1.0</v>
      </c>
      <c r="KYX58" s="411">
        <v>30.0</v>
      </c>
      <c r="KYY58" s="411">
        <v>15.0</v>
      </c>
      <c r="KYZ58" s="411" t="s">
        <v>104</v>
      </c>
      <c r="KZA58" s="68" t="s">
        <v>2182</v>
      </c>
      <c r="KZB58" s="68" t="s">
        <v>88</v>
      </c>
      <c r="KZC58" s="336" t="s">
        <v>2868</v>
      </c>
      <c r="KZD58" s="5" t="s">
        <v>2911</v>
      </c>
      <c r="KZE58" s="5" t="s">
        <v>2912</v>
      </c>
      <c r="KZF58" s="5" t="s">
        <v>2823</v>
      </c>
      <c r="KZG58" s="5" t="s">
        <v>2843</v>
      </c>
      <c r="KZH58" s="413" t="s">
        <v>2793</v>
      </c>
      <c r="KZI58" s="5"/>
      <c r="KZJ58" s="336" t="s">
        <v>2869</v>
      </c>
      <c r="KZK58" s="5"/>
      <c r="KZL58" s="5">
        <v>1.0</v>
      </c>
      <c r="KZM58" s="5">
        <v>1.0</v>
      </c>
      <c r="KZN58" s="411">
        <v>30.0</v>
      </c>
      <c r="KZO58" s="411">
        <v>15.0</v>
      </c>
      <c r="KZP58" s="411" t="s">
        <v>104</v>
      </c>
      <c r="KZQ58" s="68" t="s">
        <v>2182</v>
      </c>
      <c r="KZR58" s="68" t="s">
        <v>88</v>
      </c>
      <c r="KZS58" s="336" t="s">
        <v>2868</v>
      </c>
      <c r="KZT58" s="5" t="s">
        <v>2911</v>
      </c>
      <c r="KZU58" s="5" t="s">
        <v>2912</v>
      </c>
      <c r="KZV58" s="5" t="s">
        <v>2823</v>
      </c>
      <c r="KZW58" s="5" t="s">
        <v>2843</v>
      </c>
      <c r="KZX58" s="413" t="s">
        <v>2793</v>
      </c>
      <c r="KZY58" s="5"/>
      <c r="KZZ58" s="336" t="s">
        <v>2869</v>
      </c>
      <c r="LAA58" s="5"/>
      <c r="LAB58" s="5">
        <v>1.0</v>
      </c>
      <c r="LAC58" s="5">
        <v>1.0</v>
      </c>
      <c r="LAD58" s="411">
        <v>30.0</v>
      </c>
      <c r="LAE58" s="411">
        <v>15.0</v>
      </c>
      <c r="LAF58" s="411" t="s">
        <v>104</v>
      </c>
      <c r="LAG58" s="68" t="s">
        <v>2182</v>
      </c>
      <c r="LAH58" s="68" t="s">
        <v>88</v>
      </c>
      <c r="LAI58" s="336" t="s">
        <v>2868</v>
      </c>
      <c r="LAJ58" s="5" t="s">
        <v>2911</v>
      </c>
      <c r="LAK58" s="5" t="s">
        <v>2912</v>
      </c>
      <c r="LAL58" s="5" t="s">
        <v>2823</v>
      </c>
      <c r="LAM58" s="5" t="s">
        <v>2843</v>
      </c>
      <c r="LAN58" s="413" t="s">
        <v>2793</v>
      </c>
      <c r="LAO58" s="5"/>
      <c r="LAP58" s="336" t="s">
        <v>2869</v>
      </c>
      <c r="LAQ58" s="5"/>
      <c r="LAR58" s="5">
        <v>1.0</v>
      </c>
      <c r="LAS58" s="5">
        <v>1.0</v>
      </c>
      <c r="LAT58" s="411">
        <v>30.0</v>
      </c>
      <c r="LAU58" s="411">
        <v>15.0</v>
      </c>
      <c r="LAV58" s="411" t="s">
        <v>104</v>
      </c>
      <c r="LAW58" s="68" t="s">
        <v>2182</v>
      </c>
      <c r="LAX58" s="68" t="s">
        <v>88</v>
      </c>
      <c r="LAY58" s="336" t="s">
        <v>2868</v>
      </c>
      <c r="LAZ58" s="5" t="s">
        <v>2911</v>
      </c>
      <c r="LBA58" s="5" t="s">
        <v>2912</v>
      </c>
      <c r="LBB58" s="5" t="s">
        <v>2823</v>
      </c>
      <c r="LBC58" s="5" t="s">
        <v>2843</v>
      </c>
      <c r="LBD58" s="413" t="s">
        <v>2793</v>
      </c>
      <c r="LBE58" s="5"/>
      <c r="LBF58" s="336" t="s">
        <v>2869</v>
      </c>
      <c r="LBG58" s="5"/>
      <c r="LBH58" s="5">
        <v>1.0</v>
      </c>
      <c r="LBI58" s="5">
        <v>1.0</v>
      </c>
      <c r="LBJ58" s="411">
        <v>30.0</v>
      </c>
      <c r="LBK58" s="411">
        <v>15.0</v>
      </c>
      <c r="LBL58" s="411" t="s">
        <v>104</v>
      </c>
      <c r="LBM58" s="68" t="s">
        <v>2182</v>
      </c>
      <c r="LBN58" s="68" t="s">
        <v>88</v>
      </c>
      <c r="LBO58" s="336" t="s">
        <v>2868</v>
      </c>
      <c r="LBP58" s="5" t="s">
        <v>2911</v>
      </c>
      <c r="LBQ58" s="5" t="s">
        <v>2912</v>
      </c>
      <c r="LBR58" s="5" t="s">
        <v>2823</v>
      </c>
      <c r="LBS58" s="5" t="s">
        <v>2843</v>
      </c>
      <c r="LBT58" s="413" t="s">
        <v>2793</v>
      </c>
      <c r="LBU58" s="5"/>
      <c r="LBV58" s="336" t="s">
        <v>2869</v>
      </c>
      <c r="LBW58" s="5"/>
      <c r="LBX58" s="5">
        <v>1.0</v>
      </c>
      <c r="LBY58" s="5">
        <v>1.0</v>
      </c>
      <c r="LBZ58" s="411">
        <v>30.0</v>
      </c>
      <c r="LCA58" s="411">
        <v>15.0</v>
      </c>
      <c r="LCB58" s="411" t="s">
        <v>104</v>
      </c>
      <c r="LCC58" s="68" t="s">
        <v>2182</v>
      </c>
      <c r="LCD58" s="68" t="s">
        <v>88</v>
      </c>
      <c r="LCE58" s="336" t="s">
        <v>2868</v>
      </c>
      <c r="LCF58" s="5" t="s">
        <v>2911</v>
      </c>
      <c r="LCG58" s="5" t="s">
        <v>2912</v>
      </c>
      <c r="LCH58" s="5" t="s">
        <v>2823</v>
      </c>
      <c r="LCI58" s="5" t="s">
        <v>2843</v>
      </c>
      <c r="LCJ58" s="413" t="s">
        <v>2793</v>
      </c>
      <c r="LCK58" s="5"/>
      <c r="LCL58" s="336" t="s">
        <v>2869</v>
      </c>
      <c r="LCM58" s="5"/>
      <c r="LCN58" s="5">
        <v>1.0</v>
      </c>
      <c r="LCO58" s="5">
        <v>1.0</v>
      </c>
      <c r="LCP58" s="411">
        <v>30.0</v>
      </c>
      <c r="LCQ58" s="411">
        <v>15.0</v>
      </c>
      <c r="LCR58" s="411" t="s">
        <v>104</v>
      </c>
      <c r="LCS58" s="68" t="s">
        <v>2182</v>
      </c>
      <c r="LCT58" s="68" t="s">
        <v>88</v>
      </c>
      <c r="LCU58" s="336" t="s">
        <v>2868</v>
      </c>
      <c r="LCV58" s="5" t="s">
        <v>2911</v>
      </c>
      <c r="LCW58" s="5" t="s">
        <v>2912</v>
      </c>
      <c r="LCX58" s="5" t="s">
        <v>2823</v>
      </c>
      <c r="LCY58" s="5" t="s">
        <v>2843</v>
      </c>
      <c r="LCZ58" s="413" t="s">
        <v>2793</v>
      </c>
      <c r="LDA58" s="5"/>
      <c r="LDB58" s="336" t="s">
        <v>2869</v>
      </c>
      <c r="LDC58" s="5"/>
      <c r="LDD58" s="5">
        <v>1.0</v>
      </c>
      <c r="LDE58" s="5">
        <v>1.0</v>
      </c>
      <c r="LDF58" s="411">
        <v>30.0</v>
      </c>
      <c r="LDG58" s="411">
        <v>15.0</v>
      </c>
      <c r="LDH58" s="411" t="s">
        <v>104</v>
      </c>
      <c r="LDI58" s="68" t="s">
        <v>2182</v>
      </c>
      <c r="LDJ58" s="68" t="s">
        <v>88</v>
      </c>
      <c r="LDK58" s="336" t="s">
        <v>2868</v>
      </c>
      <c r="LDL58" s="5" t="s">
        <v>2911</v>
      </c>
      <c r="LDM58" s="5" t="s">
        <v>2912</v>
      </c>
      <c r="LDN58" s="5" t="s">
        <v>2823</v>
      </c>
      <c r="LDO58" s="5" t="s">
        <v>2843</v>
      </c>
      <c r="LDP58" s="413" t="s">
        <v>2793</v>
      </c>
      <c r="LDQ58" s="5"/>
      <c r="LDR58" s="336" t="s">
        <v>2869</v>
      </c>
      <c r="LDS58" s="5"/>
      <c r="LDT58" s="5">
        <v>1.0</v>
      </c>
      <c r="LDU58" s="5">
        <v>1.0</v>
      </c>
      <c r="LDV58" s="411">
        <v>30.0</v>
      </c>
      <c r="LDW58" s="411">
        <v>15.0</v>
      </c>
      <c r="LDX58" s="411" t="s">
        <v>104</v>
      </c>
      <c r="LDY58" s="68" t="s">
        <v>2182</v>
      </c>
      <c r="LDZ58" s="68" t="s">
        <v>88</v>
      </c>
      <c r="LEA58" s="336" t="s">
        <v>2868</v>
      </c>
      <c r="LEB58" s="5" t="s">
        <v>2911</v>
      </c>
      <c r="LEC58" s="5" t="s">
        <v>2912</v>
      </c>
      <c r="LED58" s="5" t="s">
        <v>2823</v>
      </c>
      <c r="LEE58" s="5" t="s">
        <v>2843</v>
      </c>
      <c r="LEF58" s="413" t="s">
        <v>2793</v>
      </c>
      <c r="LEG58" s="5"/>
      <c r="LEH58" s="336" t="s">
        <v>2869</v>
      </c>
      <c r="LEI58" s="5"/>
      <c r="LEJ58" s="5">
        <v>1.0</v>
      </c>
      <c r="LEK58" s="5">
        <v>1.0</v>
      </c>
      <c r="LEL58" s="411">
        <v>30.0</v>
      </c>
      <c r="LEM58" s="411">
        <v>15.0</v>
      </c>
      <c r="LEN58" s="411" t="s">
        <v>104</v>
      </c>
      <c r="LEO58" s="68" t="s">
        <v>2182</v>
      </c>
      <c r="LEP58" s="68" t="s">
        <v>88</v>
      </c>
      <c r="LEQ58" s="336" t="s">
        <v>2868</v>
      </c>
      <c r="LER58" s="5" t="s">
        <v>2911</v>
      </c>
      <c r="LES58" s="5" t="s">
        <v>2912</v>
      </c>
      <c r="LET58" s="5" t="s">
        <v>2823</v>
      </c>
      <c r="LEU58" s="5" t="s">
        <v>2843</v>
      </c>
      <c r="LEV58" s="413" t="s">
        <v>2793</v>
      </c>
      <c r="LEW58" s="5"/>
      <c r="LEX58" s="336" t="s">
        <v>2869</v>
      </c>
      <c r="LEY58" s="5"/>
      <c r="LEZ58" s="5">
        <v>1.0</v>
      </c>
      <c r="LFA58" s="5">
        <v>1.0</v>
      </c>
      <c r="LFB58" s="411">
        <v>30.0</v>
      </c>
      <c r="LFC58" s="411">
        <v>15.0</v>
      </c>
      <c r="LFD58" s="411" t="s">
        <v>104</v>
      </c>
      <c r="LFE58" s="68" t="s">
        <v>2182</v>
      </c>
      <c r="LFF58" s="68" t="s">
        <v>88</v>
      </c>
      <c r="LFG58" s="336" t="s">
        <v>2868</v>
      </c>
      <c r="LFH58" s="5" t="s">
        <v>2911</v>
      </c>
      <c r="LFI58" s="5" t="s">
        <v>2912</v>
      </c>
      <c r="LFJ58" s="5" t="s">
        <v>2823</v>
      </c>
      <c r="LFK58" s="5" t="s">
        <v>2843</v>
      </c>
      <c r="LFL58" s="413" t="s">
        <v>2793</v>
      </c>
      <c r="LFM58" s="5"/>
      <c r="LFN58" s="336" t="s">
        <v>2869</v>
      </c>
      <c r="LFO58" s="5"/>
      <c r="LFP58" s="5">
        <v>1.0</v>
      </c>
      <c r="LFQ58" s="5">
        <v>1.0</v>
      </c>
      <c r="LFR58" s="411">
        <v>30.0</v>
      </c>
      <c r="LFS58" s="411">
        <v>15.0</v>
      </c>
      <c r="LFT58" s="411" t="s">
        <v>104</v>
      </c>
      <c r="LFU58" s="68" t="s">
        <v>2182</v>
      </c>
      <c r="LFV58" s="68" t="s">
        <v>88</v>
      </c>
      <c r="LFW58" s="336" t="s">
        <v>2868</v>
      </c>
      <c r="LFX58" s="5" t="s">
        <v>2911</v>
      </c>
      <c r="LFY58" s="5" t="s">
        <v>2912</v>
      </c>
      <c r="LFZ58" s="5" t="s">
        <v>2823</v>
      </c>
      <c r="LGA58" s="5" t="s">
        <v>2843</v>
      </c>
      <c r="LGB58" s="413" t="s">
        <v>2793</v>
      </c>
      <c r="LGC58" s="5"/>
      <c r="LGD58" s="336" t="s">
        <v>2869</v>
      </c>
      <c r="LGE58" s="5"/>
      <c r="LGF58" s="5">
        <v>1.0</v>
      </c>
      <c r="LGG58" s="5">
        <v>1.0</v>
      </c>
      <c r="LGH58" s="411">
        <v>30.0</v>
      </c>
      <c r="LGI58" s="411">
        <v>15.0</v>
      </c>
      <c r="LGJ58" s="411" t="s">
        <v>104</v>
      </c>
      <c r="LGK58" s="68" t="s">
        <v>2182</v>
      </c>
      <c r="LGL58" s="68" t="s">
        <v>88</v>
      </c>
      <c r="LGM58" s="336" t="s">
        <v>2868</v>
      </c>
      <c r="LGN58" s="5" t="s">
        <v>2911</v>
      </c>
      <c r="LGO58" s="5" t="s">
        <v>2912</v>
      </c>
      <c r="LGP58" s="5" t="s">
        <v>2823</v>
      </c>
      <c r="LGQ58" s="5" t="s">
        <v>2843</v>
      </c>
      <c r="LGR58" s="413" t="s">
        <v>2793</v>
      </c>
      <c r="LGS58" s="5"/>
      <c r="LGT58" s="336" t="s">
        <v>2869</v>
      </c>
      <c r="LGU58" s="5"/>
      <c r="LGV58" s="5">
        <v>1.0</v>
      </c>
      <c r="LGW58" s="5">
        <v>1.0</v>
      </c>
      <c r="LGX58" s="411">
        <v>30.0</v>
      </c>
      <c r="LGY58" s="411">
        <v>15.0</v>
      </c>
      <c r="LGZ58" s="411" t="s">
        <v>104</v>
      </c>
      <c r="LHA58" s="68" t="s">
        <v>2182</v>
      </c>
      <c r="LHB58" s="68" t="s">
        <v>88</v>
      </c>
      <c r="LHC58" s="336" t="s">
        <v>2868</v>
      </c>
      <c r="LHD58" s="5" t="s">
        <v>2911</v>
      </c>
      <c r="LHE58" s="5" t="s">
        <v>2912</v>
      </c>
      <c r="LHF58" s="5" t="s">
        <v>2823</v>
      </c>
      <c r="LHG58" s="5" t="s">
        <v>2843</v>
      </c>
      <c r="LHH58" s="413" t="s">
        <v>2793</v>
      </c>
      <c r="LHI58" s="5"/>
      <c r="LHJ58" s="336" t="s">
        <v>2869</v>
      </c>
      <c r="LHK58" s="5"/>
      <c r="LHL58" s="5">
        <v>1.0</v>
      </c>
      <c r="LHM58" s="5">
        <v>1.0</v>
      </c>
      <c r="LHN58" s="411">
        <v>30.0</v>
      </c>
      <c r="LHO58" s="411">
        <v>15.0</v>
      </c>
      <c r="LHP58" s="411" t="s">
        <v>104</v>
      </c>
      <c r="LHQ58" s="68" t="s">
        <v>2182</v>
      </c>
      <c r="LHR58" s="68" t="s">
        <v>88</v>
      </c>
      <c r="LHS58" s="336" t="s">
        <v>2868</v>
      </c>
      <c r="LHT58" s="5" t="s">
        <v>2911</v>
      </c>
      <c r="LHU58" s="5" t="s">
        <v>2912</v>
      </c>
      <c r="LHV58" s="5" t="s">
        <v>2823</v>
      </c>
      <c r="LHW58" s="5" t="s">
        <v>2843</v>
      </c>
      <c r="LHX58" s="413" t="s">
        <v>2793</v>
      </c>
      <c r="LHY58" s="5"/>
      <c r="LHZ58" s="336" t="s">
        <v>2869</v>
      </c>
      <c r="LIA58" s="5"/>
      <c r="LIB58" s="5">
        <v>1.0</v>
      </c>
      <c r="LIC58" s="5">
        <v>1.0</v>
      </c>
      <c r="LID58" s="411">
        <v>30.0</v>
      </c>
      <c r="LIE58" s="411">
        <v>15.0</v>
      </c>
      <c r="LIF58" s="411" t="s">
        <v>104</v>
      </c>
      <c r="LIG58" s="68" t="s">
        <v>2182</v>
      </c>
      <c r="LIH58" s="68" t="s">
        <v>88</v>
      </c>
      <c r="LII58" s="336" t="s">
        <v>2868</v>
      </c>
      <c r="LIJ58" s="5" t="s">
        <v>2911</v>
      </c>
      <c r="LIK58" s="5" t="s">
        <v>2912</v>
      </c>
      <c r="LIL58" s="5" t="s">
        <v>2823</v>
      </c>
      <c r="LIM58" s="5" t="s">
        <v>2843</v>
      </c>
      <c r="LIN58" s="413" t="s">
        <v>2793</v>
      </c>
      <c r="LIO58" s="5"/>
      <c r="LIP58" s="336" t="s">
        <v>2869</v>
      </c>
      <c r="LIQ58" s="5"/>
      <c r="LIR58" s="5">
        <v>1.0</v>
      </c>
      <c r="LIS58" s="5">
        <v>1.0</v>
      </c>
      <c r="LIT58" s="411">
        <v>30.0</v>
      </c>
      <c r="LIU58" s="411">
        <v>15.0</v>
      </c>
      <c r="LIV58" s="411" t="s">
        <v>104</v>
      </c>
      <c r="LIW58" s="68" t="s">
        <v>2182</v>
      </c>
      <c r="LIX58" s="68" t="s">
        <v>88</v>
      </c>
      <c r="LIY58" s="336" t="s">
        <v>2868</v>
      </c>
      <c r="LIZ58" s="5" t="s">
        <v>2911</v>
      </c>
      <c r="LJA58" s="5" t="s">
        <v>2912</v>
      </c>
      <c r="LJB58" s="5" t="s">
        <v>2823</v>
      </c>
      <c r="LJC58" s="5" t="s">
        <v>2843</v>
      </c>
      <c r="LJD58" s="413" t="s">
        <v>2793</v>
      </c>
      <c r="LJE58" s="5"/>
      <c r="LJF58" s="336" t="s">
        <v>2869</v>
      </c>
      <c r="LJG58" s="5"/>
      <c r="LJH58" s="5">
        <v>1.0</v>
      </c>
      <c r="LJI58" s="5">
        <v>1.0</v>
      </c>
      <c r="LJJ58" s="411">
        <v>30.0</v>
      </c>
      <c r="LJK58" s="411">
        <v>15.0</v>
      </c>
      <c r="LJL58" s="411" t="s">
        <v>104</v>
      </c>
      <c r="LJM58" s="68" t="s">
        <v>2182</v>
      </c>
      <c r="LJN58" s="68" t="s">
        <v>88</v>
      </c>
      <c r="LJO58" s="336" t="s">
        <v>2868</v>
      </c>
      <c r="LJP58" s="5" t="s">
        <v>2911</v>
      </c>
      <c r="LJQ58" s="5" t="s">
        <v>2912</v>
      </c>
      <c r="LJR58" s="5" t="s">
        <v>2823</v>
      </c>
      <c r="LJS58" s="5" t="s">
        <v>2843</v>
      </c>
      <c r="LJT58" s="413" t="s">
        <v>2793</v>
      </c>
      <c r="LJU58" s="5"/>
      <c r="LJV58" s="336" t="s">
        <v>2869</v>
      </c>
      <c r="LJW58" s="5"/>
      <c r="LJX58" s="5">
        <v>1.0</v>
      </c>
      <c r="LJY58" s="5">
        <v>1.0</v>
      </c>
      <c r="LJZ58" s="411">
        <v>30.0</v>
      </c>
      <c r="LKA58" s="411">
        <v>15.0</v>
      </c>
      <c r="LKB58" s="411" t="s">
        <v>104</v>
      </c>
      <c r="LKC58" s="68" t="s">
        <v>2182</v>
      </c>
      <c r="LKD58" s="68" t="s">
        <v>88</v>
      </c>
      <c r="LKE58" s="336" t="s">
        <v>2868</v>
      </c>
      <c r="LKF58" s="5" t="s">
        <v>2911</v>
      </c>
      <c r="LKG58" s="5" t="s">
        <v>2912</v>
      </c>
      <c r="LKH58" s="5" t="s">
        <v>2823</v>
      </c>
      <c r="LKI58" s="5" t="s">
        <v>2843</v>
      </c>
      <c r="LKJ58" s="413" t="s">
        <v>2793</v>
      </c>
      <c r="LKK58" s="5"/>
      <c r="LKL58" s="336" t="s">
        <v>2869</v>
      </c>
      <c r="LKM58" s="5"/>
      <c r="LKN58" s="5">
        <v>1.0</v>
      </c>
      <c r="LKO58" s="5">
        <v>1.0</v>
      </c>
      <c r="LKP58" s="411">
        <v>30.0</v>
      </c>
      <c r="LKQ58" s="411">
        <v>15.0</v>
      </c>
      <c r="LKR58" s="411" t="s">
        <v>104</v>
      </c>
      <c r="LKS58" s="68" t="s">
        <v>2182</v>
      </c>
      <c r="LKT58" s="68" t="s">
        <v>88</v>
      </c>
      <c r="LKU58" s="336" t="s">
        <v>2868</v>
      </c>
      <c r="LKV58" s="5" t="s">
        <v>2911</v>
      </c>
      <c r="LKW58" s="5" t="s">
        <v>2912</v>
      </c>
      <c r="LKX58" s="5" t="s">
        <v>2823</v>
      </c>
      <c r="LKY58" s="5" t="s">
        <v>2843</v>
      </c>
      <c r="LKZ58" s="413" t="s">
        <v>2793</v>
      </c>
      <c r="LLA58" s="5"/>
      <c r="LLB58" s="336" t="s">
        <v>2869</v>
      </c>
      <c r="LLC58" s="5"/>
      <c r="LLD58" s="5">
        <v>1.0</v>
      </c>
      <c r="LLE58" s="5">
        <v>1.0</v>
      </c>
      <c r="LLF58" s="411">
        <v>30.0</v>
      </c>
      <c r="LLG58" s="411">
        <v>15.0</v>
      </c>
      <c r="LLH58" s="411" t="s">
        <v>104</v>
      </c>
      <c r="LLI58" s="68" t="s">
        <v>2182</v>
      </c>
      <c r="LLJ58" s="68" t="s">
        <v>88</v>
      </c>
      <c r="LLK58" s="336" t="s">
        <v>2868</v>
      </c>
      <c r="LLL58" s="5" t="s">
        <v>2911</v>
      </c>
      <c r="LLM58" s="5" t="s">
        <v>2912</v>
      </c>
      <c r="LLN58" s="5" t="s">
        <v>2823</v>
      </c>
      <c r="LLO58" s="5" t="s">
        <v>2843</v>
      </c>
      <c r="LLP58" s="413" t="s">
        <v>2793</v>
      </c>
      <c r="LLQ58" s="5"/>
      <c r="LLR58" s="336" t="s">
        <v>2869</v>
      </c>
      <c r="LLS58" s="5"/>
      <c r="LLT58" s="5">
        <v>1.0</v>
      </c>
      <c r="LLU58" s="5">
        <v>1.0</v>
      </c>
      <c r="LLV58" s="411">
        <v>30.0</v>
      </c>
      <c r="LLW58" s="411">
        <v>15.0</v>
      </c>
      <c r="LLX58" s="411" t="s">
        <v>104</v>
      </c>
      <c r="LLY58" s="68" t="s">
        <v>2182</v>
      </c>
      <c r="LLZ58" s="68" t="s">
        <v>88</v>
      </c>
      <c r="LMA58" s="336" t="s">
        <v>2868</v>
      </c>
      <c r="LMB58" s="5" t="s">
        <v>2911</v>
      </c>
      <c r="LMC58" s="5" t="s">
        <v>2912</v>
      </c>
      <c r="LMD58" s="5" t="s">
        <v>2823</v>
      </c>
      <c r="LME58" s="5" t="s">
        <v>2843</v>
      </c>
      <c r="LMF58" s="413" t="s">
        <v>2793</v>
      </c>
      <c r="LMG58" s="5"/>
      <c r="LMH58" s="336" t="s">
        <v>2869</v>
      </c>
      <c r="LMI58" s="5"/>
      <c r="LMJ58" s="5">
        <v>1.0</v>
      </c>
      <c r="LMK58" s="5">
        <v>1.0</v>
      </c>
      <c r="LML58" s="411">
        <v>30.0</v>
      </c>
      <c r="LMM58" s="411">
        <v>15.0</v>
      </c>
      <c r="LMN58" s="411" t="s">
        <v>104</v>
      </c>
      <c r="LMO58" s="68" t="s">
        <v>2182</v>
      </c>
      <c r="LMP58" s="68" t="s">
        <v>88</v>
      </c>
      <c r="LMQ58" s="336" t="s">
        <v>2868</v>
      </c>
      <c r="LMR58" s="5" t="s">
        <v>2911</v>
      </c>
      <c r="LMS58" s="5" t="s">
        <v>2912</v>
      </c>
      <c r="LMT58" s="5" t="s">
        <v>2823</v>
      </c>
      <c r="LMU58" s="5" t="s">
        <v>2843</v>
      </c>
      <c r="LMV58" s="413" t="s">
        <v>2793</v>
      </c>
      <c r="LMW58" s="5"/>
      <c r="LMX58" s="336" t="s">
        <v>2869</v>
      </c>
      <c r="LMY58" s="5"/>
      <c r="LMZ58" s="5">
        <v>1.0</v>
      </c>
      <c r="LNA58" s="5">
        <v>1.0</v>
      </c>
      <c r="LNB58" s="411">
        <v>30.0</v>
      </c>
      <c r="LNC58" s="411">
        <v>15.0</v>
      </c>
      <c r="LND58" s="411" t="s">
        <v>104</v>
      </c>
      <c r="LNE58" s="68" t="s">
        <v>2182</v>
      </c>
      <c r="LNF58" s="68" t="s">
        <v>88</v>
      </c>
      <c r="LNG58" s="336" t="s">
        <v>2868</v>
      </c>
      <c r="LNH58" s="5" t="s">
        <v>2911</v>
      </c>
      <c r="LNI58" s="5" t="s">
        <v>2912</v>
      </c>
      <c r="LNJ58" s="5" t="s">
        <v>2823</v>
      </c>
      <c r="LNK58" s="5" t="s">
        <v>2843</v>
      </c>
      <c r="LNL58" s="413" t="s">
        <v>2793</v>
      </c>
      <c r="LNM58" s="5"/>
      <c r="LNN58" s="336" t="s">
        <v>2869</v>
      </c>
      <c r="LNO58" s="5"/>
      <c r="LNP58" s="5">
        <v>1.0</v>
      </c>
      <c r="LNQ58" s="5">
        <v>1.0</v>
      </c>
      <c r="LNR58" s="411">
        <v>30.0</v>
      </c>
      <c r="LNS58" s="411">
        <v>15.0</v>
      </c>
      <c r="LNT58" s="411" t="s">
        <v>104</v>
      </c>
      <c r="LNU58" s="68" t="s">
        <v>2182</v>
      </c>
      <c r="LNV58" s="68" t="s">
        <v>88</v>
      </c>
      <c r="LNW58" s="336" t="s">
        <v>2868</v>
      </c>
      <c r="LNX58" s="5" t="s">
        <v>2911</v>
      </c>
      <c r="LNY58" s="5" t="s">
        <v>2912</v>
      </c>
      <c r="LNZ58" s="5" t="s">
        <v>2823</v>
      </c>
      <c r="LOA58" s="5" t="s">
        <v>2843</v>
      </c>
      <c r="LOB58" s="413" t="s">
        <v>2793</v>
      </c>
      <c r="LOC58" s="5"/>
      <c r="LOD58" s="336" t="s">
        <v>2869</v>
      </c>
      <c r="LOE58" s="5"/>
      <c r="LOF58" s="5">
        <v>1.0</v>
      </c>
      <c r="LOG58" s="5">
        <v>1.0</v>
      </c>
      <c r="LOH58" s="411">
        <v>30.0</v>
      </c>
      <c r="LOI58" s="411">
        <v>15.0</v>
      </c>
      <c r="LOJ58" s="411" t="s">
        <v>104</v>
      </c>
      <c r="LOK58" s="68" t="s">
        <v>2182</v>
      </c>
      <c r="LOL58" s="68" t="s">
        <v>88</v>
      </c>
      <c r="LOM58" s="336" t="s">
        <v>2868</v>
      </c>
      <c r="LON58" s="5" t="s">
        <v>2911</v>
      </c>
      <c r="LOO58" s="5" t="s">
        <v>2912</v>
      </c>
      <c r="LOP58" s="5" t="s">
        <v>2823</v>
      </c>
      <c r="LOQ58" s="5" t="s">
        <v>2843</v>
      </c>
      <c r="LOR58" s="413" t="s">
        <v>2793</v>
      </c>
      <c r="LOS58" s="5"/>
      <c r="LOT58" s="336" t="s">
        <v>2869</v>
      </c>
      <c r="LOU58" s="5"/>
      <c r="LOV58" s="5">
        <v>1.0</v>
      </c>
      <c r="LOW58" s="5">
        <v>1.0</v>
      </c>
      <c r="LOX58" s="411">
        <v>30.0</v>
      </c>
      <c r="LOY58" s="411">
        <v>15.0</v>
      </c>
      <c r="LOZ58" s="411" t="s">
        <v>104</v>
      </c>
      <c r="LPA58" s="68" t="s">
        <v>2182</v>
      </c>
      <c r="LPB58" s="68" t="s">
        <v>88</v>
      </c>
      <c r="LPC58" s="336" t="s">
        <v>2868</v>
      </c>
      <c r="LPD58" s="5" t="s">
        <v>2911</v>
      </c>
      <c r="LPE58" s="5" t="s">
        <v>2912</v>
      </c>
      <c r="LPF58" s="5" t="s">
        <v>2823</v>
      </c>
      <c r="LPG58" s="5" t="s">
        <v>2843</v>
      </c>
      <c r="LPH58" s="413" t="s">
        <v>2793</v>
      </c>
      <c r="LPI58" s="5"/>
      <c r="LPJ58" s="336" t="s">
        <v>2869</v>
      </c>
      <c r="LPK58" s="5"/>
      <c r="LPL58" s="5">
        <v>1.0</v>
      </c>
      <c r="LPM58" s="5">
        <v>1.0</v>
      </c>
      <c r="LPN58" s="411">
        <v>30.0</v>
      </c>
      <c r="LPO58" s="411">
        <v>15.0</v>
      </c>
      <c r="LPP58" s="411" t="s">
        <v>104</v>
      </c>
      <c r="LPQ58" s="68" t="s">
        <v>2182</v>
      </c>
      <c r="LPR58" s="68" t="s">
        <v>88</v>
      </c>
      <c r="LPS58" s="336" t="s">
        <v>2868</v>
      </c>
      <c r="LPT58" s="5" t="s">
        <v>2911</v>
      </c>
      <c r="LPU58" s="5" t="s">
        <v>2912</v>
      </c>
      <c r="LPV58" s="5" t="s">
        <v>2823</v>
      </c>
      <c r="LPW58" s="5" t="s">
        <v>2843</v>
      </c>
      <c r="LPX58" s="413" t="s">
        <v>2793</v>
      </c>
      <c r="LPY58" s="5"/>
      <c r="LPZ58" s="336" t="s">
        <v>2869</v>
      </c>
      <c r="LQA58" s="5"/>
      <c r="LQB58" s="5">
        <v>1.0</v>
      </c>
      <c r="LQC58" s="5">
        <v>1.0</v>
      </c>
      <c r="LQD58" s="411">
        <v>30.0</v>
      </c>
      <c r="LQE58" s="411">
        <v>15.0</v>
      </c>
      <c r="LQF58" s="411" t="s">
        <v>104</v>
      </c>
      <c r="LQG58" s="68" t="s">
        <v>2182</v>
      </c>
      <c r="LQH58" s="68" t="s">
        <v>88</v>
      </c>
      <c r="LQI58" s="336" t="s">
        <v>2868</v>
      </c>
      <c r="LQJ58" s="5" t="s">
        <v>2911</v>
      </c>
      <c r="LQK58" s="5" t="s">
        <v>2912</v>
      </c>
      <c r="LQL58" s="5" t="s">
        <v>2823</v>
      </c>
      <c r="LQM58" s="5" t="s">
        <v>2843</v>
      </c>
      <c r="LQN58" s="413" t="s">
        <v>2793</v>
      </c>
      <c r="LQO58" s="5"/>
      <c r="LQP58" s="336" t="s">
        <v>2869</v>
      </c>
      <c r="LQQ58" s="5"/>
      <c r="LQR58" s="5">
        <v>1.0</v>
      </c>
      <c r="LQS58" s="5">
        <v>1.0</v>
      </c>
      <c r="LQT58" s="411">
        <v>30.0</v>
      </c>
      <c r="LQU58" s="411">
        <v>15.0</v>
      </c>
      <c r="LQV58" s="411" t="s">
        <v>104</v>
      </c>
      <c r="LQW58" s="68" t="s">
        <v>2182</v>
      </c>
      <c r="LQX58" s="68" t="s">
        <v>88</v>
      </c>
      <c r="LQY58" s="336" t="s">
        <v>2868</v>
      </c>
      <c r="LQZ58" s="5" t="s">
        <v>2911</v>
      </c>
      <c r="LRA58" s="5" t="s">
        <v>2912</v>
      </c>
      <c r="LRB58" s="5" t="s">
        <v>2823</v>
      </c>
      <c r="LRC58" s="5" t="s">
        <v>2843</v>
      </c>
      <c r="LRD58" s="413" t="s">
        <v>2793</v>
      </c>
      <c r="LRE58" s="5"/>
      <c r="LRF58" s="336" t="s">
        <v>2869</v>
      </c>
      <c r="LRG58" s="5"/>
      <c r="LRH58" s="5">
        <v>1.0</v>
      </c>
      <c r="LRI58" s="5">
        <v>1.0</v>
      </c>
      <c r="LRJ58" s="411">
        <v>30.0</v>
      </c>
      <c r="LRK58" s="411">
        <v>15.0</v>
      </c>
      <c r="LRL58" s="411" t="s">
        <v>104</v>
      </c>
      <c r="LRM58" s="68" t="s">
        <v>2182</v>
      </c>
      <c r="LRN58" s="68" t="s">
        <v>88</v>
      </c>
      <c r="LRO58" s="336" t="s">
        <v>2868</v>
      </c>
      <c r="LRP58" s="5" t="s">
        <v>2911</v>
      </c>
      <c r="LRQ58" s="5" t="s">
        <v>2912</v>
      </c>
      <c r="LRR58" s="5" t="s">
        <v>2823</v>
      </c>
      <c r="LRS58" s="5" t="s">
        <v>2843</v>
      </c>
      <c r="LRT58" s="413" t="s">
        <v>2793</v>
      </c>
      <c r="LRU58" s="5"/>
      <c r="LRV58" s="336" t="s">
        <v>2869</v>
      </c>
      <c r="LRW58" s="5"/>
      <c r="LRX58" s="5">
        <v>1.0</v>
      </c>
      <c r="LRY58" s="5">
        <v>1.0</v>
      </c>
      <c r="LRZ58" s="411">
        <v>30.0</v>
      </c>
      <c r="LSA58" s="411">
        <v>15.0</v>
      </c>
      <c r="LSB58" s="411" t="s">
        <v>104</v>
      </c>
      <c r="LSC58" s="68" t="s">
        <v>2182</v>
      </c>
      <c r="LSD58" s="68" t="s">
        <v>88</v>
      </c>
      <c r="LSE58" s="336" t="s">
        <v>2868</v>
      </c>
      <c r="LSF58" s="5" t="s">
        <v>2911</v>
      </c>
      <c r="LSG58" s="5" t="s">
        <v>2912</v>
      </c>
      <c r="LSH58" s="5" t="s">
        <v>2823</v>
      </c>
      <c r="LSI58" s="5" t="s">
        <v>2843</v>
      </c>
      <c r="LSJ58" s="413" t="s">
        <v>2793</v>
      </c>
      <c r="LSK58" s="5"/>
      <c r="LSL58" s="336" t="s">
        <v>2869</v>
      </c>
      <c r="LSM58" s="5"/>
      <c r="LSN58" s="5">
        <v>1.0</v>
      </c>
      <c r="LSO58" s="5">
        <v>1.0</v>
      </c>
      <c r="LSP58" s="411">
        <v>30.0</v>
      </c>
      <c r="LSQ58" s="411">
        <v>15.0</v>
      </c>
      <c r="LSR58" s="411" t="s">
        <v>104</v>
      </c>
      <c r="LSS58" s="68" t="s">
        <v>2182</v>
      </c>
      <c r="LST58" s="68" t="s">
        <v>88</v>
      </c>
      <c r="LSU58" s="336" t="s">
        <v>2868</v>
      </c>
      <c r="LSV58" s="5" t="s">
        <v>2911</v>
      </c>
      <c r="LSW58" s="5" t="s">
        <v>2912</v>
      </c>
      <c r="LSX58" s="5" t="s">
        <v>2823</v>
      </c>
      <c r="LSY58" s="5" t="s">
        <v>2843</v>
      </c>
      <c r="LSZ58" s="413" t="s">
        <v>2793</v>
      </c>
      <c r="LTA58" s="5"/>
      <c r="LTB58" s="336" t="s">
        <v>2869</v>
      </c>
      <c r="LTC58" s="5"/>
      <c r="LTD58" s="5">
        <v>1.0</v>
      </c>
      <c r="LTE58" s="5">
        <v>1.0</v>
      </c>
      <c r="LTF58" s="411">
        <v>30.0</v>
      </c>
      <c r="LTG58" s="411">
        <v>15.0</v>
      </c>
      <c r="LTH58" s="411" t="s">
        <v>104</v>
      </c>
      <c r="LTI58" s="68" t="s">
        <v>2182</v>
      </c>
      <c r="LTJ58" s="68" t="s">
        <v>88</v>
      </c>
      <c r="LTK58" s="336" t="s">
        <v>2868</v>
      </c>
      <c r="LTL58" s="5" t="s">
        <v>2911</v>
      </c>
      <c r="LTM58" s="5" t="s">
        <v>2912</v>
      </c>
      <c r="LTN58" s="5" t="s">
        <v>2823</v>
      </c>
      <c r="LTO58" s="5" t="s">
        <v>2843</v>
      </c>
      <c r="LTP58" s="413" t="s">
        <v>2793</v>
      </c>
      <c r="LTQ58" s="5"/>
      <c r="LTR58" s="336" t="s">
        <v>2869</v>
      </c>
      <c r="LTS58" s="5"/>
      <c r="LTT58" s="5">
        <v>1.0</v>
      </c>
      <c r="LTU58" s="5">
        <v>1.0</v>
      </c>
      <c r="LTV58" s="411">
        <v>30.0</v>
      </c>
      <c r="LTW58" s="411">
        <v>15.0</v>
      </c>
      <c r="LTX58" s="411" t="s">
        <v>104</v>
      </c>
      <c r="LTY58" s="68" t="s">
        <v>2182</v>
      </c>
      <c r="LTZ58" s="68" t="s">
        <v>88</v>
      </c>
      <c r="LUA58" s="336" t="s">
        <v>2868</v>
      </c>
      <c r="LUB58" s="5" t="s">
        <v>2911</v>
      </c>
      <c r="LUC58" s="5" t="s">
        <v>2912</v>
      </c>
      <c r="LUD58" s="5" t="s">
        <v>2823</v>
      </c>
      <c r="LUE58" s="5" t="s">
        <v>2843</v>
      </c>
      <c r="LUF58" s="413" t="s">
        <v>2793</v>
      </c>
      <c r="LUG58" s="5"/>
      <c r="LUH58" s="336" t="s">
        <v>2869</v>
      </c>
      <c r="LUI58" s="5"/>
      <c r="LUJ58" s="5">
        <v>1.0</v>
      </c>
      <c r="LUK58" s="5">
        <v>1.0</v>
      </c>
      <c r="LUL58" s="411">
        <v>30.0</v>
      </c>
      <c r="LUM58" s="411">
        <v>15.0</v>
      </c>
      <c r="LUN58" s="411" t="s">
        <v>104</v>
      </c>
      <c r="LUO58" s="68" t="s">
        <v>2182</v>
      </c>
      <c r="LUP58" s="68" t="s">
        <v>88</v>
      </c>
      <c r="LUQ58" s="336" t="s">
        <v>2868</v>
      </c>
      <c r="LUR58" s="5" t="s">
        <v>2911</v>
      </c>
      <c r="LUS58" s="5" t="s">
        <v>2912</v>
      </c>
      <c r="LUT58" s="5" t="s">
        <v>2823</v>
      </c>
      <c r="LUU58" s="5" t="s">
        <v>2843</v>
      </c>
      <c r="LUV58" s="413" t="s">
        <v>2793</v>
      </c>
      <c r="LUW58" s="5"/>
      <c r="LUX58" s="336" t="s">
        <v>2869</v>
      </c>
      <c r="LUY58" s="5"/>
      <c r="LUZ58" s="5">
        <v>1.0</v>
      </c>
      <c r="LVA58" s="5">
        <v>1.0</v>
      </c>
      <c r="LVB58" s="411">
        <v>30.0</v>
      </c>
      <c r="LVC58" s="411">
        <v>15.0</v>
      </c>
      <c r="LVD58" s="411" t="s">
        <v>104</v>
      </c>
      <c r="LVE58" s="68" t="s">
        <v>2182</v>
      </c>
      <c r="LVF58" s="68" t="s">
        <v>88</v>
      </c>
      <c r="LVG58" s="336" t="s">
        <v>2868</v>
      </c>
      <c r="LVH58" s="5" t="s">
        <v>2911</v>
      </c>
      <c r="LVI58" s="5" t="s">
        <v>2912</v>
      </c>
      <c r="LVJ58" s="5" t="s">
        <v>2823</v>
      </c>
      <c r="LVK58" s="5" t="s">
        <v>2843</v>
      </c>
      <c r="LVL58" s="413" t="s">
        <v>2793</v>
      </c>
      <c r="LVM58" s="5"/>
      <c r="LVN58" s="336" t="s">
        <v>2869</v>
      </c>
      <c r="LVO58" s="5"/>
      <c r="LVP58" s="5">
        <v>1.0</v>
      </c>
      <c r="LVQ58" s="5">
        <v>1.0</v>
      </c>
      <c r="LVR58" s="411">
        <v>30.0</v>
      </c>
      <c r="LVS58" s="411">
        <v>15.0</v>
      </c>
      <c r="LVT58" s="411" t="s">
        <v>104</v>
      </c>
      <c r="LVU58" s="68" t="s">
        <v>2182</v>
      </c>
      <c r="LVV58" s="68" t="s">
        <v>88</v>
      </c>
      <c r="LVW58" s="336" t="s">
        <v>2868</v>
      </c>
      <c r="LVX58" s="5" t="s">
        <v>2911</v>
      </c>
      <c r="LVY58" s="5" t="s">
        <v>2912</v>
      </c>
      <c r="LVZ58" s="5" t="s">
        <v>2823</v>
      </c>
      <c r="LWA58" s="5" t="s">
        <v>2843</v>
      </c>
      <c r="LWB58" s="413" t="s">
        <v>2793</v>
      </c>
      <c r="LWC58" s="5"/>
      <c r="LWD58" s="336" t="s">
        <v>2869</v>
      </c>
      <c r="LWE58" s="5"/>
      <c r="LWF58" s="5">
        <v>1.0</v>
      </c>
      <c r="LWG58" s="5">
        <v>1.0</v>
      </c>
      <c r="LWH58" s="411">
        <v>30.0</v>
      </c>
      <c r="LWI58" s="411">
        <v>15.0</v>
      </c>
      <c r="LWJ58" s="411" t="s">
        <v>104</v>
      </c>
      <c r="LWK58" s="68" t="s">
        <v>2182</v>
      </c>
      <c r="LWL58" s="68" t="s">
        <v>88</v>
      </c>
      <c r="LWM58" s="336" t="s">
        <v>2868</v>
      </c>
      <c r="LWN58" s="5" t="s">
        <v>2911</v>
      </c>
      <c r="LWO58" s="5" t="s">
        <v>2912</v>
      </c>
      <c r="LWP58" s="5" t="s">
        <v>2823</v>
      </c>
      <c r="LWQ58" s="5" t="s">
        <v>2843</v>
      </c>
      <c r="LWR58" s="413" t="s">
        <v>2793</v>
      </c>
      <c r="LWS58" s="5"/>
      <c r="LWT58" s="336" t="s">
        <v>2869</v>
      </c>
      <c r="LWU58" s="5"/>
      <c r="LWV58" s="5">
        <v>1.0</v>
      </c>
      <c r="LWW58" s="5">
        <v>1.0</v>
      </c>
      <c r="LWX58" s="411">
        <v>30.0</v>
      </c>
      <c r="LWY58" s="411">
        <v>15.0</v>
      </c>
      <c r="LWZ58" s="411" t="s">
        <v>104</v>
      </c>
      <c r="LXA58" s="68" t="s">
        <v>2182</v>
      </c>
      <c r="LXB58" s="68" t="s">
        <v>88</v>
      </c>
      <c r="LXC58" s="336" t="s">
        <v>2868</v>
      </c>
      <c r="LXD58" s="5" t="s">
        <v>2911</v>
      </c>
      <c r="LXE58" s="5" t="s">
        <v>2912</v>
      </c>
      <c r="LXF58" s="5" t="s">
        <v>2823</v>
      </c>
      <c r="LXG58" s="5" t="s">
        <v>2843</v>
      </c>
      <c r="LXH58" s="413" t="s">
        <v>2793</v>
      </c>
      <c r="LXI58" s="5"/>
      <c r="LXJ58" s="336" t="s">
        <v>2869</v>
      </c>
      <c r="LXK58" s="5"/>
      <c r="LXL58" s="5">
        <v>1.0</v>
      </c>
      <c r="LXM58" s="5">
        <v>1.0</v>
      </c>
      <c r="LXN58" s="411">
        <v>30.0</v>
      </c>
      <c r="LXO58" s="411">
        <v>15.0</v>
      </c>
      <c r="LXP58" s="411" t="s">
        <v>104</v>
      </c>
      <c r="LXQ58" s="68" t="s">
        <v>2182</v>
      </c>
      <c r="LXR58" s="68" t="s">
        <v>88</v>
      </c>
      <c r="LXS58" s="336" t="s">
        <v>2868</v>
      </c>
      <c r="LXT58" s="5" t="s">
        <v>2911</v>
      </c>
      <c r="LXU58" s="5" t="s">
        <v>2912</v>
      </c>
      <c r="LXV58" s="5" t="s">
        <v>2823</v>
      </c>
      <c r="LXW58" s="5" t="s">
        <v>2843</v>
      </c>
      <c r="LXX58" s="413" t="s">
        <v>2793</v>
      </c>
      <c r="LXY58" s="5"/>
      <c r="LXZ58" s="336" t="s">
        <v>2869</v>
      </c>
      <c r="LYA58" s="5"/>
      <c r="LYB58" s="5">
        <v>1.0</v>
      </c>
      <c r="LYC58" s="5">
        <v>1.0</v>
      </c>
      <c r="LYD58" s="411">
        <v>30.0</v>
      </c>
      <c r="LYE58" s="411">
        <v>15.0</v>
      </c>
      <c r="LYF58" s="411" t="s">
        <v>104</v>
      </c>
      <c r="LYG58" s="68" t="s">
        <v>2182</v>
      </c>
      <c r="LYH58" s="68" t="s">
        <v>88</v>
      </c>
      <c r="LYI58" s="336" t="s">
        <v>2868</v>
      </c>
      <c r="LYJ58" s="5" t="s">
        <v>2911</v>
      </c>
      <c r="LYK58" s="5" t="s">
        <v>2912</v>
      </c>
      <c r="LYL58" s="5" t="s">
        <v>2823</v>
      </c>
      <c r="LYM58" s="5" t="s">
        <v>2843</v>
      </c>
      <c r="LYN58" s="413" t="s">
        <v>2793</v>
      </c>
      <c r="LYO58" s="5"/>
      <c r="LYP58" s="336" t="s">
        <v>2869</v>
      </c>
      <c r="LYQ58" s="5"/>
      <c r="LYR58" s="5">
        <v>1.0</v>
      </c>
      <c r="LYS58" s="5">
        <v>1.0</v>
      </c>
      <c r="LYT58" s="411">
        <v>30.0</v>
      </c>
      <c r="LYU58" s="411">
        <v>15.0</v>
      </c>
      <c r="LYV58" s="411" t="s">
        <v>104</v>
      </c>
      <c r="LYW58" s="68" t="s">
        <v>2182</v>
      </c>
      <c r="LYX58" s="68" t="s">
        <v>88</v>
      </c>
      <c r="LYY58" s="336" t="s">
        <v>2868</v>
      </c>
      <c r="LYZ58" s="5" t="s">
        <v>2911</v>
      </c>
      <c r="LZA58" s="5" t="s">
        <v>2912</v>
      </c>
      <c r="LZB58" s="5" t="s">
        <v>2823</v>
      </c>
      <c r="LZC58" s="5" t="s">
        <v>2843</v>
      </c>
      <c r="LZD58" s="413" t="s">
        <v>2793</v>
      </c>
      <c r="LZE58" s="5"/>
      <c r="LZF58" s="336" t="s">
        <v>2869</v>
      </c>
      <c r="LZG58" s="5"/>
      <c r="LZH58" s="5">
        <v>1.0</v>
      </c>
      <c r="LZI58" s="5">
        <v>1.0</v>
      </c>
      <c r="LZJ58" s="411">
        <v>30.0</v>
      </c>
      <c r="LZK58" s="411">
        <v>15.0</v>
      </c>
      <c r="LZL58" s="411" t="s">
        <v>104</v>
      </c>
      <c r="LZM58" s="68" t="s">
        <v>2182</v>
      </c>
      <c r="LZN58" s="68" t="s">
        <v>88</v>
      </c>
      <c r="LZO58" s="336" t="s">
        <v>2868</v>
      </c>
      <c r="LZP58" s="5" t="s">
        <v>2911</v>
      </c>
      <c r="LZQ58" s="5" t="s">
        <v>2912</v>
      </c>
      <c r="LZR58" s="5" t="s">
        <v>2823</v>
      </c>
      <c r="LZS58" s="5" t="s">
        <v>2843</v>
      </c>
      <c r="LZT58" s="413" t="s">
        <v>2793</v>
      </c>
      <c r="LZU58" s="5"/>
      <c r="LZV58" s="336" t="s">
        <v>2869</v>
      </c>
      <c r="LZW58" s="5"/>
      <c r="LZX58" s="5">
        <v>1.0</v>
      </c>
      <c r="LZY58" s="5">
        <v>1.0</v>
      </c>
      <c r="LZZ58" s="411">
        <v>30.0</v>
      </c>
      <c r="MAA58" s="411">
        <v>15.0</v>
      </c>
      <c r="MAB58" s="411" t="s">
        <v>104</v>
      </c>
      <c r="MAC58" s="68" t="s">
        <v>2182</v>
      </c>
      <c r="MAD58" s="68" t="s">
        <v>88</v>
      </c>
      <c r="MAE58" s="336" t="s">
        <v>2868</v>
      </c>
      <c r="MAF58" s="5" t="s">
        <v>2911</v>
      </c>
      <c r="MAG58" s="5" t="s">
        <v>2912</v>
      </c>
      <c r="MAH58" s="5" t="s">
        <v>2823</v>
      </c>
      <c r="MAI58" s="5" t="s">
        <v>2843</v>
      </c>
      <c r="MAJ58" s="413" t="s">
        <v>2793</v>
      </c>
      <c r="MAK58" s="5"/>
      <c r="MAL58" s="336" t="s">
        <v>2869</v>
      </c>
      <c r="MAM58" s="5"/>
      <c r="MAN58" s="5">
        <v>1.0</v>
      </c>
      <c r="MAO58" s="5">
        <v>1.0</v>
      </c>
      <c r="MAP58" s="411">
        <v>30.0</v>
      </c>
      <c r="MAQ58" s="411">
        <v>15.0</v>
      </c>
      <c r="MAR58" s="411" t="s">
        <v>104</v>
      </c>
      <c r="MAS58" s="68" t="s">
        <v>2182</v>
      </c>
      <c r="MAT58" s="68" t="s">
        <v>88</v>
      </c>
      <c r="MAU58" s="336" t="s">
        <v>2868</v>
      </c>
      <c r="MAV58" s="5" t="s">
        <v>2911</v>
      </c>
      <c r="MAW58" s="5" t="s">
        <v>2912</v>
      </c>
      <c r="MAX58" s="5" t="s">
        <v>2823</v>
      </c>
      <c r="MAY58" s="5" t="s">
        <v>2843</v>
      </c>
      <c r="MAZ58" s="413" t="s">
        <v>2793</v>
      </c>
      <c r="MBA58" s="5"/>
      <c r="MBB58" s="336" t="s">
        <v>2869</v>
      </c>
      <c r="MBC58" s="5"/>
      <c r="MBD58" s="5">
        <v>1.0</v>
      </c>
      <c r="MBE58" s="5">
        <v>1.0</v>
      </c>
      <c r="MBF58" s="411">
        <v>30.0</v>
      </c>
      <c r="MBG58" s="411">
        <v>15.0</v>
      </c>
      <c r="MBH58" s="411" t="s">
        <v>104</v>
      </c>
      <c r="MBI58" s="68" t="s">
        <v>2182</v>
      </c>
      <c r="MBJ58" s="68" t="s">
        <v>88</v>
      </c>
      <c r="MBK58" s="336" t="s">
        <v>2868</v>
      </c>
      <c r="MBL58" s="5" t="s">
        <v>2911</v>
      </c>
      <c r="MBM58" s="5" t="s">
        <v>2912</v>
      </c>
      <c r="MBN58" s="5" t="s">
        <v>2823</v>
      </c>
      <c r="MBO58" s="5" t="s">
        <v>2843</v>
      </c>
      <c r="MBP58" s="413" t="s">
        <v>2793</v>
      </c>
      <c r="MBQ58" s="5"/>
      <c r="MBR58" s="336" t="s">
        <v>2869</v>
      </c>
      <c r="MBS58" s="5"/>
      <c r="MBT58" s="5">
        <v>1.0</v>
      </c>
      <c r="MBU58" s="5">
        <v>1.0</v>
      </c>
      <c r="MBV58" s="411">
        <v>30.0</v>
      </c>
      <c r="MBW58" s="411">
        <v>15.0</v>
      </c>
      <c r="MBX58" s="411" t="s">
        <v>104</v>
      </c>
      <c r="MBY58" s="68" t="s">
        <v>2182</v>
      </c>
      <c r="MBZ58" s="68" t="s">
        <v>88</v>
      </c>
      <c r="MCA58" s="336" t="s">
        <v>2868</v>
      </c>
      <c r="MCB58" s="5" t="s">
        <v>2911</v>
      </c>
      <c r="MCC58" s="5" t="s">
        <v>2912</v>
      </c>
      <c r="MCD58" s="5" t="s">
        <v>2823</v>
      </c>
      <c r="MCE58" s="5" t="s">
        <v>2843</v>
      </c>
      <c r="MCF58" s="413" t="s">
        <v>2793</v>
      </c>
      <c r="MCG58" s="5"/>
      <c r="MCH58" s="336" t="s">
        <v>2869</v>
      </c>
      <c r="MCI58" s="5"/>
      <c r="MCJ58" s="5">
        <v>1.0</v>
      </c>
      <c r="MCK58" s="5">
        <v>1.0</v>
      </c>
      <c r="MCL58" s="411">
        <v>30.0</v>
      </c>
      <c r="MCM58" s="411">
        <v>15.0</v>
      </c>
      <c r="MCN58" s="411" t="s">
        <v>104</v>
      </c>
      <c r="MCO58" s="68" t="s">
        <v>2182</v>
      </c>
      <c r="MCP58" s="68" t="s">
        <v>88</v>
      </c>
      <c r="MCQ58" s="336" t="s">
        <v>2868</v>
      </c>
      <c r="MCR58" s="5" t="s">
        <v>2911</v>
      </c>
      <c r="MCS58" s="5" t="s">
        <v>2912</v>
      </c>
      <c r="MCT58" s="5" t="s">
        <v>2823</v>
      </c>
      <c r="MCU58" s="5" t="s">
        <v>2843</v>
      </c>
      <c r="MCV58" s="413" t="s">
        <v>2793</v>
      </c>
      <c r="MCW58" s="5"/>
      <c r="MCX58" s="336" t="s">
        <v>2869</v>
      </c>
      <c r="MCY58" s="5"/>
      <c r="MCZ58" s="5">
        <v>1.0</v>
      </c>
      <c r="MDA58" s="5">
        <v>1.0</v>
      </c>
      <c r="MDB58" s="411">
        <v>30.0</v>
      </c>
      <c r="MDC58" s="411">
        <v>15.0</v>
      </c>
      <c r="MDD58" s="411" t="s">
        <v>104</v>
      </c>
      <c r="MDE58" s="68" t="s">
        <v>2182</v>
      </c>
      <c r="MDF58" s="68" t="s">
        <v>88</v>
      </c>
      <c r="MDG58" s="336" t="s">
        <v>2868</v>
      </c>
      <c r="MDH58" s="5" t="s">
        <v>2911</v>
      </c>
      <c r="MDI58" s="5" t="s">
        <v>2912</v>
      </c>
      <c r="MDJ58" s="5" t="s">
        <v>2823</v>
      </c>
      <c r="MDK58" s="5" t="s">
        <v>2843</v>
      </c>
      <c r="MDL58" s="413" t="s">
        <v>2793</v>
      </c>
      <c r="MDM58" s="5"/>
      <c r="MDN58" s="336" t="s">
        <v>2869</v>
      </c>
      <c r="MDO58" s="5"/>
      <c r="MDP58" s="5">
        <v>1.0</v>
      </c>
      <c r="MDQ58" s="5">
        <v>1.0</v>
      </c>
      <c r="MDR58" s="411">
        <v>30.0</v>
      </c>
      <c r="MDS58" s="411">
        <v>15.0</v>
      </c>
      <c r="MDT58" s="411" t="s">
        <v>104</v>
      </c>
      <c r="MDU58" s="68" t="s">
        <v>2182</v>
      </c>
      <c r="MDV58" s="68" t="s">
        <v>88</v>
      </c>
      <c r="MDW58" s="336" t="s">
        <v>2868</v>
      </c>
      <c r="MDX58" s="5" t="s">
        <v>2911</v>
      </c>
      <c r="MDY58" s="5" t="s">
        <v>2912</v>
      </c>
      <c r="MDZ58" s="5" t="s">
        <v>2823</v>
      </c>
      <c r="MEA58" s="5" t="s">
        <v>2843</v>
      </c>
      <c r="MEB58" s="413" t="s">
        <v>2793</v>
      </c>
      <c r="MEC58" s="5"/>
      <c r="MED58" s="336" t="s">
        <v>2869</v>
      </c>
      <c r="MEE58" s="5"/>
      <c r="MEF58" s="5">
        <v>1.0</v>
      </c>
      <c r="MEG58" s="5">
        <v>1.0</v>
      </c>
      <c r="MEH58" s="411">
        <v>30.0</v>
      </c>
      <c r="MEI58" s="411">
        <v>15.0</v>
      </c>
      <c r="MEJ58" s="411" t="s">
        <v>104</v>
      </c>
      <c r="MEK58" s="68" t="s">
        <v>2182</v>
      </c>
      <c r="MEL58" s="68" t="s">
        <v>88</v>
      </c>
      <c r="MEM58" s="336" t="s">
        <v>2868</v>
      </c>
      <c r="MEN58" s="5" t="s">
        <v>2911</v>
      </c>
      <c r="MEO58" s="5" t="s">
        <v>2912</v>
      </c>
      <c r="MEP58" s="5" t="s">
        <v>2823</v>
      </c>
      <c r="MEQ58" s="5" t="s">
        <v>2843</v>
      </c>
      <c r="MER58" s="413" t="s">
        <v>2793</v>
      </c>
      <c r="MES58" s="5"/>
      <c r="MET58" s="336" t="s">
        <v>2869</v>
      </c>
      <c r="MEU58" s="5"/>
      <c r="MEV58" s="5">
        <v>1.0</v>
      </c>
      <c r="MEW58" s="5">
        <v>1.0</v>
      </c>
      <c r="MEX58" s="411">
        <v>30.0</v>
      </c>
      <c r="MEY58" s="411">
        <v>15.0</v>
      </c>
      <c r="MEZ58" s="411" t="s">
        <v>104</v>
      </c>
      <c r="MFA58" s="68" t="s">
        <v>2182</v>
      </c>
      <c r="MFB58" s="68" t="s">
        <v>88</v>
      </c>
      <c r="MFC58" s="336" t="s">
        <v>2868</v>
      </c>
      <c r="MFD58" s="5" t="s">
        <v>2911</v>
      </c>
      <c r="MFE58" s="5" t="s">
        <v>2912</v>
      </c>
      <c r="MFF58" s="5" t="s">
        <v>2823</v>
      </c>
      <c r="MFG58" s="5" t="s">
        <v>2843</v>
      </c>
      <c r="MFH58" s="413" t="s">
        <v>2793</v>
      </c>
      <c r="MFI58" s="5"/>
      <c r="MFJ58" s="336" t="s">
        <v>2869</v>
      </c>
      <c r="MFK58" s="5"/>
      <c r="MFL58" s="5">
        <v>1.0</v>
      </c>
      <c r="MFM58" s="5">
        <v>1.0</v>
      </c>
      <c r="MFN58" s="411">
        <v>30.0</v>
      </c>
      <c r="MFO58" s="411">
        <v>15.0</v>
      </c>
      <c r="MFP58" s="411" t="s">
        <v>104</v>
      </c>
      <c r="MFQ58" s="68" t="s">
        <v>2182</v>
      </c>
      <c r="MFR58" s="68" t="s">
        <v>88</v>
      </c>
      <c r="MFS58" s="336" t="s">
        <v>2868</v>
      </c>
      <c r="MFT58" s="5" t="s">
        <v>2911</v>
      </c>
      <c r="MFU58" s="5" t="s">
        <v>2912</v>
      </c>
      <c r="MFV58" s="5" t="s">
        <v>2823</v>
      </c>
      <c r="MFW58" s="5" t="s">
        <v>2843</v>
      </c>
      <c r="MFX58" s="413" t="s">
        <v>2793</v>
      </c>
      <c r="MFY58" s="5"/>
      <c r="MFZ58" s="336" t="s">
        <v>2869</v>
      </c>
      <c r="MGA58" s="5"/>
      <c r="MGB58" s="5">
        <v>1.0</v>
      </c>
      <c r="MGC58" s="5">
        <v>1.0</v>
      </c>
      <c r="MGD58" s="411">
        <v>30.0</v>
      </c>
      <c r="MGE58" s="411">
        <v>15.0</v>
      </c>
      <c r="MGF58" s="411" t="s">
        <v>104</v>
      </c>
      <c r="MGG58" s="68" t="s">
        <v>2182</v>
      </c>
      <c r="MGH58" s="68" t="s">
        <v>88</v>
      </c>
      <c r="MGI58" s="336" t="s">
        <v>2868</v>
      </c>
      <c r="MGJ58" s="5" t="s">
        <v>2911</v>
      </c>
      <c r="MGK58" s="5" t="s">
        <v>2912</v>
      </c>
      <c r="MGL58" s="5" t="s">
        <v>2823</v>
      </c>
      <c r="MGM58" s="5" t="s">
        <v>2843</v>
      </c>
      <c r="MGN58" s="413" t="s">
        <v>2793</v>
      </c>
      <c r="MGO58" s="5"/>
      <c r="MGP58" s="336" t="s">
        <v>2869</v>
      </c>
      <c r="MGQ58" s="5"/>
      <c r="MGR58" s="5">
        <v>1.0</v>
      </c>
      <c r="MGS58" s="5">
        <v>1.0</v>
      </c>
      <c r="MGT58" s="411">
        <v>30.0</v>
      </c>
      <c r="MGU58" s="411">
        <v>15.0</v>
      </c>
      <c r="MGV58" s="411" t="s">
        <v>104</v>
      </c>
      <c r="MGW58" s="68" t="s">
        <v>2182</v>
      </c>
      <c r="MGX58" s="68" t="s">
        <v>88</v>
      </c>
      <c r="MGY58" s="336" t="s">
        <v>2868</v>
      </c>
      <c r="MGZ58" s="5" t="s">
        <v>2911</v>
      </c>
      <c r="MHA58" s="5" t="s">
        <v>2912</v>
      </c>
      <c r="MHB58" s="5" t="s">
        <v>2823</v>
      </c>
      <c r="MHC58" s="5" t="s">
        <v>2843</v>
      </c>
      <c r="MHD58" s="413" t="s">
        <v>2793</v>
      </c>
      <c r="MHE58" s="5"/>
      <c r="MHF58" s="336" t="s">
        <v>2869</v>
      </c>
      <c r="MHG58" s="5"/>
      <c r="MHH58" s="5">
        <v>1.0</v>
      </c>
      <c r="MHI58" s="5">
        <v>1.0</v>
      </c>
      <c r="MHJ58" s="411">
        <v>30.0</v>
      </c>
      <c r="MHK58" s="411">
        <v>15.0</v>
      </c>
      <c r="MHL58" s="411" t="s">
        <v>104</v>
      </c>
      <c r="MHM58" s="68" t="s">
        <v>2182</v>
      </c>
      <c r="MHN58" s="68" t="s">
        <v>88</v>
      </c>
      <c r="MHO58" s="336" t="s">
        <v>2868</v>
      </c>
      <c r="MHP58" s="5" t="s">
        <v>2911</v>
      </c>
      <c r="MHQ58" s="5" t="s">
        <v>2912</v>
      </c>
      <c r="MHR58" s="5" t="s">
        <v>2823</v>
      </c>
      <c r="MHS58" s="5" t="s">
        <v>2843</v>
      </c>
      <c r="MHT58" s="413" t="s">
        <v>2793</v>
      </c>
      <c r="MHU58" s="5"/>
      <c r="MHV58" s="336" t="s">
        <v>2869</v>
      </c>
      <c r="MHW58" s="5"/>
      <c r="MHX58" s="5">
        <v>1.0</v>
      </c>
      <c r="MHY58" s="5">
        <v>1.0</v>
      </c>
      <c r="MHZ58" s="411">
        <v>30.0</v>
      </c>
      <c r="MIA58" s="411">
        <v>15.0</v>
      </c>
      <c r="MIB58" s="411" t="s">
        <v>104</v>
      </c>
      <c r="MIC58" s="68" t="s">
        <v>2182</v>
      </c>
      <c r="MID58" s="68" t="s">
        <v>88</v>
      </c>
      <c r="MIE58" s="336" t="s">
        <v>2868</v>
      </c>
      <c r="MIF58" s="5" t="s">
        <v>2911</v>
      </c>
      <c r="MIG58" s="5" t="s">
        <v>2912</v>
      </c>
      <c r="MIH58" s="5" t="s">
        <v>2823</v>
      </c>
      <c r="MII58" s="5" t="s">
        <v>2843</v>
      </c>
      <c r="MIJ58" s="413" t="s">
        <v>2793</v>
      </c>
      <c r="MIK58" s="5"/>
      <c r="MIL58" s="336" t="s">
        <v>2869</v>
      </c>
      <c r="MIM58" s="5"/>
      <c r="MIN58" s="5">
        <v>1.0</v>
      </c>
      <c r="MIO58" s="5">
        <v>1.0</v>
      </c>
      <c r="MIP58" s="411">
        <v>30.0</v>
      </c>
      <c r="MIQ58" s="411">
        <v>15.0</v>
      </c>
      <c r="MIR58" s="411" t="s">
        <v>104</v>
      </c>
      <c r="MIS58" s="68" t="s">
        <v>2182</v>
      </c>
      <c r="MIT58" s="68" t="s">
        <v>88</v>
      </c>
      <c r="MIU58" s="336" t="s">
        <v>2868</v>
      </c>
      <c r="MIV58" s="5" t="s">
        <v>2911</v>
      </c>
      <c r="MIW58" s="5" t="s">
        <v>2912</v>
      </c>
      <c r="MIX58" s="5" t="s">
        <v>2823</v>
      </c>
      <c r="MIY58" s="5" t="s">
        <v>2843</v>
      </c>
      <c r="MIZ58" s="413" t="s">
        <v>2793</v>
      </c>
      <c r="MJA58" s="5"/>
      <c r="MJB58" s="336" t="s">
        <v>2869</v>
      </c>
      <c r="MJC58" s="5"/>
      <c r="MJD58" s="5">
        <v>1.0</v>
      </c>
      <c r="MJE58" s="5">
        <v>1.0</v>
      </c>
      <c r="MJF58" s="411">
        <v>30.0</v>
      </c>
      <c r="MJG58" s="411">
        <v>15.0</v>
      </c>
      <c r="MJH58" s="411" t="s">
        <v>104</v>
      </c>
      <c r="MJI58" s="68" t="s">
        <v>2182</v>
      </c>
      <c r="MJJ58" s="68" t="s">
        <v>88</v>
      </c>
      <c r="MJK58" s="336" t="s">
        <v>2868</v>
      </c>
      <c r="MJL58" s="5" t="s">
        <v>2911</v>
      </c>
      <c r="MJM58" s="5" t="s">
        <v>2912</v>
      </c>
      <c r="MJN58" s="5" t="s">
        <v>2823</v>
      </c>
      <c r="MJO58" s="5" t="s">
        <v>2843</v>
      </c>
      <c r="MJP58" s="413" t="s">
        <v>2793</v>
      </c>
      <c r="MJQ58" s="5"/>
      <c r="MJR58" s="336" t="s">
        <v>2869</v>
      </c>
      <c r="MJS58" s="5"/>
      <c r="MJT58" s="5">
        <v>1.0</v>
      </c>
      <c r="MJU58" s="5">
        <v>1.0</v>
      </c>
      <c r="MJV58" s="411">
        <v>30.0</v>
      </c>
      <c r="MJW58" s="411">
        <v>15.0</v>
      </c>
      <c r="MJX58" s="411" t="s">
        <v>104</v>
      </c>
      <c r="MJY58" s="68" t="s">
        <v>2182</v>
      </c>
      <c r="MJZ58" s="68" t="s">
        <v>88</v>
      </c>
      <c r="MKA58" s="336" t="s">
        <v>2868</v>
      </c>
      <c r="MKB58" s="5" t="s">
        <v>2911</v>
      </c>
      <c r="MKC58" s="5" t="s">
        <v>2912</v>
      </c>
      <c r="MKD58" s="5" t="s">
        <v>2823</v>
      </c>
      <c r="MKE58" s="5" t="s">
        <v>2843</v>
      </c>
      <c r="MKF58" s="413" t="s">
        <v>2793</v>
      </c>
      <c r="MKG58" s="5"/>
      <c r="MKH58" s="336" t="s">
        <v>2869</v>
      </c>
      <c r="MKI58" s="5"/>
      <c r="MKJ58" s="5">
        <v>1.0</v>
      </c>
      <c r="MKK58" s="5">
        <v>1.0</v>
      </c>
      <c r="MKL58" s="411">
        <v>30.0</v>
      </c>
      <c r="MKM58" s="411">
        <v>15.0</v>
      </c>
      <c r="MKN58" s="411" t="s">
        <v>104</v>
      </c>
      <c r="MKO58" s="68" t="s">
        <v>2182</v>
      </c>
      <c r="MKP58" s="68" t="s">
        <v>88</v>
      </c>
      <c r="MKQ58" s="336" t="s">
        <v>2868</v>
      </c>
      <c r="MKR58" s="5" t="s">
        <v>2911</v>
      </c>
      <c r="MKS58" s="5" t="s">
        <v>2912</v>
      </c>
      <c r="MKT58" s="5" t="s">
        <v>2823</v>
      </c>
      <c r="MKU58" s="5" t="s">
        <v>2843</v>
      </c>
      <c r="MKV58" s="413" t="s">
        <v>2793</v>
      </c>
      <c r="MKW58" s="5"/>
      <c r="MKX58" s="336" t="s">
        <v>2869</v>
      </c>
      <c r="MKY58" s="5"/>
      <c r="MKZ58" s="5">
        <v>1.0</v>
      </c>
      <c r="MLA58" s="5">
        <v>1.0</v>
      </c>
      <c r="MLB58" s="411">
        <v>30.0</v>
      </c>
      <c r="MLC58" s="411">
        <v>15.0</v>
      </c>
      <c r="MLD58" s="411" t="s">
        <v>104</v>
      </c>
      <c r="MLE58" s="68" t="s">
        <v>2182</v>
      </c>
      <c r="MLF58" s="68" t="s">
        <v>88</v>
      </c>
      <c r="MLG58" s="336" t="s">
        <v>2868</v>
      </c>
      <c r="MLH58" s="5" t="s">
        <v>2911</v>
      </c>
      <c r="MLI58" s="5" t="s">
        <v>2912</v>
      </c>
      <c r="MLJ58" s="5" t="s">
        <v>2823</v>
      </c>
      <c r="MLK58" s="5" t="s">
        <v>2843</v>
      </c>
      <c r="MLL58" s="413" t="s">
        <v>2793</v>
      </c>
      <c r="MLM58" s="5"/>
      <c r="MLN58" s="336" t="s">
        <v>2869</v>
      </c>
      <c r="MLO58" s="5"/>
      <c r="MLP58" s="5">
        <v>1.0</v>
      </c>
      <c r="MLQ58" s="5">
        <v>1.0</v>
      </c>
      <c r="MLR58" s="411">
        <v>30.0</v>
      </c>
      <c r="MLS58" s="411">
        <v>15.0</v>
      </c>
      <c r="MLT58" s="411" t="s">
        <v>104</v>
      </c>
      <c r="MLU58" s="68" t="s">
        <v>2182</v>
      </c>
      <c r="MLV58" s="68" t="s">
        <v>88</v>
      </c>
      <c r="MLW58" s="336" t="s">
        <v>2868</v>
      </c>
      <c r="MLX58" s="5" t="s">
        <v>2911</v>
      </c>
      <c r="MLY58" s="5" t="s">
        <v>2912</v>
      </c>
      <c r="MLZ58" s="5" t="s">
        <v>2823</v>
      </c>
      <c r="MMA58" s="5" t="s">
        <v>2843</v>
      </c>
      <c r="MMB58" s="413" t="s">
        <v>2793</v>
      </c>
      <c r="MMC58" s="5"/>
      <c r="MMD58" s="336" t="s">
        <v>2869</v>
      </c>
      <c r="MME58" s="5"/>
      <c r="MMF58" s="5">
        <v>1.0</v>
      </c>
      <c r="MMG58" s="5">
        <v>1.0</v>
      </c>
      <c r="MMH58" s="411">
        <v>30.0</v>
      </c>
      <c r="MMI58" s="411">
        <v>15.0</v>
      </c>
      <c r="MMJ58" s="411" t="s">
        <v>104</v>
      </c>
      <c r="MMK58" s="68" t="s">
        <v>2182</v>
      </c>
      <c r="MML58" s="68" t="s">
        <v>88</v>
      </c>
      <c r="MMM58" s="336" t="s">
        <v>2868</v>
      </c>
      <c r="MMN58" s="5" t="s">
        <v>2911</v>
      </c>
      <c r="MMO58" s="5" t="s">
        <v>2912</v>
      </c>
      <c r="MMP58" s="5" t="s">
        <v>2823</v>
      </c>
      <c r="MMQ58" s="5" t="s">
        <v>2843</v>
      </c>
      <c r="MMR58" s="413" t="s">
        <v>2793</v>
      </c>
      <c r="MMS58" s="5"/>
      <c r="MMT58" s="336" t="s">
        <v>2869</v>
      </c>
      <c r="MMU58" s="5"/>
      <c r="MMV58" s="5">
        <v>1.0</v>
      </c>
      <c r="MMW58" s="5">
        <v>1.0</v>
      </c>
      <c r="MMX58" s="411">
        <v>30.0</v>
      </c>
      <c r="MMY58" s="411">
        <v>15.0</v>
      </c>
      <c r="MMZ58" s="411" t="s">
        <v>104</v>
      </c>
      <c r="MNA58" s="68" t="s">
        <v>2182</v>
      </c>
      <c r="MNB58" s="68" t="s">
        <v>88</v>
      </c>
      <c r="MNC58" s="336" t="s">
        <v>2868</v>
      </c>
      <c r="MND58" s="5" t="s">
        <v>2911</v>
      </c>
      <c r="MNE58" s="5" t="s">
        <v>2912</v>
      </c>
      <c r="MNF58" s="5" t="s">
        <v>2823</v>
      </c>
      <c r="MNG58" s="5" t="s">
        <v>2843</v>
      </c>
      <c r="MNH58" s="413" t="s">
        <v>2793</v>
      </c>
      <c r="MNI58" s="5"/>
      <c r="MNJ58" s="336" t="s">
        <v>2869</v>
      </c>
      <c r="MNK58" s="5"/>
      <c r="MNL58" s="5">
        <v>1.0</v>
      </c>
      <c r="MNM58" s="5">
        <v>1.0</v>
      </c>
      <c r="MNN58" s="411">
        <v>30.0</v>
      </c>
      <c r="MNO58" s="411">
        <v>15.0</v>
      </c>
      <c r="MNP58" s="411" t="s">
        <v>104</v>
      </c>
      <c r="MNQ58" s="68" t="s">
        <v>2182</v>
      </c>
      <c r="MNR58" s="68" t="s">
        <v>88</v>
      </c>
      <c r="MNS58" s="336" t="s">
        <v>2868</v>
      </c>
      <c r="MNT58" s="5" t="s">
        <v>2911</v>
      </c>
      <c r="MNU58" s="5" t="s">
        <v>2912</v>
      </c>
      <c r="MNV58" s="5" t="s">
        <v>2823</v>
      </c>
      <c r="MNW58" s="5" t="s">
        <v>2843</v>
      </c>
      <c r="MNX58" s="413" t="s">
        <v>2793</v>
      </c>
      <c r="MNY58" s="5"/>
      <c r="MNZ58" s="336" t="s">
        <v>2869</v>
      </c>
      <c r="MOA58" s="5"/>
      <c r="MOB58" s="5">
        <v>1.0</v>
      </c>
      <c r="MOC58" s="5">
        <v>1.0</v>
      </c>
      <c r="MOD58" s="411">
        <v>30.0</v>
      </c>
      <c r="MOE58" s="411">
        <v>15.0</v>
      </c>
      <c r="MOF58" s="411" t="s">
        <v>104</v>
      </c>
      <c r="MOG58" s="68" t="s">
        <v>2182</v>
      </c>
      <c r="MOH58" s="68" t="s">
        <v>88</v>
      </c>
      <c r="MOI58" s="336" t="s">
        <v>2868</v>
      </c>
      <c r="MOJ58" s="5" t="s">
        <v>2911</v>
      </c>
      <c r="MOK58" s="5" t="s">
        <v>2912</v>
      </c>
      <c r="MOL58" s="5" t="s">
        <v>2823</v>
      </c>
      <c r="MOM58" s="5" t="s">
        <v>2843</v>
      </c>
      <c r="MON58" s="413" t="s">
        <v>2793</v>
      </c>
      <c r="MOO58" s="5"/>
      <c r="MOP58" s="336" t="s">
        <v>2869</v>
      </c>
      <c r="MOQ58" s="5"/>
      <c r="MOR58" s="5">
        <v>1.0</v>
      </c>
      <c r="MOS58" s="5">
        <v>1.0</v>
      </c>
      <c r="MOT58" s="411">
        <v>30.0</v>
      </c>
      <c r="MOU58" s="411">
        <v>15.0</v>
      </c>
      <c r="MOV58" s="411" t="s">
        <v>104</v>
      </c>
      <c r="MOW58" s="68" t="s">
        <v>2182</v>
      </c>
      <c r="MOX58" s="68" t="s">
        <v>88</v>
      </c>
      <c r="MOY58" s="336" t="s">
        <v>2868</v>
      </c>
      <c r="MOZ58" s="5" t="s">
        <v>2911</v>
      </c>
      <c r="MPA58" s="5" t="s">
        <v>2912</v>
      </c>
      <c r="MPB58" s="5" t="s">
        <v>2823</v>
      </c>
      <c r="MPC58" s="5" t="s">
        <v>2843</v>
      </c>
      <c r="MPD58" s="413" t="s">
        <v>2793</v>
      </c>
      <c r="MPE58" s="5"/>
      <c r="MPF58" s="336" t="s">
        <v>2869</v>
      </c>
      <c r="MPG58" s="5"/>
      <c r="MPH58" s="5">
        <v>1.0</v>
      </c>
      <c r="MPI58" s="5">
        <v>1.0</v>
      </c>
      <c r="MPJ58" s="411">
        <v>30.0</v>
      </c>
      <c r="MPK58" s="411">
        <v>15.0</v>
      </c>
      <c r="MPL58" s="411" t="s">
        <v>104</v>
      </c>
      <c r="MPM58" s="68" t="s">
        <v>2182</v>
      </c>
      <c r="MPN58" s="68" t="s">
        <v>88</v>
      </c>
      <c r="MPO58" s="336" t="s">
        <v>2868</v>
      </c>
      <c r="MPP58" s="5" t="s">
        <v>2911</v>
      </c>
      <c r="MPQ58" s="5" t="s">
        <v>2912</v>
      </c>
      <c r="MPR58" s="5" t="s">
        <v>2823</v>
      </c>
      <c r="MPS58" s="5" t="s">
        <v>2843</v>
      </c>
      <c r="MPT58" s="413" t="s">
        <v>2793</v>
      </c>
      <c r="MPU58" s="5"/>
      <c r="MPV58" s="336" t="s">
        <v>2869</v>
      </c>
      <c r="MPW58" s="5"/>
      <c r="MPX58" s="5">
        <v>1.0</v>
      </c>
      <c r="MPY58" s="5">
        <v>1.0</v>
      </c>
      <c r="MPZ58" s="411">
        <v>30.0</v>
      </c>
      <c r="MQA58" s="411">
        <v>15.0</v>
      </c>
      <c r="MQB58" s="411" t="s">
        <v>104</v>
      </c>
      <c r="MQC58" s="68" t="s">
        <v>2182</v>
      </c>
      <c r="MQD58" s="68" t="s">
        <v>88</v>
      </c>
      <c r="MQE58" s="336" t="s">
        <v>2868</v>
      </c>
      <c r="MQF58" s="5" t="s">
        <v>2911</v>
      </c>
      <c r="MQG58" s="5" t="s">
        <v>2912</v>
      </c>
      <c r="MQH58" s="5" t="s">
        <v>2823</v>
      </c>
      <c r="MQI58" s="5" t="s">
        <v>2843</v>
      </c>
      <c r="MQJ58" s="413" t="s">
        <v>2793</v>
      </c>
      <c r="MQK58" s="5"/>
      <c r="MQL58" s="336" t="s">
        <v>2869</v>
      </c>
      <c r="MQM58" s="5"/>
      <c r="MQN58" s="5">
        <v>1.0</v>
      </c>
      <c r="MQO58" s="5">
        <v>1.0</v>
      </c>
      <c r="MQP58" s="411">
        <v>30.0</v>
      </c>
      <c r="MQQ58" s="411">
        <v>15.0</v>
      </c>
      <c r="MQR58" s="411" t="s">
        <v>104</v>
      </c>
      <c r="MQS58" s="68" t="s">
        <v>2182</v>
      </c>
      <c r="MQT58" s="68" t="s">
        <v>88</v>
      </c>
      <c r="MQU58" s="336" t="s">
        <v>2868</v>
      </c>
      <c r="MQV58" s="5" t="s">
        <v>2911</v>
      </c>
      <c r="MQW58" s="5" t="s">
        <v>2912</v>
      </c>
      <c r="MQX58" s="5" t="s">
        <v>2823</v>
      </c>
      <c r="MQY58" s="5" t="s">
        <v>2843</v>
      </c>
      <c r="MQZ58" s="413" t="s">
        <v>2793</v>
      </c>
      <c r="MRA58" s="5"/>
      <c r="MRB58" s="336" t="s">
        <v>2869</v>
      </c>
      <c r="MRC58" s="5"/>
      <c r="MRD58" s="5">
        <v>1.0</v>
      </c>
      <c r="MRE58" s="5">
        <v>1.0</v>
      </c>
      <c r="MRF58" s="411">
        <v>30.0</v>
      </c>
      <c r="MRG58" s="411">
        <v>15.0</v>
      </c>
      <c r="MRH58" s="411" t="s">
        <v>104</v>
      </c>
      <c r="MRI58" s="68" t="s">
        <v>2182</v>
      </c>
      <c r="MRJ58" s="68" t="s">
        <v>88</v>
      </c>
      <c r="MRK58" s="336" t="s">
        <v>2868</v>
      </c>
      <c r="MRL58" s="5" t="s">
        <v>2911</v>
      </c>
      <c r="MRM58" s="5" t="s">
        <v>2912</v>
      </c>
      <c r="MRN58" s="5" t="s">
        <v>2823</v>
      </c>
      <c r="MRO58" s="5" t="s">
        <v>2843</v>
      </c>
      <c r="MRP58" s="413" t="s">
        <v>2793</v>
      </c>
      <c r="MRQ58" s="5"/>
      <c r="MRR58" s="336" t="s">
        <v>2869</v>
      </c>
      <c r="MRS58" s="5"/>
      <c r="MRT58" s="5">
        <v>1.0</v>
      </c>
      <c r="MRU58" s="5">
        <v>1.0</v>
      </c>
      <c r="MRV58" s="411">
        <v>30.0</v>
      </c>
      <c r="MRW58" s="411">
        <v>15.0</v>
      </c>
      <c r="MRX58" s="411" t="s">
        <v>104</v>
      </c>
      <c r="MRY58" s="68" t="s">
        <v>2182</v>
      </c>
      <c r="MRZ58" s="68" t="s">
        <v>88</v>
      </c>
      <c r="MSA58" s="336" t="s">
        <v>2868</v>
      </c>
      <c r="MSB58" s="5" t="s">
        <v>2911</v>
      </c>
      <c r="MSC58" s="5" t="s">
        <v>2912</v>
      </c>
      <c r="MSD58" s="5" t="s">
        <v>2823</v>
      </c>
      <c r="MSE58" s="5" t="s">
        <v>2843</v>
      </c>
      <c r="MSF58" s="413" t="s">
        <v>2793</v>
      </c>
      <c r="MSG58" s="5"/>
      <c r="MSH58" s="336" t="s">
        <v>2869</v>
      </c>
      <c r="MSI58" s="5"/>
      <c r="MSJ58" s="5">
        <v>1.0</v>
      </c>
      <c r="MSK58" s="5">
        <v>1.0</v>
      </c>
      <c r="MSL58" s="411">
        <v>30.0</v>
      </c>
      <c r="MSM58" s="411">
        <v>15.0</v>
      </c>
      <c r="MSN58" s="411" t="s">
        <v>104</v>
      </c>
      <c r="MSO58" s="68" t="s">
        <v>2182</v>
      </c>
      <c r="MSP58" s="68" t="s">
        <v>88</v>
      </c>
      <c r="MSQ58" s="336" t="s">
        <v>2868</v>
      </c>
      <c r="MSR58" s="5" t="s">
        <v>2911</v>
      </c>
      <c r="MSS58" s="5" t="s">
        <v>2912</v>
      </c>
      <c r="MST58" s="5" t="s">
        <v>2823</v>
      </c>
      <c r="MSU58" s="5" t="s">
        <v>2843</v>
      </c>
      <c r="MSV58" s="413" t="s">
        <v>2793</v>
      </c>
      <c r="MSW58" s="5"/>
      <c r="MSX58" s="336" t="s">
        <v>2869</v>
      </c>
      <c r="MSY58" s="5"/>
      <c r="MSZ58" s="5">
        <v>1.0</v>
      </c>
      <c r="MTA58" s="5">
        <v>1.0</v>
      </c>
      <c r="MTB58" s="411">
        <v>30.0</v>
      </c>
      <c r="MTC58" s="411">
        <v>15.0</v>
      </c>
      <c r="MTD58" s="411" t="s">
        <v>104</v>
      </c>
      <c r="MTE58" s="68" t="s">
        <v>2182</v>
      </c>
      <c r="MTF58" s="68" t="s">
        <v>88</v>
      </c>
      <c r="MTG58" s="336" t="s">
        <v>2868</v>
      </c>
      <c r="MTH58" s="5" t="s">
        <v>2911</v>
      </c>
      <c r="MTI58" s="5" t="s">
        <v>2912</v>
      </c>
      <c r="MTJ58" s="5" t="s">
        <v>2823</v>
      </c>
      <c r="MTK58" s="5" t="s">
        <v>2843</v>
      </c>
      <c r="MTL58" s="413" t="s">
        <v>2793</v>
      </c>
      <c r="MTM58" s="5"/>
      <c r="MTN58" s="336" t="s">
        <v>2869</v>
      </c>
      <c r="MTO58" s="5"/>
      <c r="MTP58" s="5">
        <v>1.0</v>
      </c>
      <c r="MTQ58" s="5">
        <v>1.0</v>
      </c>
      <c r="MTR58" s="411">
        <v>30.0</v>
      </c>
      <c r="MTS58" s="411">
        <v>15.0</v>
      </c>
      <c r="MTT58" s="411" t="s">
        <v>104</v>
      </c>
      <c r="MTU58" s="68" t="s">
        <v>2182</v>
      </c>
      <c r="MTV58" s="68" t="s">
        <v>88</v>
      </c>
      <c r="MTW58" s="336" t="s">
        <v>2868</v>
      </c>
      <c r="MTX58" s="5" t="s">
        <v>2911</v>
      </c>
      <c r="MTY58" s="5" t="s">
        <v>2912</v>
      </c>
      <c r="MTZ58" s="5" t="s">
        <v>2823</v>
      </c>
      <c r="MUA58" s="5" t="s">
        <v>2843</v>
      </c>
      <c r="MUB58" s="413" t="s">
        <v>2793</v>
      </c>
      <c r="MUC58" s="5"/>
      <c r="MUD58" s="336" t="s">
        <v>2869</v>
      </c>
      <c r="MUE58" s="5"/>
      <c r="MUF58" s="5">
        <v>1.0</v>
      </c>
      <c r="MUG58" s="5">
        <v>1.0</v>
      </c>
      <c r="MUH58" s="411">
        <v>30.0</v>
      </c>
      <c r="MUI58" s="411">
        <v>15.0</v>
      </c>
      <c r="MUJ58" s="411" t="s">
        <v>104</v>
      </c>
      <c r="MUK58" s="68" t="s">
        <v>2182</v>
      </c>
      <c r="MUL58" s="68" t="s">
        <v>88</v>
      </c>
      <c r="MUM58" s="336" t="s">
        <v>2868</v>
      </c>
      <c r="MUN58" s="5" t="s">
        <v>2911</v>
      </c>
      <c r="MUO58" s="5" t="s">
        <v>2912</v>
      </c>
      <c r="MUP58" s="5" t="s">
        <v>2823</v>
      </c>
      <c r="MUQ58" s="5" t="s">
        <v>2843</v>
      </c>
      <c r="MUR58" s="413" t="s">
        <v>2793</v>
      </c>
      <c r="MUS58" s="5"/>
      <c r="MUT58" s="336" t="s">
        <v>2869</v>
      </c>
      <c r="MUU58" s="5"/>
      <c r="MUV58" s="5">
        <v>1.0</v>
      </c>
      <c r="MUW58" s="5">
        <v>1.0</v>
      </c>
      <c r="MUX58" s="411">
        <v>30.0</v>
      </c>
      <c r="MUY58" s="411">
        <v>15.0</v>
      </c>
      <c r="MUZ58" s="411" t="s">
        <v>104</v>
      </c>
      <c r="MVA58" s="68" t="s">
        <v>2182</v>
      </c>
      <c r="MVB58" s="68" t="s">
        <v>88</v>
      </c>
      <c r="MVC58" s="336" t="s">
        <v>2868</v>
      </c>
      <c r="MVD58" s="5" t="s">
        <v>2911</v>
      </c>
      <c r="MVE58" s="5" t="s">
        <v>2912</v>
      </c>
      <c r="MVF58" s="5" t="s">
        <v>2823</v>
      </c>
      <c r="MVG58" s="5" t="s">
        <v>2843</v>
      </c>
      <c r="MVH58" s="413" t="s">
        <v>2793</v>
      </c>
      <c r="MVI58" s="5"/>
      <c r="MVJ58" s="336" t="s">
        <v>2869</v>
      </c>
      <c r="MVK58" s="5"/>
      <c r="MVL58" s="5">
        <v>1.0</v>
      </c>
      <c r="MVM58" s="5">
        <v>1.0</v>
      </c>
      <c r="MVN58" s="411">
        <v>30.0</v>
      </c>
      <c r="MVO58" s="411">
        <v>15.0</v>
      </c>
      <c r="MVP58" s="411" t="s">
        <v>104</v>
      </c>
      <c r="MVQ58" s="68" t="s">
        <v>2182</v>
      </c>
      <c r="MVR58" s="68" t="s">
        <v>88</v>
      </c>
      <c r="MVS58" s="336" t="s">
        <v>2868</v>
      </c>
      <c r="MVT58" s="5" t="s">
        <v>2911</v>
      </c>
      <c r="MVU58" s="5" t="s">
        <v>2912</v>
      </c>
      <c r="MVV58" s="5" t="s">
        <v>2823</v>
      </c>
      <c r="MVW58" s="5" t="s">
        <v>2843</v>
      </c>
      <c r="MVX58" s="413" t="s">
        <v>2793</v>
      </c>
      <c r="MVY58" s="5"/>
      <c r="MVZ58" s="336" t="s">
        <v>2869</v>
      </c>
      <c r="MWA58" s="5"/>
      <c r="MWB58" s="5">
        <v>1.0</v>
      </c>
      <c r="MWC58" s="5">
        <v>1.0</v>
      </c>
      <c r="MWD58" s="411">
        <v>30.0</v>
      </c>
      <c r="MWE58" s="411">
        <v>15.0</v>
      </c>
      <c r="MWF58" s="411" t="s">
        <v>104</v>
      </c>
      <c r="MWG58" s="68" t="s">
        <v>2182</v>
      </c>
      <c r="MWH58" s="68" t="s">
        <v>88</v>
      </c>
      <c r="MWI58" s="336" t="s">
        <v>2868</v>
      </c>
      <c r="MWJ58" s="5" t="s">
        <v>2911</v>
      </c>
      <c r="MWK58" s="5" t="s">
        <v>2912</v>
      </c>
      <c r="MWL58" s="5" t="s">
        <v>2823</v>
      </c>
      <c r="MWM58" s="5" t="s">
        <v>2843</v>
      </c>
      <c r="MWN58" s="413" t="s">
        <v>2793</v>
      </c>
      <c r="MWO58" s="5"/>
      <c r="MWP58" s="336" t="s">
        <v>2869</v>
      </c>
      <c r="MWQ58" s="5"/>
      <c r="MWR58" s="5">
        <v>1.0</v>
      </c>
      <c r="MWS58" s="5">
        <v>1.0</v>
      </c>
      <c r="MWT58" s="411">
        <v>30.0</v>
      </c>
      <c r="MWU58" s="411">
        <v>15.0</v>
      </c>
      <c r="MWV58" s="411" t="s">
        <v>104</v>
      </c>
      <c r="MWW58" s="68" t="s">
        <v>2182</v>
      </c>
      <c r="MWX58" s="68" t="s">
        <v>88</v>
      </c>
      <c r="MWY58" s="336" t="s">
        <v>2868</v>
      </c>
      <c r="MWZ58" s="5" t="s">
        <v>2911</v>
      </c>
      <c r="MXA58" s="5" t="s">
        <v>2912</v>
      </c>
      <c r="MXB58" s="5" t="s">
        <v>2823</v>
      </c>
      <c r="MXC58" s="5" t="s">
        <v>2843</v>
      </c>
      <c r="MXD58" s="413" t="s">
        <v>2793</v>
      </c>
      <c r="MXE58" s="5"/>
      <c r="MXF58" s="336" t="s">
        <v>2869</v>
      </c>
      <c r="MXG58" s="5"/>
      <c r="MXH58" s="5">
        <v>1.0</v>
      </c>
      <c r="MXI58" s="5">
        <v>1.0</v>
      </c>
      <c r="MXJ58" s="411">
        <v>30.0</v>
      </c>
      <c r="MXK58" s="411">
        <v>15.0</v>
      </c>
      <c r="MXL58" s="411" t="s">
        <v>104</v>
      </c>
      <c r="MXM58" s="68" t="s">
        <v>2182</v>
      </c>
      <c r="MXN58" s="68" t="s">
        <v>88</v>
      </c>
      <c r="MXO58" s="336" t="s">
        <v>2868</v>
      </c>
      <c r="MXP58" s="5" t="s">
        <v>2911</v>
      </c>
      <c r="MXQ58" s="5" t="s">
        <v>2912</v>
      </c>
      <c r="MXR58" s="5" t="s">
        <v>2823</v>
      </c>
      <c r="MXS58" s="5" t="s">
        <v>2843</v>
      </c>
      <c r="MXT58" s="413" t="s">
        <v>2793</v>
      </c>
      <c r="MXU58" s="5"/>
      <c r="MXV58" s="336" t="s">
        <v>2869</v>
      </c>
      <c r="MXW58" s="5"/>
      <c r="MXX58" s="5">
        <v>1.0</v>
      </c>
      <c r="MXY58" s="5">
        <v>1.0</v>
      </c>
      <c r="MXZ58" s="411">
        <v>30.0</v>
      </c>
      <c r="MYA58" s="411">
        <v>15.0</v>
      </c>
      <c r="MYB58" s="411" t="s">
        <v>104</v>
      </c>
      <c r="MYC58" s="68" t="s">
        <v>2182</v>
      </c>
      <c r="MYD58" s="68" t="s">
        <v>88</v>
      </c>
      <c r="MYE58" s="336" t="s">
        <v>2868</v>
      </c>
      <c r="MYF58" s="5" t="s">
        <v>2911</v>
      </c>
      <c r="MYG58" s="5" t="s">
        <v>2912</v>
      </c>
      <c r="MYH58" s="5" t="s">
        <v>2823</v>
      </c>
      <c r="MYI58" s="5" t="s">
        <v>2843</v>
      </c>
      <c r="MYJ58" s="413" t="s">
        <v>2793</v>
      </c>
      <c r="MYK58" s="5"/>
      <c r="MYL58" s="336" t="s">
        <v>2869</v>
      </c>
      <c r="MYM58" s="5"/>
      <c r="MYN58" s="5">
        <v>1.0</v>
      </c>
      <c r="MYO58" s="5">
        <v>1.0</v>
      </c>
      <c r="MYP58" s="411">
        <v>30.0</v>
      </c>
      <c r="MYQ58" s="411">
        <v>15.0</v>
      </c>
      <c r="MYR58" s="411" t="s">
        <v>104</v>
      </c>
      <c r="MYS58" s="68" t="s">
        <v>2182</v>
      </c>
      <c r="MYT58" s="68" t="s">
        <v>88</v>
      </c>
      <c r="MYU58" s="336" t="s">
        <v>2868</v>
      </c>
      <c r="MYV58" s="5" t="s">
        <v>2911</v>
      </c>
      <c r="MYW58" s="5" t="s">
        <v>2912</v>
      </c>
      <c r="MYX58" s="5" t="s">
        <v>2823</v>
      </c>
      <c r="MYY58" s="5" t="s">
        <v>2843</v>
      </c>
      <c r="MYZ58" s="413" t="s">
        <v>2793</v>
      </c>
      <c r="MZA58" s="5"/>
      <c r="MZB58" s="336" t="s">
        <v>2869</v>
      </c>
      <c r="MZC58" s="5"/>
      <c r="MZD58" s="5">
        <v>1.0</v>
      </c>
      <c r="MZE58" s="5">
        <v>1.0</v>
      </c>
      <c r="MZF58" s="411">
        <v>30.0</v>
      </c>
      <c r="MZG58" s="411">
        <v>15.0</v>
      </c>
      <c r="MZH58" s="411" t="s">
        <v>104</v>
      </c>
      <c r="MZI58" s="68" t="s">
        <v>2182</v>
      </c>
      <c r="MZJ58" s="68" t="s">
        <v>88</v>
      </c>
      <c r="MZK58" s="336" t="s">
        <v>2868</v>
      </c>
      <c r="MZL58" s="5" t="s">
        <v>2911</v>
      </c>
      <c r="MZM58" s="5" t="s">
        <v>2912</v>
      </c>
      <c r="MZN58" s="5" t="s">
        <v>2823</v>
      </c>
      <c r="MZO58" s="5" t="s">
        <v>2843</v>
      </c>
      <c r="MZP58" s="413" t="s">
        <v>2793</v>
      </c>
      <c r="MZQ58" s="5"/>
      <c r="MZR58" s="336" t="s">
        <v>2869</v>
      </c>
      <c r="MZS58" s="5"/>
      <c r="MZT58" s="5">
        <v>1.0</v>
      </c>
      <c r="MZU58" s="5">
        <v>1.0</v>
      </c>
      <c r="MZV58" s="411">
        <v>30.0</v>
      </c>
      <c r="MZW58" s="411">
        <v>15.0</v>
      </c>
      <c r="MZX58" s="411" t="s">
        <v>104</v>
      </c>
      <c r="MZY58" s="68" t="s">
        <v>2182</v>
      </c>
      <c r="MZZ58" s="68" t="s">
        <v>88</v>
      </c>
      <c r="NAA58" s="336" t="s">
        <v>2868</v>
      </c>
      <c r="NAB58" s="5" t="s">
        <v>2911</v>
      </c>
      <c r="NAC58" s="5" t="s">
        <v>2912</v>
      </c>
      <c r="NAD58" s="5" t="s">
        <v>2823</v>
      </c>
      <c r="NAE58" s="5" t="s">
        <v>2843</v>
      </c>
      <c r="NAF58" s="413" t="s">
        <v>2793</v>
      </c>
      <c r="NAG58" s="5"/>
      <c r="NAH58" s="336" t="s">
        <v>2869</v>
      </c>
      <c r="NAI58" s="5"/>
      <c r="NAJ58" s="5">
        <v>1.0</v>
      </c>
      <c r="NAK58" s="5">
        <v>1.0</v>
      </c>
      <c r="NAL58" s="411">
        <v>30.0</v>
      </c>
      <c r="NAM58" s="411">
        <v>15.0</v>
      </c>
      <c r="NAN58" s="411" t="s">
        <v>104</v>
      </c>
      <c r="NAO58" s="68" t="s">
        <v>2182</v>
      </c>
      <c r="NAP58" s="68" t="s">
        <v>88</v>
      </c>
      <c r="NAQ58" s="336" t="s">
        <v>2868</v>
      </c>
      <c r="NAR58" s="5" t="s">
        <v>2911</v>
      </c>
      <c r="NAS58" s="5" t="s">
        <v>2912</v>
      </c>
      <c r="NAT58" s="5" t="s">
        <v>2823</v>
      </c>
      <c r="NAU58" s="5" t="s">
        <v>2843</v>
      </c>
      <c r="NAV58" s="413" t="s">
        <v>2793</v>
      </c>
      <c r="NAW58" s="5"/>
      <c r="NAX58" s="336" t="s">
        <v>2869</v>
      </c>
      <c r="NAY58" s="5"/>
      <c r="NAZ58" s="5">
        <v>1.0</v>
      </c>
      <c r="NBA58" s="5">
        <v>1.0</v>
      </c>
      <c r="NBB58" s="411">
        <v>30.0</v>
      </c>
      <c r="NBC58" s="411">
        <v>15.0</v>
      </c>
      <c r="NBD58" s="411" t="s">
        <v>104</v>
      </c>
      <c r="NBE58" s="68" t="s">
        <v>2182</v>
      </c>
      <c r="NBF58" s="68" t="s">
        <v>88</v>
      </c>
      <c r="NBG58" s="336" t="s">
        <v>2868</v>
      </c>
      <c r="NBH58" s="5" t="s">
        <v>2911</v>
      </c>
      <c r="NBI58" s="5" t="s">
        <v>2912</v>
      </c>
      <c r="NBJ58" s="5" t="s">
        <v>2823</v>
      </c>
      <c r="NBK58" s="5" t="s">
        <v>2843</v>
      </c>
      <c r="NBL58" s="413" t="s">
        <v>2793</v>
      </c>
      <c r="NBM58" s="5"/>
      <c r="NBN58" s="336" t="s">
        <v>2869</v>
      </c>
      <c r="NBO58" s="5"/>
      <c r="NBP58" s="5">
        <v>1.0</v>
      </c>
      <c r="NBQ58" s="5">
        <v>1.0</v>
      </c>
      <c r="NBR58" s="411">
        <v>30.0</v>
      </c>
      <c r="NBS58" s="411">
        <v>15.0</v>
      </c>
      <c r="NBT58" s="411" t="s">
        <v>104</v>
      </c>
      <c r="NBU58" s="68" t="s">
        <v>2182</v>
      </c>
      <c r="NBV58" s="68" t="s">
        <v>88</v>
      </c>
      <c r="NBW58" s="336" t="s">
        <v>2868</v>
      </c>
      <c r="NBX58" s="5" t="s">
        <v>2911</v>
      </c>
      <c r="NBY58" s="5" t="s">
        <v>2912</v>
      </c>
      <c r="NBZ58" s="5" t="s">
        <v>2823</v>
      </c>
      <c r="NCA58" s="5" t="s">
        <v>2843</v>
      </c>
      <c r="NCB58" s="413" t="s">
        <v>2793</v>
      </c>
      <c r="NCC58" s="5"/>
      <c r="NCD58" s="336" t="s">
        <v>2869</v>
      </c>
      <c r="NCE58" s="5"/>
      <c r="NCF58" s="5">
        <v>1.0</v>
      </c>
      <c r="NCG58" s="5">
        <v>1.0</v>
      </c>
      <c r="NCH58" s="411">
        <v>30.0</v>
      </c>
      <c r="NCI58" s="411">
        <v>15.0</v>
      </c>
      <c r="NCJ58" s="411" t="s">
        <v>104</v>
      </c>
      <c r="NCK58" s="68" t="s">
        <v>2182</v>
      </c>
      <c r="NCL58" s="68" t="s">
        <v>88</v>
      </c>
      <c r="NCM58" s="336" t="s">
        <v>2868</v>
      </c>
      <c r="NCN58" s="5" t="s">
        <v>2911</v>
      </c>
      <c r="NCO58" s="5" t="s">
        <v>2912</v>
      </c>
      <c r="NCP58" s="5" t="s">
        <v>2823</v>
      </c>
      <c r="NCQ58" s="5" t="s">
        <v>2843</v>
      </c>
      <c r="NCR58" s="413" t="s">
        <v>2793</v>
      </c>
      <c r="NCS58" s="5"/>
      <c r="NCT58" s="336" t="s">
        <v>2869</v>
      </c>
      <c r="NCU58" s="5"/>
      <c r="NCV58" s="5">
        <v>1.0</v>
      </c>
      <c r="NCW58" s="5">
        <v>1.0</v>
      </c>
      <c r="NCX58" s="411">
        <v>30.0</v>
      </c>
      <c r="NCY58" s="411">
        <v>15.0</v>
      </c>
      <c r="NCZ58" s="411" t="s">
        <v>104</v>
      </c>
      <c r="NDA58" s="68" t="s">
        <v>2182</v>
      </c>
      <c r="NDB58" s="68" t="s">
        <v>88</v>
      </c>
      <c r="NDC58" s="336" t="s">
        <v>2868</v>
      </c>
      <c r="NDD58" s="5" t="s">
        <v>2911</v>
      </c>
      <c r="NDE58" s="5" t="s">
        <v>2912</v>
      </c>
      <c r="NDF58" s="5" t="s">
        <v>2823</v>
      </c>
      <c r="NDG58" s="5" t="s">
        <v>2843</v>
      </c>
      <c r="NDH58" s="413" t="s">
        <v>2793</v>
      </c>
      <c r="NDI58" s="5"/>
      <c r="NDJ58" s="336" t="s">
        <v>2869</v>
      </c>
      <c r="NDK58" s="5"/>
      <c r="NDL58" s="5">
        <v>1.0</v>
      </c>
      <c r="NDM58" s="5">
        <v>1.0</v>
      </c>
      <c r="NDN58" s="411">
        <v>30.0</v>
      </c>
      <c r="NDO58" s="411">
        <v>15.0</v>
      </c>
      <c r="NDP58" s="411" t="s">
        <v>104</v>
      </c>
      <c r="NDQ58" s="68" t="s">
        <v>2182</v>
      </c>
      <c r="NDR58" s="68" t="s">
        <v>88</v>
      </c>
      <c r="NDS58" s="336" t="s">
        <v>2868</v>
      </c>
      <c r="NDT58" s="5" t="s">
        <v>2911</v>
      </c>
      <c r="NDU58" s="5" t="s">
        <v>2912</v>
      </c>
      <c r="NDV58" s="5" t="s">
        <v>2823</v>
      </c>
      <c r="NDW58" s="5" t="s">
        <v>2843</v>
      </c>
      <c r="NDX58" s="413" t="s">
        <v>2793</v>
      </c>
      <c r="NDY58" s="5"/>
      <c r="NDZ58" s="336" t="s">
        <v>2869</v>
      </c>
      <c r="NEA58" s="5"/>
      <c r="NEB58" s="5">
        <v>1.0</v>
      </c>
      <c r="NEC58" s="5">
        <v>1.0</v>
      </c>
      <c r="NED58" s="411">
        <v>30.0</v>
      </c>
      <c r="NEE58" s="411">
        <v>15.0</v>
      </c>
      <c r="NEF58" s="411" t="s">
        <v>104</v>
      </c>
      <c r="NEG58" s="68" t="s">
        <v>2182</v>
      </c>
      <c r="NEH58" s="68" t="s">
        <v>88</v>
      </c>
      <c r="NEI58" s="336" t="s">
        <v>2868</v>
      </c>
      <c r="NEJ58" s="5" t="s">
        <v>2911</v>
      </c>
      <c r="NEK58" s="5" t="s">
        <v>2912</v>
      </c>
      <c r="NEL58" s="5" t="s">
        <v>2823</v>
      </c>
      <c r="NEM58" s="5" t="s">
        <v>2843</v>
      </c>
      <c r="NEN58" s="413" t="s">
        <v>2793</v>
      </c>
      <c r="NEO58" s="5"/>
      <c r="NEP58" s="336" t="s">
        <v>2869</v>
      </c>
      <c r="NEQ58" s="5"/>
      <c r="NER58" s="5">
        <v>1.0</v>
      </c>
      <c r="NES58" s="5">
        <v>1.0</v>
      </c>
      <c r="NET58" s="411">
        <v>30.0</v>
      </c>
      <c r="NEU58" s="411">
        <v>15.0</v>
      </c>
      <c r="NEV58" s="411" t="s">
        <v>104</v>
      </c>
      <c r="NEW58" s="68" t="s">
        <v>2182</v>
      </c>
      <c r="NEX58" s="68" t="s">
        <v>88</v>
      </c>
      <c r="NEY58" s="336" t="s">
        <v>2868</v>
      </c>
      <c r="NEZ58" s="5" t="s">
        <v>2911</v>
      </c>
      <c r="NFA58" s="5" t="s">
        <v>2912</v>
      </c>
      <c r="NFB58" s="5" t="s">
        <v>2823</v>
      </c>
      <c r="NFC58" s="5" t="s">
        <v>2843</v>
      </c>
      <c r="NFD58" s="413" t="s">
        <v>2793</v>
      </c>
      <c r="NFE58" s="5"/>
      <c r="NFF58" s="336" t="s">
        <v>2869</v>
      </c>
      <c r="NFG58" s="5"/>
      <c r="NFH58" s="5">
        <v>1.0</v>
      </c>
      <c r="NFI58" s="5">
        <v>1.0</v>
      </c>
      <c r="NFJ58" s="411">
        <v>30.0</v>
      </c>
      <c r="NFK58" s="411">
        <v>15.0</v>
      </c>
      <c r="NFL58" s="411" t="s">
        <v>104</v>
      </c>
      <c r="NFM58" s="68" t="s">
        <v>2182</v>
      </c>
      <c r="NFN58" s="68" t="s">
        <v>88</v>
      </c>
      <c r="NFO58" s="336" t="s">
        <v>2868</v>
      </c>
      <c r="NFP58" s="5" t="s">
        <v>2911</v>
      </c>
      <c r="NFQ58" s="5" t="s">
        <v>2912</v>
      </c>
      <c r="NFR58" s="5" t="s">
        <v>2823</v>
      </c>
      <c r="NFS58" s="5" t="s">
        <v>2843</v>
      </c>
      <c r="NFT58" s="413" t="s">
        <v>2793</v>
      </c>
      <c r="NFU58" s="5"/>
      <c r="NFV58" s="336" t="s">
        <v>2869</v>
      </c>
      <c r="NFW58" s="5"/>
      <c r="NFX58" s="5">
        <v>1.0</v>
      </c>
      <c r="NFY58" s="5">
        <v>1.0</v>
      </c>
      <c r="NFZ58" s="411">
        <v>30.0</v>
      </c>
      <c r="NGA58" s="411">
        <v>15.0</v>
      </c>
      <c r="NGB58" s="411" t="s">
        <v>104</v>
      </c>
      <c r="NGC58" s="68" t="s">
        <v>2182</v>
      </c>
      <c r="NGD58" s="68" t="s">
        <v>88</v>
      </c>
      <c r="NGE58" s="336" t="s">
        <v>2868</v>
      </c>
      <c r="NGF58" s="5" t="s">
        <v>2911</v>
      </c>
      <c r="NGG58" s="5" t="s">
        <v>2912</v>
      </c>
      <c r="NGH58" s="5" t="s">
        <v>2823</v>
      </c>
      <c r="NGI58" s="5" t="s">
        <v>2843</v>
      </c>
      <c r="NGJ58" s="413" t="s">
        <v>2793</v>
      </c>
      <c r="NGK58" s="5"/>
      <c r="NGL58" s="336" t="s">
        <v>2869</v>
      </c>
      <c r="NGM58" s="5"/>
      <c r="NGN58" s="5">
        <v>1.0</v>
      </c>
      <c r="NGO58" s="5">
        <v>1.0</v>
      </c>
      <c r="NGP58" s="411">
        <v>30.0</v>
      </c>
      <c r="NGQ58" s="411">
        <v>15.0</v>
      </c>
      <c r="NGR58" s="411" t="s">
        <v>104</v>
      </c>
      <c r="NGS58" s="68" t="s">
        <v>2182</v>
      </c>
      <c r="NGT58" s="68" t="s">
        <v>88</v>
      </c>
      <c r="NGU58" s="336" t="s">
        <v>2868</v>
      </c>
      <c r="NGV58" s="5" t="s">
        <v>2911</v>
      </c>
      <c r="NGW58" s="5" t="s">
        <v>2912</v>
      </c>
      <c r="NGX58" s="5" t="s">
        <v>2823</v>
      </c>
      <c r="NGY58" s="5" t="s">
        <v>2843</v>
      </c>
      <c r="NGZ58" s="413" t="s">
        <v>2793</v>
      </c>
      <c r="NHA58" s="5"/>
      <c r="NHB58" s="336" t="s">
        <v>2869</v>
      </c>
      <c r="NHC58" s="5"/>
      <c r="NHD58" s="5">
        <v>1.0</v>
      </c>
      <c r="NHE58" s="5">
        <v>1.0</v>
      </c>
      <c r="NHF58" s="411">
        <v>30.0</v>
      </c>
      <c r="NHG58" s="411">
        <v>15.0</v>
      </c>
      <c r="NHH58" s="411" t="s">
        <v>104</v>
      </c>
      <c r="NHI58" s="68" t="s">
        <v>2182</v>
      </c>
      <c r="NHJ58" s="68" t="s">
        <v>88</v>
      </c>
      <c r="NHK58" s="336" t="s">
        <v>2868</v>
      </c>
      <c r="NHL58" s="5" t="s">
        <v>2911</v>
      </c>
      <c r="NHM58" s="5" t="s">
        <v>2912</v>
      </c>
      <c r="NHN58" s="5" t="s">
        <v>2823</v>
      </c>
      <c r="NHO58" s="5" t="s">
        <v>2843</v>
      </c>
      <c r="NHP58" s="413" t="s">
        <v>2793</v>
      </c>
      <c r="NHQ58" s="5"/>
      <c r="NHR58" s="336" t="s">
        <v>2869</v>
      </c>
      <c r="NHS58" s="5"/>
      <c r="NHT58" s="5">
        <v>1.0</v>
      </c>
      <c r="NHU58" s="5">
        <v>1.0</v>
      </c>
      <c r="NHV58" s="411">
        <v>30.0</v>
      </c>
      <c r="NHW58" s="411">
        <v>15.0</v>
      </c>
      <c r="NHX58" s="411" t="s">
        <v>104</v>
      </c>
      <c r="NHY58" s="68" t="s">
        <v>2182</v>
      </c>
      <c r="NHZ58" s="68" t="s">
        <v>88</v>
      </c>
      <c r="NIA58" s="336" t="s">
        <v>2868</v>
      </c>
      <c r="NIB58" s="5" t="s">
        <v>2911</v>
      </c>
      <c r="NIC58" s="5" t="s">
        <v>2912</v>
      </c>
      <c r="NID58" s="5" t="s">
        <v>2823</v>
      </c>
      <c r="NIE58" s="5" t="s">
        <v>2843</v>
      </c>
      <c r="NIF58" s="413" t="s">
        <v>2793</v>
      </c>
      <c r="NIG58" s="5"/>
      <c r="NIH58" s="336" t="s">
        <v>2869</v>
      </c>
      <c r="NII58" s="5"/>
      <c r="NIJ58" s="5">
        <v>1.0</v>
      </c>
      <c r="NIK58" s="5">
        <v>1.0</v>
      </c>
      <c r="NIL58" s="411">
        <v>30.0</v>
      </c>
      <c r="NIM58" s="411">
        <v>15.0</v>
      </c>
      <c r="NIN58" s="411" t="s">
        <v>104</v>
      </c>
      <c r="NIO58" s="68" t="s">
        <v>2182</v>
      </c>
      <c r="NIP58" s="68" t="s">
        <v>88</v>
      </c>
      <c r="NIQ58" s="336" t="s">
        <v>2868</v>
      </c>
      <c r="NIR58" s="5" t="s">
        <v>2911</v>
      </c>
      <c r="NIS58" s="5" t="s">
        <v>2912</v>
      </c>
      <c r="NIT58" s="5" t="s">
        <v>2823</v>
      </c>
      <c r="NIU58" s="5" t="s">
        <v>2843</v>
      </c>
      <c r="NIV58" s="413" t="s">
        <v>2793</v>
      </c>
      <c r="NIW58" s="5"/>
      <c r="NIX58" s="336" t="s">
        <v>2869</v>
      </c>
      <c r="NIY58" s="5"/>
      <c r="NIZ58" s="5">
        <v>1.0</v>
      </c>
      <c r="NJA58" s="5">
        <v>1.0</v>
      </c>
      <c r="NJB58" s="411">
        <v>30.0</v>
      </c>
      <c r="NJC58" s="411">
        <v>15.0</v>
      </c>
      <c r="NJD58" s="411" t="s">
        <v>104</v>
      </c>
      <c r="NJE58" s="68" t="s">
        <v>2182</v>
      </c>
      <c r="NJF58" s="68" t="s">
        <v>88</v>
      </c>
      <c r="NJG58" s="336" t="s">
        <v>2868</v>
      </c>
      <c r="NJH58" s="5" t="s">
        <v>2911</v>
      </c>
      <c r="NJI58" s="5" t="s">
        <v>2912</v>
      </c>
      <c r="NJJ58" s="5" t="s">
        <v>2823</v>
      </c>
      <c r="NJK58" s="5" t="s">
        <v>2843</v>
      </c>
      <c r="NJL58" s="413" t="s">
        <v>2793</v>
      </c>
      <c r="NJM58" s="5"/>
      <c r="NJN58" s="336" t="s">
        <v>2869</v>
      </c>
      <c r="NJO58" s="5"/>
      <c r="NJP58" s="5">
        <v>1.0</v>
      </c>
      <c r="NJQ58" s="5">
        <v>1.0</v>
      </c>
      <c r="NJR58" s="411">
        <v>30.0</v>
      </c>
      <c r="NJS58" s="411">
        <v>15.0</v>
      </c>
      <c r="NJT58" s="411" t="s">
        <v>104</v>
      </c>
      <c r="NJU58" s="68" t="s">
        <v>2182</v>
      </c>
      <c r="NJV58" s="68" t="s">
        <v>88</v>
      </c>
      <c r="NJW58" s="336" t="s">
        <v>2868</v>
      </c>
      <c r="NJX58" s="5" t="s">
        <v>2911</v>
      </c>
      <c r="NJY58" s="5" t="s">
        <v>2912</v>
      </c>
      <c r="NJZ58" s="5" t="s">
        <v>2823</v>
      </c>
      <c r="NKA58" s="5" t="s">
        <v>2843</v>
      </c>
      <c r="NKB58" s="413" t="s">
        <v>2793</v>
      </c>
      <c r="NKC58" s="5"/>
      <c r="NKD58" s="336" t="s">
        <v>2869</v>
      </c>
      <c r="NKE58" s="5"/>
      <c r="NKF58" s="5">
        <v>1.0</v>
      </c>
      <c r="NKG58" s="5">
        <v>1.0</v>
      </c>
      <c r="NKH58" s="411">
        <v>30.0</v>
      </c>
      <c r="NKI58" s="411">
        <v>15.0</v>
      </c>
      <c r="NKJ58" s="411" t="s">
        <v>104</v>
      </c>
      <c r="NKK58" s="68" t="s">
        <v>2182</v>
      </c>
      <c r="NKL58" s="68" t="s">
        <v>88</v>
      </c>
      <c r="NKM58" s="336" t="s">
        <v>2868</v>
      </c>
      <c r="NKN58" s="5" t="s">
        <v>2911</v>
      </c>
      <c r="NKO58" s="5" t="s">
        <v>2912</v>
      </c>
      <c r="NKP58" s="5" t="s">
        <v>2823</v>
      </c>
      <c r="NKQ58" s="5" t="s">
        <v>2843</v>
      </c>
      <c r="NKR58" s="413" t="s">
        <v>2793</v>
      </c>
      <c r="NKS58" s="5"/>
      <c r="NKT58" s="336" t="s">
        <v>2869</v>
      </c>
      <c r="NKU58" s="5"/>
      <c r="NKV58" s="5">
        <v>1.0</v>
      </c>
      <c r="NKW58" s="5">
        <v>1.0</v>
      </c>
      <c r="NKX58" s="411">
        <v>30.0</v>
      </c>
      <c r="NKY58" s="411">
        <v>15.0</v>
      </c>
      <c r="NKZ58" s="411" t="s">
        <v>104</v>
      </c>
      <c r="NLA58" s="68" t="s">
        <v>2182</v>
      </c>
      <c r="NLB58" s="68" t="s">
        <v>88</v>
      </c>
      <c r="NLC58" s="336" t="s">
        <v>2868</v>
      </c>
      <c r="NLD58" s="5" t="s">
        <v>2911</v>
      </c>
      <c r="NLE58" s="5" t="s">
        <v>2912</v>
      </c>
      <c r="NLF58" s="5" t="s">
        <v>2823</v>
      </c>
      <c r="NLG58" s="5" t="s">
        <v>2843</v>
      </c>
      <c r="NLH58" s="413" t="s">
        <v>2793</v>
      </c>
      <c r="NLI58" s="5"/>
      <c r="NLJ58" s="336" t="s">
        <v>2869</v>
      </c>
      <c r="NLK58" s="5"/>
      <c r="NLL58" s="5">
        <v>1.0</v>
      </c>
      <c r="NLM58" s="5">
        <v>1.0</v>
      </c>
      <c r="NLN58" s="411">
        <v>30.0</v>
      </c>
      <c r="NLO58" s="411">
        <v>15.0</v>
      </c>
      <c r="NLP58" s="411" t="s">
        <v>104</v>
      </c>
      <c r="NLQ58" s="68" t="s">
        <v>2182</v>
      </c>
      <c r="NLR58" s="68" t="s">
        <v>88</v>
      </c>
      <c r="NLS58" s="336" t="s">
        <v>2868</v>
      </c>
      <c r="NLT58" s="5" t="s">
        <v>2911</v>
      </c>
      <c r="NLU58" s="5" t="s">
        <v>2912</v>
      </c>
      <c r="NLV58" s="5" t="s">
        <v>2823</v>
      </c>
      <c r="NLW58" s="5" t="s">
        <v>2843</v>
      </c>
      <c r="NLX58" s="413" t="s">
        <v>2793</v>
      </c>
      <c r="NLY58" s="5"/>
      <c r="NLZ58" s="336" t="s">
        <v>2869</v>
      </c>
      <c r="NMA58" s="5"/>
      <c r="NMB58" s="5">
        <v>1.0</v>
      </c>
      <c r="NMC58" s="5">
        <v>1.0</v>
      </c>
      <c r="NMD58" s="411">
        <v>30.0</v>
      </c>
      <c r="NME58" s="411">
        <v>15.0</v>
      </c>
      <c r="NMF58" s="411" t="s">
        <v>104</v>
      </c>
      <c r="NMG58" s="68" t="s">
        <v>2182</v>
      </c>
      <c r="NMH58" s="68" t="s">
        <v>88</v>
      </c>
      <c r="NMI58" s="336" t="s">
        <v>2868</v>
      </c>
      <c r="NMJ58" s="5" t="s">
        <v>2911</v>
      </c>
      <c r="NMK58" s="5" t="s">
        <v>2912</v>
      </c>
      <c r="NML58" s="5" t="s">
        <v>2823</v>
      </c>
      <c r="NMM58" s="5" t="s">
        <v>2843</v>
      </c>
      <c r="NMN58" s="413" t="s">
        <v>2793</v>
      </c>
      <c r="NMO58" s="5"/>
      <c r="NMP58" s="336" t="s">
        <v>2869</v>
      </c>
      <c r="NMQ58" s="5"/>
      <c r="NMR58" s="5">
        <v>1.0</v>
      </c>
      <c r="NMS58" s="5">
        <v>1.0</v>
      </c>
      <c r="NMT58" s="411">
        <v>30.0</v>
      </c>
      <c r="NMU58" s="411">
        <v>15.0</v>
      </c>
      <c r="NMV58" s="411" t="s">
        <v>104</v>
      </c>
      <c r="NMW58" s="68" t="s">
        <v>2182</v>
      </c>
      <c r="NMX58" s="68" t="s">
        <v>88</v>
      </c>
      <c r="NMY58" s="336" t="s">
        <v>2868</v>
      </c>
      <c r="NMZ58" s="5" t="s">
        <v>2911</v>
      </c>
      <c r="NNA58" s="5" t="s">
        <v>2912</v>
      </c>
      <c r="NNB58" s="5" t="s">
        <v>2823</v>
      </c>
      <c r="NNC58" s="5" t="s">
        <v>2843</v>
      </c>
      <c r="NND58" s="413" t="s">
        <v>2793</v>
      </c>
      <c r="NNE58" s="5"/>
      <c r="NNF58" s="336" t="s">
        <v>2869</v>
      </c>
      <c r="NNG58" s="5"/>
      <c r="NNH58" s="5">
        <v>1.0</v>
      </c>
      <c r="NNI58" s="5">
        <v>1.0</v>
      </c>
      <c r="NNJ58" s="411">
        <v>30.0</v>
      </c>
      <c r="NNK58" s="411">
        <v>15.0</v>
      </c>
      <c r="NNL58" s="411" t="s">
        <v>104</v>
      </c>
      <c r="NNM58" s="68" t="s">
        <v>2182</v>
      </c>
      <c r="NNN58" s="68" t="s">
        <v>88</v>
      </c>
      <c r="NNO58" s="336" t="s">
        <v>2868</v>
      </c>
      <c r="NNP58" s="5" t="s">
        <v>2911</v>
      </c>
      <c r="NNQ58" s="5" t="s">
        <v>2912</v>
      </c>
      <c r="NNR58" s="5" t="s">
        <v>2823</v>
      </c>
      <c r="NNS58" s="5" t="s">
        <v>2843</v>
      </c>
      <c r="NNT58" s="413" t="s">
        <v>2793</v>
      </c>
      <c r="NNU58" s="5"/>
      <c r="NNV58" s="336" t="s">
        <v>2869</v>
      </c>
      <c r="NNW58" s="5"/>
      <c r="NNX58" s="5">
        <v>1.0</v>
      </c>
      <c r="NNY58" s="5">
        <v>1.0</v>
      </c>
      <c r="NNZ58" s="411">
        <v>30.0</v>
      </c>
      <c r="NOA58" s="411">
        <v>15.0</v>
      </c>
      <c r="NOB58" s="411" t="s">
        <v>104</v>
      </c>
      <c r="NOC58" s="68" t="s">
        <v>2182</v>
      </c>
      <c r="NOD58" s="68" t="s">
        <v>88</v>
      </c>
      <c r="NOE58" s="336" t="s">
        <v>2868</v>
      </c>
      <c r="NOF58" s="5" t="s">
        <v>2911</v>
      </c>
      <c r="NOG58" s="5" t="s">
        <v>2912</v>
      </c>
      <c r="NOH58" s="5" t="s">
        <v>2823</v>
      </c>
      <c r="NOI58" s="5" t="s">
        <v>2843</v>
      </c>
      <c r="NOJ58" s="413" t="s">
        <v>2793</v>
      </c>
      <c r="NOK58" s="5"/>
      <c r="NOL58" s="336" t="s">
        <v>2869</v>
      </c>
      <c r="NOM58" s="5"/>
      <c r="NON58" s="5">
        <v>1.0</v>
      </c>
      <c r="NOO58" s="5">
        <v>1.0</v>
      </c>
      <c r="NOP58" s="411">
        <v>30.0</v>
      </c>
      <c r="NOQ58" s="411">
        <v>15.0</v>
      </c>
      <c r="NOR58" s="411" t="s">
        <v>104</v>
      </c>
      <c r="NOS58" s="68" t="s">
        <v>2182</v>
      </c>
      <c r="NOT58" s="68" t="s">
        <v>88</v>
      </c>
      <c r="NOU58" s="336" t="s">
        <v>2868</v>
      </c>
      <c r="NOV58" s="5" t="s">
        <v>2911</v>
      </c>
      <c r="NOW58" s="5" t="s">
        <v>2912</v>
      </c>
      <c r="NOX58" s="5" t="s">
        <v>2823</v>
      </c>
      <c r="NOY58" s="5" t="s">
        <v>2843</v>
      </c>
      <c r="NOZ58" s="413" t="s">
        <v>2793</v>
      </c>
      <c r="NPA58" s="5"/>
      <c r="NPB58" s="336" t="s">
        <v>2869</v>
      </c>
      <c r="NPC58" s="5"/>
      <c r="NPD58" s="5">
        <v>1.0</v>
      </c>
      <c r="NPE58" s="5">
        <v>1.0</v>
      </c>
      <c r="NPF58" s="411">
        <v>30.0</v>
      </c>
      <c r="NPG58" s="411">
        <v>15.0</v>
      </c>
      <c r="NPH58" s="411" t="s">
        <v>104</v>
      </c>
      <c r="NPI58" s="68" t="s">
        <v>2182</v>
      </c>
      <c r="NPJ58" s="68" t="s">
        <v>88</v>
      </c>
      <c r="NPK58" s="336" t="s">
        <v>2868</v>
      </c>
      <c r="NPL58" s="5" t="s">
        <v>2911</v>
      </c>
      <c r="NPM58" s="5" t="s">
        <v>2912</v>
      </c>
      <c r="NPN58" s="5" t="s">
        <v>2823</v>
      </c>
      <c r="NPO58" s="5" t="s">
        <v>2843</v>
      </c>
      <c r="NPP58" s="413" t="s">
        <v>2793</v>
      </c>
      <c r="NPQ58" s="5"/>
      <c r="NPR58" s="336" t="s">
        <v>2869</v>
      </c>
      <c r="NPS58" s="5"/>
      <c r="NPT58" s="5">
        <v>1.0</v>
      </c>
      <c r="NPU58" s="5">
        <v>1.0</v>
      </c>
      <c r="NPV58" s="411">
        <v>30.0</v>
      </c>
      <c r="NPW58" s="411">
        <v>15.0</v>
      </c>
      <c r="NPX58" s="411" t="s">
        <v>104</v>
      </c>
      <c r="NPY58" s="68" t="s">
        <v>2182</v>
      </c>
      <c r="NPZ58" s="68" t="s">
        <v>88</v>
      </c>
      <c r="NQA58" s="336" t="s">
        <v>2868</v>
      </c>
      <c r="NQB58" s="5" t="s">
        <v>2911</v>
      </c>
      <c r="NQC58" s="5" t="s">
        <v>2912</v>
      </c>
      <c r="NQD58" s="5" t="s">
        <v>2823</v>
      </c>
      <c r="NQE58" s="5" t="s">
        <v>2843</v>
      </c>
      <c r="NQF58" s="413" t="s">
        <v>2793</v>
      </c>
      <c r="NQG58" s="5"/>
      <c r="NQH58" s="336" t="s">
        <v>2869</v>
      </c>
      <c r="NQI58" s="5"/>
      <c r="NQJ58" s="5">
        <v>1.0</v>
      </c>
      <c r="NQK58" s="5">
        <v>1.0</v>
      </c>
      <c r="NQL58" s="411">
        <v>30.0</v>
      </c>
      <c r="NQM58" s="411">
        <v>15.0</v>
      </c>
      <c r="NQN58" s="411" t="s">
        <v>104</v>
      </c>
      <c r="NQO58" s="68" t="s">
        <v>2182</v>
      </c>
      <c r="NQP58" s="68" t="s">
        <v>88</v>
      </c>
      <c r="NQQ58" s="336" t="s">
        <v>2868</v>
      </c>
      <c r="NQR58" s="5" t="s">
        <v>2911</v>
      </c>
      <c r="NQS58" s="5" t="s">
        <v>2912</v>
      </c>
      <c r="NQT58" s="5" t="s">
        <v>2823</v>
      </c>
      <c r="NQU58" s="5" t="s">
        <v>2843</v>
      </c>
      <c r="NQV58" s="413" t="s">
        <v>2793</v>
      </c>
      <c r="NQW58" s="5"/>
      <c r="NQX58" s="336" t="s">
        <v>2869</v>
      </c>
      <c r="NQY58" s="5"/>
      <c r="NQZ58" s="5">
        <v>1.0</v>
      </c>
      <c r="NRA58" s="5">
        <v>1.0</v>
      </c>
      <c r="NRB58" s="411">
        <v>30.0</v>
      </c>
      <c r="NRC58" s="411">
        <v>15.0</v>
      </c>
      <c r="NRD58" s="411" t="s">
        <v>104</v>
      </c>
      <c r="NRE58" s="68" t="s">
        <v>2182</v>
      </c>
      <c r="NRF58" s="68" t="s">
        <v>88</v>
      </c>
      <c r="NRG58" s="336" t="s">
        <v>2868</v>
      </c>
      <c r="NRH58" s="5" t="s">
        <v>2911</v>
      </c>
      <c r="NRI58" s="5" t="s">
        <v>2912</v>
      </c>
      <c r="NRJ58" s="5" t="s">
        <v>2823</v>
      </c>
      <c r="NRK58" s="5" t="s">
        <v>2843</v>
      </c>
      <c r="NRL58" s="413" t="s">
        <v>2793</v>
      </c>
      <c r="NRM58" s="5"/>
      <c r="NRN58" s="336" t="s">
        <v>2869</v>
      </c>
      <c r="NRO58" s="5"/>
      <c r="NRP58" s="5">
        <v>1.0</v>
      </c>
      <c r="NRQ58" s="5">
        <v>1.0</v>
      </c>
      <c r="NRR58" s="411">
        <v>30.0</v>
      </c>
      <c r="NRS58" s="411">
        <v>15.0</v>
      </c>
      <c r="NRT58" s="411" t="s">
        <v>104</v>
      </c>
      <c r="NRU58" s="68" t="s">
        <v>2182</v>
      </c>
      <c r="NRV58" s="68" t="s">
        <v>88</v>
      </c>
      <c r="NRW58" s="336" t="s">
        <v>2868</v>
      </c>
      <c r="NRX58" s="5" t="s">
        <v>2911</v>
      </c>
      <c r="NRY58" s="5" t="s">
        <v>2912</v>
      </c>
      <c r="NRZ58" s="5" t="s">
        <v>2823</v>
      </c>
      <c r="NSA58" s="5" t="s">
        <v>2843</v>
      </c>
      <c r="NSB58" s="413" t="s">
        <v>2793</v>
      </c>
      <c r="NSC58" s="5"/>
      <c r="NSD58" s="336" t="s">
        <v>2869</v>
      </c>
      <c r="NSE58" s="5"/>
      <c r="NSF58" s="5">
        <v>1.0</v>
      </c>
      <c r="NSG58" s="5">
        <v>1.0</v>
      </c>
      <c r="NSH58" s="411">
        <v>30.0</v>
      </c>
      <c r="NSI58" s="411">
        <v>15.0</v>
      </c>
      <c r="NSJ58" s="411" t="s">
        <v>104</v>
      </c>
      <c r="NSK58" s="68" t="s">
        <v>2182</v>
      </c>
      <c r="NSL58" s="68" t="s">
        <v>88</v>
      </c>
      <c r="NSM58" s="336" t="s">
        <v>2868</v>
      </c>
      <c r="NSN58" s="5" t="s">
        <v>2911</v>
      </c>
      <c r="NSO58" s="5" t="s">
        <v>2912</v>
      </c>
      <c r="NSP58" s="5" t="s">
        <v>2823</v>
      </c>
      <c r="NSQ58" s="5" t="s">
        <v>2843</v>
      </c>
      <c r="NSR58" s="413" t="s">
        <v>2793</v>
      </c>
      <c r="NSS58" s="5"/>
      <c r="NST58" s="336" t="s">
        <v>2869</v>
      </c>
      <c r="NSU58" s="5"/>
      <c r="NSV58" s="5">
        <v>1.0</v>
      </c>
      <c r="NSW58" s="5">
        <v>1.0</v>
      </c>
      <c r="NSX58" s="411">
        <v>30.0</v>
      </c>
      <c r="NSY58" s="411">
        <v>15.0</v>
      </c>
      <c r="NSZ58" s="411" t="s">
        <v>104</v>
      </c>
      <c r="NTA58" s="68" t="s">
        <v>2182</v>
      </c>
      <c r="NTB58" s="68" t="s">
        <v>88</v>
      </c>
      <c r="NTC58" s="336" t="s">
        <v>2868</v>
      </c>
      <c r="NTD58" s="5" t="s">
        <v>2911</v>
      </c>
      <c r="NTE58" s="5" t="s">
        <v>2912</v>
      </c>
      <c r="NTF58" s="5" t="s">
        <v>2823</v>
      </c>
      <c r="NTG58" s="5" t="s">
        <v>2843</v>
      </c>
      <c r="NTH58" s="413" t="s">
        <v>2793</v>
      </c>
      <c r="NTI58" s="5"/>
      <c r="NTJ58" s="336" t="s">
        <v>2869</v>
      </c>
      <c r="NTK58" s="5"/>
      <c r="NTL58" s="5">
        <v>1.0</v>
      </c>
      <c r="NTM58" s="5">
        <v>1.0</v>
      </c>
      <c r="NTN58" s="411">
        <v>30.0</v>
      </c>
      <c r="NTO58" s="411">
        <v>15.0</v>
      </c>
      <c r="NTP58" s="411" t="s">
        <v>104</v>
      </c>
      <c r="NTQ58" s="68" t="s">
        <v>2182</v>
      </c>
      <c r="NTR58" s="68" t="s">
        <v>88</v>
      </c>
      <c r="NTS58" s="336" t="s">
        <v>2868</v>
      </c>
      <c r="NTT58" s="5" t="s">
        <v>2911</v>
      </c>
      <c r="NTU58" s="5" t="s">
        <v>2912</v>
      </c>
      <c r="NTV58" s="5" t="s">
        <v>2823</v>
      </c>
      <c r="NTW58" s="5" t="s">
        <v>2843</v>
      </c>
      <c r="NTX58" s="413" t="s">
        <v>2793</v>
      </c>
      <c r="NTY58" s="5"/>
      <c r="NTZ58" s="336" t="s">
        <v>2869</v>
      </c>
      <c r="NUA58" s="5"/>
      <c r="NUB58" s="5">
        <v>1.0</v>
      </c>
      <c r="NUC58" s="5">
        <v>1.0</v>
      </c>
      <c r="NUD58" s="411">
        <v>30.0</v>
      </c>
      <c r="NUE58" s="411">
        <v>15.0</v>
      </c>
      <c r="NUF58" s="411" t="s">
        <v>104</v>
      </c>
      <c r="NUG58" s="68" t="s">
        <v>2182</v>
      </c>
      <c r="NUH58" s="68" t="s">
        <v>88</v>
      </c>
      <c r="NUI58" s="336" t="s">
        <v>2868</v>
      </c>
      <c r="NUJ58" s="5" t="s">
        <v>2911</v>
      </c>
      <c r="NUK58" s="5" t="s">
        <v>2912</v>
      </c>
      <c r="NUL58" s="5" t="s">
        <v>2823</v>
      </c>
      <c r="NUM58" s="5" t="s">
        <v>2843</v>
      </c>
      <c r="NUN58" s="413" t="s">
        <v>2793</v>
      </c>
      <c r="NUO58" s="5"/>
      <c r="NUP58" s="336" t="s">
        <v>2869</v>
      </c>
      <c r="NUQ58" s="5"/>
      <c r="NUR58" s="5">
        <v>1.0</v>
      </c>
      <c r="NUS58" s="5">
        <v>1.0</v>
      </c>
      <c r="NUT58" s="411">
        <v>30.0</v>
      </c>
      <c r="NUU58" s="411">
        <v>15.0</v>
      </c>
      <c r="NUV58" s="411" t="s">
        <v>104</v>
      </c>
      <c r="NUW58" s="68" t="s">
        <v>2182</v>
      </c>
      <c r="NUX58" s="68" t="s">
        <v>88</v>
      </c>
      <c r="NUY58" s="336" t="s">
        <v>2868</v>
      </c>
      <c r="NUZ58" s="5" t="s">
        <v>2911</v>
      </c>
      <c r="NVA58" s="5" t="s">
        <v>2912</v>
      </c>
      <c r="NVB58" s="5" t="s">
        <v>2823</v>
      </c>
      <c r="NVC58" s="5" t="s">
        <v>2843</v>
      </c>
      <c r="NVD58" s="413" t="s">
        <v>2793</v>
      </c>
      <c r="NVE58" s="5"/>
      <c r="NVF58" s="336" t="s">
        <v>2869</v>
      </c>
      <c r="NVG58" s="5"/>
      <c r="NVH58" s="5">
        <v>1.0</v>
      </c>
      <c r="NVI58" s="5">
        <v>1.0</v>
      </c>
      <c r="NVJ58" s="411">
        <v>30.0</v>
      </c>
      <c r="NVK58" s="411">
        <v>15.0</v>
      </c>
      <c r="NVL58" s="411" t="s">
        <v>104</v>
      </c>
      <c r="NVM58" s="68" t="s">
        <v>2182</v>
      </c>
      <c r="NVN58" s="68" t="s">
        <v>88</v>
      </c>
      <c r="NVO58" s="336" t="s">
        <v>2868</v>
      </c>
      <c r="NVP58" s="5" t="s">
        <v>2911</v>
      </c>
      <c r="NVQ58" s="5" t="s">
        <v>2912</v>
      </c>
      <c r="NVR58" s="5" t="s">
        <v>2823</v>
      </c>
      <c r="NVS58" s="5" t="s">
        <v>2843</v>
      </c>
      <c r="NVT58" s="413" t="s">
        <v>2793</v>
      </c>
      <c r="NVU58" s="5"/>
      <c r="NVV58" s="336" t="s">
        <v>2869</v>
      </c>
      <c r="NVW58" s="5"/>
      <c r="NVX58" s="5">
        <v>1.0</v>
      </c>
      <c r="NVY58" s="5">
        <v>1.0</v>
      </c>
      <c r="NVZ58" s="411">
        <v>30.0</v>
      </c>
      <c r="NWA58" s="411">
        <v>15.0</v>
      </c>
      <c r="NWB58" s="411" t="s">
        <v>104</v>
      </c>
      <c r="NWC58" s="68" t="s">
        <v>2182</v>
      </c>
      <c r="NWD58" s="68" t="s">
        <v>88</v>
      </c>
      <c r="NWE58" s="336" t="s">
        <v>2868</v>
      </c>
      <c r="NWF58" s="5" t="s">
        <v>2911</v>
      </c>
      <c r="NWG58" s="5" t="s">
        <v>2912</v>
      </c>
      <c r="NWH58" s="5" t="s">
        <v>2823</v>
      </c>
      <c r="NWI58" s="5" t="s">
        <v>2843</v>
      </c>
      <c r="NWJ58" s="413" t="s">
        <v>2793</v>
      </c>
      <c r="NWK58" s="5"/>
      <c r="NWL58" s="336" t="s">
        <v>2869</v>
      </c>
      <c r="NWM58" s="5"/>
      <c r="NWN58" s="5">
        <v>1.0</v>
      </c>
      <c r="NWO58" s="5">
        <v>1.0</v>
      </c>
      <c r="NWP58" s="411">
        <v>30.0</v>
      </c>
      <c r="NWQ58" s="411">
        <v>15.0</v>
      </c>
      <c r="NWR58" s="411" t="s">
        <v>104</v>
      </c>
      <c r="NWS58" s="68" t="s">
        <v>2182</v>
      </c>
      <c r="NWT58" s="68" t="s">
        <v>88</v>
      </c>
      <c r="NWU58" s="336" t="s">
        <v>2868</v>
      </c>
      <c r="NWV58" s="5" t="s">
        <v>2911</v>
      </c>
      <c r="NWW58" s="5" t="s">
        <v>2912</v>
      </c>
      <c r="NWX58" s="5" t="s">
        <v>2823</v>
      </c>
      <c r="NWY58" s="5" t="s">
        <v>2843</v>
      </c>
      <c r="NWZ58" s="413" t="s">
        <v>2793</v>
      </c>
      <c r="NXA58" s="5"/>
      <c r="NXB58" s="336" t="s">
        <v>2869</v>
      </c>
      <c r="NXC58" s="5"/>
      <c r="NXD58" s="5">
        <v>1.0</v>
      </c>
      <c r="NXE58" s="5">
        <v>1.0</v>
      </c>
      <c r="NXF58" s="411">
        <v>30.0</v>
      </c>
      <c r="NXG58" s="411">
        <v>15.0</v>
      </c>
      <c r="NXH58" s="411" t="s">
        <v>104</v>
      </c>
      <c r="NXI58" s="68" t="s">
        <v>2182</v>
      </c>
      <c r="NXJ58" s="68" t="s">
        <v>88</v>
      </c>
      <c r="NXK58" s="336" t="s">
        <v>2868</v>
      </c>
      <c r="NXL58" s="5" t="s">
        <v>2911</v>
      </c>
      <c r="NXM58" s="5" t="s">
        <v>2912</v>
      </c>
      <c r="NXN58" s="5" t="s">
        <v>2823</v>
      </c>
      <c r="NXO58" s="5" t="s">
        <v>2843</v>
      </c>
      <c r="NXP58" s="413" t="s">
        <v>2793</v>
      </c>
      <c r="NXQ58" s="5"/>
      <c r="NXR58" s="336" t="s">
        <v>2869</v>
      </c>
      <c r="NXS58" s="5"/>
      <c r="NXT58" s="5">
        <v>1.0</v>
      </c>
      <c r="NXU58" s="5">
        <v>1.0</v>
      </c>
      <c r="NXV58" s="411">
        <v>30.0</v>
      </c>
      <c r="NXW58" s="411">
        <v>15.0</v>
      </c>
      <c r="NXX58" s="411" t="s">
        <v>104</v>
      </c>
      <c r="NXY58" s="68" t="s">
        <v>2182</v>
      </c>
      <c r="NXZ58" s="68" t="s">
        <v>88</v>
      </c>
      <c r="NYA58" s="336" t="s">
        <v>2868</v>
      </c>
      <c r="NYB58" s="5" t="s">
        <v>2911</v>
      </c>
      <c r="NYC58" s="5" t="s">
        <v>2912</v>
      </c>
      <c r="NYD58" s="5" t="s">
        <v>2823</v>
      </c>
      <c r="NYE58" s="5" t="s">
        <v>2843</v>
      </c>
      <c r="NYF58" s="413" t="s">
        <v>2793</v>
      </c>
      <c r="NYG58" s="5"/>
      <c r="NYH58" s="336" t="s">
        <v>2869</v>
      </c>
      <c r="NYI58" s="5"/>
      <c r="NYJ58" s="5">
        <v>1.0</v>
      </c>
      <c r="NYK58" s="5">
        <v>1.0</v>
      </c>
      <c r="NYL58" s="411">
        <v>30.0</v>
      </c>
      <c r="NYM58" s="411">
        <v>15.0</v>
      </c>
      <c r="NYN58" s="411" t="s">
        <v>104</v>
      </c>
      <c r="NYO58" s="68" t="s">
        <v>2182</v>
      </c>
      <c r="NYP58" s="68" t="s">
        <v>88</v>
      </c>
      <c r="NYQ58" s="336" t="s">
        <v>2868</v>
      </c>
      <c r="NYR58" s="5" t="s">
        <v>2911</v>
      </c>
      <c r="NYS58" s="5" t="s">
        <v>2912</v>
      </c>
      <c r="NYT58" s="5" t="s">
        <v>2823</v>
      </c>
      <c r="NYU58" s="5" t="s">
        <v>2843</v>
      </c>
      <c r="NYV58" s="413" t="s">
        <v>2793</v>
      </c>
      <c r="NYW58" s="5"/>
      <c r="NYX58" s="336" t="s">
        <v>2869</v>
      </c>
      <c r="NYY58" s="5"/>
      <c r="NYZ58" s="5">
        <v>1.0</v>
      </c>
      <c r="NZA58" s="5">
        <v>1.0</v>
      </c>
      <c r="NZB58" s="411">
        <v>30.0</v>
      </c>
      <c r="NZC58" s="411">
        <v>15.0</v>
      </c>
      <c r="NZD58" s="411" t="s">
        <v>104</v>
      </c>
      <c r="NZE58" s="68" t="s">
        <v>2182</v>
      </c>
      <c r="NZF58" s="68" t="s">
        <v>88</v>
      </c>
      <c r="NZG58" s="336" t="s">
        <v>2868</v>
      </c>
      <c r="NZH58" s="5" t="s">
        <v>2911</v>
      </c>
      <c r="NZI58" s="5" t="s">
        <v>2912</v>
      </c>
      <c r="NZJ58" s="5" t="s">
        <v>2823</v>
      </c>
      <c r="NZK58" s="5" t="s">
        <v>2843</v>
      </c>
      <c r="NZL58" s="413" t="s">
        <v>2793</v>
      </c>
      <c r="NZM58" s="5"/>
      <c r="NZN58" s="336" t="s">
        <v>2869</v>
      </c>
      <c r="NZO58" s="5"/>
      <c r="NZP58" s="5">
        <v>1.0</v>
      </c>
      <c r="NZQ58" s="5">
        <v>1.0</v>
      </c>
      <c r="NZR58" s="411">
        <v>30.0</v>
      </c>
      <c r="NZS58" s="411">
        <v>15.0</v>
      </c>
      <c r="NZT58" s="411" t="s">
        <v>104</v>
      </c>
      <c r="NZU58" s="68" t="s">
        <v>2182</v>
      </c>
      <c r="NZV58" s="68" t="s">
        <v>88</v>
      </c>
      <c r="NZW58" s="336" t="s">
        <v>2868</v>
      </c>
      <c r="NZX58" s="5" t="s">
        <v>2911</v>
      </c>
      <c r="NZY58" s="5" t="s">
        <v>2912</v>
      </c>
      <c r="NZZ58" s="5" t="s">
        <v>2823</v>
      </c>
      <c r="OAA58" s="5" t="s">
        <v>2843</v>
      </c>
      <c r="OAB58" s="413" t="s">
        <v>2793</v>
      </c>
      <c r="OAC58" s="5"/>
      <c r="OAD58" s="336" t="s">
        <v>2869</v>
      </c>
      <c r="OAE58" s="5"/>
      <c r="OAF58" s="5">
        <v>1.0</v>
      </c>
      <c r="OAG58" s="5">
        <v>1.0</v>
      </c>
      <c r="OAH58" s="411">
        <v>30.0</v>
      </c>
      <c r="OAI58" s="411">
        <v>15.0</v>
      </c>
      <c r="OAJ58" s="411" t="s">
        <v>104</v>
      </c>
      <c r="OAK58" s="68" t="s">
        <v>2182</v>
      </c>
      <c r="OAL58" s="68" t="s">
        <v>88</v>
      </c>
      <c r="OAM58" s="336" t="s">
        <v>2868</v>
      </c>
      <c r="OAN58" s="5" t="s">
        <v>2911</v>
      </c>
      <c r="OAO58" s="5" t="s">
        <v>2912</v>
      </c>
      <c r="OAP58" s="5" t="s">
        <v>2823</v>
      </c>
      <c r="OAQ58" s="5" t="s">
        <v>2843</v>
      </c>
      <c r="OAR58" s="413" t="s">
        <v>2793</v>
      </c>
      <c r="OAS58" s="5"/>
      <c r="OAT58" s="336" t="s">
        <v>2869</v>
      </c>
      <c r="OAU58" s="5"/>
      <c r="OAV58" s="5">
        <v>1.0</v>
      </c>
      <c r="OAW58" s="5">
        <v>1.0</v>
      </c>
      <c r="OAX58" s="411">
        <v>30.0</v>
      </c>
      <c r="OAY58" s="411">
        <v>15.0</v>
      </c>
      <c r="OAZ58" s="411" t="s">
        <v>104</v>
      </c>
      <c r="OBA58" s="68" t="s">
        <v>2182</v>
      </c>
      <c r="OBB58" s="68" t="s">
        <v>88</v>
      </c>
      <c r="OBC58" s="336" t="s">
        <v>2868</v>
      </c>
      <c r="OBD58" s="5" t="s">
        <v>2911</v>
      </c>
      <c r="OBE58" s="5" t="s">
        <v>2912</v>
      </c>
      <c r="OBF58" s="5" t="s">
        <v>2823</v>
      </c>
      <c r="OBG58" s="5" t="s">
        <v>2843</v>
      </c>
      <c r="OBH58" s="413" t="s">
        <v>2793</v>
      </c>
      <c r="OBI58" s="5"/>
      <c r="OBJ58" s="336" t="s">
        <v>2869</v>
      </c>
      <c r="OBK58" s="5"/>
      <c r="OBL58" s="5">
        <v>1.0</v>
      </c>
      <c r="OBM58" s="5">
        <v>1.0</v>
      </c>
      <c r="OBN58" s="411">
        <v>30.0</v>
      </c>
      <c r="OBO58" s="411">
        <v>15.0</v>
      </c>
      <c r="OBP58" s="411" t="s">
        <v>104</v>
      </c>
      <c r="OBQ58" s="68" t="s">
        <v>2182</v>
      </c>
      <c r="OBR58" s="68" t="s">
        <v>88</v>
      </c>
      <c r="OBS58" s="336" t="s">
        <v>2868</v>
      </c>
      <c r="OBT58" s="5" t="s">
        <v>2911</v>
      </c>
      <c r="OBU58" s="5" t="s">
        <v>2912</v>
      </c>
      <c r="OBV58" s="5" t="s">
        <v>2823</v>
      </c>
      <c r="OBW58" s="5" t="s">
        <v>2843</v>
      </c>
      <c r="OBX58" s="413" t="s">
        <v>2793</v>
      </c>
      <c r="OBY58" s="5"/>
      <c r="OBZ58" s="336" t="s">
        <v>2869</v>
      </c>
      <c r="OCA58" s="5"/>
      <c r="OCB58" s="5">
        <v>1.0</v>
      </c>
      <c r="OCC58" s="5">
        <v>1.0</v>
      </c>
      <c r="OCD58" s="411">
        <v>30.0</v>
      </c>
      <c r="OCE58" s="411">
        <v>15.0</v>
      </c>
      <c r="OCF58" s="411" t="s">
        <v>104</v>
      </c>
      <c r="OCG58" s="68" t="s">
        <v>2182</v>
      </c>
      <c r="OCH58" s="68" t="s">
        <v>88</v>
      </c>
      <c r="OCI58" s="336" t="s">
        <v>2868</v>
      </c>
      <c r="OCJ58" s="5" t="s">
        <v>2911</v>
      </c>
      <c r="OCK58" s="5" t="s">
        <v>2912</v>
      </c>
      <c r="OCL58" s="5" t="s">
        <v>2823</v>
      </c>
      <c r="OCM58" s="5" t="s">
        <v>2843</v>
      </c>
      <c r="OCN58" s="413" t="s">
        <v>2793</v>
      </c>
      <c r="OCO58" s="5"/>
      <c r="OCP58" s="336" t="s">
        <v>2869</v>
      </c>
      <c r="OCQ58" s="5"/>
      <c r="OCR58" s="5">
        <v>1.0</v>
      </c>
      <c r="OCS58" s="5">
        <v>1.0</v>
      </c>
      <c r="OCT58" s="411">
        <v>30.0</v>
      </c>
      <c r="OCU58" s="411">
        <v>15.0</v>
      </c>
      <c r="OCV58" s="411" t="s">
        <v>104</v>
      </c>
      <c r="OCW58" s="68" t="s">
        <v>2182</v>
      </c>
      <c r="OCX58" s="68" t="s">
        <v>88</v>
      </c>
      <c r="OCY58" s="336" t="s">
        <v>2868</v>
      </c>
      <c r="OCZ58" s="5" t="s">
        <v>2911</v>
      </c>
      <c r="ODA58" s="5" t="s">
        <v>2912</v>
      </c>
      <c r="ODB58" s="5" t="s">
        <v>2823</v>
      </c>
      <c r="ODC58" s="5" t="s">
        <v>2843</v>
      </c>
      <c r="ODD58" s="413" t="s">
        <v>2793</v>
      </c>
      <c r="ODE58" s="5"/>
      <c r="ODF58" s="336" t="s">
        <v>2869</v>
      </c>
      <c r="ODG58" s="5"/>
      <c r="ODH58" s="5">
        <v>1.0</v>
      </c>
      <c r="ODI58" s="5">
        <v>1.0</v>
      </c>
      <c r="ODJ58" s="411">
        <v>30.0</v>
      </c>
      <c r="ODK58" s="411">
        <v>15.0</v>
      </c>
      <c r="ODL58" s="411" t="s">
        <v>104</v>
      </c>
      <c r="ODM58" s="68" t="s">
        <v>2182</v>
      </c>
      <c r="ODN58" s="68" t="s">
        <v>88</v>
      </c>
      <c r="ODO58" s="336" t="s">
        <v>2868</v>
      </c>
      <c r="ODP58" s="5" t="s">
        <v>2911</v>
      </c>
      <c r="ODQ58" s="5" t="s">
        <v>2912</v>
      </c>
      <c r="ODR58" s="5" t="s">
        <v>2823</v>
      </c>
      <c r="ODS58" s="5" t="s">
        <v>2843</v>
      </c>
      <c r="ODT58" s="413" t="s">
        <v>2793</v>
      </c>
      <c r="ODU58" s="5"/>
      <c r="ODV58" s="336" t="s">
        <v>2869</v>
      </c>
      <c r="ODW58" s="5"/>
      <c r="ODX58" s="5">
        <v>1.0</v>
      </c>
      <c r="ODY58" s="5">
        <v>1.0</v>
      </c>
      <c r="ODZ58" s="411">
        <v>30.0</v>
      </c>
      <c r="OEA58" s="411">
        <v>15.0</v>
      </c>
      <c r="OEB58" s="411" t="s">
        <v>104</v>
      </c>
      <c r="OEC58" s="68" t="s">
        <v>2182</v>
      </c>
      <c r="OED58" s="68" t="s">
        <v>88</v>
      </c>
      <c r="OEE58" s="336" t="s">
        <v>2868</v>
      </c>
      <c r="OEF58" s="5" t="s">
        <v>2911</v>
      </c>
      <c r="OEG58" s="5" t="s">
        <v>2912</v>
      </c>
      <c r="OEH58" s="5" t="s">
        <v>2823</v>
      </c>
      <c r="OEI58" s="5" t="s">
        <v>2843</v>
      </c>
      <c r="OEJ58" s="413" t="s">
        <v>2793</v>
      </c>
      <c r="OEK58" s="5"/>
      <c r="OEL58" s="336" t="s">
        <v>2869</v>
      </c>
      <c r="OEM58" s="5"/>
      <c r="OEN58" s="5">
        <v>1.0</v>
      </c>
      <c r="OEO58" s="5">
        <v>1.0</v>
      </c>
      <c r="OEP58" s="411">
        <v>30.0</v>
      </c>
      <c r="OEQ58" s="411">
        <v>15.0</v>
      </c>
      <c r="OER58" s="411" t="s">
        <v>104</v>
      </c>
      <c r="OES58" s="68" t="s">
        <v>2182</v>
      </c>
      <c r="OET58" s="68" t="s">
        <v>88</v>
      </c>
      <c r="OEU58" s="336" t="s">
        <v>2868</v>
      </c>
      <c r="OEV58" s="5" t="s">
        <v>2911</v>
      </c>
      <c r="OEW58" s="5" t="s">
        <v>2912</v>
      </c>
      <c r="OEX58" s="5" t="s">
        <v>2823</v>
      </c>
      <c r="OEY58" s="5" t="s">
        <v>2843</v>
      </c>
      <c r="OEZ58" s="413" t="s">
        <v>2793</v>
      </c>
      <c r="OFA58" s="5"/>
      <c r="OFB58" s="336" t="s">
        <v>2869</v>
      </c>
      <c r="OFC58" s="5"/>
      <c r="OFD58" s="5">
        <v>1.0</v>
      </c>
      <c r="OFE58" s="5">
        <v>1.0</v>
      </c>
      <c r="OFF58" s="411">
        <v>30.0</v>
      </c>
      <c r="OFG58" s="411">
        <v>15.0</v>
      </c>
      <c r="OFH58" s="411" t="s">
        <v>104</v>
      </c>
      <c r="OFI58" s="68" t="s">
        <v>2182</v>
      </c>
      <c r="OFJ58" s="68" t="s">
        <v>88</v>
      </c>
      <c r="OFK58" s="336" t="s">
        <v>2868</v>
      </c>
      <c r="OFL58" s="5" t="s">
        <v>2911</v>
      </c>
      <c r="OFM58" s="5" t="s">
        <v>2912</v>
      </c>
      <c r="OFN58" s="5" t="s">
        <v>2823</v>
      </c>
      <c r="OFO58" s="5" t="s">
        <v>2843</v>
      </c>
      <c r="OFP58" s="413" t="s">
        <v>2793</v>
      </c>
      <c r="OFQ58" s="5"/>
      <c r="OFR58" s="336" t="s">
        <v>2869</v>
      </c>
      <c r="OFS58" s="5"/>
      <c r="OFT58" s="5">
        <v>1.0</v>
      </c>
      <c r="OFU58" s="5">
        <v>1.0</v>
      </c>
      <c r="OFV58" s="411">
        <v>30.0</v>
      </c>
      <c r="OFW58" s="411">
        <v>15.0</v>
      </c>
      <c r="OFX58" s="411" t="s">
        <v>104</v>
      </c>
      <c r="OFY58" s="68" t="s">
        <v>2182</v>
      </c>
      <c r="OFZ58" s="68" t="s">
        <v>88</v>
      </c>
      <c r="OGA58" s="336" t="s">
        <v>2868</v>
      </c>
      <c r="OGB58" s="5" t="s">
        <v>2911</v>
      </c>
      <c r="OGC58" s="5" t="s">
        <v>2912</v>
      </c>
      <c r="OGD58" s="5" t="s">
        <v>2823</v>
      </c>
      <c r="OGE58" s="5" t="s">
        <v>2843</v>
      </c>
      <c r="OGF58" s="413" t="s">
        <v>2793</v>
      </c>
      <c r="OGG58" s="5"/>
      <c r="OGH58" s="336" t="s">
        <v>2869</v>
      </c>
      <c r="OGI58" s="5"/>
      <c r="OGJ58" s="5">
        <v>1.0</v>
      </c>
      <c r="OGK58" s="5">
        <v>1.0</v>
      </c>
      <c r="OGL58" s="411">
        <v>30.0</v>
      </c>
      <c r="OGM58" s="411">
        <v>15.0</v>
      </c>
      <c r="OGN58" s="411" t="s">
        <v>104</v>
      </c>
      <c r="OGO58" s="68" t="s">
        <v>2182</v>
      </c>
      <c r="OGP58" s="68" t="s">
        <v>88</v>
      </c>
      <c r="OGQ58" s="336" t="s">
        <v>2868</v>
      </c>
      <c r="OGR58" s="5" t="s">
        <v>2911</v>
      </c>
      <c r="OGS58" s="5" t="s">
        <v>2912</v>
      </c>
      <c r="OGT58" s="5" t="s">
        <v>2823</v>
      </c>
      <c r="OGU58" s="5" t="s">
        <v>2843</v>
      </c>
      <c r="OGV58" s="413" t="s">
        <v>2793</v>
      </c>
      <c r="OGW58" s="5"/>
      <c r="OGX58" s="336" t="s">
        <v>2869</v>
      </c>
      <c r="OGY58" s="5"/>
      <c r="OGZ58" s="5">
        <v>1.0</v>
      </c>
      <c r="OHA58" s="5">
        <v>1.0</v>
      </c>
      <c r="OHB58" s="411">
        <v>30.0</v>
      </c>
      <c r="OHC58" s="411">
        <v>15.0</v>
      </c>
      <c r="OHD58" s="411" t="s">
        <v>104</v>
      </c>
      <c r="OHE58" s="68" t="s">
        <v>2182</v>
      </c>
      <c r="OHF58" s="68" t="s">
        <v>88</v>
      </c>
      <c r="OHG58" s="336" t="s">
        <v>2868</v>
      </c>
      <c r="OHH58" s="5" t="s">
        <v>2911</v>
      </c>
      <c r="OHI58" s="5" t="s">
        <v>2912</v>
      </c>
      <c r="OHJ58" s="5" t="s">
        <v>2823</v>
      </c>
      <c r="OHK58" s="5" t="s">
        <v>2843</v>
      </c>
      <c r="OHL58" s="413" t="s">
        <v>2793</v>
      </c>
      <c r="OHM58" s="5"/>
      <c r="OHN58" s="336" t="s">
        <v>2869</v>
      </c>
      <c r="OHO58" s="5"/>
      <c r="OHP58" s="5">
        <v>1.0</v>
      </c>
      <c r="OHQ58" s="5">
        <v>1.0</v>
      </c>
      <c r="OHR58" s="411">
        <v>30.0</v>
      </c>
      <c r="OHS58" s="411">
        <v>15.0</v>
      </c>
      <c r="OHT58" s="411" t="s">
        <v>104</v>
      </c>
      <c r="OHU58" s="68" t="s">
        <v>2182</v>
      </c>
      <c r="OHV58" s="68" t="s">
        <v>88</v>
      </c>
      <c r="OHW58" s="336" t="s">
        <v>2868</v>
      </c>
      <c r="OHX58" s="5" t="s">
        <v>2911</v>
      </c>
      <c r="OHY58" s="5" t="s">
        <v>2912</v>
      </c>
      <c r="OHZ58" s="5" t="s">
        <v>2823</v>
      </c>
      <c r="OIA58" s="5" t="s">
        <v>2843</v>
      </c>
      <c r="OIB58" s="413" t="s">
        <v>2793</v>
      </c>
      <c r="OIC58" s="5"/>
      <c r="OID58" s="336" t="s">
        <v>2869</v>
      </c>
      <c r="OIE58" s="5"/>
      <c r="OIF58" s="5">
        <v>1.0</v>
      </c>
      <c r="OIG58" s="5">
        <v>1.0</v>
      </c>
      <c r="OIH58" s="411">
        <v>30.0</v>
      </c>
      <c r="OII58" s="411">
        <v>15.0</v>
      </c>
      <c r="OIJ58" s="411" t="s">
        <v>104</v>
      </c>
      <c r="OIK58" s="68" t="s">
        <v>2182</v>
      </c>
      <c r="OIL58" s="68" t="s">
        <v>88</v>
      </c>
      <c r="OIM58" s="336" t="s">
        <v>2868</v>
      </c>
      <c r="OIN58" s="5" t="s">
        <v>2911</v>
      </c>
      <c r="OIO58" s="5" t="s">
        <v>2912</v>
      </c>
      <c r="OIP58" s="5" t="s">
        <v>2823</v>
      </c>
      <c r="OIQ58" s="5" t="s">
        <v>2843</v>
      </c>
      <c r="OIR58" s="413" t="s">
        <v>2793</v>
      </c>
      <c r="OIS58" s="5"/>
      <c r="OIT58" s="336" t="s">
        <v>2869</v>
      </c>
      <c r="OIU58" s="5"/>
      <c r="OIV58" s="5">
        <v>1.0</v>
      </c>
      <c r="OIW58" s="5">
        <v>1.0</v>
      </c>
      <c r="OIX58" s="411">
        <v>30.0</v>
      </c>
      <c r="OIY58" s="411">
        <v>15.0</v>
      </c>
      <c r="OIZ58" s="411" t="s">
        <v>104</v>
      </c>
      <c r="OJA58" s="68" t="s">
        <v>2182</v>
      </c>
      <c r="OJB58" s="68" t="s">
        <v>88</v>
      </c>
      <c r="OJC58" s="336" t="s">
        <v>2868</v>
      </c>
      <c r="OJD58" s="5" t="s">
        <v>2911</v>
      </c>
      <c r="OJE58" s="5" t="s">
        <v>2912</v>
      </c>
      <c r="OJF58" s="5" t="s">
        <v>2823</v>
      </c>
      <c r="OJG58" s="5" t="s">
        <v>2843</v>
      </c>
      <c r="OJH58" s="413" t="s">
        <v>2793</v>
      </c>
      <c r="OJI58" s="5"/>
      <c r="OJJ58" s="336" t="s">
        <v>2869</v>
      </c>
      <c r="OJK58" s="5"/>
      <c r="OJL58" s="5">
        <v>1.0</v>
      </c>
      <c r="OJM58" s="5">
        <v>1.0</v>
      </c>
      <c r="OJN58" s="411">
        <v>30.0</v>
      </c>
      <c r="OJO58" s="411">
        <v>15.0</v>
      </c>
      <c r="OJP58" s="411" t="s">
        <v>104</v>
      </c>
      <c r="OJQ58" s="68" t="s">
        <v>2182</v>
      </c>
      <c r="OJR58" s="68" t="s">
        <v>88</v>
      </c>
      <c r="OJS58" s="336" t="s">
        <v>2868</v>
      </c>
      <c r="OJT58" s="5" t="s">
        <v>2911</v>
      </c>
      <c r="OJU58" s="5" t="s">
        <v>2912</v>
      </c>
      <c r="OJV58" s="5" t="s">
        <v>2823</v>
      </c>
      <c r="OJW58" s="5" t="s">
        <v>2843</v>
      </c>
      <c r="OJX58" s="413" t="s">
        <v>2793</v>
      </c>
      <c r="OJY58" s="5"/>
      <c r="OJZ58" s="336" t="s">
        <v>2869</v>
      </c>
      <c r="OKA58" s="5"/>
      <c r="OKB58" s="5">
        <v>1.0</v>
      </c>
      <c r="OKC58" s="5">
        <v>1.0</v>
      </c>
      <c r="OKD58" s="411">
        <v>30.0</v>
      </c>
      <c r="OKE58" s="411">
        <v>15.0</v>
      </c>
      <c r="OKF58" s="411" t="s">
        <v>104</v>
      </c>
      <c r="OKG58" s="68" t="s">
        <v>2182</v>
      </c>
      <c r="OKH58" s="68" t="s">
        <v>88</v>
      </c>
      <c r="OKI58" s="336" t="s">
        <v>2868</v>
      </c>
      <c r="OKJ58" s="5" t="s">
        <v>2911</v>
      </c>
      <c r="OKK58" s="5" t="s">
        <v>2912</v>
      </c>
      <c r="OKL58" s="5" t="s">
        <v>2823</v>
      </c>
      <c r="OKM58" s="5" t="s">
        <v>2843</v>
      </c>
      <c r="OKN58" s="413" t="s">
        <v>2793</v>
      </c>
      <c r="OKO58" s="5"/>
      <c r="OKP58" s="336" t="s">
        <v>2869</v>
      </c>
      <c r="OKQ58" s="5"/>
      <c r="OKR58" s="5">
        <v>1.0</v>
      </c>
      <c r="OKS58" s="5">
        <v>1.0</v>
      </c>
      <c r="OKT58" s="411">
        <v>30.0</v>
      </c>
      <c r="OKU58" s="411">
        <v>15.0</v>
      </c>
      <c r="OKV58" s="411" t="s">
        <v>104</v>
      </c>
      <c r="OKW58" s="68" t="s">
        <v>2182</v>
      </c>
      <c r="OKX58" s="68" t="s">
        <v>88</v>
      </c>
      <c r="OKY58" s="336" t="s">
        <v>2868</v>
      </c>
      <c r="OKZ58" s="5" t="s">
        <v>2911</v>
      </c>
      <c r="OLA58" s="5" t="s">
        <v>2912</v>
      </c>
      <c r="OLB58" s="5" t="s">
        <v>2823</v>
      </c>
      <c r="OLC58" s="5" t="s">
        <v>2843</v>
      </c>
      <c r="OLD58" s="413" t="s">
        <v>2793</v>
      </c>
      <c r="OLE58" s="5"/>
      <c r="OLF58" s="336" t="s">
        <v>2869</v>
      </c>
      <c r="OLG58" s="5"/>
      <c r="OLH58" s="5">
        <v>1.0</v>
      </c>
      <c r="OLI58" s="5">
        <v>1.0</v>
      </c>
      <c r="OLJ58" s="411">
        <v>30.0</v>
      </c>
      <c r="OLK58" s="411">
        <v>15.0</v>
      </c>
      <c r="OLL58" s="411" t="s">
        <v>104</v>
      </c>
      <c r="OLM58" s="68" t="s">
        <v>2182</v>
      </c>
      <c r="OLN58" s="68" t="s">
        <v>88</v>
      </c>
      <c r="OLO58" s="336" t="s">
        <v>2868</v>
      </c>
      <c r="OLP58" s="5" t="s">
        <v>2911</v>
      </c>
      <c r="OLQ58" s="5" t="s">
        <v>2912</v>
      </c>
      <c r="OLR58" s="5" t="s">
        <v>2823</v>
      </c>
      <c r="OLS58" s="5" t="s">
        <v>2843</v>
      </c>
      <c r="OLT58" s="413" t="s">
        <v>2793</v>
      </c>
      <c r="OLU58" s="5"/>
      <c r="OLV58" s="336" t="s">
        <v>2869</v>
      </c>
      <c r="OLW58" s="5"/>
      <c r="OLX58" s="5">
        <v>1.0</v>
      </c>
      <c r="OLY58" s="5">
        <v>1.0</v>
      </c>
      <c r="OLZ58" s="411">
        <v>30.0</v>
      </c>
      <c r="OMA58" s="411">
        <v>15.0</v>
      </c>
      <c r="OMB58" s="411" t="s">
        <v>104</v>
      </c>
      <c r="OMC58" s="68" t="s">
        <v>2182</v>
      </c>
      <c r="OMD58" s="68" t="s">
        <v>88</v>
      </c>
      <c r="OME58" s="336" t="s">
        <v>2868</v>
      </c>
      <c r="OMF58" s="5" t="s">
        <v>2911</v>
      </c>
      <c r="OMG58" s="5" t="s">
        <v>2912</v>
      </c>
      <c r="OMH58" s="5" t="s">
        <v>2823</v>
      </c>
      <c r="OMI58" s="5" t="s">
        <v>2843</v>
      </c>
      <c r="OMJ58" s="413" t="s">
        <v>2793</v>
      </c>
      <c r="OMK58" s="5"/>
      <c r="OML58" s="336" t="s">
        <v>2869</v>
      </c>
      <c r="OMM58" s="5"/>
      <c r="OMN58" s="5">
        <v>1.0</v>
      </c>
      <c r="OMO58" s="5">
        <v>1.0</v>
      </c>
      <c r="OMP58" s="411">
        <v>30.0</v>
      </c>
      <c r="OMQ58" s="411">
        <v>15.0</v>
      </c>
      <c r="OMR58" s="411" t="s">
        <v>104</v>
      </c>
      <c r="OMS58" s="68" t="s">
        <v>2182</v>
      </c>
      <c r="OMT58" s="68" t="s">
        <v>88</v>
      </c>
      <c r="OMU58" s="336" t="s">
        <v>2868</v>
      </c>
      <c r="OMV58" s="5" t="s">
        <v>2911</v>
      </c>
      <c r="OMW58" s="5" t="s">
        <v>2912</v>
      </c>
      <c r="OMX58" s="5" t="s">
        <v>2823</v>
      </c>
      <c r="OMY58" s="5" t="s">
        <v>2843</v>
      </c>
      <c r="OMZ58" s="413" t="s">
        <v>2793</v>
      </c>
      <c r="ONA58" s="5"/>
      <c r="ONB58" s="336" t="s">
        <v>2869</v>
      </c>
      <c r="ONC58" s="5"/>
      <c r="OND58" s="5">
        <v>1.0</v>
      </c>
      <c r="ONE58" s="5">
        <v>1.0</v>
      </c>
      <c r="ONF58" s="411">
        <v>30.0</v>
      </c>
      <c r="ONG58" s="411">
        <v>15.0</v>
      </c>
      <c r="ONH58" s="411" t="s">
        <v>104</v>
      </c>
      <c r="ONI58" s="68" t="s">
        <v>2182</v>
      </c>
      <c r="ONJ58" s="68" t="s">
        <v>88</v>
      </c>
      <c r="ONK58" s="336" t="s">
        <v>2868</v>
      </c>
      <c r="ONL58" s="5" t="s">
        <v>2911</v>
      </c>
      <c r="ONM58" s="5" t="s">
        <v>2912</v>
      </c>
      <c r="ONN58" s="5" t="s">
        <v>2823</v>
      </c>
      <c r="ONO58" s="5" t="s">
        <v>2843</v>
      </c>
      <c r="ONP58" s="413" t="s">
        <v>2793</v>
      </c>
      <c r="ONQ58" s="5"/>
      <c r="ONR58" s="336" t="s">
        <v>2869</v>
      </c>
      <c r="ONS58" s="5"/>
      <c r="ONT58" s="5">
        <v>1.0</v>
      </c>
      <c r="ONU58" s="5">
        <v>1.0</v>
      </c>
      <c r="ONV58" s="411">
        <v>30.0</v>
      </c>
      <c r="ONW58" s="411">
        <v>15.0</v>
      </c>
      <c r="ONX58" s="411" t="s">
        <v>104</v>
      </c>
      <c r="ONY58" s="68" t="s">
        <v>2182</v>
      </c>
      <c r="ONZ58" s="68" t="s">
        <v>88</v>
      </c>
      <c r="OOA58" s="336" t="s">
        <v>2868</v>
      </c>
      <c r="OOB58" s="5" t="s">
        <v>2911</v>
      </c>
      <c r="OOC58" s="5" t="s">
        <v>2912</v>
      </c>
      <c r="OOD58" s="5" t="s">
        <v>2823</v>
      </c>
      <c r="OOE58" s="5" t="s">
        <v>2843</v>
      </c>
      <c r="OOF58" s="413" t="s">
        <v>2793</v>
      </c>
      <c r="OOG58" s="5"/>
      <c r="OOH58" s="336" t="s">
        <v>2869</v>
      </c>
      <c r="OOI58" s="5"/>
      <c r="OOJ58" s="5">
        <v>1.0</v>
      </c>
      <c r="OOK58" s="5">
        <v>1.0</v>
      </c>
      <c r="OOL58" s="411">
        <v>30.0</v>
      </c>
      <c r="OOM58" s="411">
        <v>15.0</v>
      </c>
      <c r="OON58" s="411" t="s">
        <v>104</v>
      </c>
      <c r="OOO58" s="68" t="s">
        <v>2182</v>
      </c>
      <c r="OOP58" s="68" t="s">
        <v>88</v>
      </c>
      <c r="OOQ58" s="336" t="s">
        <v>2868</v>
      </c>
      <c r="OOR58" s="5" t="s">
        <v>2911</v>
      </c>
      <c r="OOS58" s="5" t="s">
        <v>2912</v>
      </c>
      <c r="OOT58" s="5" t="s">
        <v>2823</v>
      </c>
      <c r="OOU58" s="5" t="s">
        <v>2843</v>
      </c>
      <c r="OOV58" s="413" t="s">
        <v>2793</v>
      </c>
      <c r="OOW58" s="5"/>
      <c r="OOX58" s="336" t="s">
        <v>2869</v>
      </c>
      <c r="OOY58" s="5"/>
      <c r="OOZ58" s="5">
        <v>1.0</v>
      </c>
      <c r="OPA58" s="5">
        <v>1.0</v>
      </c>
      <c r="OPB58" s="411">
        <v>30.0</v>
      </c>
      <c r="OPC58" s="411">
        <v>15.0</v>
      </c>
      <c r="OPD58" s="411" t="s">
        <v>104</v>
      </c>
      <c r="OPE58" s="68" t="s">
        <v>2182</v>
      </c>
      <c r="OPF58" s="68" t="s">
        <v>88</v>
      </c>
      <c r="OPG58" s="336" t="s">
        <v>2868</v>
      </c>
      <c r="OPH58" s="5" t="s">
        <v>2911</v>
      </c>
      <c r="OPI58" s="5" t="s">
        <v>2912</v>
      </c>
      <c r="OPJ58" s="5" t="s">
        <v>2823</v>
      </c>
      <c r="OPK58" s="5" t="s">
        <v>2843</v>
      </c>
      <c r="OPL58" s="413" t="s">
        <v>2793</v>
      </c>
      <c r="OPM58" s="5"/>
      <c r="OPN58" s="336" t="s">
        <v>2869</v>
      </c>
      <c r="OPO58" s="5"/>
      <c r="OPP58" s="5">
        <v>1.0</v>
      </c>
      <c r="OPQ58" s="5">
        <v>1.0</v>
      </c>
      <c r="OPR58" s="411">
        <v>30.0</v>
      </c>
      <c r="OPS58" s="411">
        <v>15.0</v>
      </c>
      <c r="OPT58" s="411" t="s">
        <v>104</v>
      </c>
      <c r="OPU58" s="68" t="s">
        <v>2182</v>
      </c>
      <c r="OPV58" s="68" t="s">
        <v>88</v>
      </c>
      <c r="OPW58" s="336" t="s">
        <v>2868</v>
      </c>
      <c r="OPX58" s="5" t="s">
        <v>2911</v>
      </c>
      <c r="OPY58" s="5" t="s">
        <v>2912</v>
      </c>
      <c r="OPZ58" s="5" t="s">
        <v>2823</v>
      </c>
      <c r="OQA58" s="5" t="s">
        <v>2843</v>
      </c>
      <c r="OQB58" s="413" t="s">
        <v>2793</v>
      </c>
      <c r="OQC58" s="5"/>
      <c r="OQD58" s="336" t="s">
        <v>2869</v>
      </c>
      <c r="OQE58" s="5"/>
      <c r="OQF58" s="5">
        <v>1.0</v>
      </c>
      <c r="OQG58" s="5">
        <v>1.0</v>
      </c>
      <c r="OQH58" s="411">
        <v>30.0</v>
      </c>
      <c r="OQI58" s="411">
        <v>15.0</v>
      </c>
      <c r="OQJ58" s="411" t="s">
        <v>104</v>
      </c>
      <c r="OQK58" s="68" t="s">
        <v>2182</v>
      </c>
      <c r="OQL58" s="68" t="s">
        <v>88</v>
      </c>
      <c r="OQM58" s="336" t="s">
        <v>2868</v>
      </c>
      <c r="OQN58" s="5" t="s">
        <v>2911</v>
      </c>
      <c r="OQO58" s="5" t="s">
        <v>2912</v>
      </c>
      <c r="OQP58" s="5" t="s">
        <v>2823</v>
      </c>
      <c r="OQQ58" s="5" t="s">
        <v>2843</v>
      </c>
      <c r="OQR58" s="413" t="s">
        <v>2793</v>
      </c>
      <c r="OQS58" s="5"/>
      <c r="OQT58" s="336" t="s">
        <v>2869</v>
      </c>
      <c r="OQU58" s="5"/>
      <c r="OQV58" s="5">
        <v>1.0</v>
      </c>
      <c r="OQW58" s="5">
        <v>1.0</v>
      </c>
      <c r="OQX58" s="411">
        <v>30.0</v>
      </c>
      <c r="OQY58" s="411">
        <v>15.0</v>
      </c>
      <c r="OQZ58" s="411" t="s">
        <v>104</v>
      </c>
      <c r="ORA58" s="68" t="s">
        <v>2182</v>
      </c>
      <c r="ORB58" s="68" t="s">
        <v>88</v>
      </c>
      <c r="ORC58" s="336" t="s">
        <v>2868</v>
      </c>
      <c r="ORD58" s="5" t="s">
        <v>2911</v>
      </c>
      <c r="ORE58" s="5" t="s">
        <v>2912</v>
      </c>
      <c r="ORF58" s="5" t="s">
        <v>2823</v>
      </c>
      <c r="ORG58" s="5" t="s">
        <v>2843</v>
      </c>
      <c r="ORH58" s="413" t="s">
        <v>2793</v>
      </c>
      <c r="ORI58" s="5"/>
      <c r="ORJ58" s="336" t="s">
        <v>2869</v>
      </c>
      <c r="ORK58" s="5"/>
      <c r="ORL58" s="5">
        <v>1.0</v>
      </c>
      <c r="ORM58" s="5">
        <v>1.0</v>
      </c>
      <c r="ORN58" s="411">
        <v>30.0</v>
      </c>
      <c r="ORO58" s="411">
        <v>15.0</v>
      </c>
      <c r="ORP58" s="411" t="s">
        <v>104</v>
      </c>
      <c r="ORQ58" s="68" t="s">
        <v>2182</v>
      </c>
      <c r="ORR58" s="68" t="s">
        <v>88</v>
      </c>
      <c r="ORS58" s="336" t="s">
        <v>2868</v>
      </c>
      <c r="ORT58" s="5" t="s">
        <v>2911</v>
      </c>
      <c r="ORU58" s="5" t="s">
        <v>2912</v>
      </c>
      <c r="ORV58" s="5" t="s">
        <v>2823</v>
      </c>
      <c r="ORW58" s="5" t="s">
        <v>2843</v>
      </c>
      <c r="ORX58" s="413" t="s">
        <v>2793</v>
      </c>
      <c r="ORY58" s="5"/>
      <c r="ORZ58" s="336" t="s">
        <v>2869</v>
      </c>
      <c r="OSA58" s="5"/>
      <c r="OSB58" s="5">
        <v>1.0</v>
      </c>
      <c r="OSC58" s="5">
        <v>1.0</v>
      </c>
      <c r="OSD58" s="411">
        <v>30.0</v>
      </c>
      <c r="OSE58" s="411">
        <v>15.0</v>
      </c>
      <c r="OSF58" s="411" t="s">
        <v>104</v>
      </c>
      <c r="OSG58" s="68" t="s">
        <v>2182</v>
      </c>
      <c r="OSH58" s="68" t="s">
        <v>88</v>
      </c>
      <c r="OSI58" s="336" t="s">
        <v>2868</v>
      </c>
      <c r="OSJ58" s="5" t="s">
        <v>2911</v>
      </c>
      <c r="OSK58" s="5" t="s">
        <v>2912</v>
      </c>
      <c r="OSL58" s="5" t="s">
        <v>2823</v>
      </c>
      <c r="OSM58" s="5" t="s">
        <v>2843</v>
      </c>
      <c r="OSN58" s="413" t="s">
        <v>2793</v>
      </c>
      <c r="OSO58" s="5"/>
      <c r="OSP58" s="336" t="s">
        <v>2869</v>
      </c>
      <c r="OSQ58" s="5"/>
      <c r="OSR58" s="5">
        <v>1.0</v>
      </c>
      <c r="OSS58" s="5">
        <v>1.0</v>
      </c>
      <c r="OST58" s="411">
        <v>30.0</v>
      </c>
      <c r="OSU58" s="411">
        <v>15.0</v>
      </c>
      <c r="OSV58" s="411" t="s">
        <v>104</v>
      </c>
      <c r="OSW58" s="68" t="s">
        <v>2182</v>
      </c>
      <c r="OSX58" s="68" t="s">
        <v>88</v>
      </c>
      <c r="OSY58" s="336" t="s">
        <v>2868</v>
      </c>
      <c r="OSZ58" s="5" t="s">
        <v>2911</v>
      </c>
      <c r="OTA58" s="5" t="s">
        <v>2912</v>
      </c>
      <c r="OTB58" s="5" t="s">
        <v>2823</v>
      </c>
      <c r="OTC58" s="5" t="s">
        <v>2843</v>
      </c>
      <c r="OTD58" s="413" t="s">
        <v>2793</v>
      </c>
      <c r="OTE58" s="5"/>
      <c r="OTF58" s="336" t="s">
        <v>2869</v>
      </c>
      <c r="OTG58" s="5"/>
      <c r="OTH58" s="5">
        <v>1.0</v>
      </c>
      <c r="OTI58" s="5">
        <v>1.0</v>
      </c>
      <c r="OTJ58" s="411">
        <v>30.0</v>
      </c>
      <c r="OTK58" s="411">
        <v>15.0</v>
      </c>
      <c r="OTL58" s="411" t="s">
        <v>104</v>
      </c>
      <c r="OTM58" s="68" t="s">
        <v>2182</v>
      </c>
      <c r="OTN58" s="68" t="s">
        <v>88</v>
      </c>
      <c r="OTO58" s="336" t="s">
        <v>2868</v>
      </c>
      <c r="OTP58" s="5" t="s">
        <v>2911</v>
      </c>
      <c r="OTQ58" s="5" t="s">
        <v>2912</v>
      </c>
      <c r="OTR58" s="5" t="s">
        <v>2823</v>
      </c>
      <c r="OTS58" s="5" t="s">
        <v>2843</v>
      </c>
      <c r="OTT58" s="413" t="s">
        <v>2793</v>
      </c>
      <c r="OTU58" s="5"/>
      <c r="OTV58" s="336" t="s">
        <v>2869</v>
      </c>
      <c r="OTW58" s="5"/>
      <c r="OTX58" s="5">
        <v>1.0</v>
      </c>
      <c r="OTY58" s="5">
        <v>1.0</v>
      </c>
      <c r="OTZ58" s="411">
        <v>30.0</v>
      </c>
      <c r="OUA58" s="411">
        <v>15.0</v>
      </c>
      <c r="OUB58" s="411" t="s">
        <v>104</v>
      </c>
      <c r="OUC58" s="68" t="s">
        <v>2182</v>
      </c>
      <c r="OUD58" s="68" t="s">
        <v>88</v>
      </c>
      <c r="OUE58" s="336" t="s">
        <v>2868</v>
      </c>
      <c r="OUF58" s="5" t="s">
        <v>2911</v>
      </c>
      <c r="OUG58" s="5" t="s">
        <v>2912</v>
      </c>
      <c r="OUH58" s="5" t="s">
        <v>2823</v>
      </c>
      <c r="OUI58" s="5" t="s">
        <v>2843</v>
      </c>
      <c r="OUJ58" s="413" t="s">
        <v>2793</v>
      </c>
      <c r="OUK58" s="5"/>
      <c r="OUL58" s="336" t="s">
        <v>2869</v>
      </c>
      <c r="OUM58" s="5"/>
      <c r="OUN58" s="5">
        <v>1.0</v>
      </c>
      <c r="OUO58" s="5">
        <v>1.0</v>
      </c>
      <c r="OUP58" s="411">
        <v>30.0</v>
      </c>
      <c r="OUQ58" s="411">
        <v>15.0</v>
      </c>
      <c r="OUR58" s="411" t="s">
        <v>104</v>
      </c>
      <c r="OUS58" s="68" t="s">
        <v>2182</v>
      </c>
      <c r="OUT58" s="68" t="s">
        <v>88</v>
      </c>
      <c r="OUU58" s="336" t="s">
        <v>2868</v>
      </c>
      <c r="OUV58" s="5" t="s">
        <v>2911</v>
      </c>
      <c r="OUW58" s="5" t="s">
        <v>2912</v>
      </c>
      <c r="OUX58" s="5" t="s">
        <v>2823</v>
      </c>
      <c r="OUY58" s="5" t="s">
        <v>2843</v>
      </c>
      <c r="OUZ58" s="413" t="s">
        <v>2793</v>
      </c>
      <c r="OVA58" s="5"/>
      <c r="OVB58" s="336" t="s">
        <v>2869</v>
      </c>
      <c r="OVC58" s="5"/>
      <c r="OVD58" s="5">
        <v>1.0</v>
      </c>
      <c r="OVE58" s="5">
        <v>1.0</v>
      </c>
      <c r="OVF58" s="411">
        <v>30.0</v>
      </c>
      <c r="OVG58" s="411">
        <v>15.0</v>
      </c>
      <c r="OVH58" s="411" t="s">
        <v>104</v>
      </c>
      <c r="OVI58" s="68" t="s">
        <v>2182</v>
      </c>
      <c r="OVJ58" s="68" t="s">
        <v>88</v>
      </c>
      <c r="OVK58" s="336" t="s">
        <v>2868</v>
      </c>
      <c r="OVL58" s="5" t="s">
        <v>2911</v>
      </c>
      <c r="OVM58" s="5" t="s">
        <v>2912</v>
      </c>
      <c r="OVN58" s="5" t="s">
        <v>2823</v>
      </c>
      <c r="OVO58" s="5" t="s">
        <v>2843</v>
      </c>
      <c r="OVP58" s="413" t="s">
        <v>2793</v>
      </c>
      <c r="OVQ58" s="5"/>
      <c r="OVR58" s="336" t="s">
        <v>2869</v>
      </c>
      <c r="OVS58" s="5"/>
      <c r="OVT58" s="5">
        <v>1.0</v>
      </c>
      <c r="OVU58" s="5">
        <v>1.0</v>
      </c>
      <c r="OVV58" s="411">
        <v>30.0</v>
      </c>
      <c r="OVW58" s="411">
        <v>15.0</v>
      </c>
      <c r="OVX58" s="411" t="s">
        <v>104</v>
      </c>
      <c r="OVY58" s="68" t="s">
        <v>2182</v>
      </c>
      <c r="OVZ58" s="68" t="s">
        <v>88</v>
      </c>
      <c r="OWA58" s="336" t="s">
        <v>2868</v>
      </c>
      <c r="OWB58" s="5" t="s">
        <v>2911</v>
      </c>
      <c r="OWC58" s="5" t="s">
        <v>2912</v>
      </c>
      <c r="OWD58" s="5" t="s">
        <v>2823</v>
      </c>
      <c r="OWE58" s="5" t="s">
        <v>2843</v>
      </c>
      <c r="OWF58" s="413" t="s">
        <v>2793</v>
      </c>
      <c r="OWG58" s="5"/>
      <c r="OWH58" s="336" t="s">
        <v>2869</v>
      </c>
      <c r="OWI58" s="5"/>
      <c r="OWJ58" s="5">
        <v>1.0</v>
      </c>
      <c r="OWK58" s="5">
        <v>1.0</v>
      </c>
      <c r="OWL58" s="411">
        <v>30.0</v>
      </c>
      <c r="OWM58" s="411">
        <v>15.0</v>
      </c>
      <c r="OWN58" s="411" t="s">
        <v>104</v>
      </c>
      <c r="OWO58" s="68" t="s">
        <v>2182</v>
      </c>
      <c r="OWP58" s="68" t="s">
        <v>88</v>
      </c>
      <c r="OWQ58" s="336" t="s">
        <v>2868</v>
      </c>
      <c r="OWR58" s="5" t="s">
        <v>2911</v>
      </c>
      <c r="OWS58" s="5" t="s">
        <v>2912</v>
      </c>
      <c r="OWT58" s="5" t="s">
        <v>2823</v>
      </c>
      <c r="OWU58" s="5" t="s">
        <v>2843</v>
      </c>
      <c r="OWV58" s="413" t="s">
        <v>2793</v>
      </c>
      <c r="OWW58" s="5"/>
      <c r="OWX58" s="336" t="s">
        <v>2869</v>
      </c>
      <c r="OWY58" s="5"/>
      <c r="OWZ58" s="5">
        <v>1.0</v>
      </c>
      <c r="OXA58" s="5">
        <v>1.0</v>
      </c>
      <c r="OXB58" s="411">
        <v>30.0</v>
      </c>
      <c r="OXC58" s="411">
        <v>15.0</v>
      </c>
      <c r="OXD58" s="411" t="s">
        <v>104</v>
      </c>
      <c r="OXE58" s="68" t="s">
        <v>2182</v>
      </c>
      <c r="OXF58" s="68" t="s">
        <v>88</v>
      </c>
      <c r="OXG58" s="336" t="s">
        <v>2868</v>
      </c>
      <c r="OXH58" s="5" t="s">
        <v>2911</v>
      </c>
      <c r="OXI58" s="5" t="s">
        <v>2912</v>
      </c>
      <c r="OXJ58" s="5" t="s">
        <v>2823</v>
      </c>
      <c r="OXK58" s="5" t="s">
        <v>2843</v>
      </c>
      <c r="OXL58" s="413" t="s">
        <v>2793</v>
      </c>
      <c r="OXM58" s="5"/>
      <c r="OXN58" s="336" t="s">
        <v>2869</v>
      </c>
      <c r="OXO58" s="5"/>
      <c r="OXP58" s="5">
        <v>1.0</v>
      </c>
      <c r="OXQ58" s="5">
        <v>1.0</v>
      </c>
      <c r="OXR58" s="411">
        <v>30.0</v>
      </c>
      <c r="OXS58" s="411">
        <v>15.0</v>
      </c>
      <c r="OXT58" s="411" t="s">
        <v>104</v>
      </c>
      <c r="OXU58" s="68" t="s">
        <v>2182</v>
      </c>
      <c r="OXV58" s="68" t="s">
        <v>88</v>
      </c>
      <c r="OXW58" s="336" t="s">
        <v>2868</v>
      </c>
      <c r="OXX58" s="5" t="s">
        <v>2911</v>
      </c>
      <c r="OXY58" s="5" t="s">
        <v>2912</v>
      </c>
      <c r="OXZ58" s="5" t="s">
        <v>2823</v>
      </c>
      <c r="OYA58" s="5" t="s">
        <v>2843</v>
      </c>
      <c r="OYB58" s="413" t="s">
        <v>2793</v>
      </c>
      <c r="OYC58" s="5"/>
      <c r="OYD58" s="336" t="s">
        <v>2869</v>
      </c>
      <c r="OYE58" s="5"/>
      <c r="OYF58" s="5">
        <v>1.0</v>
      </c>
      <c r="OYG58" s="5">
        <v>1.0</v>
      </c>
      <c r="OYH58" s="411">
        <v>30.0</v>
      </c>
      <c r="OYI58" s="411">
        <v>15.0</v>
      </c>
      <c r="OYJ58" s="411" t="s">
        <v>104</v>
      </c>
      <c r="OYK58" s="68" t="s">
        <v>2182</v>
      </c>
      <c r="OYL58" s="68" t="s">
        <v>88</v>
      </c>
      <c r="OYM58" s="336" t="s">
        <v>2868</v>
      </c>
      <c r="OYN58" s="5" t="s">
        <v>2911</v>
      </c>
      <c r="OYO58" s="5" t="s">
        <v>2912</v>
      </c>
      <c r="OYP58" s="5" t="s">
        <v>2823</v>
      </c>
      <c r="OYQ58" s="5" t="s">
        <v>2843</v>
      </c>
      <c r="OYR58" s="413" t="s">
        <v>2793</v>
      </c>
      <c r="OYS58" s="5"/>
      <c r="OYT58" s="336" t="s">
        <v>2869</v>
      </c>
      <c r="OYU58" s="5"/>
      <c r="OYV58" s="5">
        <v>1.0</v>
      </c>
      <c r="OYW58" s="5">
        <v>1.0</v>
      </c>
      <c r="OYX58" s="411">
        <v>30.0</v>
      </c>
      <c r="OYY58" s="411">
        <v>15.0</v>
      </c>
      <c r="OYZ58" s="411" t="s">
        <v>104</v>
      </c>
      <c r="OZA58" s="68" t="s">
        <v>2182</v>
      </c>
      <c r="OZB58" s="68" t="s">
        <v>88</v>
      </c>
      <c r="OZC58" s="336" t="s">
        <v>2868</v>
      </c>
      <c r="OZD58" s="5" t="s">
        <v>2911</v>
      </c>
      <c r="OZE58" s="5" t="s">
        <v>2912</v>
      </c>
      <c r="OZF58" s="5" t="s">
        <v>2823</v>
      </c>
      <c r="OZG58" s="5" t="s">
        <v>2843</v>
      </c>
      <c r="OZH58" s="413" t="s">
        <v>2793</v>
      </c>
      <c r="OZI58" s="5"/>
      <c r="OZJ58" s="336" t="s">
        <v>2869</v>
      </c>
      <c r="OZK58" s="5"/>
      <c r="OZL58" s="5">
        <v>1.0</v>
      </c>
      <c r="OZM58" s="5">
        <v>1.0</v>
      </c>
      <c r="OZN58" s="411">
        <v>30.0</v>
      </c>
      <c r="OZO58" s="411">
        <v>15.0</v>
      </c>
      <c r="OZP58" s="411" t="s">
        <v>104</v>
      </c>
      <c r="OZQ58" s="68" t="s">
        <v>2182</v>
      </c>
      <c r="OZR58" s="68" t="s">
        <v>88</v>
      </c>
      <c r="OZS58" s="336" t="s">
        <v>2868</v>
      </c>
      <c r="OZT58" s="5" t="s">
        <v>2911</v>
      </c>
      <c r="OZU58" s="5" t="s">
        <v>2912</v>
      </c>
      <c r="OZV58" s="5" t="s">
        <v>2823</v>
      </c>
      <c r="OZW58" s="5" t="s">
        <v>2843</v>
      </c>
      <c r="OZX58" s="413" t="s">
        <v>2793</v>
      </c>
      <c r="OZY58" s="5"/>
      <c r="OZZ58" s="336" t="s">
        <v>2869</v>
      </c>
      <c r="PAA58" s="5"/>
      <c r="PAB58" s="5">
        <v>1.0</v>
      </c>
      <c r="PAC58" s="5">
        <v>1.0</v>
      </c>
      <c r="PAD58" s="411">
        <v>30.0</v>
      </c>
      <c r="PAE58" s="411">
        <v>15.0</v>
      </c>
      <c r="PAF58" s="411" t="s">
        <v>104</v>
      </c>
      <c r="PAG58" s="68" t="s">
        <v>2182</v>
      </c>
      <c r="PAH58" s="68" t="s">
        <v>88</v>
      </c>
      <c r="PAI58" s="336" t="s">
        <v>2868</v>
      </c>
      <c r="PAJ58" s="5" t="s">
        <v>2911</v>
      </c>
      <c r="PAK58" s="5" t="s">
        <v>2912</v>
      </c>
      <c r="PAL58" s="5" t="s">
        <v>2823</v>
      </c>
      <c r="PAM58" s="5" t="s">
        <v>2843</v>
      </c>
      <c r="PAN58" s="413" t="s">
        <v>2793</v>
      </c>
      <c r="PAO58" s="5"/>
      <c r="PAP58" s="336" t="s">
        <v>2869</v>
      </c>
      <c r="PAQ58" s="5"/>
      <c r="PAR58" s="5">
        <v>1.0</v>
      </c>
      <c r="PAS58" s="5">
        <v>1.0</v>
      </c>
      <c r="PAT58" s="411">
        <v>30.0</v>
      </c>
      <c r="PAU58" s="411">
        <v>15.0</v>
      </c>
      <c r="PAV58" s="411" t="s">
        <v>104</v>
      </c>
      <c r="PAW58" s="68" t="s">
        <v>2182</v>
      </c>
      <c r="PAX58" s="68" t="s">
        <v>88</v>
      </c>
      <c r="PAY58" s="336" t="s">
        <v>2868</v>
      </c>
      <c r="PAZ58" s="5" t="s">
        <v>2911</v>
      </c>
      <c r="PBA58" s="5" t="s">
        <v>2912</v>
      </c>
      <c r="PBB58" s="5" t="s">
        <v>2823</v>
      </c>
      <c r="PBC58" s="5" t="s">
        <v>2843</v>
      </c>
      <c r="PBD58" s="413" t="s">
        <v>2793</v>
      </c>
      <c r="PBE58" s="5"/>
      <c r="PBF58" s="336" t="s">
        <v>2869</v>
      </c>
      <c r="PBG58" s="5"/>
      <c r="PBH58" s="5">
        <v>1.0</v>
      </c>
      <c r="PBI58" s="5">
        <v>1.0</v>
      </c>
      <c r="PBJ58" s="411">
        <v>30.0</v>
      </c>
      <c r="PBK58" s="411">
        <v>15.0</v>
      </c>
      <c r="PBL58" s="411" t="s">
        <v>104</v>
      </c>
      <c r="PBM58" s="68" t="s">
        <v>2182</v>
      </c>
      <c r="PBN58" s="68" t="s">
        <v>88</v>
      </c>
      <c r="PBO58" s="336" t="s">
        <v>2868</v>
      </c>
      <c r="PBP58" s="5" t="s">
        <v>2911</v>
      </c>
      <c r="PBQ58" s="5" t="s">
        <v>2912</v>
      </c>
      <c r="PBR58" s="5" t="s">
        <v>2823</v>
      </c>
      <c r="PBS58" s="5" t="s">
        <v>2843</v>
      </c>
      <c r="PBT58" s="413" t="s">
        <v>2793</v>
      </c>
      <c r="PBU58" s="5"/>
      <c r="PBV58" s="336" t="s">
        <v>2869</v>
      </c>
      <c r="PBW58" s="5"/>
      <c r="PBX58" s="5">
        <v>1.0</v>
      </c>
      <c r="PBY58" s="5">
        <v>1.0</v>
      </c>
      <c r="PBZ58" s="411">
        <v>30.0</v>
      </c>
      <c r="PCA58" s="411">
        <v>15.0</v>
      </c>
      <c r="PCB58" s="411" t="s">
        <v>104</v>
      </c>
      <c r="PCC58" s="68" t="s">
        <v>2182</v>
      </c>
      <c r="PCD58" s="68" t="s">
        <v>88</v>
      </c>
      <c r="PCE58" s="336" t="s">
        <v>2868</v>
      </c>
      <c r="PCF58" s="5" t="s">
        <v>2911</v>
      </c>
      <c r="PCG58" s="5" t="s">
        <v>2912</v>
      </c>
      <c r="PCH58" s="5" t="s">
        <v>2823</v>
      </c>
      <c r="PCI58" s="5" t="s">
        <v>2843</v>
      </c>
      <c r="PCJ58" s="413" t="s">
        <v>2793</v>
      </c>
      <c r="PCK58" s="5"/>
      <c r="PCL58" s="336" t="s">
        <v>2869</v>
      </c>
      <c r="PCM58" s="5"/>
      <c r="PCN58" s="5">
        <v>1.0</v>
      </c>
      <c r="PCO58" s="5">
        <v>1.0</v>
      </c>
      <c r="PCP58" s="411">
        <v>30.0</v>
      </c>
      <c r="PCQ58" s="411">
        <v>15.0</v>
      </c>
      <c r="PCR58" s="411" t="s">
        <v>104</v>
      </c>
      <c r="PCS58" s="68" t="s">
        <v>2182</v>
      </c>
      <c r="PCT58" s="68" t="s">
        <v>88</v>
      </c>
      <c r="PCU58" s="336" t="s">
        <v>2868</v>
      </c>
      <c r="PCV58" s="5" t="s">
        <v>2911</v>
      </c>
      <c r="PCW58" s="5" t="s">
        <v>2912</v>
      </c>
      <c r="PCX58" s="5" t="s">
        <v>2823</v>
      </c>
      <c r="PCY58" s="5" t="s">
        <v>2843</v>
      </c>
      <c r="PCZ58" s="413" t="s">
        <v>2793</v>
      </c>
      <c r="PDA58" s="5"/>
      <c r="PDB58" s="336" t="s">
        <v>2869</v>
      </c>
      <c r="PDC58" s="5"/>
      <c r="PDD58" s="5">
        <v>1.0</v>
      </c>
      <c r="PDE58" s="5">
        <v>1.0</v>
      </c>
      <c r="PDF58" s="411">
        <v>30.0</v>
      </c>
      <c r="PDG58" s="411">
        <v>15.0</v>
      </c>
      <c r="PDH58" s="411" t="s">
        <v>104</v>
      </c>
      <c r="PDI58" s="68" t="s">
        <v>2182</v>
      </c>
      <c r="PDJ58" s="68" t="s">
        <v>88</v>
      </c>
      <c r="PDK58" s="336" t="s">
        <v>2868</v>
      </c>
      <c r="PDL58" s="5" t="s">
        <v>2911</v>
      </c>
      <c r="PDM58" s="5" t="s">
        <v>2912</v>
      </c>
      <c r="PDN58" s="5" t="s">
        <v>2823</v>
      </c>
      <c r="PDO58" s="5" t="s">
        <v>2843</v>
      </c>
      <c r="PDP58" s="413" t="s">
        <v>2793</v>
      </c>
      <c r="PDQ58" s="5"/>
      <c r="PDR58" s="336" t="s">
        <v>2869</v>
      </c>
      <c r="PDS58" s="5"/>
      <c r="PDT58" s="5">
        <v>1.0</v>
      </c>
      <c r="PDU58" s="5">
        <v>1.0</v>
      </c>
      <c r="PDV58" s="411">
        <v>30.0</v>
      </c>
      <c r="PDW58" s="411">
        <v>15.0</v>
      </c>
      <c r="PDX58" s="411" t="s">
        <v>104</v>
      </c>
      <c r="PDY58" s="68" t="s">
        <v>2182</v>
      </c>
      <c r="PDZ58" s="68" t="s">
        <v>88</v>
      </c>
      <c r="PEA58" s="336" t="s">
        <v>2868</v>
      </c>
      <c r="PEB58" s="5" t="s">
        <v>2911</v>
      </c>
      <c r="PEC58" s="5" t="s">
        <v>2912</v>
      </c>
      <c r="PED58" s="5" t="s">
        <v>2823</v>
      </c>
      <c r="PEE58" s="5" t="s">
        <v>2843</v>
      </c>
      <c r="PEF58" s="413" t="s">
        <v>2793</v>
      </c>
      <c r="PEG58" s="5"/>
      <c r="PEH58" s="336" t="s">
        <v>2869</v>
      </c>
      <c r="PEI58" s="5"/>
      <c r="PEJ58" s="5">
        <v>1.0</v>
      </c>
      <c r="PEK58" s="5">
        <v>1.0</v>
      </c>
      <c r="PEL58" s="411">
        <v>30.0</v>
      </c>
      <c r="PEM58" s="411">
        <v>15.0</v>
      </c>
      <c r="PEN58" s="411" t="s">
        <v>104</v>
      </c>
      <c r="PEO58" s="68" t="s">
        <v>2182</v>
      </c>
      <c r="PEP58" s="68" t="s">
        <v>88</v>
      </c>
      <c r="PEQ58" s="336" t="s">
        <v>2868</v>
      </c>
      <c r="PER58" s="5" t="s">
        <v>2911</v>
      </c>
      <c r="PES58" s="5" t="s">
        <v>2912</v>
      </c>
      <c r="PET58" s="5" t="s">
        <v>2823</v>
      </c>
      <c r="PEU58" s="5" t="s">
        <v>2843</v>
      </c>
      <c r="PEV58" s="413" t="s">
        <v>2793</v>
      </c>
      <c r="PEW58" s="5"/>
      <c r="PEX58" s="336" t="s">
        <v>2869</v>
      </c>
      <c r="PEY58" s="5"/>
      <c r="PEZ58" s="5">
        <v>1.0</v>
      </c>
      <c r="PFA58" s="5">
        <v>1.0</v>
      </c>
      <c r="PFB58" s="411">
        <v>30.0</v>
      </c>
      <c r="PFC58" s="411">
        <v>15.0</v>
      </c>
      <c r="PFD58" s="411" t="s">
        <v>104</v>
      </c>
      <c r="PFE58" s="68" t="s">
        <v>2182</v>
      </c>
      <c r="PFF58" s="68" t="s">
        <v>88</v>
      </c>
      <c r="PFG58" s="336" t="s">
        <v>2868</v>
      </c>
      <c r="PFH58" s="5" t="s">
        <v>2911</v>
      </c>
      <c r="PFI58" s="5" t="s">
        <v>2912</v>
      </c>
      <c r="PFJ58" s="5" t="s">
        <v>2823</v>
      </c>
      <c r="PFK58" s="5" t="s">
        <v>2843</v>
      </c>
      <c r="PFL58" s="413" t="s">
        <v>2793</v>
      </c>
      <c r="PFM58" s="5"/>
      <c r="PFN58" s="336" t="s">
        <v>2869</v>
      </c>
      <c r="PFO58" s="5"/>
      <c r="PFP58" s="5">
        <v>1.0</v>
      </c>
      <c r="PFQ58" s="5">
        <v>1.0</v>
      </c>
      <c r="PFR58" s="411">
        <v>30.0</v>
      </c>
      <c r="PFS58" s="411">
        <v>15.0</v>
      </c>
      <c r="PFT58" s="411" t="s">
        <v>104</v>
      </c>
      <c r="PFU58" s="68" t="s">
        <v>2182</v>
      </c>
      <c r="PFV58" s="68" t="s">
        <v>88</v>
      </c>
      <c r="PFW58" s="336" t="s">
        <v>2868</v>
      </c>
      <c r="PFX58" s="5" t="s">
        <v>2911</v>
      </c>
      <c r="PFY58" s="5" t="s">
        <v>2912</v>
      </c>
      <c r="PFZ58" s="5" t="s">
        <v>2823</v>
      </c>
      <c r="PGA58" s="5" t="s">
        <v>2843</v>
      </c>
      <c r="PGB58" s="413" t="s">
        <v>2793</v>
      </c>
      <c r="PGC58" s="5"/>
      <c r="PGD58" s="336" t="s">
        <v>2869</v>
      </c>
      <c r="PGE58" s="5"/>
      <c r="PGF58" s="5">
        <v>1.0</v>
      </c>
      <c r="PGG58" s="5">
        <v>1.0</v>
      </c>
      <c r="PGH58" s="411">
        <v>30.0</v>
      </c>
      <c r="PGI58" s="411">
        <v>15.0</v>
      </c>
      <c r="PGJ58" s="411" t="s">
        <v>104</v>
      </c>
      <c r="PGK58" s="68" t="s">
        <v>2182</v>
      </c>
      <c r="PGL58" s="68" t="s">
        <v>88</v>
      </c>
      <c r="PGM58" s="336" t="s">
        <v>2868</v>
      </c>
      <c r="PGN58" s="5" t="s">
        <v>2911</v>
      </c>
      <c r="PGO58" s="5" t="s">
        <v>2912</v>
      </c>
      <c r="PGP58" s="5" t="s">
        <v>2823</v>
      </c>
      <c r="PGQ58" s="5" t="s">
        <v>2843</v>
      </c>
      <c r="PGR58" s="413" t="s">
        <v>2793</v>
      </c>
      <c r="PGS58" s="5"/>
      <c r="PGT58" s="336" t="s">
        <v>2869</v>
      </c>
      <c r="PGU58" s="5"/>
      <c r="PGV58" s="5">
        <v>1.0</v>
      </c>
      <c r="PGW58" s="5">
        <v>1.0</v>
      </c>
      <c r="PGX58" s="411">
        <v>30.0</v>
      </c>
      <c r="PGY58" s="411">
        <v>15.0</v>
      </c>
      <c r="PGZ58" s="411" t="s">
        <v>104</v>
      </c>
      <c r="PHA58" s="68" t="s">
        <v>2182</v>
      </c>
      <c r="PHB58" s="68" t="s">
        <v>88</v>
      </c>
      <c r="PHC58" s="336" t="s">
        <v>2868</v>
      </c>
      <c r="PHD58" s="5" t="s">
        <v>2911</v>
      </c>
      <c r="PHE58" s="5" t="s">
        <v>2912</v>
      </c>
      <c r="PHF58" s="5" t="s">
        <v>2823</v>
      </c>
      <c r="PHG58" s="5" t="s">
        <v>2843</v>
      </c>
      <c r="PHH58" s="413" t="s">
        <v>2793</v>
      </c>
      <c r="PHI58" s="5"/>
      <c r="PHJ58" s="336" t="s">
        <v>2869</v>
      </c>
      <c r="PHK58" s="5"/>
      <c r="PHL58" s="5">
        <v>1.0</v>
      </c>
      <c r="PHM58" s="5">
        <v>1.0</v>
      </c>
      <c r="PHN58" s="411">
        <v>30.0</v>
      </c>
      <c r="PHO58" s="411">
        <v>15.0</v>
      </c>
      <c r="PHP58" s="411" t="s">
        <v>104</v>
      </c>
      <c r="PHQ58" s="68" t="s">
        <v>2182</v>
      </c>
      <c r="PHR58" s="68" t="s">
        <v>88</v>
      </c>
      <c r="PHS58" s="336" t="s">
        <v>2868</v>
      </c>
      <c r="PHT58" s="5" t="s">
        <v>2911</v>
      </c>
      <c r="PHU58" s="5" t="s">
        <v>2912</v>
      </c>
      <c r="PHV58" s="5" t="s">
        <v>2823</v>
      </c>
      <c r="PHW58" s="5" t="s">
        <v>2843</v>
      </c>
      <c r="PHX58" s="413" t="s">
        <v>2793</v>
      </c>
      <c r="PHY58" s="5"/>
      <c r="PHZ58" s="336" t="s">
        <v>2869</v>
      </c>
      <c r="PIA58" s="5"/>
      <c r="PIB58" s="5">
        <v>1.0</v>
      </c>
      <c r="PIC58" s="5">
        <v>1.0</v>
      </c>
      <c r="PID58" s="411">
        <v>30.0</v>
      </c>
      <c r="PIE58" s="411">
        <v>15.0</v>
      </c>
      <c r="PIF58" s="411" t="s">
        <v>104</v>
      </c>
      <c r="PIG58" s="68" t="s">
        <v>2182</v>
      </c>
      <c r="PIH58" s="68" t="s">
        <v>88</v>
      </c>
      <c r="PII58" s="336" t="s">
        <v>2868</v>
      </c>
      <c r="PIJ58" s="5" t="s">
        <v>2911</v>
      </c>
      <c r="PIK58" s="5" t="s">
        <v>2912</v>
      </c>
      <c r="PIL58" s="5" t="s">
        <v>2823</v>
      </c>
      <c r="PIM58" s="5" t="s">
        <v>2843</v>
      </c>
      <c r="PIN58" s="413" t="s">
        <v>2793</v>
      </c>
      <c r="PIO58" s="5"/>
      <c r="PIP58" s="336" t="s">
        <v>2869</v>
      </c>
      <c r="PIQ58" s="5"/>
      <c r="PIR58" s="5">
        <v>1.0</v>
      </c>
      <c r="PIS58" s="5">
        <v>1.0</v>
      </c>
      <c r="PIT58" s="411">
        <v>30.0</v>
      </c>
      <c r="PIU58" s="411">
        <v>15.0</v>
      </c>
      <c r="PIV58" s="411" t="s">
        <v>104</v>
      </c>
      <c r="PIW58" s="68" t="s">
        <v>2182</v>
      </c>
      <c r="PIX58" s="68" t="s">
        <v>88</v>
      </c>
      <c r="PIY58" s="336" t="s">
        <v>2868</v>
      </c>
      <c r="PIZ58" s="5" t="s">
        <v>2911</v>
      </c>
      <c r="PJA58" s="5" t="s">
        <v>2912</v>
      </c>
      <c r="PJB58" s="5" t="s">
        <v>2823</v>
      </c>
      <c r="PJC58" s="5" t="s">
        <v>2843</v>
      </c>
      <c r="PJD58" s="413" t="s">
        <v>2793</v>
      </c>
      <c r="PJE58" s="5"/>
      <c r="PJF58" s="336" t="s">
        <v>2869</v>
      </c>
      <c r="PJG58" s="5"/>
      <c r="PJH58" s="5">
        <v>1.0</v>
      </c>
      <c r="PJI58" s="5">
        <v>1.0</v>
      </c>
      <c r="PJJ58" s="411">
        <v>30.0</v>
      </c>
      <c r="PJK58" s="411">
        <v>15.0</v>
      </c>
      <c r="PJL58" s="411" t="s">
        <v>104</v>
      </c>
      <c r="PJM58" s="68" t="s">
        <v>2182</v>
      </c>
      <c r="PJN58" s="68" t="s">
        <v>88</v>
      </c>
      <c r="PJO58" s="336" t="s">
        <v>2868</v>
      </c>
      <c r="PJP58" s="5" t="s">
        <v>2911</v>
      </c>
      <c r="PJQ58" s="5" t="s">
        <v>2912</v>
      </c>
      <c r="PJR58" s="5" t="s">
        <v>2823</v>
      </c>
      <c r="PJS58" s="5" t="s">
        <v>2843</v>
      </c>
      <c r="PJT58" s="413" t="s">
        <v>2793</v>
      </c>
      <c r="PJU58" s="5"/>
      <c r="PJV58" s="336" t="s">
        <v>2869</v>
      </c>
      <c r="PJW58" s="5"/>
      <c r="PJX58" s="5">
        <v>1.0</v>
      </c>
      <c r="PJY58" s="5">
        <v>1.0</v>
      </c>
      <c r="PJZ58" s="411">
        <v>30.0</v>
      </c>
      <c r="PKA58" s="411">
        <v>15.0</v>
      </c>
      <c r="PKB58" s="411" t="s">
        <v>104</v>
      </c>
      <c r="PKC58" s="68" t="s">
        <v>2182</v>
      </c>
      <c r="PKD58" s="68" t="s">
        <v>88</v>
      </c>
      <c r="PKE58" s="336" t="s">
        <v>2868</v>
      </c>
      <c r="PKF58" s="5" t="s">
        <v>2911</v>
      </c>
      <c r="PKG58" s="5" t="s">
        <v>2912</v>
      </c>
      <c r="PKH58" s="5" t="s">
        <v>2823</v>
      </c>
      <c r="PKI58" s="5" t="s">
        <v>2843</v>
      </c>
      <c r="PKJ58" s="413" t="s">
        <v>2793</v>
      </c>
      <c r="PKK58" s="5"/>
      <c r="PKL58" s="336" t="s">
        <v>2869</v>
      </c>
      <c r="PKM58" s="5"/>
      <c r="PKN58" s="5">
        <v>1.0</v>
      </c>
      <c r="PKO58" s="5">
        <v>1.0</v>
      </c>
      <c r="PKP58" s="411">
        <v>30.0</v>
      </c>
      <c r="PKQ58" s="411">
        <v>15.0</v>
      </c>
      <c r="PKR58" s="411" t="s">
        <v>104</v>
      </c>
      <c r="PKS58" s="68" t="s">
        <v>2182</v>
      </c>
      <c r="PKT58" s="68" t="s">
        <v>88</v>
      </c>
      <c r="PKU58" s="336" t="s">
        <v>2868</v>
      </c>
      <c r="PKV58" s="5" t="s">
        <v>2911</v>
      </c>
      <c r="PKW58" s="5" t="s">
        <v>2912</v>
      </c>
      <c r="PKX58" s="5" t="s">
        <v>2823</v>
      </c>
      <c r="PKY58" s="5" t="s">
        <v>2843</v>
      </c>
      <c r="PKZ58" s="413" t="s">
        <v>2793</v>
      </c>
      <c r="PLA58" s="5"/>
      <c r="PLB58" s="336" t="s">
        <v>2869</v>
      </c>
      <c r="PLC58" s="5"/>
      <c r="PLD58" s="5">
        <v>1.0</v>
      </c>
      <c r="PLE58" s="5">
        <v>1.0</v>
      </c>
      <c r="PLF58" s="411">
        <v>30.0</v>
      </c>
      <c r="PLG58" s="411">
        <v>15.0</v>
      </c>
      <c r="PLH58" s="411" t="s">
        <v>104</v>
      </c>
      <c r="PLI58" s="68" t="s">
        <v>2182</v>
      </c>
      <c r="PLJ58" s="68" t="s">
        <v>88</v>
      </c>
      <c r="PLK58" s="336" t="s">
        <v>2868</v>
      </c>
      <c r="PLL58" s="5" t="s">
        <v>2911</v>
      </c>
      <c r="PLM58" s="5" t="s">
        <v>2912</v>
      </c>
      <c r="PLN58" s="5" t="s">
        <v>2823</v>
      </c>
      <c r="PLO58" s="5" t="s">
        <v>2843</v>
      </c>
      <c r="PLP58" s="413" t="s">
        <v>2793</v>
      </c>
      <c r="PLQ58" s="5"/>
      <c r="PLR58" s="336" t="s">
        <v>2869</v>
      </c>
      <c r="PLS58" s="5"/>
      <c r="PLT58" s="5">
        <v>1.0</v>
      </c>
      <c r="PLU58" s="5">
        <v>1.0</v>
      </c>
      <c r="PLV58" s="411">
        <v>30.0</v>
      </c>
      <c r="PLW58" s="411">
        <v>15.0</v>
      </c>
      <c r="PLX58" s="411" t="s">
        <v>104</v>
      </c>
      <c r="PLY58" s="68" t="s">
        <v>2182</v>
      </c>
      <c r="PLZ58" s="68" t="s">
        <v>88</v>
      </c>
      <c r="PMA58" s="336" t="s">
        <v>2868</v>
      </c>
      <c r="PMB58" s="5" t="s">
        <v>2911</v>
      </c>
      <c r="PMC58" s="5" t="s">
        <v>2912</v>
      </c>
      <c r="PMD58" s="5" t="s">
        <v>2823</v>
      </c>
      <c r="PME58" s="5" t="s">
        <v>2843</v>
      </c>
      <c r="PMF58" s="413" t="s">
        <v>2793</v>
      </c>
      <c r="PMG58" s="5"/>
      <c r="PMH58" s="336" t="s">
        <v>2869</v>
      </c>
      <c r="PMI58" s="5"/>
      <c r="PMJ58" s="5">
        <v>1.0</v>
      </c>
      <c r="PMK58" s="5">
        <v>1.0</v>
      </c>
      <c r="PML58" s="411">
        <v>30.0</v>
      </c>
      <c r="PMM58" s="411">
        <v>15.0</v>
      </c>
      <c r="PMN58" s="411" t="s">
        <v>104</v>
      </c>
      <c r="PMO58" s="68" t="s">
        <v>2182</v>
      </c>
      <c r="PMP58" s="68" t="s">
        <v>88</v>
      </c>
      <c r="PMQ58" s="336" t="s">
        <v>2868</v>
      </c>
      <c r="PMR58" s="5" t="s">
        <v>2911</v>
      </c>
      <c r="PMS58" s="5" t="s">
        <v>2912</v>
      </c>
      <c r="PMT58" s="5" t="s">
        <v>2823</v>
      </c>
      <c r="PMU58" s="5" t="s">
        <v>2843</v>
      </c>
      <c r="PMV58" s="413" t="s">
        <v>2793</v>
      </c>
      <c r="PMW58" s="5"/>
      <c r="PMX58" s="336" t="s">
        <v>2869</v>
      </c>
      <c r="PMY58" s="5"/>
      <c r="PMZ58" s="5">
        <v>1.0</v>
      </c>
      <c r="PNA58" s="5">
        <v>1.0</v>
      </c>
      <c r="PNB58" s="411">
        <v>30.0</v>
      </c>
      <c r="PNC58" s="411">
        <v>15.0</v>
      </c>
      <c r="PND58" s="411" t="s">
        <v>104</v>
      </c>
      <c r="PNE58" s="68" t="s">
        <v>2182</v>
      </c>
      <c r="PNF58" s="68" t="s">
        <v>88</v>
      </c>
      <c r="PNG58" s="336" t="s">
        <v>2868</v>
      </c>
      <c r="PNH58" s="5" t="s">
        <v>2911</v>
      </c>
      <c r="PNI58" s="5" t="s">
        <v>2912</v>
      </c>
      <c r="PNJ58" s="5" t="s">
        <v>2823</v>
      </c>
      <c r="PNK58" s="5" t="s">
        <v>2843</v>
      </c>
      <c r="PNL58" s="413" t="s">
        <v>2793</v>
      </c>
      <c r="PNM58" s="5"/>
      <c r="PNN58" s="336" t="s">
        <v>2869</v>
      </c>
      <c r="PNO58" s="5"/>
      <c r="PNP58" s="5">
        <v>1.0</v>
      </c>
      <c r="PNQ58" s="5">
        <v>1.0</v>
      </c>
      <c r="PNR58" s="411">
        <v>30.0</v>
      </c>
      <c r="PNS58" s="411">
        <v>15.0</v>
      </c>
      <c r="PNT58" s="411" t="s">
        <v>104</v>
      </c>
      <c r="PNU58" s="68" t="s">
        <v>2182</v>
      </c>
      <c r="PNV58" s="68" t="s">
        <v>88</v>
      </c>
      <c r="PNW58" s="336" t="s">
        <v>2868</v>
      </c>
      <c r="PNX58" s="5" t="s">
        <v>2911</v>
      </c>
      <c r="PNY58" s="5" t="s">
        <v>2912</v>
      </c>
      <c r="PNZ58" s="5" t="s">
        <v>2823</v>
      </c>
      <c r="POA58" s="5" t="s">
        <v>2843</v>
      </c>
      <c r="POB58" s="413" t="s">
        <v>2793</v>
      </c>
      <c r="POC58" s="5"/>
      <c r="POD58" s="336" t="s">
        <v>2869</v>
      </c>
      <c r="POE58" s="5"/>
      <c r="POF58" s="5">
        <v>1.0</v>
      </c>
      <c r="POG58" s="5">
        <v>1.0</v>
      </c>
      <c r="POH58" s="411">
        <v>30.0</v>
      </c>
      <c r="POI58" s="411">
        <v>15.0</v>
      </c>
      <c r="POJ58" s="411" t="s">
        <v>104</v>
      </c>
      <c r="POK58" s="68" t="s">
        <v>2182</v>
      </c>
      <c r="POL58" s="68" t="s">
        <v>88</v>
      </c>
      <c r="POM58" s="336" t="s">
        <v>2868</v>
      </c>
      <c r="PON58" s="5" t="s">
        <v>2911</v>
      </c>
      <c r="POO58" s="5" t="s">
        <v>2912</v>
      </c>
      <c r="POP58" s="5" t="s">
        <v>2823</v>
      </c>
      <c r="POQ58" s="5" t="s">
        <v>2843</v>
      </c>
      <c r="POR58" s="413" t="s">
        <v>2793</v>
      </c>
      <c r="POS58" s="5"/>
      <c r="POT58" s="336" t="s">
        <v>2869</v>
      </c>
      <c r="POU58" s="5"/>
      <c r="POV58" s="5">
        <v>1.0</v>
      </c>
      <c r="POW58" s="5">
        <v>1.0</v>
      </c>
      <c r="POX58" s="411">
        <v>30.0</v>
      </c>
      <c r="POY58" s="411">
        <v>15.0</v>
      </c>
      <c r="POZ58" s="411" t="s">
        <v>104</v>
      </c>
      <c r="PPA58" s="68" t="s">
        <v>2182</v>
      </c>
      <c r="PPB58" s="68" t="s">
        <v>88</v>
      </c>
      <c r="PPC58" s="336" t="s">
        <v>2868</v>
      </c>
      <c r="PPD58" s="5" t="s">
        <v>2911</v>
      </c>
      <c r="PPE58" s="5" t="s">
        <v>2912</v>
      </c>
      <c r="PPF58" s="5" t="s">
        <v>2823</v>
      </c>
      <c r="PPG58" s="5" t="s">
        <v>2843</v>
      </c>
      <c r="PPH58" s="413" t="s">
        <v>2793</v>
      </c>
      <c r="PPI58" s="5"/>
      <c r="PPJ58" s="336" t="s">
        <v>2869</v>
      </c>
      <c r="PPK58" s="5"/>
      <c r="PPL58" s="5">
        <v>1.0</v>
      </c>
      <c r="PPM58" s="5">
        <v>1.0</v>
      </c>
      <c r="PPN58" s="411">
        <v>30.0</v>
      </c>
      <c r="PPO58" s="411">
        <v>15.0</v>
      </c>
      <c r="PPP58" s="411" t="s">
        <v>104</v>
      </c>
      <c r="PPQ58" s="68" t="s">
        <v>2182</v>
      </c>
      <c r="PPR58" s="68" t="s">
        <v>88</v>
      </c>
      <c r="PPS58" s="336" t="s">
        <v>2868</v>
      </c>
      <c r="PPT58" s="5" t="s">
        <v>2911</v>
      </c>
      <c r="PPU58" s="5" t="s">
        <v>2912</v>
      </c>
      <c r="PPV58" s="5" t="s">
        <v>2823</v>
      </c>
      <c r="PPW58" s="5" t="s">
        <v>2843</v>
      </c>
      <c r="PPX58" s="413" t="s">
        <v>2793</v>
      </c>
      <c r="PPY58" s="5"/>
      <c r="PPZ58" s="336" t="s">
        <v>2869</v>
      </c>
      <c r="PQA58" s="5"/>
      <c r="PQB58" s="5">
        <v>1.0</v>
      </c>
      <c r="PQC58" s="5">
        <v>1.0</v>
      </c>
      <c r="PQD58" s="411">
        <v>30.0</v>
      </c>
      <c r="PQE58" s="411">
        <v>15.0</v>
      </c>
      <c r="PQF58" s="411" t="s">
        <v>104</v>
      </c>
      <c r="PQG58" s="68" t="s">
        <v>2182</v>
      </c>
      <c r="PQH58" s="68" t="s">
        <v>88</v>
      </c>
      <c r="PQI58" s="336" t="s">
        <v>2868</v>
      </c>
      <c r="PQJ58" s="5" t="s">
        <v>2911</v>
      </c>
      <c r="PQK58" s="5" t="s">
        <v>2912</v>
      </c>
      <c r="PQL58" s="5" t="s">
        <v>2823</v>
      </c>
      <c r="PQM58" s="5" t="s">
        <v>2843</v>
      </c>
      <c r="PQN58" s="413" t="s">
        <v>2793</v>
      </c>
      <c r="PQO58" s="5"/>
      <c r="PQP58" s="336" t="s">
        <v>2869</v>
      </c>
      <c r="PQQ58" s="5"/>
      <c r="PQR58" s="5">
        <v>1.0</v>
      </c>
      <c r="PQS58" s="5">
        <v>1.0</v>
      </c>
      <c r="PQT58" s="411">
        <v>30.0</v>
      </c>
      <c r="PQU58" s="411">
        <v>15.0</v>
      </c>
      <c r="PQV58" s="411" t="s">
        <v>104</v>
      </c>
      <c r="PQW58" s="68" t="s">
        <v>2182</v>
      </c>
      <c r="PQX58" s="68" t="s">
        <v>88</v>
      </c>
      <c r="PQY58" s="336" t="s">
        <v>2868</v>
      </c>
      <c r="PQZ58" s="5" t="s">
        <v>2911</v>
      </c>
      <c r="PRA58" s="5" t="s">
        <v>2912</v>
      </c>
      <c r="PRB58" s="5" t="s">
        <v>2823</v>
      </c>
      <c r="PRC58" s="5" t="s">
        <v>2843</v>
      </c>
      <c r="PRD58" s="413" t="s">
        <v>2793</v>
      </c>
      <c r="PRE58" s="5"/>
      <c r="PRF58" s="336" t="s">
        <v>2869</v>
      </c>
      <c r="PRG58" s="5"/>
      <c r="PRH58" s="5">
        <v>1.0</v>
      </c>
      <c r="PRI58" s="5">
        <v>1.0</v>
      </c>
      <c r="PRJ58" s="411">
        <v>30.0</v>
      </c>
      <c r="PRK58" s="411">
        <v>15.0</v>
      </c>
      <c r="PRL58" s="411" t="s">
        <v>104</v>
      </c>
      <c r="PRM58" s="68" t="s">
        <v>2182</v>
      </c>
      <c r="PRN58" s="68" t="s">
        <v>88</v>
      </c>
      <c r="PRO58" s="336" t="s">
        <v>2868</v>
      </c>
      <c r="PRP58" s="5" t="s">
        <v>2911</v>
      </c>
      <c r="PRQ58" s="5" t="s">
        <v>2912</v>
      </c>
      <c r="PRR58" s="5" t="s">
        <v>2823</v>
      </c>
      <c r="PRS58" s="5" t="s">
        <v>2843</v>
      </c>
      <c r="PRT58" s="413" t="s">
        <v>2793</v>
      </c>
      <c r="PRU58" s="5"/>
      <c r="PRV58" s="336" t="s">
        <v>2869</v>
      </c>
      <c r="PRW58" s="5"/>
      <c r="PRX58" s="5">
        <v>1.0</v>
      </c>
      <c r="PRY58" s="5">
        <v>1.0</v>
      </c>
      <c r="PRZ58" s="411">
        <v>30.0</v>
      </c>
      <c r="PSA58" s="411">
        <v>15.0</v>
      </c>
      <c r="PSB58" s="411" t="s">
        <v>104</v>
      </c>
      <c r="PSC58" s="68" t="s">
        <v>2182</v>
      </c>
      <c r="PSD58" s="68" t="s">
        <v>88</v>
      </c>
      <c r="PSE58" s="336" t="s">
        <v>2868</v>
      </c>
      <c r="PSF58" s="5" t="s">
        <v>2911</v>
      </c>
      <c r="PSG58" s="5" t="s">
        <v>2912</v>
      </c>
      <c r="PSH58" s="5" t="s">
        <v>2823</v>
      </c>
      <c r="PSI58" s="5" t="s">
        <v>2843</v>
      </c>
      <c r="PSJ58" s="413" t="s">
        <v>2793</v>
      </c>
      <c r="PSK58" s="5"/>
      <c r="PSL58" s="336" t="s">
        <v>2869</v>
      </c>
      <c r="PSM58" s="5"/>
      <c r="PSN58" s="5">
        <v>1.0</v>
      </c>
      <c r="PSO58" s="5">
        <v>1.0</v>
      </c>
      <c r="PSP58" s="411">
        <v>30.0</v>
      </c>
      <c r="PSQ58" s="411">
        <v>15.0</v>
      </c>
      <c r="PSR58" s="411" t="s">
        <v>104</v>
      </c>
      <c r="PSS58" s="68" t="s">
        <v>2182</v>
      </c>
      <c r="PST58" s="68" t="s">
        <v>88</v>
      </c>
      <c r="PSU58" s="336" t="s">
        <v>2868</v>
      </c>
      <c r="PSV58" s="5" t="s">
        <v>2911</v>
      </c>
      <c r="PSW58" s="5" t="s">
        <v>2912</v>
      </c>
      <c r="PSX58" s="5" t="s">
        <v>2823</v>
      </c>
      <c r="PSY58" s="5" t="s">
        <v>2843</v>
      </c>
      <c r="PSZ58" s="413" t="s">
        <v>2793</v>
      </c>
      <c r="PTA58" s="5"/>
      <c r="PTB58" s="336" t="s">
        <v>2869</v>
      </c>
      <c r="PTC58" s="5"/>
      <c r="PTD58" s="5">
        <v>1.0</v>
      </c>
      <c r="PTE58" s="5">
        <v>1.0</v>
      </c>
      <c r="PTF58" s="411">
        <v>30.0</v>
      </c>
      <c r="PTG58" s="411">
        <v>15.0</v>
      </c>
      <c r="PTH58" s="411" t="s">
        <v>104</v>
      </c>
      <c r="PTI58" s="68" t="s">
        <v>2182</v>
      </c>
      <c r="PTJ58" s="68" t="s">
        <v>88</v>
      </c>
      <c r="PTK58" s="336" t="s">
        <v>2868</v>
      </c>
      <c r="PTL58" s="5" t="s">
        <v>2911</v>
      </c>
      <c r="PTM58" s="5" t="s">
        <v>2912</v>
      </c>
      <c r="PTN58" s="5" t="s">
        <v>2823</v>
      </c>
      <c r="PTO58" s="5" t="s">
        <v>2843</v>
      </c>
      <c r="PTP58" s="413" t="s">
        <v>2793</v>
      </c>
      <c r="PTQ58" s="5"/>
      <c r="PTR58" s="336" t="s">
        <v>2869</v>
      </c>
      <c r="PTS58" s="5"/>
      <c r="PTT58" s="5">
        <v>1.0</v>
      </c>
      <c r="PTU58" s="5">
        <v>1.0</v>
      </c>
      <c r="PTV58" s="411">
        <v>30.0</v>
      </c>
      <c r="PTW58" s="411">
        <v>15.0</v>
      </c>
      <c r="PTX58" s="411" t="s">
        <v>104</v>
      </c>
      <c r="PTY58" s="68" t="s">
        <v>2182</v>
      </c>
      <c r="PTZ58" s="68" t="s">
        <v>88</v>
      </c>
      <c r="PUA58" s="336" t="s">
        <v>2868</v>
      </c>
      <c r="PUB58" s="5" t="s">
        <v>2911</v>
      </c>
      <c r="PUC58" s="5" t="s">
        <v>2912</v>
      </c>
      <c r="PUD58" s="5" t="s">
        <v>2823</v>
      </c>
      <c r="PUE58" s="5" t="s">
        <v>2843</v>
      </c>
      <c r="PUF58" s="413" t="s">
        <v>2793</v>
      </c>
      <c r="PUG58" s="5"/>
      <c r="PUH58" s="336" t="s">
        <v>2869</v>
      </c>
      <c r="PUI58" s="5"/>
      <c r="PUJ58" s="5">
        <v>1.0</v>
      </c>
      <c r="PUK58" s="5">
        <v>1.0</v>
      </c>
      <c r="PUL58" s="411">
        <v>30.0</v>
      </c>
      <c r="PUM58" s="411">
        <v>15.0</v>
      </c>
      <c r="PUN58" s="411" t="s">
        <v>104</v>
      </c>
      <c r="PUO58" s="68" t="s">
        <v>2182</v>
      </c>
      <c r="PUP58" s="68" t="s">
        <v>88</v>
      </c>
      <c r="PUQ58" s="336" t="s">
        <v>2868</v>
      </c>
      <c r="PUR58" s="5" t="s">
        <v>2911</v>
      </c>
      <c r="PUS58" s="5" t="s">
        <v>2912</v>
      </c>
      <c r="PUT58" s="5" t="s">
        <v>2823</v>
      </c>
      <c r="PUU58" s="5" t="s">
        <v>2843</v>
      </c>
      <c r="PUV58" s="413" t="s">
        <v>2793</v>
      </c>
      <c r="PUW58" s="5"/>
      <c r="PUX58" s="336" t="s">
        <v>2869</v>
      </c>
      <c r="PUY58" s="5"/>
      <c r="PUZ58" s="5">
        <v>1.0</v>
      </c>
      <c r="PVA58" s="5">
        <v>1.0</v>
      </c>
      <c r="PVB58" s="411">
        <v>30.0</v>
      </c>
      <c r="PVC58" s="411">
        <v>15.0</v>
      </c>
      <c r="PVD58" s="411" t="s">
        <v>104</v>
      </c>
      <c r="PVE58" s="68" t="s">
        <v>2182</v>
      </c>
      <c r="PVF58" s="68" t="s">
        <v>88</v>
      </c>
      <c r="PVG58" s="336" t="s">
        <v>2868</v>
      </c>
      <c r="PVH58" s="5" t="s">
        <v>2911</v>
      </c>
      <c r="PVI58" s="5" t="s">
        <v>2912</v>
      </c>
      <c r="PVJ58" s="5" t="s">
        <v>2823</v>
      </c>
      <c r="PVK58" s="5" t="s">
        <v>2843</v>
      </c>
      <c r="PVL58" s="413" t="s">
        <v>2793</v>
      </c>
      <c r="PVM58" s="5"/>
      <c r="PVN58" s="336" t="s">
        <v>2869</v>
      </c>
      <c r="PVO58" s="5"/>
      <c r="PVP58" s="5">
        <v>1.0</v>
      </c>
      <c r="PVQ58" s="5">
        <v>1.0</v>
      </c>
      <c r="PVR58" s="411">
        <v>30.0</v>
      </c>
      <c r="PVS58" s="411">
        <v>15.0</v>
      </c>
      <c r="PVT58" s="411" t="s">
        <v>104</v>
      </c>
      <c r="PVU58" s="68" t="s">
        <v>2182</v>
      </c>
      <c r="PVV58" s="68" t="s">
        <v>88</v>
      </c>
      <c r="PVW58" s="336" t="s">
        <v>2868</v>
      </c>
      <c r="PVX58" s="5" t="s">
        <v>2911</v>
      </c>
      <c r="PVY58" s="5" t="s">
        <v>2912</v>
      </c>
      <c r="PVZ58" s="5" t="s">
        <v>2823</v>
      </c>
      <c r="PWA58" s="5" t="s">
        <v>2843</v>
      </c>
      <c r="PWB58" s="413" t="s">
        <v>2793</v>
      </c>
      <c r="PWC58" s="5"/>
      <c r="PWD58" s="336" t="s">
        <v>2869</v>
      </c>
      <c r="PWE58" s="5"/>
      <c r="PWF58" s="5">
        <v>1.0</v>
      </c>
      <c r="PWG58" s="5">
        <v>1.0</v>
      </c>
      <c r="PWH58" s="411">
        <v>30.0</v>
      </c>
      <c r="PWI58" s="411">
        <v>15.0</v>
      </c>
      <c r="PWJ58" s="411" t="s">
        <v>104</v>
      </c>
      <c r="PWK58" s="68" t="s">
        <v>2182</v>
      </c>
      <c r="PWL58" s="68" t="s">
        <v>88</v>
      </c>
      <c r="PWM58" s="336" t="s">
        <v>2868</v>
      </c>
      <c r="PWN58" s="5" t="s">
        <v>2911</v>
      </c>
      <c r="PWO58" s="5" t="s">
        <v>2912</v>
      </c>
      <c r="PWP58" s="5" t="s">
        <v>2823</v>
      </c>
      <c r="PWQ58" s="5" t="s">
        <v>2843</v>
      </c>
      <c r="PWR58" s="413" t="s">
        <v>2793</v>
      </c>
      <c r="PWS58" s="5"/>
      <c r="PWT58" s="336" t="s">
        <v>2869</v>
      </c>
      <c r="PWU58" s="5"/>
      <c r="PWV58" s="5">
        <v>1.0</v>
      </c>
      <c r="PWW58" s="5">
        <v>1.0</v>
      </c>
      <c r="PWX58" s="411">
        <v>30.0</v>
      </c>
      <c r="PWY58" s="411">
        <v>15.0</v>
      </c>
      <c r="PWZ58" s="411" t="s">
        <v>104</v>
      </c>
      <c r="PXA58" s="68" t="s">
        <v>2182</v>
      </c>
      <c r="PXB58" s="68" t="s">
        <v>88</v>
      </c>
      <c r="PXC58" s="336" t="s">
        <v>2868</v>
      </c>
      <c r="PXD58" s="5" t="s">
        <v>2911</v>
      </c>
      <c r="PXE58" s="5" t="s">
        <v>2912</v>
      </c>
      <c r="PXF58" s="5" t="s">
        <v>2823</v>
      </c>
      <c r="PXG58" s="5" t="s">
        <v>2843</v>
      </c>
      <c r="PXH58" s="413" t="s">
        <v>2793</v>
      </c>
      <c r="PXI58" s="5"/>
      <c r="PXJ58" s="336" t="s">
        <v>2869</v>
      </c>
      <c r="PXK58" s="5"/>
      <c r="PXL58" s="5">
        <v>1.0</v>
      </c>
      <c r="PXM58" s="5">
        <v>1.0</v>
      </c>
      <c r="PXN58" s="411">
        <v>30.0</v>
      </c>
      <c r="PXO58" s="411">
        <v>15.0</v>
      </c>
      <c r="PXP58" s="411" t="s">
        <v>104</v>
      </c>
      <c r="PXQ58" s="68" t="s">
        <v>2182</v>
      </c>
      <c r="PXR58" s="68" t="s">
        <v>88</v>
      </c>
      <c r="PXS58" s="336" t="s">
        <v>2868</v>
      </c>
      <c r="PXT58" s="5" t="s">
        <v>2911</v>
      </c>
      <c r="PXU58" s="5" t="s">
        <v>2912</v>
      </c>
      <c r="PXV58" s="5" t="s">
        <v>2823</v>
      </c>
      <c r="PXW58" s="5" t="s">
        <v>2843</v>
      </c>
      <c r="PXX58" s="413" t="s">
        <v>2793</v>
      </c>
      <c r="PXY58" s="5"/>
      <c r="PXZ58" s="336" t="s">
        <v>2869</v>
      </c>
      <c r="PYA58" s="5"/>
      <c r="PYB58" s="5">
        <v>1.0</v>
      </c>
      <c r="PYC58" s="5">
        <v>1.0</v>
      </c>
      <c r="PYD58" s="411">
        <v>30.0</v>
      </c>
      <c r="PYE58" s="411">
        <v>15.0</v>
      </c>
      <c r="PYF58" s="411" t="s">
        <v>104</v>
      </c>
      <c r="PYG58" s="68" t="s">
        <v>2182</v>
      </c>
      <c r="PYH58" s="68" t="s">
        <v>88</v>
      </c>
      <c r="PYI58" s="336" t="s">
        <v>2868</v>
      </c>
      <c r="PYJ58" s="5" t="s">
        <v>2911</v>
      </c>
      <c r="PYK58" s="5" t="s">
        <v>2912</v>
      </c>
      <c r="PYL58" s="5" t="s">
        <v>2823</v>
      </c>
      <c r="PYM58" s="5" t="s">
        <v>2843</v>
      </c>
      <c r="PYN58" s="413" t="s">
        <v>2793</v>
      </c>
      <c r="PYO58" s="5"/>
      <c r="PYP58" s="336" t="s">
        <v>2869</v>
      </c>
      <c r="PYQ58" s="5"/>
      <c r="PYR58" s="5">
        <v>1.0</v>
      </c>
      <c r="PYS58" s="5">
        <v>1.0</v>
      </c>
      <c r="PYT58" s="411">
        <v>30.0</v>
      </c>
      <c r="PYU58" s="411">
        <v>15.0</v>
      </c>
      <c r="PYV58" s="411" t="s">
        <v>104</v>
      </c>
      <c r="PYW58" s="68" t="s">
        <v>2182</v>
      </c>
      <c r="PYX58" s="68" t="s">
        <v>88</v>
      </c>
      <c r="PYY58" s="336" t="s">
        <v>2868</v>
      </c>
      <c r="PYZ58" s="5" t="s">
        <v>2911</v>
      </c>
      <c r="PZA58" s="5" t="s">
        <v>2912</v>
      </c>
      <c r="PZB58" s="5" t="s">
        <v>2823</v>
      </c>
      <c r="PZC58" s="5" t="s">
        <v>2843</v>
      </c>
      <c r="PZD58" s="413" t="s">
        <v>2793</v>
      </c>
      <c r="PZE58" s="5"/>
      <c r="PZF58" s="336" t="s">
        <v>2869</v>
      </c>
      <c r="PZG58" s="5"/>
      <c r="PZH58" s="5">
        <v>1.0</v>
      </c>
      <c r="PZI58" s="5">
        <v>1.0</v>
      </c>
      <c r="PZJ58" s="411">
        <v>30.0</v>
      </c>
      <c r="PZK58" s="411">
        <v>15.0</v>
      </c>
      <c r="PZL58" s="411" t="s">
        <v>104</v>
      </c>
      <c r="PZM58" s="68" t="s">
        <v>2182</v>
      </c>
      <c r="PZN58" s="68" t="s">
        <v>88</v>
      </c>
      <c r="PZO58" s="336" t="s">
        <v>2868</v>
      </c>
      <c r="PZP58" s="5" t="s">
        <v>2911</v>
      </c>
      <c r="PZQ58" s="5" t="s">
        <v>2912</v>
      </c>
      <c r="PZR58" s="5" t="s">
        <v>2823</v>
      </c>
      <c r="PZS58" s="5" t="s">
        <v>2843</v>
      </c>
      <c r="PZT58" s="413" t="s">
        <v>2793</v>
      </c>
      <c r="PZU58" s="5"/>
      <c r="PZV58" s="336" t="s">
        <v>2869</v>
      </c>
      <c r="PZW58" s="5"/>
      <c r="PZX58" s="5">
        <v>1.0</v>
      </c>
      <c r="PZY58" s="5">
        <v>1.0</v>
      </c>
      <c r="PZZ58" s="411">
        <v>30.0</v>
      </c>
      <c r="QAA58" s="411">
        <v>15.0</v>
      </c>
      <c r="QAB58" s="411" t="s">
        <v>104</v>
      </c>
      <c r="QAC58" s="68" t="s">
        <v>2182</v>
      </c>
      <c r="QAD58" s="68" t="s">
        <v>88</v>
      </c>
      <c r="QAE58" s="336" t="s">
        <v>2868</v>
      </c>
      <c r="QAF58" s="5" t="s">
        <v>2911</v>
      </c>
      <c r="QAG58" s="5" t="s">
        <v>2912</v>
      </c>
      <c r="QAH58" s="5" t="s">
        <v>2823</v>
      </c>
      <c r="QAI58" s="5" t="s">
        <v>2843</v>
      </c>
      <c r="QAJ58" s="413" t="s">
        <v>2793</v>
      </c>
      <c r="QAK58" s="5"/>
      <c r="QAL58" s="336" t="s">
        <v>2869</v>
      </c>
      <c r="QAM58" s="5"/>
      <c r="QAN58" s="5">
        <v>1.0</v>
      </c>
      <c r="QAO58" s="5">
        <v>1.0</v>
      </c>
      <c r="QAP58" s="411">
        <v>30.0</v>
      </c>
      <c r="QAQ58" s="411">
        <v>15.0</v>
      </c>
      <c r="QAR58" s="411" t="s">
        <v>104</v>
      </c>
      <c r="QAS58" s="68" t="s">
        <v>2182</v>
      </c>
      <c r="QAT58" s="68" t="s">
        <v>88</v>
      </c>
      <c r="QAU58" s="336" t="s">
        <v>2868</v>
      </c>
      <c r="QAV58" s="5" t="s">
        <v>2911</v>
      </c>
      <c r="QAW58" s="5" t="s">
        <v>2912</v>
      </c>
      <c r="QAX58" s="5" t="s">
        <v>2823</v>
      </c>
      <c r="QAY58" s="5" t="s">
        <v>2843</v>
      </c>
      <c r="QAZ58" s="413" t="s">
        <v>2793</v>
      </c>
      <c r="QBA58" s="5"/>
      <c r="QBB58" s="336" t="s">
        <v>2869</v>
      </c>
      <c r="QBC58" s="5"/>
      <c r="QBD58" s="5">
        <v>1.0</v>
      </c>
      <c r="QBE58" s="5">
        <v>1.0</v>
      </c>
      <c r="QBF58" s="411">
        <v>30.0</v>
      </c>
      <c r="QBG58" s="411">
        <v>15.0</v>
      </c>
      <c r="QBH58" s="411" t="s">
        <v>104</v>
      </c>
      <c r="QBI58" s="68" t="s">
        <v>2182</v>
      </c>
      <c r="QBJ58" s="68" t="s">
        <v>88</v>
      </c>
      <c r="QBK58" s="336" t="s">
        <v>2868</v>
      </c>
      <c r="QBL58" s="5" t="s">
        <v>2911</v>
      </c>
      <c r="QBM58" s="5" t="s">
        <v>2912</v>
      </c>
      <c r="QBN58" s="5" t="s">
        <v>2823</v>
      </c>
      <c r="QBO58" s="5" t="s">
        <v>2843</v>
      </c>
      <c r="QBP58" s="413" t="s">
        <v>2793</v>
      </c>
      <c r="QBQ58" s="5"/>
      <c r="QBR58" s="336" t="s">
        <v>2869</v>
      </c>
      <c r="QBS58" s="5"/>
      <c r="QBT58" s="5">
        <v>1.0</v>
      </c>
      <c r="QBU58" s="5">
        <v>1.0</v>
      </c>
      <c r="QBV58" s="411">
        <v>30.0</v>
      </c>
      <c r="QBW58" s="411">
        <v>15.0</v>
      </c>
      <c r="QBX58" s="411" t="s">
        <v>104</v>
      </c>
      <c r="QBY58" s="68" t="s">
        <v>2182</v>
      </c>
      <c r="QBZ58" s="68" t="s">
        <v>88</v>
      </c>
      <c r="QCA58" s="336" t="s">
        <v>2868</v>
      </c>
      <c r="QCB58" s="5" t="s">
        <v>2911</v>
      </c>
      <c r="QCC58" s="5" t="s">
        <v>2912</v>
      </c>
      <c r="QCD58" s="5" t="s">
        <v>2823</v>
      </c>
      <c r="QCE58" s="5" t="s">
        <v>2843</v>
      </c>
      <c r="QCF58" s="413" t="s">
        <v>2793</v>
      </c>
      <c r="QCG58" s="5"/>
      <c r="QCH58" s="336" t="s">
        <v>2869</v>
      </c>
      <c r="QCI58" s="5"/>
      <c r="QCJ58" s="5">
        <v>1.0</v>
      </c>
      <c r="QCK58" s="5">
        <v>1.0</v>
      </c>
      <c r="QCL58" s="411">
        <v>30.0</v>
      </c>
      <c r="QCM58" s="411">
        <v>15.0</v>
      </c>
      <c r="QCN58" s="411" t="s">
        <v>104</v>
      </c>
      <c r="QCO58" s="68" t="s">
        <v>2182</v>
      </c>
      <c r="QCP58" s="68" t="s">
        <v>88</v>
      </c>
      <c r="QCQ58" s="336" t="s">
        <v>2868</v>
      </c>
      <c r="QCR58" s="5" t="s">
        <v>2911</v>
      </c>
      <c r="QCS58" s="5" t="s">
        <v>2912</v>
      </c>
      <c r="QCT58" s="5" t="s">
        <v>2823</v>
      </c>
      <c r="QCU58" s="5" t="s">
        <v>2843</v>
      </c>
      <c r="QCV58" s="413" t="s">
        <v>2793</v>
      </c>
      <c r="QCW58" s="5"/>
      <c r="QCX58" s="336" t="s">
        <v>2869</v>
      </c>
      <c r="QCY58" s="5"/>
      <c r="QCZ58" s="5">
        <v>1.0</v>
      </c>
      <c r="QDA58" s="5">
        <v>1.0</v>
      </c>
      <c r="QDB58" s="411">
        <v>30.0</v>
      </c>
      <c r="QDC58" s="411">
        <v>15.0</v>
      </c>
      <c r="QDD58" s="411" t="s">
        <v>104</v>
      </c>
      <c r="QDE58" s="68" t="s">
        <v>2182</v>
      </c>
      <c r="QDF58" s="68" t="s">
        <v>88</v>
      </c>
      <c r="QDG58" s="336" t="s">
        <v>2868</v>
      </c>
      <c r="QDH58" s="5" t="s">
        <v>2911</v>
      </c>
      <c r="QDI58" s="5" t="s">
        <v>2912</v>
      </c>
      <c r="QDJ58" s="5" t="s">
        <v>2823</v>
      </c>
      <c r="QDK58" s="5" t="s">
        <v>2843</v>
      </c>
      <c r="QDL58" s="413" t="s">
        <v>2793</v>
      </c>
      <c r="QDM58" s="5"/>
      <c r="QDN58" s="336" t="s">
        <v>2869</v>
      </c>
      <c r="QDO58" s="5"/>
      <c r="QDP58" s="5">
        <v>1.0</v>
      </c>
      <c r="QDQ58" s="5">
        <v>1.0</v>
      </c>
      <c r="QDR58" s="411">
        <v>30.0</v>
      </c>
      <c r="QDS58" s="411">
        <v>15.0</v>
      </c>
      <c r="QDT58" s="411" t="s">
        <v>104</v>
      </c>
      <c r="QDU58" s="68" t="s">
        <v>2182</v>
      </c>
      <c r="QDV58" s="68" t="s">
        <v>88</v>
      </c>
      <c r="QDW58" s="336" t="s">
        <v>2868</v>
      </c>
      <c r="QDX58" s="5" t="s">
        <v>2911</v>
      </c>
      <c r="QDY58" s="5" t="s">
        <v>2912</v>
      </c>
      <c r="QDZ58" s="5" t="s">
        <v>2823</v>
      </c>
      <c r="QEA58" s="5" t="s">
        <v>2843</v>
      </c>
      <c r="QEB58" s="413" t="s">
        <v>2793</v>
      </c>
      <c r="QEC58" s="5"/>
      <c r="QED58" s="336" t="s">
        <v>2869</v>
      </c>
      <c r="QEE58" s="5"/>
      <c r="QEF58" s="5">
        <v>1.0</v>
      </c>
      <c r="QEG58" s="5">
        <v>1.0</v>
      </c>
      <c r="QEH58" s="411">
        <v>30.0</v>
      </c>
      <c r="QEI58" s="411">
        <v>15.0</v>
      </c>
      <c r="QEJ58" s="411" t="s">
        <v>104</v>
      </c>
      <c r="QEK58" s="68" t="s">
        <v>2182</v>
      </c>
      <c r="QEL58" s="68" t="s">
        <v>88</v>
      </c>
      <c r="QEM58" s="336" t="s">
        <v>2868</v>
      </c>
      <c r="QEN58" s="5" t="s">
        <v>2911</v>
      </c>
      <c r="QEO58" s="5" t="s">
        <v>2912</v>
      </c>
      <c r="QEP58" s="5" t="s">
        <v>2823</v>
      </c>
      <c r="QEQ58" s="5" t="s">
        <v>2843</v>
      </c>
      <c r="QER58" s="413" t="s">
        <v>2793</v>
      </c>
      <c r="QES58" s="5"/>
      <c r="QET58" s="336" t="s">
        <v>2869</v>
      </c>
      <c r="QEU58" s="5"/>
      <c r="QEV58" s="5">
        <v>1.0</v>
      </c>
      <c r="QEW58" s="5">
        <v>1.0</v>
      </c>
      <c r="QEX58" s="411">
        <v>30.0</v>
      </c>
      <c r="QEY58" s="411">
        <v>15.0</v>
      </c>
      <c r="QEZ58" s="411" t="s">
        <v>104</v>
      </c>
      <c r="QFA58" s="68" t="s">
        <v>2182</v>
      </c>
      <c r="QFB58" s="68" t="s">
        <v>88</v>
      </c>
      <c r="QFC58" s="336" t="s">
        <v>2868</v>
      </c>
      <c r="QFD58" s="5" t="s">
        <v>2911</v>
      </c>
      <c r="QFE58" s="5" t="s">
        <v>2912</v>
      </c>
      <c r="QFF58" s="5" t="s">
        <v>2823</v>
      </c>
      <c r="QFG58" s="5" t="s">
        <v>2843</v>
      </c>
      <c r="QFH58" s="413" t="s">
        <v>2793</v>
      </c>
      <c r="QFI58" s="5"/>
      <c r="QFJ58" s="336" t="s">
        <v>2869</v>
      </c>
      <c r="QFK58" s="5"/>
      <c r="QFL58" s="5">
        <v>1.0</v>
      </c>
      <c r="QFM58" s="5">
        <v>1.0</v>
      </c>
      <c r="QFN58" s="411">
        <v>30.0</v>
      </c>
      <c r="QFO58" s="411">
        <v>15.0</v>
      </c>
      <c r="QFP58" s="411" t="s">
        <v>104</v>
      </c>
      <c r="QFQ58" s="68" t="s">
        <v>2182</v>
      </c>
      <c r="QFR58" s="68" t="s">
        <v>88</v>
      </c>
      <c r="QFS58" s="336" t="s">
        <v>2868</v>
      </c>
      <c r="QFT58" s="5" t="s">
        <v>2911</v>
      </c>
      <c r="QFU58" s="5" t="s">
        <v>2912</v>
      </c>
      <c r="QFV58" s="5" t="s">
        <v>2823</v>
      </c>
      <c r="QFW58" s="5" t="s">
        <v>2843</v>
      </c>
      <c r="QFX58" s="413" t="s">
        <v>2793</v>
      </c>
      <c r="QFY58" s="5"/>
      <c r="QFZ58" s="336" t="s">
        <v>2869</v>
      </c>
      <c r="QGA58" s="5"/>
      <c r="QGB58" s="5">
        <v>1.0</v>
      </c>
      <c r="QGC58" s="5">
        <v>1.0</v>
      </c>
      <c r="QGD58" s="411">
        <v>30.0</v>
      </c>
      <c r="QGE58" s="411">
        <v>15.0</v>
      </c>
      <c r="QGF58" s="411" t="s">
        <v>104</v>
      </c>
      <c r="QGG58" s="68" t="s">
        <v>2182</v>
      </c>
      <c r="QGH58" s="68" t="s">
        <v>88</v>
      </c>
      <c r="QGI58" s="336" t="s">
        <v>2868</v>
      </c>
      <c r="QGJ58" s="5" t="s">
        <v>2911</v>
      </c>
      <c r="QGK58" s="5" t="s">
        <v>2912</v>
      </c>
      <c r="QGL58" s="5" t="s">
        <v>2823</v>
      </c>
      <c r="QGM58" s="5" t="s">
        <v>2843</v>
      </c>
      <c r="QGN58" s="413" t="s">
        <v>2793</v>
      </c>
      <c r="QGO58" s="5"/>
      <c r="QGP58" s="336" t="s">
        <v>2869</v>
      </c>
      <c r="QGQ58" s="5"/>
      <c r="QGR58" s="5">
        <v>1.0</v>
      </c>
      <c r="QGS58" s="5">
        <v>1.0</v>
      </c>
      <c r="QGT58" s="411">
        <v>30.0</v>
      </c>
      <c r="QGU58" s="411">
        <v>15.0</v>
      </c>
      <c r="QGV58" s="411" t="s">
        <v>104</v>
      </c>
      <c r="QGW58" s="68" t="s">
        <v>2182</v>
      </c>
      <c r="QGX58" s="68" t="s">
        <v>88</v>
      </c>
      <c r="QGY58" s="336" t="s">
        <v>2868</v>
      </c>
      <c r="QGZ58" s="5" t="s">
        <v>2911</v>
      </c>
      <c r="QHA58" s="5" t="s">
        <v>2912</v>
      </c>
      <c r="QHB58" s="5" t="s">
        <v>2823</v>
      </c>
      <c r="QHC58" s="5" t="s">
        <v>2843</v>
      </c>
      <c r="QHD58" s="413" t="s">
        <v>2793</v>
      </c>
      <c r="QHE58" s="5"/>
      <c r="QHF58" s="336" t="s">
        <v>2869</v>
      </c>
      <c r="QHG58" s="5"/>
      <c r="QHH58" s="5">
        <v>1.0</v>
      </c>
      <c r="QHI58" s="5">
        <v>1.0</v>
      </c>
      <c r="QHJ58" s="411">
        <v>30.0</v>
      </c>
      <c r="QHK58" s="411">
        <v>15.0</v>
      </c>
      <c r="QHL58" s="411" t="s">
        <v>104</v>
      </c>
      <c r="QHM58" s="68" t="s">
        <v>2182</v>
      </c>
      <c r="QHN58" s="68" t="s">
        <v>88</v>
      </c>
      <c r="QHO58" s="336" t="s">
        <v>2868</v>
      </c>
      <c r="QHP58" s="5" t="s">
        <v>2911</v>
      </c>
      <c r="QHQ58" s="5" t="s">
        <v>2912</v>
      </c>
      <c r="QHR58" s="5" t="s">
        <v>2823</v>
      </c>
      <c r="QHS58" s="5" t="s">
        <v>2843</v>
      </c>
      <c r="QHT58" s="413" t="s">
        <v>2793</v>
      </c>
      <c r="QHU58" s="5"/>
      <c r="QHV58" s="336" t="s">
        <v>2869</v>
      </c>
      <c r="QHW58" s="5"/>
      <c r="QHX58" s="5">
        <v>1.0</v>
      </c>
      <c r="QHY58" s="5">
        <v>1.0</v>
      </c>
      <c r="QHZ58" s="411">
        <v>30.0</v>
      </c>
      <c r="QIA58" s="411">
        <v>15.0</v>
      </c>
      <c r="QIB58" s="411" t="s">
        <v>104</v>
      </c>
      <c r="QIC58" s="68" t="s">
        <v>2182</v>
      </c>
      <c r="QID58" s="68" t="s">
        <v>88</v>
      </c>
      <c r="QIE58" s="336" t="s">
        <v>2868</v>
      </c>
      <c r="QIF58" s="5" t="s">
        <v>2911</v>
      </c>
      <c r="QIG58" s="5" t="s">
        <v>2912</v>
      </c>
      <c r="QIH58" s="5" t="s">
        <v>2823</v>
      </c>
      <c r="QII58" s="5" t="s">
        <v>2843</v>
      </c>
      <c r="QIJ58" s="413" t="s">
        <v>2793</v>
      </c>
      <c r="QIK58" s="5"/>
      <c r="QIL58" s="336" t="s">
        <v>2869</v>
      </c>
      <c r="QIM58" s="5"/>
      <c r="QIN58" s="5">
        <v>1.0</v>
      </c>
      <c r="QIO58" s="5">
        <v>1.0</v>
      </c>
      <c r="QIP58" s="411">
        <v>30.0</v>
      </c>
      <c r="QIQ58" s="411">
        <v>15.0</v>
      </c>
      <c r="QIR58" s="411" t="s">
        <v>104</v>
      </c>
      <c r="QIS58" s="68" t="s">
        <v>2182</v>
      </c>
      <c r="QIT58" s="68" t="s">
        <v>88</v>
      </c>
      <c r="QIU58" s="336" t="s">
        <v>2868</v>
      </c>
      <c r="QIV58" s="5" t="s">
        <v>2911</v>
      </c>
      <c r="QIW58" s="5" t="s">
        <v>2912</v>
      </c>
      <c r="QIX58" s="5" t="s">
        <v>2823</v>
      </c>
      <c r="QIY58" s="5" t="s">
        <v>2843</v>
      </c>
      <c r="QIZ58" s="413" t="s">
        <v>2793</v>
      </c>
      <c r="QJA58" s="5"/>
      <c r="QJB58" s="336" t="s">
        <v>2869</v>
      </c>
      <c r="QJC58" s="5"/>
      <c r="QJD58" s="5">
        <v>1.0</v>
      </c>
      <c r="QJE58" s="5">
        <v>1.0</v>
      </c>
      <c r="QJF58" s="411">
        <v>30.0</v>
      </c>
      <c r="QJG58" s="411">
        <v>15.0</v>
      </c>
      <c r="QJH58" s="411" t="s">
        <v>104</v>
      </c>
      <c r="QJI58" s="68" t="s">
        <v>2182</v>
      </c>
      <c r="QJJ58" s="68" t="s">
        <v>88</v>
      </c>
      <c r="QJK58" s="336" t="s">
        <v>2868</v>
      </c>
      <c r="QJL58" s="5" t="s">
        <v>2911</v>
      </c>
      <c r="QJM58" s="5" t="s">
        <v>2912</v>
      </c>
      <c r="QJN58" s="5" t="s">
        <v>2823</v>
      </c>
      <c r="QJO58" s="5" t="s">
        <v>2843</v>
      </c>
      <c r="QJP58" s="413" t="s">
        <v>2793</v>
      </c>
      <c r="QJQ58" s="5"/>
      <c r="QJR58" s="336" t="s">
        <v>2869</v>
      </c>
      <c r="QJS58" s="5"/>
      <c r="QJT58" s="5">
        <v>1.0</v>
      </c>
      <c r="QJU58" s="5">
        <v>1.0</v>
      </c>
      <c r="QJV58" s="411">
        <v>30.0</v>
      </c>
      <c r="QJW58" s="411">
        <v>15.0</v>
      </c>
      <c r="QJX58" s="411" t="s">
        <v>104</v>
      </c>
      <c r="QJY58" s="68" t="s">
        <v>2182</v>
      </c>
      <c r="QJZ58" s="68" t="s">
        <v>88</v>
      </c>
      <c r="QKA58" s="336" t="s">
        <v>2868</v>
      </c>
      <c r="QKB58" s="5" t="s">
        <v>2911</v>
      </c>
      <c r="QKC58" s="5" t="s">
        <v>2912</v>
      </c>
      <c r="QKD58" s="5" t="s">
        <v>2823</v>
      </c>
      <c r="QKE58" s="5" t="s">
        <v>2843</v>
      </c>
      <c r="QKF58" s="413" t="s">
        <v>2793</v>
      </c>
      <c r="QKG58" s="5"/>
      <c r="QKH58" s="336" t="s">
        <v>2869</v>
      </c>
      <c r="QKI58" s="5"/>
      <c r="QKJ58" s="5">
        <v>1.0</v>
      </c>
      <c r="QKK58" s="5">
        <v>1.0</v>
      </c>
      <c r="QKL58" s="411">
        <v>30.0</v>
      </c>
      <c r="QKM58" s="411">
        <v>15.0</v>
      </c>
      <c r="QKN58" s="411" t="s">
        <v>104</v>
      </c>
      <c r="QKO58" s="68" t="s">
        <v>2182</v>
      </c>
      <c r="QKP58" s="68" t="s">
        <v>88</v>
      </c>
      <c r="QKQ58" s="336" t="s">
        <v>2868</v>
      </c>
      <c r="QKR58" s="5" t="s">
        <v>2911</v>
      </c>
      <c r="QKS58" s="5" t="s">
        <v>2912</v>
      </c>
      <c r="QKT58" s="5" t="s">
        <v>2823</v>
      </c>
      <c r="QKU58" s="5" t="s">
        <v>2843</v>
      </c>
      <c r="QKV58" s="413" t="s">
        <v>2793</v>
      </c>
      <c r="QKW58" s="5"/>
      <c r="QKX58" s="336" t="s">
        <v>2869</v>
      </c>
      <c r="QKY58" s="5"/>
      <c r="QKZ58" s="5">
        <v>1.0</v>
      </c>
      <c r="QLA58" s="5">
        <v>1.0</v>
      </c>
      <c r="QLB58" s="411">
        <v>30.0</v>
      </c>
      <c r="QLC58" s="411">
        <v>15.0</v>
      </c>
      <c r="QLD58" s="411" t="s">
        <v>104</v>
      </c>
      <c r="QLE58" s="68" t="s">
        <v>2182</v>
      </c>
      <c r="QLF58" s="68" t="s">
        <v>88</v>
      </c>
      <c r="QLG58" s="336" t="s">
        <v>2868</v>
      </c>
      <c r="QLH58" s="5" t="s">
        <v>2911</v>
      </c>
      <c r="QLI58" s="5" t="s">
        <v>2912</v>
      </c>
      <c r="QLJ58" s="5" t="s">
        <v>2823</v>
      </c>
      <c r="QLK58" s="5" t="s">
        <v>2843</v>
      </c>
      <c r="QLL58" s="413" t="s">
        <v>2793</v>
      </c>
      <c r="QLM58" s="5"/>
      <c r="QLN58" s="336" t="s">
        <v>2869</v>
      </c>
      <c r="QLO58" s="5"/>
      <c r="QLP58" s="5">
        <v>1.0</v>
      </c>
      <c r="QLQ58" s="5">
        <v>1.0</v>
      </c>
      <c r="QLR58" s="411">
        <v>30.0</v>
      </c>
      <c r="QLS58" s="411">
        <v>15.0</v>
      </c>
      <c r="QLT58" s="411" t="s">
        <v>104</v>
      </c>
      <c r="QLU58" s="68" t="s">
        <v>2182</v>
      </c>
      <c r="QLV58" s="68" t="s">
        <v>88</v>
      </c>
      <c r="QLW58" s="336" t="s">
        <v>2868</v>
      </c>
      <c r="QLX58" s="5" t="s">
        <v>2911</v>
      </c>
      <c r="QLY58" s="5" t="s">
        <v>2912</v>
      </c>
      <c r="QLZ58" s="5" t="s">
        <v>2823</v>
      </c>
      <c r="QMA58" s="5" t="s">
        <v>2843</v>
      </c>
      <c r="QMB58" s="413" t="s">
        <v>2793</v>
      </c>
      <c r="QMC58" s="5"/>
      <c r="QMD58" s="336" t="s">
        <v>2869</v>
      </c>
      <c r="QME58" s="5"/>
      <c r="QMF58" s="5">
        <v>1.0</v>
      </c>
      <c r="QMG58" s="5">
        <v>1.0</v>
      </c>
      <c r="QMH58" s="411">
        <v>30.0</v>
      </c>
      <c r="QMI58" s="411">
        <v>15.0</v>
      </c>
      <c r="QMJ58" s="411" t="s">
        <v>104</v>
      </c>
      <c r="QMK58" s="68" t="s">
        <v>2182</v>
      </c>
      <c r="QML58" s="68" t="s">
        <v>88</v>
      </c>
      <c r="QMM58" s="336" t="s">
        <v>2868</v>
      </c>
      <c r="QMN58" s="5" t="s">
        <v>2911</v>
      </c>
      <c r="QMO58" s="5" t="s">
        <v>2912</v>
      </c>
      <c r="QMP58" s="5" t="s">
        <v>2823</v>
      </c>
      <c r="QMQ58" s="5" t="s">
        <v>2843</v>
      </c>
      <c r="QMR58" s="413" t="s">
        <v>2793</v>
      </c>
      <c r="QMS58" s="5"/>
      <c r="QMT58" s="336" t="s">
        <v>2869</v>
      </c>
      <c r="QMU58" s="5"/>
      <c r="QMV58" s="5">
        <v>1.0</v>
      </c>
      <c r="QMW58" s="5">
        <v>1.0</v>
      </c>
      <c r="QMX58" s="411">
        <v>30.0</v>
      </c>
      <c r="QMY58" s="411">
        <v>15.0</v>
      </c>
      <c r="QMZ58" s="411" t="s">
        <v>104</v>
      </c>
      <c r="QNA58" s="68" t="s">
        <v>2182</v>
      </c>
      <c r="QNB58" s="68" t="s">
        <v>88</v>
      </c>
      <c r="QNC58" s="336" t="s">
        <v>2868</v>
      </c>
      <c r="QND58" s="5" t="s">
        <v>2911</v>
      </c>
      <c r="QNE58" s="5" t="s">
        <v>2912</v>
      </c>
      <c r="QNF58" s="5" t="s">
        <v>2823</v>
      </c>
      <c r="QNG58" s="5" t="s">
        <v>2843</v>
      </c>
      <c r="QNH58" s="413" t="s">
        <v>2793</v>
      </c>
      <c r="QNI58" s="5"/>
      <c r="QNJ58" s="336" t="s">
        <v>2869</v>
      </c>
      <c r="QNK58" s="5"/>
      <c r="QNL58" s="5">
        <v>1.0</v>
      </c>
      <c r="QNM58" s="5">
        <v>1.0</v>
      </c>
      <c r="QNN58" s="411">
        <v>30.0</v>
      </c>
      <c r="QNO58" s="411">
        <v>15.0</v>
      </c>
      <c r="QNP58" s="411" t="s">
        <v>104</v>
      </c>
      <c r="QNQ58" s="68" t="s">
        <v>2182</v>
      </c>
      <c r="QNR58" s="68" t="s">
        <v>88</v>
      </c>
      <c r="QNS58" s="336" t="s">
        <v>2868</v>
      </c>
      <c r="QNT58" s="5" t="s">
        <v>2911</v>
      </c>
      <c r="QNU58" s="5" t="s">
        <v>2912</v>
      </c>
      <c r="QNV58" s="5" t="s">
        <v>2823</v>
      </c>
      <c r="QNW58" s="5" t="s">
        <v>2843</v>
      </c>
      <c r="QNX58" s="413" t="s">
        <v>2793</v>
      </c>
      <c r="QNY58" s="5"/>
      <c r="QNZ58" s="336" t="s">
        <v>2869</v>
      </c>
      <c r="QOA58" s="5"/>
      <c r="QOB58" s="5">
        <v>1.0</v>
      </c>
      <c r="QOC58" s="5">
        <v>1.0</v>
      </c>
      <c r="QOD58" s="411">
        <v>30.0</v>
      </c>
      <c r="QOE58" s="411">
        <v>15.0</v>
      </c>
      <c r="QOF58" s="411" t="s">
        <v>104</v>
      </c>
      <c r="QOG58" s="68" t="s">
        <v>2182</v>
      </c>
      <c r="QOH58" s="68" t="s">
        <v>88</v>
      </c>
      <c r="QOI58" s="336" t="s">
        <v>2868</v>
      </c>
      <c r="QOJ58" s="5" t="s">
        <v>2911</v>
      </c>
      <c r="QOK58" s="5" t="s">
        <v>2912</v>
      </c>
      <c r="QOL58" s="5" t="s">
        <v>2823</v>
      </c>
      <c r="QOM58" s="5" t="s">
        <v>2843</v>
      </c>
      <c r="QON58" s="413" t="s">
        <v>2793</v>
      </c>
      <c r="QOO58" s="5"/>
      <c r="QOP58" s="336" t="s">
        <v>2869</v>
      </c>
      <c r="QOQ58" s="5"/>
      <c r="QOR58" s="5">
        <v>1.0</v>
      </c>
      <c r="QOS58" s="5">
        <v>1.0</v>
      </c>
      <c r="QOT58" s="411">
        <v>30.0</v>
      </c>
      <c r="QOU58" s="411">
        <v>15.0</v>
      </c>
      <c r="QOV58" s="411" t="s">
        <v>104</v>
      </c>
      <c r="QOW58" s="68" t="s">
        <v>2182</v>
      </c>
      <c r="QOX58" s="68" t="s">
        <v>88</v>
      </c>
      <c r="QOY58" s="336" t="s">
        <v>2868</v>
      </c>
      <c r="QOZ58" s="5" t="s">
        <v>2911</v>
      </c>
      <c r="QPA58" s="5" t="s">
        <v>2912</v>
      </c>
      <c r="QPB58" s="5" t="s">
        <v>2823</v>
      </c>
      <c r="QPC58" s="5" t="s">
        <v>2843</v>
      </c>
      <c r="QPD58" s="413" t="s">
        <v>2793</v>
      </c>
      <c r="QPE58" s="5"/>
      <c r="QPF58" s="336" t="s">
        <v>2869</v>
      </c>
      <c r="QPG58" s="5"/>
      <c r="QPH58" s="5">
        <v>1.0</v>
      </c>
      <c r="QPI58" s="5">
        <v>1.0</v>
      </c>
      <c r="QPJ58" s="411">
        <v>30.0</v>
      </c>
      <c r="QPK58" s="411">
        <v>15.0</v>
      </c>
      <c r="QPL58" s="411" t="s">
        <v>104</v>
      </c>
      <c r="QPM58" s="68" t="s">
        <v>2182</v>
      </c>
      <c r="QPN58" s="68" t="s">
        <v>88</v>
      </c>
      <c r="QPO58" s="336" t="s">
        <v>2868</v>
      </c>
      <c r="QPP58" s="5" t="s">
        <v>2911</v>
      </c>
      <c r="QPQ58" s="5" t="s">
        <v>2912</v>
      </c>
      <c r="QPR58" s="5" t="s">
        <v>2823</v>
      </c>
      <c r="QPS58" s="5" t="s">
        <v>2843</v>
      </c>
      <c r="QPT58" s="413" t="s">
        <v>2793</v>
      </c>
      <c r="QPU58" s="5"/>
      <c r="QPV58" s="336" t="s">
        <v>2869</v>
      </c>
      <c r="QPW58" s="5"/>
      <c r="QPX58" s="5">
        <v>1.0</v>
      </c>
      <c r="QPY58" s="5">
        <v>1.0</v>
      </c>
      <c r="QPZ58" s="411">
        <v>30.0</v>
      </c>
      <c r="QQA58" s="411">
        <v>15.0</v>
      </c>
      <c r="QQB58" s="411" t="s">
        <v>104</v>
      </c>
      <c r="QQC58" s="68" t="s">
        <v>2182</v>
      </c>
      <c r="QQD58" s="68" t="s">
        <v>88</v>
      </c>
      <c r="QQE58" s="336" t="s">
        <v>2868</v>
      </c>
      <c r="QQF58" s="5" t="s">
        <v>2911</v>
      </c>
      <c r="QQG58" s="5" t="s">
        <v>2912</v>
      </c>
      <c r="QQH58" s="5" t="s">
        <v>2823</v>
      </c>
      <c r="QQI58" s="5" t="s">
        <v>2843</v>
      </c>
      <c r="QQJ58" s="413" t="s">
        <v>2793</v>
      </c>
      <c r="QQK58" s="5"/>
      <c r="QQL58" s="336" t="s">
        <v>2869</v>
      </c>
      <c r="QQM58" s="5"/>
      <c r="QQN58" s="5">
        <v>1.0</v>
      </c>
      <c r="QQO58" s="5">
        <v>1.0</v>
      </c>
      <c r="QQP58" s="411">
        <v>30.0</v>
      </c>
      <c r="QQQ58" s="411">
        <v>15.0</v>
      </c>
      <c r="QQR58" s="411" t="s">
        <v>104</v>
      </c>
      <c r="QQS58" s="68" t="s">
        <v>2182</v>
      </c>
      <c r="QQT58" s="68" t="s">
        <v>88</v>
      </c>
      <c r="QQU58" s="336" t="s">
        <v>2868</v>
      </c>
      <c r="QQV58" s="5" t="s">
        <v>2911</v>
      </c>
      <c r="QQW58" s="5" t="s">
        <v>2912</v>
      </c>
      <c r="QQX58" s="5" t="s">
        <v>2823</v>
      </c>
      <c r="QQY58" s="5" t="s">
        <v>2843</v>
      </c>
      <c r="QQZ58" s="413" t="s">
        <v>2793</v>
      </c>
      <c r="QRA58" s="5"/>
      <c r="QRB58" s="336" t="s">
        <v>2869</v>
      </c>
      <c r="QRC58" s="5"/>
      <c r="QRD58" s="5">
        <v>1.0</v>
      </c>
      <c r="QRE58" s="5">
        <v>1.0</v>
      </c>
      <c r="QRF58" s="411">
        <v>30.0</v>
      </c>
      <c r="QRG58" s="411">
        <v>15.0</v>
      </c>
      <c r="QRH58" s="411" t="s">
        <v>104</v>
      </c>
      <c r="QRI58" s="68" t="s">
        <v>2182</v>
      </c>
      <c r="QRJ58" s="68" t="s">
        <v>88</v>
      </c>
      <c r="QRK58" s="336" t="s">
        <v>2868</v>
      </c>
      <c r="QRL58" s="5" t="s">
        <v>2911</v>
      </c>
      <c r="QRM58" s="5" t="s">
        <v>2912</v>
      </c>
      <c r="QRN58" s="5" t="s">
        <v>2823</v>
      </c>
      <c r="QRO58" s="5" t="s">
        <v>2843</v>
      </c>
      <c r="QRP58" s="413" t="s">
        <v>2793</v>
      </c>
      <c r="QRQ58" s="5"/>
      <c r="QRR58" s="336" t="s">
        <v>2869</v>
      </c>
      <c r="QRS58" s="5"/>
      <c r="QRT58" s="5">
        <v>1.0</v>
      </c>
      <c r="QRU58" s="5">
        <v>1.0</v>
      </c>
      <c r="QRV58" s="411">
        <v>30.0</v>
      </c>
      <c r="QRW58" s="411">
        <v>15.0</v>
      </c>
      <c r="QRX58" s="411" t="s">
        <v>104</v>
      </c>
      <c r="QRY58" s="68" t="s">
        <v>2182</v>
      </c>
      <c r="QRZ58" s="68" t="s">
        <v>88</v>
      </c>
      <c r="QSA58" s="336" t="s">
        <v>2868</v>
      </c>
      <c r="QSB58" s="5" t="s">
        <v>2911</v>
      </c>
      <c r="QSC58" s="5" t="s">
        <v>2912</v>
      </c>
      <c r="QSD58" s="5" t="s">
        <v>2823</v>
      </c>
      <c r="QSE58" s="5" t="s">
        <v>2843</v>
      </c>
      <c r="QSF58" s="413" t="s">
        <v>2793</v>
      </c>
      <c r="QSG58" s="5"/>
      <c r="QSH58" s="336" t="s">
        <v>2869</v>
      </c>
      <c r="QSI58" s="5"/>
      <c r="QSJ58" s="5">
        <v>1.0</v>
      </c>
      <c r="QSK58" s="5">
        <v>1.0</v>
      </c>
      <c r="QSL58" s="411">
        <v>30.0</v>
      </c>
      <c r="QSM58" s="411">
        <v>15.0</v>
      </c>
      <c r="QSN58" s="411" t="s">
        <v>104</v>
      </c>
      <c r="QSO58" s="68" t="s">
        <v>2182</v>
      </c>
      <c r="QSP58" s="68" t="s">
        <v>88</v>
      </c>
      <c r="QSQ58" s="336" t="s">
        <v>2868</v>
      </c>
      <c r="QSR58" s="5" t="s">
        <v>2911</v>
      </c>
      <c r="QSS58" s="5" t="s">
        <v>2912</v>
      </c>
      <c r="QST58" s="5" t="s">
        <v>2823</v>
      </c>
      <c r="QSU58" s="5" t="s">
        <v>2843</v>
      </c>
      <c r="QSV58" s="413" t="s">
        <v>2793</v>
      </c>
      <c r="QSW58" s="5"/>
      <c r="QSX58" s="336" t="s">
        <v>2869</v>
      </c>
      <c r="QSY58" s="5"/>
      <c r="QSZ58" s="5">
        <v>1.0</v>
      </c>
      <c r="QTA58" s="5">
        <v>1.0</v>
      </c>
      <c r="QTB58" s="411">
        <v>30.0</v>
      </c>
      <c r="QTC58" s="411">
        <v>15.0</v>
      </c>
      <c r="QTD58" s="411" t="s">
        <v>104</v>
      </c>
      <c r="QTE58" s="68" t="s">
        <v>2182</v>
      </c>
      <c r="QTF58" s="68" t="s">
        <v>88</v>
      </c>
      <c r="QTG58" s="336" t="s">
        <v>2868</v>
      </c>
      <c r="QTH58" s="5" t="s">
        <v>2911</v>
      </c>
      <c r="QTI58" s="5" t="s">
        <v>2912</v>
      </c>
      <c r="QTJ58" s="5" t="s">
        <v>2823</v>
      </c>
      <c r="QTK58" s="5" t="s">
        <v>2843</v>
      </c>
      <c r="QTL58" s="413" t="s">
        <v>2793</v>
      </c>
      <c r="QTM58" s="5"/>
      <c r="QTN58" s="336" t="s">
        <v>2869</v>
      </c>
      <c r="QTO58" s="5"/>
      <c r="QTP58" s="5">
        <v>1.0</v>
      </c>
      <c r="QTQ58" s="5">
        <v>1.0</v>
      </c>
      <c r="QTR58" s="411">
        <v>30.0</v>
      </c>
      <c r="QTS58" s="411">
        <v>15.0</v>
      </c>
      <c r="QTT58" s="411" t="s">
        <v>104</v>
      </c>
      <c r="QTU58" s="68" t="s">
        <v>2182</v>
      </c>
      <c r="QTV58" s="68" t="s">
        <v>88</v>
      </c>
      <c r="QTW58" s="336" t="s">
        <v>2868</v>
      </c>
      <c r="QTX58" s="5" t="s">
        <v>2911</v>
      </c>
      <c r="QTY58" s="5" t="s">
        <v>2912</v>
      </c>
      <c r="QTZ58" s="5" t="s">
        <v>2823</v>
      </c>
      <c r="QUA58" s="5" t="s">
        <v>2843</v>
      </c>
      <c r="QUB58" s="413" t="s">
        <v>2793</v>
      </c>
      <c r="QUC58" s="5"/>
      <c r="QUD58" s="336" t="s">
        <v>2869</v>
      </c>
      <c r="QUE58" s="5"/>
      <c r="QUF58" s="5">
        <v>1.0</v>
      </c>
      <c r="QUG58" s="5">
        <v>1.0</v>
      </c>
      <c r="QUH58" s="411">
        <v>30.0</v>
      </c>
      <c r="QUI58" s="411">
        <v>15.0</v>
      </c>
      <c r="QUJ58" s="411" t="s">
        <v>104</v>
      </c>
      <c r="QUK58" s="68" t="s">
        <v>2182</v>
      </c>
      <c r="QUL58" s="68" t="s">
        <v>88</v>
      </c>
      <c r="QUM58" s="336" t="s">
        <v>2868</v>
      </c>
      <c r="QUN58" s="5" t="s">
        <v>2911</v>
      </c>
      <c r="QUO58" s="5" t="s">
        <v>2912</v>
      </c>
      <c r="QUP58" s="5" t="s">
        <v>2823</v>
      </c>
      <c r="QUQ58" s="5" t="s">
        <v>2843</v>
      </c>
      <c r="QUR58" s="413" t="s">
        <v>2793</v>
      </c>
      <c r="QUS58" s="5"/>
      <c r="QUT58" s="336" t="s">
        <v>2869</v>
      </c>
      <c r="QUU58" s="5"/>
      <c r="QUV58" s="5">
        <v>1.0</v>
      </c>
      <c r="QUW58" s="5">
        <v>1.0</v>
      </c>
      <c r="QUX58" s="411">
        <v>30.0</v>
      </c>
      <c r="QUY58" s="411">
        <v>15.0</v>
      </c>
      <c r="QUZ58" s="411" t="s">
        <v>104</v>
      </c>
      <c r="QVA58" s="68" t="s">
        <v>2182</v>
      </c>
      <c r="QVB58" s="68" t="s">
        <v>88</v>
      </c>
      <c r="QVC58" s="336" t="s">
        <v>2868</v>
      </c>
      <c r="QVD58" s="5" t="s">
        <v>2911</v>
      </c>
      <c r="QVE58" s="5" t="s">
        <v>2912</v>
      </c>
      <c r="QVF58" s="5" t="s">
        <v>2823</v>
      </c>
      <c r="QVG58" s="5" t="s">
        <v>2843</v>
      </c>
      <c r="QVH58" s="413" t="s">
        <v>2793</v>
      </c>
      <c r="QVI58" s="5"/>
      <c r="QVJ58" s="336" t="s">
        <v>2869</v>
      </c>
      <c r="QVK58" s="5"/>
      <c r="QVL58" s="5">
        <v>1.0</v>
      </c>
      <c r="QVM58" s="5">
        <v>1.0</v>
      </c>
      <c r="QVN58" s="411">
        <v>30.0</v>
      </c>
      <c r="QVO58" s="411">
        <v>15.0</v>
      </c>
      <c r="QVP58" s="411" t="s">
        <v>104</v>
      </c>
      <c r="QVQ58" s="68" t="s">
        <v>2182</v>
      </c>
      <c r="QVR58" s="68" t="s">
        <v>88</v>
      </c>
      <c r="QVS58" s="336" t="s">
        <v>2868</v>
      </c>
      <c r="QVT58" s="5" t="s">
        <v>2911</v>
      </c>
      <c r="QVU58" s="5" t="s">
        <v>2912</v>
      </c>
      <c r="QVV58" s="5" t="s">
        <v>2823</v>
      </c>
      <c r="QVW58" s="5" t="s">
        <v>2843</v>
      </c>
      <c r="QVX58" s="413" t="s">
        <v>2793</v>
      </c>
      <c r="QVY58" s="5"/>
      <c r="QVZ58" s="336" t="s">
        <v>2869</v>
      </c>
      <c r="QWA58" s="5"/>
      <c r="QWB58" s="5">
        <v>1.0</v>
      </c>
      <c r="QWC58" s="5">
        <v>1.0</v>
      </c>
      <c r="QWD58" s="411">
        <v>30.0</v>
      </c>
      <c r="QWE58" s="411">
        <v>15.0</v>
      </c>
      <c r="QWF58" s="411" t="s">
        <v>104</v>
      </c>
      <c r="QWG58" s="68" t="s">
        <v>2182</v>
      </c>
      <c r="QWH58" s="68" t="s">
        <v>88</v>
      </c>
      <c r="QWI58" s="336" t="s">
        <v>2868</v>
      </c>
      <c r="QWJ58" s="5" t="s">
        <v>2911</v>
      </c>
      <c r="QWK58" s="5" t="s">
        <v>2912</v>
      </c>
      <c r="QWL58" s="5" t="s">
        <v>2823</v>
      </c>
      <c r="QWM58" s="5" t="s">
        <v>2843</v>
      </c>
      <c r="QWN58" s="413" t="s">
        <v>2793</v>
      </c>
      <c r="QWO58" s="5"/>
      <c r="QWP58" s="336" t="s">
        <v>2869</v>
      </c>
      <c r="QWQ58" s="5"/>
      <c r="QWR58" s="5">
        <v>1.0</v>
      </c>
      <c r="QWS58" s="5">
        <v>1.0</v>
      </c>
      <c r="QWT58" s="411">
        <v>30.0</v>
      </c>
      <c r="QWU58" s="411">
        <v>15.0</v>
      </c>
      <c r="QWV58" s="411" t="s">
        <v>104</v>
      </c>
      <c r="QWW58" s="68" t="s">
        <v>2182</v>
      </c>
      <c r="QWX58" s="68" t="s">
        <v>88</v>
      </c>
      <c r="QWY58" s="336" t="s">
        <v>2868</v>
      </c>
      <c r="QWZ58" s="5" t="s">
        <v>2911</v>
      </c>
      <c r="QXA58" s="5" t="s">
        <v>2912</v>
      </c>
      <c r="QXB58" s="5" t="s">
        <v>2823</v>
      </c>
      <c r="QXC58" s="5" t="s">
        <v>2843</v>
      </c>
      <c r="QXD58" s="413" t="s">
        <v>2793</v>
      </c>
      <c r="QXE58" s="5"/>
      <c r="QXF58" s="336" t="s">
        <v>2869</v>
      </c>
      <c r="QXG58" s="5"/>
      <c r="QXH58" s="5">
        <v>1.0</v>
      </c>
      <c r="QXI58" s="5">
        <v>1.0</v>
      </c>
      <c r="QXJ58" s="411">
        <v>30.0</v>
      </c>
      <c r="QXK58" s="411">
        <v>15.0</v>
      </c>
      <c r="QXL58" s="411" t="s">
        <v>104</v>
      </c>
      <c r="QXM58" s="68" t="s">
        <v>2182</v>
      </c>
      <c r="QXN58" s="68" t="s">
        <v>88</v>
      </c>
      <c r="QXO58" s="336" t="s">
        <v>2868</v>
      </c>
      <c r="QXP58" s="5" t="s">
        <v>2911</v>
      </c>
      <c r="QXQ58" s="5" t="s">
        <v>2912</v>
      </c>
      <c r="QXR58" s="5" t="s">
        <v>2823</v>
      </c>
      <c r="QXS58" s="5" t="s">
        <v>2843</v>
      </c>
      <c r="QXT58" s="413" t="s">
        <v>2793</v>
      </c>
      <c r="QXU58" s="5"/>
      <c r="QXV58" s="336" t="s">
        <v>2869</v>
      </c>
      <c r="QXW58" s="5"/>
      <c r="QXX58" s="5">
        <v>1.0</v>
      </c>
      <c r="QXY58" s="5">
        <v>1.0</v>
      </c>
      <c r="QXZ58" s="411">
        <v>30.0</v>
      </c>
      <c r="QYA58" s="411">
        <v>15.0</v>
      </c>
      <c r="QYB58" s="411" t="s">
        <v>104</v>
      </c>
      <c r="QYC58" s="68" t="s">
        <v>2182</v>
      </c>
      <c r="QYD58" s="68" t="s">
        <v>88</v>
      </c>
      <c r="QYE58" s="336" t="s">
        <v>2868</v>
      </c>
      <c r="QYF58" s="5" t="s">
        <v>2911</v>
      </c>
      <c r="QYG58" s="5" t="s">
        <v>2912</v>
      </c>
      <c r="QYH58" s="5" t="s">
        <v>2823</v>
      </c>
      <c r="QYI58" s="5" t="s">
        <v>2843</v>
      </c>
      <c r="QYJ58" s="413" t="s">
        <v>2793</v>
      </c>
      <c r="QYK58" s="5"/>
      <c r="QYL58" s="336" t="s">
        <v>2869</v>
      </c>
      <c r="QYM58" s="5"/>
      <c r="QYN58" s="5">
        <v>1.0</v>
      </c>
      <c r="QYO58" s="5">
        <v>1.0</v>
      </c>
      <c r="QYP58" s="411">
        <v>30.0</v>
      </c>
      <c r="QYQ58" s="411">
        <v>15.0</v>
      </c>
      <c r="QYR58" s="411" t="s">
        <v>104</v>
      </c>
      <c r="QYS58" s="68" t="s">
        <v>2182</v>
      </c>
      <c r="QYT58" s="68" t="s">
        <v>88</v>
      </c>
      <c r="QYU58" s="336" t="s">
        <v>2868</v>
      </c>
      <c r="QYV58" s="5" t="s">
        <v>2911</v>
      </c>
      <c r="QYW58" s="5" t="s">
        <v>2912</v>
      </c>
      <c r="QYX58" s="5" t="s">
        <v>2823</v>
      </c>
      <c r="QYY58" s="5" t="s">
        <v>2843</v>
      </c>
      <c r="QYZ58" s="413" t="s">
        <v>2793</v>
      </c>
      <c r="QZA58" s="5"/>
      <c r="QZB58" s="336" t="s">
        <v>2869</v>
      </c>
      <c r="QZC58" s="5"/>
      <c r="QZD58" s="5">
        <v>1.0</v>
      </c>
      <c r="QZE58" s="5">
        <v>1.0</v>
      </c>
      <c r="QZF58" s="411">
        <v>30.0</v>
      </c>
      <c r="QZG58" s="411">
        <v>15.0</v>
      </c>
      <c r="QZH58" s="411" t="s">
        <v>104</v>
      </c>
      <c r="QZI58" s="68" t="s">
        <v>2182</v>
      </c>
      <c r="QZJ58" s="68" t="s">
        <v>88</v>
      </c>
      <c r="QZK58" s="336" t="s">
        <v>2868</v>
      </c>
      <c r="QZL58" s="5" t="s">
        <v>2911</v>
      </c>
      <c r="QZM58" s="5" t="s">
        <v>2912</v>
      </c>
      <c r="QZN58" s="5" t="s">
        <v>2823</v>
      </c>
      <c r="QZO58" s="5" t="s">
        <v>2843</v>
      </c>
      <c r="QZP58" s="413" t="s">
        <v>2793</v>
      </c>
      <c r="QZQ58" s="5"/>
      <c r="QZR58" s="336" t="s">
        <v>2869</v>
      </c>
      <c r="QZS58" s="5"/>
      <c r="QZT58" s="5">
        <v>1.0</v>
      </c>
      <c r="QZU58" s="5">
        <v>1.0</v>
      </c>
      <c r="QZV58" s="411">
        <v>30.0</v>
      </c>
      <c r="QZW58" s="411">
        <v>15.0</v>
      </c>
      <c r="QZX58" s="411" t="s">
        <v>104</v>
      </c>
      <c r="QZY58" s="68" t="s">
        <v>2182</v>
      </c>
      <c r="QZZ58" s="68" t="s">
        <v>88</v>
      </c>
      <c r="RAA58" s="336" t="s">
        <v>2868</v>
      </c>
      <c r="RAB58" s="5" t="s">
        <v>2911</v>
      </c>
      <c r="RAC58" s="5" t="s">
        <v>2912</v>
      </c>
      <c r="RAD58" s="5" t="s">
        <v>2823</v>
      </c>
      <c r="RAE58" s="5" t="s">
        <v>2843</v>
      </c>
      <c r="RAF58" s="413" t="s">
        <v>2793</v>
      </c>
      <c r="RAG58" s="5"/>
      <c r="RAH58" s="336" t="s">
        <v>2869</v>
      </c>
      <c r="RAI58" s="5"/>
      <c r="RAJ58" s="5">
        <v>1.0</v>
      </c>
      <c r="RAK58" s="5">
        <v>1.0</v>
      </c>
      <c r="RAL58" s="411">
        <v>30.0</v>
      </c>
      <c r="RAM58" s="411">
        <v>15.0</v>
      </c>
      <c r="RAN58" s="411" t="s">
        <v>104</v>
      </c>
      <c r="RAO58" s="68" t="s">
        <v>2182</v>
      </c>
      <c r="RAP58" s="68" t="s">
        <v>88</v>
      </c>
      <c r="RAQ58" s="336" t="s">
        <v>2868</v>
      </c>
      <c r="RAR58" s="5" t="s">
        <v>2911</v>
      </c>
      <c r="RAS58" s="5" t="s">
        <v>2912</v>
      </c>
      <c r="RAT58" s="5" t="s">
        <v>2823</v>
      </c>
      <c r="RAU58" s="5" t="s">
        <v>2843</v>
      </c>
      <c r="RAV58" s="413" t="s">
        <v>2793</v>
      </c>
      <c r="RAW58" s="5"/>
      <c r="RAX58" s="336" t="s">
        <v>2869</v>
      </c>
      <c r="RAY58" s="5"/>
      <c r="RAZ58" s="5">
        <v>1.0</v>
      </c>
      <c r="RBA58" s="5">
        <v>1.0</v>
      </c>
      <c r="RBB58" s="411">
        <v>30.0</v>
      </c>
      <c r="RBC58" s="411">
        <v>15.0</v>
      </c>
      <c r="RBD58" s="411" t="s">
        <v>104</v>
      </c>
      <c r="RBE58" s="68" t="s">
        <v>2182</v>
      </c>
      <c r="RBF58" s="68" t="s">
        <v>88</v>
      </c>
      <c r="RBG58" s="336" t="s">
        <v>2868</v>
      </c>
      <c r="RBH58" s="5" t="s">
        <v>2911</v>
      </c>
      <c r="RBI58" s="5" t="s">
        <v>2912</v>
      </c>
      <c r="RBJ58" s="5" t="s">
        <v>2823</v>
      </c>
      <c r="RBK58" s="5" t="s">
        <v>2843</v>
      </c>
      <c r="RBL58" s="413" t="s">
        <v>2793</v>
      </c>
      <c r="RBM58" s="5"/>
      <c r="RBN58" s="336" t="s">
        <v>2869</v>
      </c>
      <c r="RBO58" s="5"/>
      <c r="RBP58" s="5">
        <v>1.0</v>
      </c>
      <c r="RBQ58" s="5">
        <v>1.0</v>
      </c>
      <c r="RBR58" s="411">
        <v>30.0</v>
      </c>
      <c r="RBS58" s="411">
        <v>15.0</v>
      </c>
      <c r="RBT58" s="411" t="s">
        <v>104</v>
      </c>
      <c r="RBU58" s="68" t="s">
        <v>2182</v>
      </c>
      <c r="RBV58" s="68" t="s">
        <v>88</v>
      </c>
      <c r="RBW58" s="336" t="s">
        <v>2868</v>
      </c>
      <c r="RBX58" s="5" t="s">
        <v>2911</v>
      </c>
      <c r="RBY58" s="5" t="s">
        <v>2912</v>
      </c>
      <c r="RBZ58" s="5" t="s">
        <v>2823</v>
      </c>
      <c r="RCA58" s="5" t="s">
        <v>2843</v>
      </c>
      <c r="RCB58" s="413" t="s">
        <v>2793</v>
      </c>
      <c r="RCC58" s="5"/>
      <c r="RCD58" s="336" t="s">
        <v>2869</v>
      </c>
      <c r="RCE58" s="5"/>
      <c r="RCF58" s="5">
        <v>1.0</v>
      </c>
      <c r="RCG58" s="5">
        <v>1.0</v>
      </c>
      <c r="RCH58" s="411">
        <v>30.0</v>
      </c>
      <c r="RCI58" s="411">
        <v>15.0</v>
      </c>
      <c r="RCJ58" s="411" t="s">
        <v>104</v>
      </c>
      <c r="RCK58" s="68" t="s">
        <v>2182</v>
      </c>
      <c r="RCL58" s="68" t="s">
        <v>88</v>
      </c>
      <c r="RCM58" s="336" t="s">
        <v>2868</v>
      </c>
      <c r="RCN58" s="5" t="s">
        <v>2911</v>
      </c>
      <c r="RCO58" s="5" t="s">
        <v>2912</v>
      </c>
      <c r="RCP58" s="5" t="s">
        <v>2823</v>
      </c>
      <c r="RCQ58" s="5" t="s">
        <v>2843</v>
      </c>
      <c r="RCR58" s="413" t="s">
        <v>2793</v>
      </c>
      <c r="RCS58" s="5"/>
      <c r="RCT58" s="336" t="s">
        <v>2869</v>
      </c>
      <c r="RCU58" s="5"/>
      <c r="RCV58" s="5">
        <v>1.0</v>
      </c>
      <c r="RCW58" s="5">
        <v>1.0</v>
      </c>
      <c r="RCX58" s="411">
        <v>30.0</v>
      </c>
      <c r="RCY58" s="411">
        <v>15.0</v>
      </c>
      <c r="RCZ58" s="411" t="s">
        <v>104</v>
      </c>
      <c r="RDA58" s="68" t="s">
        <v>2182</v>
      </c>
      <c r="RDB58" s="68" t="s">
        <v>88</v>
      </c>
      <c r="RDC58" s="336" t="s">
        <v>2868</v>
      </c>
      <c r="RDD58" s="5" t="s">
        <v>2911</v>
      </c>
      <c r="RDE58" s="5" t="s">
        <v>2912</v>
      </c>
      <c r="RDF58" s="5" t="s">
        <v>2823</v>
      </c>
      <c r="RDG58" s="5" t="s">
        <v>2843</v>
      </c>
      <c r="RDH58" s="413" t="s">
        <v>2793</v>
      </c>
      <c r="RDI58" s="5"/>
      <c r="RDJ58" s="336" t="s">
        <v>2869</v>
      </c>
      <c r="RDK58" s="5"/>
      <c r="RDL58" s="5">
        <v>1.0</v>
      </c>
      <c r="RDM58" s="5">
        <v>1.0</v>
      </c>
      <c r="RDN58" s="411">
        <v>30.0</v>
      </c>
      <c r="RDO58" s="411">
        <v>15.0</v>
      </c>
      <c r="RDP58" s="411" t="s">
        <v>104</v>
      </c>
      <c r="RDQ58" s="68" t="s">
        <v>2182</v>
      </c>
      <c r="RDR58" s="68" t="s">
        <v>88</v>
      </c>
      <c r="RDS58" s="336" t="s">
        <v>2868</v>
      </c>
      <c r="RDT58" s="5" t="s">
        <v>2911</v>
      </c>
      <c r="RDU58" s="5" t="s">
        <v>2912</v>
      </c>
      <c r="RDV58" s="5" t="s">
        <v>2823</v>
      </c>
      <c r="RDW58" s="5" t="s">
        <v>2843</v>
      </c>
      <c r="RDX58" s="413" t="s">
        <v>2793</v>
      </c>
      <c r="RDY58" s="5"/>
      <c r="RDZ58" s="336" t="s">
        <v>2869</v>
      </c>
      <c r="REA58" s="5"/>
      <c r="REB58" s="5">
        <v>1.0</v>
      </c>
      <c r="REC58" s="5">
        <v>1.0</v>
      </c>
      <c r="RED58" s="411">
        <v>30.0</v>
      </c>
      <c r="REE58" s="411">
        <v>15.0</v>
      </c>
      <c r="REF58" s="411" t="s">
        <v>104</v>
      </c>
      <c r="REG58" s="68" t="s">
        <v>2182</v>
      </c>
      <c r="REH58" s="68" t="s">
        <v>88</v>
      </c>
      <c r="REI58" s="336" t="s">
        <v>2868</v>
      </c>
      <c r="REJ58" s="5" t="s">
        <v>2911</v>
      </c>
      <c r="REK58" s="5" t="s">
        <v>2912</v>
      </c>
      <c r="REL58" s="5" t="s">
        <v>2823</v>
      </c>
      <c r="REM58" s="5" t="s">
        <v>2843</v>
      </c>
      <c r="REN58" s="413" t="s">
        <v>2793</v>
      </c>
      <c r="REO58" s="5"/>
      <c r="REP58" s="336" t="s">
        <v>2869</v>
      </c>
      <c r="REQ58" s="5"/>
      <c r="RER58" s="5">
        <v>1.0</v>
      </c>
      <c r="RES58" s="5">
        <v>1.0</v>
      </c>
      <c r="RET58" s="411">
        <v>30.0</v>
      </c>
      <c r="REU58" s="411">
        <v>15.0</v>
      </c>
      <c r="REV58" s="411" t="s">
        <v>104</v>
      </c>
      <c r="REW58" s="68" t="s">
        <v>2182</v>
      </c>
      <c r="REX58" s="68" t="s">
        <v>88</v>
      </c>
      <c r="REY58" s="336" t="s">
        <v>2868</v>
      </c>
      <c r="REZ58" s="5" t="s">
        <v>2911</v>
      </c>
      <c r="RFA58" s="5" t="s">
        <v>2912</v>
      </c>
      <c r="RFB58" s="5" t="s">
        <v>2823</v>
      </c>
      <c r="RFC58" s="5" t="s">
        <v>2843</v>
      </c>
      <c r="RFD58" s="413" t="s">
        <v>2793</v>
      </c>
      <c r="RFE58" s="5"/>
      <c r="RFF58" s="336" t="s">
        <v>2869</v>
      </c>
      <c r="RFG58" s="5"/>
      <c r="RFH58" s="5">
        <v>1.0</v>
      </c>
      <c r="RFI58" s="5">
        <v>1.0</v>
      </c>
      <c r="RFJ58" s="411">
        <v>30.0</v>
      </c>
      <c r="RFK58" s="411">
        <v>15.0</v>
      </c>
      <c r="RFL58" s="411" t="s">
        <v>104</v>
      </c>
      <c r="RFM58" s="68" t="s">
        <v>2182</v>
      </c>
      <c r="RFN58" s="68" t="s">
        <v>88</v>
      </c>
      <c r="RFO58" s="336" t="s">
        <v>2868</v>
      </c>
      <c r="RFP58" s="5" t="s">
        <v>2911</v>
      </c>
      <c r="RFQ58" s="5" t="s">
        <v>2912</v>
      </c>
      <c r="RFR58" s="5" t="s">
        <v>2823</v>
      </c>
      <c r="RFS58" s="5" t="s">
        <v>2843</v>
      </c>
      <c r="RFT58" s="413" t="s">
        <v>2793</v>
      </c>
      <c r="RFU58" s="5"/>
      <c r="RFV58" s="336" t="s">
        <v>2869</v>
      </c>
      <c r="RFW58" s="5"/>
      <c r="RFX58" s="5">
        <v>1.0</v>
      </c>
      <c r="RFY58" s="5">
        <v>1.0</v>
      </c>
      <c r="RFZ58" s="411">
        <v>30.0</v>
      </c>
      <c r="RGA58" s="411">
        <v>15.0</v>
      </c>
      <c r="RGB58" s="411" t="s">
        <v>104</v>
      </c>
      <c r="RGC58" s="68" t="s">
        <v>2182</v>
      </c>
      <c r="RGD58" s="68" t="s">
        <v>88</v>
      </c>
      <c r="RGE58" s="336" t="s">
        <v>2868</v>
      </c>
      <c r="RGF58" s="5" t="s">
        <v>2911</v>
      </c>
      <c r="RGG58" s="5" t="s">
        <v>2912</v>
      </c>
      <c r="RGH58" s="5" t="s">
        <v>2823</v>
      </c>
      <c r="RGI58" s="5" t="s">
        <v>2843</v>
      </c>
      <c r="RGJ58" s="413" t="s">
        <v>2793</v>
      </c>
      <c r="RGK58" s="5"/>
      <c r="RGL58" s="336" t="s">
        <v>2869</v>
      </c>
      <c r="RGM58" s="5"/>
      <c r="RGN58" s="5">
        <v>1.0</v>
      </c>
      <c r="RGO58" s="5">
        <v>1.0</v>
      </c>
      <c r="RGP58" s="411">
        <v>30.0</v>
      </c>
      <c r="RGQ58" s="411">
        <v>15.0</v>
      </c>
      <c r="RGR58" s="411" t="s">
        <v>104</v>
      </c>
      <c r="RGS58" s="68" t="s">
        <v>2182</v>
      </c>
      <c r="RGT58" s="68" t="s">
        <v>88</v>
      </c>
      <c r="RGU58" s="336" t="s">
        <v>2868</v>
      </c>
      <c r="RGV58" s="5" t="s">
        <v>2911</v>
      </c>
      <c r="RGW58" s="5" t="s">
        <v>2912</v>
      </c>
      <c r="RGX58" s="5" t="s">
        <v>2823</v>
      </c>
      <c r="RGY58" s="5" t="s">
        <v>2843</v>
      </c>
      <c r="RGZ58" s="413" t="s">
        <v>2793</v>
      </c>
      <c r="RHA58" s="5"/>
      <c r="RHB58" s="336" t="s">
        <v>2869</v>
      </c>
      <c r="RHC58" s="5"/>
      <c r="RHD58" s="5">
        <v>1.0</v>
      </c>
      <c r="RHE58" s="5">
        <v>1.0</v>
      </c>
      <c r="RHF58" s="411">
        <v>30.0</v>
      </c>
      <c r="RHG58" s="411">
        <v>15.0</v>
      </c>
      <c r="RHH58" s="411" t="s">
        <v>104</v>
      </c>
      <c r="RHI58" s="68" t="s">
        <v>2182</v>
      </c>
      <c r="RHJ58" s="68" t="s">
        <v>88</v>
      </c>
      <c r="RHK58" s="336" t="s">
        <v>2868</v>
      </c>
      <c r="RHL58" s="5" t="s">
        <v>2911</v>
      </c>
      <c r="RHM58" s="5" t="s">
        <v>2912</v>
      </c>
      <c r="RHN58" s="5" t="s">
        <v>2823</v>
      </c>
      <c r="RHO58" s="5" t="s">
        <v>2843</v>
      </c>
      <c r="RHP58" s="413" t="s">
        <v>2793</v>
      </c>
      <c r="RHQ58" s="5"/>
      <c r="RHR58" s="336" t="s">
        <v>2869</v>
      </c>
      <c r="RHS58" s="5"/>
      <c r="RHT58" s="5">
        <v>1.0</v>
      </c>
      <c r="RHU58" s="5">
        <v>1.0</v>
      </c>
      <c r="RHV58" s="411">
        <v>30.0</v>
      </c>
      <c r="RHW58" s="411">
        <v>15.0</v>
      </c>
      <c r="RHX58" s="411" t="s">
        <v>104</v>
      </c>
      <c r="RHY58" s="68" t="s">
        <v>2182</v>
      </c>
      <c r="RHZ58" s="68" t="s">
        <v>88</v>
      </c>
      <c r="RIA58" s="336" t="s">
        <v>2868</v>
      </c>
      <c r="RIB58" s="5" t="s">
        <v>2911</v>
      </c>
      <c r="RIC58" s="5" t="s">
        <v>2912</v>
      </c>
      <c r="RID58" s="5" t="s">
        <v>2823</v>
      </c>
      <c r="RIE58" s="5" t="s">
        <v>2843</v>
      </c>
      <c r="RIF58" s="413" t="s">
        <v>2793</v>
      </c>
      <c r="RIG58" s="5"/>
      <c r="RIH58" s="336" t="s">
        <v>2869</v>
      </c>
      <c r="RII58" s="5"/>
      <c r="RIJ58" s="5">
        <v>1.0</v>
      </c>
      <c r="RIK58" s="5">
        <v>1.0</v>
      </c>
      <c r="RIL58" s="411">
        <v>30.0</v>
      </c>
      <c r="RIM58" s="411">
        <v>15.0</v>
      </c>
      <c r="RIN58" s="411" t="s">
        <v>104</v>
      </c>
      <c r="RIO58" s="68" t="s">
        <v>2182</v>
      </c>
      <c r="RIP58" s="68" t="s">
        <v>88</v>
      </c>
      <c r="RIQ58" s="336" t="s">
        <v>2868</v>
      </c>
      <c r="RIR58" s="5" t="s">
        <v>2911</v>
      </c>
      <c r="RIS58" s="5" t="s">
        <v>2912</v>
      </c>
      <c r="RIT58" s="5" t="s">
        <v>2823</v>
      </c>
      <c r="RIU58" s="5" t="s">
        <v>2843</v>
      </c>
      <c r="RIV58" s="413" t="s">
        <v>2793</v>
      </c>
      <c r="RIW58" s="5"/>
      <c r="RIX58" s="336" t="s">
        <v>2869</v>
      </c>
      <c r="RIY58" s="5"/>
      <c r="RIZ58" s="5">
        <v>1.0</v>
      </c>
      <c r="RJA58" s="5">
        <v>1.0</v>
      </c>
      <c r="RJB58" s="411">
        <v>30.0</v>
      </c>
      <c r="RJC58" s="411">
        <v>15.0</v>
      </c>
      <c r="RJD58" s="411" t="s">
        <v>104</v>
      </c>
      <c r="RJE58" s="68" t="s">
        <v>2182</v>
      </c>
      <c r="RJF58" s="68" t="s">
        <v>88</v>
      </c>
      <c r="RJG58" s="336" t="s">
        <v>2868</v>
      </c>
      <c r="RJH58" s="5" t="s">
        <v>2911</v>
      </c>
      <c r="RJI58" s="5" t="s">
        <v>2912</v>
      </c>
      <c r="RJJ58" s="5" t="s">
        <v>2823</v>
      </c>
      <c r="RJK58" s="5" t="s">
        <v>2843</v>
      </c>
      <c r="RJL58" s="413" t="s">
        <v>2793</v>
      </c>
      <c r="RJM58" s="5"/>
      <c r="RJN58" s="336" t="s">
        <v>2869</v>
      </c>
      <c r="RJO58" s="5"/>
      <c r="RJP58" s="5">
        <v>1.0</v>
      </c>
      <c r="RJQ58" s="5">
        <v>1.0</v>
      </c>
      <c r="RJR58" s="411">
        <v>30.0</v>
      </c>
      <c r="RJS58" s="411">
        <v>15.0</v>
      </c>
      <c r="RJT58" s="411" t="s">
        <v>104</v>
      </c>
      <c r="RJU58" s="68" t="s">
        <v>2182</v>
      </c>
      <c r="RJV58" s="68" t="s">
        <v>88</v>
      </c>
      <c r="RJW58" s="336" t="s">
        <v>2868</v>
      </c>
      <c r="RJX58" s="5" t="s">
        <v>2911</v>
      </c>
      <c r="RJY58" s="5" t="s">
        <v>2912</v>
      </c>
      <c r="RJZ58" s="5" t="s">
        <v>2823</v>
      </c>
      <c r="RKA58" s="5" t="s">
        <v>2843</v>
      </c>
      <c r="RKB58" s="413" t="s">
        <v>2793</v>
      </c>
      <c r="RKC58" s="5"/>
      <c r="RKD58" s="336" t="s">
        <v>2869</v>
      </c>
      <c r="RKE58" s="5"/>
      <c r="RKF58" s="5">
        <v>1.0</v>
      </c>
      <c r="RKG58" s="5">
        <v>1.0</v>
      </c>
      <c r="RKH58" s="411">
        <v>30.0</v>
      </c>
      <c r="RKI58" s="411">
        <v>15.0</v>
      </c>
      <c r="RKJ58" s="411" t="s">
        <v>104</v>
      </c>
      <c r="RKK58" s="68" t="s">
        <v>2182</v>
      </c>
      <c r="RKL58" s="68" t="s">
        <v>88</v>
      </c>
      <c r="RKM58" s="336" t="s">
        <v>2868</v>
      </c>
      <c r="RKN58" s="5" t="s">
        <v>2911</v>
      </c>
      <c r="RKO58" s="5" t="s">
        <v>2912</v>
      </c>
      <c r="RKP58" s="5" t="s">
        <v>2823</v>
      </c>
      <c r="RKQ58" s="5" t="s">
        <v>2843</v>
      </c>
      <c r="RKR58" s="413" t="s">
        <v>2793</v>
      </c>
      <c r="RKS58" s="5"/>
      <c r="RKT58" s="336" t="s">
        <v>2869</v>
      </c>
      <c r="RKU58" s="5"/>
      <c r="RKV58" s="5">
        <v>1.0</v>
      </c>
      <c r="RKW58" s="5">
        <v>1.0</v>
      </c>
      <c r="RKX58" s="411">
        <v>30.0</v>
      </c>
      <c r="RKY58" s="411">
        <v>15.0</v>
      </c>
      <c r="RKZ58" s="411" t="s">
        <v>104</v>
      </c>
      <c r="RLA58" s="68" t="s">
        <v>2182</v>
      </c>
      <c r="RLB58" s="68" t="s">
        <v>88</v>
      </c>
      <c r="RLC58" s="336" t="s">
        <v>2868</v>
      </c>
      <c r="RLD58" s="5" t="s">
        <v>2911</v>
      </c>
      <c r="RLE58" s="5" t="s">
        <v>2912</v>
      </c>
      <c r="RLF58" s="5" t="s">
        <v>2823</v>
      </c>
      <c r="RLG58" s="5" t="s">
        <v>2843</v>
      </c>
      <c r="RLH58" s="413" t="s">
        <v>2793</v>
      </c>
      <c r="RLI58" s="5"/>
      <c r="RLJ58" s="336" t="s">
        <v>2869</v>
      </c>
      <c r="RLK58" s="5"/>
      <c r="RLL58" s="5">
        <v>1.0</v>
      </c>
      <c r="RLM58" s="5">
        <v>1.0</v>
      </c>
      <c r="RLN58" s="411">
        <v>30.0</v>
      </c>
      <c r="RLO58" s="411">
        <v>15.0</v>
      </c>
      <c r="RLP58" s="411" t="s">
        <v>104</v>
      </c>
      <c r="RLQ58" s="68" t="s">
        <v>2182</v>
      </c>
      <c r="RLR58" s="68" t="s">
        <v>88</v>
      </c>
      <c r="RLS58" s="336" t="s">
        <v>2868</v>
      </c>
      <c r="RLT58" s="5" t="s">
        <v>2911</v>
      </c>
      <c r="RLU58" s="5" t="s">
        <v>2912</v>
      </c>
      <c r="RLV58" s="5" t="s">
        <v>2823</v>
      </c>
      <c r="RLW58" s="5" t="s">
        <v>2843</v>
      </c>
      <c r="RLX58" s="413" t="s">
        <v>2793</v>
      </c>
      <c r="RLY58" s="5"/>
      <c r="RLZ58" s="336" t="s">
        <v>2869</v>
      </c>
      <c r="RMA58" s="5"/>
      <c r="RMB58" s="5">
        <v>1.0</v>
      </c>
      <c r="RMC58" s="5">
        <v>1.0</v>
      </c>
      <c r="RMD58" s="411">
        <v>30.0</v>
      </c>
      <c r="RME58" s="411">
        <v>15.0</v>
      </c>
      <c r="RMF58" s="411" t="s">
        <v>104</v>
      </c>
      <c r="RMG58" s="68" t="s">
        <v>2182</v>
      </c>
      <c r="RMH58" s="68" t="s">
        <v>88</v>
      </c>
      <c r="RMI58" s="336" t="s">
        <v>2868</v>
      </c>
      <c r="RMJ58" s="5" t="s">
        <v>2911</v>
      </c>
      <c r="RMK58" s="5" t="s">
        <v>2912</v>
      </c>
      <c r="RML58" s="5" t="s">
        <v>2823</v>
      </c>
      <c r="RMM58" s="5" t="s">
        <v>2843</v>
      </c>
      <c r="RMN58" s="413" t="s">
        <v>2793</v>
      </c>
      <c r="RMO58" s="5"/>
      <c r="RMP58" s="336" t="s">
        <v>2869</v>
      </c>
      <c r="RMQ58" s="5"/>
      <c r="RMR58" s="5">
        <v>1.0</v>
      </c>
      <c r="RMS58" s="5">
        <v>1.0</v>
      </c>
      <c r="RMT58" s="411">
        <v>30.0</v>
      </c>
      <c r="RMU58" s="411">
        <v>15.0</v>
      </c>
      <c r="RMV58" s="411" t="s">
        <v>104</v>
      </c>
      <c r="RMW58" s="68" t="s">
        <v>2182</v>
      </c>
      <c r="RMX58" s="68" t="s">
        <v>88</v>
      </c>
      <c r="RMY58" s="336" t="s">
        <v>2868</v>
      </c>
      <c r="RMZ58" s="5" t="s">
        <v>2911</v>
      </c>
      <c r="RNA58" s="5" t="s">
        <v>2912</v>
      </c>
      <c r="RNB58" s="5" t="s">
        <v>2823</v>
      </c>
      <c r="RNC58" s="5" t="s">
        <v>2843</v>
      </c>
      <c r="RND58" s="413" t="s">
        <v>2793</v>
      </c>
      <c r="RNE58" s="5"/>
      <c r="RNF58" s="336" t="s">
        <v>2869</v>
      </c>
      <c r="RNG58" s="5"/>
      <c r="RNH58" s="5">
        <v>1.0</v>
      </c>
      <c r="RNI58" s="5">
        <v>1.0</v>
      </c>
      <c r="RNJ58" s="411">
        <v>30.0</v>
      </c>
      <c r="RNK58" s="411">
        <v>15.0</v>
      </c>
      <c r="RNL58" s="411" t="s">
        <v>104</v>
      </c>
      <c r="RNM58" s="68" t="s">
        <v>2182</v>
      </c>
      <c r="RNN58" s="68" t="s">
        <v>88</v>
      </c>
      <c r="RNO58" s="336" t="s">
        <v>2868</v>
      </c>
      <c r="RNP58" s="5" t="s">
        <v>2911</v>
      </c>
      <c r="RNQ58" s="5" t="s">
        <v>2912</v>
      </c>
      <c r="RNR58" s="5" t="s">
        <v>2823</v>
      </c>
      <c r="RNS58" s="5" t="s">
        <v>2843</v>
      </c>
      <c r="RNT58" s="413" t="s">
        <v>2793</v>
      </c>
      <c r="RNU58" s="5"/>
      <c r="RNV58" s="336" t="s">
        <v>2869</v>
      </c>
      <c r="RNW58" s="5"/>
      <c r="RNX58" s="5">
        <v>1.0</v>
      </c>
      <c r="RNY58" s="5">
        <v>1.0</v>
      </c>
      <c r="RNZ58" s="411">
        <v>30.0</v>
      </c>
      <c r="ROA58" s="411">
        <v>15.0</v>
      </c>
      <c r="ROB58" s="411" t="s">
        <v>104</v>
      </c>
      <c r="ROC58" s="68" t="s">
        <v>2182</v>
      </c>
      <c r="ROD58" s="68" t="s">
        <v>88</v>
      </c>
      <c r="ROE58" s="336" t="s">
        <v>2868</v>
      </c>
      <c r="ROF58" s="5" t="s">
        <v>2911</v>
      </c>
      <c r="ROG58" s="5" t="s">
        <v>2912</v>
      </c>
      <c r="ROH58" s="5" t="s">
        <v>2823</v>
      </c>
      <c r="ROI58" s="5" t="s">
        <v>2843</v>
      </c>
      <c r="ROJ58" s="413" t="s">
        <v>2793</v>
      </c>
      <c r="ROK58" s="5"/>
      <c r="ROL58" s="336" t="s">
        <v>2869</v>
      </c>
      <c r="ROM58" s="5"/>
      <c r="RON58" s="5">
        <v>1.0</v>
      </c>
      <c r="ROO58" s="5">
        <v>1.0</v>
      </c>
      <c r="ROP58" s="411">
        <v>30.0</v>
      </c>
      <c r="ROQ58" s="411">
        <v>15.0</v>
      </c>
      <c r="ROR58" s="411" t="s">
        <v>104</v>
      </c>
      <c r="ROS58" s="68" t="s">
        <v>2182</v>
      </c>
      <c r="ROT58" s="68" t="s">
        <v>88</v>
      </c>
      <c r="ROU58" s="336" t="s">
        <v>2868</v>
      </c>
      <c r="ROV58" s="5" t="s">
        <v>2911</v>
      </c>
      <c r="ROW58" s="5" t="s">
        <v>2912</v>
      </c>
      <c r="ROX58" s="5" t="s">
        <v>2823</v>
      </c>
      <c r="ROY58" s="5" t="s">
        <v>2843</v>
      </c>
      <c r="ROZ58" s="413" t="s">
        <v>2793</v>
      </c>
      <c r="RPA58" s="5"/>
      <c r="RPB58" s="336" t="s">
        <v>2869</v>
      </c>
      <c r="RPC58" s="5"/>
      <c r="RPD58" s="5">
        <v>1.0</v>
      </c>
      <c r="RPE58" s="5">
        <v>1.0</v>
      </c>
      <c r="RPF58" s="411">
        <v>30.0</v>
      </c>
      <c r="RPG58" s="411">
        <v>15.0</v>
      </c>
      <c r="RPH58" s="411" t="s">
        <v>104</v>
      </c>
      <c r="RPI58" s="68" t="s">
        <v>2182</v>
      </c>
      <c r="RPJ58" s="68" t="s">
        <v>88</v>
      </c>
      <c r="RPK58" s="336" t="s">
        <v>2868</v>
      </c>
      <c r="RPL58" s="5" t="s">
        <v>2911</v>
      </c>
      <c r="RPM58" s="5" t="s">
        <v>2912</v>
      </c>
      <c r="RPN58" s="5" t="s">
        <v>2823</v>
      </c>
      <c r="RPO58" s="5" t="s">
        <v>2843</v>
      </c>
      <c r="RPP58" s="413" t="s">
        <v>2793</v>
      </c>
      <c r="RPQ58" s="5"/>
      <c r="RPR58" s="336" t="s">
        <v>2869</v>
      </c>
      <c r="RPS58" s="5"/>
      <c r="RPT58" s="5">
        <v>1.0</v>
      </c>
      <c r="RPU58" s="5">
        <v>1.0</v>
      </c>
      <c r="RPV58" s="411">
        <v>30.0</v>
      </c>
      <c r="RPW58" s="411">
        <v>15.0</v>
      </c>
      <c r="RPX58" s="411" t="s">
        <v>104</v>
      </c>
      <c r="RPY58" s="68" t="s">
        <v>2182</v>
      </c>
      <c r="RPZ58" s="68" t="s">
        <v>88</v>
      </c>
      <c r="RQA58" s="336" t="s">
        <v>2868</v>
      </c>
      <c r="RQB58" s="5" t="s">
        <v>2911</v>
      </c>
      <c r="RQC58" s="5" t="s">
        <v>2912</v>
      </c>
      <c r="RQD58" s="5" t="s">
        <v>2823</v>
      </c>
      <c r="RQE58" s="5" t="s">
        <v>2843</v>
      </c>
      <c r="RQF58" s="413" t="s">
        <v>2793</v>
      </c>
      <c r="RQG58" s="5"/>
      <c r="RQH58" s="336" t="s">
        <v>2869</v>
      </c>
      <c r="RQI58" s="5"/>
      <c r="RQJ58" s="5">
        <v>1.0</v>
      </c>
      <c r="RQK58" s="5">
        <v>1.0</v>
      </c>
      <c r="RQL58" s="411">
        <v>30.0</v>
      </c>
      <c r="RQM58" s="411">
        <v>15.0</v>
      </c>
      <c r="RQN58" s="411" t="s">
        <v>104</v>
      </c>
      <c r="RQO58" s="68" t="s">
        <v>2182</v>
      </c>
      <c r="RQP58" s="68" t="s">
        <v>88</v>
      </c>
      <c r="RQQ58" s="336" t="s">
        <v>2868</v>
      </c>
      <c r="RQR58" s="5" t="s">
        <v>2911</v>
      </c>
      <c r="RQS58" s="5" t="s">
        <v>2912</v>
      </c>
      <c r="RQT58" s="5" t="s">
        <v>2823</v>
      </c>
      <c r="RQU58" s="5" t="s">
        <v>2843</v>
      </c>
      <c r="RQV58" s="413" t="s">
        <v>2793</v>
      </c>
      <c r="RQW58" s="5"/>
      <c r="RQX58" s="336" t="s">
        <v>2869</v>
      </c>
      <c r="RQY58" s="5"/>
      <c r="RQZ58" s="5">
        <v>1.0</v>
      </c>
      <c r="RRA58" s="5">
        <v>1.0</v>
      </c>
      <c r="RRB58" s="411">
        <v>30.0</v>
      </c>
      <c r="RRC58" s="411">
        <v>15.0</v>
      </c>
      <c r="RRD58" s="411" t="s">
        <v>104</v>
      </c>
      <c r="RRE58" s="68" t="s">
        <v>2182</v>
      </c>
      <c r="RRF58" s="68" t="s">
        <v>88</v>
      </c>
      <c r="RRG58" s="336" t="s">
        <v>2868</v>
      </c>
      <c r="RRH58" s="5" t="s">
        <v>2911</v>
      </c>
      <c r="RRI58" s="5" t="s">
        <v>2912</v>
      </c>
      <c r="RRJ58" s="5" t="s">
        <v>2823</v>
      </c>
      <c r="RRK58" s="5" t="s">
        <v>2843</v>
      </c>
      <c r="RRL58" s="413" t="s">
        <v>2793</v>
      </c>
      <c r="RRM58" s="5"/>
      <c r="RRN58" s="336" t="s">
        <v>2869</v>
      </c>
      <c r="RRO58" s="5"/>
      <c r="RRP58" s="5">
        <v>1.0</v>
      </c>
      <c r="RRQ58" s="5">
        <v>1.0</v>
      </c>
      <c r="RRR58" s="411">
        <v>30.0</v>
      </c>
      <c r="RRS58" s="411">
        <v>15.0</v>
      </c>
      <c r="RRT58" s="411" t="s">
        <v>104</v>
      </c>
      <c r="RRU58" s="68" t="s">
        <v>2182</v>
      </c>
      <c r="RRV58" s="68" t="s">
        <v>88</v>
      </c>
      <c r="RRW58" s="336" t="s">
        <v>2868</v>
      </c>
      <c r="RRX58" s="5" t="s">
        <v>2911</v>
      </c>
      <c r="RRY58" s="5" t="s">
        <v>2912</v>
      </c>
      <c r="RRZ58" s="5" t="s">
        <v>2823</v>
      </c>
      <c r="RSA58" s="5" t="s">
        <v>2843</v>
      </c>
      <c r="RSB58" s="413" t="s">
        <v>2793</v>
      </c>
      <c r="RSC58" s="5"/>
      <c r="RSD58" s="336" t="s">
        <v>2869</v>
      </c>
      <c r="RSE58" s="5"/>
      <c r="RSF58" s="5">
        <v>1.0</v>
      </c>
      <c r="RSG58" s="5">
        <v>1.0</v>
      </c>
      <c r="RSH58" s="411">
        <v>30.0</v>
      </c>
      <c r="RSI58" s="411">
        <v>15.0</v>
      </c>
      <c r="RSJ58" s="411" t="s">
        <v>104</v>
      </c>
      <c r="RSK58" s="68" t="s">
        <v>2182</v>
      </c>
      <c r="RSL58" s="68" t="s">
        <v>88</v>
      </c>
      <c r="RSM58" s="336" t="s">
        <v>2868</v>
      </c>
      <c r="RSN58" s="5" t="s">
        <v>2911</v>
      </c>
      <c r="RSO58" s="5" t="s">
        <v>2912</v>
      </c>
      <c r="RSP58" s="5" t="s">
        <v>2823</v>
      </c>
      <c r="RSQ58" s="5" t="s">
        <v>2843</v>
      </c>
      <c r="RSR58" s="413" t="s">
        <v>2793</v>
      </c>
      <c r="RSS58" s="5"/>
      <c r="RST58" s="336" t="s">
        <v>2869</v>
      </c>
      <c r="RSU58" s="5"/>
      <c r="RSV58" s="5">
        <v>1.0</v>
      </c>
      <c r="RSW58" s="5">
        <v>1.0</v>
      </c>
      <c r="RSX58" s="411">
        <v>30.0</v>
      </c>
      <c r="RSY58" s="411">
        <v>15.0</v>
      </c>
      <c r="RSZ58" s="411" t="s">
        <v>104</v>
      </c>
      <c r="RTA58" s="68" t="s">
        <v>2182</v>
      </c>
      <c r="RTB58" s="68" t="s">
        <v>88</v>
      </c>
      <c r="RTC58" s="336" t="s">
        <v>2868</v>
      </c>
      <c r="RTD58" s="5" t="s">
        <v>2911</v>
      </c>
      <c r="RTE58" s="5" t="s">
        <v>2912</v>
      </c>
      <c r="RTF58" s="5" t="s">
        <v>2823</v>
      </c>
      <c r="RTG58" s="5" t="s">
        <v>2843</v>
      </c>
      <c r="RTH58" s="413" t="s">
        <v>2793</v>
      </c>
      <c r="RTI58" s="5"/>
      <c r="RTJ58" s="336" t="s">
        <v>2869</v>
      </c>
      <c r="RTK58" s="5"/>
      <c r="RTL58" s="5">
        <v>1.0</v>
      </c>
      <c r="RTM58" s="5">
        <v>1.0</v>
      </c>
      <c r="RTN58" s="411">
        <v>30.0</v>
      </c>
      <c r="RTO58" s="411">
        <v>15.0</v>
      </c>
      <c r="RTP58" s="411" t="s">
        <v>104</v>
      </c>
      <c r="RTQ58" s="68" t="s">
        <v>2182</v>
      </c>
      <c r="RTR58" s="68" t="s">
        <v>88</v>
      </c>
      <c r="RTS58" s="336" t="s">
        <v>2868</v>
      </c>
      <c r="RTT58" s="5" t="s">
        <v>2911</v>
      </c>
      <c r="RTU58" s="5" t="s">
        <v>2912</v>
      </c>
      <c r="RTV58" s="5" t="s">
        <v>2823</v>
      </c>
      <c r="RTW58" s="5" t="s">
        <v>2843</v>
      </c>
      <c r="RTX58" s="413" t="s">
        <v>2793</v>
      </c>
      <c r="RTY58" s="5"/>
      <c r="RTZ58" s="336" t="s">
        <v>2869</v>
      </c>
      <c r="RUA58" s="5"/>
      <c r="RUB58" s="5">
        <v>1.0</v>
      </c>
      <c r="RUC58" s="5">
        <v>1.0</v>
      </c>
      <c r="RUD58" s="411">
        <v>30.0</v>
      </c>
      <c r="RUE58" s="411">
        <v>15.0</v>
      </c>
      <c r="RUF58" s="411" t="s">
        <v>104</v>
      </c>
      <c r="RUG58" s="68" t="s">
        <v>2182</v>
      </c>
      <c r="RUH58" s="68" t="s">
        <v>88</v>
      </c>
      <c r="RUI58" s="336" t="s">
        <v>2868</v>
      </c>
      <c r="RUJ58" s="5" t="s">
        <v>2911</v>
      </c>
      <c r="RUK58" s="5" t="s">
        <v>2912</v>
      </c>
      <c r="RUL58" s="5" t="s">
        <v>2823</v>
      </c>
      <c r="RUM58" s="5" t="s">
        <v>2843</v>
      </c>
      <c r="RUN58" s="413" t="s">
        <v>2793</v>
      </c>
      <c r="RUO58" s="5"/>
      <c r="RUP58" s="336" t="s">
        <v>2869</v>
      </c>
      <c r="RUQ58" s="5"/>
      <c r="RUR58" s="5">
        <v>1.0</v>
      </c>
      <c r="RUS58" s="5">
        <v>1.0</v>
      </c>
      <c r="RUT58" s="411">
        <v>30.0</v>
      </c>
      <c r="RUU58" s="411">
        <v>15.0</v>
      </c>
      <c r="RUV58" s="411" t="s">
        <v>104</v>
      </c>
      <c r="RUW58" s="68" t="s">
        <v>2182</v>
      </c>
      <c r="RUX58" s="68" t="s">
        <v>88</v>
      </c>
      <c r="RUY58" s="336" t="s">
        <v>2868</v>
      </c>
      <c r="RUZ58" s="5" t="s">
        <v>2911</v>
      </c>
      <c r="RVA58" s="5" t="s">
        <v>2912</v>
      </c>
      <c r="RVB58" s="5" t="s">
        <v>2823</v>
      </c>
      <c r="RVC58" s="5" t="s">
        <v>2843</v>
      </c>
      <c r="RVD58" s="413" t="s">
        <v>2793</v>
      </c>
      <c r="RVE58" s="5"/>
      <c r="RVF58" s="336" t="s">
        <v>2869</v>
      </c>
      <c r="RVG58" s="5"/>
      <c r="RVH58" s="5">
        <v>1.0</v>
      </c>
      <c r="RVI58" s="5">
        <v>1.0</v>
      </c>
      <c r="RVJ58" s="411">
        <v>30.0</v>
      </c>
      <c r="RVK58" s="411">
        <v>15.0</v>
      </c>
      <c r="RVL58" s="411" t="s">
        <v>104</v>
      </c>
      <c r="RVM58" s="68" t="s">
        <v>2182</v>
      </c>
      <c r="RVN58" s="68" t="s">
        <v>88</v>
      </c>
      <c r="RVO58" s="336" t="s">
        <v>2868</v>
      </c>
      <c r="RVP58" s="5" t="s">
        <v>2911</v>
      </c>
      <c r="RVQ58" s="5" t="s">
        <v>2912</v>
      </c>
      <c r="RVR58" s="5" t="s">
        <v>2823</v>
      </c>
      <c r="RVS58" s="5" t="s">
        <v>2843</v>
      </c>
      <c r="RVT58" s="413" t="s">
        <v>2793</v>
      </c>
      <c r="RVU58" s="5"/>
      <c r="RVV58" s="336" t="s">
        <v>2869</v>
      </c>
      <c r="RVW58" s="5"/>
      <c r="RVX58" s="5">
        <v>1.0</v>
      </c>
      <c r="RVY58" s="5">
        <v>1.0</v>
      </c>
      <c r="RVZ58" s="411">
        <v>30.0</v>
      </c>
      <c r="RWA58" s="411">
        <v>15.0</v>
      </c>
      <c r="RWB58" s="411" t="s">
        <v>104</v>
      </c>
      <c r="RWC58" s="68" t="s">
        <v>2182</v>
      </c>
      <c r="RWD58" s="68" t="s">
        <v>88</v>
      </c>
      <c r="RWE58" s="336" t="s">
        <v>2868</v>
      </c>
      <c r="RWF58" s="5" t="s">
        <v>2911</v>
      </c>
      <c r="RWG58" s="5" t="s">
        <v>2912</v>
      </c>
      <c r="RWH58" s="5" t="s">
        <v>2823</v>
      </c>
      <c r="RWI58" s="5" t="s">
        <v>2843</v>
      </c>
      <c r="RWJ58" s="413" t="s">
        <v>2793</v>
      </c>
      <c r="RWK58" s="5"/>
      <c r="RWL58" s="336" t="s">
        <v>2869</v>
      </c>
      <c r="RWM58" s="5"/>
      <c r="RWN58" s="5">
        <v>1.0</v>
      </c>
      <c r="RWO58" s="5">
        <v>1.0</v>
      </c>
      <c r="RWP58" s="411">
        <v>30.0</v>
      </c>
      <c r="RWQ58" s="411">
        <v>15.0</v>
      </c>
      <c r="RWR58" s="411" t="s">
        <v>104</v>
      </c>
      <c r="RWS58" s="68" t="s">
        <v>2182</v>
      </c>
      <c r="RWT58" s="68" t="s">
        <v>88</v>
      </c>
      <c r="RWU58" s="336" t="s">
        <v>2868</v>
      </c>
      <c r="RWV58" s="5" t="s">
        <v>2911</v>
      </c>
      <c r="RWW58" s="5" t="s">
        <v>2912</v>
      </c>
      <c r="RWX58" s="5" t="s">
        <v>2823</v>
      </c>
      <c r="RWY58" s="5" t="s">
        <v>2843</v>
      </c>
      <c r="RWZ58" s="413" t="s">
        <v>2793</v>
      </c>
      <c r="RXA58" s="5"/>
      <c r="RXB58" s="336" t="s">
        <v>2869</v>
      </c>
      <c r="RXC58" s="5"/>
      <c r="RXD58" s="5">
        <v>1.0</v>
      </c>
      <c r="RXE58" s="5">
        <v>1.0</v>
      </c>
      <c r="RXF58" s="411">
        <v>30.0</v>
      </c>
      <c r="RXG58" s="411">
        <v>15.0</v>
      </c>
      <c r="RXH58" s="411" t="s">
        <v>104</v>
      </c>
      <c r="RXI58" s="68" t="s">
        <v>2182</v>
      </c>
      <c r="RXJ58" s="68" t="s">
        <v>88</v>
      </c>
      <c r="RXK58" s="336" t="s">
        <v>2868</v>
      </c>
      <c r="RXL58" s="5" t="s">
        <v>2911</v>
      </c>
      <c r="RXM58" s="5" t="s">
        <v>2912</v>
      </c>
      <c r="RXN58" s="5" t="s">
        <v>2823</v>
      </c>
      <c r="RXO58" s="5" t="s">
        <v>2843</v>
      </c>
      <c r="RXP58" s="413" t="s">
        <v>2793</v>
      </c>
      <c r="RXQ58" s="5"/>
      <c r="RXR58" s="336" t="s">
        <v>2869</v>
      </c>
      <c r="RXS58" s="5"/>
      <c r="RXT58" s="5">
        <v>1.0</v>
      </c>
      <c r="RXU58" s="5">
        <v>1.0</v>
      </c>
      <c r="RXV58" s="411">
        <v>30.0</v>
      </c>
      <c r="RXW58" s="411">
        <v>15.0</v>
      </c>
      <c r="RXX58" s="411" t="s">
        <v>104</v>
      </c>
      <c r="RXY58" s="68" t="s">
        <v>2182</v>
      </c>
      <c r="RXZ58" s="68" t="s">
        <v>88</v>
      </c>
      <c r="RYA58" s="336" t="s">
        <v>2868</v>
      </c>
      <c r="RYB58" s="5" t="s">
        <v>2911</v>
      </c>
      <c r="RYC58" s="5" t="s">
        <v>2912</v>
      </c>
      <c r="RYD58" s="5" t="s">
        <v>2823</v>
      </c>
      <c r="RYE58" s="5" t="s">
        <v>2843</v>
      </c>
      <c r="RYF58" s="413" t="s">
        <v>2793</v>
      </c>
      <c r="RYG58" s="5"/>
      <c r="RYH58" s="336" t="s">
        <v>2869</v>
      </c>
      <c r="RYI58" s="5"/>
      <c r="RYJ58" s="5">
        <v>1.0</v>
      </c>
      <c r="RYK58" s="5">
        <v>1.0</v>
      </c>
      <c r="RYL58" s="411">
        <v>30.0</v>
      </c>
      <c r="RYM58" s="411">
        <v>15.0</v>
      </c>
      <c r="RYN58" s="411" t="s">
        <v>104</v>
      </c>
      <c r="RYO58" s="68" t="s">
        <v>2182</v>
      </c>
      <c r="RYP58" s="68" t="s">
        <v>88</v>
      </c>
      <c r="RYQ58" s="336" t="s">
        <v>2868</v>
      </c>
      <c r="RYR58" s="5" t="s">
        <v>2911</v>
      </c>
      <c r="RYS58" s="5" t="s">
        <v>2912</v>
      </c>
      <c r="RYT58" s="5" t="s">
        <v>2823</v>
      </c>
      <c r="RYU58" s="5" t="s">
        <v>2843</v>
      </c>
      <c r="RYV58" s="413" t="s">
        <v>2793</v>
      </c>
      <c r="RYW58" s="5"/>
      <c r="RYX58" s="336" t="s">
        <v>2869</v>
      </c>
      <c r="RYY58" s="5"/>
      <c r="RYZ58" s="5">
        <v>1.0</v>
      </c>
      <c r="RZA58" s="5">
        <v>1.0</v>
      </c>
      <c r="RZB58" s="411">
        <v>30.0</v>
      </c>
      <c r="RZC58" s="411">
        <v>15.0</v>
      </c>
      <c r="RZD58" s="411" t="s">
        <v>104</v>
      </c>
      <c r="RZE58" s="68" t="s">
        <v>2182</v>
      </c>
      <c r="RZF58" s="68" t="s">
        <v>88</v>
      </c>
      <c r="RZG58" s="336" t="s">
        <v>2868</v>
      </c>
      <c r="RZH58" s="5" t="s">
        <v>2911</v>
      </c>
      <c r="RZI58" s="5" t="s">
        <v>2912</v>
      </c>
      <c r="RZJ58" s="5" t="s">
        <v>2823</v>
      </c>
      <c r="RZK58" s="5" t="s">
        <v>2843</v>
      </c>
      <c r="RZL58" s="413" t="s">
        <v>2793</v>
      </c>
      <c r="RZM58" s="5"/>
      <c r="RZN58" s="336" t="s">
        <v>2869</v>
      </c>
      <c r="RZO58" s="5"/>
      <c r="RZP58" s="5">
        <v>1.0</v>
      </c>
      <c r="RZQ58" s="5">
        <v>1.0</v>
      </c>
      <c r="RZR58" s="411">
        <v>30.0</v>
      </c>
      <c r="RZS58" s="411">
        <v>15.0</v>
      </c>
      <c r="RZT58" s="411" t="s">
        <v>104</v>
      </c>
      <c r="RZU58" s="68" t="s">
        <v>2182</v>
      </c>
      <c r="RZV58" s="68" t="s">
        <v>88</v>
      </c>
      <c r="RZW58" s="336" t="s">
        <v>2868</v>
      </c>
      <c r="RZX58" s="5" t="s">
        <v>2911</v>
      </c>
      <c r="RZY58" s="5" t="s">
        <v>2912</v>
      </c>
      <c r="RZZ58" s="5" t="s">
        <v>2823</v>
      </c>
      <c r="SAA58" s="5" t="s">
        <v>2843</v>
      </c>
      <c r="SAB58" s="413" t="s">
        <v>2793</v>
      </c>
      <c r="SAC58" s="5"/>
      <c r="SAD58" s="336" t="s">
        <v>2869</v>
      </c>
      <c r="SAE58" s="5"/>
      <c r="SAF58" s="5">
        <v>1.0</v>
      </c>
      <c r="SAG58" s="5">
        <v>1.0</v>
      </c>
      <c r="SAH58" s="411">
        <v>30.0</v>
      </c>
      <c r="SAI58" s="411">
        <v>15.0</v>
      </c>
      <c r="SAJ58" s="411" t="s">
        <v>104</v>
      </c>
      <c r="SAK58" s="68" t="s">
        <v>2182</v>
      </c>
      <c r="SAL58" s="68" t="s">
        <v>88</v>
      </c>
      <c r="SAM58" s="336" t="s">
        <v>2868</v>
      </c>
      <c r="SAN58" s="5" t="s">
        <v>2911</v>
      </c>
      <c r="SAO58" s="5" t="s">
        <v>2912</v>
      </c>
      <c r="SAP58" s="5" t="s">
        <v>2823</v>
      </c>
      <c r="SAQ58" s="5" t="s">
        <v>2843</v>
      </c>
      <c r="SAR58" s="413" t="s">
        <v>2793</v>
      </c>
      <c r="SAS58" s="5"/>
      <c r="SAT58" s="336" t="s">
        <v>2869</v>
      </c>
      <c r="SAU58" s="5"/>
      <c r="SAV58" s="5">
        <v>1.0</v>
      </c>
      <c r="SAW58" s="5">
        <v>1.0</v>
      </c>
      <c r="SAX58" s="411">
        <v>30.0</v>
      </c>
      <c r="SAY58" s="411">
        <v>15.0</v>
      </c>
      <c r="SAZ58" s="411" t="s">
        <v>104</v>
      </c>
      <c r="SBA58" s="68" t="s">
        <v>2182</v>
      </c>
      <c r="SBB58" s="68" t="s">
        <v>88</v>
      </c>
      <c r="SBC58" s="336" t="s">
        <v>2868</v>
      </c>
      <c r="SBD58" s="5" t="s">
        <v>2911</v>
      </c>
      <c r="SBE58" s="5" t="s">
        <v>2912</v>
      </c>
      <c r="SBF58" s="5" t="s">
        <v>2823</v>
      </c>
      <c r="SBG58" s="5" t="s">
        <v>2843</v>
      </c>
      <c r="SBH58" s="413" t="s">
        <v>2793</v>
      </c>
      <c r="SBI58" s="5"/>
      <c r="SBJ58" s="336" t="s">
        <v>2869</v>
      </c>
      <c r="SBK58" s="5"/>
      <c r="SBL58" s="5">
        <v>1.0</v>
      </c>
      <c r="SBM58" s="5">
        <v>1.0</v>
      </c>
      <c r="SBN58" s="411">
        <v>30.0</v>
      </c>
      <c r="SBO58" s="411">
        <v>15.0</v>
      </c>
      <c r="SBP58" s="411" t="s">
        <v>104</v>
      </c>
      <c r="SBQ58" s="68" t="s">
        <v>2182</v>
      </c>
      <c r="SBR58" s="68" t="s">
        <v>88</v>
      </c>
      <c r="SBS58" s="336" t="s">
        <v>2868</v>
      </c>
      <c r="SBT58" s="5" t="s">
        <v>2911</v>
      </c>
      <c r="SBU58" s="5" t="s">
        <v>2912</v>
      </c>
      <c r="SBV58" s="5" t="s">
        <v>2823</v>
      </c>
      <c r="SBW58" s="5" t="s">
        <v>2843</v>
      </c>
      <c r="SBX58" s="413" t="s">
        <v>2793</v>
      </c>
      <c r="SBY58" s="5"/>
      <c r="SBZ58" s="336" t="s">
        <v>2869</v>
      </c>
      <c r="SCA58" s="5"/>
      <c r="SCB58" s="5">
        <v>1.0</v>
      </c>
      <c r="SCC58" s="5">
        <v>1.0</v>
      </c>
      <c r="SCD58" s="411">
        <v>30.0</v>
      </c>
      <c r="SCE58" s="411">
        <v>15.0</v>
      </c>
      <c r="SCF58" s="411" t="s">
        <v>104</v>
      </c>
      <c r="SCG58" s="68" t="s">
        <v>2182</v>
      </c>
      <c r="SCH58" s="68" t="s">
        <v>88</v>
      </c>
      <c r="SCI58" s="336" t="s">
        <v>2868</v>
      </c>
      <c r="SCJ58" s="5" t="s">
        <v>2911</v>
      </c>
      <c r="SCK58" s="5" t="s">
        <v>2912</v>
      </c>
      <c r="SCL58" s="5" t="s">
        <v>2823</v>
      </c>
      <c r="SCM58" s="5" t="s">
        <v>2843</v>
      </c>
      <c r="SCN58" s="413" t="s">
        <v>2793</v>
      </c>
      <c r="SCO58" s="5"/>
      <c r="SCP58" s="336" t="s">
        <v>2869</v>
      </c>
      <c r="SCQ58" s="5"/>
      <c r="SCR58" s="5">
        <v>1.0</v>
      </c>
      <c r="SCS58" s="5">
        <v>1.0</v>
      </c>
      <c r="SCT58" s="411">
        <v>30.0</v>
      </c>
      <c r="SCU58" s="411">
        <v>15.0</v>
      </c>
      <c r="SCV58" s="411" t="s">
        <v>104</v>
      </c>
      <c r="SCW58" s="68" t="s">
        <v>2182</v>
      </c>
      <c r="SCX58" s="68" t="s">
        <v>88</v>
      </c>
      <c r="SCY58" s="336" t="s">
        <v>2868</v>
      </c>
      <c r="SCZ58" s="5" t="s">
        <v>2911</v>
      </c>
      <c r="SDA58" s="5" t="s">
        <v>2912</v>
      </c>
      <c r="SDB58" s="5" t="s">
        <v>2823</v>
      </c>
      <c r="SDC58" s="5" t="s">
        <v>2843</v>
      </c>
      <c r="SDD58" s="413" t="s">
        <v>2793</v>
      </c>
      <c r="SDE58" s="5"/>
      <c r="SDF58" s="336" t="s">
        <v>2869</v>
      </c>
      <c r="SDG58" s="5"/>
      <c r="SDH58" s="5">
        <v>1.0</v>
      </c>
      <c r="SDI58" s="5">
        <v>1.0</v>
      </c>
      <c r="SDJ58" s="411">
        <v>30.0</v>
      </c>
      <c r="SDK58" s="411">
        <v>15.0</v>
      </c>
      <c r="SDL58" s="411" t="s">
        <v>104</v>
      </c>
      <c r="SDM58" s="68" t="s">
        <v>2182</v>
      </c>
      <c r="SDN58" s="68" t="s">
        <v>88</v>
      </c>
      <c r="SDO58" s="336" t="s">
        <v>2868</v>
      </c>
      <c r="SDP58" s="5" t="s">
        <v>2911</v>
      </c>
      <c r="SDQ58" s="5" t="s">
        <v>2912</v>
      </c>
      <c r="SDR58" s="5" t="s">
        <v>2823</v>
      </c>
      <c r="SDS58" s="5" t="s">
        <v>2843</v>
      </c>
      <c r="SDT58" s="413" t="s">
        <v>2793</v>
      </c>
      <c r="SDU58" s="5"/>
      <c r="SDV58" s="336" t="s">
        <v>2869</v>
      </c>
      <c r="SDW58" s="5"/>
      <c r="SDX58" s="5">
        <v>1.0</v>
      </c>
      <c r="SDY58" s="5">
        <v>1.0</v>
      </c>
      <c r="SDZ58" s="411">
        <v>30.0</v>
      </c>
      <c r="SEA58" s="411">
        <v>15.0</v>
      </c>
      <c r="SEB58" s="411" t="s">
        <v>104</v>
      </c>
      <c r="SEC58" s="68" t="s">
        <v>2182</v>
      </c>
      <c r="SED58" s="68" t="s">
        <v>88</v>
      </c>
      <c r="SEE58" s="336" t="s">
        <v>2868</v>
      </c>
      <c r="SEF58" s="5" t="s">
        <v>2911</v>
      </c>
      <c r="SEG58" s="5" t="s">
        <v>2912</v>
      </c>
      <c r="SEH58" s="5" t="s">
        <v>2823</v>
      </c>
      <c r="SEI58" s="5" t="s">
        <v>2843</v>
      </c>
      <c r="SEJ58" s="413" t="s">
        <v>2793</v>
      </c>
      <c r="SEK58" s="5"/>
      <c r="SEL58" s="336" t="s">
        <v>2869</v>
      </c>
      <c r="SEM58" s="5"/>
      <c r="SEN58" s="5">
        <v>1.0</v>
      </c>
      <c r="SEO58" s="5">
        <v>1.0</v>
      </c>
      <c r="SEP58" s="411">
        <v>30.0</v>
      </c>
      <c r="SEQ58" s="411">
        <v>15.0</v>
      </c>
      <c r="SER58" s="411" t="s">
        <v>104</v>
      </c>
      <c r="SES58" s="68" t="s">
        <v>2182</v>
      </c>
      <c r="SET58" s="68" t="s">
        <v>88</v>
      </c>
      <c r="SEU58" s="336" t="s">
        <v>2868</v>
      </c>
      <c r="SEV58" s="5" t="s">
        <v>2911</v>
      </c>
      <c r="SEW58" s="5" t="s">
        <v>2912</v>
      </c>
      <c r="SEX58" s="5" t="s">
        <v>2823</v>
      </c>
      <c r="SEY58" s="5" t="s">
        <v>2843</v>
      </c>
      <c r="SEZ58" s="413" t="s">
        <v>2793</v>
      </c>
      <c r="SFA58" s="5"/>
      <c r="SFB58" s="336" t="s">
        <v>2869</v>
      </c>
      <c r="SFC58" s="5"/>
      <c r="SFD58" s="5">
        <v>1.0</v>
      </c>
      <c r="SFE58" s="5">
        <v>1.0</v>
      </c>
      <c r="SFF58" s="411">
        <v>30.0</v>
      </c>
      <c r="SFG58" s="411">
        <v>15.0</v>
      </c>
      <c r="SFH58" s="411" t="s">
        <v>104</v>
      </c>
      <c r="SFI58" s="68" t="s">
        <v>2182</v>
      </c>
      <c r="SFJ58" s="68" t="s">
        <v>88</v>
      </c>
      <c r="SFK58" s="336" t="s">
        <v>2868</v>
      </c>
      <c r="SFL58" s="5" t="s">
        <v>2911</v>
      </c>
      <c r="SFM58" s="5" t="s">
        <v>2912</v>
      </c>
      <c r="SFN58" s="5" t="s">
        <v>2823</v>
      </c>
      <c r="SFO58" s="5" t="s">
        <v>2843</v>
      </c>
      <c r="SFP58" s="413" t="s">
        <v>2793</v>
      </c>
      <c r="SFQ58" s="5"/>
      <c r="SFR58" s="336" t="s">
        <v>2869</v>
      </c>
      <c r="SFS58" s="5"/>
      <c r="SFT58" s="5">
        <v>1.0</v>
      </c>
      <c r="SFU58" s="5">
        <v>1.0</v>
      </c>
      <c r="SFV58" s="411">
        <v>30.0</v>
      </c>
      <c r="SFW58" s="411">
        <v>15.0</v>
      </c>
      <c r="SFX58" s="411" t="s">
        <v>104</v>
      </c>
      <c r="SFY58" s="68" t="s">
        <v>2182</v>
      </c>
      <c r="SFZ58" s="68" t="s">
        <v>88</v>
      </c>
      <c r="SGA58" s="336" t="s">
        <v>2868</v>
      </c>
      <c r="SGB58" s="5" t="s">
        <v>2911</v>
      </c>
      <c r="SGC58" s="5" t="s">
        <v>2912</v>
      </c>
      <c r="SGD58" s="5" t="s">
        <v>2823</v>
      </c>
      <c r="SGE58" s="5" t="s">
        <v>2843</v>
      </c>
      <c r="SGF58" s="413" t="s">
        <v>2793</v>
      </c>
      <c r="SGG58" s="5"/>
      <c r="SGH58" s="336" t="s">
        <v>2869</v>
      </c>
      <c r="SGI58" s="5"/>
      <c r="SGJ58" s="5">
        <v>1.0</v>
      </c>
      <c r="SGK58" s="5">
        <v>1.0</v>
      </c>
      <c r="SGL58" s="411">
        <v>30.0</v>
      </c>
      <c r="SGM58" s="411">
        <v>15.0</v>
      </c>
      <c r="SGN58" s="411" t="s">
        <v>104</v>
      </c>
      <c r="SGO58" s="68" t="s">
        <v>2182</v>
      </c>
      <c r="SGP58" s="68" t="s">
        <v>88</v>
      </c>
      <c r="SGQ58" s="336" t="s">
        <v>2868</v>
      </c>
      <c r="SGR58" s="5" t="s">
        <v>2911</v>
      </c>
      <c r="SGS58" s="5" t="s">
        <v>2912</v>
      </c>
      <c r="SGT58" s="5" t="s">
        <v>2823</v>
      </c>
      <c r="SGU58" s="5" t="s">
        <v>2843</v>
      </c>
      <c r="SGV58" s="413" t="s">
        <v>2793</v>
      </c>
      <c r="SGW58" s="5"/>
      <c r="SGX58" s="336" t="s">
        <v>2869</v>
      </c>
      <c r="SGY58" s="5"/>
      <c r="SGZ58" s="5">
        <v>1.0</v>
      </c>
      <c r="SHA58" s="5">
        <v>1.0</v>
      </c>
      <c r="SHB58" s="411">
        <v>30.0</v>
      </c>
      <c r="SHC58" s="411">
        <v>15.0</v>
      </c>
      <c r="SHD58" s="411" t="s">
        <v>104</v>
      </c>
      <c r="SHE58" s="68" t="s">
        <v>2182</v>
      </c>
      <c r="SHF58" s="68" t="s">
        <v>88</v>
      </c>
      <c r="SHG58" s="336" t="s">
        <v>2868</v>
      </c>
      <c r="SHH58" s="5" t="s">
        <v>2911</v>
      </c>
      <c r="SHI58" s="5" t="s">
        <v>2912</v>
      </c>
      <c r="SHJ58" s="5" t="s">
        <v>2823</v>
      </c>
      <c r="SHK58" s="5" t="s">
        <v>2843</v>
      </c>
      <c r="SHL58" s="413" t="s">
        <v>2793</v>
      </c>
      <c r="SHM58" s="5"/>
      <c r="SHN58" s="336" t="s">
        <v>2869</v>
      </c>
      <c r="SHO58" s="5"/>
      <c r="SHP58" s="5">
        <v>1.0</v>
      </c>
      <c r="SHQ58" s="5">
        <v>1.0</v>
      </c>
      <c r="SHR58" s="411">
        <v>30.0</v>
      </c>
      <c r="SHS58" s="411">
        <v>15.0</v>
      </c>
      <c r="SHT58" s="411" t="s">
        <v>104</v>
      </c>
      <c r="SHU58" s="68" t="s">
        <v>2182</v>
      </c>
      <c r="SHV58" s="68" t="s">
        <v>88</v>
      </c>
      <c r="SHW58" s="336" t="s">
        <v>2868</v>
      </c>
      <c r="SHX58" s="5" t="s">
        <v>2911</v>
      </c>
      <c r="SHY58" s="5" t="s">
        <v>2912</v>
      </c>
      <c r="SHZ58" s="5" t="s">
        <v>2823</v>
      </c>
      <c r="SIA58" s="5" t="s">
        <v>2843</v>
      </c>
      <c r="SIB58" s="413" t="s">
        <v>2793</v>
      </c>
      <c r="SIC58" s="5"/>
      <c r="SID58" s="336" t="s">
        <v>2869</v>
      </c>
      <c r="SIE58" s="5"/>
      <c r="SIF58" s="5">
        <v>1.0</v>
      </c>
      <c r="SIG58" s="5">
        <v>1.0</v>
      </c>
      <c r="SIH58" s="411">
        <v>30.0</v>
      </c>
      <c r="SII58" s="411">
        <v>15.0</v>
      </c>
      <c r="SIJ58" s="411" t="s">
        <v>104</v>
      </c>
      <c r="SIK58" s="68" t="s">
        <v>2182</v>
      </c>
      <c r="SIL58" s="68" t="s">
        <v>88</v>
      </c>
      <c r="SIM58" s="336" t="s">
        <v>2868</v>
      </c>
      <c r="SIN58" s="5" t="s">
        <v>2911</v>
      </c>
      <c r="SIO58" s="5" t="s">
        <v>2912</v>
      </c>
      <c r="SIP58" s="5" t="s">
        <v>2823</v>
      </c>
      <c r="SIQ58" s="5" t="s">
        <v>2843</v>
      </c>
      <c r="SIR58" s="413" t="s">
        <v>2793</v>
      </c>
      <c r="SIS58" s="5"/>
      <c r="SIT58" s="336" t="s">
        <v>2869</v>
      </c>
      <c r="SIU58" s="5"/>
      <c r="SIV58" s="5">
        <v>1.0</v>
      </c>
      <c r="SIW58" s="5">
        <v>1.0</v>
      </c>
      <c r="SIX58" s="411">
        <v>30.0</v>
      </c>
      <c r="SIY58" s="411">
        <v>15.0</v>
      </c>
      <c r="SIZ58" s="411" t="s">
        <v>104</v>
      </c>
      <c r="SJA58" s="68" t="s">
        <v>2182</v>
      </c>
      <c r="SJB58" s="68" t="s">
        <v>88</v>
      </c>
      <c r="SJC58" s="336" t="s">
        <v>2868</v>
      </c>
      <c r="SJD58" s="5" t="s">
        <v>2911</v>
      </c>
      <c r="SJE58" s="5" t="s">
        <v>2912</v>
      </c>
      <c r="SJF58" s="5" t="s">
        <v>2823</v>
      </c>
      <c r="SJG58" s="5" t="s">
        <v>2843</v>
      </c>
      <c r="SJH58" s="413" t="s">
        <v>2793</v>
      </c>
      <c r="SJI58" s="5"/>
      <c r="SJJ58" s="336" t="s">
        <v>2869</v>
      </c>
      <c r="SJK58" s="5"/>
      <c r="SJL58" s="5">
        <v>1.0</v>
      </c>
      <c r="SJM58" s="5">
        <v>1.0</v>
      </c>
      <c r="SJN58" s="411">
        <v>30.0</v>
      </c>
      <c r="SJO58" s="411">
        <v>15.0</v>
      </c>
      <c r="SJP58" s="411" t="s">
        <v>104</v>
      </c>
      <c r="SJQ58" s="68" t="s">
        <v>2182</v>
      </c>
      <c r="SJR58" s="68" t="s">
        <v>88</v>
      </c>
      <c r="SJS58" s="336" t="s">
        <v>2868</v>
      </c>
      <c r="SJT58" s="5" t="s">
        <v>2911</v>
      </c>
      <c r="SJU58" s="5" t="s">
        <v>2912</v>
      </c>
      <c r="SJV58" s="5" t="s">
        <v>2823</v>
      </c>
      <c r="SJW58" s="5" t="s">
        <v>2843</v>
      </c>
      <c r="SJX58" s="413" t="s">
        <v>2793</v>
      </c>
      <c r="SJY58" s="5"/>
      <c r="SJZ58" s="336" t="s">
        <v>2869</v>
      </c>
      <c r="SKA58" s="5"/>
      <c r="SKB58" s="5">
        <v>1.0</v>
      </c>
      <c r="SKC58" s="5">
        <v>1.0</v>
      </c>
      <c r="SKD58" s="411">
        <v>30.0</v>
      </c>
      <c r="SKE58" s="411">
        <v>15.0</v>
      </c>
      <c r="SKF58" s="411" t="s">
        <v>104</v>
      </c>
      <c r="SKG58" s="68" t="s">
        <v>2182</v>
      </c>
      <c r="SKH58" s="68" t="s">
        <v>88</v>
      </c>
      <c r="SKI58" s="336" t="s">
        <v>2868</v>
      </c>
      <c r="SKJ58" s="5" t="s">
        <v>2911</v>
      </c>
      <c r="SKK58" s="5" t="s">
        <v>2912</v>
      </c>
      <c r="SKL58" s="5" t="s">
        <v>2823</v>
      </c>
      <c r="SKM58" s="5" t="s">
        <v>2843</v>
      </c>
      <c r="SKN58" s="413" t="s">
        <v>2793</v>
      </c>
      <c r="SKO58" s="5"/>
      <c r="SKP58" s="336" t="s">
        <v>2869</v>
      </c>
      <c r="SKQ58" s="5"/>
      <c r="SKR58" s="5">
        <v>1.0</v>
      </c>
      <c r="SKS58" s="5">
        <v>1.0</v>
      </c>
      <c r="SKT58" s="411">
        <v>30.0</v>
      </c>
      <c r="SKU58" s="411">
        <v>15.0</v>
      </c>
      <c r="SKV58" s="411" t="s">
        <v>104</v>
      </c>
      <c r="SKW58" s="68" t="s">
        <v>2182</v>
      </c>
      <c r="SKX58" s="68" t="s">
        <v>88</v>
      </c>
      <c r="SKY58" s="336" t="s">
        <v>2868</v>
      </c>
      <c r="SKZ58" s="5" t="s">
        <v>2911</v>
      </c>
      <c r="SLA58" s="5" t="s">
        <v>2912</v>
      </c>
      <c r="SLB58" s="5" t="s">
        <v>2823</v>
      </c>
      <c r="SLC58" s="5" t="s">
        <v>2843</v>
      </c>
      <c r="SLD58" s="413" t="s">
        <v>2793</v>
      </c>
      <c r="SLE58" s="5"/>
      <c r="SLF58" s="336" t="s">
        <v>2869</v>
      </c>
      <c r="SLG58" s="5"/>
      <c r="SLH58" s="5">
        <v>1.0</v>
      </c>
      <c r="SLI58" s="5">
        <v>1.0</v>
      </c>
      <c r="SLJ58" s="411">
        <v>30.0</v>
      </c>
      <c r="SLK58" s="411">
        <v>15.0</v>
      </c>
      <c r="SLL58" s="411" t="s">
        <v>104</v>
      </c>
      <c r="SLM58" s="68" t="s">
        <v>2182</v>
      </c>
      <c r="SLN58" s="68" t="s">
        <v>88</v>
      </c>
      <c r="SLO58" s="336" t="s">
        <v>2868</v>
      </c>
      <c r="SLP58" s="5" t="s">
        <v>2911</v>
      </c>
      <c r="SLQ58" s="5" t="s">
        <v>2912</v>
      </c>
      <c r="SLR58" s="5" t="s">
        <v>2823</v>
      </c>
      <c r="SLS58" s="5" t="s">
        <v>2843</v>
      </c>
      <c r="SLT58" s="413" t="s">
        <v>2793</v>
      </c>
      <c r="SLU58" s="5"/>
      <c r="SLV58" s="336" t="s">
        <v>2869</v>
      </c>
      <c r="SLW58" s="5"/>
      <c r="SLX58" s="5">
        <v>1.0</v>
      </c>
      <c r="SLY58" s="5">
        <v>1.0</v>
      </c>
      <c r="SLZ58" s="411">
        <v>30.0</v>
      </c>
      <c r="SMA58" s="411">
        <v>15.0</v>
      </c>
      <c r="SMB58" s="411" t="s">
        <v>104</v>
      </c>
      <c r="SMC58" s="68" t="s">
        <v>2182</v>
      </c>
      <c r="SMD58" s="68" t="s">
        <v>88</v>
      </c>
      <c r="SME58" s="336" t="s">
        <v>2868</v>
      </c>
      <c r="SMF58" s="5" t="s">
        <v>2911</v>
      </c>
      <c r="SMG58" s="5" t="s">
        <v>2912</v>
      </c>
      <c r="SMH58" s="5" t="s">
        <v>2823</v>
      </c>
      <c r="SMI58" s="5" t="s">
        <v>2843</v>
      </c>
      <c r="SMJ58" s="413" t="s">
        <v>2793</v>
      </c>
      <c r="SMK58" s="5"/>
      <c r="SML58" s="336" t="s">
        <v>2869</v>
      </c>
      <c r="SMM58" s="5"/>
      <c r="SMN58" s="5">
        <v>1.0</v>
      </c>
      <c r="SMO58" s="5">
        <v>1.0</v>
      </c>
      <c r="SMP58" s="411">
        <v>30.0</v>
      </c>
      <c r="SMQ58" s="411">
        <v>15.0</v>
      </c>
      <c r="SMR58" s="411" t="s">
        <v>104</v>
      </c>
      <c r="SMS58" s="68" t="s">
        <v>2182</v>
      </c>
      <c r="SMT58" s="68" t="s">
        <v>88</v>
      </c>
      <c r="SMU58" s="336" t="s">
        <v>2868</v>
      </c>
      <c r="SMV58" s="5" t="s">
        <v>2911</v>
      </c>
      <c r="SMW58" s="5" t="s">
        <v>2912</v>
      </c>
      <c r="SMX58" s="5" t="s">
        <v>2823</v>
      </c>
      <c r="SMY58" s="5" t="s">
        <v>2843</v>
      </c>
      <c r="SMZ58" s="413" t="s">
        <v>2793</v>
      </c>
      <c r="SNA58" s="5"/>
      <c r="SNB58" s="336" t="s">
        <v>2869</v>
      </c>
      <c r="SNC58" s="5"/>
      <c r="SND58" s="5">
        <v>1.0</v>
      </c>
      <c r="SNE58" s="5">
        <v>1.0</v>
      </c>
      <c r="SNF58" s="411">
        <v>30.0</v>
      </c>
      <c r="SNG58" s="411">
        <v>15.0</v>
      </c>
      <c r="SNH58" s="411" t="s">
        <v>104</v>
      </c>
      <c r="SNI58" s="68" t="s">
        <v>2182</v>
      </c>
      <c r="SNJ58" s="68" t="s">
        <v>88</v>
      </c>
      <c r="SNK58" s="336" t="s">
        <v>2868</v>
      </c>
      <c r="SNL58" s="5" t="s">
        <v>2911</v>
      </c>
      <c r="SNM58" s="5" t="s">
        <v>2912</v>
      </c>
      <c r="SNN58" s="5" t="s">
        <v>2823</v>
      </c>
      <c r="SNO58" s="5" t="s">
        <v>2843</v>
      </c>
      <c r="SNP58" s="413" t="s">
        <v>2793</v>
      </c>
      <c r="SNQ58" s="5"/>
      <c r="SNR58" s="336" t="s">
        <v>2869</v>
      </c>
      <c r="SNS58" s="5"/>
      <c r="SNT58" s="5">
        <v>1.0</v>
      </c>
      <c r="SNU58" s="5">
        <v>1.0</v>
      </c>
      <c r="SNV58" s="411">
        <v>30.0</v>
      </c>
      <c r="SNW58" s="411">
        <v>15.0</v>
      </c>
      <c r="SNX58" s="411" t="s">
        <v>104</v>
      </c>
      <c r="SNY58" s="68" t="s">
        <v>2182</v>
      </c>
      <c r="SNZ58" s="68" t="s">
        <v>88</v>
      </c>
      <c r="SOA58" s="336" t="s">
        <v>2868</v>
      </c>
      <c r="SOB58" s="5" t="s">
        <v>2911</v>
      </c>
      <c r="SOC58" s="5" t="s">
        <v>2912</v>
      </c>
      <c r="SOD58" s="5" t="s">
        <v>2823</v>
      </c>
      <c r="SOE58" s="5" t="s">
        <v>2843</v>
      </c>
      <c r="SOF58" s="413" t="s">
        <v>2793</v>
      </c>
      <c r="SOG58" s="5"/>
      <c r="SOH58" s="336" t="s">
        <v>2869</v>
      </c>
      <c r="SOI58" s="5"/>
      <c r="SOJ58" s="5">
        <v>1.0</v>
      </c>
      <c r="SOK58" s="5">
        <v>1.0</v>
      </c>
      <c r="SOL58" s="411">
        <v>30.0</v>
      </c>
      <c r="SOM58" s="411">
        <v>15.0</v>
      </c>
      <c r="SON58" s="411" t="s">
        <v>104</v>
      </c>
      <c r="SOO58" s="68" t="s">
        <v>2182</v>
      </c>
      <c r="SOP58" s="68" t="s">
        <v>88</v>
      </c>
      <c r="SOQ58" s="336" t="s">
        <v>2868</v>
      </c>
      <c r="SOR58" s="5" t="s">
        <v>2911</v>
      </c>
      <c r="SOS58" s="5" t="s">
        <v>2912</v>
      </c>
      <c r="SOT58" s="5" t="s">
        <v>2823</v>
      </c>
      <c r="SOU58" s="5" t="s">
        <v>2843</v>
      </c>
      <c r="SOV58" s="413" t="s">
        <v>2793</v>
      </c>
      <c r="SOW58" s="5"/>
      <c r="SOX58" s="336" t="s">
        <v>2869</v>
      </c>
      <c r="SOY58" s="5"/>
      <c r="SOZ58" s="5">
        <v>1.0</v>
      </c>
      <c r="SPA58" s="5">
        <v>1.0</v>
      </c>
      <c r="SPB58" s="411">
        <v>30.0</v>
      </c>
      <c r="SPC58" s="411">
        <v>15.0</v>
      </c>
      <c r="SPD58" s="411" t="s">
        <v>104</v>
      </c>
      <c r="SPE58" s="68" t="s">
        <v>2182</v>
      </c>
      <c r="SPF58" s="68" t="s">
        <v>88</v>
      </c>
      <c r="SPG58" s="336" t="s">
        <v>2868</v>
      </c>
      <c r="SPH58" s="5" t="s">
        <v>2911</v>
      </c>
      <c r="SPI58" s="5" t="s">
        <v>2912</v>
      </c>
      <c r="SPJ58" s="5" t="s">
        <v>2823</v>
      </c>
      <c r="SPK58" s="5" t="s">
        <v>2843</v>
      </c>
      <c r="SPL58" s="413" t="s">
        <v>2793</v>
      </c>
      <c r="SPM58" s="5"/>
      <c r="SPN58" s="336" t="s">
        <v>2869</v>
      </c>
      <c r="SPO58" s="5"/>
      <c r="SPP58" s="5">
        <v>1.0</v>
      </c>
      <c r="SPQ58" s="5">
        <v>1.0</v>
      </c>
      <c r="SPR58" s="411">
        <v>30.0</v>
      </c>
      <c r="SPS58" s="411">
        <v>15.0</v>
      </c>
      <c r="SPT58" s="411" t="s">
        <v>104</v>
      </c>
      <c r="SPU58" s="68" t="s">
        <v>2182</v>
      </c>
      <c r="SPV58" s="68" t="s">
        <v>88</v>
      </c>
      <c r="SPW58" s="336" t="s">
        <v>2868</v>
      </c>
      <c r="SPX58" s="5" t="s">
        <v>2911</v>
      </c>
      <c r="SPY58" s="5" t="s">
        <v>2912</v>
      </c>
      <c r="SPZ58" s="5" t="s">
        <v>2823</v>
      </c>
      <c r="SQA58" s="5" t="s">
        <v>2843</v>
      </c>
      <c r="SQB58" s="413" t="s">
        <v>2793</v>
      </c>
      <c r="SQC58" s="5"/>
      <c r="SQD58" s="336" t="s">
        <v>2869</v>
      </c>
      <c r="SQE58" s="5"/>
      <c r="SQF58" s="5">
        <v>1.0</v>
      </c>
      <c r="SQG58" s="5">
        <v>1.0</v>
      </c>
      <c r="SQH58" s="411">
        <v>30.0</v>
      </c>
      <c r="SQI58" s="411">
        <v>15.0</v>
      </c>
      <c r="SQJ58" s="411" t="s">
        <v>104</v>
      </c>
      <c r="SQK58" s="68" t="s">
        <v>2182</v>
      </c>
      <c r="SQL58" s="68" t="s">
        <v>88</v>
      </c>
      <c r="SQM58" s="336" t="s">
        <v>2868</v>
      </c>
      <c r="SQN58" s="5" t="s">
        <v>2911</v>
      </c>
      <c r="SQO58" s="5" t="s">
        <v>2912</v>
      </c>
      <c r="SQP58" s="5" t="s">
        <v>2823</v>
      </c>
      <c r="SQQ58" s="5" t="s">
        <v>2843</v>
      </c>
      <c r="SQR58" s="413" t="s">
        <v>2793</v>
      </c>
      <c r="SQS58" s="5"/>
      <c r="SQT58" s="336" t="s">
        <v>2869</v>
      </c>
      <c r="SQU58" s="5"/>
      <c r="SQV58" s="5">
        <v>1.0</v>
      </c>
      <c r="SQW58" s="5">
        <v>1.0</v>
      </c>
      <c r="SQX58" s="411">
        <v>30.0</v>
      </c>
      <c r="SQY58" s="411">
        <v>15.0</v>
      </c>
      <c r="SQZ58" s="411" t="s">
        <v>104</v>
      </c>
      <c r="SRA58" s="68" t="s">
        <v>2182</v>
      </c>
      <c r="SRB58" s="68" t="s">
        <v>88</v>
      </c>
      <c r="SRC58" s="336" t="s">
        <v>2868</v>
      </c>
      <c r="SRD58" s="5" t="s">
        <v>2911</v>
      </c>
      <c r="SRE58" s="5" t="s">
        <v>2912</v>
      </c>
      <c r="SRF58" s="5" t="s">
        <v>2823</v>
      </c>
      <c r="SRG58" s="5" t="s">
        <v>2843</v>
      </c>
      <c r="SRH58" s="413" t="s">
        <v>2793</v>
      </c>
      <c r="SRI58" s="5"/>
      <c r="SRJ58" s="336" t="s">
        <v>2869</v>
      </c>
      <c r="SRK58" s="5"/>
      <c r="SRL58" s="5">
        <v>1.0</v>
      </c>
      <c r="SRM58" s="5">
        <v>1.0</v>
      </c>
      <c r="SRN58" s="411">
        <v>30.0</v>
      </c>
      <c r="SRO58" s="411">
        <v>15.0</v>
      </c>
      <c r="SRP58" s="411" t="s">
        <v>104</v>
      </c>
      <c r="SRQ58" s="68" t="s">
        <v>2182</v>
      </c>
      <c r="SRR58" s="68" t="s">
        <v>88</v>
      </c>
      <c r="SRS58" s="336" t="s">
        <v>2868</v>
      </c>
      <c r="SRT58" s="5" t="s">
        <v>2911</v>
      </c>
      <c r="SRU58" s="5" t="s">
        <v>2912</v>
      </c>
      <c r="SRV58" s="5" t="s">
        <v>2823</v>
      </c>
      <c r="SRW58" s="5" t="s">
        <v>2843</v>
      </c>
      <c r="SRX58" s="413" t="s">
        <v>2793</v>
      </c>
      <c r="SRY58" s="5"/>
      <c r="SRZ58" s="336" t="s">
        <v>2869</v>
      </c>
      <c r="SSA58" s="5"/>
      <c r="SSB58" s="5">
        <v>1.0</v>
      </c>
      <c r="SSC58" s="5">
        <v>1.0</v>
      </c>
      <c r="SSD58" s="411">
        <v>30.0</v>
      </c>
      <c r="SSE58" s="411">
        <v>15.0</v>
      </c>
      <c r="SSF58" s="411" t="s">
        <v>104</v>
      </c>
      <c r="SSG58" s="68" t="s">
        <v>2182</v>
      </c>
      <c r="SSH58" s="68" t="s">
        <v>88</v>
      </c>
      <c r="SSI58" s="336" t="s">
        <v>2868</v>
      </c>
      <c r="SSJ58" s="5" t="s">
        <v>2911</v>
      </c>
      <c r="SSK58" s="5" t="s">
        <v>2912</v>
      </c>
      <c r="SSL58" s="5" t="s">
        <v>2823</v>
      </c>
      <c r="SSM58" s="5" t="s">
        <v>2843</v>
      </c>
      <c r="SSN58" s="413" t="s">
        <v>2793</v>
      </c>
      <c r="SSO58" s="5"/>
      <c r="SSP58" s="336" t="s">
        <v>2869</v>
      </c>
      <c r="SSQ58" s="5"/>
      <c r="SSR58" s="5">
        <v>1.0</v>
      </c>
      <c r="SSS58" s="5">
        <v>1.0</v>
      </c>
      <c r="SST58" s="411">
        <v>30.0</v>
      </c>
      <c r="SSU58" s="411">
        <v>15.0</v>
      </c>
      <c r="SSV58" s="411" t="s">
        <v>104</v>
      </c>
      <c r="SSW58" s="68" t="s">
        <v>2182</v>
      </c>
      <c r="SSX58" s="68" t="s">
        <v>88</v>
      </c>
      <c r="SSY58" s="336" t="s">
        <v>2868</v>
      </c>
      <c r="SSZ58" s="5" t="s">
        <v>2911</v>
      </c>
      <c r="STA58" s="5" t="s">
        <v>2912</v>
      </c>
      <c r="STB58" s="5" t="s">
        <v>2823</v>
      </c>
      <c r="STC58" s="5" t="s">
        <v>2843</v>
      </c>
      <c r="STD58" s="413" t="s">
        <v>2793</v>
      </c>
      <c r="STE58" s="5"/>
      <c r="STF58" s="336" t="s">
        <v>2869</v>
      </c>
      <c r="STG58" s="5"/>
      <c r="STH58" s="5">
        <v>1.0</v>
      </c>
      <c r="STI58" s="5">
        <v>1.0</v>
      </c>
      <c r="STJ58" s="411">
        <v>30.0</v>
      </c>
      <c r="STK58" s="411">
        <v>15.0</v>
      </c>
      <c r="STL58" s="411" t="s">
        <v>104</v>
      </c>
      <c r="STM58" s="68" t="s">
        <v>2182</v>
      </c>
      <c r="STN58" s="68" t="s">
        <v>88</v>
      </c>
      <c r="STO58" s="336" t="s">
        <v>2868</v>
      </c>
      <c r="STP58" s="5" t="s">
        <v>2911</v>
      </c>
      <c r="STQ58" s="5" t="s">
        <v>2912</v>
      </c>
      <c r="STR58" s="5" t="s">
        <v>2823</v>
      </c>
      <c r="STS58" s="5" t="s">
        <v>2843</v>
      </c>
      <c r="STT58" s="413" t="s">
        <v>2793</v>
      </c>
      <c r="STU58" s="5"/>
      <c r="STV58" s="336" t="s">
        <v>2869</v>
      </c>
      <c r="STW58" s="5"/>
      <c r="STX58" s="5">
        <v>1.0</v>
      </c>
      <c r="STY58" s="5">
        <v>1.0</v>
      </c>
      <c r="STZ58" s="411">
        <v>30.0</v>
      </c>
      <c r="SUA58" s="411">
        <v>15.0</v>
      </c>
      <c r="SUB58" s="411" t="s">
        <v>104</v>
      </c>
      <c r="SUC58" s="68" t="s">
        <v>2182</v>
      </c>
      <c r="SUD58" s="68" t="s">
        <v>88</v>
      </c>
      <c r="SUE58" s="336" t="s">
        <v>2868</v>
      </c>
      <c r="SUF58" s="5" t="s">
        <v>2911</v>
      </c>
      <c r="SUG58" s="5" t="s">
        <v>2912</v>
      </c>
      <c r="SUH58" s="5" t="s">
        <v>2823</v>
      </c>
      <c r="SUI58" s="5" t="s">
        <v>2843</v>
      </c>
      <c r="SUJ58" s="413" t="s">
        <v>2793</v>
      </c>
      <c r="SUK58" s="5"/>
      <c r="SUL58" s="336" t="s">
        <v>2869</v>
      </c>
      <c r="SUM58" s="5"/>
      <c r="SUN58" s="5">
        <v>1.0</v>
      </c>
      <c r="SUO58" s="5">
        <v>1.0</v>
      </c>
      <c r="SUP58" s="411">
        <v>30.0</v>
      </c>
      <c r="SUQ58" s="411">
        <v>15.0</v>
      </c>
      <c r="SUR58" s="411" t="s">
        <v>104</v>
      </c>
      <c r="SUS58" s="68" t="s">
        <v>2182</v>
      </c>
      <c r="SUT58" s="68" t="s">
        <v>88</v>
      </c>
      <c r="SUU58" s="336" t="s">
        <v>2868</v>
      </c>
      <c r="SUV58" s="5" t="s">
        <v>2911</v>
      </c>
      <c r="SUW58" s="5" t="s">
        <v>2912</v>
      </c>
      <c r="SUX58" s="5" t="s">
        <v>2823</v>
      </c>
      <c r="SUY58" s="5" t="s">
        <v>2843</v>
      </c>
      <c r="SUZ58" s="413" t="s">
        <v>2793</v>
      </c>
      <c r="SVA58" s="5"/>
      <c r="SVB58" s="336" t="s">
        <v>2869</v>
      </c>
      <c r="SVC58" s="5"/>
      <c r="SVD58" s="5">
        <v>1.0</v>
      </c>
      <c r="SVE58" s="5">
        <v>1.0</v>
      </c>
      <c r="SVF58" s="411">
        <v>30.0</v>
      </c>
      <c r="SVG58" s="411">
        <v>15.0</v>
      </c>
      <c r="SVH58" s="411" t="s">
        <v>104</v>
      </c>
      <c r="SVI58" s="68" t="s">
        <v>2182</v>
      </c>
      <c r="SVJ58" s="68" t="s">
        <v>88</v>
      </c>
      <c r="SVK58" s="336" t="s">
        <v>2868</v>
      </c>
      <c r="SVL58" s="5" t="s">
        <v>2911</v>
      </c>
      <c r="SVM58" s="5" t="s">
        <v>2912</v>
      </c>
      <c r="SVN58" s="5" t="s">
        <v>2823</v>
      </c>
      <c r="SVO58" s="5" t="s">
        <v>2843</v>
      </c>
      <c r="SVP58" s="413" t="s">
        <v>2793</v>
      </c>
      <c r="SVQ58" s="5"/>
      <c r="SVR58" s="336" t="s">
        <v>2869</v>
      </c>
      <c r="SVS58" s="5"/>
      <c r="SVT58" s="5">
        <v>1.0</v>
      </c>
      <c r="SVU58" s="5">
        <v>1.0</v>
      </c>
      <c r="SVV58" s="411">
        <v>30.0</v>
      </c>
      <c r="SVW58" s="411">
        <v>15.0</v>
      </c>
      <c r="SVX58" s="411" t="s">
        <v>104</v>
      </c>
      <c r="SVY58" s="68" t="s">
        <v>2182</v>
      </c>
      <c r="SVZ58" s="68" t="s">
        <v>88</v>
      </c>
      <c r="SWA58" s="336" t="s">
        <v>2868</v>
      </c>
      <c r="SWB58" s="5" t="s">
        <v>2911</v>
      </c>
      <c r="SWC58" s="5" t="s">
        <v>2912</v>
      </c>
      <c r="SWD58" s="5" t="s">
        <v>2823</v>
      </c>
      <c r="SWE58" s="5" t="s">
        <v>2843</v>
      </c>
      <c r="SWF58" s="413" t="s">
        <v>2793</v>
      </c>
      <c r="SWG58" s="5"/>
      <c r="SWH58" s="336" t="s">
        <v>2869</v>
      </c>
      <c r="SWI58" s="5"/>
      <c r="SWJ58" s="5">
        <v>1.0</v>
      </c>
      <c r="SWK58" s="5">
        <v>1.0</v>
      </c>
      <c r="SWL58" s="411">
        <v>30.0</v>
      </c>
      <c r="SWM58" s="411">
        <v>15.0</v>
      </c>
      <c r="SWN58" s="411" t="s">
        <v>104</v>
      </c>
      <c r="SWO58" s="68" t="s">
        <v>2182</v>
      </c>
      <c r="SWP58" s="68" t="s">
        <v>88</v>
      </c>
      <c r="SWQ58" s="336" t="s">
        <v>2868</v>
      </c>
      <c r="SWR58" s="5" t="s">
        <v>2911</v>
      </c>
      <c r="SWS58" s="5" t="s">
        <v>2912</v>
      </c>
      <c r="SWT58" s="5" t="s">
        <v>2823</v>
      </c>
      <c r="SWU58" s="5" t="s">
        <v>2843</v>
      </c>
      <c r="SWV58" s="413" t="s">
        <v>2793</v>
      </c>
      <c r="SWW58" s="5"/>
      <c r="SWX58" s="336" t="s">
        <v>2869</v>
      </c>
      <c r="SWY58" s="5"/>
      <c r="SWZ58" s="5">
        <v>1.0</v>
      </c>
      <c r="SXA58" s="5">
        <v>1.0</v>
      </c>
      <c r="SXB58" s="411">
        <v>30.0</v>
      </c>
      <c r="SXC58" s="411">
        <v>15.0</v>
      </c>
      <c r="SXD58" s="411" t="s">
        <v>104</v>
      </c>
      <c r="SXE58" s="68" t="s">
        <v>2182</v>
      </c>
      <c r="SXF58" s="68" t="s">
        <v>88</v>
      </c>
      <c r="SXG58" s="336" t="s">
        <v>2868</v>
      </c>
      <c r="SXH58" s="5" t="s">
        <v>2911</v>
      </c>
      <c r="SXI58" s="5" t="s">
        <v>2912</v>
      </c>
      <c r="SXJ58" s="5" t="s">
        <v>2823</v>
      </c>
      <c r="SXK58" s="5" t="s">
        <v>2843</v>
      </c>
      <c r="SXL58" s="413" t="s">
        <v>2793</v>
      </c>
      <c r="SXM58" s="5"/>
      <c r="SXN58" s="336" t="s">
        <v>2869</v>
      </c>
      <c r="SXO58" s="5"/>
      <c r="SXP58" s="5">
        <v>1.0</v>
      </c>
      <c r="SXQ58" s="5">
        <v>1.0</v>
      </c>
      <c r="SXR58" s="411">
        <v>30.0</v>
      </c>
      <c r="SXS58" s="411">
        <v>15.0</v>
      </c>
      <c r="SXT58" s="411" t="s">
        <v>104</v>
      </c>
      <c r="SXU58" s="68" t="s">
        <v>2182</v>
      </c>
      <c r="SXV58" s="68" t="s">
        <v>88</v>
      </c>
      <c r="SXW58" s="336" t="s">
        <v>2868</v>
      </c>
      <c r="SXX58" s="5" t="s">
        <v>2911</v>
      </c>
      <c r="SXY58" s="5" t="s">
        <v>2912</v>
      </c>
      <c r="SXZ58" s="5" t="s">
        <v>2823</v>
      </c>
      <c r="SYA58" s="5" t="s">
        <v>2843</v>
      </c>
      <c r="SYB58" s="413" t="s">
        <v>2793</v>
      </c>
      <c r="SYC58" s="5"/>
      <c r="SYD58" s="336" t="s">
        <v>2869</v>
      </c>
      <c r="SYE58" s="5"/>
      <c r="SYF58" s="5">
        <v>1.0</v>
      </c>
      <c r="SYG58" s="5">
        <v>1.0</v>
      </c>
      <c r="SYH58" s="411">
        <v>30.0</v>
      </c>
      <c r="SYI58" s="411">
        <v>15.0</v>
      </c>
      <c r="SYJ58" s="411" t="s">
        <v>104</v>
      </c>
      <c r="SYK58" s="68" t="s">
        <v>2182</v>
      </c>
      <c r="SYL58" s="68" t="s">
        <v>88</v>
      </c>
      <c r="SYM58" s="336" t="s">
        <v>2868</v>
      </c>
      <c r="SYN58" s="5" t="s">
        <v>2911</v>
      </c>
      <c r="SYO58" s="5" t="s">
        <v>2912</v>
      </c>
      <c r="SYP58" s="5" t="s">
        <v>2823</v>
      </c>
      <c r="SYQ58" s="5" t="s">
        <v>2843</v>
      </c>
      <c r="SYR58" s="413" t="s">
        <v>2793</v>
      </c>
      <c r="SYS58" s="5"/>
      <c r="SYT58" s="336" t="s">
        <v>2869</v>
      </c>
      <c r="SYU58" s="5"/>
      <c r="SYV58" s="5">
        <v>1.0</v>
      </c>
      <c r="SYW58" s="5">
        <v>1.0</v>
      </c>
      <c r="SYX58" s="411">
        <v>30.0</v>
      </c>
      <c r="SYY58" s="411">
        <v>15.0</v>
      </c>
      <c r="SYZ58" s="411" t="s">
        <v>104</v>
      </c>
      <c r="SZA58" s="68" t="s">
        <v>2182</v>
      </c>
      <c r="SZB58" s="68" t="s">
        <v>88</v>
      </c>
      <c r="SZC58" s="336" t="s">
        <v>2868</v>
      </c>
      <c r="SZD58" s="5" t="s">
        <v>2911</v>
      </c>
      <c r="SZE58" s="5" t="s">
        <v>2912</v>
      </c>
      <c r="SZF58" s="5" t="s">
        <v>2823</v>
      </c>
      <c r="SZG58" s="5" t="s">
        <v>2843</v>
      </c>
      <c r="SZH58" s="413" t="s">
        <v>2793</v>
      </c>
      <c r="SZI58" s="5"/>
      <c r="SZJ58" s="336" t="s">
        <v>2869</v>
      </c>
      <c r="SZK58" s="5"/>
      <c r="SZL58" s="5">
        <v>1.0</v>
      </c>
      <c r="SZM58" s="5">
        <v>1.0</v>
      </c>
      <c r="SZN58" s="411">
        <v>30.0</v>
      </c>
      <c r="SZO58" s="411">
        <v>15.0</v>
      </c>
      <c r="SZP58" s="411" t="s">
        <v>104</v>
      </c>
      <c r="SZQ58" s="68" t="s">
        <v>2182</v>
      </c>
      <c r="SZR58" s="68" t="s">
        <v>88</v>
      </c>
      <c r="SZS58" s="336" t="s">
        <v>2868</v>
      </c>
      <c r="SZT58" s="5" t="s">
        <v>2911</v>
      </c>
      <c r="SZU58" s="5" t="s">
        <v>2912</v>
      </c>
      <c r="SZV58" s="5" t="s">
        <v>2823</v>
      </c>
      <c r="SZW58" s="5" t="s">
        <v>2843</v>
      </c>
      <c r="SZX58" s="413" t="s">
        <v>2793</v>
      </c>
      <c r="SZY58" s="5"/>
      <c r="SZZ58" s="336" t="s">
        <v>2869</v>
      </c>
      <c r="TAA58" s="5"/>
      <c r="TAB58" s="5">
        <v>1.0</v>
      </c>
      <c r="TAC58" s="5">
        <v>1.0</v>
      </c>
      <c r="TAD58" s="411">
        <v>30.0</v>
      </c>
      <c r="TAE58" s="411">
        <v>15.0</v>
      </c>
      <c r="TAF58" s="411" t="s">
        <v>104</v>
      </c>
      <c r="TAG58" s="68" t="s">
        <v>2182</v>
      </c>
      <c r="TAH58" s="68" t="s">
        <v>88</v>
      </c>
      <c r="TAI58" s="336" t="s">
        <v>2868</v>
      </c>
      <c r="TAJ58" s="5" t="s">
        <v>2911</v>
      </c>
      <c r="TAK58" s="5" t="s">
        <v>2912</v>
      </c>
      <c r="TAL58" s="5" t="s">
        <v>2823</v>
      </c>
      <c r="TAM58" s="5" t="s">
        <v>2843</v>
      </c>
      <c r="TAN58" s="413" t="s">
        <v>2793</v>
      </c>
      <c r="TAO58" s="5"/>
      <c r="TAP58" s="336" t="s">
        <v>2869</v>
      </c>
      <c r="TAQ58" s="5"/>
      <c r="TAR58" s="5">
        <v>1.0</v>
      </c>
      <c r="TAS58" s="5">
        <v>1.0</v>
      </c>
      <c r="TAT58" s="411">
        <v>30.0</v>
      </c>
      <c r="TAU58" s="411">
        <v>15.0</v>
      </c>
      <c r="TAV58" s="411" t="s">
        <v>104</v>
      </c>
      <c r="TAW58" s="68" t="s">
        <v>2182</v>
      </c>
      <c r="TAX58" s="68" t="s">
        <v>88</v>
      </c>
      <c r="TAY58" s="336" t="s">
        <v>2868</v>
      </c>
      <c r="TAZ58" s="5" t="s">
        <v>2911</v>
      </c>
      <c r="TBA58" s="5" t="s">
        <v>2912</v>
      </c>
      <c r="TBB58" s="5" t="s">
        <v>2823</v>
      </c>
      <c r="TBC58" s="5" t="s">
        <v>2843</v>
      </c>
      <c r="TBD58" s="413" t="s">
        <v>2793</v>
      </c>
      <c r="TBE58" s="5"/>
      <c r="TBF58" s="336" t="s">
        <v>2869</v>
      </c>
      <c r="TBG58" s="5"/>
      <c r="TBH58" s="5">
        <v>1.0</v>
      </c>
      <c r="TBI58" s="5">
        <v>1.0</v>
      </c>
      <c r="TBJ58" s="411">
        <v>30.0</v>
      </c>
      <c r="TBK58" s="411">
        <v>15.0</v>
      </c>
      <c r="TBL58" s="411" t="s">
        <v>104</v>
      </c>
      <c r="TBM58" s="68" t="s">
        <v>2182</v>
      </c>
      <c r="TBN58" s="68" t="s">
        <v>88</v>
      </c>
      <c r="TBO58" s="336" t="s">
        <v>2868</v>
      </c>
      <c r="TBP58" s="5" t="s">
        <v>2911</v>
      </c>
      <c r="TBQ58" s="5" t="s">
        <v>2912</v>
      </c>
      <c r="TBR58" s="5" t="s">
        <v>2823</v>
      </c>
      <c r="TBS58" s="5" t="s">
        <v>2843</v>
      </c>
      <c r="TBT58" s="413" t="s">
        <v>2793</v>
      </c>
      <c r="TBU58" s="5"/>
      <c r="TBV58" s="336" t="s">
        <v>2869</v>
      </c>
      <c r="TBW58" s="5"/>
      <c r="TBX58" s="5">
        <v>1.0</v>
      </c>
      <c r="TBY58" s="5">
        <v>1.0</v>
      </c>
      <c r="TBZ58" s="411">
        <v>30.0</v>
      </c>
      <c r="TCA58" s="411">
        <v>15.0</v>
      </c>
      <c r="TCB58" s="411" t="s">
        <v>104</v>
      </c>
      <c r="TCC58" s="68" t="s">
        <v>2182</v>
      </c>
      <c r="TCD58" s="68" t="s">
        <v>88</v>
      </c>
      <c r="TCE58" s="336" t="s">
        <v>2868</v>
      </c>
      <c r="TCF58" s="5" t="s">
        <v>2911</v>
      </c>
      <c r="TCG58" s="5" t="s">
        <v>2912</v>
      </c>
      <c r="TCH58" s="5" t="s">
        <v>2823</v>
      </c>
      <c r="TCI58" s="5" t="s">
        <v>2843</v>
      </c>
      <c r="TCJ58" s="413" t="s">
        <v>2793</v>
      </c>
      <c r="TCK58" s="5"/>
      <c r="TCL58" s="336" t="s">
        <v>2869</v>
      </c>
      <c r="TCM58" s="5"/>
      <c r="TCN58" s="5">
        <v>1.0</v>
      </c>
      <c r="TCO58" s="5">
        <v>1.0</v>
      </c>
      <c r="TCP58" s="411">
        <v>30.0</v>
      </c>
      <c r="TCQ58" s="411">
        <v>15.0</v>
      </c>
      <c r="TCR58" s="411" t="s">
        <v>104</v>
      </c>
      <c r="TCS58" s="68" t="s">
        <v>2182</v>
      </c>
      <c r="TCT58" s="68" t="s">
        <v>88</v>
      </c>
      <c r="TCU58" s="336" t="s">
        <v>2868</v>
      </c>
      <c r="TCV58" s="5" t="s">
        <v>2911</v>
      </c>
      <c r="TCW58" s="5" t="s">
        <v>2912</v>
      </c>
      <c r="TCX58" s="5" t="s">
        <v>2823</v>
      </c>
      <c r="TCY58" s="5" t="s">
        <v>2843</v>
      </c>
      <c r="TCZ58" s="413" t="s">
        <v>2793</v>
      </c>
      <c r="TDA58" s="5"/>
      <c r="TDB58" s="336" t="s">
        <v>2869</v>
      </c>
      <c r="TDC58" s="5"/>
      <c r="TDD58" s="5">
        <v>1.0</v>
      </c>
      <c r="TDE58" s="5">
        <v>1.0</v>
      </c>
      <c r="TDF58" s="411">
        <v>30.0</v>
      </c>
      <c r="TDG58" s="411">
        <v>15.0</v>
      </c>
      <c r="TDH58" s="411" t="s">
        <v>104</v>
      </c>
      <c r="TDI58" s="68" t="s">
        <v>2182</v>
      </c>
      <c r="TDJ58" s="68" t="s">
        <v>88</v>
      </c>
      <c r="TDK58" s="336" t="s">
        <v>2868</v>
      </c>
      <c r="TDL58" s="5" t="s">
        <v>2911</v>
      </c>
      <c r="TDM58" s="5" t="s">
        <v>2912</v>
      </c>
      <c r="TDN58" s="5" t="s">
        <v>2823</v>
      </c>
      <c r="TDO58" s="5" t="s">
        <v>2843</v>
      </c>
      <c r="TDP58" s="413" t="s">
        <v>2793</v>
      </c>
      <c r="TDQ58" s="5"/>
      <c r="TDR58" s="336" t="s">
        <v>2869</v>
      </c>
      <c r="TDS58" s="5"/>
      <c r="TDT58" s="5">
        <v>1.0</v>
      </c>
      <c r="TDU58" s="5">
        <v>1.0</v>
      </c>
      <c r="TDV58" s="411">
        <v>30.0</v>
      </c>
      <c r="TDW58" s="411">
        <v>15.0</v>
      </c>
      <c r="TDX58" s="411" t="s">
        <v>104</v>
      </c>
      <c r="TDY58" s="68" t="s">
        <v>2182</v>
      </c>
      <c r="TDZ58" s="68" t="s">
        <v>88</v>
      </c>
      <c r="TEA58" s="336" t="s">
        <v>2868</v>
      </c>
      <c r="TEB58" s="5" t="s">
        <v>2911</v>
      </c>
      <c r="TEC58" s="5" t="s">
        <v>2912</v>
      </c>
      <c r="TED58" s="5" t="s">
        <v>2823</v>
      </c>
      <c r="TEE58" s="5" t="s">
        <v>2843</v>
      </c>
      <c r="TEF58" s="413" t="s">
        <v>2793</v>
      </c>
      <c r="TEG58" s="5"/>
      <c r="TEH58" s="336" t="s">
        <v>2869</v>
      </c>
      <c r="TEI58" s="5"/>
      <c r="TEJ58" s="5">
        <v>1.0</v>
      </c>
      <c r="TEK58" s="5">
        <v>1.0</v>
      </c>
      <c r="TEL58" s="411">
        <v>30.0</v>
      </c>
      <c r="TEM58" s="411">
        <v>15.0</v>
      </c>
      <c r="TEN58" s="411" t="s">
        <v>104</v>
      </c>
      <c r="TEO58" s="68" t="s">
        <v>2182</v>
      </c>
      <c r="TEP58" s="68" t="s">
        <v>88</v>
      </c>
      <c r="TEQ58" s="336" t="s">
        <v>2868</v>
      </c>
      <c r="TER58" s="5" t="s">
        <v>2911</v>
      </c>
      <c r="TES58" s="5" t="s">
        <v>2912</v>
      </c>
      <c r="TET58" s="5" t="s">
        <v>2823</v>
      </c>
      <c r="TEU58" s="5" t="s">
        <v>2843</v>
      </c>
      <c r="TEV58" s="413" t="s">
        <v>2793</v>
      </c>
      <c r="TEW58" s="5"/>
      <c r="TEX58" s="336" t="s">
        <v>2869</v>
      </c>
      <c r="TEY58" s="5"/>
      <c r="TEZ58" s="5">
        <v>1.0</v>
      </c>
      <c r="TFA58" s="5">
        <v>1.0</v>
      </c>
      <c r="TFB58" s="411">
        <v>30.0</v>
      </c>
      <c r="TFC58" s="411">
        <v>15.0</v>
      </c>
      <c r="TFD58" s="411" t="s">
        <v>104</v>
      </c>
      <c r="TFE58" s="68" t="s">
        <v>2182</v>
      </c>
      <c r="TFF58" s="68" t="s">
        <v>88</v>
      </c>
      <c r="TFG58" s="336" t="s">
        <v>2868</v>
      </c>
      <c r="TFH58" s="5" t="s">
        <v>2911</v>
      </c>
      <c r="TFI58" s="5" t="s">
        <v>2912</v>
      </c>
      <c r="TFJ58" s="5" t="s">
        <v>2823</v>
      </c>
      <c r="TFK58" s="5" t="s">
        <v>2843</v>
      </c>
      <c r="TFL58" s="413" t="s">
        <v>2793</v>
      </c>
      <c r="TFM58" s="5"/>
      <c r="TFN58" s="336" t="s">
        <v>2869</v>
      </c>
      <c r="TFO58" s="5"/>
      <c r="TFP58" s="5">
        <v>1.0</v>
      </c>
      <c r="TFQ58" s="5">
        <v>1.0</v>
      </c>
      <c r="TFR58" s="411">
        <v>30.0</v>
      </c>
      <c r="TFS58" s="411">
        <v>15.0</v>
      </c>
      <c r="TFT58" s="411" t="s">
        <v>104</v>
      </c>
      <c r="TFU58" s="68" t="s">
        <v>2182</v>
      </c>
      <c r="TFV58" s="68" t="s">
        <v>88</v>
      </c>
      <c r="TFW58" s="336" t="s">
        <v>2868</v>
      </c>
      <c r="TFX58" s="5" t="s">
        <v>2911</v>
      </c>
      <c r="TFY58" s="5" t="s">
        <v>2912</v>
      </c>
      <c r="TFZ58" s="5" t="s">
        <v>2823</v>
      </c>
      <c r="TGA58" s="5" t="s">
        <v>2843</v>
      </c>
      <c r="TGB58" s="413" t="s">
        <v>2793</v>
      </c>
      <c r="TGC58" s="5"/>
      <c r="TGD58" s="336" t="s">
        <v>2869</v>
      </c>
      <c r="TGE58" s="5"/>
      <c r="TGF58" s="5">
        <v>1.0</v>
      </c>
      <c r="TGG58" s="5">
        <v>1.0</v>
      </c>
      <c r="TGH58" s="411">
        <v>30.0</v>
      </c>
      <c r="TGI58" s="411">
        <v>15.0</v>
      </c>
      <c r="TGJ58" s="411" t="s">
        <v>104</v>
      </c>
      <c r="TGK58" s="68" t="s">
        <v>2182</v>
      </c>
      <c r="TGL58" s="68" t="s">
        <v>88</v>
      </c>
      <c r="TGM58" s="336" t="s">
        <v>2868</v>
      </c>
      <c r="TGN58" s="5" t="s">
        <v>2911</v>
      </c>
      <c r="TGO58" s="5" t="s">
        <v>2912</v>
      </c>
      <c r="TGP58" s="5" t="s">
        <v>2823</v>
      </c>
      <c r="TGQ58" s="5" t="s">
        <v>2843</v>
      </c>
      <c r="TGR58" s="413" t="s">
        <v>2793</v>
      </c>
      <c r="TGS58" s="5"/>
      <c r="TGT58" s="336" t="s">
        <v>2869</v>
      </c>
      <c r="TGU58" s="5"/>
      <c r="TGV58" s="5">
        <v>1.0</v>
      </c>
      <c r="TGW58" s="5">
        <v>1.0</v>
      </c>
      <c r="TGX58" s="411">
        <v>30.0</v>
      </c>
      <c r="TGY58" s="411">
        <v>15.0</v>
      </c>
      <c r="TGZ58" s="411" t="s">
        <v>104</v>
      </c>
      <c r="THA58" s="68" t="s">
        <v>2182</v>
      </c>
      <c r="THB58" s="68" t="s">
        <v>88</v>
      </c>
      <c r="THC58" s="336" t="s">
        <v>2868</v>
      </c>
      <c r="THD58" s="5" t="s">
        <v>2911</v>
      </c>
      <c r="THE58" s="5" t="s">
        <v>2912</v>
      </c>
      <c r="THF58" s="5" t="s">
        <v>2823</v>
      </c>
      <c r="THG58" s="5" t="s">
        <v>2843</v>
      </c>
      <c r="THH58" s="413" t="s">
        <v>2793</v>
      </c>
      <c r="THI58" s="5"/>
      <c r="THJ58" s="336" t="s">
        <v>2869</v>
      </c>
      <c r="THK58" s="5"/>
      <c r="THL58" s="5">
        <v>1.0</v>
      </c>
      <c r="THM58" s="5">
        <v>1.0</v>
      </c>
      <c r="THN58" s="411">
        <v>30.0</v>
      </c>
      <c r="THO58" s="411">
        <v>15.0</v>
      </c>
      <c r="THP58" s="411" t="s">
        <v>104</v>
      </c>
      <c r="THQ58" s="68" t="s">
        <v>2182</v>
      </c>
      <c r="THR58" s="68" t="s">
        <v>88</v>
      </c>
      <c r="THS58" s="336" t="s">
        <v>2868</v>
      </c>
      <c r="THT58" s="5" t="s">
        <v>2911</v>
      </c>
      <c r="THU58" s="5" t="s">
        <v>2912</v>
      </c>
      <c r="THV58" s="5" t="s">
        <v>2823</v>
      </c>
      <c r="THW58" s="5" t="s">
        <v>2843</v>
      </c>
      <c r="THX58" s="413" t="s">
        <v>2793</v>
      </c>
      <c r="THY58" s="5"/>
      <c r="THZ58" s="336" t="s">
        <v>2869</v>
      </c>
      <c r="TIA58" s="5"/>
      <c r="TIB58" s="5">
        <v>1.0</v>
      </c>
      <c r="TIC58" s="5">
        <v>1.0</v>
      </c>
      <c r="TID58" s="411">
        <v>30.0</v>
      </c>
      <c r="TIE58" s="411">
        <v>15.0</v>
      </c>
      <c r="TIF58" s="411" t="s">
        <v>104</v>
      </c>
      <c r="TIG58" s="68" t="s">
        <v>2182</v>
      </c>
      <c r="TIH58" s="68" t="s">
        <v>88</v>
      </c>
      <c r="TII58" s="336" t="s">
        <v>2868</v>
      </c>
      <c r="TIJ58" s="5" t="s">
        <v>2911</v>
      </c>
      <c r="TIK58" s="5" t="s">
        <v>2912</v>
      </c>
      <c r="TIL58" s="5" t="s">
        <v>2823</v>
      </c>
      <c r="TIM58" s="5" t="s">
        <v>2843</v>
      </c>
      <c r="TIN58" s="413" t="s">
        <v>2793</v>
      </c>
      <c r="TIO58" s="5"/>
      <c r="TIP58" s="336" t="s">
        <v>2869</v>
      </c>
      <c r="TIQ58" s="5"/>
      <c r="TIR58" s="5">
        <v>1.0</v>
      </c>
      <c r="TIS58" s="5">
        <v>1.0</v>
      </c>
      <c r="TIT58" s="411">
        <v>30.0</v>
      </c>
      <c r="TIU58" s="411">
        <v>15.0</v>
      </c>
      <c r="TIV58" s="411" t="s">
        <v>104</v>
      </c>
      <c r="TIW58" s="68" t="s">
        <v>2182</v>
      </c>
      <c r="TIX58" s="68" t="s">
        <v>88</v>
      </c>
      <c r="TIY58" s="336" t="s">
        <v>2868</v>
      </c>
      <c r="TIZ58" s="5" t="s">
        <v>2911</v>
      </c>
      <c r="TJA58" s="5" t="s">
        <v>2912</v>
      </c>
      <c r="TJB58" s="5" t="s">
        <v>2823</v>
      </c>
      <c r="TJC58" s="5" t="s">
        <v>2843</v>
      </c>
      <c r="TJD58" s="413" t="s">
        <v>2793</v>
      </c>
      <c r="TJE58" s="5"/>
      <c r="TJF58" s="336" t="s">
        <v>2869</v>
      </c>
      <c r="TJG58" s="5"/>
      <c r="TJH58" s="5">
        <v>1.0</v>
      </c>
      <c r="TJI58" s="5">
        <v>1.0</v>
      </c>
      <c r="TJJ58" s="411">
        <v>30.0</v>
      </c>
      <c r="TJK58" s="411">
        <v>15.0</v>
      </c>
      <c r="TJL58" s="411" t="s">
        <v>104</v>
      </c>
      <c r="TJM58" s="68" t="s">
        <v>2182</v>
      </c>
      <c r="TJN58" s="68" t="s">
        <v>88</v>
      </c>
      <c r="TJO58" s="336" t="s">
        <v>2868</v>
      </c>
      <c r="TJP58" s="5" t="s">
        <v>2911</v>
      </c>
      <c r="TJQ58" s="5" t="s">
        <v>2912</v>
      </c>
      <c r="TJR58" s="5" t="s">
        <v>2823</v>
      </c>
      <c r="TJS58" s="5" t="s">
        <v>2843</v>
      </c>
      <c r="TJT58" s="413" t="s">
        <v>2793</v>
      </c>
      <c r="TJU58" s="5"/>
      <c r="TJV58" s="336" t="s">
        <v>2869</v>
      </c>
      <c r="TJW58" s="5"/>
      <c r="TJX58" s="5">
        <v>1.0</v>
      </c>
      <c r="TJY58" s="5">
        <v>1.0</v>
      </c>
      <c r="TJZ58" s="411">
        <v>30.0</v>
      </c>
      <c r="TKA58" s="411">
        <v>15.0</v>
      </c>
      <c r="TKB58" s="411" t="s">
        <v>104</v>
      </c>
      <c r="TKC58" s="68" t="s">
        <v>2182</v>
      </c>
      <c r="TKD58" s="68" t="s">
        <v>88</v>
      </c>
      <c r="TKE58" s="336" t="s">
        <v>2868</v>
      </c>
      <c r="TKF58" s="5" t="s">
        <v>2911</v>
      </c>
      <c r="TKG58" s="5" t="s">
        <v>2912</v>
      </c>
      <c r="TKH58" s="5" t="s">
        <v>2823</v>
      </c>
      <c r="TKI58" s="5" t="s">
        <v>2843</v>
      </c>
      <c r="TKJ58" s="413" t="s">
        <v>2793</v>
      </c>
      <c r="TKK58" s="5"/>
      <c r="TKL58" s="336" t="s">
        <v>2869</v>
      </c>
      <c r="TKM58" s="5"/>
      <c r="TKN58" s="5">
        <v>1.0</v>
      </c>
      <c r="TKO58" s="5">
        <v>1.0</v>
      </c>
      <c r="TKP58" s="411">
        <v>30.0</v>
      </c>
      <c r="TKQ58" s="411">
        <v>15.0</v>
      </c>
      <c r="TKR58" s="411" t="s">
        <v>104</v>
      </c>
      <c r="TKS58" s="68" t="s">
        <v>2182</v>
      </c>
      <c r="TKT58" s="68" t="s">
        <v>88</v>
      </c>
      <c r="TKU58" s="336" t="s">
        <v>2868</v>
      </c>
      <c r="TKV58" s="5" t="s">
        <v>2911</v>
      </c>
      <c r="TKW58" s="5" t="s">
        <v>2912</v>
      </c>
      <c r="TKX58" s="5" t="s">
        <v>2823</v>
      </c>
      <c r="TKY58" s="5" t="s">
        <v>2843</v>
      </c>
      <c r="TKZ58" s="413" t="s">
        <v>2793</v>
      </c>
      <c r="TLA58" s="5"/>
      <c r="TLB58" s="336" t="s">
        <v>2869</v>
      </c>
      <c r="TLC58" s="5"/>
      <c r="TLD58" s="5">
        <v>1.0</v>
      </c>
      <c r="TLE58" s="5">
        <v>1.0</v>
      </c>
      <c r="TLF58" s="411">
        <v>30.0</v>
      </c>
      <c r="TLG58" s="411">
        <v>15.0</v>
      </c>
      <c r="TLH58" s="411" t="s">
        <v>104</v>
      </c>
      <c r="TLI58" s="68" t="s">
        <v>2182</v>
      </c>
      <c r="TLJ58" s="68" t="s">
        <v>88</v>
      </c>
      <c r="TLK58" s="336" t="s">
        <v>2868</v>
      </c>
      <c r="TLL58" s="5" t="s">
        <v>2911</v>
      </c>
      <c r="TLM58" s="5" t="s">
        <v>2912</v>
      </c>
      <c r="TLN58" s="5" t="s">
        <v>2823</v>
      </c>
      <c r="TLO58" s="5" t="s">
        <v>2843</v>
      </c>
      <c r="TLP58" s="413" t="s">
        <v>2793</v>
      </c>
      <c r="TLQ58" s="5"/>
      <c r="TLR58" s="336" t="s">
        <v>2869</v>
      </c>
      <c r="TLS58" s="5"/>
      <c r="TLT58" s="5">
        <v>1.0</v>
      </c>
      <c r="TLU58" s="5">
        <v>1.0</v>
      </c>
      <c r="TLV58" s="411">
        <v>30.0</v>
      </c>
      <c r="TLW58" s="411">
        <v>15.0</v>
      </c>
      <c r="TLX58" s="411" t="s">
        <v>104</v>
      </c>
      <c r="TLY58" s="68" t="s">
        <v>2182</v>
      </c>
      <c r="TLZ58" s="68" t="s">
        <v>88</v>
      </c>
      <c r="TMA58" s="336" t="s">
        <v>2868</v>
      </c>
      <c r="TMB58" s="5" t="s">
        <v>2911</v>
      </c>
      <c r="TMC58" s="5" t="s">
        <v>2912</v>
      </c>
      <c r="TMD58" s="5" t="s">
        <v>2823</v>
      </c>
      <c r="TME58" s="5" t="s">
        <v>2843</v>
      </c>
      <c r="TMF58" s="413" t="s">
        <v>2793</v>
      </c>
      <c r="TMG58" s="5"/>
      <c r="TMH58" s="336" t="s">
        <v>2869</v>
      </c>
      <c r="TMI58" s="5"/>
      <c r="TMJ58" s="5">
        <v>1.0</v>
      </c>
      <c r="TMK58" s="5">
        <v>1.0</v>
      </c>
      <c r="TML58" s="411">
        <v>30.0</v>
      </c>
      <c r="TMM58" s="411">
        <v>15.0</v>
      </c>
      <c r="TMN58" s="411" t="s">
        <v>104</v>
      </c>
      <c r="TMO58" s="68" t="s">
        <v>2182</v>
      </c>
      <c r="TMP58" s="68" t="s">
        <v>88</v>
      </c>
      <c r="TMQ58" s="336" t="s">
        <v>2868</v>
      </c>
      <c r="TMR58" s="5" t="s">
        <v>2911</v>
      </c>
      <c r="TMS58" s="5" t="s">
        <v>2912</v>
      </c>
      <c r="TMT58" s="5" t="s">
        <v>2823</v>
      </c>
      <c r="TMU58" s="5" t="s">
        <v>2843</v>
      </c>
      <c r="TMV58" s="413" t="s">
        <v>2793</v>
      </c>
      <c r="TMW58" s="5"/>
      <c r="TMX58" s="336" t="s">
        <v>2869</v>
      </c>
      <c r="TMY58" s="5"/>
      <c r="TMZ58" s="5">
        <v>1.0</v>
      </c>
      <c r="TNA58" s="5">
        <v>1.0</v>
      </c>
      <c r="TNB58" s="411">
        <v>30.0</v>
      </c>
      <c r="TNC58" s="411">
        <v>15.0</v>
      </c>
      <c r="TND58" s="411" t="s">
        <v>104</v>
      </c>
      <c r="TNE58" s="68" t="s">
        <v>2182</v>
      </c>
      <c r="TNF58" s="68" t="s">
        <v>88</v>
      </c>
      <c r="TNG58" s="336" t="s">
        <v>2868</v>
      </c>
      <c r="TNH58" s="5" t="s">
        <v>2911</v>
      </c>
      <c r="TNI58" s="5" t="s">
        <v>2912</v>
      </c>
      <c r="TNJ58" s="5" t="s">
        <v>2823</v>
      </c>
      <c r="TNK58" s="5" t="s">
        <v>2843</v>
      </c>
      <c r="TNL58" s="413" t="s">
        <v>2793</v>
      </c>
      <c r="TNM58" s="5"/>
      <c r="TNN58" s="336" t="s">
        <v>2869</v>
      </c>
      <c r="TNO58" s="5"/>
      <c r="TNP58" s="5">
        <v>1.0</v>
      </c>
      <c r="TNQ58" s="5">
        <v>1.0</v>
      </c>
      <c r="TNR58" s="411">
        <v>30.0</v>
      </c>
      <c r="TNS58" s="411">
        <v>15.0</v>
      </c>
      <c r="TNT58" s="411" t="s">
        <v>104</v>
      </c>
      <c r="TNU58" s="68" t="s">
        <v>2182</v>
      </c>
      <c r="TNV58" s="68" t="s">
        <v>88</v>
      </c>
      <c r="TNW58" s="336" t="s">
        <v>2868</v>
      </c>
      <c r="TNX58" s="5" t="s">
        <v>2911</v>
      </c>
      <c r="TNY58" s="5" t="s">
        <v>2912</v>
      </c>
      <c r="TNZ58" s="5" t="s">
        <v>2823</v>
      </c>
      <c r="TOA58" s="5" t="s">
        <v>2843</v>
      </c>
      <c r="TOB58" s="413" t="s">
        <v>2793</v>
      </c>
      <c r="TOC58" s="5"/>
      <c r="TOD58" s="336" t="s">
        <v>2869</v>
      </c>
      <c r="TOE58" s="5"/>
      <c r="TOF58" s="5">
        <v>1.0</v>
      </c>
      <c r="TOG58" s="5">
        <v>1.0</v>
      </c>
      <c r="TOH58" s="411">
        <v>30.0</v>
      </c>
      <c r="TOI58" s="411">
        <v>15.0</v>
      </c>
      <c r="TOJ58" s="411" t="s">
        <v>104</v>
      </c>
      <c r="TOK58" s="68" t="s">
        <v>2182</v>
      </c>
      <c r="TOL58" s="68" t="s">
        <v>88</v>
      </c>
      <c r="TOM58" s="336" t="s">
        <v>2868</v>
      </c>
      <c r="TON58" s="5" t="s">
        <v>2911</v>
      </c>
      <c r="TOO58" s="5" t="s">
        <v>2912</v>
      </c>
      <c r="TOP58" s="5" t="s">
        <v>2823</v>
      </c>
      <c r="TOQ58" s="5" t="s">
        <v>2843</v>
      </c>
      <c r="TOR58" s="413" t="s">
        <v>2793</v>
      </c>
      <c r="TOS58" s="5"/>
      <c r="TOT58" s="336" t="s">
        <v>2869</v>
      </c>
      <c r="TOU58" s="5"/>
      <c r="TOV58" s="5">
        <v>1.0</v>
      </c>
      <c r="TOW58" s="5">
        <v>1.0</v>
      </c>
      <c r="TOX58" s="411">
        <v>30.0</v>
      </c>
      <c r="TOY58" s="411">
        <v>15.0</v>
      </c>
      <c r="TOZ58" s="411" t="s">
        <v>104</v>
      </c>
      <c r="TPA58" s="68" t="s">
        <v>2182</v>
      </c>
      <c r="TPB58" s="68" t="s">
        <v>88</v>
      </c>
      <c r="TPC58" s="336" t="s">
        <v>2868</v>
      </c>
      <c r="TPD58" s="5" t="s">
        <v>2911</v>
      </c>
      <c r="TPE58" s="5" t="s">
        <v>2912</v>
      </c>
      <c r="TPF58" s="5" t="s">
        <v>2823</v>
      </c>
      <c r="TPG58" s="5" t="s">
        <v>2843</v>
      </c>
      <c r="TPH58" s="413" t="s">
        <v>2793</v>
      </c>
      <c r="TPI58" s="5"/>
      <c r="TPJ58" s="336" t="s">
        <v>2869</v>
      </c>
      <c r="TPK58" s="5"/>
      <c r="TPL58" s="5">
        <v>1.0</v>
      </c>
      <c r="TPM58" s="5">
        <v>1.0</v>
      </c>
      <c r="TPN58" s="411">
        <v>30.0</v>
      </c>
      <c r="TPO58" s="411">
        <v>15.0</v>
      </c>
      <c r="TPP58" s="411" t="s">
        <v>104</v>
      </c>
      <c r="TPQ58" s="68" t="s">
        <v>2182</v>
      </c>
      <c r="TPR58" s="68" t="s">
        <v>88</v>
      </c>
      <c r="TPS58" s="336" t="s">
        <v>2868</v>
      </c>
      <c r="TPT58" s="5" t="s">
        <v>2911</v>
      </c>
      <c r="TPU58" s="5" t="s">
        <v>2912</v>
      </c>
      <c r="TPV58" s="5" t="s">
        <v>2823</v>
      </c>
      <c r="TPW58" s="5" t="s">
        <v>2843</v>
      </c>
      <c r="TPX58" s="413" t="s">
        <v>2793</v>
      </c>
      <c r="TPY58" s="5"/>
      <c r="TPZ58" s="336" t="s">
        <v>2869</v>
      </c>
      <c r="TQA58" s="5"/>
      <c r="TQB58" s="5">
        <v>1.0</v>
      </c>
      <c r="TQC58" s="5">
        <v>1.0</v>
      </c>
      <c r="TQD58" s="411">
        <v>30.0</v>
      </c>
      <c r="TQE58" s="411">
        <v>15.0</v>
      </c>
      <c r="TQF58" s="411" t="s">
        <v>104</v>
      </c>
      <c r="TQG58" s="68" t="s">
        <v>2182</v>
      </c>
      <c r="TQH58" s="68" t="s">
        <v>88</v>
      </c>
      <c r="TQI58" s="336" t="s">
        <v>2868</v>
      </c>
      <c r="TQJ58" s="5" t="s">
        <v>2911</v>
      </c>
      <c r="TQK58" s="5" t="s">
        <v>2912</v>
      </c>
      <c r="TQL58" s="5" t="s">
        <v>2823</v>
      </c>
      <c r="TQM58" s="5" t="s">
        <v>2843</v>
      </c>
      <c r="TQN58" s="413" t="s">
        <v>2793</v>
      </c>
      <c r="TQO58" s="5"/>
      <c r="TQP58" s="336" t="s">
        <v>2869</v>
      </c>
      <c r="TQQ58" s="5"/>
      <c r="TQR58" s="5">
        <v>1.0</v>
      </c>
      <c r="TQS58" s="5">
        <v>1.0</v>
      </c>
      <c r="TQT58" s="411">
        <v>30.0</v>
      </c>
      <c r="TQU58" s="411">
        <v>15.0</v>
      </c>
      <c r="TQV58" s="411" t="s">
        <v>104</v>
      </c>
      <c r="TQW58" s="68" t="s">
        <v>2182</v>
      </c>
      <c r="TQX58" s="68" t="s">
        <v>88</v>
      </c>
      <c r="TQY58" s="336" t="s">
        <v>2868</v>
      </c>
      <c r="TQZ58" s="5" t="s">
        <v>2911</v>
      </c>
      <c r="TRA58" s="5" t="s">
        <v>2912</v>
      </c>
      <c r="TRB58" s="5" t="s">
        <v>2823</v>
      </c>
      <c r="TRC58" s="5" t="s">
        <v>2843</v>
      </c>
      <c r="TRD58" s="413" t="s">
        <v>2793</v>
      </c>
      <c r="TRE58" s="5"/>
      <c r="TRF58" s="336" t="s">
        <v>2869</v>
      </c>
      <c r="TRG58" s="5"/>
      <c r="TRH58" s="5">
        <v>1.0</v>
      </c>
      <c r="TRI58" s="5">
        <v>1.0</v>
      </c>
      <c r="TRJ58" s="411">
        <v>30.0</v>
      </c>
      <c r="TRK58" s="411">
        <v>15.0</v>
      </c>
      <c r="TRL58" s="411" t="s">
        <v>104</v>
      </c>
      <c r="TRM58" s="68" t="s">
        <v>2182</v>
      </c>
      <c r="TRN58" s="68" t="s">
        <v>88</v>
      </c>
      <c r="TRO58" s="336" t="s">
        <v>2868</v>
      </c>
      <c r="TRP58" s="5" t="s">
        <v>2911</v>
      </c>
      <c r="TRQ58" s="5" t="s">
        <v>2912</v>
      </c>
      <c r="TRR58" s="5" t="s">
        <v>2823</v>
      </c>
      <c r="TRS58" s="5" t="s">
        <v>2843</v>
      </c>
      <c r="TRT58" s="413" t="s">
        <v>2793</v>
      </c>
      <c r="TRU58" s="5"/>
      <c r="TRV58" s="336" t="s">
        <v>2869</v>
      </c>
      <c r="TRW58" s="5"/>
      <c r="TRX58" s="5">
        <v>1.0</v>
      </c>
      <c r="TRY58" s="5">
        <v>1.0</v>
      </c>
      <c r="TRZ58" s="411">
        <v>30.0</v>
      </c>
      <c r="TSA58" s="411">
        <v>15.0</v>
      </c>
      <c r="TSB58" s="411" t="s">
        <v>104</v>
      </c>
      <c r="TSC58" s="68" t="s">
        <v>2182</v>
      </c>
      <c r="TSD58" s="68" t="s">
        <v>88</v>
      </c>
      <c r="TSE58" s="336" t="s">
        <v>2868</v>
      </c>
      <c r="TSF58" s="5" t="s">
        <v>2911</v>
      </c>
      <c r="TSG58" s="5" t="s">
        <v>2912</v>
      </c>
      <c r="TSH58" s="5" t="s">
        <v>2823</v>
      </c>
      <c r="TSI58" s="5" t="s">
        <v>2843</v>
      </c>
      <c r="TSJ58" s="413" t="s">
        <v>2793</v>
      </c>
      <c r="TSK58" s="5"/>
      <c r="TSL58" s="336" t="s">
        <v>2869</v>
      </c>
      <c r="TSM58" s="5"/>
      <c r="TSN58" s="5">
        <v>1.0</v>
      </c>
      <c r="TSO58" s="5">
        <v>1.0</v>
      </c>
      <c r="TSP58" s="411">
        <v>30.0</v>
      </c>
      <c r="TSQ58" s="411">
        <v>15.0</v>
      </c>
      <c r="TSR58" s="411" t="s">
        <v>104</v>
      </c>
      <c r="TSS58" s="68" t="s">
        <v>2182</v>
      </c>
      <c r="TST58" s="68" t="s">
        <v>88</v>
      </c>
      <c r="TSU58" s="336" t="s">
        <v>2868</v>
      </c>
      <c r="TSV58" s="5" t="s">
        <v>2911</v>
      </c>
      <c r="TSW58" s="5" t="s">
        <v>2912</v>
      </c>
      <c r="TSX58" s="5" t="s">
        <v>2823</v>
      </c>
      <c r="TSY58" s="5" t="s">
        <v>2843</v>
      </c>
      <c r="TSZ58" s="413" t="s">
        <v>2793</v>
      </c>
      <c r="TTA58" s="5"/>
      <c r="TTB58" s="336" t="s">
        <v>2869</v>
      </c>
      <c r="TTC58" s="5"/>
      <c r="TTD58" s="5">
        <v>1.0</v>
      </c>
      <c r="TTE58" s="5">
        <v>1.0</v>
      </c>
      <c r="TTF58" s="411">
        <v>30.0</v>
      </c>
      <c r="TTG58" s="411">
        <v>15.0</v>
      </c>
      <c r="TTH58" s="411" t="s">
        <v>104</v>
      </c>
      <c r="TTI58" s="68" t="s">
        <v>2182</v>
      </c>
      <c r="TTJ58" s="68" t="s">
        <v>88</v>
      </c>
      <c r="TTK58" s="336" t="s">
        <v>2868</v>
      </c>
      <c r="TTL58" s="5" t="s">
        <v>2911</v>
      </c>
      <c r="TTM58" s="5" t="s">
        <v>2912</v>
      </c>
      <c r="TTN58" s="5" t="s">
        <v>2823</v>
      </c>
      <c r="TTO58" s="5" t="s">
        <v>2843</v>
      </c>
      <c r="TTP58" s="413" t="s">
        <v>2793</v>
      </c>
      <c r="TTQ58" s="5"/>
      <c r="TTR58" s="336" t="s">
        <v>2869</v>
      </c>
      <c r="TTS58" s="5"/>
      <c r="TTT58" s="5">
        <v>1.0</v>
      </c>
      <c r="TTU58" s="5">
        <v>1.0</v>
      </c>
      <c r="TTV58" s="411">
        <v>30.0</v>
      </c>
      <c r="TTW58" s="411">
        <v>15.0</v>
      </c>
      <c r="TTX58" s="411" t="s">
        <v>104</v>
      </c>
      <c r="TTY58" s="68" t="s">
        <v>2182</v>
      </c>
      <c r="TTZ58" s="68" t="s">
        <v>88</v>
      </c>
      <c r="TUA58" s="336" t="s">
        <v>2868</v>
      </c>
      <c r="TUB58" s="5" t="s">
        <v>2911</v>
      </c>
      <c r="TUC58" s="5" t="s">
        <v>2912</v>
      </c>
      <c r="TUD58" s="5" t="s">
        <v>2823</v>
      </c>
      <c r="TUE58" s="5" t="s">
        <v>2843</v>
      </c>
      <c r="TUF58" s="413" t="s">
        <v>2793</v>
      </c>
      <c r="TUG58" s="5"/>
      <c r="TUH58" s="336" t="s">
        <v>2869</v>
      </c>
      <c r="TUI58" s="5"/>
      <c r="TUJ58" s="5">
        <v>1.0</v>
      </c>
      <c r="TUK58" s="5">
        <v>1.0</v>
      </c>
      <c r="TUL58" s="411">
        <v>30.0</v>
      </c>
      <c r="TUM58" s="411">
        <v>15.0</v>
      </c>
      <c r="TUN58" s="411" t="s">
        <v>104</v>
      </c>
      <c r="TUO58" s="68" t="s">
        <v>2182</v>
      </c>
      <c r="TUP58" s="68" t="s">
        <v>88</v>
      </c>
      <c r="TUQ58" s="336" t="s">
        <v>2868</v>
      </c>
      <c r="TUR58" s="5" t="s">
        <v>2911</v>
      </c>
      <c r="TUS58" s="5" t="s">
        <v>2912</v>
      </c>
      <c r="TUT58" s="5" t="s">
        <v>2823</v>
      </c>
      <c r="TUU58" s="5" t="s">
        <v>2843</v>
      </c>
      <c r="TUV58" s="413" t="s">
        <v>2793</v>
      </c>
      <c r="TUW58" s="5"/>
      <c r="TUX58" s="336" t="s">
        <v>2869</v>
      </c>
      <c r="TUY58" s="5"/>
      <c r="TUZ58" s="5">
        <v>1.0</v>
      </c>
      <c r="TVA58" s="5">
        <v>1.0</v>
      </c>
      <c r="TVB58" s="411">
        <v>30.0</v>
      </c>
      <c r="TVC58" s="411">
        <v>15.0</v>
      </c>
      <c r="TVD58" s="411" t="s">
        <v>104</v>
      </c>
      <c r="TVE58" s="68" t="s">
        <v>2182</v>
      </c>
      <c r="TVF58" s="68" t="s">
        <v>88</v>
      </c>
      <c r="TVG58" s="336" t="s">
        <v>2868</v>
      </c>
      <c r="TVH58" s="5" t="s">
        <v>2911</v>
      </c>
      <c r="TVI58" s="5" t="s">
        <v>2912</v>
      </c>
      <c r="TVJ58" s="5" t="s">
        <v>2823</v>
      </c>
      <c r="TVK58" s="5" t="s">
        <v>2843</v>
      </c>
      <c r="TVL58" s="413" t="s">
        <v>2793</v>
      </c>
      <c r="TVM58" s="5"/>
      <c r="TVN58" s="336" t="s">
        <v>2869</v>
      </c>
      <c r="TVO58" s="5"/>
      <c r="TVP58" s="5">
        <v>1.0</v>
      </c>
      <c r="TVQ58" s="5">
        <v>1.0</v>
      </c>
      <c r="TVR58" s="411">
        <v>30.0</v>
      </c>
      <c r="TVS58" s="411">
        <v>15.0</v>
      </c>
      <c r="TVT58" s="411" t="s">
        <v>104</v>
      </c>
      <c r="TVU58" s="68" t="s">
        <v>2182</v>
      </c>
      <c r="TVV58" s="68" t="s">
        <v>88</v>
      </c>
      <c r="TVW58" s="336" t="s">
        <v>2868</v>
      </c>
      <c r="TVX58" s="5" t="s">
        <v>2911</v>
      </c>
      <c r="TVY58" s="5" t="s">
        <v>2912</v>
      </c>
      <c r="TVZ58" s="5" t="s">
        <v>2823</v>
      </c>
      <c r="TWA58" s="5" t="s">
        <v>2843</v>
      </c>
      <c r="TWB58" s="413" t="s">
        <v>2793</v>
      </c>
      <c r="TWC58" s="5"/>
      <c r="TWD58" s="336" t="s">
        <v>2869</v>
      </c>
      <c r="TWE58" s="5"/>
      <c r="TWF58" s="5">
        <v>1.0</v>
      </c>
      <c r="TWG58" s="5">
        <v>1.0</v>
      </c>
      <c r="TWH58" s="411">
        <v>30.0</v>
      </c>
      <c r="TWI58" s="411">
        <v>15.0</v>
      </c>
      <c r="TWJ58" s="411" t="s">
        <v>104</v>
      </c>
      <c r="TWK58" s="68" t="s">
        <v>2182</v>
      </c>
      <c r="TWL58" s="68" t="s">
        <v>88</v>
      </c>
      <c r="TWM58" s="336" t="s">
        <v>2868</v>
      </c>
      <c r="TWN58" s="5" t="s">
        <v>2911</v>
      </c>
      <c r="TWO58" s="5" t="s">
        <v>2912</v>
      </c>
      <c r="TWP58" s="5" t="s">
        <v>2823</v>
      </c>
      <c r="TWQ58" s="5" t="s">
        <v>2843</v>
      </c>
      <c r="TWR58" s="413" t="s">
        <v>2793</v>
      </c>
      <c r="TWS58" s="5"/>
      <c r="TWT58" s="336" t="s">
        <v>2869</v>
      </c>
      <c r="TWU58" s="5"/>
      <c r="TWV58" s="5">
        <v>1.0</v>
      </c>
      <c r="TWW58" s="5">
        <v>1.0</v>
      </c>
      <c r="TWX58" s="411">
        <v>30.0</v>
      </c>
      <c r="TWY58" s="411">
        <v>15.0</v>
      </c>
      <c r="TWZ58" s="411" t="s">
        <v>104</v>
      </c>
      <c r="TXA58" s="68" t="s">
        <v>2182</v>
      </c>
      <c r="TXB58" s="68" t="s">
        <v>88</v>
      </c>
      <c r="TXC58" s="336" t="s">
        <v>2868</v>
      </c>
      <c r="TXD58" s="5" t="s">
        <v>2911</v>
      </c>
      <c r="TXE58" s="5" t="s">
        <v>2912</v>
      </c>
      <c r="TXF58" s="5" t="s">
        <v>2823</v>
      </c>
      <c r="TXG58" s="5" t="s">
        <v>2843</v>
      </c>
      <c r="TXH58" s="413" t="s">
        <v>2793</v>
      </c>
      <c r="TXI58" s="5"/>
      <c r="TXJ58" s="336" t="s">
        <v>2869</v>
      </c>
      <c r="TXK58" s="5"/>
      <c r="TXL58" s="5">
        <v>1.0</v>
      </c>
      <c r="TXM58" s="5">
        <v>1.0</v>
      </c>
      <c r="TXN58" s="411">
        <v>30.0</v>
      </c>
      <c r="TXO58" s="411">
        <v>15.0</v>
      </c>
      <c r="TXP58" s="411" t="s">
        <v>104</v>
      </c>
      <c r="TXQ58" s="68" t="s">
        <v>2182</v>
      </c>
      <c r="TXR58" s="68" t="s">
        <v>88</v>
      </c>
      <c r="TXS58" s="336" t="s">
        <v>2868</v>
      </c>
      <c r="TXT58" s="5" t="s">
        <v>2911</v>
      </c>
      <c r="TXU58" s="5" t="s">
        <v>2912</v>
      </c>
      <c r="TXV58" s="5" t="s">
        <v>2823</v>
      </c>
      <c r="TXW58" s="5" t="s">
        <v>2843</v>
      </c>
      <c r="TXX58" s="413" t="s">
        <v>2793</v>
      </c>
      <c r="TXY58" s="5"/>
      <c r="TXZ58" s="336" t="s">
        <v>2869</v>
      </c>
      <c r="TYA58" s="5"/>
      <c r="TYB58" s="5">
        <v>1.0</v>
      </c>
      <c r="TYC58" s="5">
        <v>1.0</v>
      </c>
      <c r="TYD58" s="411">
        <v>30.0</v>
      </c>
      <c r="TYE58" s="411">
        <v>15.0</v>
      </c>
      <c r="TYF58" s="411" t="s">
        <v>104</v>
      </c>
      <c r="TYG58" s="68" t="s">
        <v>2182</v>
      </c>
      <c r="TYH58" s="68" t="s">
        <v>88</v>
      </c>
      <c r="TYI58" s="336" t="s">
        <v>2868</v>
      </c>
      <c r="TYJ58" s="5" t="s">
        <v>2911</v>
      </c>
      <c r="TYK58" s="5" t="s">
        <v>2912</v>
      </c>
      <c r="TYL58" s="5" t="s">
        <v>2823</v>
      </c>
      <c r="TYM58" s="5" t="s">
        <v>2843</v>
      </c>
      <c r="TYN58" s="413" t="s">
        <v>2793</v>
      </c>
      <c r="TYO58" s="5"/>
      <c r="TYP58" s="336" t="s">
        <v>2869</v>
      </c>
      <c r="TYQ58" s="5"/>
      <c r="TYR58" s="5">
        <v>1.0</v>
      </c>
      <c r="TYS58" s="5">
        <v>1.0</v>
      </c>
      <c r="TYT58" s="411">
        <v>30.0</v>
      </c>
      <c r="TYU58" s="411">
        <v>15.0</v>
      </c>
      <c r="TYV58" s="411" t="s">
        <v>104</v>
      </c>
      <c r="TYW58" s="68" t="s">
        <v>2182</v>
      </c>
      <c r="TYX58" s="68" t="s">
        <v>88</v>
      </c>
      <c r="TYY58" s="336" t="s">
        <v>2868</v>
      </c>
      <c r="TYZ58" s="5" t="s">
        <v>2911</v>
      </c>
      <c r="TZA58" s="5" t="s">
        <v>2912</v>
      </c>
      <c r="TZB58" s="5" t="s">
        <v>2823</v>
      </c>
      <c r="TZC58" s="5" t="s">
        <v>2843</v>
      </c>
      <c r="TZD58" s="413" t="s">
        <v>2793</v>
      </c>
      <c r="TZE58" s="5"/>
      <c r="TZF58" s="336" t="s">
        <v>2869</v>
      </c>
      <c r="TZG58" s="5"/>
      <c r="TZH58" s="5">
        <v>1.0</v>
      </c>
      <c r="TZI58" s="5">
        <v>1.0</v>
      </c>
      <c r="TZJ58" s="411">
        <v>30.0</v>
      </c>
      <c r="TZK58" s="411">
        <v>15.0</v>
      </c>
      <c r="TZL58" s="411" t="s">
        <v>104</v>
      </c>
      <c r="TZM58" s="68" t="s">
        <v>2182</v>
      </c>
      <c r="TZN58" s="68" t="s">
        <v>88</v>
      </c>
      <c r="TZO58" s="336" t="s">
        <v>2868</v>
      </c>
      <c r="TZP58" s="5" t="s">
        <v>2911</v>
      </c>
      <c r="TZQ58" s="5" t="s">
        <v>2912</v>
      </c>
      <c r="TZR58" s="5" t="s">
        <v>2823</v>
      </c>
      <c r="TZS58" s="5" t="s">
        <v>2843</v>
      </c>
      <c r="TZT58" s="413" t="s">
        <v>2793</v>
      </c>
      <c r="TZU58" s="5"/>
      <c r="TZV58" s="336" t="s">
        <v>2869</v>
      </c>
      <c r="TZW58" s="5"/>
      <c r="TZX58" s="5">
        <v>1.0</v>
      </c>
      <c r="TZY58" s="5">
        <v>1.0</v>
      </c>
      <c r="TZZ58" s="411">
        <v>30.0</v>
      </c>
      <c r="UAA58" s="411">
        <v>15.0</v>
      </c>
      <c r="UAB58" s="411" t="s">
        <v>104</v>
      </c>
      <c r="UAC58" s="68" t="s">
        <v>2182</v>
      </c>
      <c r="UAD58" s="68" t="s">
        <v>88</v>
      </c>
      <c r="UAE58" s="336" t="s">
        <v>2868</v>
      </c>
      <c r="UAF58" s="5" t="s">
        <v>2911</v>
      </c>
      <c r="UAG58" s="5" t="s">
        <v>2912</v>
      </c>
      <c r="UAH58" s="5" t="s">
        <v>2823</v>
      </c>
      <c r="UAI58" s="5" t="s">
        <v>2843</v>
      </c>
      <c r="UAJ58" s="413" t="s">
        <v>2793</v>
      </c>
      <c r="UAK58" s="5"/>
      <c r="UAL58" s="336" t="s">
        <v>2869</v>
      </c>
      <c r="UAM58" s="5"/>
      <c r="UAN58" s="5">
        <v>1.0</v>
      </c>
      <c r="UAO58" s="5">
        <v>1.0</v>
      </c>
      <c r="UAP58" s="411">
        <v>30.0</v>
      </c>
      <c r="UAQ58" s="411">
        <v>15.0</v>
      </c>
      <c r="UAR58" s="411" t="s">
        <v>104</v>
      </c>
      <c r="UAS58" s="68" t="s">
        <v>2182</v>
      </c>
      <c r="UAT58" s="68" t="s">
        <v>88</v>
      </c>
      <c r="UAU58" s="336" t="s">
        <v>2868</v>
      </c>
      <c r="UAV58" s="5" t="s">
        <v>2911</v>
      </c>
      <c r="UAW58" s="5" t="s">
        <v>2912</v>
      </c>
      <c r="UAX58" s="5" t="s">
        <v>2823</v>
      </c>
      <c r="UAY58" s="5" t="s">
        <v>2843</v>
      </c>
      <c r="UAZ58" s="413" t="s">
        <v>2793</v>
      </c>
      <c r="UBA58" s="5"/>
      <c r="UBB58" s="336" t="s">
        <v>2869</v>
      </c>
      <c r="UBC58" s="5"/>
      <c r="UBD58" s="5">
        <v>1.0</v>
      </c>
      <c r="UBE58" s="5">
        <v>1.0</v>
      </c>
      <c r="UBF58" s="411">
        <v>30.0</v>
      </c>
      <c r="UBG58" s="411">
        <v>15.0</v>
      </c>
      <c r="UBH58" s="411" t="s">
        <v>104</v>
      </c>
      <c r="UBI58" s="68" t="s">
        <v>2182</v>
      </c>
      <c r="UBJ58" s="68" t="s">
        <v>88</v>
      </c>
      <c r="UBK58" s="336" t="s">
        <v>2868</v>
      </c>
      <c r="UBL58" s="5" t="s">
        <v>2911</v>
      </c>
      <c r="UBM58" s="5" t="s">
        <v>2912</v>
      </c>
      <c r="UBN58" s="5" t="s">
        <v>2823</v>
      </c>
      <c r="UBO58" s="5" t="s">
        <v>2843</v>
      </c>
      <c r="UBP58" s="413" t="s">
        <v>2793</v>
      </c>
      <c r="UBQ58" s="5"/>
      <c r="UBR58" s="336" t="s">
        <v>2869</v>
      </c>
      <c r="UBS58" s="5"/>
      <c r="UBT58" s="5">
        <v>1.0</v>
      </c>
      <c r="UBU58" s="5">
        <v>1.0</v>
      </c>
      <c r="UBV58" s="411">
        <v>30.0</v>
      </c>
      <c r="UBW58" s="411">
        <v>15.0</v>
      </c>
      <c r="UBX58" s="411" t="s">
        <v>104</v>
      </c>
      <c r="UBY58" s="68" t="s">
        <v>2182</v>
      </c>
      <c r="UBZ58" s="68" t="s">
        <v>88</v>
      </c>
      <c r="UCA58" s="336" t="s">
        <v>2868</v>
      </c>
      <c r="UCB58" s="5" t="s">
        <v>2911</v>
      </c>
      <c r="UCC58" s="5" t="s">
        <v>2912</v>
      </c>
      <c r="UCD58" s="5" t="s">
        <v>2823</v>
      </c>
      <c r="UCE58" s="5" t="s">
        <v>2843</v>
      </c>
      <c r="UCF58" s="413" t="s">
        <v>2793</v>
      </c>
      <c r="UCG58" s="5"/>
      <c r="UCH58" s="336" t="s">
        <v>2869</v>
      </c>
      <c r="UCI58" s="5"/>
      <c r="UCJ58" s="5">
        <v>1.0</v>
      </c>
      <c r="UCK58" s="5">
        <v>1.0</v>
      </c>
      <c r="UCL58" s="411">
        <v>30.0</v>
      </c>
      <c r="UCM58" s="411">
        <v>15.0</v>
      </c>
      <c r="UCN58" s="411" t="s">
        <v>104</v>
      </c>
      <c r="UCO58" s="68" t="s">
        <v>2182</v>
      </c>
      <c r="UCP58" s="68" t="s">
        <v>88</v>
      </c>
      <c r="UCQ58" s="336" t="s">
        <v>2868</v>
      </c>
      <c r="UCR58" s="5" t="s">
        <v>2911</v>
      </c>
      <c r="UCS58" s="5" t="s">
        <v>2912</v>
      </c>
      <c r="UCT58" s="5" t="s">
        <v>2823</v>
      </c>
      <c r="UCU58" s="5" t="s">
        <v>2843</v>
      </c>
      <c r="UCV58" s="413" t="s">
        <v>2793</v>
      </c>
      <c r="UCW58" s="5"/>
      <c r="UCX58" s="336" t="s">
        <v>2869</v>
      </c>
      <c r="UCY58" s="5"/>
      <c r="UCZ58" s="5">
        <v>1.0</v>
      </c>
      <c r="UDA58" s="5">
        <v>1.0</v>
      </c>
      <c r="UDB58" s="411">
        <v>30.0</v>
      </c>
      <c r="UDC58" s="411">
        <v>15.0</v>
      </c>
      <c r="UDD58" s="411" t="s">
        <v>104</v>
      </c>
      <c r="UDE58" s="68" t="s">
        <v>2182</v>
      </c>
      <c r="UDF58" s="68" t="s">
        <v>88</v>
      </c>
      <c r="UDG58" s="336" t="s">
        <v>2868</v>
      </c>
      <c r="UDH58" s="5" t="s">
        <v>2911</v>
      </c>
      <c r="UDI58" s="5" t="s">
        <v>2912</v>
      </c>
      <c r="UDJ58" s="5" t="s">
        <v>2823</v>
      </c>
      <c r="UDK58" s="5" t="s">
        <v>2843</v>
      </c>
      <c r="UDL58" s="413" t="s">
        <v>2793</v>
      </c>
      <c r="UDM58" s="5"/>
      <c r="UDN58" s="336" t="s">
        <v>2869</v>
      </c>
      <c r="UDO58" s="5"/>
      <c r="UDP58" s="5">
        <v>1.0</v>
      </c>
      <c r="UDQ58" s="5">
        <v>1.0</v>
      </c>
      <c r="UDR58" s="411">
        <v>30.0</v>
      </c>
      <c r="UDS58" s="411">
        <v>15.0</v>
      </c>
      <c r="UDT58" s="411" t="s">
        <v>104</v>
      </c>
      <c r="UDU58" s="68" t="s">
        <v>2182</v>
      </c>
      <c r="UDV58" s="68" t="s">
        <v>88</v>
      </c>
      <c r="UDW58" s="336" t="s">
        <v>2868</v>
      </c>
      <c r="UDX58" s="5" t="s">
        <v>2911</v>
      </c>
      <c r="UDY58" s="5" t="s">
        <v>2912</v>
      </c>
      <c r="UDZ58" s="5" t="s">
        <v>2823</v>
      </c>
      <c r="UEA58" s="5" t="s">
        <v>2843</v>
      </c>
      <c r="UEB58" s="413" t="s">
        <v>2793</v>
      </c>
      <c r="UEC58" s="5"/>
      <c r="UED58" s="336" t="s">
        <v>2869</v>
      </c>
      <c r="UEE58" s="5"/>
      <c r="UEF58" s="5">
        <v>1.0</v>
      </c>
      <c r="UEG58" s="5">
        <v>1.0</v>
      </c>
      <c r="UEH58" s="411">
        <v>30.0</v>
      </c>
      <c r="UEI58" s="411">
        <v>15.0</v>
      </c>
      <c r="UEJ58" s="411" t="s">
        <v>104</v>
      </c>
      <c r="UEK58" s="68" t="s">
        <v>2182</v>
      </c>
      <c r="UEL58" s="68" t="s">
        <v>88</v>
      </c>
      <c r="UEM58" s="336" t="s">
        <v>2868</v>
      </c>
      <c r="UEN58" s="5" t="s">
        <v>2911</v>
      </c>
      <c r="UEO58" s="5" t="s">
        <v>2912</v>
      </c>
      <c r="UEP58" s="5" t="s">
        <v>2823</v>
      </c>
      <c r="UEQ58" s="5" t="s">
        <v>2843</v>
      </c>
      <c r="UER58" s="413" t="s">
        <v>2793</v>
      </c>
      <c r="UES58" s="5"/>
      <c r="UET58" s="336" t="s">
        <v>2869</v>
      </c>
      <c r="UEU58" s="5"/>
      <c r="UEV58" s="5">
        <v>1.0</v>
      </c>
      <c r="UEW58" s="5">
        <v>1.0</v>
      </c>
      <c r="UEX58" s="411">
        <v>30.0</v>
      </c>
      <c r="UEY58" s="411">
        <v>15.0</v>
      </c>
      <c r="UEZ58" s="411" t="s">
        <v>104</v>
      </c>
      <c r="UFA58" s="68" t="s">
        <v>2182</v>
      </c>
      <c r="UFB58" s="68" t="s">
        <v>88</v>
      </c>
      <c r="UFC58" s="336" t="s">
        <v>2868</v>
      </c>
      <c r="UFD58" s="5" t="s">
        <v>2911</v>
      </c>
      <c r="UFE58" s="5" t="s">
        <v>2912</v>
      </c>
      <c r="UFF58" s="5" t="s">
        <v>2823</v>
      </c>
      <c r="UFG58" s="5" t="s">
        <v>2843</v>
      </c>
      <c r="UFH58" s="413" t="s">
        <v>2793</v>
      </c>
      <c r="UFI58" s="5"/>
      <c r="UFJ58" s="336" t="s">
        <v>2869</v>
      </c>
      <c r="UFK58" s="5"/>
      <c r="UFL58" s="5">
        <v>1.0</v>
      </c>
      <c r="UFM58" s="5">
        <v>1.0</v>
      </c>
      <c r="UFN58" s="411">
        <v>30.0</v>
      </c>
      <c r="UFO58" s="411">
        <v>15.0</v>
      </c>
      <c r="UFP58" s="411" t="s">
        <v>104</v>
      </c>
      <c r="UFQ58" s="68" t="s">
        <v>2182</v>
      </c>
      <c r="UFR58" s="68" t="s">
        <v>88</v>
      </c>
      <c r="UFS58" s="336" t="s">
        <v>2868</v>
      </c>
      <c r="UFT58" s="5" t="s">
        <v>2911</v>
      </c>
      <c r="UFU58" s="5" t="s">
        <v>2912</v>
      </c>
      <c r="UFV58" s="5" t="s">
        <v>2823</v>
      </c>
      <c r="UFW58" s="5" t="s">
        <v>2843</v>
      </c>
      <c r="UFX58" s="413" t="s">
        <v>2793</v>
      </c>
      <c r="UFY58" s="5"/>
      <c r="UFZ58" s="336" t="s">
        <v>2869</v>
      </c>
      <c r="UGA58" s="5"/>
      <c r="UGB58" s="5">
        <v>1.0</v>
      </c>
      <c r="UGC58" s="5">
        <v>1.0</v>
      </c>
      <c r="UGD58" s="411">
        <v>30.0</v>
      </c>
      <c r="UGE58" s="411">
        <v>15.0</v>
      </c>
      <c r="UGF58" s="411" t="s">
        <v>104</v>
      </c>
      <c r="UGG58" s="68" t="s">
        <v>2182</v>
      </c>
      <c r="UGH58" s="68" t="s">
        <v>88</v>
      </c>
      <c r="UGI58" s="336" t="s">
        <v>2868</v>
      </c>
      <c r="UGJ58" s="5" t="s">
        <v>2911</v>
      </c>
      <c r="UGK58" s="5" t="s">
        <v>2912</v>
      </c>
      <c r="UGL58" s="5" t="s">
        <v>2823</v>
      </c>
      <c r="UGM58" s="5" t="s">
        <v>2843</v>
      </c>
      <c r="UGN58" s="413" t="s">
        <v>2793</v>
      </c>
      <c r="UGO58" s="5"/>
      <c r="UGP58" s="336" t="s">
        <v>2869</v>
      </c>
      <c r="UGQ58" s="5"/>
      <c r="UGR58" s="5">
        <v>1.0</v>
      </c>
      <c r="UGS58" s="5">
        <v>1.0</v>
      </c>
      <c r="UGT58" s="411">
        <v>30.0</v>
      </c>
      <c r="UGU58" s="411">
        <v>15.0</v>
      </c>
      <c r="UGV58" s="411" t="s">
        <v>104</v>
      </c>
      <c r="UGW58" s="68" t="s">
        <v>2182</v>
      </c>
      <c r="UGX58" s="68" t="s">
        <v>88</v>
      </c>
      <c r="UGY58" s="336" t="s">
        <v>2868</v>
      </c>
      <c r="UGZ58" s="5" t="s">
        <v>2911</v>
      </c>
      <c r="UHA58" s="5" t="s">
        <v>2912</v>
      </c>
      <c r="UHB58" s="5" t="s">
        <v>2823</v>
      </c>
      <c r="UHC58" s="5" t="s">
        <v>2843</v>
      </c>
      <c r="UHD58" s="413" t="s">
        <v>2793</v>
      </c>
      <c r="UHE58" s="5"/>
      <c r="UHF58" s="336" t="s">
        <v>2869</v>
      </c>
      <c r="UHG58" s="5"/>
      <c r="UHH58" s="5">
        <v>1.0</v>
      </c>
      <c r="UHI58" s="5">
        <v>1.0</v>
      </c>
      <c r="UHJ58" s="411">
        <v>30.0</v>
      </c>
      <c r="UHK58" s="411">
        <v>15.0</v>
      </c>
      <c r="UHL58" s="411" t="s">
        <v>104</v>
      </c>
      <c r="UHM58" s="68" t="s">
        <v>2182</v>
      </c>
      <c r="UHN58" s="68" t="s">
        <v>88</v>
      </c>
      <c r="UHO58" s="336" t="s">
        <v>2868</v>
      </c>
      <c r="UHP58" s="5" t="s">
        <v>2911</v>
      </c>
      <c r="UHQ58" s="5" t="s">
        <v>2912</v>
      </c>
      <c r="UHR58" s="5" t="s">
        <v>2823</v>
      </c>
      <c r="UHS58" s="5" t="s">
        <v>2843</v>
      </c>
      <c r="UHT58" s="413" t="s">
        <v>2793</v>
      </c>
      <c r="UHU58" s="5"/>
      <c r="UHV58" s="336" t="s">
        <v>2869</v>
      </c>
      <c r="UHW58" s="5"/>
      <c r="UHX58" s="5">
        <v>1.0</v>
      </c>
      <c r="UHY58" s="5">
        <v>1.0</v>
      </c>
      <c r="UHZ58" s="411">
        <v>30.0</v>
      </c>
      <c r="UIA58" s="411">
        <v>15.0</v>
      </c>
      <c r="UIB58" s="411" t="s">
        <v>104</v>
      </c>
      <c r="UIC58" s="68" t="s">
        <v>2182</v>
      </c>
      <c r="UID58" s="68" t="s">
        <v>88</v>
      </c>
      <c r="UIE58" s="336" t="s">
        <v>2868</v>
      </c>
      <c r="UIF58" s="5" t="s">
        <v>2911</v>
      </c>
      <c r="UIG58" s="5" t="s">
        <v>2912</v>
      </c>
      <c r="UIH58" s="5" t="s">
        <v>2823</v>
      </c>
      <c r="UII58" s="5" t="s">
        <v>2843</v>
      </c>
      <c r="UIJ58" s="413" t="s">
        <v>2793</v>
      </c>
      <c r="UIK58" s="5"/>
      <c r="UIL58" s="336" t="s">
        <v>2869</v>
      </c>
      <c r="UIM58" s="5"/>
      <c r="UIN58" s="5">
        <v>1.0</v>
      </c>
      <c r="UIO58" s="5">
        <v>1.0</v>
      </c>
      <c r="UIP58" s="411">
        <v>30.0</v>
      </c>
      <c r="UIQ58" s="411">
        <v>15.0</v>
      </c>
      <c r="UIR58" s="411" t="s">
        <v>104</v>
      </c>
      <c r="UIS58" s="68" t="s">
        <v>2182</v>
      </c>
      <c r="UIT58" s="68" t="s">
        <v>88</v>
      </c>
      <c r="UIU58" s="336" t="s">
        <v>2868</v>
      </c>
      <c r="UIV58" s="5" t="s">
        <v>2911</v>
      </c>
      <c r="UIW58" s="5" t="s">
        <v>2912</v>
      </c>
      <c r="UIX58" s="5" t="s">
        <v>2823</v>
      </c>
      <c r="UIY58" s="5" t="s">
        <v>2843</v>
      </c>
      <c r="UIZ58" s="413" t="s">
        <v>2793</v>
      </c>
      <c r="UJA58" s="5"/>
      <c r="UJB58" s="336" t="s">
        <v>2869</v>
      </c>
      <c r="UJC58" s="5"/>
      <c r="UJD58" s="5">
        <v>1.0</v>
      </c>
      <c r="UJE58" s="5">
        <v>1.0</v>
      </c>
      <c r="UJF58" s="411">
        <v>30.0</v>
      </c>
      <c r="UJG58" s="411">
        <v>15.0</v>
      </c>
      <c r="UJH58" s="411" t="s">
        <v>104</v>
      </c>
      <c r="UJI58" s="68" t="s">
        <v>2182</v>
      </c>
      <c r="UJJ58" s="68" t="s">
        <v>88</v>
      </c>
      <c r="UJK58" s="336" t="s">
        <v>2868</v>
      </c>
      <c r="UJL58" s="5" t="s">
        <v>2911</v>
      </c>
      <c r="UJM58" s="5" t="s">
        <v>2912</v>
      </c>
      <c r="UJN58" s="5" t="s">
        <v>2823</v>
      </c>
      <c r="UJO58" s="5" t="s">
        <v>2843</v>
      </c>
      <c r="UJP58" s="413" t="s">
        <v>2793</v>
      </c>
      <c r="UJQ58" s="5"/>
      <c r="UJR58" s="336" t="s">
        <v>2869</v>
      </c>
      <c r="UJS58" s="5"/>
      <c r="UJT58" s="5">
        <v>1.0</v>
      </c>
      <c r="UJU58" s="5">
        <v>1.0</v>
      </c>
      <c r="UJV58" s="411">
        <v>30.0</v>
      </c>
      <c r="UJW58" s="411">
        <v>15.0</v>
      </c>
      <c r="UJX58" s="411" t="s">
        <v>104</v>
      </c>
      <c r="UJY58" s="68" t="s">
        <v>2182</v>
      </c>
      <c r="UJZ58" s="68" t="s">
        <v>88</v>
      </c>
      <c r="UKA58" s="336" t="s">
        <v>2868</v>
      </c>
      <c r="UKB58" s="5" t="s">
        <v>2911</v>
      </c>
      <c r="UKC58" s="5" t="s">
        <v>2912</v>
      </c>
      <c r="UKD58" s="5" t="s">
        <v>2823</v>
      </c>
      <c r="UKE58" s="5" t="s">
        <v>2843</v>
      </c>
      <c r="UKF58" s="413" t="s">
        <v>2793</v>
      </c>
      <c r="UKG58" s="5"/>
      <c r="UKH58" s="336" t="s">
        <v>2869</v>
      </c>
      <c r="UKI58" s="5"/>
      <c r="UKJ58" s="5">
        <v>1.0</v>
      </c>
      <c r="UKK58" s="5">
        <v>1.0</v>
      </c>
      <c r="UKL58" s="411">
        <v>30.0</v>
      </c>
      <c r="UKM58" s="411">
        <v>15.0</v>
      </c>
      <c r="UKN58" s="411" t="s">
        <v>104</v>
      </c>
      <c r="UKO58" s="68" t="s">
        <v>2182</v>
      </c>
      <c r="UKP58" s="68" t="s">
        <v>88</v>
      </c>
      <c r="UKQ58" s="336" t="s">
        <v>2868</v>
      </c>
      <c r="UKR58" s="5" t="s">
        <v>2911</v>
      </c>
      <c r="UKS58" s="5" t="s">
        <v>2912</v>
      </c>
      <c r="UKT58" s="5" t="s">
        <v>2823</v>
      </c>
      <c r="UKU58" s="5" t="s">
        <v>2843</v>
      </c>
      <c r="UKV58" s="413" t="s">
        <v>2793</v>
      </c>
      <c r="UKW58" s="5"/>
      <c r="UKX58" s="336" t="s">
        <v>2869</v>
      </c>
      <c r="UKY58" s="5"/>
      <c r="UKZ58" s="5">
        <v>1.0</v>
      </c>
      <c r="ULA58" s="5">
        <v>1.0</v>
      </c>
      <c r="ULB58" s="411">
        <v>30.0</v>
      </c>
      <c r="ULC58" s="411">
        <v>15.0</v>
      </c>
      <c r="ULD58" s="411" t="s">
        <v>104</v>
      </c>
      <c r="ULE58" s="68" t="s">
        <v>2182</v>
      </c>
      <c r="ULF58" s="68" t="s">
        <v>88</v>
      </c>
      <c r="ULG58" s="336" t="s">
        <v>2868</v>
      </c>
      <c r="ULH58" s="5" t="s">
        <v>2911</v>
      </c>
      <c r="ULI58" s="5" t="s">
        <v>2912</v>
      </c>
      <c r="ULJ58" s="5" t="s">
        <v>2823</v>
      </c>
      <c r="ULK58" s="5" t="s">
        <v>2843</v>
      </c>
      <c r="ULL58" s="413" t="s">
        <v>2793</v>
      </c>
      <c r="ULM58" s="5"/>
      <c r="ULN58" s="336" t="s">
        <v>2869</v>
      </c>
      <c r="ULO58" s="5"/>
      <c r="ULP58" s="5">
        <v>1.0</v>
      </c>
      <c r="ULQ58" s="5">
        <v>1.0</v>
      </c>
      <c r="ULR58" s="411">
        <v>30.0</v>
      </c>
      <c r="ULS58" s="411">
        <v>15.0</v>
      </c>
      <c r="ULT58" s="411" t="s">
        <v>104</v>
      </c>
      <c r="ULU58" s="68" t="s">
        <v>2182</v>
      </c>
      <c r="ULV58" s="68" t="s">
        <v>88</v>
      </c>
      <c r="ULW58" s="336" t="s">
        <v>2868</v>
      </c>
      <c r="ULX58" s="5" t="s">
        <v>2911</v>
      </c>
      <c r="ULY58" s="5" t="s">
        <v>2912</v>
      </c>
      <c r="ULZ58" s="5" t="s">
        <v>2823</v>
      </c>
      <c r="UMA58" s="5" t="s">
        <v>2843</v>
      </c>
      <c r="UMB58" s="413" t="s">
        <v>2793</v>
      </c>
      <c r="UMC58" s="5"/>
      <c r="UMD58" s="336" t="s">
        <v>2869</v>
      </c>
      <c r="UME58" s="5"/>
      <c r="UMF58" s="5">
        <v>1.0</v>
      </c>
      <c r="UMG58" s="5">
        <v>1.0</v>
      </c>
      <c r="UMH58" s="411">
        <v>30.0</v>
      </c>
      <c r="UMI58" s="411">
        <v>15.0</v>
      </c>
      <c r="UMJ58" s="411" t="s">
        <v>104</v>
      </c>
      <c r="UMK58" s="68" t="s">
        <v>2182</v>
      </c>
      <c r="UML58" s="68" t="s">
        <v>88</v>
      </c>
      <c r="UMM58" s="336" t="s">
        <v>2868</v>
      </c>
      <c r="UMN58" s="5" t="s">
        <v>2911</v>
      </c>
      <c r="UMO58" s="5" t="s">
        <v>2912</v>
      </c>
      <c r="UMP58" s="5" t="s">
        <v>2823</v>
      </c>
      <c r="UMQ58" s="5" t="s">
        <v>2843</v>
      </c>
      <c r="UMR58" s="413" t="s">
        <v>2793</v>
      </c>
      <c r="UMS58" s="5"/>
      <c r="UMT58" s="336" t="s">
        <v>2869</v>
      </c>
      <c r="UMU58" s="5"/>
      <c r="UMV58" s="5">
        <v>1.0</v>
      </c>
      <c r="UMW58" s="5">
        <v>1.0</v>
      </c>
      <c r="UMX58" s="411">
        <v>30.0</v>
      </c>
      <c r="UMY58" s="411">
        <v>15.0</v>
      </c>
      <c r="UMZ58" s="411" t="s">
        <v>104</v>
      </c>
      <c r="UNA58" s="68" t="s">
        <v>2182</v>
      </c>
      <c r="UNB58" s="68" t="s">
        <v>88</v>
      </c>
      <c r="UNC58" s="336" t="s">
        <v>2868</v>
      </c>
      <c r="UND58" s="5" t="s">
        <v>2911</v>
      </c>
      <c r="UNE58" s="5" t="s">
        <v>2912</v>
      </c>
      <c r="UNF58" s="5" t="s">
        <v>2823</v>
      </c>
      <c r="UNG58" s="5" t="s">
        <v>2843</v>
      </c>
      <c r="UNH58" s="413" t="s">
        <v>2793</v>
      </c>
      <c r="UNI58" s="5"/>
      <c r="UNJ58" s="336" t="s">
        <v>2869</v>
      </c>
      <c r="UNK58" s="5"/>
      <c r="UNL58" s="5">
        <v>1.0</v>
      </c>
      <c r="UNM58" s="5">
        <v>1.0</v>
      </c>
      <c r="UNN58" s="411">
        <v>30.0</v>
      </c>
      <c r="UNO58" s="411">
        <v>15.0</v>
      </c>
      <c r="UNP58" s="411" t="s">
        <v>104</v>
      </c>
      <c r="UNQ58" s="68" t="s">
        <v>2182</v>
      </c>
      <c r="UNR58" s="68" t="s">
        <v>88</v>
      </c>
      <c r="UNS58" s="336" t="s">
        <v>2868</v>
      </c>
      <c r="UNT58" s="5" t="s">
        <v>2911</v>
      </c>
      <c r="UNU58" s="5" t="s">
        <v>2912</v>
      </c>
      <c r="UNV58" s="5" t="s">
        <v>2823</v>
      </c>
      <c r="UNW58" s="5" t="s">
        <v>2843</v>
      </c>
      <c r="UNX58" s="413" t="s">
        <v>2793</v>
      </c>
      <c r="UNY58" s="5"/>
      <c r="UNZ58" s="336" t="s">
        <v>2869</v>
      </c>
      <c r="UOA58" s="5"/>
      <c r="UOB58" s="5">
        <v>1.0</v>
      </c>
      <c r="UOC58" s="5">
        <v>1.0</v>
      </c>
      <c r="UOD58" s="411">
        <v>30.0</v>
      </c>
      <c r="UOE58" s="411">
        <v>15.0</v>
      </c>
      <c r="UOF58" s="411" t="s">
        <v>104</v>
      </c>
      <c r="UOG58" s="68" t="s">
        <v>2182</v>
      </c>
      <c r="UOH58" s="68" t="s">
        <v>88</v>
      </c>
      <c r="UOI58" s="336" t="s">
        <v>2868</v>
      </c>
      <c r="UOJ58" s="5" t="s">
        <v>2911</v>
      </c>
      <c r="UOK58" s="5" t="s">
        <v>2912</v>
      </c>
      <c r="UOL58" s="5" t="s">
        <v>2823</v>
      </c>
      <c r="UOM58" s="5" t="s">
        <v>2843</v>
      </c>
      <c r="UON58" s="413" t="s">
        <v>2793</v>
      </c>
      <c r="UOO58" s="5"/>
      <c r="UOP58" s="336" t="s">
        <v>2869</v>
      </c>
      <c r="UOQ58" s="5"/>
      <c r="UOR58" s="5">
        <v>1.0</v>
      </c>
      <c r="UOS58" s="5">
        <v>1.0</v>
      </c>
      <c r="UOT58" s="411">
        <v>30.0</v>
      </c>
      <c r="UOU58" s="411">
        <v>15.0</v>
      </c>
      <c r="UOV58" s="411" t="s">
        <v>104</v>
      </c>
      <c r="UOW58" s="68" t="s">
        <v>2182</v>
      </c>
      <c r="UOX58" s="68" t="s">
        <v>88</v>
      </c>
      <c r="UOY58" s="336" t="s">
        <v>2868</v>
      </c>
      <c r="UOZ58" s="5" t="s">
        <v>2911</v>
      </c>
      <c r="UPA58" s="5" t="s">
        <v>2912</v>
      </c>
      <c r="UPB58" s="5" t="s">
        <v>2823</v>
      </c>
      <c r="UPC58" s="5" t="s">
        <v>2843</v>
      </c>
      <c r="UPD58" s="413" t="s">
        <v>2793</v>
      </c>
      <c r="UPE58" s="5"/>
      <c r="UPF58" s="336" t="s">
        <v>2869</v>
      </c>
      <c r="UPG58" s="5"/>
      <c r="UPH58" s="5">
        <v>1.0</v>
      </c>
      <c r="UPI58" s="5">
        <v>1.0</v>
      </c>
      <c r="UPJ58" s="411">
        <v>30.0</v>
      </c>
      <c r="UPK58" s="411">
        <v>15.0</v>
      </c>
      <c r="UPL58" s="411" t="s">
        <v>104</v>
      </c>
      <c r="UPM58" s="68" t="s">
        <v>2182</v>
      </c>
      <c r="UPN58" s="68" t="s">
        <v>88</v>
      </c>
      <c r="UPO58" s="336" t="s">
        <v>2868</v>
      </c>
      <c r="UPP58" s="5" t="s">
        <v>2911</v>
      </c>
      <c r="UPQ58" s="5" t="s">
        <v>2912</v>
      </c>
      <c r="UPR58" s="5" t="s">
        <v>2823</v>
      </c>
      <c r="UPS58" s="5" t="s">
        <v>2843</v>
      </c>
      <c r="UPT58" s="413" t="s">
        <v>2793</v>
      </c>
      <c r="UPU58" s="5"/>
      <c r="UPV58" s="336" t="s">
        <v>2869</v>
      </c>
      <c r="UPW58" s="5"/>
      <c r="UPX58" s="5">
        <v>1.0</v>
      </c>
      <c r="UPY58" s="5">
        <v>1.0</v>
      </c>
      <c r="UPZ58" s="411">
        <v>30.0</v>
      </c>
      <c r="UQA58" s="411">
        <v>15.0</v>
      </c>
      <c r="UQB58" s="411" t="s">
        <v>104</v>
      </c>
      <c r="UQC58" s="68" t="s">
        <v>2182</v>
      </c>
      <c r="UQD58" s="68" t="s">
        <v>88</v>
      </c>
      <c r="UQE58" s="336" t="s">
        <v>2868</v>
      </c>
      <c r="UQF58" s="5" t="s">
        <v>2911</v>
      </c>
      <c r="UQG58" s="5" t="s">
        <v>2912</v>
      </c>
      <c r="UQH58" s="5" t="s">
        <v>2823</v>
      </c>
      <c r="UQI58" s="5" t="s">
        <v>2843</v>
      </c>
      <c r="UQJ58" s="413" t="s">
        <v>2793</v>
      </c>
      <c r="UQK58" s="5"/>
      <c r="UQL58" s="336" t="s">
        <v>2869</v>
      </c>
      <c r="UQM58" s="5"/>
      <c r="UQN58" s="5">
        <v>1.0</v>
      </c>
      <c r="UQO58" s="5">
        <v>1.0</v>
      </c>
      <c r="UQP58" s="411">
        <v>30.0</v>
      </c>
      <c r="UQQ58" s="411">
        <v>15.0</v>
      </c>
      <c r="UQR58" s="411" t="s">
        <v>104</v>
      </c>
      <c r="UQS58" s="68" t="s">
        <v>2182</v>
      </c>
      <c r="UQT58" s="68" t="s">
        <v>88</v>
      </c>
      <c r="UQU58" s="336" t="s">
        <v>2868</v>
      </c>
      <c r="UQV58" s="5" t="s">
        <v>2911</v>
      </c>
      <c r="UQW58" s="5" t="s">
        <v>2912</v>
      </c>
      <c r="UQX58" s="5" t="s">
        <v>2823</v>
      </c>
      <c r="UQY58" s="5" t="s">
        <v>2843</v>
      </c>
      <c r="UQZ58" s="413" t="s">
        <v>2793</v>
      </c>
      <c r="URA58" s="5"/>
      <c r="URB58" s="336" t="s">
        <v>2869</v>
      </c>
      <c r="URC58" s="5"/>
      <c r="URD58" s="5">
        <v>1.0</v>
      </c>
      <c r="URE58" s="5">
        <v>1.0</v>
      </c>
      <c r="URF58" s="411">
        <v>30.0</v>
      </c>
      <c r="URG58" s="411">
        <v>15.0</v>
      </c>
      <c r="URH58" s="411" t="s">
        <v>104</v>
      </c>
      <c r="URI58" s="68" t="s">
        <v>2182</v>
      </c>
      <c r="URJ58" s="68" t="s">
        <v>88</v>
      </c>
      <c r="URK58" s="336" t="s">
        <v>2868</v>
      </c>
      <c r="URL58" s="5" t="s">
        <v>2911</v>
      </c>
      <c r="URM58" s="5" t="s">
        <v>2912</v>
      </c>
      <c r="URN58" s="5" t="s">
        <v>2823</v>
      </c>
      <c r="URO58" s="5" t="s">
        <v>2843</v>
      </c>
      <c r="URP58" s="413" t="s">
        <v>2793</v>
      </c>
      <c r="URQ58" s="5"/>
      <c r="URR58" s="336" t="s">
        <v>2869</v>
      </c>
      <c r="URS58" s="5"/>
      <c r="URT58" s="5">
        <v>1.0</v>
      </c>
      <c r="URU58" s="5">
        <v>1.0</v>
      </c>
      <c r="URV58" s="411">
        <v>30.0</v>
      </c>
      <c r="URW58" s="411">
        <v>15.0</v>
      </c>
      <c r="URX58" s="411" t="s">
        <v>104</v>
      </c>
      <c r="URY58" s="68" t="s">
        <v>2182</v>
      </c>
      <c r="URZ58" s="68" t="s">
        <v>88</v>
      </c>
      <c r="USA58" s="336" t="s">
        <v>2868</v>
      </c>
      <c r="USB58" s="5" t="s">
        <v>2911</v>
      </c>
      <c r="USC58" s="5" t="s">
        <v>2912</v>
      </c>
      <c r="USD58" s="5" t="s">
        <v>2823</v>
      </c>
      <c r="USE58" s="5" t="s">
        <v>2843</v>
      </c>
      <c r="USF58" s="413" t="s">
        <v>2793</v>
      </c>
      <c r="USG58" s="5"/>
      <c r="USH58" s="336" t="s">
        <v>2869</v>
      </c>
      <c r="USI58" s="5"/>
      <c r="USJ58" s="5">
        <v>1.0</v>
      </c>
      <c r="USK58" s="5">
        <v>1.0</v>
      </c>
      <c r="USL58" s="411">
        <v>30.0</v>
      </c>
      <c r="USM58" s="411">
        <v>15.0</v>
      </c>
      <c r="USN58" s="411" t="s">
        <v>104</v>
      </c>
      <c r="USO58" s="68" t="s">
        <v>2182</v>
      </c>
      <c r="USP58" s="68" t="s">
        <v>88</v>
      </c>
      <c r="USQ58" s="336" t="s">
        <v>2868</v>
      </c>
      <c r="USR58" s="5" t="s">
        <v>2911</v>
      </c>
      <c r="USS58" s="5" t="s">
        <v>2912</v>
      </c>
      <c r="UST58" s="5" t="s">
        <v>2823</v>
      </c>
      <c r="USU58" s="5" t="s">
        <v>2843</v>
      </c>
      <c r="USV58" s="413" t="s">
        <v>2793</v>
      </c>
      <c r="USW58" s="5"/>
      <c r="USX58" s="336" t="s">
        <v>2869</v>
      </c>
      <c r="USY58" s="5"/>
      <c r="USZ58" s="5">
        <v>1.0</v>
      </c>
      <c r="UTA58" s="5">
        <v>1.0</v>
      </c>
      <c r="UTB58" s="411">
        <v>30.0</v>
      </c>
      <c r="UTC58" s="411">
        <v>15.0</v>
      </c>
      <c r="UTD58" s="411" t="s">
        <v>104</v>
      </c>
      <c r="UTE58" s="68" t="s">
        <v>2182</v>
      </c>
      <c r="UTF58" s="68" t="s">
        <v>88</v>
      </c>
      <c r="UTG58" s="336" t="s">
        <v>2868</v>
      </c>
      <c r="UTH58" s="5" t="s">
        <v>2911</v>
      </c>
      <c r="UTI58" s="5" t="s">
        <v>2912</v>
      </c>
      <c r="UTJ58" s="5" t="s">
        <v>2823</v>
      </c>
      <c r="UTK58" s="5" t="s">
        <v>2843</v>
      </c>
      <c r="UTL58" s="413" t="s">
        <v>2793</v>
      </c>
      <c r="UTM58" s="5"/>
      <c r="UTN58" s="336" t="s">
        <v>2869</v>
      </c>
      <c r="UTO58" s="5"/>
      <c r="UTP58" s="5">
        <v>1.0</v>
      </c>
      <c r="UTQ58" s="5">
        <v>1.0</v>
      </c>
      <c r="UTR58" s="411">
        <v>30.0</v>
      </c>
      <c r="UTS58" s="411">
        <v>15.0</v>
      </c>
      <c r="UTT58" s="411" t="s">
        <v>104</v>
      </c>
      <c r="UTU58" s="68" t="s">
        <v>2182</v>
      </c>
      <c r="UTV58" s="68" t="s">
        <v>88</v>
      </c>
      <c r="UTW58" s="336" t="s">
        <v>2868</v>
      </c>
      <c r="UTX58" s="5" t="s">
        <v>2911</v>
      </c>
      <c r="UTY58" s="5" t="s">
        <v>2912</v>
      </c>
      <c r="UTZ58" s="5" t="s">
        <v>2823</v>
      </c>
      <c r="UUA58" s="5" t="s">
        <v>2843</v>
      </c>
      <c r="UUB58" s="413" t="s">
        <v>2793</v>
      </c>
      <c r="UUC58" s="5"/>
      <c r="UUD58" s="336" t="s">
        <v>2869</v>
      </c>
      <c r="UUE58" s="5"/>
      <c r="UUF58" s="5">
        <v>1.0</v>
      </c>
      <c r="UUG58" s="5">
        <v>1.0</v>
      </c>
      <c r="UUH58" s="411">
        <v>30.0</v>
      </c>
      <c r="UUI58" s="411">
        <v>15.0</v>
      </c>
      <c r="UUJ58" s="411" t="s">
        <v>104</v>
      </c>
      <c r="UUK58" s="68" t="s">
        <v>2182</v>
      </c>
      <c r="UUL58" s="68" t="s">
        <v>88</v>
      </c>
      <c r="UUM58" s="336" t="s">
        <v>2868</v>
      </c>
      <c r="UUN58" s="5" t="s">
        <v>2911</v>
      </c>
      <c r="UUO58" s="5" t="s">
        <v>2912</v>
      </c>
      <c r="UUP58" s="5" t="s">
        <v>2823</v>
      </c>
      <c r="UUQ58" s="5" t="s">
        <v>2843</v>
      </c>
      <c r="UUR58" s="413" t="s">
        <v>2793</v>
      </c>
      <c r="UUS58" s="5"/>
      <c r="UUT58" s="336" t="s">
        <v>2869</v>
      </c>
      <c r="UUU58" s="5"/>
      <c r="UUV58" s="5">
        <v>1.0</v>
      </c>
      <c r="UUW58" s="5">
        <v>1.0</v>
      </c>
      <c r="UUX58" s="411">
        <v>30.0</v>
      </c>
      <c r="UUY58" s="411">
        <v>15.0</v>
      </c>
      <c r="UUZ58" s="411" t="s">
        <v>104</v>
      </c>
      <c r="UVA58" s="68" t="s">
        <v>2182</v>
      </c>
      <c r="UVB58" s="68" t="s">
        <v>88</v>
      </c>
      <c r="UVC58" s="336" t="s">
        <v>2868</v>
      </c>
      <c r="UVD58" s="5" t="s">
        <v>2911</v>
      </c>
      <c r="UVE58" s="5" t="s">
        <v>2912</v>
      </c>
      <c r="UVF58" s="5" t="s">
        <v>2823</v>
      </c>
      <c r="UVG58" s="5" t="s">
        <v>2843</v>
      </c>
      <c r="UVH58" s="413" t="s">
        <v>2793</v>
      </c>
      <c r="UVI58" s="5"/>
      <c r="UVJ58" s="336" t="s">
        <v>2869</v>
      </c>
      <c r="UVK58" s="5"/>
      <c r="UVL58" s="5">
        <v>1.0</v>
      </c>
      <c r="UVM58" s="5">
        <v>1.0</v>
      </c>
      <c r="UVN58" s="411">
        <v>30.0</v>
      </c>
      <c r="UVO58" s="411">
        <v>15.0</v>
      </c>
      <c r="UVP58" s="411" t="s">
        <v>104</v>
      </c>
      <c r="UVQ58" s="68" t="s">
        <v>2182</v>
      </c>
      <c r="UVR58" s="68" t="s">
        <v>88</v>
      </c>
      <c r="UVS58" s="336" t="s">
        <v>2868</v>
      </c>
      <c r="UVT58" s="5" t="s">
        <v>2911</v>
      </c>
      <c r="UVU58" s="5" t="s">
        <v>2912</v>
      </c>
      <c r="UVV58" s="5" t="s">
        <v>2823</v>
      </c>
      <c r="UVW58" s="5" t="s">
        <v>2843</v>
      </c>
      <c r="UVX58" s="413" t="s">
        <v>2793</v>
      </c>
      <c r="UVY58" s="5"/>
      <c r="UVZ58" s="336" t="s">
        <v>2869</v>
      </c>
      <c r="UWA58" s="5"/>
      <c r="UWB58" s="5">
        <v>1.0</v>
      </c>
      <c r="UWC58" s="5">
        <v>1.0</v>
      </c>
      <c r="UWD58" s="411">
        <v>30.0</v>
      </c>
      <c r="UWE58" s="411">
        <v>15.0</v>
      </c>
      <c r="UWF58" s="411" t="s">
        <v>104</v>
      </c>
      <c r="UWG58" s="68" t="s">
        <v>2182</v>
      </c>
      <c r="UWH58" s="68" t="s">
        <v>88</v>
      </c>
      <c r="UWI58" s="336" t="s">
        <v>2868</v>
      </c>
      <c r="UWJ58" s="5" t="s">
        <v>2911</v>
      </c>
      <c r="UWK58" s="5" t="s">
        <v>2912</v>
      </c>
      <c r="UWL58" s="5" t="s">
        <v>2823</v>
      </c>
      <c r="UWM58" s="5" t="s">
        <v>2843</v>
      </c>
      <c r="UWN58" s="413" t="s">
        <v>2793</v>
      </c>
      <c r="UWO58" s="5"/>
      <c r="UWP58" s="336" t="s">
        <v>2869</v>
      </c>
      <c r="UWQ58" s="5"/>
      <c r="UWR58" s="5">
        <v>1.0</v>
      </c>
      <c r="UWS58" s="5">
        <v>1.0</v>
      </c>
      <c r="UWT58" s="411">
        <v>30.0</v>
      </c>
      <c r="UWU58" s="411">
        <v>15.0</v>
      </c>
      <c r="UWV58" s="411" t="s">
        <v>104</v>
      </c>
      <c r="UWW58" s="68" t="s">
        <v>2182</v>
      </c>
      <c r="UWX58" s="68" t="s">
        <v>88</v>
      </c>
      <c r="UWY58" s="336" t="s">
        <v>2868</v>
      </c>
      <c r="UWZ58" s="5" t="s">
        <v>2911</v>
      </c>
      <c r="UXA58" s="5" t="s">
        <v>2912</v>
      </c>
      <c r="UXB58" s="5" t="s">
        <v>2823</v>
      </c>
      <c r="UXC58" s="5" t="s">
        <v>2843</v>
      </c>
      <c r="UXD58" s="413" t="s">
        <v>2793</v>
      </c>
      <c r="UXE58" s="5"/>
      <c r="UXF58" s="336" t="s">
        <v>2869</v>
      </c>
      <c r="UXG58" s="5"/>
      <c r="UXH58" s="5">
        <v>1.0</v>
      </c>
      <c r="UXI58" s="5">
        <v>1.0</v>
      </c>
      <c r="UXJ58" s="411">
        <v>30.0</v>
      </c>
      <c r="UXK58" s="411">
        <v>15.0</v>
      </c>
      <c r="UXL58" s="411" t="s">
        <v>104</v>
      </c>
      <c r="UXM58" s="68" t="s">
        <v>2182</v>
      </c>
      <c r="UXN58" s="68" t="s">
        <v>88</v>
      </c>
      <c r="UXO58" s="336" t="s">
        <v>2868</v>
      </c>
      <c r="UXP58" s="5" t="s">
        <v>2911</v>
      </c>
      <c r="UXQ58" s="5" t="s">
        <v>2912</v>
      </c>
      <c r="UXR58" s="5" t="s">
        <v>2823</v>
      </c>
      <c r="UXS58" s="5" t="s">
        <v>2843</v>
      </c>
      <c r="UXT58" s="413" t="s">
        <v>2793</v>
      </c>
      <c r="UXU58" s="5"/>
      <c r="UXV58" s="336" t="s">
        <v>2869</v>
      </c>
      <c r="UXW58" s="5"/>
      <c r="UXX58" s="5">
        <v>1.0</v>
      </c>
      <c r="UXY58" s="5">
        <v>1.0</v>
      </c>
      <c r="UXZ58" s="411">
        <v>30.0</v>
      </c>
      <c r="UYA58" s="411">
        <v>15.0</v>
      </c>
      <c r="UYB58" s="411" t="s">
        <v>104</v>
      </c>
      <c r="UYC58" s="68" t="s">
        <v>2182</v>
      </c>
      <c r="UYD58" s="68" t="s">
        <v>88</v>
      </c>
      <c r="UYE58" s="336" t="s">
        <v>2868</v>
      </c>
      <c r="UYF58" s="5" t="s">
        <v>2911</v>
      </c>
      <c r="UYG58" s="5" t="s">
        <v>2912</v>
      </c>
      <c r="UYH58" s="5" t="s">
        <v>2823</v>
      </c>
      <c r="UYI58" s="5" t="s">
        <v>2843</v>
      </c>
      <c r="UYJ58" s="413" t="s">
        <v>2793</v>
      </c>
      <c r="UYK58" s="5"/>
      <c r="UYL58" s="336" t="s">
        <v>2869</v>
      </c>
      <c r="UYM58" s="5"/>
      <c r="UYN58" s="5">
        <v>1.0</v>
      </c>
      <c r="UYO58" s="5">
        <v>1.0</v>
      </c>
      <c r="UYP58" s="411">
        <v>30.0</v>
      </c>
      <c r="UYQ58" s="411">
        <v>15.0</v>
      </c>
      <c r="UYR58" s="411" t="s">
        <v>104</v>
      </c>
      <c r="UYS58" s="68" t="s">
        <v>2182</v>
      </c>
      <c r="UYT58" s="68" t="s">
        <v>88</v>
      </c>
      <c r="UYU58" s="336" t="s">
        <v>2868</v>
      </c>
      <c r="UYV58" s="5" t="s">
        <v>2911</v>
      </c>
      <c r="UYW58" s="5" t="s">
        <v>2912</v>
      </c>
      <c r="UYX58" s="5" t="s">
        <v>2823</v>
      </c>
      <c r="UYY58" s="5" t="s">
        <v>2843</v>
      </c>
      <c r="UYZ58" s="413" t="s">
        <v>2793</v>
      </c>
      <c r="UZA58" s="5"/>
      <c r="UZB58" s="336" t="s">
        <v>2869</v>
      </c>
      <c r="UZC58" s="5"/>
      <c r="UZD58" s="5">
        <v>1.0</v>
      </c>
      <c r="UZE58" s="5">
        <v>1.0</v>
      </c>
      <c r="UZF58" s="411">
        <v>30.0</v>
      </c>
      <c r="UZG58" s="411">
        <v>15.0</v>
      </c>
      <c r="UZH58" s="411" t="s">
        <v>104</v>
      </c>
      <c r="UZI58" s="68" t="s">
        <v>2182</v>
      </c>
      <c r="UZJ58" s="68" t="s">
        <v>88</v>
      </c>
      <c r="UZK58" s="336" t="s">
        <v>2868</v>
      </c>
      <c r="UZL58" s="5" t="s">
        <v>2911</v>
      </c>
      <c r="UZM58" s="5" t="s">
        <v>2912</v>
      </c>
      <c r="UZN58" s="5" t="s">
        <v>2823</v>
      </c>
      <c r="UZO58" s="5" t="s">
        <v>2843</v>
      </c>
      <c r="UZP58" s="413" t="s">
        <v>2793</v>
      </c>
      <c r="UZQ58" s="5"/>
      <c r="UZR58" s="336" t="s">
        <v>2869</v>
      </c>
      <c r="UZS58" s="5"/>
      <c r="UZT58" s="5">
        <v>1.0</v>
      </c>
      <c r="UZU58" s="5">
        <v>1.0</v>
      </c>
      <c r="UZV58" s="411">
        <v>30.0</v>
      </c>
      <c r="UZW58" s="411">
        <v>15.0</v>
      </c>
      <c r="UZX58" s="411" t="s">
        <v>104</v>
      </c>
      <c r="UZY58" s="68" t="s">
        <v>2182</v>
      </c>
      <c r="UZZ58" s="68" t="s">
        <v>88</v>
      </c>
      <c r="VAA58" s="336" t="s">
        <v>2868</v>
      </c>
      <c r="VAB58" s="5" t="s">
        <v>2911</v>
      </c>
      <c r="VAC58" s="5" t="s">
        <v>2912</v>
      </c>
      <c r="VAD58" s="5" t="s">
        <v>2823</v>
      </c>
      <c r="VAE58" s="5" t="s">
        <v>2843</v>
      </c>
      <c r="VAF58" s="413" t="s">
        <v>2793</v>
      </c>
      <c r="VAG58" s="5"/>
      <c r="VAH58" s="336" t="s">
        <v>2869</v>
      </c>
      <c r="VAI58" s="5"/>
      <c r="VAJ58" s="5">
        <v>1.0</v>
      </c>
      <c r="VAK58" s="5">
        <v>1.0</v>
      </c>
      <c r="VAL58" s="411">
        <v>30.0</v>
      </c>
      <c r="VAM58" s="411">
        <v>15.0</v>
      </c>
      <c r="VAN58" s="411" t="s">
        <v>104</v>
      </c>
      <c r="VAO58" s="68" t="s">
        <v>2182</v>
      </c>
      <c r="VAP58" s="68" t="s">
        <v>88</v>
      </c>
      <c r="VAQ58" s="336" t="s">
        <v>2868</v>
      </c>
      <c r="VAR58" s="5" t="s">
        <v>2911</v>
      </c>
      <c r="VAS58" s="5" t="s">
        <v>2912</v>
      </c>
      <c r="VAT58" s="5" t="s">
        <v>2823</v>
      </c>
      <c r="VAU58" s="5" t="s">
        <v>2843</v>
      </c>
      <c r="VAV58" s="413" t="s">
        <v>2793</v>
      </c>
      <c r="VAW58" s="5"/>
      <c r="VAX58" s="336" t="s">
        <v>2869</v>
      </c>
      <c r="VAY58" s="5"/>
      <c r="VAZ58" s="5">
        <v>1.0</v>
      </c>
      <c r="VBA58" s="5">
        <v>1.0</v>
      </c>
      <c r="VBB58" s="411">
        <v>30.0</v>
      </c>
      <c r="VBC58" s="411">
        <v>15.0</v>
      </c>
      <c r="VBD58" s="411" t="s">
        <v>104</v>
      </c>
      <c r="VBE58" s="68" t="s">
        <v>2182</v>
      </c>
      <c r="VBF58" s="68" t="s">
        <v>88</v>
      </c>
      <c r="VBG58" s="336" t="s">
        <v>2868</v>
      </c>
      <c r="VBH58" s="5" t="s">
        <v>2911</v>
      </c>
      <c r="VBI58" s="5" t="s">
        <v>2912</v>
      </c>
      <c r="VBJ58" s="5" t="s">
        <v>2823</v>
      </c>
      <c r="VBK58" s="5" t="s">
        <v>2843</v>
      </c>
      <c r="VBL58" s="413" t="s">
        <v>2793</v>
      </c>
      <c r="VBM58" s="5"/>
      <c r="VBN58" s="336" t="s">
        <v>2869</v>
      </c>
      <c r="VBO58" s="5"/>
      <c r="VBP58" s="5">
        <v>1.0</v>
      </c>
      <c r="VBQ58" s="5">
        <v>1.0</v>
      </c>
      <c r="VBR58" s="411">
        <v>30.0</v>
      </c>
      <c r="VBS58" s="411">
        <v>15.0</v>
      </c>
      <c r="VBT58" s="411" t="s">
        <v>104</v>
      </c>
      <c r="VBU58" s="68" t="s">
        <v>2182</v>
      </c>
      <c r="VBV58" s="68" t="s">
        <v>88</v>
      </c>
      <c r="VBW58" s="336" t="s">
        <v>2868</v>
      </c>
      <c r="VBX58" s="5" t="s">
        <v>2911</v>
      </c>
      <c r="VBY58" s="5" t="s">
        <v>2912</v>
      </c>
      <c r="VBZ58" s="5" t="s">
        <v>2823</v>
      </c>
      <c r="VCA58" s="5" t="s">
        <v>2843</v>
      </c>
      <c r="VCB58" s="413" t="s">
        <v>2793</v>
      </c>
      <c r="VCC58" s="5"/>
      <c r="VCD58" s="336" t="s">
        <v>2869</v>
      </c>
      <c r="VCE58" s="5"/>
      <c r="VCF58" s="5">
        <v>1.0</v>
      </c>
      <c r="VCG58" s="5">
        <v>1.0</v>
      </c>
      <c r="VCH58" s="411">
        <v>30.0</v>
      </c>
      <c r="VCI58" s="411">
        <v>15.0</v>
      </c>
      <c r="VCJ58" s="411" t="s">
        <v>104</v>
      </c>
      <c r="VCK58" s="68" t="s">
        <v>2182</v>
      </c>
      <c r="VCL58" s="68" t="s">
        <v>88</v>
      </c>
      <c r="VCM58" s="336" t="s">
        <v>2868</v>
      </c>
      <c r="VCN58" s="5" t="s">
        <v>2911</v>
      </c>
      <c r="VCO58" s="5" t="s">
        <v>2912</v>
      </c>
      <c r="VCP58" s="5" t="s">
        <v>2823</v>
      </c>
      <c r="VCQ58" s="5" t="s">
        <v>2843</v>
      </c>
      <c r="VCR58" s="413" t="s">
        <v>2793</v>
      </c>
      <c r="VCS58" s="5"/>
      <c r="VCT58" s="336" t="s">
        <v>2869</v>
      </c>
      <c r="VCU58" s="5"/>
      <c r="VCV58" s="5">
        <v>1.0</v>
      </c>
      <c r="VCW58" s="5">
        <v>1.0</v>
      </c>
      <c r="VCX58" s="411">
        <v>30.0</v>
      </c>
      <c r="VCY58" s="411">
        <v>15.0</v>
      </c>
      <c r="VCZ58" s="411" t="s">
        <v>104</v>
      </c>
      <c r="VDA58" s="68" t="s">
        <v>2182</v>
      </c>
      <c r="VDB58" s="68" t="s">
        <v>88</v>
      </c>
      <c r="VDC58" s="336" t="s">
        <v>2868</v>
      </c>
      <c r="VDD58" s="5" t="s">
        <v>2911</v>
      </c>
      <c r="VDE58" s="5" t="s">
        <v>2912</v>
      </c>
      <c r="VDF58" s="5" t="s">
        <v>2823</v>
      </c>
      <c r="VDG58" s="5" t="s">
        <v>2843</v>
      </c>
      <c r="VDH58" s="413" t="s">
        <v>2793</v>
      </c>
      <c r="VDI58" s="5"/>
      <c r="VDJ58" s="336" t="s">
        <v>2869</v>
      </c>
      <c r="VDK58" s="5"/>
      <c r="VDL58" s="5">
        <v>1.0</v>
      </c>
      <c r="VDM58" s="5">
        <v>1.0</v>
      </c>
      <c r="VDN58" s="411">
        <v>30.0</v>
      </c>
      <c r="VDO58" s="411">
        <v>15.0</v>
      </c>
      <c r="VDP58" s="411" t="s">
        <v>104</v>
      </c>
      <c r="VDQ58" s="68" t="s">
        <v>2182</v>
      </c>
      <c r="VDR58" s="68" t="s">
        <v>88</v>
      </c>
      <c r="VDS58" s="336" t="s">
        <v>2868</v>
      </c>
      <c r="VDT58" s="5" t="s">
        <v>2911</v>
      </c>
      <c r="VDU58" s="5" t="s">
        <v>2912</v>
      </c>
      <c r="VDV58" s="5" t="s">
        <v>2823</v>
      </c>
      <c r="VDW58" s="5" t="s">
        <v>2843</v>
      </c>
      <c r="VDX58" s="413" t="s">
        <v>2793</v>
      </c>
      <c r="VDY58" s="5"/>
      <c r="VDZ58" s="336" t="s">
        <v>2869</v>
      </c>
      <c r="VEA58" s="5"/>
      <c r="VEB58" s="5">
        <v>1.0</v>
      </c>
      <c r="VEC58" s="5">
        <v>1.0</v>
      </c>
      <c r="VED58" s="411">
        <v>30.0</v>
      </c>
      <c r="VEE58" s="411">
        <v>15.0</v>
      </c>
      <c r="VEF58" s="411" t="s">
        <v>104</v>
      </c>
      <c r="VEG58" s="68" t="s">
        <v>2182</v>
      </c>
      <c r="VEH58" s="68" t="s">
        <v>88</v>
      </c>
      <c r="VEI58" s="336" t="s">
        <v>2868</v>
      </c>
      <c r="VEJ58" s="5" t="s">
        <v>2911</v>
      </c>
      <c r="VEK58" s="5" t="s">
        <v>2912</v>
      </c>
      <c r="VEL58" s="5" t="s">
        <v>2823</v>
      </c>
      <c r="VEM58" s="5" t="s">
        <v>2843</v>
      </c>
      <c r="VEN58" s="413" t="s">
        <v>2793</v>
      </c>
      <c r="VEO58" s="5"/>
      <c r="VEP58" s="336" t="s">
        <v>2869</v>
      </c>
      <c r="VEQ58" s="5"/>
      <c r="VER58" s="5">
        <v>1.0</v>
      </c>
      <c r="VES58" s="5">
        <v>1.0</v>
      </c>
      <c r="VET58" s="411">
        <v>30.0</v>
      </c>
      <c r="VEU58" s="411">
        <v>15.0</v>
      </c>
      <c r="VEV58" s="411" t="s">
        <v>104</v>
      </c>
      <c r="VEW58" s="68" t="s">
        <v>2182</v>
      </c>
      <c r="VEX58" s="68" t="s">
        <v>88</v>
      </c>
      <c r="VEY58" s="336" t="s">
        <v>2868</v>
      </c>
      <c r="VEZ58" s="5" t="s">
        <v>2911</v>
      </c>
      <c r="VFA58" s="5" t="s">
        <v>2912</v>
      </c>
      <c r="VFB58" s="5" t="s">
        <v>2823</v>
      </c>
      <c r="VFC58" s="5" t="s">
        <v>2843</v>
      </c>
      <c r="VFD58" s="413" t="s">
        <v>2793</v>
      </c>
      <c r="VFE58" s="5"/>
      <c r="VFF58" s="336" t="s">
        <v>2869</v>
      </c>
      <c r="VFG58" s="5"/>
      <c r="VFH58" s="5">
        <v>1.0</v>
      </c>
      <c r="VFI58" s="5">
        <v>1.0</v>
      </c>
      <c r="VFJ58" s="411">
        <v>30.0</v>
      </c>
      <c r="VFK58" s="411">
        <v>15.0</v>
      </c>
      <c r="VFL58" s="411" t="s">
        <v>104</v>
      </c>
      <c r="VFM58" s="68" t="s">
        <v>2182</v>
      </c>
      <c r="VFN58" s="68" t="s">
        <v>88</v>
      </c>
      <c r="VFO58" s="336" t="s">
        <v>2868</v>
      </c>
      <c r="VFP58" s="5" t="s">
        <v>2911</v>
      </c>
      <c r="VFQ58" s="5" t="s">
        <v>2912</v>
      </c>
      <c r="VFR58" s="5" t="s">
        <v>2823</v>
      </c>
      <c r="VFS58" s="5" t="s">
        <v>2843</v>
      </c>
      <c r="VFT58" s="413" t="s">
        <v>2793</v>
      </c>
      <c r="VFU58" s="5"/>
      <c r="VFV58" s="336" t="s">
        <v>2869</v>
      </c>
      <c r="VFW58" s="5"/>
      <c r="VFX58" s="5">
        <v>1.0</v>
      </c>
      <c r="VFY58" s="5">
        <v>1.0</v>
      </c>
      <c r="VFZ58" s="411">
        <v>30.0</v>
      </c>
      <c r="VGA58" s="411">
        <v>15.0</v>
      </c>
      <c r="VGB58" s="411" t="s">
        <v>104</v>
      </c>
      <c r="VGC58" s="68" t="s">
        <v>2182</v>
      </c>
      <c r="VGD58" s="68" t="s">
        <v>88</v>
      </c>
      <c r="VGE58" s="336" t="s">
        <v>2868</v>
      </c>
      <c r="VGF58" s="5" t="s">
        <v>2911</v>
      </c>
      <c r="VGG58" s="5" t="s">
        <v>2912</v>
      </c>
      <c r="VGH58" s="5" t="s">
        <v>2823</v>
      </c>
      <c r="VGI58" s="5" t="s">
        <v>2843</v>
      </c>
      <c r="VGJ58" s="413" t="s">
        <v>2793</v>
      </c>
      <c r="VGK58" s="5"/>
      <c r="VGL58" s="336" t="s">
        <v>2869</v>
      </c>
      <c r="VGM58" s="5"/>
      <c r="VGN58" s="5">
        <v>1.0</v>
      </c>
      <c r="VGO58" s="5">
        <v>1.0</v>
      </c>
      <c r="VGP58" s="411">
        <v>30.0</v>
      </c>
      <c r="VGQ58" s="411">
        <v>15.0</v>
      </c>
      <c r="VGR58" s="411" t="s">
        <v>104</v>
      </c>
      <c r="VGS58" s="68" t="s">
        <v>2182</v>
      </c>
      <c r="VGT58" s="68" t="s">
        <v>88</v>
      </c>
      <c r="VGU58" s="336" t="s">
        <v>2868</v>
      </c>
      <c r="VGV58" s="5" t="s">
        <v>2911</v>
      </c>
      <c r="VGW58" s="5" t="s">
        <v>2912</v>
      </c>
      <c r="VGX58" s="5" t="s">
        <v>2823</v>
      </c>
      <c r="VGY58" s="5" t="s">
        <v>2843</v>
      </c>
      <c r="VGZ58" s="413" t="s">
        <v>2793</v>
      </c>
      <c r="VHA58" s="5"/>
      <c r="VHB58" s="336" t="s">
        <v>2869</v>
      </c>
      <c r="VHC58" s="5"/>
      <c r="VHD58" s="5">
        <v>1.0</v>
      </c>
      <c r="VHE58" s="5">
        <v>1.0</v>
      </c>
      <c r="VHF58" s="411">
        <v>30.0</v>
      </c>
      <c r="VHG58" s="411">
        <v>15.0</v>
      </c>
      <c r="VHH58" s="411" t="s">
        <v>104</v>
      </c>
      <c r="VHI58" s="68" t="s">
        <v>2182</v>
      </c>
      <c r="VHJ58" s="68" t="s">
        <v>88</v>
      </c>
      <c r="VHK58" s="336" t="s">
        <v>2868</v>
      </c>
      <c r="VHL58" s="5" t="s">
        <v>2911</v>
      </c>
      <c r="VHM58" s="5" t="s">
        <v>2912</v>
      </c>
      <c r="VHN58" s="5" t="s">
        <v>2823</v>
      </c>
      <c r="VHO58" s="5" t="s">
        <v>2843</v>
      </c>
      <c r="VHP58" s="413" t="s">
        <v>2793</v>
      </c>
      <c r="VHQ58" s="5"/>
      <c r="VHR58" s="336" t="s">
        <v>2869</v>
      </c>
      <c r="VHS58" s="5"/>
      <c r="VHT58" s="5">
        <v>1.0</v>
      </c>
      <c r="VHU58" s="5">
        <v>1.0</v>
      </c>
      <c r="VHV58" s="411">
        <v>30.0</v>
      </c>
      <c r="VHW58" s="411">
        <v>15.0</v>
      </c>
      <c r="VHX58" s="411" t="s">
        <v>104</v>
      </c>
      <c r="VHY58" s="68" t="s">
        <v>2182</v>
      </c>
      <c r="VHZ58" s="68" t="s">
        <v>88</v>
      </c>
      <c r="VIA58" s="336" t="s">
        <v>2868</v>
      </c>
      <c r="VIB58" s="5" t="s">
        <v>2911</v>
      </c>
      <c r="VIC58" s="5" t="s">
        <v>2912</v>
      </c>
      <c r="VID58" s="5" t="s">
        <v>2823</v>
      </c>
      <c r="VIE58" s="5" t="s">
        <v>2843</v>
      </c>
      <c r="VIF58" s="413" t="s">
        <v>2793</v>
      </c>
      <c r="VIG58" s="5"/>
      <c r="VIH58" s="336" t="s">
        <v>2869</v>
      </c>
      <c r="VII58" s="5"/>
      <c r="VIJ58" s="5">
        <v>1.0</v>
      </c>
      <c r="VIK58" s="5">
        <v>1.0</v>
      </c>
      <c r="VIL58" s="411">
        <v>30.0</v>
      </c>
      <c r="VIM58" s="411">
        <v>15.0</v>
      </c>
      <c r="VIN58" s="411" t="s">
        <v>104</v>
      </c>
      <c r="VIO58" s="68" t="s">
        <v>2182</v>
      </c>
      <c r="VIP58" s="68" t="s">
        <v>88</v>
      </c>
      <c r="VIQ58" s="336" t="s">
        <v>2868</v>
      </c>
      <c r="VIR58" s="5" t="s">
        <v>2911</v>
      </c>
      <c r="VIS58" s="5" t="s">
        <v>2912</v>
      </c>
      <c r="VIT58" s="5" t="s">
        <v>2823</v>
      </c>
      <c r="VIU58" s="5" t="s">
        <v>2843</v>
      </c>
      <c r="VIV58" s="413" t="s">
        <v>2793</v>
      </c>
      <c r="VIW58" s="5"/>
      <c r="VIX58" s="336" t="s">
        <v>2869</v>
      </c>
      <c r="VIY58" s="5"/>
      <c r="VIZ58" s="5">
        <v>1.0</v>
      </c>
      <c r="VJA58" s="5">
        <v>1.0</v>
      </c>
      <c r="VJB58" s="411">
        <v>30.0</v>
      </c>
      <c r="VJC58" s="411">
        <v>15.0</v>
      </c>
      <c r="VJD58" s="411" t="s">
        <v>104</v>
      </c>
      <c r="VJE58" s="68" t="s">
        <v>2182</v>
      </c>
      <c r="VJF58" s="68" t="s">
        <v>88</v>
      </c>
      <c r="VJG58" s="336" t="s">
        <v>2868</v>
      </c>
      <c r="VJH58" s="5" t="s">
        <v>2911</v>
      </c>
      <c r="VJI58" s="5" t="s">
        <v>2912</v>
      </c>
      <c r="VJJ58" s="5" t="s">
        <v>2823</v>
      </c>
      <c r="VJK58" s="5" t="s">
        <v>2843</v>
      </c>
      <c r="VJL58" s="413" t="s">
        <v>2793</v>
      </c>
      <c r="VJM58" s="5"/>
      <c r="VJN58" s="336" t="s">
        <v>2869</v>
      </c>
      <c r="VJO58" s="5"/>
      <c r="VJP58" s="5">
        <v>1.0</v>
      </c>
      <c r="VJQ58" s="5">
        <v>1.0</v>
      </c>
      <c r="VJR58" s="411">
        <v>30.0</v>
      </c>
      <c r="VJS58" s="411">
        <v>15.0</v>
      </c>
      <c r="VJT58" s="411" t="s">
        <v>104</v>
      </c>
      <c r="VJU58" s="68" t="s">
        <v>2182</v>
      </c>
      <c r="VJV58" s="68" t="s">
        <v>88</v>
      </c>
      <c r="VJW58" s="336" t="s">
        <v>2868</v>
      </c>
      <c r="VJX58" s="5" t="s">
        <v>2911</v>
      </c>
      <c r="VJY58" s="5" t="s">
        <v>2912</v>
      </c>
      <c r="VJZ58" s="5" t="s">
        <v>2823</v>
      </c>
      <c r="VKA58" s="5" t="s">
        <v>2843</v>
      </c>
      <c r="VKB58" s="413" t="s">
        <v>2793</v>
      </c>
      <c r="VKC58" s="5"/>
      <c r="VKD58" s="336" t="s">
        <v>2869</v>
      </c>
      <c r="VKE58" s="5"/>
      <c r="VKF58" s="5">
        <v>1.0</v>
      </c>
      <c r="VKG58" s="5">
        <v>1.0</v>
      </c>
      <c r="VKH58" s="411">
        <v>30.0</v>
      </c>
      <c r="VKI58" s="411">
        <v>15.0</v>
      </c>
      <c r="VKJ58" s="411" t="s">
        <v>104</v>
      </c>
      <c r="VKK58" s="68" t="s">
        <v>2182</v>
      </c>
      <c r="VKL58" s="68" t="s">
        <v>88</v>
      </c>
      <c r="VKM58" s="336" t="s">
        <v>2868</v>
      </c>
      <c r="VKN58" s="5" t="s">
        <v>2911</v>
      </c>
      <c r="VKO58" s="5" t="s">
        <v>2912</v>
      </c>
      <c r="VKP58" s="5" t="s">
        <v>2823</v>
      </c>
      <c r="VKQ58" s="5" t="s">
        <v>2843</v>
      </c>
      <c r="VKR58" s="413" t="s">
        <v>2793</v>
      </c>
      <c r="VKS58" s="5"/>
      <c r="VKT58" s="336" t="s">
        <v>2869</v>
      </c>
      <c r="VKU58" s="5"/>
      <c r="VKV58" s="5">
        <v>1.0</v>
      </c>
      <c r="VKW58" s="5">
        <v>1.0</v>
      </c>
      <c r="VKX58" s="411">
        <v>30.0</v>
      </c>
      <c r="VKY58" s="411">
        <v>15.0</v>
      </c>
      <c r="VKZ58" s="411" t="s">
        <v>104</v>
      </c>
      <c r="VLA58" s="68" t="s">
        <v>2182</v>
      </c>
      <c r="VLB58" s="68" t="s">
        <v>88</v>
      </c>
      <c r="VLC58" s="336" t="s">
        <v>2868</v>
      </c>
      <c r="VLD58" s="5" t="s">
        <v>2911</v>
      </c>
      <c r="VLE58" s="5" t="s">
        <v>2912</v>
      </c>
      <c r="VLF58" s="5" t="s">
        <v>2823</v>
      </c>
      <c r="VLG58" s="5" t="s">
        <v>2843</v>
      </c>
      <c r="VLH58" s="413" t="s">
        <v>2793</v>
      </c>
      <c r="VLI58" s="5"/>
      <c r="VLJ58" s="336" t="s">
        <v>2869</v>
      </c>
      <c r="VLK58" s="5"/>
      <c r="VLL58" s="5">
        <v>1.0</v>
      </c>
      <c r="VLM58" s="5">
        <v>1.0</v>
      </c>
      <c r="VLN58" s="411">
        <v>30.0</v>
      </c>
      <c r="VLO58" s="411">
        <v>15.0</v>
      </c>
      <c r="VLP58" s="411" t="s">
        <v>104</v>
      </c>
      <c r="VLQ58" s="68" t="s">
        <v>2182</v>
      </c>
      <c r="VLR58" s="68" t="s">
        <v>88</v>
      </c>
      <c r="VLS58" s="336" t="s">
        <v>2868</v>
      </c>
      <c r="VLT58" s="5" t="s">
        <v>2911</v>
      </c>
      <c r="VLU58" s="5" t="s">
        <v>2912</v>
      </c>
      <c r="VLV58" s="5" t="s">
        <v>2823</v>
      </c>
      <c r="VLW58" s="5" t="s">
        <v>2843</v>
      </c>
      <c r="VLX58" s="413" t="s">
        <v>2793</v>
      </c>
      <c r="VLY58" s="5"/>
      <c r="VLZ58" s="336" t="s">
        <v>2869</v>
      </c>
      <c r="VMA58" s="5"/>
      <c r="VMB58" s="5">
        <v>1.0</v>
      </c>
      <c r="VMC58" s="5">
        <v>1.0</v>
      </c>
      <c r="VMD58" s="411">
        <v>30.0</v>
      </c>
      <c r="VME58" s="411">
        <v>15.0</v>
      </c>
      <c r="VMF58" s="411" t="s">
        <v>104</v>
      </c>
      <c r="VMG58" s="68" t="s">
        <v>2182</v>
      </c>
      <c r="VMH58" s="68" t="s">
        <v>88</v>
      </c>
      <c r="VMI58" s="336" t="s">
        <v>2868</v>
      </c>
      <c r="VMJ58" s="5" t="s">
        <v>2911</v>
      </c>
      <c r="VMK58" s="5" t="s">
        <v>2912</v>
      </c>
      <c r="VML58" s="5" t="s">
        <v>2823</v>
      </c>
      <c r="VMM58" s="5" t="s">
        <v>2843</v>
      </c>
      <c r="VMN58" s="413" t="s">
        <v>2793</v>
      </c>
      <c r="VMO58" s="5"/>
      <c r="VMP58" s="336" t="s">
        <v>2869</v>
      </c>
      <c r="VMQ58" s="5"/>
      <c r="VMR58" s="5">
        <v>1.0</v>
      </c>
      <c r="VMS58" s="5">
        <v>1.0</v>
      </c>
      <c r="VMT58" s="411">
        <v>30.0</v>
      </c>
      <c r="VMU58" s="411">
        <v>15.0</v>
      </c>
      <c r="VMV58" s="411" t="s">
        <v>104</v>
      </c>
      <c r="VMW58" s="68" t="s">
        <v>2182</v>
      </c>
      <c r="VMX58" s="68" t="s">
        <v>88</v>
      </c>
      <c r="VMY58" s="336" t="s">
        <v>2868</v>
      </c>
      <c r="VMZ58" s="5" t="s">
        <v>2911</v>
      </c>
      <c r="VNA58" s="5" t="s">
        <v>2912</v>
      </c>
      <c r="VNB58" s="5" t="s">
        <v>2823</v>
      </c>
      <c r="VNC58" s="5" t="s">
        <v>2843</v>
      </c>
      <c r="VND58" s="413" t="s">
        <v>2793</v>
      </c>
      <c r="VNE58" s="5"/>
      <c r="VNF58" s="336" t="s">
        <v>2869</v>
      </c>
      <c r="VNG58" s="5"/>
      <c r="VNH58" s="5">
        <v>1.0</v>
      </c>
      <c r="VNI58" s="5">
        <v>1.0</v>
      </c>
      <c r="VNJ58" s="411">
        <v>30.0</v>
      </c>
      <c r="VNK58" s="411">
        <v>15.0</v>
      </c>
      <c r="VNL58" s="411" t="s">
        <v>104</v>
      </c>
      <c r="VNM58" s="68" t="s">
        <v>2182</v>
      </c>
      <c r="VNN58" s="68" t="s">
        <v>88</v>
      </c>
      <c r="VNO58" s="336" t="s">
        <v>2868</v>
      </c>
      <c r="VNP58" s="5" t="s">
        <v>2911</v>
      </c>
      <c r="VNQ58" s="5" t="s">
        <v>2912</v>
      </c>
      <c r="VNR58" s="5" t="s">
        <v>2823</v>
      </c>
      <c r="VNS58" s="5" t="s">
        <v>2843</v>
      </c>
      <c r="VNT58" s="413" t="s">
        <v>2793</v>
      </c>
      <c r="VNU58" s="5"/>
      <c r="VNV58" s="336" t="s">
        <v>2869</v>
      </c>
      <c r="VNW58" s="5"/>
      <c r="VNX58" s="5">
        <v>1.0</v>
      </c>
      <c r="VNY58" s="5">
        <v>1.0</v>
      </c>
      <c r="VNZ58" s="411">
        <v>30.0</v>
      </c>
      <c r="VOA58" s="411">
        <v>15.0</v>
      </c>
      <c r="VOB58" s="411" t="s">
        <v>104</v>
      </c>
      <c r="VOC58" s="68" t="s">
        <v>2182</v>
      </c>
      <c r="VOD58" s="68" t="s">
        <v>88</v>
      </c>
      <c r="VOE58" s="336" t="s">
        <v>2868</v>
      </c>
      <c r="VOF58" s="5" t="s">
        <v>2911</v>
      </c>
      <c r="VOG58" s="5" t="s">
        <v>2912</v>
      </c>
      <c r="VOH58" s="5" t="s">
        <v>2823</v>
      </c>
      <c r="VOI58" s="5" t="s">
        <v>2843</v>
      </c>
      <c r="VOJ58" s="413" t="s">
        <v>2793</v>
      </c>
      <c r="VOK58" s="5"/>
      <c r="VOL58" s="336" t="s">
        <v>2869</v>
      </c>
      <c r="VOM58" s="5"/>
      <c r="VON58" s="5">
        <v>1.0</v>
      </c>
      <c r="VOO58" s="5">
        <v>1.0</v>
      </c>
      <c r="VOP58" s="411">
        <v>30.0</v>
      </c>
      <c r="VOQ58" s="411">
        <v>15.0</v>
      </c>
      <c r="VOR58" s="411" t="s">
        <v>104</v>
      </c>
      <c r="VOS58" s="68" t="s">
        <v>2182</v>
      </c>
      <c r="VOT58" s="68" t="s">
        <v>88</v>
      </c>
      <c r="VOU58" s="336" t="s">
        <v>2868</v>
      </c>
      <c r="VOV58" s="5" t="s">
        <v>2911</v>
      </c>
      <c r="VOW58" s="5" t="s">
        <v>2912</v>
      </c>
      <c r="VOX58" s="5" t="s">
        <v>2823</v>
      </c>
      <c r="VOY58" s="5" t="s">
        <v>2843</v>
      </c>
      <c r="VOZ58" s="413" t="s">
        <v>2793</v>
      </c>
      <c r="VPA58" s="5"/>
      <c r="VPB58" s="336" t="s">
        <v>2869</v>
      </c>
      <c r="VPC58" s="5"/>
      <c r="VPD58" s="5">
        <v>1.0</v>
      </c>
      <c r="VPE58" s="5">
        <v>1.0</v>
      </c>
      <c r="VPF58" s="411">
        <v>30.0</v>
      </c>
      <c r="VPG58" s="411">
        <v>15.0</v>
      </c>
      <c r="VPH58" s="411" t="s">
        <v>104</v>
      </c>
      <c r="VPI58" s="68" t="s">
        <v>2182</v>
      </c>
      <c r="VPJ58" s="68" t="s">
        <v>88</v>
      </c>
      <c r="VPK58" s="336" t="s">
        <v>2868</v>
      </c>
      <c r="VPL58" s="5" t="s">
        <v>2911</v>
      </c>
      <c r="VPM58" s="5" t="s">
        <v>2912</v>
      </c>
      <c r="VPN58" s="5" t="s">
        <v>2823</v>
      </c>
      <c r="VPO58" s="5" t="s">
        <v>2843</v>
      </c>
      <c r="VPP58" s="413" t="s">
        <v>2793</v>
      </c>
      <c r="VPQ58" s="5"/>
      <c r="VPR58" s="336" t="s">
        <v>2869</v>
      </c>
      <c r="VPS58" s="5"/>
      <c r="VPT58" s="5">
        <v>1.0</v>
      </c>
      <c r="VPU58" s="5">
        <v>1.0</v>
      </c>
      <c r="VPV58" s="411">
        <v>30.0</v>
      </c>
      <c r="VPW58" s="411">
        <v>15.0</v>
      </c>
      <c r="VPX58" s="411" t="s">
        <v>104</v>
      </c>
      <c r="VPY58" s="68" t="s">
        <v>2182</v>
      </c>
      <c r="VPZ58" s="68" t="s">
        <v>88</v>
      </c>
      <c r="VQA58" s="336" t="s">
        <v>2868</v>
      </c>
      <c r="VQB58" s="5" t="s">
        <v>2911</v>
      </c>
      <c r="VQC58" s="5" t="s">
        <v>2912</v>
      </c>
      <c r="VQD58" s="5" t="s">
        <v>2823</v>
      </c>
      <c r="VQE58" s="5" t="s">
        <v>2843</v>
      </c>
      <c r="VQF58" s="413" t="s">
        <v>2793</v>
      </c>
      <c r="VQG58" s="5"/>
      <c r="VQH58" s="336" t="s">
        <v>2869</v>
      </c>
      <c r="VQI58" s="5"/>
      <c r="VQJ58" s="5">
        <v>1.0</v>
      </c>
      <c r="VQK58" s="5">
        <v>1.0</v>
      </c>
      <c r="VQL58" s="411">
        <v>30.0</v>
      </c>
      <c r="VQM58" s="411">
        <v>15.0</v>
      </c>
      <c r="VQN58" s="411" t="s">
        <v>104</v>
      </c>
      <c r="VQO58" s="68" t="s">
        <v>2182</v>
      </c>
      <c r="VQP58" s="68" t="s">
        <v>88</v>
      </c>
      <c r="VQQ58" s="336" t="s">
        <v>2868</v>
      </c>
      <c r="VQR58" s="5" t="s">
        <v>2911</v>
      </c>
      <c r="VQS58" s="5" t="s">
        <v>2912</v>
      </c>
      <c r="VQT58" s="5" t="s">
        <v>2823</v>
      </c>
      <c r="VQU58" s="5" t="s">
        <v>2843</v>
      </c>
      <c r="VQV58" s="413" t="s">
        <v>2793</v>
      </c>
      <c r="VQW58" s="5"/>
      <c r="VQX58" s="336" t="s">
        <v>2869</v>
      </c>
      <c r="VQY58" s="5"/>
      <c r="VQZ58" s="5">
        <v>1.0</v>
      </c>
      <c r="VRA58" s="5">
        <v>1.0</v>
      </c>
      <c r="VRB58" s="411">
        <v>30.0</v>
      </c>
      <c r="VRC58" s="411">
        <v>15.0</v>
      </c>
      <c r="VRD58" s="411" t="s">
        <v>104</v>
      </c>
      <c r="VRE58" s="68" t="s">
        <v>2182</v>
      </c>
      <c r="VRF58" s="68" t="s">
        <v>88</v>
      </c>
      <c r="VRG58" s="336" t="s">
        <v>2868</v>
      </c>
      <c r="VRH58" s="5" t="s">
        <v>2911</v>
      </c>
      <c r="VRI58" s="5" t="s">
        <v>2912</v>
      </c>
      <c r="VRJ58" s="5" t="s">
        <v>2823</v>
      </c>
      <c r="VRK58" s="5" t="s">
        <v>2843</v>
      </c>
      <c r="VRL58" s="413" t="s">
        <v>2793</v>
      </c>
      <c r="VRM58" s="5"/>
      <c r="VRN58" s="336" t="s">
        <v>2869</v>
      </c>
      <c r="VRO58" s="5"/>
      <c r="VRP58" s="5">
        <v>1.0</v>
      </c>
      <c r="VRQ58" s="5">
        <v>1.0</v>
      </c>
      <c r="VRR58" s="411">
        <v>30.0</v>
      </c>
      <c r="VRS58" s="411">
        <v>15.0</v>
      </c>
      <c r="VRT58" s="411" t="s">
        <v>104</v>
      </c>
      <c r="VRU58" s="68" t="s">
        <v>2182</v>
      </c>
      <c r="VRV58" s="68" t="s">
        <v>88</v>
      </c>
      <c r="VRW58" s="336" t="s">
        <v>2868</v>
      </c>
      <c r="VRX58" s="5" t="s">
        <v>2911</v>
      </c>
      <c r="VRY58" s="5" t="s">
        <v>2912</v>
      </c>
      <c r="VRZ58" s="5" t="s">
        <v>2823</v>
      </c>
      <c r="VSA58" s="5" t="s">
        <v>2843</v>
      </c>
      <c r="VSB58" s="413" t="s">
        <v>2793</v>
      </c>
      <c r="VSC58" s="5"/>
      <c r="VSD58" s="336" t="s">
        <v>2869</v>
      </c>
      <c r="VSE58" s="5"/>
      <c r="VSF58" s="5">
        <v>1.0</v>
      </c>
      <c r="VSG58" s="5">
        <v>1.0</v>
      </c>
      <c r="VSH58" s="411">
        <v>30.0</v>
      </c>
      <c r="VSI58" s="411">
        <v>15.0</v>
      </c>
      <c r="VSJ58" s="411" t="s">
        <v>104</v>
      </c>
      <c r="VSK58" s="68" t="s">
        <v>2182</v>
      </c>
      <c r="VSL58" s="68" t="s">
        <v>88</v>
      </c>
      <c r="VSM58" s="336" t="s">
        <v>2868</v>
      </c>
      <c r="VSN58" s="5" t="s">
        <v>2911</v>
      </c>
      <c r="VSO58" s="5" t="s">
        <v>2912</v>
      </c>
      <c r="VSP58" s="5" t="s">
        <v>2823</v>
      </c>
      <c r="VSQ58" s="5" t="s">
        <v>2843</v>
      </c>
      <c r="VSR58" s="413" t="s">
        <v>2793</v>
      </c>
      <c r="VSS58" s="5"/>
      <c r="VST58" s="336" t="s">
        <v>2869</v>
      </c>
      <c r="VSU58" s="5"/>
      <c r="VSV58" s="5">
        <v>1.0</v>
      </c>
      <c r="VSW58" s="5">
        <v>1.0</v>
      </c>
      <c r="VSX58" s="411">
        <v>30.0</v>
      </c>
      <c r="VSY58" s="411">
        <v>15.0</v>
      </c>
      <c r="VSZ58" s="411" t="s">
        <v>104</v>
      </c>
      <c r="VTA58" s="68" t="s">
        <v>2182</v>
      </c>
      <c r="VTB58" s="68" t="s">
        <v>88</v>
      </c>
      <c r="VTC58" s="336" t="s">
        <v>2868</v>
      </c>
      <c r="VTD58" s="5" t="s">
        <v>2911</v>
      </c>
      <c r="VTE58" s="5" t="s">
        <v>2912</v>
      </c>
      <c r="VTF58" s="5" t="s">
        <v>2823</v>
      </c>
      <c r="VTG58" s="5" t="s">
        <v>2843</v>
      </c>
      <c r="VTH58" s="413" t="s">
        <v>2793</v>
      </c>
      <c r="VTI58" s="5"/>
      <c r="VTJ58" s="336" t="s">
        <v>2869</v>
      </c>
      <c r="VTK58" s="5"/>
      <c r="VTL58" s="5">
        <v>1.0</v>
      </c>
      <c r="VTM58" s="5">
        <v>1.0</v>
      </c>
      <c r="VTN58" s="411">
        <v>30.0</v>
      </c>
      <c r="VTO58" s="411">
        <v>15.0</v>
      </c>
      <c r="VTP58" s="411" t="s">
        <v>104</v>
      </c>
      <c r="VTQ58" s="68" t="s">
        <v>2182</v>
      </c>
      <c r="VTR58" s="68" t="s">
        <v>88</v>
      </c>
      <c r="VTS58" s="336" t="s">
        <v>2868</v>
      </c>
      <c r="VTT58" s="5" t="s">
        <v>2911</v>
      </c>
      <c r="VTU58" s="5" t="s">
        <v>2912</v>
      </c>
      <c r="VTV58" s="5" t="s">
        <v>2823</v>
      </c>
      <c r="VTW58" s="5" t="s">
        <v>2843</v>
      </c>
      <c r="VTX58" s="413" t="s">
        <v>2793</v>
      </c>
      <c r="VTY58" s="5"/>
      <c r="VTZ58" s="336" t="s">
        <v>2869</v>
      </c>
      <c r="VUA58" s="5"/>
      <c r="VUB58" s="5">
        <v>1.0</v>
      </c>
      <c r="VUC58" s="5">
        <v>1.0</v>
      </c>
      <c r="VUD58" s="411">
        <v>30.0</v>
      </c>
      <c r="VUE58" s="411">
        <v>15.0</v>
      </c>
      <c r="VUF58" s="411" t="s">
        <v>104</v>
      </c>
      <c r="VUG58" s="68" t="s">
        <v>2182</v>
      </c>
      <c r="VUH58" s="68" t="s">
        <v>88</v>
      </c>
      <c r="VUI58" s="336" t="s">
        <v>2868</v>
      </c>
      <c r="VUJ58" s="5" t="s">
        <v>2911</v>
      </c>
      <c r="VUK58" s="5" t="s">
        <v>2912</v>
      </c>
      <c r="VUL58" s="5" t="s">
        <v>2823</v>
      </c>
      <c r="VUM58" s="5" t="s">
        <v>2843</v>
      </c>
      <c r="VUN58" s="413" t="s">
        <v>2793</v>
      </c>
      <c r="VUO58" s="5"/>
      <c r="VUP58" s="336" t="s">
        <v>2869</v>
      </c>
      <c r="VUQ58" s="5"/>
      <c r="VUR58" s="5">
        <v>1.0</v>
      </c>
      <c r="VUS58" s="5">
        <v>1.0</v>
      </c>
      <c r="VUT58" s="411">
        <v>30.0</v>
      </c>
      <c r="VUU58" s="411">
        <v>15.0</v>
      </c>
      <c r="VUV58" s="411" t="s">
        <v>104</v>
      </c>
      <c r="VUW58" s="68" t="s">
        <v>2182</v>
      </c>
      <c r="VUX58" s="68" t="s">
        <v>88</v>
      </c>
      <c r="VUY58" s="336" t="s">
        <v>2868</v>
      </c>
      <c r="VUZ58" s="5" t="s">
        <v>2911</v>
      </c>
      <c r="VVA58" s="5" t="s">
        <v>2912</v>
      </c>
      <c r="VVB58" s="5" t="s">
        <v>2823</v>
      </c>
      <c r="VVC58" s="5" t="s">
        <v>2843</v>
      </c>
      <c r="VVD58" s="413" t="s">
        <v>2793</v>
      </c>
      <c r="VVE58" s="5"/>
      <c r="VVF58" s="336" t="s">
        <v>2869</v>
      </c>
      <c r="VVG58" s="5"/>
      <c r="VVH58" s="5">
        <v>1.0</v>
      </c>
      <c r="VVI58" s="5">
        <v>1.0</v>
      </c>
      <c r="VVJ58" s="411">
        <v>30.0</v>
      </c>
      <c r="VVK58" s="411">
        <v>15.0</v>
      </c>
      <c r="VVL58" s="411" t="s">
        <v>104</v>
      </c>
      <c r="VVM58" s="68" t="s">
        <v>2182</v>
      </c>
      <c r="VVN58" s="68" t="s">
        <v>88</v>
      </c>
      <c r="VVO58" s="336" t="s">
        <v>2868</v>
      </c>
      <c r="VVP58" s="5" t="s">
        <v>2911</v>
      </c>
      <c r="VVQ58" s="5" t="s">
        <v>2912</v>
      </c>
      <c r="VVR58" s="5" t="s">
        <v>2823</v>
      </c>
      <c r="VVS58" s="5" t="s">
        <v>2843</v>
      </c>
      <c r="VVT58" s="413" t="s">
        <v>2793</v>
      </c>
      <c r="VVU58" s="5"/>
      <c r="VVV58" s="336" t="s">
        <v>2869</v>
      </c>
      <c r="VVW58" s="5"/>
      <c r="VVX58" s="5">
        <v>1.0</v>
      </c>
      <c r="VVY58" s="5">
        <v>1.0</v>
      </c>
      <c r="VVZ58" s="411">
        <v>30.0</v>
      </c>
      <c r="VWA58" s="411">
        <v>15.0</v>
      </c>
      <c r="VWB58" s="411" t="s">
        <v>104</v>
      </c>
      <c r="VWC58" s="68" t="s">
        <v>2182</v>
      </c>
      <c r="VWD58" s="68" t="s">
        <v>88</v>
      </c>
      <c r="VWE58" s="336" t="s">
        <v>2868</v>
      </c>
      <c r="VWF58" s="5" t="s">
        <v>2911</v>
      </c>
      <c r="VWG58" s="5" t="s">
        <v>2912</v>
      </c>
      <c r="VWH58" s="5" t="s">
        <v>2823</v>
      </c>
      <c r="VWI58" s="5" t="s">
        <v>2843</v>
      </c>
      <c r="VWJ58" s="413" t="s">
        <v>2793</v>
      </c>
      <c r="VWK58" s="5"/>
      <c r="VWL58" s="336" t="s">
        <v>2869</v>
      </c>
      <c r="VWM58" s="5"/>
      <c r="VWN58" s="5">
        <v>1.0</v>
      </c>
      <c r="VWO58" s="5">
        <v>1.0</v>
      </c>
      <c r="VWP58" s="411">
        <v>30.0</v>
      </c>
      <c r="VWQ58" s="411">
        <v>15.0</v>
      </c>
      <c r="VWR58" s="411" t="s">
        <v>104</v>
      </c>
      <c r="VWS58" s="68" t="s">
        <v>2182</v>
      </c>
      <c r="VWT58" s="68" t="s">
        <v>88</v>
      </c>
      <c r="VWU58" s="336" t="s">
        <v>2868</v>
      </c>
      <c r="VWV58" s="5" t="s">
        <v>2911</v>
      </c>
      <c r="VWW58" s="5" t="s">
        <v>2912</v>
      </c>
      <c r="VWX58" s="5" t="s">
        <v>2823</v>
      </c>
      <c r="VWY58" s="5" t="s">
        <v>2843</v>
      </c>
      <c r="VWZ58" s="413" t="s">
        <v>2793</v>
      </c>
      <c r="VXA58" s="5"/>
      <c r="VXB58" s="336" t="s">
        <v>2869</v>
      </c>
      <c r="VXC58" s="5"/>
      <c r="VXD58" s="5">
        <v>1.0</v>
      </c>
      <c r="VXE58" s="5">
        <v>1.0</v>
      </c>
      <c r="VXF58" s="411">
        <v>30.0</v>
      </c>
      <c r="VXG58" s="411">
        <v>15.0</v>
      </c>
      <c r="VXH58" s="411" t="s">
        <v>104</v>
      </c>
      <c r="VXI58" s="68" t="s">
        <v>2182</v>
      </c>
      <c r="VXJ58" s="68" t="s">
        <v>88</v>
      </c>
      <c r="VXK58" s="336" t="s">
        <v>2868</v>
      </c>
      <c r="VXL58" s="5" t="s">
        <v>2911</v>
      </c>
      <c r="VXM58" s="5" t="s">
        <v>2912</v>
      </c>
      <c r="VXN58" s="5" t="s">
        <v>2823</v>
      </c>
      <c r="VXO58" s="5" t="s">
        <v>2843</v>
      </c>
      <c r="VXP58" s="413" t="s">
        <v>2793</v>
      </c>
      <c r="VXQ58" s="5"/>
      <c r="VXR58" s="336" t="s">
        <v>2869</v>
      </c>
      <c r="VXS58" s="5"/>
      <c r="VXT58" s="5">
        <v>1.0</v>
      </c>
      <c r="VXU58" s="5">
        <v>1.0</v>
      </c>
      <c r="VXV58" s="411">
        <v>30.0</v>
      </c>
      <c r="VXW58" s="411">
        <v>15.0</v>
      </c>
      <c r="VXX58" s="411" t="s">
        <v>104</v>
      </c>
      <c r="VXY58" s="68" t="s">
        <v>2182</v>
      </c>
      <c r="VXZ58" s="68" t="s">
        <v>88</v>
      </c>
      <c r="VYA58" s="336" t="s">
        <v>2868</v>
      </c>
      <c r="VYB58" s="5" t="s">
        <v>2911</v>
      </c>
      <c r="VYC58" s="5" t="s">
        <v>2912</v>
      </c>
      <c r="VYD58" s="5" t="s">
        <v>2823</v>
      </c>
      <c r="VYE58" s="5" t="s">
        <v>2843</v>
      </c>
      <c r="VYF58" s="413" t="s">
        <v>2793</v>
      </c>
      <c r="VYG58" s="5"/>
      <c r="VYH58" s="336" t="s">
        <v>2869</v>
      </c>
      <c r="VYI58" s="5"/>
      <c r="VYJ58" s="5">
        <v>1.0</v>
      </c>
      <c r="VYK58" s="5">
        <v>1.0</v>
      </c>
      <c r="VYL58" s="411">
        <v>30.0</v>
      </c>
      <c r="VYM58" s="411">
        <v>15.0</v>
      </c>
      <c r="VYN58" s="411" t="s">
        <v>104</v>
      </c>
      <c r="VYO58" s="68" t="s">
        <v>2182</v>
      </c>
      <c r="VYP58" s="68" t="s">
        <v>88</v>
      </c>
      <c r="VYQ58" s="336" t="s">
        <v>2868</v>
      </c>
      <c r="VYR58" s="5" t="s">
        <v>2911</v>
      </c>
      <c r="VYS58" s="5" t="s">
        <v>2912</v>
      </c>
      <c r="VYT58" s="5" t="s">
        <v>2823</v>
      </c>
      <c r="VYU58" s="5" t="s">
        <v>2843</v>
      </c>
      <c r="VYV58" s="413" t="s">
        <v>2793</v>
      </c>
      <c r="VYW58" s="5"/>
      <c r="VYX58" s="336" t="s">
        <v>2869</v>
      </c>
      <c r="VYY58" s="5"/>
      <c r="VYZ58" s="5">
        <v>1.0</v>
      </c>
      <c r="VZA58" s="5">
        <v>1.0</v>
      </c>
      <c r="VZB58" s="411">
        <v>30.0</v>
      </c>
      <c r="VZC58" s="411">
        <v>15.0</v>
      </c>
      <c r="VZD58" s="411" t="s">
        <v>104</v>
      </c>
      <c r="VZE58" s="68" t="s">
        <v>2182</v>
      </c>
      <c r="VZF58" s="68" t="s">
        <v>88</v>
      </c>
      <c r="VZG58" s="336" t="s">
        <v>2868</v>
      </c>
      <c r="VZH58" s="5" t="s">
        <v>2911</v>
      </c>
      <c r="VZI58" s="5" t="s">
        <v>2912</v>
      </c>
      <c r="VZJ58" s="5" t="s">
        <v>2823</v>
      </c>
      <c r="VZK58" s="5" t="s">
        <v>2843</v>
      </c>
      <c r="VZL58" s="413" t="s">
        <v>2793</v>
      </c>
      <c r="VZM58" s="5"/>
      <c r="VZN58" s="336" t="s">
        <v>2869</v>
      </c>
      <c r="VZO58" s="5"/>
      <c r="VZP58" s="5">
        <v>1.0</v>
      </c>
      <c r="VZQ58" s="5">
        <v>1.0</v>
      </c>
      <c r="VZR58" s="411">
        <v>30.0</v>
      </c>
      <c r="VZS58" s="411">
        <v>15.0</v>
      </c>
      <c r="VZT58" s="411" t="s">
        <v>104</v>
      </c>
      <c r="VZU58" s="68" t="s">
        <v>2182</v>
      </c>
      <c r="VZV58" s="68" t="s">
        <v>88</v>
      </c>
      <c r="VZW58" s="336" t="s">
        <v>2868</v>
      </c>
      <c r="VZX58" s="5" t="s">
        <v>2911</v>
      </c>
      <c r="VZY58" s="5" t="s">
        <v>2912</v>
      </c>
      <c r="VZZ58" s="5" t="s">
        <v>2823</v>
      </c>
      <c r="WAA58" s="5" t="s">
        <v>2843</v>
      </c>
      <c r="WAB58" s="413" t="s">
        <v>2793</v>
      </c>
      <c r="WAC58" s="5"/>
      <c r="WAD58" s="336" t="s">
        <v>2869</v>
      </c>
      <c r="WAE58" s="5"/>
      <c r="WAF58" s="5">
        <v>1.0</v>
      </c>
      <c r="WAG58" s="5">
        <v>1.0</v>
      </c>
      <c r="WAH58" s="411">
        <v>30.0</v>
      </c>
      <c r="WAI58" s="411">
        <v>15.0</v>
      </c>
      <c r="WAJ58" s="411" t="s">
        <v>104</v>
      </c>
      <c r="WAK58" s="68" t="s">
        <v>2182</v>
      </c>
      <c r="WAL58" s="68" t="s">
        <v>88</v>
      </c>
      <c r="WAM58" s="336" t="s">
        <v>2868</v>
      </c>
      <c r="WAN58" s="5" t="s">
        <v>2911</v>
      </c>
      <c r="WAO58" s="5" t="s">
        <v>2912</v>
      </c>
      <c r="WAP58" s="5" t="s">
        <v>2823</v>
      </c>
      <c r="WAQ58" s="5" t="s">
        <v>2843</v>
      </c>
      <c r="WAR58" s="413" t="s">
        <v>2793</v>
      </c>
      <c r="WAS58" s="5"/>
      <c r="WAT58" s="336" t="s">
        <v>2869</v>
      </c>
      <c r="WAU58" s="5"/>
      <c r="WAV58" s="5">
        <v>1.0</v>
      </c>
      <c r="WAW58" s="5">
        <v>1.0</v>
      </c>
      <c r="WAX58" s="411">
        <v>30.0</v>
      </c>
      <c r="WAY58" s="411">
        <v>15.0</v>
      </c>
      <c r="WAZ58" s="411" t="s">
        <v>104</v>
      </c>
      <c r="WBA58" s="68" t="s">
        <v>2182</v>
      </c>
      <c r="WBB58" s="68" t="s">
        <v>88</v>
      </c>
      <c r="WBC58" s="336" t="s">
        <v>2868</v>
      </c>
      <c r="WBD58" s="5" t="s">
        <v>2911</v>
      </c>
      <c r="WBE58" s="5" t="s">
        <v>2912</v>
      </c>
      <c r="WBF58" s="5" t="s">
        <v>2823</v>
      </c>
      <c r="WBG58" s="5" t="s">
        <v>2843</v>
      </c>
      <c r="WBH58" s="413" t="s">
        <v>2793</v>
      </c>
      <c r="WBI58" s="5"/>
      <c r="WBJ58" s="336" t="s">
        <v>2869</v>
      </c>
      <c r="WBK58" s="5"/>
      <c r="WBL58" s="5">
        <v>1.0</v>
      </c>
      <c r="WBM58" s="5">
        <v>1.0</v>
      </c>
      <c r="WBN58" s="411">
        <v>30.0</v>
      </c>
      <c r="WBO58" s="411">
        <v>15.0</v>
      </c>
      <c r="WBP58" s="411" t="s">
        <v>104</v>
      </c>
      <c r="WBQ58" s="68" t="s">
        <v>2182</v>
      </c>
      <c r="WBR58" s="68" t="s">
        <v>88</v>
      </c>
      <c r="WBS58" s="336" t="s">
        <v>2868</v>
      </c>
      <c r="WBT58" s="5" t="s">
        <v>2911</v>
      </c>
      <c r="WBU58" s="5" t="s">
        <v>2912</v>
      </c>
      <c r="WBV58" s="5" t="s">
        <v>2823</v>
      </c>
      <c r="WBW58" s="5" t="s">
        <v>2843</v>
      </c>
      <c r="WBX58" s="413" t="s">
        <v>2793</v>
      </c>
      <c r="WBY58" s="5"/>
      <c r="WBZ58" s="336" t="s">
        <v>2869</v>
      </c>
      <c r="WCA58" s="5"/>
      <c r="WCB58" s="5">
        <v>1.0</v>
      </c>
      <c r="WCC58" s="5">
        <v>1.0</v>
      </c>
      <c r="WCD58" s="411">
        <v>30.0</v>
      </c>
      <c r="WCE58" s="411">
        <v>15.0</v>
      </c>
      <c r="WCF58" s="411" t="s">
        <v>104</v>
      </c>
      <c r="WCG58" s="68" t="s">
        <v>2182</v>
      </c>
      <c r="WCH58" s="68" t="s">
        <v>88</v>
      </c>
      <c r="WCI58" s="336" t="s">
        <v>2868</v>
      </c>
      <c r="WCJ58" s="5" t="s">
        <v>2911</v>
      </c>
      <c r="WCK58" s="5" t="s">
        <v>2912</v>
      </c>
      <c r="WCL58" s="5" t="s">
        <v>2823</v>
      </c>
      <c r="WCM58" s="5" t="s">
        <v>2843</v>
      </c>
      <c r="WCN58" s="413" t="s">
        <v>2793</v>
      </c>
      <c r="WCO58" s="5"/>
      <c r="WCP58" s="336" t="s">
        <v>2869</v>
      </c>
      <c r="WCQ58" s="5"/>
      <c r="WCR58" s="5">
        <v>1.0</v>
      </c>
      <c r="WCS58" s="5">
        <v>1.0</v>
      </c>
      <c r="WCT58" s="411">
        <v>30.0</v>
      </c>
      <c r="WCU58" s="411">
        <v>15.0</v>
      </c>
      <c r="WCV58" s="411" t="s">
        <v>104</v>
      </c>
      <c r="WCW58" s="68" t="s">
        <v>2182</v>
      </c>
      <c r="WCX58" s="68" t="s">
        <v>88</v>
      </c>
      <c r="WCY58" s="336" t="s">
        <v>2868</v>
      </c>
      <c r="WCZ58" s="5" t="s">
        <v>2911</v>
      </c>
      <c r="WDA58" s="5" t="s">
        <v>2912</v>
      </c>
      <c r="WDB58" s="5" t="s">
        <v>2823</v>
      </c>
      <c r="WDC58" s="5" t="s">
        <v>2843</v>
      </c>
      <c r="WDD58" s="413" t="s">
        <v>2793</v>
      </c>
      <c r="WDE58" s="5"/>
      <c r="WDF58" s="336" t="s">
        <v>2869</v>
      </c>
      <c r="WDG58" s="5"/>
      <c r="WDH58" s="5">
        <v>1.0</v>
      </c>
      <c r="WDI58" s="5">
        <v>1.0</v>
      </c>
      <c r="WDJ58" s="411">
        <v>30.0</v>
      </c>
      <c r="WDK58" s="411">
        <v>15.0</v>
      </c>
      <c r="WDL58" s="411" t="s">
        <v>104</v>
      </c>
      <c r="WDM58" s="68" t="s">
        <v>2182</v>
      </c>
      <c r="WDN58" s="68" t="s">
        <v>88</v>
      </c>
      <c r="WDO58" s="336" t="s">
        <v>2868</v>
      </c>
      <c r="WDP58" s="5" t="s">
        <v>2911</v>
      </c>
      <c r="WDQ58" s="5" t="s">
        <v>2912</v>
      </c>
      <c r="WDR58" s="5" t="s">
        <v>2823</v>
      </c>
      <c r="WDS58" s="5" t="s">
        <v>2843</v>
      </c>
      <c r="WDT58" s="413" t="s">
        <v>2793</v>
      </c>
      <c r="WDU58" s="5"/>
      <c r="WDV58" s="336" t="s">
        <v>2869</v>
      </c>
      <c r="WDW58" s="5"/>
      <c r="WDX58" s="5">
        <v>1.0</v>
      </c>
      <c r="WDY58" s="5">
        <v>1.0</v>
      </c>
      <c r="WDZ58" s="411">
        <v>30.0</v>
      </c>
      <c r="WEA58" s="411">
        <v>15.0</v>
      </c>
      <c r="WEB58" s="411" t="s">
        <v>104</v>
      </c>
      <c r="WEC58" s="68" t="s">
        <v>2182</v>
      </c>
      <c r="WED58" s="68" t="s">
        <v>88</v>
      </c>
      <c r="WEE58" s="336" t="s">
        <v>2868</v>
      </c>
      <c r="WEF58" s="5" t="s">
        <v>2911</v>
      </c>
      <c r="WEG58" s="5" t="s">
        <v>2912</v>
      </c>
      <c r="WEH58" s="5" t="s">
        <v>2823</v>
      </c>
      <c r="WEI58" s="5" t="s">
        <v>2843</v>
      </c>
      <c r="WEJ58" s="413" t="s">
        <v>2793</v>
      </c>
      <c r="WEK58" s="5"/>
      <c r="WEL58" s="336" t="s">
        <v>2869</v>
      </c>
      <c r="WEM58" s="5"/>
      <c r="WEN58" s="5">
        <v>1.0</v>
      </c>
      <c r="WEO58" s="5">
        <v>1.0</v>
      </c>
      <c r="WEP58" s="411">
        <v>30.0</v>
      </c>
      <c r="WEQ58" s="411">
        <v>15.0</v>
      </c>
      <c r="WER58" s="411" t="s">
        <v>104</v>
      </c>
      <c r="WES58" s="68" t="s">
        <v>2182</v>
      </c>
      <c r="WET58" s="68" t="s">
        <v>88</v>
      </c>
      <c r="WEU58" s="336" t="s">
        <v>2868</v>
      </c>
      <c r="WEV58" s="5" t="s">
        <v>2911</v>
      </c>
      <c r="WEW58" s="5" t="s">
        <v>2912</v>
      </c>
      <c r="WEX58" s="5" t="s">
        <v>2823</v>
      </c>
      <c r="WEY58" s="5" t="s">
        <v>2843</v>
      </c>
      <c r="WEZ58" s="413" t="s">
        <v>2793</v>
      </c>
      <c r="WFA58" s="5"/>
      <c r="WFB58" s="336" t="s">
        <v>2869</v>
      </c>
      <c r="WFC58" s="5"/>
      <c r="WFD58" s="5">
        <v>1.0</v>
      </c>
      <c r="WFE58" s="5">
        <v>1.0</v>
      </c>
      <c r="WFF58" s="411">
        <v>30.0</v>
      </c>
      <c r="WFG58" s="411">
        <v>15.0</v>
      </c>
      <c r="WFH58" s="411" t="s">
        <v>104</v>
      </c>
      <c r="WFI58" s="68" t="s">
        <v>2182</v>
      </c>
      <c r="WFJ58" s="68" t="s">
        <v>88</v>
      </c>
      <c r="WFK58" s="336" t="s">
        <v>2868</v>
      </c>
      <c r="WFL58" s="5" t="s">
        <v>2911</v>
      </c>
      <c r="WFM58" s="5" t="s">
        <v>2912</v>
      </c>
      <c r="WFN58" s="5" t="s">
        <v>2823</v>
      </c>
      <c r="WFO58" s="5" t="s">
        <v>2843</v>
      </c>
      <c r="WFP58" s="413" t="s">
        <v>2793</v>
      </c>
      <c r="WFQ58" s="5"/>
      <c r="WFR58" s="336" t="s">
        <v>2869</v>
      </c>
      <c r="WFS58" s="5"/>
      <c r="WFT58" s="5">
        <v>1.0</v>
      </c>
      <c r="WFU58" s="5">
        <v>1.0</v>
      </c>
      <c r="WFV58" s="411">
        <v>30.0</v>
      </c>
      <c r="WFW58" s="411">
        <v>15.0</v>
      </c>
      <c r="WFX58" s="411" t="s">
        <v>104</v>
      </c>
      <c r="WFY58" s="68" t="s">
        <v>2182</v>
      </c>
      <c r="WFZ58" s="68" t="s">
        <v>88</v>
      </c>
      <c r="WGA58" s="336" t="s">
        <v>2868</v>
      </c>
      <c r="WGB58" s="5" t="s">
        <v>2911</v>
      </c>
      <c r="WGC58" s="5" t="s">
        <v>2912</v>
      </c>
      <c r="WGD58" s="5" t="s">
        <v>2823</v>
      </c>
      <c r="WGE58" s="5" t="s">
        <v>2843</v>
      </c>
      <c r="WGF58" s="413" t="s">
        <v>2793</v>
      </c>
      <c r="WGG58" s="5"/>
      <c r="WGH58" s="336" t="s">
        <v>2869</v>
      </c>
      <c r="WGI58" s="5"/>
      <c r="WGJ58" s="5">
        <v>1.0</v>
      </c>
      <c r="WGK58" s="5">
        <v>1.0</v>
      </c>
      <c r="WGL58" s="411">
        <v>30.0</v>
      </c>
      <c r="WGM58" s="411">
        <v>15.0</v>
      </c>
      <c r="WGN58" s="411" t="s">
        <v>104</v>
      </c>
      <c r="WGO58" s="68" t="s">
        <v>2182</v>
      </c>
      <c r="WGP58" s="68" t="s">
        <v>88</v>
      </c>
      <c r="WGQ58" s="336" t="s">
        <v>2868</v>
      </c>
      <c r="WGR58" s="5" t="s">
        <v>2911</v>
      </c>
      <c r="WGS58" s="5" t="s">
        <v>2912</v>
      </c>
      <c r="WGT58" s="5" t="s">
        <v>2823</v>
      </c>
      <c r="WGU58" s="5" t="s">
        <v>2843</v>
      </c>
      <c r="WGV58" s="413" t="s">
        <v>2793</v>
      </c>
      <c r="WGW58" s="5"/>
      <c r="WGX58" s="336" t="s">
        <v>2869</v>
      </c>
      <c r="WGY58" s="5"/>
      <c r="WGZ58" s="5">
        <v>1.0</v>
      </c>
      <c r="WHA58" s="5">
        <v>1.0</v>
      </c>
      <c r="WHB58" s="411">
        <v>30.0</v>
      </c>
      <c r="WHC58" s="411">
        <v>15.0</v>
      </c>
      <c r="WHD58" s="411" t="s">
        <v>104</v>
      </c>
      <c r="WHE58" s="68" t="s">
        <v>2182</v>
      </c>
      <c r="WHF58" s="68" t="s">
        <v>88</v>
      </c>
      <c r="WHG58" s="336" t="s">
        <v>2868</v>
      </c>
      <c r="WHH58" s="5" t="s">
        <v>2911</v>
      </c>
      <c r="WHI58" s="5" t="s">
        <v>2912</v>
      </c>
      <c r="WHJ58" s="5" t="s">
        <v>2823</v>
      </c>
      <c r="WHK58" s="5" t="s">
        <v>2843</v>
      </c>
      <c r="WHL58" s="413" t="s">
        <v>2793</v>
      </c>
      <c r="WHM58" s="5"/>
      <c r="WHN58" s="336" t="s">
        <v>2869</v>
      </c>
      <c r="WHO58" s="5"/>
      <c r="WHP58" s="5">
        <v>1.0</v>
      </c>
      <c r="WHQ58" s="5">
        <v>1.0</v>
      </c>
      <c r="WHR58" s="411">
        <v>30.0</v>
      </c>
      <c r="WHS58" s="411">
        <v>15.0</v>
      </c>
      <c r="WHT58" s="411" t="s">
        <v>104</v>
      </c>
      <c r="WHU58" s="68" t="s">
        <v>2182</v>
      </c>
      <c r="WHV58" s="68" t="s">
        <v>88</v>
      </c>
      <c r="WHW58" s="336" t="s">
        <v>2868</v>
      </c>
      <c r="WHX58" s="5" t="s">
        <v>2911</v>
      </c>
      <c r="WHY58" s="5" t="s">
        <v>2912</v>
      </c>
      <c r="WHZ58" s="5" t="s">
        <v>2823</v>
      </c>
      <c r="WIA58" s="5" t="s">
        <v>2843</v>
      </c>
      <c r="WIB58" s="413" t="s">
        <v>2793</v>
      </c>
      <c r="WIC58" s="5"/>
      <c r="WID58" s="336" t="s">
        <v>2869</v>
      </c>
      <c r="WIE58" s="5"/>
      <c r="WIF58" s="5">
        <v>1.0</v>
      </c>
      <c r="WIG58" s="5">
        <v>1.0</v>
      </c>
      <c r="WIH58" s="411">
        <v>30.0</v>
      </c>
      <c r="WII58" s="411">
        <v>15.0</v>
      </c>
      <c r="WIJ58" s="411" t="s">
        <v>104</v>
      </c>
      <c r="WIK58" s="68" t="s">
        <v>2182</v>
      </c>
      <c r="WIL58" s="68" t="s">
        <v>88</v>
      </c>
      <c r="WIM58" s="336" t="s">
        <v>2868</v>
      </c>
      <c r="WIN58" s="5" t="s">
        <v>2911</v>
      </c>
      <c r="WIO58" s="5" t="s">
        <v>2912</v>
      </c>
      <c r="WIP58" s="5" t="s">
        <v>2823</v>
      </c>
      <c r="WIQ58" s="5" t="s">
        <v>2843</v>
      </c>
      <c r="WIR58" s="413" t="s">
        <v>2793</v>
      </c>
      <c r="WIS58" s="5"/>
      <c r="WIT58" s="336" t="s">
        <v>2869</v>
      </c>
      <c r="WIU58" s="5"/>
      <c r="WIV58" s="5">
        <v>1.0</v>
      </c>
      <c r="WIW58" s="5">
        <v>1.0</v>
      </c>
      <c r="WIX58" s="411">
        <v>30.0</v>
      </c>
      <c r="WIY58" s="411">
        <v>15.0</v>
      </c>
      <c r="WIZ58" s="411" t="s">
        <v>104</v>
      </c>
      <c r="WJA58" s="68" t="s">
        <v>2182</v>
      </c>
      <c r="WJB58" s="68" t="s">
        <v>88</v>
      </c>
      <c r="WJC58" s="336" t="s">
        <v>2868</v>
      </c>
      <c r="WJD58" s="5" t="s">
        <v>2911</v>
      </c>
      <c r="WJE58" s="5" t="s">
        <v>2912</v>
      </c>
      <c r="WJF58" s="5" t="s">
        <v>2823</v>
      </c>
      <c r="WJG58" s="5" t="s">
        <v>2843</v>
      </c>
      <c r="WJH58" s="413" t="s">
        <v>2793</v>
      </c>
      <c r="WJI58" s="5"/>
      <c r="WJJ58" s="336" t="s">
        <v>2869</v>
      </c>
      <c r="WJK58" s="5"/>
      <c r="WJL58" s="5">
        <v>1.0</v>
      </c>
      <c r="WJM58" s="5">
        <v>1.0</v>
      </c>
      <c r="WJN58" s="411">
        <v>30.0</v>
      </c>
      <c r="WJO58" s="411">
        <v>15.0</v>
      </c>
      <c r="WJP58" s="411" t="s">
        <v>104</v>
      </c>
      <c r="WJQ58" s="68" t="s">
        <v>2182</v>
      </c>
      <c r="WJR58" s="68" t="s">
        <v>88</v>
      </c>
      <c r="WJS58" s="336" t="s">
        <v>2868</v>
      </c>
      <c r="WJT58" s="5" t="s">
        <v>2911</v>
      </c>
      <c r="WJU58" s="5" t="s">
        <v>2912</v>
      </c>
      <c r="WJV58" s="5" t="s">
        <v>2823</v>
      </c>
      <c r="WJW58" s="5" t="s">
        <v>2843</v>
      </c>
      <c r="WJX58" s="413" t="s">
        <v>2793</v>
      </c>
      <c r="WJY58" s="5"/>
      <c r="WJZ58" s="336" t="s">
        <v>2869</v>
      </c>
      <c r="WKA58" s="5"/>
      <c r="WKB58" s="5">
        <v>1.0</v>
      </c>
      <c r="WKC58" s="5">
        <v>1.0</v>
      </c>
      <c r="WKD58" s="411">
        <v>30.0</v>
      </c>
      <c r="WKE58" s="411">
        <v>15.0</v>
      </c>
      <c r="WKF58" s="411" t="s">
        <v>104</v>
      </c>
      <c r="WKG58" s="68" t="s">
        <v>2182</v>
      </c>
      <c r="WKH58" s="68" t="s">
        <v>88</v>
      </c>
      <c r="WKI58" s="336" t="s">
        <v>2868</v>
      </c>
      <c r="WKJ58" s="5" t="s">
        <v>2911</v>
      </c>
      <c r="WKK58" s="5" t="s">
        <v>2912</v>
      </c>
      <c r="WKL58" s="5" t="s">
        <v>2823</v>
      </c>
      <c r="WKM58" s="5" t="s">
        <v>2843</v>
      </c>
      <c r="WKN58" s="413" t="s">
        <v>2793</v>
      </c>
      <c r="WKO58" s="5"/>
      <c r="WKP58" s="336" t="s">
        <v>2869</v>
      </c>
      <c r="WKQ58" s="5"/>
      <c r="WKR58" s="5">
        <v>1.0</v>
      </c>
      <c r="WKS58" s="5">
        <v>1.0</v>
      </c>
      <c r="WKT58" s="411">
        <v>30.0</v>
      </c>
      <c r="WKU58" s="411">
        <v>15.0</v>
      </c>
      <c r="WKV58" s="411" t="s">
        <v>104</v>
      </c>
      <c r="WKW58" s="68" t="s">
        <v>2182</v>
      </c>
      <c r="WKX58" s="68" t="s">
        <v>88</v>
      </c>
      <c r="WKY58" s="336" t="s">
        <v>2868</v>
      </c>
      <c r="WKZ58" s="5" t="s">
        <v>2911</v>
      </c>
      <c r="WLA58" s="5" t="s">
        <v>2912</v>
      </c>
      <c r="WLB58" s="5" t="s">
        <v>2823</v>
      </c>
      <c r="WLC58" s="5" t="s">
        <v>2843</v>
      </c>
      <c r="WLD58" s="413" t="s">
        <v>2793</v>
      </c>
      <c r="WLE58" s="5"/>
      <c r="WLF58" s="336" t="s">
        <v>2869</v>
      </c>
      <c r="WLG58" s="5"/>
      <c r="WLH58" s="5">
        <v>1.0</v>
      </c>
      <c r="WLI58" s="5">
        <v>1.0</v>
      </c>
      <c r="WLJ58" s="411">
        <v>30.0</v>
      </c>
      <c r="WLK58" s="411">
        <v>15.0</v>
      </c>
      <c r="WLL58" s="411" t="s">
        <v>104</v>
      </c>
      <c r="WLM58" s="68" t="s">
        <v>2182</v>
      </c>
      <c r="WLN58" s="68" t="s">
        <v>88</v>
      </c>
      <c r="WLO58" s="336" t="s">
        <v>2868</v>
      </c>
      <c r="WLP58" s="5" t="s">
        <v>2911</v>
      </c>
      <c r="WLQ58" s="5" t="s">
        <v>2912</v>
      </c>
      <c r="WLR58" s="5" t="s">
        <v>2823</v>
      </c>
      <c r="WLS58" s="5" t="s">
        <v>2843</v>
      </c>
      <c r="WLT58" s="413" t="s">
        <v>2793</v>
      </c>
      <c r="WLU58" s="5"/>
      <c r="WLV58" s="336" t="s">
        <v>2869</v>
      </c>
      <c r="WLW58" s="5"/>
      <c r="WLX58" s="5">
        <v>1.0</v>
      </c>
      <c r="WLY58" s="5">
        <v>1.0</v>
      </c>
      <c r="WLZ58" s="411">
        <v>30.0</v>
      </c>
      <c r="WMA58" s="411">
        <v>15.0</v>
      </c>
      <c r="WMB58" s="411" t="s">
        <v>104</v>
      </c>
      <c r="WMC58" s="68" t="s">
        <v>2182</v>
      </c>
      <c r="WMD58" s="68" t="s">
        <v>88</v>
      </c>
      <c r="WME58" s="336" t="s">
        <v>2868</v>
      </c>
      <c r="WMF58" s="5" t="s">
        <v>2911</v>
      </c>
      <c r="WMG58" s="5" t="s">
        <v>2912</v>
      </c>
      <c r="WMH58" s="5" t="s">
        <v>2823</v>
      </c>
      <c r="WMI58" s="5" t="s">
        <v>2843</v>
      </c>
      <c r="WMJ58" s="413" t="s">
        <v>2793</v>
      </c>
      <c r="WMK58" s="5"/>
      <c r="WML58" s="336" t="s">
        <v>2869</v>
      </c>
      <c r="WMM58" s="5"/>
      <c r="WMN58" s="5">
        <v>1.0</v>
      </c>
      <c r="WMO58" s="5">
        <v>1.0</v>
      </c>
      <c r="WMP58" s="411">
        <v>30.0</v>
      </c>
      <c r="WMQ58" s="411">
        <v>15.0</v>
      </c>
      <c r="WMR58" s="411" t="s">
        <v>104</v>
      </c>
      <c r="WMS58" s="68" t="s">
        <v>2182</v>
      </c>
      <c r="WMT58" s="68" t="s">
        <v>88</v>
      </c>
      <c r="WMU58" s="336" t="s">
        <v>2868</v>
      </c>
      <c r="WMV58" s="5" t="s">
        <v>2911</v>
      </c>
      <c r="WMW58" s="5" t="s">
        <v>2912</v>
      </c>
      <c r="WMX58" s="5" t="s">
        <v>2823</v>
      </c>
      <c r="WMY58" s="5" t="s">
        <v>2843</v>
      </c>
      <c r="WMZ58" s="413" t="s">
        <v>2793</v>
      </c>
      <c r="WNA58" s="5"/>
      <c r="WNB58" s="336" t="s">
        <v>2869</v>
      </c>
      <c r="WNC58" s="5"/>
      <c r="WND58" s="5">
        <v>1.0</v>
      </c>
      <c r="WNE58" s="5">
        <v>1.0</v>
      </c>
      <c r="WNF58" s="411">
        <v>30.0</v>
      </c>
      <c r="WNG58" s="411">
        <v>15.0</v>
      </c>
      <c r="WNH58" s="411" t="s">
        <v>104</v>
      </c>
      <c r="WNI58" s="68" t="s">
        <v>2182</v>
      </c>
      <c r="WNJ58" s="68" t="s">
        <v>88</v>
      </c>
      <c r="WNK58" s="336" t="s">
        <v>2868</v>
      </c>
      <c r="WNL58" s="5" t="s">
        <v>2911</v>
      </c>
      <c r="WNM58" s="5" t="s">
        <v>2912</v>
      </c>
      <c r="WNN58" s="5" t="s">
        <v>2823</v>
      </c>
      <c r="WNO58" s="5" t="s">
        <v>2843</v>
      </c>
      <c r="WNP58" s="413" t="s">
        <v>2793</v>
      </c>
      <c r="WNQ58" s="5"/>
      <c r="WNR58" s="336" t="s">
        <v>2869</v>
      </c>
      <c r="WNS58" s="5"/>
      <c r="WNT58" s="5">
        <v>1.0</v>
      </c>
      <c r="WNU58" s="5">
        <v>1.0</v>
      </c>
      <c r="WNV58" s="411">
        <v>30.0</v>
      </c>
      <c r="WNW58" s="411">
        <v>15.0</v>
      </c>
      <c r="WNX58" s="411" t="s">
        <v>104</v>
      </c>
      <c r="WNY58" s="68" t="s">
        <v>2182</v>
      </c>
      <c r="WNZ58" s="68" t="s">
        <v>88</v>
      </c>
      <c r="WOA58" s="336" t="s">
        <v>2868</v>
      </c>
      <c r="WOB58" s="5" t="s">
        <v>2911</v>
      </c>
      <c r="WOC58" s="5" t="s">
        <v>2912</v>
      </c>
      <c r="WOD58" s="5" t="s">
        <v>2823</v>
      </c>
      <c r="WOE58" s="5" t="s">
        <v>2843</v>
      </c>
      <c r="WOF58" s="413" t="s">
        <v>2793</v>
      </c>
      <c r="WOG58" s="5"/>
      <c r="WOH58" s="336" t="s">
        <v>2869</v>
      </c>
      <c r="WOI58" s="5"/>
      <c r="WOJ58" s="5">
        <v>1.0</v>
      </c>
      <c r="WOK58" s="5">
        <v>1.0</v>
      </c>
      <c r="WOL58" s="411">
        <v>30.0</v>
      </c>
      <c r="WOM58" s="411">
        <v>15.0</v>
      </c>
      <c r="WON58" s="411" t="s">
        <v>104</v>
      </c>
      <c r="WOO58" s="68" t="s">
        <v>2182</v>
      </c>
      <c r="WOP58" s="68" t="s">
        <v>88</v>
      </c>
      <c r="WOQ58" s="336" t="s">
        <v>2868</v>
      </c>
      <c r="WOR58" s="5" t="s">
        <v>2911</v>
      </c>
      <c r="WOS58" s="5" t="s">
        <v>2912</v>
      </c>
      <c r="WOT58" s="5" t="s">
        <v>2823</v>
      </c>
      <c r="WOU58" s="5" t="s">
        <v>2843</v>
      </c>
      <c r="WOV58" s="413" t="s">
        <v>2793</v>
      </c>
      <c r="WOW58" s="5"/>
      <c r="WOX58" s="336" t="s">
        <v>2869</v>
      </c>
      <c r="WOY58" s="5"/>
      <c r="WOZ58" s="5">
        <v>1.0</v>
      </c>
      <c r="WPA58" s="5">
        <v>1.0</v>
      </c>
      <c r="WPB58" s="411">
        <v>30.0</v>
      </c>
      <c r="WPC58" s="411">
        <v>15.0</v>
      </c>
      <c r="WPD58" s="411" t="s">
        <v>104</v>
      </c>
      <c r="WPE58" s="68" t="s">
        <v>2182</v>
      </c>
      <c r="WPF58" s="68" t="s">
        <v>88</v>
      </c>
      <c r="WPG58" s="336" t="s">
        <v>2868</v>
      </c>
      <c r="WPH58" s="5" t="s">
        <v>2911</v>
      </c>
      <c r="WPI58" s="5" t="s">
        <v>2912</v>
      </c>
      <c r="WPJ58" s="5" t="s">
        <v>2823</v>
      </c>
      <c r="WPK58" s="5" t="s">
        <v>2843</v>
      </c>
      <c r="WPL58" s="413" t="s">
        <v>2793</v>
      </c>
      <c r="WPM58" s="5"/>
      <c r="WPN58" s="336" t="s">
        <v>2869</v>
      </c>
      <c r="WPO58" s="5"/>
      <c r="WPP58" s="5">
        <v>1.0</v>
      </c>
      <c r="WPQ58" s="5">
        <v>1.0</v>
      </c>
      <c r="WPR58" s="411">
        <v>30.0</v>
      </c>
      <c r="WPS58" s="411">
        <v>15.0</v>
      </c>
      <c r="WPT58" s="411" t="s">
        <v>104</v>
      </c>
      <c r="WPU58" s="68" t="s">
        <v>2182</v>
      </c>
      <c r="WPV58" s="68" t="s">
        <v>88</v>
      </c>
      <c r="WPW58" s="336" t="s">
        <v>2868</v>
      </c>
      <c r="WPX58" s="5" t="s">
        <v>2911</v>
      </c>
      <c r="WPY58" s="5" t="s">
        <v>2912</v>
      </c>
      <c r="WPZ58" s="5" t="s">
        <v>2823</v>
      </c>
      <c r="WQA58" s="5" t="s">
        <v>2843</v>
      </c>
      <c r="WQB58" s="413" t="s">
        <v>2793</v>
      </c>
      <c r="WQC58" s="5"/>
      <c r="WQD58" s="336" t="s">
        <v>2869</v>
      </c>
      <c r="WQE58" s="5"/>
      <c r="WQF58" s="5">
        <v>1.0</v>
      </c>
      <c r="WQG58" s="5">
        <v>1.0</v>
      </c>
      <c r="WQH58" s="411">
        <v>30.0</v>
      </c>
      <c r="WQI58" s="411">
        <v>15.0</v>
      </c>
      <c r="WQJ58" s="411" t="s">
        <v>104</v>
      </c>
      <c r="WQK58" s="68" t="s">
        <v>2182</v>
      </c>
      <c r="WQL58" s="68" t="s">
        <v>88</v>
      </c>
      <c r="WQM58" s="336" t="s">
        <v>2868</v>
      </c>
      <c r="WQN58" s="5" t="s">
        <v>2911</v>
      </c>
      <c r="WQO58" s="5" t="s">
        <v>2912</v>
      </c>
      <c r="WQP58" s="5" t="s">
        <v>2823</v>
      </c>
      <c r="WQQ58" s="5" t="s">
        <v>2843</v>
      </c>
      <c r="WQR58" s="413" t="s">
        <v>2793</v>
      </c>
      <c r="WQS58" s="5"/>
      <c r="WQT58" s="336" t="s">
        <v>2869</v>
      </c>
      <c r="WQU58" s="5"/>
      <c r="WQV58" s="5">
        <v>1.0</v>
      </c>
      <c r="WQW58" s="5">
        <v>1.0</v>
      </c>
      <c r="WQX58" s="411">
        <v>30.0</v>
      </c>
      <c r="WQY58" s="411">
        <v>15.0</v>
      </c>
      <c r="WQZ58" s="411" t="s">
        <v>104</v>
      </c>
      <c r="WRA58" s="68" t="s">
        <v>2182</v>
      </c>
      <c r="WRB58" s="68" t="s">
        <v>88</v>
      </c>
      <c r="WRC58" s="336" t="s">
        <v>2868</v>
      </c>
      <c r="WRD58" s="5" t="s">
        <v>2911</v>
      </c>
      <c r="WRE58" s="5" t="s">
        <v>2912</v>
      </c>
      <c r="WRF58" s="5" t="s">
        <v>2823</v>
      </c>
      <c r="WRG58" s="5" t="s">
        <v>2843</v>
      </c>
      <c r="WRH58" s="413" t="s">
        <v>2793</v>
      </c>
      <c r="WRI58" s="5"/>
      <c r="WRJ58" s="336" t="s">
        <v>2869</v>
      </c>
      <c r="WRK58" s="5"/>
      <c r="WRL58" s="5">
        <v>1.0</v>
      </c>
      <c r="WRM58" s="5">
        <v>1.0</v>
      </c>
      <c r="WRN58" s="411">
        <v>30.0</v>
      </c>
      <c r="WRO58" s="411">
        <v>15.0</v>
      </c>
      <c r="WRP58" s="411" t="s">
        <v>104</v>
      </c>
      <c r="WRQ58" s="68" t="s">
        <v>2182</v>
      </c>
      <c r="WRR58" s="68" t="s">
        <v>88</v>
      </c>
      <c r="WRS58" s="336" t="s">
        <v>2868</v>
      </c>
      <c r="WRT58" s="5" t="s">
        <v>2911</v>
      </c>
      <c r="WRU58" s="5" t="s">
        <v>2912</v>
      </c>
      <c r="WRV58" s="5" t="s">
        <v>2823</v>
      </c>
      <c r="WRW58" s="5" t="s">
        <v>2843</v>
      </c>
      <c r="WRX58" s="413" t="s">
        <v>2793</v>
      </c>
      <c r="WRY58" s="5"/>
      <c r="WRZ58" s="336" t="s">
        <v>2869</v>
      </c>
      <c r="WSA58" s="5"/>
      <c r="WSB58" s="5">
        <v>1.0</v>
      </c>
      <c r="WSC58" s="5">
        <v>1.0</v>
      </c>
      <c r="WSD58" s="411">
        <v>30.0</v>
      </c>
      <c r="WSE58" s="411">
        <v>15.0</v>
      </c>
      <c r="WSF58" s="411" t="s">
        <v>104</v>
      </c>
      <c r="WSG58" s="68" t="s">
        <v>2182</v>
      </c>
      <c r="WSH58" s="68" t="s">
        <v>88</v>
      </c>
      <c r="WSI58" s="336" t="s">
        <v>2868</v>
      </c>
      <c r="WSJ58" s="5" t="s">
        <v>2911</v>
      </c>
      <c r="WSK58" s="5" t="s">
        <v>2912</v>
      </c>
      <c r="WSL58" s="5" t="s">
        <v>2823</v>
      </c>
      <c r="WSM58" s="5" t="s">
        <v>2843</v>
      </c>
      <c r="WSN58" s="413" t="s">
        <v>2793</v>
      </c>
      <c r="WSO58" s="5"/>
      <c r="WSP58" s="336" t="s">
        <v>2869</v>
      </c>
      <c r="WSQ58" s="5"/>
      <c r="WSR58" s="5">
        <v>1.0</v>
      </c>
      <c r="WSS58" s="5">
        <v>1.0</v>
      </c>
      <c r="WST58" s="411">
        <v>30.0</v>
      </c>
      <c r="WSU58" s="411">
        <v>15.0</v>
      </c>
      <c r="WSV58" s="411" t="s">
        <v>104</v>
      </c>
      <c r="WSW58" s="68" t="s">
        <v>2182</v>
      </c>
      <c r="WSX58" s="68" t="s">
        <v>88</v>
      </c>
      <c r="WSY58" s="336" t="s">
        <v>2868</v>
      </c>
      <c r="WSZ58" s="5" t="s">
        <v>2911</v>
      </c>
      <c r="WTA58" s="5" t="s">
        <v>2912</v>
      </c>
      <c r="WTB58" s="5" t="s">
        <v>2823</v>
      </c>
      <c r="WTC58" s="5" t="s">
        <v>2843</v>
      </c>
      <c r="WTD58" s="413" t="s">
        <v>2793</v>
      </c>
      <c r="WTE58" s="5"/>
      <c r="WTF58" s="336" t="s">
        <v>2869</v>
      </c>
      <c r="WTG58" s="5"/>
      <c r="WTH58" s="5">
        <v>1.0</v>
      </c>
      <c r="WTI58" s="5">
        <v>1.0</v>
      </c>
      <c r="WTJ58" s="411">
        <v>30.0</v>
      </c>
      <c r="WTK58" s="411">
        <v>15.0</v>
      </c>
      <c r="WTL58" s="411" t="s">
        <v>104</v>
      </c>
      <c r="WTM58" s="68" t="s">
        <v>2182</v>
      </c>
      <c r="WTN58" s="68" t="s">
        <v>88</v>
      </c>
      <c r="WTO58" s="336" t="s">
        <v>2868</v>
      </c>
      <c r="WTP58" s="5" t="s">
        <v>2911</v>
      </c>
      <c r="WTQ58" s="5" t="s">
        <v>2912</v>
      </c>
      <c r="WTR58" s="5" t="s">
        <v>2823</v>
      </c>
      <c r="WTS58" s="5" t="s">
        <v>2843</v>
      </c>
      <c r="WTT58" s="413" t="s">
        <v>2793</v>
      </c>
      <c r="WTU58" s="5"/>
      <c r="WTV58" s="336" t="s">
        <v>2869</v>
      </c>
      <c r="WTW58" s="5"/>
      <c r="WTX58" s="5">
        <v>1.0</v>
      </c>
      <c r="WTY58" s="5">
        <v>1.0</v>
      </c>
      <c r="WTZ58" s="411">
        <v>30.0</v>
      </c>
      <c r="WUA58" s="411">
        <v>15.0</v>
      </c>
      <c r="WUB58" s="411" t="s">
        <v>104</v>
      </c>
      <c r="WUC58" s="68" t="s">
        <v>2182</v>
      </c>
      <c r="WUD58" s="68" t="s">
        <v>88</v>
      </c>
      <c r="WUE58" s="336" t="s">
        <v>2868</v>
      </c>
      <c r="WUF58" s="5" t="s">
        <v>2911</v>
      </c>
      <c r="WUG58" s="5" t="s">
        <v>2912</v>
      </c>
      <c r="WUH58" s="5" t="s">
        <v>2823</v>
      </c>
      <c r="WUI58" s="5" t="s">
        <v>2843</v>
      </c>
      <c r="WUJ58" s="413" t="s">
        <v>2793</v>
      </c>
      <c r="WUK58" s="5"/>
      <c r="WUL58" s="336" t="s">
        <v>2869</v>
      </c>
      <c r="WUM58" s="5"/>
      <c r="WUN58" s="5">
        <v>1.0</v>
      </c>
      <c r="WUO58" s="5">
        <v>1.0</v>
      </c>
      <c r="WUP58" s="411">
        <v>30.0</v>
      </c>
      <c r="WUQ58" s="411">
        <v>15.0</v>
      </c>
      <c r="WUR58" s="411" t="s">
        <v>104</v>
      </c>
      <c r="WUS58" s="68" t="s">
        <v>2182</v>
      </c>
      <c r="WUT58" s="68" t="s">
        <v>88</v>
      </c>
      <c r="WUU58" s="336" t="s">
        <v>2868</v>
      </c>
      <c r="WUV58" s="5" t="s">
        <v>2911</v>
      </c>
      <c r="WUW58" s="5" t="s">
        <v>2912</v>
      </c>
      <c r="WUX58" s="5" t="s">
        <v>2823</v>
      </c>
      <c r="WUY58" s="5" t="s">
        <v>2843</v>
      </c>
      <c r="WUZ58" s="413" t="s">
        <v>2793</v>
      </c>
      <c r="WVA58" s="5"/>
      <c r="WVB58" s="336" t="s">
        <v>2869</v>
      </c>
      <c r="WVC58" s="5"/>
      <c r="WVD58" s="5">
        <v>1.0</v>
      </c>
      <c r="WVE58" s="5">
        <v>1.0</v>
      </c>
      <c r="WVF58" s="411">
        <v>30.0</v>
      </c>
      <c r="WVG58" s="411">
        <v>15.0</v>
      </c>
      <c r="WVH58" s="411" t="s">
        <v>104</v>
      </c>
      <c r="WVI58" s="68" t="s">
        <v>2182</v>
      </c>
      <c r="WVJ58" s="68" t="s">
        <v>88</v>
      </c>
      <c r="WVK58" s="336" t="s">
        <v>2868</v>
      </c>
      <c r="WVL58" s="5" t="s">
        <v>2911</v>
      </c>
      <c r="WVM58" s="5" t="s">
        <v>2912</v>
      </c>
      <c r="WVN58" s="5" t="s">
        <v>2823</v>
      </c>
      <c r="WVO58" s="5" t="s">
        <v>2843</v>
      </c>
      <c r="WVP58" s="413" t="s">
        <v>2793</v>
      </c>
      <c r="WVQ58" s="5"/>
      <c r="WVR58" s="336" t="s">
        <v>2869</v>
      </c>
      <c r="WVS58" s="5"/>
      <c r="WVT58" s="5">
        <v>1.0</v>
      </c>
      <c r="WVU58" s="5">
        <v>1.0</v>
      </c>
      <c r="WVV58" s="411">
        <v>30.0</v>
      </c>
      <c r="WVW58" s="411">
        <v>15.0</v>
      </c>
      <c r="WVX58" s="411" t="s">
        <v>104</v>
      </c>
      <c r="WVY58" s="68" t="s">
        <v>2182</v>
      </c>
      <c r="WVZ58" s="68" t="s">
        <v>88</v>
      </c>
      <c r="WWA58" s="336" t="s">
        <v>2868</v>
      </c>
      <c r="WWB58" s="5" t="s">
        <v>2911</v>
      </c>
      <c r="WWC58" s="5" t="s">
        <v>2912</v>
      </c>
      <c r="WWD58" s="5" t="s">
        <v>2823</v>
      </c>
      <c r="WWE58" s="5" t="s">
        <v>2843</v>
      </c>
      <c r="WWF58" s="413" t="s">
        <v>2793</v>
      </c>
      <c r="WWG58" s="5"/>
      <c r="WWH58" s="336" t="s">
        <v>2869</v>
      </c>
      <c r="WWI58" s="5"/>
      <c r="WWJ58" s="5">
        <v>1.0</v>
      </c>
      <c r="WWK58" s="5">
        <v>1.0</v>
      </c>
      <c r="WWL58" s="411">
        <v>30.0</v>
      </c>
      <c r="WWM58" s="411">
        <v>15.0</v>
      </c>
      <c r="WWN58" s="411" t="s">
        <v>104</v>
      </c>
      <c r="WWO58" s="68" t="s">
        <v>2182</v>
      </c>
      <c r="WWP58" s="68" t="s">
        <v>88</v>
      </c>
      <c r="WWQ58" s="336" t="s">
        <v>2868</v>
      </c>
      <c r="WWR58" s="5" t="s">
        <v>2911</v>
      </c>
      <c r="WWS58" s="5" t="s">
        <v>2912</v>
      </c>
      <c r="WWT58" s="5" t="s">
        <v>2823</v>
      </c>
      <c r="WWU58" s="5" t="s">
        <v>2843</v>
      </c>
      <c r="WWV58" s="413" t="s">
        <v>2793</v>
      </c>
      <c r="WWW58" s="5"/>
      <c r="WWX58" s="336" t="s">
        <v>2869</v>
      </c>
      <c r="WWY58" s="5"/>
      <c r="WWZ58" s="5">
        <v>1.0</v>
      </c>
      <c r="WXA58" s="5">
        <v>1.0</v>
      </c>
      <c r="WXB58" s="411">
        <v>30.0</v>
      </c>
      <c r="WXC58" s="411">
        <v>15.0</v>
      </c>
      <c r="WXD58" s="411" t="s">
        <v>104</v>
      </c>
      <c r="WXE58" s="68" t="s">
        <v>2182</v>
      </c>
      <c r="WXF58" s="68" t="s">
        <v>88</v>
      </c>
      <c r="WXG58" s="336" t="s">
        <v>2868</v>
      </c>
      <c r="WXH58" s="5" t="s">
        <v>2911</v>
      </c>
      <c r="WXI58" s="5" t="s">
        <v>2912</v>
      </c>
      <c r="WXJ58" s="5" t="s">
        <v>2823</v>
      </c>
      <c r="WXK58" s="5" t="s">
        <v>2843</v>
      </c>
      <c r="WXL58" s="413" t="s">
        <v>2793</v>
      </c>
      <c r="WXM58" s="5"/>
      <c r="WXN58" s="336" t="s">
        <v>2869</v>
      </c>
      <c r="WXO58" s="5"/>
      <c r="WXP58" s="5">
        <v>1.0</v>
      </c>
      <c r="WXQ58" s="5">
        <v>1.0</v>
      </c>
      <c r="WXR58" s="411">
        <v>30.0</v>
      </c>
      <c r="WXS58" s="411">
        <v>15.0</v>
      </c>
      <c r="WXT58" s="411" t="s">
        <v>104</v>
      </c>
      <c r="WXU58" s="68" t="s">
        <v>2182</v>
      </c>
      <c r="WXV58" s="68" t="s">
        <v>88</v>
      </c>
      <c r="WXW58" s="336" t="s">
        <v>2868</v>
      </c>
      <c r="WXX58" s="5" t="s">
        <v>2911</v>
      </c>
      <c r="WXY58" s="5" t="s">
        <v>2912</v>
      </c>
      <c r="WXZ58" s="5" t="s">
        <v>2823</v>
      </c>
      <c r="WYA58" s="5" t="s">
        <v>2843</v>
      </c>
      <c r="WYB58" s="413" t="s">
        <v>2793</v>
      </c>
      <c r="WYC58" s="5"/>
      <c r="WYD58" s="336" t="s">
        <v>2869</v>
      </c>
      <c r="WYE58" s="5"/>
      <c r="WYF58" s="5">
        <v>1.0</v>
      </c>
      <c r="WYG58" s="5">
        <v>1.0</v>
      </c>
      <c r="WYH58" s="411">
        <v>30.0</v>
      </c>
      <c r="WYI58" s="411">
        <v>15.0</v>
      </c>
      <c r="WYJ58" s="411" t="s">
        <v>104</v>
      </c>
      <c r="WYK58" s="68" t="s">
        <v>2182</v>
      </c>
      <c r="WYL58" s="68" t="s">
        <v>88</v>
      </c>
      <c r="WYM58" s="336" t="s">
        <v>2868</v>
      </c>
      <c r="WYN58" s="5" t="s">
        <v>2911</v>
      </c>
      <c r="WYO58" s="5" t="s">
        <v>2912</v>
      </c>
      <c r="WYP58" s="5" t="s">
        <v>2823</v>
      </c>
      <c r="WYQ58" s="5" t="s">
        <v>2843</v>
      </c>
      <c r="WYR58" s="413" t="s">
        <v>2793</v>
      </c>
      <c r="WYS58" s="5"/>
      <c r="WYT58" s="336" t="s">
        <v>2869</v>
      </c>
      <c r="WYU58" s="5"/>
      <c r="WYV58" s="5">
        <v>1.0</v>
      </c>
      <c r="WYW58" s="5">
        <v>1.0</v>
      </c>
      <c r="WYX58" s="411">
        <v>30.0</v>
      </c>
      <c r="WYY58" s="411">
        <v>15.0</v>
      </c>
      <c r="WYZ58" s="411" t="s">
        <v>104</v>
      </c>
      <c r="WZA58" s="68" t="s">
        <v>2182</v>
      </c>
      <c r="WZB58" s="68" t="s">
        <v>88</v>
      </c>
      <c r="WZC58" s="336" t="s">
        <v>2868</v>
      </c>
      <c r="WZD58" s="5" t="s">
        <v>2911</v>
      </c>
      <c r="WZE58" s="5" t="s">
        <v>2912</v>
      </c>
      <c r="WZF58" s="5" t="s">
        <v>2823</v>
      </c>
      <c r="WZG58" s="5" t="s">
        <v>2843</v>
      </c>
      <c r="WZH58" s="413" t="s">
        <v>2793</v>
      </c>
      <c r="WZI58" s="5"/>
      <c r="WZJ58" s="336" t="s">
        <v>2869</v>
      </c>
      <c r="WZK58" s="5"/>
      <c r="WZL58" s="5">
        <v>1.0</v>
      </c>
      <c r="WZM58" s="5">
        <v>1.0</v>
      </c>
      <c r="WZN58" s="411">
        <v>30.0</v>
      </c>
      <c r="WZO58" s="411">
        <v>15.0</v>
      </c>
      <c r="WZP58" s="411" t="s">
        <v>104</v>
      </c>
      <c r="WZQ58" s="68" t="s">
        <v>2182</v>
      </c>
      <c r="WZR58" s="68" t="s">
        <v>88</v>
      </c>
      <c r="WZS58" s="336" t="s">
        <v>2868</v>
      </c>
      <c r="WZT58" s="5" t="s">
        <v>2911</v>
      </c>
      <c r="WZU58" s="5" t="s">
        <v>2912</v>
      </c>
      <c r="WZV58" s="5" t="s">
        <v>2823</v>
      </c>
      <c r="WZW58" s="5" t="s">
        <v>2843</v>
      </c>
      <c r="WZX58" s="413" t="s">
        <v>2793</v>
      </c>
      <c r="WZY58" s="5"/>
      <c r="WZZ58" s="336" t="s">
        <v>2869</v>
      </c>
      <c r="XAA58" s="5"/>
      <c r="XAB58" s="5">
        <v>1.0</v>
      </c>
      <c r="XAC58" s="5">
        <v>1.0</v>
      </c>
      <c r="XAD58" s="411">
        <v>30.0</v>
      </c>
      <c r="XAE58" s="411">
        <v>15.0</v>
      </c>
      <c r="XAF58" s="411" t="s">
        <v>104</v>
      </c>
      <c r="XAG58" s="68" t="s">
        <v>2182</v>
      </c>
      <c r="XAH58" s="68" t="s">
        <v>88</v>
      </c>
      <c r="XAI58" s="336" t="s">
        <v>2868</v>
      </c>
      <c r="XAJ58" s="5" t="s">
        <v>2911</v>
      </c>
      <c r="XAK58" s="5" t="s">
        <v>2912</v>
      </c>
      <c r="XAL58" s="5" t="s">
        <v>2823</v>
      </c>
      <c r="XAM58" s="5" t="s">
        <v>2843</v>
      </c>
      <c r="XAN58" s="413" t="s">
        <v>2793</v>
      </c>
      <c r="XAO58" s="5"/>
      <c r="XAP58" s="336" t="s">
        <v>2869</v>
      </c>
      <c r="XAQ58" s="5"/>
      <c r="XAR58" s="5">
        <v>1.0</v>
      </c>
      <c r="XAS58" s="5">
        <v>1.0</v>
      </c>
      <c r="XAT58" s="411">
        <v>30.0</v>
      </c>
      <c r="XAU58" s="411">
        <v>15.0</v>
      </c>
      <c r="XAV58" s="411" t="s">
        <v>104</v>
      </c>
      <c r="XAW58" s="68" t="s">
        <v>2182</v>
      </c>
      <c r="XAX58" s="68" t="s">
        <v>88</v>
      </c>
      <c r="XAY58" s="336" t="s">
        <v>2868</v>
      </c>
      <c r="XAZ58" s="5" t="s">
        <v>2911</v>
      </c>
      <c r="XBA58" s="5" t="s">
        <v>2912</v>
      </c>
      <c r="XBB58" s="5" t="s">
        <v>2823</v>
      </c>
      <c r="XBC58" s="5" t="s">
        <v>2843</v>
      </c>
      <c r="XBD58" s="413" t="s">
        <v>2793</v>
      </c>
      <c r="XBE58" s="5"/>
      <c r="XBF58" s="336" t="s">
        <v>2869</v>
      </c>
      <c r="XBG58" s="5"/>
      <c r="XBH58" s="5">
        <v>1.0</v>
      </c>
      <c r="XBI58" s="5">
        <v>1.0</v>
      </c>
      <c r="XBJ58" s="411">
        <v>30.0</v>
      </c>
      <c r="XBK58" s="411">
        <v>15.0</v>
      </c>
      <c r="XBL58" s="411" t="s">
        <v>104</v>
      </c>
      <c r="XBM58" s="68" t="s">
        <v>2182</v>
      </c>
      <c r="XBN58" s="68" t="s">
        <v>88</v>
      </c>
      <c r="XBO58" s="336" t="s">
        <v>2868</v>
      </c>
      <c r="XBP58" s="5" t="s">
        <v>2911</v>
      </c>
      <c r="XBQ58" s="5" t="s">
        <v>2912</v>
      </c>
      <c r="XBR58" s="5" t="s">
        <v>2823</v>
      </c>
      <c r="XBS58" s="5" t="s">
        <v>2843</v>
      </c>
      <c r="XBT58" s="413" t="s">
        <v>2793</v>
      </c>
      <c r="XBU58" s="5"/>
      <c r="XBV58" s="336" t="s">
        <v>2869</v>
      </c>
      <c r="XBW58" s="5"/>
      <c r="XBX58" s="5">
        <v>1.0</v>
      </c>
      <c r="XBY58" s="5">
        <v>1.0</v>
      </c>
      <c r="XBZ58" s="411">
        <v>30.0</v>
      </c>
      <c r="XCA58" s="411">
        <v>15.0</v>
      </c>
      <c r="XCB58" s="411" t="s">
        <v>104</v>
      </c>
      <c r="XCC58" s="68" t="s">
        <v>2182</v>
      </c>
      <c r="XCD58" s="68" t="s">
        <v>88</v>
      </c>
      <c r="XCE58" s="336" t="s">
        <v>2868</v>
      </c>
      <c r="XCF58" s="5" t="s">
        <v>2911</v>
      </c>
      <c r="XCG58" s="5" t="s">
        <v>2912</v>
      </c>
      <c r="XCH58" s="5" t="s">
        <v>2823</v>
      </c>
      <c r="XCI58" s="5" t="s">
        <v>2843</v>
      </c>
      <c r="XCJ58" s="413" t="s">
        <v>2793</v>
      </c>
      <c r="XCK58" s="5"/>
      <c r="XCL58" s="336" t="s">
        <v>2869</v>
      </c>
      <c r="XCM58" s="5"/>
      <c r="XCN58" s="5">
        <v>1.0</v>
      </c>
      <c r="XCO58" s="5">
        <v>1.0</v>
      </c>
      <c r="XCP58" s="411">
        <v>30.0</v>
      </c>
      <c r="XCQ58" s="411">
        <v>15.0</v>
      </c>
      <c r="XCR58" s="411" t="s">
        <v>104</v>
      </c>
      <c r="XCS58" s="68" t="s">
        <v>2182</v>
      </c>
      <c r="XCT58" s="68" t="s">
        <v>88</v>
      </c>
      <c r="XCU58" s="336" t="s">
        <v>2868</v>
      </c>
      <c r="XCV58" s="5" t="s">
        <v>2911</v>
      </c>
      <c r="XCW58" s="5" t="s">
        <v>2912</v>
      </c>
      <c r="XCX58" s="5" t="s">
        <v>2823</v>
      </c>
      <c r="XCY58" s="5" t="s">
        <v>2843</v>
      </c>
      <c r="XCZ58" s="413" t="s">
        <v>2793</v>
      </c>
      <c r="XDA58" s="5"/>
      <c r="XDB58" s="336" t="s">
        <v>2869</v>
      </c>
      <c r="XDC58" s="5"/>
      <c r="XDD58" s="5">
        <v>1.0</v>
      </c>
      <c r="XDE58" s="5">
        <v>1.0</v>
      </c>
      <c r="XDF58" s="411">
        <v>30.0</v>
      </c>
      <c r="XDG58" s="411">
        <v>15.0</v>
      </c>
      <c r="XDH58" s="411" t="s">
        <v>104</v>
      </c>
      <c r="XDI58" s="68" t="s">
        <v>2182</v>
      </c>
      <c r="XDJ58" s="68" t="s">
        <v>88</v>
      </c>
      <c r="XDK58" s="336" t="s">
        <v>2868</v>
      </c>
      <c r="XDL58" s="5" t="s">
        <v>2911</v>
      </c>
      <c r="XDM58" s="5" t="s">
        <v>2912</v>
      </c>
      <c r="XDN58" s="5" t="s">
        <v>2823</v>
      </c>
      <c r="XDO58" s="5" t="s">
        <v>2843</v>
      </c>
      <c r="XDP58" s="413" t="s">
        <v>2793</v>
      </c>
      <c r="XDQ58" s="5"/>
      <c r="XDR58" s="336" t="s">
        <v>2869</v>
      </c>
      <c r="XDS58" s="5"/>
      <c r="XDT58" s="5">
        <v>1.0</v>
      </c>
      <c r="XDU58" s="5">
        <v>1.0</v>
      </c>
      <c r="XDV58" s="411">
        <v>30.0</v>
      </c>
      <c r="XDW58" s="411">
        <v>15.0</v>
      </c>
      <c r="XDX58" s="411" t="s">
        <v>104</v>
      </c>
      <c r="XDY58" s="68" t="s">
        <v>2182</v>
      </c>
      <c r="XDZ58" s="68" t="s">
        <v>88</v>
      </c>
      <c r="XEA58" s="336" t="s">
        <v>2868</v>
      </c>
      <c r="XEB58" s="5" t="s">
        <v>2911</v>
      </c>
      <c r="XEC58" s="5" t="s">
        <v>2912</v>
      </c>
      <c r="XED58" s="5" t="s">
        <v>2823</v>
      </c>
      <c r="XEE58" s="5" t="s">
        <v>2843</v>
      </c>
      <c r="XEF58" s="413" t="s">
        <v>2793</v>
      </c>
      <c r="XEG58" s="5"/>
      <c r="XEH58" s="336" t="s">
        <v>2869</v>
      </c>
      <c r="XEI58" s="5"/>
      <c r="XEJ58" s="5">
        <v>1.0</v>
      </c>
      <c r="XEK58" s="5">
        <v>1.0</v>
      </c>
      <c r="XEL58" s="411">
        <v>30.0</v>
      </c>
      <c r="XEM58" s="411">
        <v>15.0</v>
      </c>
      <c r="XEN58" s="411" t="s">
        <v>104</v>
      </c>
      <c r="XEO58" s="68" t="s">
        <v>2182</v>
      </c>
      <c r="XEP58" s="68" t="s">
        <v>88</v>
      </c>
      <c r="XEQ58" s="336" t="s">
        <v>2868</v>
      </c>
      <c r="XER58" s="5" t="s">
        <v>2911</v>
      </c>
      <c r="XES58" s="5" t="s">
        <v>2912</v>
      </c>
      <c r="XET58" s="5" t="s">
        <v>2823</v>
      </c>
      <c r="XEU58" s="5" t="s">
        <v>2843</v>
      </c>
      <c r="XEV58" s="413" t="s">
        <v>2793</v>
      </c>
      <c r="XEW58" s="5"/>
      <c r="XEX58" s="336" t="s">
        <v>2869</v>
      </c>
      <c r="XEY58" s="5"/>
      <c r="XEZ58" s="5">
        <v>1.0</v>
      </c>
      <c r="XFA58" s="5">
        <v>1.0</v>
      </c>
      <c r="XFB58" s="411">
        <v>30.0</v>
      </c>
      <c r="XFC58" s="411">
        <v>15.0</v>
      </c>
      <c r="XFD58" s="411" t="s">
        <v>104</v>
      </c>
    </row>
    <row r="59" ht="11.25" customHeight="1">
      <c r="A59" s="122" t="s">
        <v>109</v>
      </c>
      <c r="B59" s="72" t="s">
        <v>88</v>
      </c>
      <c r="C59" s="141" t="s">
        <v>2868</v>
      </c>
      <c r="D59" s="72" t="s">
        <v>2911</v>
      </c>
      <c r="E59" s="72" t="s">
        <v>2912</v>
      </c>
      <c r="F59" s="72" t="s">
        <v>2823</v>
      </c>
      <c r="G59" s="72" t="s">
        <v>2843</v>
      </c>
      <c r="H59" s="412" t="s">
        <v>2793</v>
      </c>
      <c r="I59" s="72"/>
      <c r="J59" s="72" t="s">
        <v>2869</v>
      </c>
      <c r="K59" s="72"/>
      <c r="L59" s="72">
        <v>1.0</v>
      </c>
      <c r="M59" s="72">
        <v>1.0</v>
      </c>
      <c r="N59" s="331">
        <v>30.0</v>
      </c>
      <c r="O59" s="72">
        <v>15.0</v>
      </c>
      <c r="P59" s="122" t="s">
        <v>109</v>
      </c>
      <c r="Q59" s="72" t="s">
        <v>109</v>
      </c>
      <c r="R59" s="72" t="s">
        <v>88</v>
      </c>
      <c r="S59" s="355" t="s">
        <v>2868</v>
      </c>
      <c r="T59" s="72" t="s">
        <v>2911</v>
      </c>
      <c r="U59" s="72" t="s">
        <v>2912</v>
      </c>
      <c r="V59" s="72" t="s">
        <v>2823</v>
      </c>
      <c r="W59" s="72" t="s">
        <v>2843</v>
      </c>
      <c r="X59" s="413" t="s">
        <v>2793</v>
      </c>
      <c r="Y59" s="72"/>
      <c r="Z59" s="72" t="s">
        <v>2869</v>
      </c>
      <c r="AA59" s="72"/>
      <c r="AB59" s="72">
        <v>1.0</v>
      </c>
      <c r="AC59" s="72">
        <v>1.0</v>
      </c>
      <c r="AD59" s="414">
        <v>30.0</v>
      </c>
      <c r="AE59" s="414">
        <v>15.0</v>
      </c>
      <c r="AF59" s="72" t="s">
        <v>109</v>
      </c>
      <c r="AG59" s="72" t="s">
        <v>109</v>
      </c>
      <c r="AH59" s="72" t="s">
        <v>88</v>
      </c>
      <c r="AI59" s="355" t="s">
        <v>2868</v>
      </c>
      <c r="AJ59" s="72" t="s">
        <v>2911</v>
      </c>
      <c r="AK59" s="72" t="s">
        <v>2912</v>
      </c>
      <c r="AL59" s="72" t="s">
        <v>2823</v>
      </c>
      <c r="AM59" s="72" t="s">
        <v>2843</v>
      </c>
      <c r="AN59" s="413" t="s">
        <v>2793</v>
      </c>
      <c r="AO59" s="72"/>
      <c r="AP59" s="72" t="s">
        <v>2869</v>
      </c>
      <c r="AQ59" s="72"/>
      <c r="AR59" s="72">
        <v>1.0</v>
      </c>
      <c r="AS59" s="72">
        <v>1.0</v>
      </c>
      <c r="AT59" s="414">
        <v>30.0</v>
      </c>
      <c r="AU59" s="414">
        <v>15.0</v>
      </c>
      <c r="AV59" s="72" t="s">
        <v>109</v>
      </c>
      <c r="AW59" s="72" t="s">
        <v>109</v>
      </c>
      <c r="AX59" s="72" t="s">
        <v>88</v>
      </c>
      <c r="AY59" s="355" t="s">
        <v>2868</v>
      </c>
      <c r="AZ59" s="72" t="s">
        <v>2911</v>
      </c>
      <c r="BA59" s="72" t="s">
        <v>2912</v>
      </c>
      <c r="BB59" s="72" t="s">
        <v>2823</v>
      </c>
      <c r="BC59" s="72" t="s">
        <v>2843</v>
      </c>
      <c r="BD59" s="413" t="s">
        <v>2793</v>
      </c>
      <c r="BE59" s="72"/>
      <c r="BF59" s="72" t="s">
        <v>2869</v>
      </c>
      <c r="BG59" s="72"/>
      <c r="BH59" s="72">
        <v>1.0</v>
      </c>
      <c r="BI59" s="72">
        <v>1.0</v>
      </c>
      <c r="BJ59" s="414">
        <v>30.0</v>
      </c>
      <c r="BK59" s="414">
        <v>15.0</v>
      </c>
      <c r="BL59" s="72" t="s">
        <v>109</v>
      </c>
      <c r="BM59" s="72" t="s">
        <v>109</v>
      </c>
      <c r="BN59" s="72" t="s">
        <v>88</v>
      </c>
      <c r="BO59" s="355" t="s">
        <v>2868</v>
      </c>
      <c r="BP59" s="72" t="s">
        <v>2911</v>
      </c>
      <c r="BQ59" s="72" t="s">
        <v>2912</v>
      </c>
      <c r="BR59" s="72" t="s">
        <v>2823</v>
      </c>
      <c r="BS59" s="72" t="s">
        <v>2843</v>
      </c>
      <c r="BT59" s="413" t="s">
        <v>2793</v>
      </c>
      <c r="BU59" s="72"/>
      <c r="BV59" s="72" t="s">
        <v>2869</v>
      </c>
      <c r="BW59" s="72"/>
      <c r="BX59" s="72">
        <v>1.0</v>
      </c>
      <c r="BY59" s="72">
        <v>1.0</v>
      </c>
      <c r="BZ59" s="414">
        <v>30.0</v>
      </c>
      <c r="CA59" s="414">
        <v>15.0</v>
      </c>
      <c r="CB59" s="72" t="s">
        <v>109</v>
      </c>
      <c r="CC59" s="72" t="s">
        <v>109</v>
      </c>
      <c r="CD59" s="72" t="s">
        <v>88</v>
      </c>
      <c r="CE59" s="355" t="s">
        <v>2868</v>
      </c>
      <c r="CF59" s="72" t="s">
        <v>2911</v>
      </c>
      <c r="CG59" s="72" t="s">
        <v>2912</v>
      </c>
      <c r="CH59" s="72" t="s">
        <v>2823</v>
      </c>
      <c r="CI59" s="72" t="s">
        <v>2843</v>
      </c>
      <c r="CJ59" s="413" t="s">
        <v>2793</v>
      </c>
      <c r="CK59" s="72"/>
      <c r="CL59" s="72" t="s">
        <v>2869</v>
      </c>
      <c r="CM59" s="72"/>
      <c r="CN59" s="72">
        <v>1.0</v>
      </c>
      <c r="CO59" s="72">
        <v>1.0</v>
      </c>
      <c r="CP59" s="414">
        <v>30.0</v>
      </c>
      <c r="CQ59" s="414">
        <v>15.0</v>
      </c>
      <c r="CR59" s="72" t="s">
        <v>109</v>
      </c>
      <c r="CS59" s="72" t="s">
        <v>109</v>
      </c>
      <c r="CT59" s="72" t="s">
        <v>88</v>
      </c>
      <c r="CU59" s="355" t="s">
        <v>2868</v>
      </c>
      <c r="CV59" s="72" t="s">
        <v>2911</v>
      </c>
      <c r="CW59" s="72" t="s">
        <v>2912</v>
      </c>
      <c r="CX59" s="72" t="s">
        <v>2823</v>
      </c>
      <c r="CY59" s="72" t="s">
        <v>2843</v>
      </c>
      <c r="CZ59" s="413" t="s">
        <v>2793</v>
      </c>
      <c r="DA59" s="72"/>
      <c r="DB59" s="72" t="s">
        <v>2869</v>
      </c>
      <c r="DC59" s="72"/>
      <c r="DD59" s="72">
        <v>1.0</v>
      </c>
      <c r="DE59" s="72">
        <v>1.0</v>
      </c>
      <c r="DF59" s="414">
        <v>30.0</v>
      </c>
      <c r="DG59" s="414">
        <v>15.0</v>
      </c>
      <c r="DH59" s="72" t="s">
        <v>109</v>
      </c>
      <c r="DI59" s="72" t="s">
        <v>109</v>
      </c>
      <c r="DJ59" s="72" t="s">
        <v>88</v>
      </c>
      <c r="DK59" s="355" t="s">
        <v>2868</v>
      </c>
      <c r="DL59" s="72" t="s">
        <v>2911</v>
      </c>
      <c r="DM59" s="72" t="s">
        <v>2912</v>
      </c>
      <c r="DN59" s="72" t="s">
        <v>2823</v>
      </c>
      <c r="DO59" s="72" t="s">
        <v>2843</v>
      </c>
      <c r="DP59" s="413" t="s">
        <v>2793</v>
      </c>
      <c r="DQ59" s="72"/>
      <c r="DR59" s="72" t="s">
        <v>2869</v>
      </c>
      <c r="DS59" s="72"/>
      <c r="DT59" s="72">
        <v>1.0</v>
      </c>
      <c r="DU59" s="72">
        <v>1.0</v>
      </c>
      <c r="DV59" s="414">
        <v>30.0</v>
      </c>
      <c r="DW59" s="414">
        <v>15.0</v>
      </c>
      <c r="DX59" s="72" t="s">
        <v>109</v>
      </c>
      <c r="DY59" s="72" t="s">
        <v>109</v>
      </c>
      <c r="DZ59" s="72" t="s">
        <v>88</v>
      </c>
      <c r="EA59" s="355" t="s">
        <v>2868</v>
      </c>
      <c r="EB59" s="72" t="s">
        <v>2911</v>
      </c>
      <c r="EC59" s="72" t="s">
        <v>2912</v>
      </c>
      <c r="ED59" s="72" t="s">
        <v>2823</v>
      </c>
      <c r="EE59" s="72" t="s">
        <v>2843</v>
      </c>
      <c r="EF59" s="413" t="s">
        <v>2793</v>
      </c>
      <c r="EG59" s="72"/>
      <c r="EH59" s="72" t="s">
        <v>2869</v>
      </c>
      <c r="EI59" s="72"/>
      <c r="EJ59" s="72">
        <v>1.0</v>
      </c>
      <c r="EK59" s="72">
        <v>1.0</v>
      </c>
      <c r="EL59" s="414">
        <v>30.0</v>
      </c>
      <c r="EM59" s="414">
        <v>15.0</v>
      </c>
      <c r="EN59" s="72" t="s">
        <v>109</v>
      </c>
      <c r="EO59" s="72" t="s">
        <v>109</v>
      </c>
      <c r="EP59" s="72" t="s">
        <v>88</v>
      </c>
      <c r="EQ59" s="355" t="s">
        <v>2868</v>
      </c>
      <c r="ER59" s="72" t="s">
        <v>2911</v>
      </c>
      <c r="ES59" s="72" t="s">
        <v>2912</v>
      </c>
      <c r="ET59" s="72" t="s">
        <v>2823</v>
      </c>
      <c r="EU59" s="72" t="s">
        <v>2843</v>
      </c>
      <c r="EV59" s="413" t="s">
        <v>2793</v>
      </c>
      <c r="EW59" s="72"/>
      <c r="EX59" s="72" t="s">
        <v>2869</v>
      </c>
      <c r="EY59" s="72"/>
      <c r="EZ59" s="72">
        <v>1.0</v>
      </c>
      <c r="FA59" s="72">
        <v>1.0</v>
      </c>
      <c r="FB59" s="414">
        <v>30.0</v>
      </c>
      <c r="FC59" s="414">
        <v>15.0</v>
      </c>
      <c r="FD59" s="72" t="s">
        <v>109</v>
      </c>
      <c r="FE59" s="72" t="s">
        <v>109</v>
      </c>
      <c r="FF59" s="72" t="s">
        <v>88</v>
      </c>
      <c r="FG59" s="355" t="s">
        <v>2868</v>
      </c>
      <c r="FH59" s="72" t="s">
        <v>2911</v>
      </c>
      <c r="FI59" s="72" t="s">
        <v>2912</v>
      </c>
      <c r="FJ59" s="72" t="s">
        <v>2823</v>
      </c>
      <c r="FK59" s="72" t="s">
        <v>2843</v>
      </c>
      <c r="FL59" s="413" t="s">
        <v>2793</v>
      </c>
      <c r="FM59" s="72"/>
      <c r="FN59" s="72" t="s">
        <v>2869</v>
      </c>
      <c r="FO59" s="72"/>
      <c r="FP59" s="72">
        <v>1.0</v>
      </c>
      <c r="FQ59" s="72">
        <v>1.0</v>
      </c>
      <c r="FR59" s="414">
        <v>30.0</v>
      </c>
      <c r="FS59" s="414">
        <v>15.0</v>
      </c>
      <c r="FT59" s="72" t="s">
        <v>109</v>
      </c>
      <c r="FU59" s="72" t="s">
        <v>109</v>
      </c>
      <c r="FV59" s="72" t="s">
        <v>88</v>
      </c>
      <c r="FW59" s="355" t="s">
        <v>2868</v>
      </c>
      <c r="FX59" s="72" t="s">
        <v>2911</v>
      </c>
      <c r="FY59" s="72" t="s">
        <v>2912</v>
      </c>
      <c r="FZ59" s="72" t="s">
        <v>2823</v>
      </c>
      <c r="GA59" s="72" t="s">
        <v>2843</v>
      </c>
      <c r="GB59" s="413" t="s">
        <v>2793</v>
      </c>
      <c r="GC59" s="72"/>
      <c r="GD59" s="72" t="s">
        <v>2869</v>
      </c>
      <c r="GE59" s="72"/>
      <c r="GF59" s="72">
        <v>1.0</v>
      </c>
      <c r="GG59" s="72">
        <v>1.0</v>
      </c>
      <c r="GH59" s="414">
        <v>30.0</v>
      </c>
      <c r="GI59" s="414">
        <v>15.0</v>
      </c>
      <c r="GJ59" s="72" t="s">
        <v>109</v>
      </c>
      <c r="GK59" s="72" t="s">
        <v>109</v>
      </c>
      <c r="GL59" s="72" t="s">
        <v>88</v>
      </c>
      <c r="GM59" s="355" t="s">
        <v>2868</v>
      </c>
      <c r="GN59" s="72" t="s">
        <v>2911</v>
      </c>
      <c r="GO59" s="72" t="s">
        <v>2912</v>
      </c>
      <c r="GP59" s="72" t="s">
        <v>2823</v>
      </c>
      <c r="GQ59" s="72" t="s">
        <v>2843</v>
      </c>
      <c r="GR59" s="413" t="s">
        <v>2793</v>
      </c>
      <c r="GS59" s="72"/>
      <c r="GT59" s="72" t="s">
        <v>2869</v>
      </c>
      <c r="GU59" s="72"/>
      <c r="GV59" s="72">
        <v>1.0</v>
      </c>
      <c r="GW59" s="72">
        <v>1.0</v>
      </c>
      <c r="GX59" s="414">
        <v>30.0</v>
      </c>
      <c r="GY59" s="414">
        <v>15.0</v>
      </c>
      <c r="GZ59" s="72" t="s">
        <v>109</v>
      </c>
      <c r="HA59" s="72" t="s">
        <v>109</v>
      </c>
      <c r="HB59" s="72" t="s">
        <v>88</v>
      </c>
      <c r="HC59" s="355" t="s">
        <v>2868</v>
      </c>
      <c r="HD59" s="72" t="s">
        <v>2911</v>
      </c>
      <c r="HE59" s="72" t="s">
        <v>2912</v>
      </c>
      <c r="HF59" s="72" t="s">
        <v>2823</v>
      </c>
      <c r="HG59" s="72" t="s">
        <v>2843</v>
      </c>
      <c r="HH59" s="413" t="s">
        <v>2793</v>
      </c>
      <c r="HI59" s="72"/>
      <c r="HJ59" s="72" t="s">
        <v>2869</v>
      </c>
      <c r="HK59" s="72"/>
      <c r="HL59" s="72">
        <v>1.0</v>
      </c>
      <c r="HM59" s="72">
        <v>1.0</v>
      </c>
      <c r="HN59" s="414">
        <v>30.0</v>
      </c>
      <c r="HO59" s="414">
        <v>15.0</v>
      </c>
      <c r="HP59" s="72" t="s">
        <v>109</v>
      </c>
      <c r="HQ59" s="72" t="s">
        <v>109</v>
      </c>
      <c r="HR59" s="72" t="s">
        <v>88</v>
      </c>
      <c r="HS59" s="355" t="s">
        <v>2868</v>
      </c>
      <c r="HT59" s="72" t="s">
        <v>2911</v>
      </c>
      <c r="HU59" s="72" t="s">
        <v>2912</v>
      </c>
      <c r="HV59" s="72" t="s">
        <v>2823</v>
      </c>
      <c r="HW59" s="72" t="s">
        <v>2843</v>
      </c>
      <c r="HX59" s="413" t="s">
        <v>2793</v>
      </c>
      <c r="HY59" s="72"/>
      <c r="HZ59" s="72" t="s">
        <v>2869</v>
      </c>
      <c r="IA59" s="72"/>
      <c r="IB59" s="72">
        <v>1.0</v>
      </c>
      <c r="IC59" s="72">
        <v>1.0</v>
      </c>
      <c r="ID59" s="414">
        <v>30.0</v>
      </c>
      <c r="IE59" s="414">
        <v>15.0</v>
      </c>
      <c r="IF59" s="72" t="s">
        <v>109</v>
      </c>
      <c r="IG59" s="72" t="s">
        <v>109</v>
      </c>
      <c r="IH59" s="72" t="s">
        <v>88</v>
      </c>
      <c r="II59" s="355" t="s">
        <v>2868</v>
      </c>
      <c r="IJ59" s="72" t="s">
        <v>2911</v>
      </c>
      <c r="IK59" s="72" t="s">
        <v>2912</v>
      </c>
      <c r="IL59" s="72" t="s">
        <v>2823</v>
      </c>
      <c r="IM59" s="72" t="s">
        <v>2843</v>
      </c>
      <c r="IN59" s="413" t="s">
        <v>2793</v>
      </c>
      <c r="IO59" s="72"/>
      <c r="IP59" s="72" t="s">
        <v>2869</v>
      </c>
      <c r="IQ59" s="72"/>
      <c r="IR59" s="72">
        <v>1.0</v>
      </c>
      <c r="IS59" s="72">
        <v>1.0</v>
      </c>
      <c r="IT59" s="414">
        <v>30.0</v>
      </c>
      <c r="IU59" s="414">
        <v>15.0</v>
      </c>
      <c r="IV59" s="72" t="s">
        <v>109</v>
      </c>
      <c r="IW59" s="72" t="s">
        <v>109</v>
      </c>
      <c r="IX59" s="72" t="s">
        <v>88</v>
      </c>
      <c r="IY59" s="355" t="s">
        <v>2868</v>
      </c>
      <c r="IZ59" s="72" t="s">
        <v>2911</v>
      </c>
      <c r="JA59" s="72" t="s">
        <v>2912</v>
      </c>
      <c r="JB59" s="72" t="s">
        <v>2823</v>
      </c>
      <c r="JC59" s="72" t="s">
        <v>2843</v>
      </c>
      <c r="JD59" s="413" t="s">
        <v>2793</v>
      </c>
      <c r="JE59" s="72"/>
      <c r="JF59" s="72" t="s">
        <v>2869</v>
      </c>
      <c r="JG59" s="72"/>
      <c r="JH59" s="72">
        <v>1.0</v>
      </c>
      <c r="JI59" s="72">
        <v>1.0</v>
      </c>
      <c r="JJ59" s="414">
        <v>30.0</v>
      </c>
      <c r="JK59" s="414">
        <v>15.0</v>
      </c>
      <c r="JL59" s="72" t="s">
        <v>109</v>
      </c>
      <c r="JM59" s="72" t="s">
        <v>109</v>
      </c>
      <c r="JN59" s="72" t="s">
        <v>88</v>
      </c>
      <c r="JO59" s="355" t="s">
        <v>2868</v>
      </c>
      <c r="JP59" s="72" t="s">
        <v>2911</v>
      </c>
      <c r="JQ59" s="72" t="s">
        <v>2912</v>
      </c>
      <c r="JR59" s="72" t="s">
        <v>2823</v>
      </c>
      <c r="JS59" s="72" t="s">
        <v>2843</v>
      </c>
      <c r="JT59" s="413" t="s">
        <v>2793</v>
      </c>
      <c r="JU59" s="72"/>
      <c r="JV59" s="72" t="s">
        <v>2869</v>
      </c>
      <c r="JW59" s="72"/>
      <c r="JX59" s="72">
        <v>1.0</v>
      </c>
      <c r="JY59" s="72">
        <v>1.0</v>
      </c>
      <c r="JZ59" s="414">
        <v>30.0</v>
      </c>
      <c r="KA59" s="414">
        <v>15.0</v>
      </c>
      <c r="KB59" s="72" t="s">
        <v>109</v>
      </c>
      <c r="KC59" s="72" t="s">
        <v>109</v>
      </c>
      <c r="KD59" s="72" t="s">
        <v>88</v>
      </c>
      <c r="KE59" s="355" t="s">
        <v>2868</v>
      </c>
      <c r="KF59" s="72" t="s">
        <v>2911</v>
      </c>
      <c r="KG59" s="72" t="s">
        <v>2912</v>
      </c>
      <c r="KH59" s="72" t="s">
        <v>2823</v>
      </c>
      <c r="KI59" s="72" t="s">
        <v>2843</v>
      </c>
      <c r="KJ59" s="413" t="s">
        <v>2793</v>
      </c>
      <c r="KK59" s="72"/>
      <c r="KL59" s="72" t="s">
        <v>2869</v>
      </c>
      <c r="KM59" s="72"/>
      <c r="KN59" s="72">
        <v>1.0</v>
      </c>
      <c r="KO59" s="72">
        <v>1.0</v>
      </c>
      <c r="KP59" s="414">
        <v>30.0</v>
      </c>
      <c r="KQ59" s="414">
        <v>15.0</v>
      </c>
      <c r="KR59" s="72" t="s">
        <v>109</v>
      </c>
      <c r="KS59" s="72" t="s">
        <v>109</v>
      </c>
      <c r="KT59" s="72" t="s">
        <v>88</v>
      </c>
      <c r="KU59" s="355" t="s">
        <v>2868</v>
      </c>
      <c r="KV59" s="72" t="s">
        <v>2911</v>
      </c>
      <c r="KW59" s="72" t="s">
        <v>2912</v>
      </c>
      <c r="KX59" s="72" t="s">
        <v>2823</v>
      </c>
      <c r="KY59" s="72" t="s">
        <v>2843</v>
      </c>
      <c r="KZ59" s="413" t="s">
        <v>2793</v>
      </c>
      <c r="LA59" s="72"/>
      <c r="LB59" s="72" t="s">
        <v>2869</v>
      </c>
      <c r="LC59" s="72"/>
      <c r="LD59" s="72">
        <v>1.0</v>
      </c>
      <c r="LE59" s="72">
        <v>1.0</v>
      </c>
      <c r="LF59" s="414">
        <v>30.0</v>
      </c>
      <c r="LG59" s="414">
        <v>15.0</v>
      </c>
      <c r="LH59" s="72" t="s">
        <v>109</v>
      </c>
      <c r="LI59" s="72" t="s">
        <v>109</v>
      </c>
      <c r="LJ59" s="72" t="s">
        <v>88</v>
      </c>
      <c r="LK59" s="355" t="s">
        <v>2868</v>
      </c>
      <c r="LL59" s="72" t="s">
        <v>2911</v>
      </c>
      <c r="LM59" s="72" t="s">
        <v>2912</v>
      </c>
      <c r="LN59" s="72" t="s">
        <v>2823</v>
      </c>
      <c r="LO59" s="72" t="s">
        <v>2843</v>
      </c>
      <c r="LP59" s="413" t="s">
        <v>2793</v>
      </c>
      <c r="LQ59" s="72"/>
      <c r="LR59" s="72" t="s">
        <v>2869</v>
      </c>
      <c r="LS59" s="72"/>
      <c r="LT59" s="72">
        <v>1.0</v>
      </c>
      <c r="LU59" s="72">
        <v>1.0</v>
      </c>
      <c r="LV59" s="414">
        <v>30.0</v>
      </c>
      <c r="LW59" s="414">
        <v>15.0</v>
      </c>
      <c r="LX59" s="72" t="s">
        <v>109</v>
      </c>
      <c r="LY59" s="72" t="s">
        <v>109</v>
      </c>
      <c r="LZ59" s="72" t="s">
        <v>88</v>
      </c>
      <c r="MA59" s="355" t="s">
        <v>2868</v>
      </c>
      <c r="MB59" s="72" t="s">
        <v>2911</v>
      </c>
      <c r="MC59" s="72" t="s">
        <v>2912</v>
      </c>
      <c r="MD59" s="72" t="s">
        <v>2823</v>
      </c>
      <c r="ME59" s="72" t="s">
        <v>2843</v>
      </c>
      <c r="MF59" s="413" t="s">
        <v>2793</v>
      </c>
      <c r="MG59" s="72"/>
      <c r="MH59" s="72" t="s">
        <v>2869</v>
      </c>
      <c r="MI59" s="72"/>
      <c r="MJ59" s="72">
        <v>1.0</v>
      </c>
      <c r="MK59" s="72">
        <v>1.0</v>
      </c>
      <c r="ML59" s="414">
        <v>30.0</v>
      </c>
      <c r="MM59" s="414">
        <v>15.0</v>
      </c>
      <c r="MN59" s="72" t="s">
        <v>109</v>
      </c>
      <c r="MO59" s="72" t="s">
        <v>109</v>
      </c>
      <c r="MP59" s="72" t="s">
        <v>88</v>
      </c>
      <c r="MQ59" s="355" t="s">
        <v>2868</v>
      </c>
      <c r="MR59" s="72" t="s">
        <v>2911</v>
      </c>
      <c r="MS59" s="72" t="s">
        <v>2912</v>
      </c>
      <c r="MT59" s="72" t="s">
        <v>2823</v>
      </c>
      <c r="MU59" s="72" t="s">
        <v>2843</v>
      </c>
      <c r="MV59" s="413" t="s">
        <v>2793</v>
      </c>
      <c r="MW59" s="72"/>
      <c r="MX59" s="72" t="s">
        <v>2869</v>
      </c>
      <c r="MY59" s="72"/>
      <c r="MZ59" s="72">
        <v>1.0</v>
      </c>
      <c r="NA59" s="72">
        <v>1.0</v>
      </c>
      <c r="NB59" s="414">
        <v>30.0</v>
      </c>
      <c r="NC59" s="414">
        <v>15.0</v>
      </c>
      <c r="ND59" s="72" t="s">
        <v>109</v>
      </c>
      <c r="NE59" s="72" t="s">
        <v>109</v>
      </c>
      <c r="NF59" s="72" t="s">
        <v>88</v>
      </c>
      <c r="NG59" s="355" t="s">
        <v>2868</v>
      </c>
      <c r="NH59" s="72" t="s">
        <v>2911</v>
      </c>
      <c r="NI59" s="72" t="s">
        <v>2912</v>
      </c>
      <c r="NJ59" s="72" t="s">
        <v>2823</v>
      </c>
      <c r="NK59" s="72" t="s">
        <v>2843</v>
      </c>
      <c r="NL59" s="413" t="s">
        <v>2793</v>
      </c>
      <c r="NM59" s="72"/>
      <c r="NN59" s="72" t="s">
        <v>2869</v>
      </c>
      <c r="NO59" s="72"/>
      <c r="NP59" s="72">
        <v>1.0</v>
      </c>
      <c r="NQ59" s="72">
        <v>1.0</v>
      </c>
      <c r="NR59" s="414">
        <v>30.0</v>
      </c>
      <c r="NS59" s="414">
        <v>15.0</v>
      </c>
      <c r="NT59" s="72" t="s">
        <v>109</v>
      </c>
      <c r="NU59" s="72" t="s">
        <v>109</v>
      </c>
      <c r="NV59" s="72" t="s">
        <v>88</v>
      </c>
      <c r="NW59" s="355" t="s">
        <v>2868</v>
      </c>
      <c r="NX59" s="72" t="s">
        <v>2911</v>
      </c>
      <c r="NY59" s="72" t="s">
        <v>2912</v>
      </c>
      <c r="NZ59" s="72" t="s">
        <v>2823</v>
      </c>
      <c r="OA59" s="72" t="s">
        <v>2843</v>
      </c>
      <c r="OB59" s="413" t="s">
        <v>2793</v>
      </c>
      <c r="OC59" s="72"/>
      <c r="OD59" s="72" t="s">
        <v>2869</v>
      </c>
      <c r="OE59" s="72"/>
      <c r="OF59" s="72">
        <v>1.0</v>
      </c>
      <c r="OG59" s="72">
        <v>1.0</v>
      </c>
      <c r="OH59" s="414">
        <v>30.0</v>
      </c>
      <c r="OI59" s="414">
        <v>15.0</v>
      </c>
      <c r="OJ59" s="72" t="s">
        <v>109</v>
      </c>
      <c r="OK59" s="72" t="s">
        <v>109</v>
      </c>
      <c r="OL59" s="72" t="s">
        <v>88</v>
      </c>
      <c r="OM59" s="355" t="s">
        <v>2868</v>
      </c>
      <c r="ON59" s="72" t="s">
        <v>2911</v>
      </c>
      <c r="OO59" s="72" t="s">
        <v>2912</v>
      </c>
      <c r="OP59" s="72" t="s">
        <v>2823</v>
      </c>
      <c r="OQ59" s="72" t="s">
        <v>2843</v>
      </c>
      <c r="OR59" s="413" t="s">
        <v>2793</v>
      </c>
      <c r="OS59" s="72"/>
      <c r="OT59" s="72" t="s">
        <v>2869</v>
      </c>
      <c r="OU59" s="72"/>
      <c r="OV59" s="72">
        <v>1.0</v>
      </c>
      <c r="OW59" s="72">
        <v>1.0</v>
      </c>
      <c r="OX59" s="414">
        <v>30.0</v>
      </c>
      <c r="OY59" s="414">
        <v>15.0</v>
      </c>
      <c r="OZ59" s="72" t="s">
        <v>109</v>
      </c>
      <c r="PA59" s="72" t="s">
        <v>109</v>
      </c>
      <c r="PB59" s="72" t="s">
        <v>88</v>
      </c>
      <c r="PC59" s="355" t="s">
        <v>2868</v>
      </c>
      <c r="PD59" s="72" t="s">
        <v>2911</v>
      </c>
      <c r="PE59" s="72" t="s">
        <v>2912</v>
      </c>
      <c r="PF59" s="72" t="s">
        <v>2823</v>
      </c>
      <c r="PG59" s="72" t="s">
        <v>2843</v>
      </c>
      <c r="PH59" s="413" t="s">
        <v>2793</v>
      </c>
      <c r="PI59" s="72"/>
      <c r="PJ59" s="72" t="s">
        <v>2869</v>
      </c>
      <c r="PK59" s="72"/>
      <c r="PL59" s="72">
        <v>1.0</v>
      </c>
      <c r="PM59" s="72">
        <v>1.0</v>
      </c>
      <c r="PN59" s="414">
        <v>30.0</v>
      </c>
      <c r="PO59" s="414">
        <v>15.0</v>
      </c>
      <c r="PP59" s="72" t="s">
        <v>109</v>
      </c>
      <c r="PQ59" s="72" t="s">
        <v>109</v>
      </c>
      <c r="PR59" s="72" t="s">
        <v>88</v>
      </c>
      <c r="PS59" s="355" t="s">
        <v>2868</v>
      </c>
      <c r="PT59" s="72" t="s">
        <v>2911</v>
      </c>
      <c r="PU59" s="72" t="s">
        <v>2912</v>
      </c>
      <c r="PV59" s="72" t="s">
        <v>2823</v>
      </c>
      <c r="PW59" s="72" t="s">
        <v>2843</v>
      </c>
      <c r="PX59" s="413" t="s">
        <v>2793</v>
      </c>
      <c r="PY59" s="72"/>
      <c r="PZ59" s="72" t="s">
        <v>2869</v>
      </c>
      <c r="QA59" s="72"/>
      <c r="QB59" s="72">
        <v>1.0</v>
      </c>
      <c r="QC59" s="72">
        <v>1.0</v>
      </c>
      <c r="QD59" s="414">
        <v>30.0</v>
      </c>
      <c r="QE59" s="414">
        <v>15.0</v>
      </c>
      <c r="QF59" s="72" t="s">
        <v>109</v>
      </c>
      <c r="QG59" s="72" t="s">
        <v>109</v>
      </c>
      <c r="QH59" s="72" t="s">
        <v>88</v>
      </c>
      <c r="QI59" s="355" t="s">
        <v>2868</v>
      </c>
      <c r="QJ59" s="72" t="s">
        <v>2911</v>
      </c>
      <c r="QK59" s="72" t="s">
        <v>2912</v>
      </c>
      <c r="QL59" s="72" t="s">
        <v>2823</v>
      </c>
      <c r="QM59" s="72" t="s">
        <v>2843</v>
      </c>
      <c r="QN59" s="413" t="s">
        <v>2793</v>
      </c>
      <c r="QO59" s="72"/>
      <c r="QP59" s="72" t="s">
        <v>2869</v>
      </c>
      <c r="QQ59" s="72"/>
      <c r="QR59" s="72">
        <v>1.0</v>
      </c>
      <c r="QS59" s="72">
        <v>1.0</v>
      </c>
      <c r="QT59" s="414">
        <v>30.0</v>
      </c>
      <c r="QU59" s="414">
        <v>15.0</v>
      </c>
      <c r="QV59" s="72" t="s">
        <v>109</v>
      </c>
      <c r="QW59" s="72" t="s">
        <v>109</v>
      </c>
      <c r="QX59" s="72" t="s">
        <v>88</v>
      </c>
      <c r="QY59" s="355" t="s">
        <v>2868</v>
      </c>
      <c r="QZ59" s="72" t="s">
        <v>2911</v>
      </c>
      <c r="RA59" s="72" t="s">
        <v>2912</v>
      </c>
      <c r="RB59" s="72" t="s">
        <v>2823</v>
      </c>
      <c r="RC59" s="72" t="s">
        <v>2843</v>
      </c>
      <c r="RD59" s="413" t="s">
        <v>2793</v>
      </c>
      <c r="RE59" s="72"/>
      <c r="RF59" s="72" t="s">
        <v>2869</v>
      </c>
      <c r="RG59" s="72"/>
      <c r="RH59" s="72">
        <v>1.0</v>
      </c>
      <c r="RI59" s="72">
        <v>1.0</v>
      </c>
      <c r="RJ59" s="414">
        <v>30.0</v>
      </c>
      <c r="RK59" s="414">
        <v>15.0</v>
      </c>
      <c r="RL59" s="72" t="s">
        <v>109</v>
      </c>
      <c r="RM59" s="72" t="s">
        <v>109</v>
      </c>
      <c r="RN59" s="72" t="s">
        <v>88</v>
      </c>
      <c r="RO59" s="355" t="s">
        <v>2868</v>
      </c>
      <c r="RP59" s="72" t="s">
        <v>2911</v>
      </c>
      <c r="RQ59" s="72" t="s">
        <v>2912</v>
      </c>
      <c r="RR59" s="72" t="s">
        <v>2823</v>
      </c>
      <c r="RS59" s="72" t="s">
        <v>2843</v>
      </c>
      <c r="RT59" s="413" t="s">
        <v>2793</v>
      </c>
      <c r="RU59" s="72"/>
      <c r="RV59" s="72" t="s">
        <v>2869</v>
      </c>
      <c r="RW59" s="72"/>
      <c r="RX59" s="72">
        <v>1.0</v>
      </c>
      <c r="RY59" s="72">
        <v>1.0</v>
      </c>
      <c r="RZ59" s="414">
        <v>30.0</v>
      </c>
      <c r="SA59" s="414">
        <v>15.0</v>
      </c>
      <c r="SB59" s="72" t="s">
        <v>109</v>
      </c>
      <c r="SC59" s="72" t="s">
        <v>109</v>
      </c>
      <c r="SD59" s="72" t="s">
        <v>88</v>
      </c>
      <c r="SE59" s="355" t="s">
        <v>2868</v>
      </c>
      <c r="SF59" s="72" t="s">
        <v>2911</v>
      </c>
      <c r="SG59" s="72" t="s">
        <v>2912</v>
      </c>
      <c r="SH59" s="72" t="s">
        <v>2823</v>
      </c>
      <c r="SI59" s="72" t="s">
        <v>2843</v>
      </c>
      <c r="SJ59" s="413" t="s">
        <v>2793</v>
      </c>
      <c r="SK59" s="72"/>
      <c r="SL59" s="72" t="s">
        <v>2869</v>
      </c>
      <c r="SM59" s="72"/>
      <c r="SN59" s="72">
        <v>1.0</v>
      </c>
      <c r="SO59" s="72">
        <v>1.0</v>
      </c>
      <c r="SP59" s="414">
        <v>30.0</v>
      </c>
      <c r="SQ59" s="414">
        <v>15.0</v>
      </c>
      <c r="SR59" s="72" t="s">
        <v>109</v>
      </c>
      <c r="SS59" s="72" t="s">
        <v>109</v>
      </c>
      <c r="ST59" s="72" t="s">
        <v>88</v>
      </c>
      <c r="SU59" s="355" t="s">
        <v>2868</v>
      </c>
      <c r="SV59" s="72" t="s">
        <v>2911</v>
      </c>
      <c r="SW59" s="72" t="s">
        <v>2912</v>
      </c>
      <c r="SX59" s="72" t="s">
        <v>2823</v>
      </c>
      <c r="SY59" s="72" t="s">
        <v>2843</v>
      </c>
      <c r="SZ59" s="413" t="s">
        <v>2793</v>
      </c>
      <c r="TA59" s="72"/>
      <c r="TB59" s="72" t="s">
        <v>2869</v>
      </c>
      <c r="TC59" s="72"/>
      <c r="TD59" s="72">
        <v>1.0</v>
      </c>
      <c r="TE59" s="72">
        <v>1.0</v>
      </c>
      <c r="TF59" s="414">
        <v>30.0</v>
      </c>
      <c r="TG59" s="414">
        <v>15.0</v>
      </c>
      <c r="TH59" s="72" t="s">
        <v>109</v>
      </c>
      <c r="TI59" s="72" t="s">
        <v>109</v>
      </c>
      <c r="TJ59" s="72" t="s">
        <v>88</v>
      </c>
      <c r="TK59" s="355" t="s">
        <v>2868</v>
      </c>
      <c r="TL59" s="72" t="s">
        <v>2911</v>
      </c>
      <c r="TM59" s="72" t="s">
        <v>2912</v>
      </c>
      <c r="TN59" s="72" t="s">
        <v>2823</v>
      </c>
      <c r="TO59" s="72" t="s">
        <v>2843</v>
      </c>
      <c r="TP59" s="413" t="s">
        <v>2793</v>
      </c>
      <c r="TQ59" s="72"/>
      <c r="TR59" s="72" t="s">
        <v>2869</v>
      </c>
      <c r="TS59" s="72"/>
      <c r="TT59" s="72">
        <v>1.0</v>
      </c>
      <c r="TU59" s="72">
        <v>1.0</v>
      </c>
      <c r="TV59" s="414">
        <v>30.0</v>
      </c>
      <c r="TW59" s="414">
        <v>15.0</v>
      </c>
      <c r="TX59" s="72" t="s">
        <v>109</v>
      </c>
      <c r="TY59" s="72" t="s">
        <v>109</v>
      </c>
      <c r="TZ59" s="72" t="s">
        <v>88</v>
      </c>
      <c r="UA59" s="355" t="s">
        <v>2868</v>
      </c>
      <c r="UB59" s="72" t="s">
        <v>2911</v>
      </c>
      <c r="UC59" s="72" t="s">
        <v>2912</v>
      </c>
      <c r="UD59" s="72" t="s">
        <v>2823</v>
      </c>
      <c r="UE59" s="72" t="s">
        <v>2843</v>
      </c>
      <c r="UF59" s="413" t="s">
        <v>2793</v>
      </c>
      <c r="UG59" s="72"/>
      <c r="UH59" s="72" t="s">
        <v>2869</v>
      </c>
      <c r="UI59" s="72"/>
      <c r="UJ59" s="72">
        <v>1.0</v>
      </c>
      <c r="UK59" s="72">
        <v>1.0</v>
      </c>
      <c r="UL59" s="414">
        <v>30.0</v>
      </c>
      <c r="UM59" s="414">
        <v>15.0</v>
      </c>
      <c r="UN59" s="72" t="s">
        <v>109</v>
      </c>
      <c r="UO59" s="72" t="s">
        <v>109</v>
      </c>
      <c r="UP59" s="72" t="s">
        <v>88</v>
      </c>
      <c r="UQ59" s="355" t="s">
        <v>2868</v>
      </c>
      <c r="UR59" s="72" t="s">
        <v>2911</v>
      </c>
      <c r="US59" s="72" t="s">
        <v>2912</v>
      </c>
      <c r="UT59" s="72" t="s">
        <v>2823</v>
      </c>
      <c r="UU59" s="72" t="s">
        <v>2843</v>
      </c>
      <c r="UV59" s="413" t="s">
        <v>2793</v>
      </c>
      <c r="UW59" s="72"/>
      <c r="UX59" s="72" t="s">
        <v>2869</v>
      </c>
      <c r="UY59" s="72"/>
      <c r="UZ59" s="72">
        <v>1.0</v>
      </c>
      <c r="VA59" s="72">
        <v>1.0</v>
      </c>
      <c r="VB59" s="414">
        <v>30.0</v>
      </c>
      <c r="VC59" s="414">
        <v>15.0</v>
      </c>
      <c r="VD59" s="72" t="s">
        <v>109</v>
      </c>
      <c r="VE59" s="72" t="s">
        <v>109</v>
      </c>
      <c r="VF59" s="72" t="s">
        <v>88</v>
      </c>
      <c r="VG59" s="355" t="s">
        <v>2868</v>
      </c>
      <c r="VH59" s="72" t="s">
        <v>2911</v>
      </c>
      <c r="VI59" s="72" t="s">
        <v>2912</v>
      </c>
      <c r="VJ59" s="72" t="s">
        <v>2823</v>
      </c>
      <c r="VK59" s="72" t="s">
        <v>2843</v>
      </c>
      <c r="VL59" s="413" t="s">
        <v>2793</v>
      </c>
      <c r="VM59" s="72"/>
      <c r="VN59" s="72" t="s">
        <v>2869</v>
      </c>
      <c r="VO59" s="72"/>
      <c r="VP59" s="72">
        <v>1.0</v>
      </c>
      <c r="VQ59" s="72">
        <v>1.0</v>
      </c>
      <c r="VR59" s="414">
        <v>30.0</v>
      </c>
      <c r="VS59" s="414">
        <v>15.0</v>
      </c>
      <c r="VT59" s="72" t="s">
        <v>109</v>
      </c>
      <c r="VU59" s="72" t="s">
        <v>109</v>
      </c>
      <c r="VV59" s="72" t="s">
        <v>88</v>
      </c>
      <c r="VW59" s="355" t="s">
        <v>2868</v>
      </c>
      <c r="VX59" s="72" t="s">
        <v>2911</v>
      </c>
      <c r="VY59" s="72" t="s">
        <v>2912</v>
      </c>
      <c r="VZ59" s="72" t="s">
        <v>2823</v>
      </c>
      <c r="WA59" s="72" t="s">
        <v>2843</v>
      </c>
      <c r="WB59" s="413" t="s">
        <v>2793</v>
      </c>
      <c r="WC59" s="72"/>
      <c r="WD59" s="72" t="s">
        <v>2869</v>
      </c>
      <c r="WE59" s="72"/>
      <c r="WF59" s="72">
        <v>1.0</v>
      </c>
      <c r="WG59" s="72">
        <v>1.0</v>
      </c>
      <c r="WH59" s="414">
        <v>30.0</v>
      </c>
      <c r="WI59" s="414">
        <v>15.0</v>
      </c>
      <c r="WJ59" s="72" t="s">
        <v>109</v>
      </c>
      <c r="WK59" s="72" t="s">
        <v>109</v>
      </c>
      <c r="WL59" s="72" t="s">
        <v>88</v>
      </c>
      <c r="WM59" s="355" t="s">
        <v>2868</v>
      </c>
      <c r="WN59" s="72" t="s">
        <v>2911</v>
      </c>
      <c r="WO59" s="72" t="s">
        <v>2912</v>
      </c>
      <c r="WP59" s="72" t="s">
        <v>2823</v>
      </c>
      <c r="WQ59" s="72" t="s">
        <v>2843</v>
      </c>
      <c r="WR59" s="413" t="s">
        <v>2793</v>
      </c>
      <c r="WS59" s="72"/>
      <c r="WT59" s="72" t="s">
        <v>2869</v>
      </c>
      <c r="WU59" s="72"/>
      <c r="WV59" s="72">
        <v>1.0</v>
      </c>
      <c r="WW59" s="72">
        <v>1.0</v>
      </c>
      <c r="WX59" s="414">
        <v>30.0</v>
      </c>
      <c r="WY59" s="414">
        <v>15.0</v>
      </c>
      <c r="WZ59" s="72" t="s">
        <v>109</v>
      </c>
      <c r="XA59" s="72" t="s">
        <v>109</v>
      </c>
      <c r="XB59" s="72" t="s">
        <v>88</v>
      </c>
      <c r="XC59" s="355" t="s">
        <v>2868</v>
      </c>
      <c r="XD59" s="72" t="s">
        <v>2911</v>
      </c>
      <c r="XE59" s="72" t="s">
        <v>2912</v>
      </c>
      <c r="XF59" s="72" t="s">
        <v>2823</v>
      </c>
      <c r="XG59" s="72" t="s">
        <v>2843</v>
      </c>
      <c r="XH59" s="413" t="s">
        <v>2793</v>
      </c>
      <c r="XI59" s="72"/>
      <c r="XJ59" s="72" t="s">
        <v>2869</v>
      </c>
      <c r="XK59" s="72"/>
      <c r="XL59" s="72">
        <v>1.0</v>
      </c>
      <c r="XM59" s="72">
        <v>1.0</v>
      </c>
      <c r="XN59" s="414">
        <v>30.0</v>
      </c>
      <c r="XO59" s="414">
        <v>15.0</v>
      </c>
      <c r="XP59" s="72" t="s">
        <v>109</v>
      </c>
      <c r="XQ59" s="72" t="s">
        <v>109</v>
      </c>
      <c r="XR59" s="72" t="s">
        <v>88</v>
      </c>
      <c r="XS59" s="355" t="s">
        <v>2868</v>
      </c>
      <c r="XT59" s="72" t="s">
        <v>2911</v>
      </c>
      <c r="XU59" s="72" t="s">
        <v>2912</v>
      </c>
      <c r="XV59" s="72" t="s">
        <v>2823</v>
      </c>
      <c r="XW59" s="72" t="s">
        <v>2843</v>
      </c>
      <c r="XX59" s="413" t="s">
        <v>2793</v>
      </c>
      <c r="XY59" s="72"/>
      <c r="XZ59" s="72" t="s">
        <v>2869</v>
      </c>
      <c r="YA59" s="72"/>
      <c r="YB59" s="72">
        <v>1.0</v>
      </c>
      <c r="YC59" s="72">
        <v>1.0</v>
      </c>
      <c r="YD59" s="414">
        <v>30.0</v>
      </c>
      <c r="YE59" s="414">
        <v>15.0</v>
      </c>
      <c r="YF59" s="72" t="s">
        <v>109</v>
      </c>
      <c r="YG59" s="72" t="s">
        <v>109</v>
      </c>
      <c r="YH59" s="72" t="s">
        <v>88</v>
      </c>
      <c r="YI59" s="355" t="s">
        <v>2868</v>
      </c>
      <c r="YJ59" s="72" t="s">
        <v>2911</v>
      </c>
      <c r="YK59" s="72" t="s">
        <v>2912</v>
      </c>
      <c r="YL59" s="72" t="s">
        <v>2823</v>
      </c>
      <c r="YM59" s="72" t="s">
        <v>2843</v>
      </c>
      <c r="YN59" s="413" t="s">
        <v>2793</v>
      </c>
      <c r="YO59" s="72"/>
      <c r="YP59" s="72" t="s">
        <v>2869</v>
      </c>
      <c r="YQ59" s="72"/>
      <c r="YR59" s="72">
        <v>1.0</v>
      </c>
      <c r="YS59" s="72">
        <v>1.0</v>
      </c>
      <c r="YT59" s="414">
        <v>30.0</v>
      </c>
      <c r="YU59" s="414">
        <v>15.0</v>
      </c>
      <c r="YV59" s="72" t="s">
        <v>109</v>
      </c>
      <c r="YW59" s="72" t="s">
        <v>109</v>
      </c>
      <c r="YX59" s="72" t="s">
        <v>88</v>
      </c>
      <c r="YY59" s="355" t="s">
        <v>2868</v>
      </c>
      <c r="YZ59" s="72" t="s">
        <v>2911</v>
      </c>
      <c r="ZA59" s="72" t="s">
        <v>2912</v>
      </c>
      <c r="ZB59" s="72" t="s">
        <v>2823</v>
      </c>
      <c r="ZC59" s="72" t="s">
        <v>2843</v>
      </c>
      <c r="ZD59" s="413" t="s">
        <v>2793</v>
      </c>
      <c r="ZE59" s="72"/>
      <c r="ZF59" s="72" t="s">
        <v>2869</v>
      </c>
      <c r="ZG59" s="72"/>
      <c r="ZH59" s="72">
        <v>1.0</v>
      </c>
      <c r="ZI59" s="72">
        <v>1.0</v>
      </c>
      <c r="ZJ59" s="414">
        <v>30.0</v>
      </c>
      <c r="ZK59" s="414">
        <v>15.0</v>
      </c>
      <c r="ZL59" s="72" t="s">
        <v>109</v>
      </c>
      <c r="ZM59" s="72" t="s">
        <v>109</v>
      </c>
      <c r="ZN59" s="72" t="s">
        <v>88</v>
      </c>
      <c r="ZO59" s="355" t="s">
        <v>2868</v>
      </c>
      <c r="ZP59" s="72" t="s">
        <v>2911</v>
      </c>
      <c r="ZQ59" s="72" t="s">
        <v>2912</v>
      </c>
      <c r="ZR59" s="72" t="s">
        <v>2823</v>
      </c>
      <c r="ZS59" s="72" t="s">
        <v>2843</v>
      </c>
      <c r="ZT59" s="413" t="s">
        <v>2793</v>
      </c>
      <c r="ZU59" s="72"/>
      <c r="ZV59" s="72" t="s">
        <v>2869</v>
      </c>
      <c r="ZW59" s="72"/>
      <c r="ZX59" s="72">
        <v>1.0</v>
      </c>
      <c r="ZY59" s="72">
        <v>1.0</v>
      </c>
      <c r="ZZ59" s="414">
        <v>30.0</v>
      </c>
      <c r="AAA59" s="414">
        <v>15.0</v>
      </c>
      <c r="AAB59" s="72" t="s">
        <v>109</v>
      </c>
      <c r="AAC59" s="72" t="s">
        <v>109</v>
      </c>
      <c r="AAD59" s="72" t="s">
        <v>88</v>
      </c>
      <c r="AAE59" s="355" t="s">
        <v>2868</v>
      </c>
      <c r="AAF59" s="72" t="s">
        <v>2911</v>
      </c>
      <c r="AAG59" s="72" t="s">
        <v>2912</v>
      </c>
      <c r="AAH59" s="72" t="s">
        <v>2823</v>
      </c>
      <c r="AAI59" s="72" t="s">
        <v>2843</v>
      </c>
      <c r="AAJ59" s="413" t="s">
        <v>2793</v>
      </c>
      <c r="AAK59" s="72"/>
      <c r="AAL59" s="72" t="s">
        <v>2869</v>
      </c>
      <c r="AAM59" s="72"/>
      <c r="AAN59" s="72">
        <v>1.0</v>
      </c>
      <c r="AAO59" s="72">
        <v>1.0</v>
      </c>
      <c r="AAP59" s="414">
        <v>30.0</v>
      </c>
      <c r="AAQ59" s="414">
        <v>15.0</v>
      </c>
      <c r="AAR59" s="72" t="s">
        <v>109</v>
      </c>
      <c r="AAS59" s="72" t="s">
        <v>109</v>
      </c>
      <c r="AAT59" s="72" t="s">
        <v>88</v>
      </c>
      <c r="AAU59" s="355" t="s">
        <v>2868</v>
      </c>
      <c r="AAV59" s="72" t="s">
        <v>2911</v>
      </c>
      <c r="AAW59" s="72" t="s">
        <v>2912</v>
      </c>
      <c r="AAX59" s="72" t="s">
        <v>2823</v>
      </c>
      <c r="AAY59" s="72" t="s">
        <v>2843</v>
      </c>
      <c r="AAZ59" s="413" t="s">
        <v>2793</v>
      </c>
      <c r="ABA59" s="72"/>
      <c r="ABB59" s="72" t="s">
        <v>2869</v>
      </c>
      <c r="ABC59" s="72"/>
      <c r="ABD59" s="72">
        <v>1.0</v>
      </c>
      <c r="ABE59" s="72">
        <v>1.0</v>
      </c>
      <c r="ABF59" s="414">
        <v>30.0</v>
      </c>
      <c r="ABG59" s="414">
        <v>15.0</v>
      </c>
      <c r="ABH59" s="72" t="s">
        <v>109</v>
      </c>
      <c r="ABI59" s="72" t="s">
        <v>109</v>
      </c>
      <c r="ABJ59" s="72" t="s">
        <v>88</v>
      </c>
      <c r="ABK59" s="355" t="s">
        <v>2868</v>
      </c>
      <c r="ABL59" s="72" t="s">
        <v>2911</v>
      </c>
      <c r="ABM59" s="72" t="s">
        <v>2912</v>
      </c>
      <c r="ABN59" s="72" t="s">
        <v>2823</v>
      </c>
      <c r="ABO59" s="72" t="s">
        <v>2843</v>
      </c>
      <c r="ABP59" s="413" t="s">
        <v>2793</v>
      </c>
      <c r="ABQ59" s="72"/>
      <c r="ABR59" s="72" t="s">
        <v>2869</v>
      </c>
      <c r="ABS59" s="72"/>
      <c r="ABT59" s="72">
        <v>1.0</v>
      </c>
      <c r="ABU59" s="72">
        <v>1.0</v>
      </c>
      <c r="ABV59" s="414">
        <v>30.0</v>
      </c>
      <c r="ABW59" s="414">
        <v>15.0</v>
      </c>
      <c r="ABX59" s="72" t="s">
        <v>109</v>
      </c>
      <c r="ABY59" s="72" t="s">
        <v>109</v>
      </c>
      <c r="ABZ59" s="72" t="s">
        <v>88</v>
      </c>
      <c r="ACA59" s="355" t="s">
        <v>2868</v>
      </c>
      <c r="ACB59" s="72" t="s">
        <v>2911</v>
      </c>
      <c r="ACC59" s="72" t="s">
        <v>2912</v>
      </c>
      <c r="ACD59" s="72" t="s">
        <v>2823</v>
      </c>
      <c r="ACE59" s="72" t="s">
        <v>2843</v>
      </c>
      <c r="ACF59" s="413" t="s">
        <v>2793</v>
      </c>
      <c r="ACG59" s="72"/>
      <c r="ACH59" s="72" t="s">
        <v>2869</v>
      </c>
      <c r="ACI59" s="72"/>
      <c r="ACJ59" s="72">
        <v>1.0</v>
      </c>
      <c r="ACK59" s="72">
        <v>1.0</v>
      </c>
      <c r="ACL59" s="414">
        <v>30.0</v>
      </c>
      <c r="ACM59" s="414">
        <v>15.0</v>
      </c>
      <c r="ACN59" s="72" t="s">
        <v>109</v>
      </c>
      <c r="ACO59" s="72" t="s">
        <v>109</v>
      </c>
      <c r="ACP59" s="72" t="s">
        <v>88</v>
      </c>
      <c r="ACQ59" s="355" t="s">
        <v>2868</v>
      </c>
      <c r="ACR59" s="72" t="s">
        <v>2911</v>
      </c>
      <c r="ACS59" s="72" t="s">
        <v>2912</v>
      </c>
      <c r="ACT59" s="72" t="s">
        <v>2823</v>
      </c>
      <c r="ACU59" s="72" t="s">
        <v>2843</v>
      </c>
      <c r="ACV59" s="413" t="s">
        <v>2793</v>
      </c>
      <c r="ACW59" s="72"/>
      <c r="ACX59" s="72" t="s">
        <v>2869</v>
      </c>
      <c r="ACY59" s="72"/>
      <c r="ACZ59" s="72">
        <v>1.0</v>
      </c>
      <c r="ADA59" s="72">
        <v>1.0</v>
      </c>
      <c r="ADB59" s="414">
        <v>30.0</v>
      </c>
      <c r="ADC59" s="414">
        <v>15.0</v>
      </c>
      <c r="ADD59" s="72" t="s">
        <v>109</v>
      </c>
      <c r="ADE59" s="72" t="s">
        <v>109</v>
      </c>
      <c r="ADF59" s="72" t="s">
        <v>88</v>
      </c>
      <c r="ADG59" s="355" t="s">
        <v>2868</v>
      </c>
      <c r="ADH59" s="72" t="s">
        <v>2911</v>
      </c>
      <c r="ADI59" s="72" t="s">
        <v>2912</v>
      </c>
      <c r="ADJ59" s="72" t="s">
        <v>2823</v>
      </c>
      <c r="ADK59" s="72" t="s">
        <v>2843</v>
      </c>
      <c r="ADL59" s="413" t="s">
        <v>2793</v>
      </c>
      <c r="ADM59" s="72"/>
      <c r="ADN59" s="72" t="s">
        <v>2869</v>
      </c>
      <c r="ADO59" s="72"/>
      <c r="ADP59" s="72">
        <v>1.0</v>
      </c>
      <c r="ADQ59" s="72">
        <v>1.0</v>
      </c>
      <c r="ADR59" s="414">
        <v>30.0</v>
      </c>
      <c r="ADS59" s="414">
        <v>15.0</v>
      </c>
      <c r="ADT59" s="72" t="s">
        <v>109</v>
      </c>
      <c r="ADU59" s="72" t="s">
        <v>109</v>
      </c>
      <c r="ADV59" s="72" t="s">
        <v>88</v>
      </c>
      <c r="ADW59" s="355" t="s">
        <v>2868</v>
      </c>
      <c r="ADX59" s="72" t="s">
        <v>2911</v>
      </c>
      <c r="ADY59" s="72" t="s">
        <v>2912</v>
      </c>
      <c r="ADZ59" s="72" t="s">
        <v>2823</v>
      </c>
      <c r="AEA59" s="72" t="s">
        <v>2843</v>
      </c>
      <c r="AEB59" s="413" t="s">
        <v>2793</v>
      </c>
      <c r="AEC59" s="72"/>
      <c r="AED59" s="72" t="s">
        <v>2869</v>
      </c>
      <c r="AEE59" s="72"/>
      <c r="AEF59" s="72">
        <v>1.0</v>
      </c>
      <c r="AEG59" s="72">
        <v>1.0</v>
      </c>
      <c r="AEH59" s="414">
        <v>30.0</v>
      </c>
      <c r="AEI59" s="414">
        <v>15.0</v>
      </c>
      <c r="AEJ59" s="72" t="s">
        <v>109</v>
      </c>
      <c r="AEK59" s="72" t="s">
        <v>109</v>
      </c>
      <c r="AEL59" s="72" t="s">
        <v>88</v>
      </c>
      <c r="AEM59" s="355" t="s">
        <v>2868</v>
      </c>
      <c r="AEN59" s="72" t="s">
        <v>2911</v>
      </c>
      <c r="AEO59" s="72" t="s">
        <v>2912</v>
      </c>
      <c r="AEP59" s="72" t="s">
        <v>2823</v>
      </c>
      <c r="AEQ59" s="72" t="s">
        <v>2843</v>
      </c>
      <c r="AER59" s="413" t="s">
        <v>2793</v>
      </c>
      <c r="AES59" s="72"/>
      <c r="AET59" s="72" t="s">
        <v>2869</v>
      </c>
      <c r="AEU59" s="72"/>
      <c r="AEV59" s="72">
        <v>1.0</v>
      </c>
      <c r="AEW59" s="72">
        <v>1.0</v>
      </c>
      <c r="AEX59" s="414">
        <v>30.0</v>
      </c>
      <c r="AEY59" s="414">
        <v>15.0</v>
      </c>
      <c r="AEZ59" s="72" t="s">
        <v>109</v>
      </c>
      <c r="AFA59" s="72" t="s">
        <v>109</v>
      </c>
      <c r="AFB59" s="72" t="s">
        <v>88</v>
      </c>
      <c r="AFC59" s="355" t="s">
        <v>2868</v>
      </c>
      <c r="AFD59" s="72" t="s">
        <v>2911</v>
      </c>
      <c r="AFE59" s="72" t="s">
        <v>2912</v>
      </c>
      <c r="AFF59" s="72" t="s">
        <v>2823</v>
      </c>
      <c r="AFG59" s="72" t="s">
        <v>2843</v>
      </c>
      <c r="AFH59" s="413" t="s">
        <v>2793</v>
      </c>
      <c r="AFI59" s="72"/>
      <c r="AFJ59" s="72" t="s">
        <v>2869</v>
      </c>
      <c r="AFK59" s="72"/>
      <c r="AFL59" s="72">
        <v>1.0</v>
      </c>
      <c r="AFM59" s="72">
        <v>1.0</v>
      </c>
      <c r="AFN59" s="414">
        <v>30.0</v>
      </c>
      <c r="AFO59" s="414">
        <v>15.0</v>
      </c>
      <c r="AFP59" s="72" t="s">
        <v>109</v>
      </c>
      <c r="AFQ59" s="72" t="s">
        <v>109</v>
      </c>
      <c r="AFR59" s="72" t="s">
        <v>88</v>
      </c>
      <c r="AFS59" s="355" t="s">
        <v>2868</v>
      </c>
      <c r="AFT59" s="72" t="s">
        <v>2911</v>
      </c>
      <c r="AFU59" s="72" t="s">
        <v>2912</v>
      </c>
      <c r="AFV59" s="72" t="s">
        <v>2823</v>
      </c>
      <c r="AFW59" s="72" t="s">
        <v>2843</v>
      </c>
      <c r="AFX59" s="413" t="s">
        <v>2793</v>
      </c>
      <c r="AFY59" s="72"/>
      <c r="AFZ59" s="72" t="s">
        <v>2869</v>
      </c>
      <c r="AGA59" s="72"/>
      <c r="AGB59" s="72">
        <v>1.0</v>
      </c>
      <c r="AGC59" s="72">
        <v>1.0</v>
      </c>
      <c r="AGD59" s="414">
        <v>30.0</v>
      </c>
      <c r="AGE59" s="414">
        <v>15.0</v>
      </c>
      <c r="AGF59" s="72" t="s">
        <v>109</v>
      </c>
      <c r="AGG59" s="72" t="s">
        <v>109</v>
      </c>
      <c r="AGH59" s="72" t="s">
        <v>88</v>
      </c>
      <c r="AGI59" s="355" t="s">
        <v>2868</v>
      </c>
      <c r="AGJ59" s="72" t="s">
        <v>2911</v>
      </c>
      <c r="AGK59" s="72" t="s">
        <v>2912</v>
      </c>
      <c r="AGL59" s="72" t="s">
        <v>2823</v>
      </c>
      <c r="AGM59" s="72" t="s">
        <v>2843</v>
      </c>
      <c r="AGN59" s="413" t="s">
        <v>2793</v>
      </c>
      <c r="AGO59" s="72"/>
      <c r="AGP59" s="72" t="s">
        <v>2869</v>
      </c>
      <c r="AGQ59" s="72"/>
      <c r="AGR59" s="72">
        <v>1.0</v>
      </c>
      <c r="AGS59" s="72">
        <v>1.0</v>
      </c>
      <c r="AGT59" s="414">
        <v>30.0</v>
      </c>
      <c r="AGU59" s="414">
        <v>15.0</v>
      </c>
      <c r="AGV59" s="72" t="s">
        <v>109</v>
      </c>
      <c r="AGW59" s="72" t="s">
        <v>109</v>
      </c>
      <c r="AGX59" s="72" t="s">
        <v>88</v>
      </c>
      <c r="AGY59" s="355" t="s">
        <v>2868</v>
      </c>
      <c r="AGZ59" s="72" t="s">
        <v>2911</v>
      </c>
      <c r="AHA59" s="72" t="s">
        <v>2912</v>
      </c>
      <c r="AHB59" s="72" t="s">
        <v>2823</v>
      </c>
      <c r="AHC59" s="72" t="s">
        <v>2843</v>
      </c>
      <c r="AHD59" s="413" t="s">
        <v>2793</v>
      </c>
      <c r="AHE59" s="72"/>
      <c r="AHF59" s="72" t="s">
        <v>2869</v>
      </c>
      <c r="AHG59" s="72"/>
      <c r="AHH59" s="72">
        <v>1.0</v>
      </c>
      <c r="AHI59" s="72">
        <v>1.0</v>
      </c>
      <c r="AHJ59" s="414">
        <v>30.0</v>
      </c>
      <c r="AHK59" s="414">
        <v>15.0</v>
      </c>
      <c r="AHL59" s="72" t="s">
        <v>109</v>
      </c>
      <c r="AHM59" s="72" t="s">
        <v>109</v>
      </c>
      <c r="AHN59" s="72" t="s">
        <v>88</v>
      </c>
      <c r="AHO59" s="355" t="s">
        <v>2868</v>
      </c>
      <c r="AHP59" s="72" t="s">
        <v>2911</v>
      </c>
      <c r="AHQ59" s="72" t="s">
        <v>2912</v>
      </c>
      <c r="AHR59" s="72" t="s">
        <v>2823</v>
      </c>
      <c r="AHS59" s="72" t="s">
        <v>2843</v>
      </c>
      <c r="AHT59" s="413" t="s">
        <v>2793</v>
      </c>
      <c r="AHU59" s="72"/>
      <c r="AHV59" s="72" t="s">
        <v>2869</v>
      </c>
      <c r="AHW59" s="72"/>
      <c r="AHX59" s="72">
        <v>1.0</v>
      </c>
      <c r="AHY59" s="72">
        <v>1.0</v>
      </c>
      <c r="AHZ59" s="414">
        <v>30.0</v>
      </c>
      <c r="AIA59" s="414">
        <v>15.0</v>
      </c>
      <c r="AIB59" s="72" t="s">
        <v>109</v>
      </c>
      <c r="AIC59" s="72" t="s">
        <v>109</v>
      </c>
      <c r="AID59" s="72" t="s">
        <v>88</v>
      </c>
      <c r="AIE59" s="355" t="s">
        <v>2868</v>
      </c>
      <c r="AIF59" s="72" t="s">
        <v>2911</v>
      </c>
      <c r="AIG59" s="72" t="s">
        <v>2912</v>
      </c>
      <c r="AIH59" s="72" t="s">
        <v>2823</v>
      </c>
      <c r="AII59" s="72" t="s">
        <v>2843</v>
      </c>
      <c r="AIJ59" s="413" t="s">
        <v>2793</v>
      </c>
      <c r="AIK59" s="72"/>
      <c r="AIL59" s="72" t="s">
        <v>2869</v>
      </c>
      <c r="AIM59" s="72"/>
      <c r="AIN59" s="72">
        <v>1.0</v>
      </c>
      <c r="AIO59" s="72">
        <v>1.0</v>
      </c>
      <c r="AIP59" s="414">
        <v>30.0</v>
      </c>
      <c r="AIQ59" s="414">
        <v>15.0</v>
      </c>
      <c r="AIR59" s="72" t="s">
        <v>109</v>
      </c>
      <c r="AIS59" s="72" t="s">
        <v>109</v>
      </c>
      <c r="AIT59" s="72" t="s">
        <v>88</v>
      </c>
      <c r="AIU59" s="355" t="s">
        <v>2868</v>
      </c>
      <c r="AIV59" s="72" t="s">
        <v>2911</v>
      </c>
      <c r="AIW59" s="72" t="s">
        <v>2912</v>
      </c>
      <c r="AIX59" s="72" t="s">
        <v>2823</v>
      </c>
      <c r="AIY59" s="72" t="s">
        <v>2843</v>
      </c>
      <c r="AIZ59" s="413" t="s">
        <v>2793</v>
      </c>
      <c r="AJA59" s="72"/>
      <c r="AJB59" s="72" t="s">
        <v>2869</v>
      </c>
      <c r="AJC59" s="72"/>
      <c r="AJD59" s="72">
        <v>1.0</v>
      </c>
      <c r="AJE59" s="72">
        <v>1.0</v>
      </c>
      <c r="AJF59" s="414">
        <v>30.0</v>
      </c>
      <c r="AJG59" s="414">
        <v>15.0</v>
      </c>
      <c r="AJH59" s="72" t="s">
        <v>109</v>
      </c>
      <c r="AJI59" s="72" t="s">
        <v>109</v>
      </c>
      <c r="AJJ59" s="72" t="s">
        <v>88</v>
      </c>
      <c r="AJK59" s="355" t="s">
        <v>2868</v>
      </c>
      <c r="AJL59" s="72" t="s">
        <v>2911</v>
      </c>
      <c r="AJM59" s="72" t="s">
        <v>2912</v>
      </c>
      <c r="AJN59" s="72" t="s">
        <v>2823</v>
      </c>
      <c r="AJO59" s="72" t="s">
        <v>2843</v>
      </c>
      <c r="AJP59" s="413" t="s">
        <v>2793</v>
      </c>
      <c r="AJQ59" s="72"/>
      <c r="AJR59" s="72" t="s">
        <v>2869</v>
      </c>
      <c r="AJS59" s="72"/>
      <c r="AJT59" s="72">
        <v>1.0</v>
      </c>
      <c r="AJU59" s="72">
        <v>1.0</v>
      </c>
      <c r="AJV59" s="414">
        <v>30.0</v>
      </c>
      <c r="AJW59" s="414">
        <v>15.0</v>
      </c>
      <c r="AJX59" s="72" t="s">
        <v>109</v>
      </c>
      <c r="AJY59" s="72" t="s">
        <v>109</v>
      </c>
      <c r="AJZ59" s="72" t="s">
        <v>88</v>
      </c>
      <c r="AKA59" s="355" t="s">
        <v>2868</v>
      </c>
      <c r="AKB59" s="72" t="s">
        <v>2911</v>
      </c>
      <c r="AKC59" s="72" t="s">
        <v>2912</v>
      </c>
      <c r="AKD59" s="72" t="s">
        <v>2823</v>
      </c>
      <c r="AKE59" s="72" t="s">
        <v>2843</v>
      </c>
      <c r="AKF59" s="413" t="s">
        <v>2793</v>
      </c>
      <c r="AKG59" s="72"/>
      <c r="AKH59" s="72" t="s">
        <v>2869</v>
      </c>
      <c r="AKI59" s="72"/>
      <c r="AKJ59" s="72">
        <v>1.0</v>
      </c>
      <c r="AKK59" s="72">
        <v>1.0</v>
      </c>
      <c r="AKL59" s="414">
        <v>30.0</v>
      </c>
      <c r="AKM59" s="414">
        <v>15.0</v>
      </c>
      <c r="AKN59" s="72" t="s">
        <v>109</v>
      </c>
      <c r="AKO59" s="72" t="s">
        <v>109</v>
      </c>
      <c r="AKP59" s="72" t="s">
        <v>88</v>
      </c>
      <c r="AKQ59" s="355" t="s">
        <v>2868</v>
      </c>
      <c r="AKR59" s="72" t="s">
        <v>2911</v>
      </c>
      <c r="AKS59" s="72" t="s">
        <v>2912</v>
      </c>
      <c r="AKT59" s="72" t="s">
        <v>2823</v>
      </c>
      <c r="AKU59" s="72" t="s">
        <v>2843</v>
      </c>
      <c r="AKV59" s="413" t="s">
        <v>2793</v>
      </c>
      <c r="AKW59" s="72"/>
      <c r="AKX59" s="72" t="s">
        <v>2869</v>
      </c>
      <c r="AKY59" s="72"/>
      <c r="AKZ59" s="72">
        <v>1.0</v>
      </c>
      <c r="ALA59" s="72">
        <v>1.0</v>
      </c>
      <c r="ALB59" s="414">
        <v>30.0</v>
      </c>
      <c r="ALC59" s="414">
        <v>15.0</v>
      </c>
      <c r="ALD59" s="72" t="s">
        <v>109</v>
      </c>
      <c r="ALE59" s="72" t="s">
        <v>109</v>
      </c>
      <c r="ALF59" s="72" t="s">
        <v>88</v>
      </c>
      <c r="ALG59" s="355" t="s">
        <v>2868</v>
      </c>
      <c r="ALH59" s="72" t="s">
        <v>2911</v>
      </c>
      <c r="ALI59" s="72" t="s">
        <v>2912</v>
      </c>
      <c r="ALJ59" s="72" t="s">
        <v>2823</v>
      </c>
      <c r="ALK59" s="72" t="s">
        <v>2843</v>
      </c>
      <c r="ALL59" s="413" t="s">
        <v>2793</v>
      </c>
      <c r="ALM59" s="72"/>
      <c r="ALN59" s="72" t="s">
        <v>2869</v>
      </c>
      <c r="ALO59" s="72"/>
      <c r="ALP59" s="72">
        <v>1.0</v>
      </c>
      <c r="ALQ59" s="72">
        <v>1.0</v>
      </c>
      <c r="ALR59" s="414">
        <v>30.0</v>
      </c>
      <c r="ALS59" s="414">
        <v>15.0</v>
      </c>
      <c r="ALT59" s="72" t="s">
        <v>109</v>
      </c>
      <c r="ALU59" s="72" t="s">
        <v>109</v>
      </c>
      <c r="ALV59" s="72" t="s">
        <v>88</v>
      </c>
      <c r="ALW59" s="355" t="s">
        <v>2868</v>
      </c>
      <c r="ALX59" s="72" t="s">
        <v>2911</v>
      </c>
      <c r="ALY59" s="72" t="s">
        <v>2912</v>
      </c>
      <c r="ALZ59" s="72" t="s">
        <v>2823</v>
      </c>
      <c r="AMA59" s="72" t="s">
        <v>2843</v>
      </c>
      <c r="AMB59" s="413" t="s">
        <v>2793</v>
      </c>
      <c r="AMC59" s="72"/>
      <c r="AMD59" s="72" t="s">
        <v>2869</v>
      </c>
      <c r="AME59" s="72"/>
      <c r="AMF59" s="72">
        <v>1.0</v>
      </c>
      <c r="AMG59" s="72">
        <v>1.0</v>
      </c>
      <c r="AMH59" s="414">
        <v>30.0</v>
      </c>
      <c r="AMI59" s="414">
        <v>15.0</v>
      </c>
      <c r="AMJ59" s="72" t="s">
        <v>109</v>
      </c>
      <c r="AMK59" s="72" t="s">
        <v>109</v>
      </c>
      <c r="AML59" s="72" t="s">
        <v>88</v>
      </c>
      <c r="AMM59" s="355" t="s">
        <v>2868</v>
      </c>
      <c r="AMN59" s="72" t="s">
        <v>2911</v>
      </c>
      <c r="AMO59" s="72" t="s">
        <v>2912</v>
      </c>
      <c r="AMP59" s="72" t="s">
        <v>2823</v>
      </c>
      <c r="AMQ59" s="72" t="s">
        <v>2843</v>
      </c>
      <c r="AMR59" s="413" t="s">
        <v>2793</v>
      </c>
      <c r="AMS59" s="72"/>
      <c r="AMT59" s="72" t="s">
        <v>2869</v>
      </c>
      <c r="AMU59" s="72"/>
      <c r="AMV59" s="72">
        <v>1.0</v>
      </c>
      <c r="AMW59" s="72">
        <v>1.0</v>
      </c>
      <c r="AMX59" s="414">
        <v>30.0</v>
      </c>
      <c r="AMY59" s="414">
        <v>15.0</v>
      </c>
      <c r="AMZ59" s="72" t="s">
        <v>109</v>
      </c>
      <c r="ANA59" s="72" t="s">
        <v>109</v>
      </c>
      <c r="ANB59" s="72" t="s">
        <v>88</v>
      </c>
      <c r="ANC59" s="355" t="s">
        <v>2868</v>
      </c>
      <c r="AND59" s="72" t="s">
        <v>2911</v>
      </c>
      <c r="ANE59" s="72" t="s">
        <v>2912</v>
      </c>
      <c r="ANF59" s="72" t="s">
        <v>2823</v>
      </c>
      <c r="ANG59" s="72" t="s">
        <v>2843</v>
      </c>
      <c r="ANH59" s="413" t="s">
        <v>2793</v>
      </c>
      <c r="ANI59" s="72"/>
      <c r="ANJ59" s="72" t="s">
        <v>2869</v>
      </c>
      <c r="ANK59" s="72"/>
      <c r="ANL59" s="72">
        <v>1.0</v>
      </c>
      <c r="ANM59" s="72">
        <v>1.0</v>
      </c>
      <c r="ANN59" s="414">
        <v>30.0</v>
      </c>
      <c r="ANO59" s="414">
        <v>15.0</v>
      </c>
      <c r="ANP59" s="72" t="s">
        <v>109</v>
      </c>
      <c r="ANQ59" s="72" t="s">
        <v>109</v>
      </c>
      <c r="ANR59" s="72" t="s">
        <v>88</v>
      </c>
      <c r="ANS59" s="355" t="s">
        <v>2868</v>
      </c>
      <c r="ANT59" s="72" t="s">
        <v>2911</v>
      </c>
      <c r="ANU59" s="72" t="s">
        <v>2912</v>
      </c>
      <c r="ANV59" s="72" t="s">
        <v>2823</v>
      </c>
      <c r="ANW59" s="72" t="s">
        <v>2843</v>
      </c>
      <c r="ANX59" s="413" t="s">
        <v>2793</v>
      </c>
      <c r="ANY59" s="72"/>
      <c r="ANZ59" s="72" t="s">
        <v>2869</v>
      </c>
      <c r="AOA59" s="72"/>
      <c r="AOB59" s="72">
        <v>1.0</v>
      </c>
      <c r="AOC59" s="72">
        <v>1.0</v>
      </c>
      <c r="AOD59" s="414">
        <v>30.0</v>
      </c>
      <c r="AOE59" s="414">
        <v>15.0</v>
      </c>
      <c r="AOF59" s="72" t="s">
        <v>109</v>
      </c>
      <c r="AOG59" s="72" t="s">
        <v>109</v>
      </c>
      <c r="AOH59" s="72" t="s">
        <v>88</v>
      </c>
      <c r="AOI59" s="355" t="s">
        <v>2868</v>
      </c>
      <c r="AOJ59" s="72" t="s">
        <v>2911</v>
      </c>
      <c r="AOK59" s="72" t="s">
        <v>2912</v>
      </c>
      <c r="AOL59" s="72" t="s">
        <v>2823</v>
      </c>
      <c r="AOM59" s="72" t="s">
        <v>2843</v>
      </c>
      <c r="AON59" s="413" t="s">
        <v>2793</v>
      </c>
      <c r="AOO59" s="72"/>
      <c r="AOP59" s="72" t="s">
        <v>2869</v>
      </c>
      <c r="AOQ59" s="72"/>
      <c r="AOR59" s="72">
        <v>1.0</v>
      </c>
      <c r="AOS59" s="72">
        <v>1.0</v>
      </c>
      <c r="AOT59" s="414">
        <v>30.0</v>
      </c>
      <c r="AOU59" s="414">
        <v>15.0</v>
      </c>
      <c r="AOV59" s="72" t="s">
        <v>109</v>
      </c>
      <c r="AOW59" s="72" t="s">
        <v>109</v>
      </c>
      <c r="AOX59" s="72" t="s">
        <v>88</v>
      </c>
      <c r="AOY59" s="355" t="s">
        <v>2868</v>
      </c>
      <c r="AOZ59" s="72" t="s">
        <v>2911</v>
      </c>
      <c r="APA59" s="72" t="s">
        <v>2912</v>
      </c>
      <c r="APB59" s="72" t="s">
        <v>2823</v>
      </c>
      <c r="APC59" s="72" t="s">
        <v>2843</v>
      </c>
      <c r="APD59" s="413" t="s">
        <v>2793</v>
      </c>
      <c r="APE59" s="72"/>
      <c r="APF59" s="72" t="s">
        <v>2869</v>
      </c>
      <c r="APG59" s="72"/>
      <c r="APH59" s="72">
        <v>1.0</v>
      </c>
      <c r="API59" s="72">
        <v>1.0</v>
      </c>
      <c r="APJ59" s="414">
        <v>30.0</v>
      </c>
      <c r="APK59" s="414">
        <v>15.0</v>
      </c>
      <c r="APL59" s="72" t="s">
        <v>109</v>
      </c>
      <c r="APM59" s="72" t="s">
        <v>109</v>
      </c>
      <c r="APN59" s="72" t="s">
        <v>88</v>
      </c>
      <c r="APO59" s="355" t="s">
        <v>2868</v>
      </c>
      <c r="APP59" s="72" t="s">
        <v>2911</v>
      </c>
      <c r="APQ59" s="72" t="s">
        <v>2912</v>
      </c>
      <c r="APR59" s="72" t="s">
        <v>2823</v>
      </c>
      <c r="APS59" s="72" t="s">
        <v>2843</v>
      </c>
      <c r="APT59" s="413" t="s">
        <v>2793</v>
      </c>
      <c r="APU59" s="72"/>
      <c r="APV59" s="72" t="s">
        <v>2869</v>
      </c>
      <c r="APW59" s="72"/>
      <c r="APX59" s="72">
        <v>1.0</v>
      </c>
      <c r="APY59" s="72">
        <v>1.0</v>
      </c>
      <c r="APZ59" s="414">
        <v>30.0</v>
      </c>
      <c r="AQA59" s="414">
        <v>15.0</v>
      </c>
      <c r="AQB59" s="72" t="s">
        <v>109</v>
      </c>
      <c r="AQC59" s="72" t="s">
        <v>109</v>
      </c>
      <c r="AQD59" s="72" t="s">
        <v>88</v>
      </c>
      <c r="AQE59" s="355" t="s">
        <v>2868</v>
      </c>
      <c r="AQF59" s="72" t="s">
        <v>2911</v>
      </c>
      <c r="AQG59" s="72" t="s">
        <v>2912</v>
      </c>
      <c r="AQH59" s="72" t="s">
        <v>2823</v>
      </c>
      <c r="AQI59" s="72" t="s">
        <v>2843</v>
      </c>
      <c r="AQJ59" s="413" t="s">
        <v>2793</v>
      </c>
      <c r="AQK59" s="72"/>
      <c r="AQL59" s="72" t="s">
        <v>2869</v>
      </c>
      <c r="AQM59" s="72"/>
      <c r="AQN59" s="72">
        <v>1.0</v>
      </c>
      <c r="AQO59" s="72">
        <v>1.0</v>
      </c>
      <c r="AQP59" s="414">
        <v>30.0</v>
      </c>
      <c r="AQQ59" s="414">
        <v>15.0</v>
      </c>
      <c r="AQR59" s="72" t="s">
        <v>109</v>
      </c>
      <c r="AQS59" s="72" t="s">
        <v>109</v>
      </c>
      <c r="AQT59" s="72" t="s">
        <v>88</v>
      </c>
      <c r="AQU59" s="355" t="s">
        <v>2868</v>
      </c>
      <c r="AQV59" s="72" t="s">
        <v>2911</v>
      </c>
      <c r="AQW59" s="72" t="s">
        <v>2912</v>
      </c>
      <c r="AQX59" s="72" t="s">
        <v>2823</v>
      </c>
      <c r="AQY59" s="72" t="s">
        <v>2843</v>
      </c>
      <c r="AQZ59" s="413" t="s">
        <v>2793</v>
      </c>
      <c r="ARA59" s="72"/>
      <c r="ARB59" s="72" t="s">
        <v>2869</v>
      </c>
      <c r="ARC59" s="72"/>
      <c r="ARD59" s="72">
        <v>1.0</v>
      </c>
      <c r="ARE59" s="72">
        <v>1.0</v>
      </c>
      <c r="ARF59" s="414">
        <v>30.0</v>
      </c>
      <c r="ARG59" s="414">
        <v>15.0</v>
      </c>
      <c r="ARH59" s="72" t="s">
        <v>109</v>
      </c>
      <c r="ARI59" s="72" t="s">
        <v>109</v>
      </c>
      <c r="ARJ59" s="72" t="s">
        <v>88</v>
      </c>
      <c r="ARK59" s="355" t="s">
        <v>2868</v>
      </c>
      <c r="ARL59" s="72" t="s">
        <v>2911</v>
      </c>
      <c r="ARM59" s="72" t="s">
        <v>2912</v>
      </c>
      <c r="ARN59" s="72" t="s">
        <v>2823</v>
      </c>
      <c r="ARO59" s="72" t="s">
        <v>2843</v>
      </c>
      <c r="ARP59" s="413" t="s">
        <v>2793</v>
      </c>
      <c r="ARQ59" s="72"/>
      <c r="ARR59" s="72" t="s">
        <v>2869</v>
      </c>
      <c r="ARS59" s="72"/>
      <c r="ART59" s="72">
        <v>1.0</v>
      </c>
      <c r="ARU59" s="72">
        <v>1.0</v>
      </c>
      <c r="ARV59" s="414">
        <v>30.0</v>
      </c>
      <c r="ARW59" s="414">
        <v>15.0</v>
      </c>
      <c r="ARX59" s="72" t="s">
        <v>109</v>
      </c>
      <c r="ARY59" s="72" t="s">
        <v>109</v>
      </c>
      <c r="ARZ59" s="72" t="s">
        <v>88</v>
      </c>
      <c r="ASA59" s="355" t="s">
        <v>2868</v>
      </c>
      <c r="ASB59" s="72" t="s">
        <v>2911</v>
      </c>
      <c r="ASC59" s="72" t="s">
        <v>2912</v>
      </c>
      <c r="ASD59" s="72" t="s">
        <v>2823</v>
      </c>
      <c r="ASE59" s="72" t="s">
        <v>2843</v>
      </c>
      <c r="ASF59" s="413" t="s">
        <v>2793</v>
      </c>
      <c r="ASG59" s="72"/>
      <c r="ASH59" s="72" t="s">
        <v>2869</v>
      </c>
      <c r="ASI59" s="72"/>
      <c r="ASJ59" s="72">
        <v>1.0</v>
      </c>
      <c r="ASK59" s="72">
        <v>1.0</v>
      </c>
      <c r="ASL59" s="414">
        <v>30.0</v>
      </c>
      <c r="ASM59" s="414">
        <v>15.0</v>
      </c>
      <c r="ASN59" s="72" t="s">
        <v>109</v>
      </c>
      <c r="ASO59" s="72" t="s">
        <v>109</v>
      </c>
      <c r="ASP59" s="72" t="s">
        <v>88</v>
      </c>
      <c r="ASQ59" s="355" t="s">
        <v>2868</v>
      </c>
      <c r="ASR59" s="72" t="s">
        <v>2911</v>
      </c>
      <c r="ASS59" s="72" t="s">
        <v>2912</v>
      </c>
      <c r="AST59" s="72" t="s">
        <v>2823</v>
      </c>
      <c r="ASU59" s="72" t="s">
        <v>2843</v>
      </c>
      <c r="ASV59" s="413" t="s">
        <v>2793</v>
      </c>
      <c r="ASW59" s="72"/>
      <c r="ASX59" s="72" t="s">
        <v>2869</v>
      </c>
      <c r="ASY59" s="72"/>
      <c r="ASZ59" s="72">
        <v>1.0</v>
      </c>
      <c r="ATA59" s="72">
        <v>1.0</v>
      </c>
      <c r="ATB59" s="414">
        <v>30.0</v>
      </c>
      <c r="ATC59" s="414">
        <v>15.0</v>
      </c>
      <c r="ATD59" s="72" t="s">
        <v>109</v>
      </c>
      <c r="ATE59" s="72" t="s">
        <v>109</v>
      </c>
      <c r="ATF59" s="72" t="s">
        <v>88</v>
      </c>
      <c r="ATG59" s="355" t="s">
        <v>2868</v>
      </c>
      <c r="ATH59" s="72" t="s">
        <v>2911</v>
      </c>
      <c r="ATI59" s="72" t="s">
        <v>2912</v>
      </c>
      <c r="ATJ59" s="72" t="s">
        <v>2823</v>
      </c>
      <c r="ATK59" s="72" t="s">
        <v>2843</v>
      </c>
      <c r="ATL59" s="413" t="s">
        <v>2793</v>
      </c>
      <c r="ATM59" s="72"/>
      <c r="ATN59" s="72" t="s">
        <v>2869</v>
      </c>
      <c r="ATO59" s="72"/>
      <c r="ATP59" s="72">
        <v>1.0</v>
      </c>
      <c r="ATQ59" s="72">
        <v>1.0</v>
      </c>
      <c r="ATR59" s="414">
        <v>30.0</v>
      </c>
      <c r="ATS59" s="414">
        <v>15.0</v>
      </c>
      <c r="ATT59" s="72" t="s">
        <v>109</v>
      </c>
      <c r="ATU59" s="72" t="s">
        <v>109</v>
      </c>
      <c r="ATV59" s="72" t="s">
        <v>88</v>
      </c>
      <c r="ATW59" s="355" t="s">
        <v>2868</v>
      </c>
      <c r="ATX59" s="72" t="s">
        <v>2911</v>
      </c>
      <c r="ATY59" s="72" t="s">
        <v>2912</v>
      </c>
      <c r="ATZ59" s="72" t="s">
        <v>2823</v>
      </c>
      <c r="AUA59" s="72" t="s">
        <v>2843</v>
      </c>
      <c r="AUB59" s="413" t="s">
        <v>2793</v>
      </c>
      <c r="AUC59" s="72"/>
      <c r="AUD59" s="72" t="s">
        <v>2869</v>
      </c>
      <c r="AUE59" s="72"/>
      <c r="AUF59" s="72">
        <v>1.0</v>
      </c>
      <c r="AUG59" s="72">
        <v>1.0</v>
      </c>
      <c r="AUH59" s="414">
        <v>30.0</v>
      </c>
      <c r="AUI59" s="414">
        <v>15.0</v>
      </c>
      <c r="AUJ59" s="72" t="s">
        <v>109</v>
      </c>
      <c r="AUK59" s="72" t="s">
        <v>109</v>
      </c>
      <c r="AUL59" s="72" t="s">
        <v>88</v>
      </c>
      <c r="AUM59" s="355" t="s">
        <v>2868</v>
      </c>
      <c r="AUN59" s="72" t="s">
        <v>2911</v>
      </c>
      <c r="AUO59" s="72" t="s">
        <v>2912</v>
      </c>
      <c r="AUP59" s="72" t="s">
        <v>2823</v>
      </c>
      <c r="AUQ59" s="72" t="s">
        <v>2843</v>
      </c>
      <c r="AUR59" s="413" t="s">
        <v>2793</v>
      </c>
      <c r="AUS59" s="72"/>
      <c r="AUT59" s="72" t="s">
        <v>2869</v>
      </c>
      <c r="AUU59" s="72"/>
      <c r="AUV59" s="72">
        <v>1.0</v>
      </c>
      <c r="AUW59" s="72">
        <v>1.0</v>
      </c>
      <c r="AUX59" s="414">
        <v>30.0</v>
      </c>
      <c r="AUY59" s="414">
        <v>15.0</v>
      </c>
      <c r="AUZ59" s="72" t="s">
        <v>109</v>
      </c>
      <c r="AVA59" s="72" t="s">
        <v>109</v>
      </c>
      <c r="AVB59" s="72" t="s">
        <v>88</v>
      </c>
      <c r="AVC59" s="355" t="s">
        <v>2868</v>
      </c>
      <c r="AVD59" s="72" t="s">
        <v>2911</v>
      </c>
      <c r="AVE59" s="72" t="s">
        <v>2912</v>
      </c>
      <c r="AVF59" s="72" t="s">
        <v>2823</v>
      </c>
      <c r="AVG59" s="72" t="s">
        <v>2843</v>
      </c>
      <c r="AVH59" s="413" t="s">
        <v>2793</v>
      </c>
      <c r="AVI59" s="72"/>
      <c r="AVJ59" s="72" t="s">
        <v>2869</v>
      </c>
      <c r="AVK59" s="72"/>
      <c r="AVL59" s="72">
        <v>1.0</v>
      </c>
      <c r="AVM59" s="72">
        <v>1.0</v>
      </c>
      <c r="AVN59" s="414">
        <v>30.0</v>
      </c>
      <c r="AVO59" s="414">
        <v>15.0</v>
      </c>
      <c r="AVP59" s="72" t="s">
        <v>109</v>
      </c>
      <c r="AVQ59" s="72" t="s">
        <v>109</v>
      </c>
      <c r="AVR59" s="72" t="s">
        <v>88</v>
      </c>
      <c r="AVS59" s="355" t="s">
        <v>2868</v>
      </c>
      <c r="AVT59" s="72" t="s">
        <v>2911</v>
      </c>
      <c r="AVU59" s="72" t="s">
        <v>2912</v>
      </c>
      <c r="AVV59" s="72" t="s">
        <v>2823</v>
      </c>
      <c r="AVW59" s="72" t="s">
        <v>2843</v>
      </c>
      <c r="AVX59" s="413" t="s">
        <v>2793</v>
      </c>
      <c r="AVY59" s="72"/>
      <c r="AVZ59" s="72" t="s">
        <v>2869</v>
      </c>
      <c r="AWA59" s="72"/>
      <c r="AWB59" s="72">
        <v>1.0</v>
      </c>
      <c r="AWC59" s="72">
        <v>1.0</v>
      </c>
      <c r="AWD59" s="414">
        <v>30.0</v>
      </c>
      <c r="AWE59" s="414">
        <v>15.0</v>
      </c>
      <c r="AWF59" s="72" t="s">
        <v>109</v>
      </c>
      <c r="AWG59" s="72" t="s">
        <v>109</v>
      </c>
      <c r="AWH59" s="72" t="s">
        <v>88</v>
      </c>
      <c r="AWI59" s="355" t="s">
        <v>2868</v>
      </c>
      <c r="AWJ59" s="72" t="s">
        <v>2911</v>
      </c>
      <c r="AWK59" s="72" t="s">
        <v>2912</v>
      </c>
      <c r="AWL59" s="72" t="s">
        <v>2823</v>
      </c>
      <c r="AWM59" s="72" t="s">
        <v>2843</v>
      </c>
      <c r="AWN59" s="413" t="s">
        <v>2793</v>
      </c>
      <c r="AWO59" s="72"/>
      <c r="AWP59" s="72" t="s">
        <v>2869</v>
      </c>
      <c r="AWQ59" s="72"/>
      <c r="AWR59" s="72">
        <v>1.0</v>
      </c>
      <c r="AWS59" s="72">
        <v>1.0</v>
      </c>
      <c r="AWT59" s="414">
        <v>30.0</v>
      </c>
      <c r="AWU59" s="414">
        <v>15.0</v>
      </c>
      <c r="AWV59" s="72" t="s">
        <v>109</v>
      </c>
      <c r="AWW59" s="72" t="s">
        <v>109</v>
      </c>
      <c r="AWX59" s="72" t="s">
        <v>88</v>
      </c>
      <c r="AWY59" s="355" t="s">
        <v>2868</v>
      </c>
      <c r="AWZ59" s="72" t="s">
        <v>2911</v>
      </c>
      <c r="AXA59" s="72" t="s">
        <v>2912</v>
      </c>
      <c r="AXB59" s="72" t="s">
        <v>2823</v>
      </c>
      <c r="AXC59" s="72" t="s">
        <v>2843</v>
      </c>
      <c r="AXD59" s="413" t="s">
        <v>2793</v>
      </c>
      <c r="AXE59" s="72"/>
      <c r="AXF59" s="72" t="s">
        <v>2869</v>
      </c>
      <c r="AXG59" s="72"/>
      <c r="AXH59" s="72">
        <v>1.0</v>
      </c>
      <c r="AXI59" s="72">
        <v>1.0</v>
      </c>
      <c r="AXJ59" s="414">
        <v>30.0</v>
      </c>
      <c r="AXK59" s="414">
        <v>15.0</v>
      </c>
      <c r="AXL59" s="72" t="s">
        <v>109</v>
      </c>
      <c r="AXM59" s="72" t="s">
        <v>109</v>
      </c>
      <c r="AXN59" s="72" t="s">
        <v>88</v>
      </c>
      <c r="AXO59" s="355" t="s">
        <v>2868</v>
      </c>
      <c r="AXP59" s="72" t="s">
        <v>2911</v>
      </c>
      <c r="AXQ59" s="72" t="s">
        <v>2912</v>
      </c>
      <c r="AXR59" s="72" t="s">
        <v>2823</v>
      </c>
      <c r="AXS59" s="72" t="s">
        <v>2843</v>
      </c>
      <c r="AXT59" s="413" t="s">
        <v>2793</v>
      </c>
      <c r="AXU59" s="72"/>
      <c r="AXV59" s="72" t="s">
        <v>2869</v>
      </c>
      <c r="AXW59" s="72"/>
      <c r="AXX59" s="72">
        <v>1.0</v>
      </c>
      <c r="AXY59" s="72">
        <v>1.0</v>
      </c>
      <c r="AXZ59" s="414">
        <v>30.0</v>
      </c>
      <c r="AYA59" s="414">
        <v>15.0</v>
      </c>
      <c r="AYB59" s="72" t="s">
        <v>109</v>
      </c>
      <c r="AYC59" s="72" t="s">
        <v>109</v>
      </c>
      <c r="AYD59" s="72" t="s">
        <v>88</v>
      </c>
      <c r="AYE59" s="355" t="s">
        <v>2868</v>
      </c>
      <c r="AYF59" s="72" t="s">
        <v>2911</v>
      </c>
      <c r="AYG59" s="72" t="s">
        <v>2912</v>
      </c>
      <c r="AYH59" s="72" t="s">
        <v>2823</v>
      </c>
      <c r="AYI59" s="72" t="s">
        <v>2843</v>
      </c>
      <c r="AYJ59" s="413" t="s">
        <v>2793</v>
      </c>
      <c r="AYK59" s="72"/>
      <c r="AYL59" s="72" t="s">
        <v>2869</v>
      </c>
      <c r="AYM59" s="72"/>
      <c r="AYN59" s="72">
        <v>1.0</v>
      </c>
      <c r="AYO59" s="72">
        <v>1.0</v>
      </c>
      <c r="AYP59" s="414">
        <v>30.0</v>
      </c>
      <c r="AYQ59" s="414">
        <v>15.0</v>
      </c>
      <c r="AYR59" s="72" t="s">
        <v>109</v>
      </c>
      <c r="AYS59" s="72" t="s">
        <v>109</v>
      </c>
      <c r="AYT59" s="72" t="s">
        <v>88</v>
      </c>
      <c r="AYU59" s="355" t="s">
        <v>2868</v>
      </c>
      <c r="AYV59" s="72" t="s">
        <v>2911</v>
      </c>
      <c r="AYW59" s="72" t="s">
        <v>2912</v>
      </c>
      <c r="AYX59" s="72" t="s">
        <v>2823</v>
      </c>
      <c r="AYY59" s="72" t="s">
        <v>2843</v>
      </c>
      <c r="AYZ59" s="413" t="s">
        <v>2793</v>
      </c>
      <c r="AZA59" s="72"/>
      <c r="AZB59" s="72" t="s">
        <v>2869</v>
      </c>
      <c r="AZC59" s="72"/>
      <c r="AZD59" s="72">
        <v>1.0</v>
      </c>
      <c r="AZE59" s="72">
        <v>1.0</v>
      </c>
      <c r="AZF59" s="414">
        <v>30.0</v>
      </c>
      <c r="AZG59" s="414">
        <v>15.0</v>
      </c>
      <c r="AZH59" s="72" t="s">
        <v>109</v>
      </c>
      <c r="AZI59" s="72" t="s">
        <v>109</v>
      </c>
      <c r="AZJ59" s="72" t="s">
        <v>88</v>
      </c>
      <c r="AZK59" s="355" t="s">
        <v>2868</v>
      </c>
      <c r="AZL59" s="72" t="s">
        <v>2911</v>
      </c>
      <c r="AZM59" s="72" t="s">
        <v>2912</v>
      </c>
      <c r="AZN59" s="72" t="s">
        <v>2823</v>
      </c>
      <c r="AZO59" s="72" t="s">
        <v>2843</v>
      </c>
      <c r="AZP59" s="413" t="s">
        <v>2793</v>
      </c>
      <c r="AZQ59" s="72"/>
      <c r="AZR59" s="72" t="s">
        <v>2869</v>
      </c>
      <c r="AZS59" s="72"/>
      <c r="AZT59" s="72">
        <v>1.0</v>
      </c>
      <c r="AZU59" s="72">
        <v>1.0</v>
      </c>
      <c r="AZV59" s="414">
        <v>30.0</v>
      </c>
      <c r="AZW59" s="414">
        <v>15.0</v>
      </c>
      <c r="AZX59" s="72" t="s">
        <v>109</v>
      </c>
      <c r="AZY59" s="72" t="s">
        <v>109</v>
      </c>
      <c r="AZZ59" s="72" t="s">
        <v>88</v>
      </c>
      <c r="BAA59" s="355" t="s">
        <v>2868</v>
      </c>
      <c r="BAB59" s="72" t="s">
        <v>2911</v>
      </c>
      <c r="BAC59" s="72" t="s">
        <v>2912</v>
      </c>
      <c r="BAD59" s="72" t="s">
        <v>2823</v>
      </c>
      <c r="BAE59" s="72" t="s">
        <v>2843</v>
      </c>
      <c r="BAF59" s="413" t="s">
        <v>2793</v>
      </c>
      <c r="BAG59" s="72"/>
      <c r="BAH59" s="72" t="s">
        <v>2869</v>
      </c>
      <c r="BAI59" s="72"/>
      <c r="BAJ59" s="72">
        <v>1.0</v>
      </c>
      <c r="BAK59" s="72">
        <v>1.0</v>
      </c>
      <c r="BAL59" s="414">
        <v>30.0</v>
      </c>
      <c r="BAM59" s="414">
        <v>15.0</v>
      </c>
      <c r="BAN59" s="72" t="s">
        <v>109</v>
      </c>
      <c r="BAO59" s="72" t="s">
        <v>109</v>
      </c>
      <c r="BAP59" s="72" t="s">
        <v>88</v>
      </c>
      <c r="BAQ59" s="355" t="s">
        <v>2868</v>
      </c>
      <c r="BAR59" s="72" t="s">
        <v>2911</v>
      </c>
      <c r="BAS59" s="72" t="s">
        <v>2912</v>
      </c>
      <c r="BAT59" s="72" t="s">
        <v>2823</v>
      </c>
      <c r="BAU59" s="72" t="s">
        <v>2843</v>
      </c>
      <c r="BAV59" s="413" t="s">
        <v>2793</v>
      </c>
      <c r="BAW59" s="72"/>
      <c r="BAX59" s="72" t="s">
        <v>2869</v>
      </c>
      <c r="BAY59" s="72"/>
      <c r="BAZ59" s="72">
        <v>1.0</v>
      </c>
      <c r="BBA59" s="72">
        <v>1.0</v>
      </c>
      <c r="BBB59" s="414">
        <v>30.0</v>
      </c>
      <c r="BBC59" s="414">
        <v>15.0</v>
      </c>
      <c r="BBD59" s="72" t="s">
        <v>109</v>
      </c>
      <c r="BBE59" s="72" t="s">
        <v>109</v>
      </c>
      <c r="BBF59" s="72" t="s">
        <v>88</v>
      </c>
      <c r="BBG59" s="355" t="s">
        <v>2868</v>
      </c>
      <c r="BBH59" s="72" t="s">
        <v>2911</v>
      </c>
      <c r="BBI59" s="72" t="s">
        <v>2912</v>
      </c>
      <c r="BBJ59" s="72" t="s">
        <v>2823</v>
      </c>
      <c r="BBK59" s="72" t="s">
        <v>2843</v>
      </c>
      <c r="BBL59" s="413" t="s">
        <v>2793</v>
      </c>
      <c r="BBM59" s="72"/>
      <c r="BBN59" s="72" t="s">
        <v>2869</v>
      </c>
      <c r="BBO59" s="72"/>
      <c r="BBP59" s="72">
        <v>1.0</v>
      </c>
      <c r="BBQ59" s="72">
        <v>1.0</v>
      </c>
      <c r="BBR59" s="414">
        <v>30.0</v>
      </c>
      <c r="BBS59" s="414">
        <v>15.0</v>
      </c>
      <c r="BBT59" s="72" t="s">
        <v>109</v>
      </c>
      <c r="BBU59" s="72" t="s">
        <v>109</v>
      </c>
      <c r="BBV59" s="72" t="s">
        <v>88</v>
      </c>
      <c r="BBW59" s="355" t="s">
        <v>2868</v>
      </c>
      <c r="BBX59" s="72" t="s">
        <v>2911</v>
      </c>
      <c r="BBY59" s="72" t="s">
        <v>2912</v>
      </c>
      <c r="BBZ59" s="72" t="s">
        <v>2823</v>
      </c>
      <c r="BCA59" s="72" t="s">
        <v>2843</v>
      </c>
      <c r="BCB59" s="413" t="s">
        <v>2793</v>
      </c>
      <c r="BCC59" s="72"/>
      <c r="BCD59" s="72" t="s">
        <v>2869</v>
      </c>
      <c r="BCE59" s="72"/>
      <c r="BCF59" s="72">
        <v>1.0</v>
      </c>
      <c r="BCG59" s="72">
        <v>1.0</v>
      </c>
      <c r="BCH59" s="414">
        <v>30.0</v>
      </c>
      <c r="BCI59" s="414">
        <v>15.0</v>
      </c>
      <c r="BCJ59" s="72" t="s">
        <v>109</v>
      </c>
      <c r="BCK59" s="72" t="s">
        <v>109</v>
      </c>
      <c r="BCL59" s="72" t="s">
        <v>88</v>
      </c>
      <c r="BCM59" s="355" t="s">
        <v>2868</v>
      </c>
      <c r="BCN59" s="72" t="s">
        <v>2911</v>
      </c>
      <c r="BCO59" s="72" t="s">
        <v>2912</v>
      </c>
      <c r="BCP59" s="72" t="s">
        <v>2823</v>
      </c>
      <c r="BCQ59" s="72" t="s">
        <v>2843</v>
      </c>
      <c r="BCR59" s="413" t="s">
        <v>2793</v>
      </c>
      <c r="BCS59" s="72"/>
      <c r="BCT59" s="72" t="s">
        <v>2869</v>
      </c>
      <c r="BCU59" s="72"/>
      <c r="BCV59" s="72">
        <v>1.0</v>
      </c>
      <c r="BCW59" s="72">
        <v>1.0</v>
      </c>
      <c r="BCX59" s="414">
        <v>30.0</v>
      </c>
      <c r="BCY59" s="414">
        <v>15.0</v>
      </c>
      <c r="BCZ59" s="72" t="s">
        <v>109</v>
      </c>
      <c r="BDA59" s="72" t="s">
        <v>109</v>
      </c>
      <c r="BDB59" s="72" t="s">
        <v>88</v>
      </c>
      <c r="BDC59" s="355" t="s">
        <v>2868</v>
      </c>
      <c r="BDD59" s="72" t="s">
        <v>2911</v>
      </c>
      <c r="BDE59" s="72" t="s">
        <v>2912</v>
      </c>
      <c r="BDF59" s="72" t="s">
        <v>2823</v>
      </c>
      <c r="BDG59" s="72" t="s">
        <v>2843</v>
      </c>
      <c r="BDH59" s="413" t="s">
        <v>2793</v>
      </c>
      <c r="BDI59" s="72"/>
      <c r="BDJ59" s="72" t="s">
        <v>2869</v>
      </c>
      <c r="BDK59" s="72"/>
      <c r="BDL59" s="72">
        <v>1.0</v>
      </c>
      <c r="BDM59" s="72">
        <v>1.0</v>
      </c>
      <c r="BDN59" s="414">
        <v>30.0</v>
      </c>
      <c r="BDO59" s="414">
        <v>15.0</v>
      </c>
      <c r="BDP59" s="72" t="s">
        <v>109</v>
      </c>
      <c r="BDQ59" s="72" t="s">
        <v>109</v>
      </c>
      <c r="BDR59" s="72" t="s">
        <v>88</v>
      </c>
      <c r="BDS59" s="355" t="s">
        <v>2868</v>
      </c>
      <c r="BDT59" s="72" t="s">
        <v>2911</v>
      </c>
      <c r="BDU59" s="72" t="s">
        <v>2912</v>
      </c>
      <c r="BDV59" s="72" t="s">
        <v>2823</v>
      </c>
      <c r="BDW59" s="72" t="s">
        <v>2843</v>
      </c>
      <c r="BDX59" s="413" t="s">
        <v>2793</v>
      </c>
      <c r="BDY59" s="72"/>
      <c r="BDZ59" s="72" t="s">
        <v>2869</v>
      </c>
      <c r="BEA59" s="72"/>
      <c r="BEB59" s="72">
        <v>1.0</v>
      </c>
      <c r="BEC59" s="72">
        <v>1.0</v>
      </c>
      <c r="BED59" s="414">
        <v>30.0</v>
      </c>
      <c r="BEE59" s="414">
        <v>15.0</v>
      </c>
      <c r="BEF59" s="72" t="s">
        <v>109</v>
      </c>
      <c r="BEG59" s="72" t="s">
        <v>109</v>
      </c>
      <c r="BEH59" s="72" t="s">
        <v>88</v>
      </c>
      <c r="BEI59" s="355" t="s">
        <v>2868</v>
      </c>
      <c r="BEJ59" s="72" t="s">
        <v>2911</v>
      </c>
      <c r="BEK59" s="72" t="s">
        <v>2912</v>
      </c>
      <c r="BEL59" s="72" t="s">
        <v>2823</v>
      </c>
      <c r="BEM59" s="72" t="s">
        <v>2843</v>
      </c>
      <c r="BEN59" s="413" t="s">
        <v>2793</v>
      </c>
      <c r="BEO59" s="72"/>
      <c r="BEP59" s="72" t="s">
        <v>2869</v>
      </c>
      <c r="BEQ59" s="72"/>
      <c r="BER59" s="72">
        <v>1.0</v>
      </c>
      <c r="BES59" s="72">
        <v>1.0</v>
      </c>
      <c r="BET59" s="414">
        <v>30.0</v>
      </c>
      <c r="BEU59" s="414">
        <v>15.0</v>
      </c>
      <c r="BEV59" s="72" t="s">
        <v>109</v>
      </c>
      <c r="BEW59" s="72" t="s">
        <v>109</v>
      </c>
      <c r="BEX59" s="72" t="s">
        <v>88</v>
      </c>
      <c r="BEY59" s="355" t="s">
        <v>2868</v>
      </c>
      <c r="BEZ59" s="72" t="s">
        <v>2911</v>
      </c>
      <c r="BFA59" s="72" t="s">
        <v>2912</v>
      </c>
      <c r="BFB59" s="72" t="s">
        <v>2823</v>
      </c>
      <c r="BFC59" s="72" t="s">
        <v>2843</v>
      </c>
      <c r="BFD59" s="413" t="s">
        <v>2793</v>
      </c>
      <c r="BFE59" s="72"/>
      <c r="BFF59" s="72" t="s">
        <v>2869</v>
      </c>
      <c r="BFG59" s="72"/>
      <c r="BFH59" s="72">
        <v>1.0</v>
      </c>
      <c r="BFI59" s="72">
        <v>1.0</v>
      </c>
      <c r="BFJ59" s="414">
        <v>30.0</v>
      </c>
      <c r="BFK59" s="414">
        <v>15.0</v>
      </c>
      <c r="BFL59" s="72" t="s">
        <v>109</v>
      </c>
      <c r="BFM59" s="72" t="s">
        <v>109</v>
      </c>
      <c r="BFN59" s="72" t="s">
        <v>88</v>
      </c>
      <c r="BFO59" s="355" t="s">
        <v>2868</v>
      </c>
      <c r="BFP59" s="72" t="s">
        <v>2911</v>
      </c>
      <c r="BFQ59" s="72" t="s">
        <v>2912</v>
      </c>
      <c r="BFR59" s="72" t="s">
        <v>2823</v>
      </c>
      <c r="BFS59" s="72" t="s">
        <v>2843</v>
      </c>
      <c r="BFT59" s="413" t="s">
        <v>2793</v>
      </c>
      <c r="BFU59" s="72"/>
      <c r="BFV59" s="72" t="s">
        <v>2869</v>
      </c>
      <c r="BFW59" s="72"/>
      <c r="BFX59" s="72">
        <v>1.0</v>
      </c>
      <c r="BFY59" s="72">
        <v>1.0</v>
      </c>
      <c r="BFZ59" s="414">
        <v>30.0</v>
      </c>
      <c r="BGA59" s="414">
        <v>15.0</v>
      </c>
      <c r="BGB59" s="72" t="s">
        <v>109</v>
      </c>
      <c r="BGC59" s="72" t="s">
        <v>109</v>
      </c>
      <c r="BGD59" s="72" t="s">
        <v>88</v>
      </c>
      <c r="BGE59" s="355" t="s">
        <v>2868</v>
      </c>
      <c r="BGF59" s="72" t="s">
        <v>2911</v>
      </c>
      <c r="BGG59" s="72" t="s">
        <v>2912</v>
      </c>
      <c r="BGH59" s="72" t="s">
        <v>2823</v>
      </c>
      <c r="BGI59" s="72" t="s">
        <v>2843</v>
      </c>
      <c r="BGJ59" s="413" t="s">
        <v>2793</v>
      </c>
      <c r="BGK59" s="72"/>
      <c r="BGL59" s="72" t="s">
        <v>2869</v>
      </c>
      <c r="BGM59" s="72"/>
      <c r="BGN59" s="72">
        <v>1.0</v>
      </c>
      <c r="BGO59" s="72">
        <v>1.0</v>
      </c>
      <c r="BGP59" s="414">
        <v>30.0</v>
      </c>
      <c r="BGQ59" s="414">
        <v>15.0</v>
      </c>
      <c r="BGR59" s="72" t="s">
        <v>109</v>
      </c>
      <c r="BGS59" s="72" t="s">
        <v>109</v>
      </c>
      <c r="BGT59" s="72" t="s">
        <v>88</v>
      </c>
      <c r="BGU59" s="355" t="s">
        <v>2868</v>
      </c>
      <c r="BGV59" s="72" t="s">
        <v>2911</v>
      </c>
      <c r="BGW59" s="72" t="s">
        <v>2912</v>
      </c>
      <c r="BGX59" s="72" t="s">
        <v>2823</v>
      </c>
      <c r="BGY59" s="72" t="s">
        <v>2843</v>
      </c>
      <c r="BGZ59" s="413" t="s">
        <v>2793</v>
      </c>
      <c r="BHA59" s="72"/>
      <c r="BHB59" s="72" t="s">
        <v>2869</v>
      </c>
      <c r="BHC59" s="72"/>
      <c r="BHD59" s="72">
        <v>1.0</v>
      </c>
      <c r="BHE59" s="72">
        <v>1.0</v>
      </c>
      <c r="BHF59" s="414">
        <v>30.0</v>
      </c>
      <c r="BHG59" s="414">
        <v>15.0</v>
      </c>
      <c r="BHH59" s="72" t="s">
        <v>109</v>
      </c>
      <c r="BHI59" s="72" t="s">
        <v>109</v>
      </c>
      <c r="BHJ59" s="72" t="s">
        <v>88</v>
      </c>
      <c r="BHK59" s="355" t="s">
        <v>2868</v>
      </c>
      <c r="BHL59" s="72" t="s">
        <v>2911</v>
      </c>
      <c r="BHM59" s="72" t="s">
        <v>2912</v>
      </c>
      <c r="BHN59" s="72" t="s">
        <v>2823</v>
      </c>
      <c r="BHO59" s="72" t="s">
        <v>2843</v>
      </c>
      <c r="BHP59" s="413" t="s">
        <v>2793</v>
      </c>
      <c r="BHQ59" s="72"/>
      <c r="BHR59" s="72" t="s">
        <v>2869</v>
      </c>
      <c r="BHS59" s="72"/>
      <c r="BHT59" s="72">
        <v>1.0</v>
      </c>
      <c r="BHU59" s="72">
        <v>1.0</v>
      </c>
      <c r="BHV59" s="414">
        <v>30.0</v>
      </c>
      <c r="BHW59" s="414">
        <v>15.0</v>
      </c>
      <c r="BHX59" s="72" t="s">
        <v>109</v>
      </c>
      <c r="BHY59" s="72" t="s">
        <v>109</v>
      </c>
      <c r="BHZ59" s="72" t="s">
        <v>88</v>
      </c>
      <c r="BIA59" s="355" t="s">
        <v>2868</v>
      </c>
      <c r="BIB59" s="72" t="s">
        <v>2911</v>
      </c>
      <c r="BIC59" s="72" t="s">
        <v>2912</v>
      </c>
      <c r="BID59" s="72" t="s">
        <v>2823</v>
      </c>
      <c r="BIE59" s="72" t="s">
        <v>2843</v>
      </c>
      <c r="BIF59" s="413" t="s">
        <v>2793</v>
      </c>
      <c r="BIG59" s="72"/>
      <c r="BIH59" s="72" t="s">
        <v>2869</v>
      </c>
      <c r="BII59" s="72"/>
      <c r="BIJ59" s="72">
        <v>1.0</v>
      </c>
      <c r="BIK59" s="72">
        <v>1.0</v>
      </c>
      <c r="BIL59" s="414">
        <v>30.0</v>
      </c>
      <c r="BIM59" s="414">
        <v>15.0</v>
      </c>
      <c r="BIN59" s="72" t="s">
        <v>109</v>
      </c>
      <c r="BIO59" s="72" t="s">
        <v>109</v>
      </c>
      <c r="BIP59" s="72" t="s">
        <v>88</v>
      </c>
      <c r="BIQ59" s="355" t="s">
        <v>2868</v>
      </c>
      <c r="BIR59" s="72" t="s">
        <v>2911</v>
      </c>
      <c r="BIS59" s="72" t="s">
        <v>2912</v>
      </c>
      <c r="BIT59" s="72" t="s">
        <v>2823</v>
      </c>
      <c r="BIU59" s="72" t="s">
        <v>2843</v>
      </c>
      <c r="BIV59" s="413" t="s">
        <v>2793</v>
      </c>
      <c r="BIW59" s="72"/>
      <c r="BIX59" s="72" t="s">
        <v>2869</v>
      </c>
      <c r="BIY59" s="72"/>
      <c r="BIZ59" s="72">
        <v>1.0</v>
      </c>
      <c r="BJA59" s="72">
        <v>1.0</v>
      </c>
      <c r="BJB59" s="414">
        <v>30.0</v>
      </c>
      <c r="BJC59" s="414">
        <v>15.0</v>
      </c>
      <c r="BJD59" s="72" t="s">
        <v>109</v>
      </c>
      <c r="BJE59" s="72" t="s">
        <v>109</v>
      </c>
      <c r="BJF59" s="72" t="s">
        <v>88</v>
      </c>
      <c r="BJG59" s="355" t="s">
        <v>2868</v>
      </c>
      <c r="BJH59" s="72" t="s">
        <v>2911</v>
      </c>
      <c r="BJI59" s="72" t="s">
        <v>2912</v>
      </c>
      <c r="BJJ59" s="72" t="s">
        <v>2823</v>
      </c>
      <c r="BJK59" s="72" t="s">
        <v>2843</v>
      </c>
      <c r="BJL59" s="413" t="s">
        <v>2793</v>
      </c>
      <c r="BJM59" s="72"/>
      <c r="BJN59" s="72" t="s">
        <v>2869</v>
      </c>
      <c r="BJO59" s="72"/>
      <c r="BJP59" s="72">
        <v>1.0</v>
      </c>
      <c r="BJQ59" s="72">
        <v>1.0</v>
      </c>
      <c r="BJR59" s="414">
        <v>30.0</v>
      </c>
      <c r="BJS59" s="414">
        <v>15.0</v>
      </c>
      <c r="BJT59" s="72" t="s">
        <v>109</v>
      </c>
      <c r="BJU59" s="72" t="s">
        <v>109</v>
      </c>
      <c r="BJV59" s="72" t="s">
        <v>88</v>
      </c>
      <c r="BJW59" s="355" t="s">
        <v>2868</v>
      </c>
      <c r="BJX59" s="72" t="s">
        <v>2911</v>
      </c>
      <c r="BJY59" s="72" t="s">
        <v>2912</v>
      </c>
      <c r="BJZ59" s="72" t="s">
        <v>2823</v>
      </c>
      <c r="BKA59" s="72" t="s">
        <v>2843</v>
      </c>
      <c r="BKB59" s="413" t="s">
        <v>2793</v>
      </c>
      <c r="BKC59" s="72"/>
      <c r="BKD59" s="72" t="s">
        <v>2869</v>
      </c>
      <c r="BKE59" s="72"/>
      <c r="BKF59" s="72">
        <v>1.0</v>
      </c>
      <c r="BKG59" s="72">
        <v>1.0</v>
      </c>
      <c r="BKH59" s="414">
        <v>30.0</v>
      </c>
      <c r="BKI59" s="414">
        <v>15.0</v>
      </c>
      <c r="BKJ59" s="72" t="s">
        <v>109</v>
      </c>
      <c r="BKK59" s="72" t="s">
        <v>109</v>
      </c>
      <c r="BKL59" s="72" t="s">
        <v>88</v>
      </c>
      <c r="BKM59" s="355" t="s">
        <v>2868</v>
      </c>
      <c r="BKN59" s="72" t="s">
        <v>2911</v>
      </c>
      <c r="BKO59" s="72" t="s">
        <v>2912</v>
      </c>
      <c r="BKP59" s="72" t="s">
        <v>2823</v>
      </c>
      <c r="BKQ59" s="72" t="s">
        <v>2843</v>
      </c>
      <c r="BKR59" s="413" t="s">
        <v>2793</v>
      </c>
      <c r="BKS59" s="72"/>
      <c r="BKT59" s="72" t="s">
        <v>2869</v>
      </c>
      <c r="BKU59" s="72"/>
      <c r="BKV59" s="72">
        <v>1.0</v>
      </c>
      <c r="BKW59" s="72">
        <v>1.0</v>
      </c>
      <c r="BKX59" s="414">
        <v>30.0</v>
      </c>
      <c r="BKY59" s="414">
        <v>15.0</v>
      </c>
      <c r="BKZ59" s="72" t="s">
        <v>109</v>
      </c>
      <c r="BLA59" s="72" t="s">
        <v>109</v>
      </c>
      <c r="BLB59" s="72" t="s">
        <v>88</v>
      </c>
      <c r="BLC59" s="355" t="s">
        <v>2868</v>
      </c>
      <c r="BLD59" s="72" t="s">
        <v>2911</v>
      </c>
      <c r="BLE59" s="72" t="s">
        <v>2912</v>
      </c>
      <c r="BLF59" s="72" t="s">
        <v>2823</v>
      </c>
      <c r="BLG59" s="72" t="s">
        <v>2843</v>
      </c>
      <c r="BLH59" s="413" t="s">
        <v>2793</v>
      </c>
      <c r="BLI59" s="72"/>
      <c r="BLJ59" s="72" t="s">
        <v>2869</v>
      </c>
      <c r="BLK59" s="72"/>
      <c r="BLL59" s="72">
        <v>1.0</v>
      </c>
      <c r="BLM59" s="72">
        <v>1.0</v>
      </c>
      <c r="BLN59" s="414">
        <v>30.0</v>
      </c>
      <c r="BLO59" s="414">
        <v>15.0</v>
      </c>
      <c r="BLP59" s="72" t="s">
        <v>109</v>
      </c>
      <c r="BLQ59" s="72" t="s">
        <v>109</v>
      </c>
      <c r="BLR59" s="72" t="s">
        <v>88</v>
      </c>
      <c r="BLS59" s="355" t="s">
        <v>2868</v>
      </c>
      <c r="BLT59" s="72" t="s">
        <v>2911</v>
      </c>
      <c r="BLU59" s="72" t="s">
        <v>2912</v>
      </c>
      <c r="BLV59" s="72" t="s">
        <v>2823</v>
      </c>
      <c r="BLW59" s="72" t="s">
        <v>2843</v>
      </c>
      <c r="BLX59" s="413" t="s">
        <v>2793</v>
      </c>
      <c r="BLY59" s="72"/>
      <c r="BLZ59" s="72" t="s">
        <v>2869</v>
      </c>
      <c r="BMA59" s="72"/>
      <c r="BMB59" s="72">
        <v>1.0</v>
      </c>
      <c r="BMC59" s="72">
        <v>1.0</v>
      </c>
      <c r="BMD59" s="414">
        <v>30.0</v>
      </c>
      <c r="BME59" s="414">
        <v>15.0</v>
      </c>
      <c r="BMF59" s="72" t="s">
        <v>109</v>
      </c>
      <c r="BMG59" s="72" t="s">
        <v>109</v>
      </c>
      <c r="BMH59" s="72" t="s">
        <v>88</v>
      </c>
      <c r="BMI59" s="355" t="s">
        <v>2868</v>
      </c>
      <c r="BMJ59" s="72" t="s">
        <v>2911</v>
      </c>
      <c r="BMK59" s="72" t="s">
        <v>2912</v>
      </c>
      <c r="BML59" s="72" t="s">
        <v>2823</v>
      </c>
      <c r="BMM59" s="72" t="s">
        <v>2843</v>
      </c>
      <c r="BMN59" s="413" t="s">
        <v>2793</v>
      </c>
      <c r="BMO59" s="72"/>
      <c r="BMP59" s="72" t="s">
        <v>2869</v>
      </c>
      <c r="BMQ59" s="72"/>
      <c r="BMR59" s="72">
        <v>1.0</v>
      </c>
      <c r="BMS59" s="72">
        <v>1.0</v>
      </c>
      <c r="BMT59" s="414">
        <v>30.0</v>
      </c>
      <c r="BMU59" s="414">
        <v>15.0</v>
      </c>
      <c r="BMV59" s="72" t="s">
        <v>109</v>
      </c>
      <c r="BMW59" s="72" t="s">
        <v>109</v>
      </c>
      <c r="BMX59" s="72" t="s">
        <v>88</v>
      </c>
      <c r="BMY59" s="355" t="s">
        <v>2868</v>
      </c>
      <c r="BMZ59" s="72" t="s">
        <v>2911</v>
      </c>
      <c r="BNA59" s="72" t="s">
        <v>2912</v>
      </c>
      <c r="BNB59" s="72" t="s">
        <v>2823</v>
      </c>
      <c r="BNC59" s="72" t="s">
        <v>2843</v>
      </c>
      <c r="BND59" s="413" t="s">
        <v>2793</v>
      </c>
      <c r="BNE59" s="72"/>
      <c r="BNF59" s="72" t="s">
        <v>2869</v>
      </c>
      <c r="BNG59" s="72"/>
      <c r="BNH59" s="72">
        <v>1.0</v>
      </c>
      <c r="BNI59" s="72">
        <v>1.0</v>
      </c>
      <c r="BNJ59" s="414">
        <v>30.0</v>
      </c>
      <c r="BNK59" s="414">
        <v>15.0</v>
      </c>
      <c r="BNL59" s="72" t="s">
        <v>109</v>
      </c>
      <c r="BNM59" s="72" t="s">
        <v>109</v>
      </c>
      <c r="BNN59" s="72" t="s">
        <v>88</v>
      </c>
      <c r="BNO59" s="355" t="s">
        <v>2868</v>
      </c>
      <c r="BNP59" s="72" t="s">
        <v>2911</v>
      </c>
      <c r="BNQ59" s="72" t="s">
        <v>2912</v>
      </c>
      <c r="BNR59" s="72" t="s">
        <v>2823</v>
      </c>
      <c r="BNS59" s="72" t="s">
        <v>2843</v>
      </c>
      <c r="BNT59" s="413" t="s">
        <v>2793</v>
      </c>
      <c r="BNU59" s="72"/>
      <c r="BNV59" s="72" t="s">
        <v>2869</v>
      </c>
      <c r="BNW59" s="72"/>
      <c r="BNX59" s="72">
        <v>1.0</v>
      </c>
      <c r="BNY59" s="72">
        <v>1.0</v>
      </c>
      <c r="BNZ59" s="414">
        <v>30.0</v>
      </c>
      <c r="BOA59" s="414">
        <v>15.0</v>
      </c>
      <c r="BOB59" s="72" t="s">
        <v>109</v>
      </c>
      <c r="BOC59" s="72" t="s">
        <v>109</v>
      </c>
      <c r="BOD59" s="72" t="s">
        <v>88</v>
      </c>
      <c r="BOE59" s="355" t="s">
        <v>2868</v>
      </c>
      <c r="BOF59" s="72" t="s">
        <v>2911</v>
      </c>
      <c r="BOG59" s="72" t="s">
        <v>2912</v>
      </c>
      <c r="BOH59" s="72" t="s">
        <v>2823</v>
      </c>
      <c r="BOI59" s="72" t="s">
        <v>2843</v>
      </c>
      <c r="BOJ59" s="413" t="s">
        <v>2793</v>
      </c>
      <c r="BOK59" s="72"/>
      <c r="BOL59" s="72" t="s">
        <v>2869</v>
      </c>
      <c r="BOM59" s="72"/>
      <c r="BON59" s="72">
        <v>1.0</v>
      </c>
      <c r="BOO59" s="72">
        <v>1.0</v>
      </c>
      <c r="BOP59" s="414">
        <v>30.0</v>
      </c>
      <c r="BOQ59" s="414">
        <v>15.0</v>
      </c>
      <c r="BOR59" s="72" t="s">
        <v>109</v>
      </c>
      <c r="BOS59" s="72" t="s">
        <v>109</v>
      </c>
      <c r="BOT59" s="72" t="s">
        <v>88</v>
      </c>
      <c r="BOU59" s="355" t="s">
        <v>2868</v>
      </c>
      <c r="BOV59" s="72" t="s">
        <v>2911</v>
      </c>
      <c r="BOW59" s="72" t="s">
        <v>2912</v>
      </c>
      <c r="BOX59" s="72" t="s">
        <v>2823</v>
      </c>
      <c r="BOY59" s="72" t="s">
        <v>2843</v>
      </c>
      <c r="BOZ59" s="413" t="s">
        <v>2793</v>
      </c>
      <c r="BPA59" s="72"/>
      <c r="BPB59" s="72" t="s">
        <v>2869</v>
      </c>
      <c r="BPC59" s="72"/>
      <c r="BPD59" s="72">
        <v>1.0</v>
      </c>
      <c r="BPE59" s="72">
        <v>1.0</v>
      </c>
      <c r="BPF59" s="414">
        <v>30.0</v>
      </c>
      <c r="BPG59" s="414">
        <v>15.0</v>
      </c>
      <c r="BPH59" s="72" t="s">
        <v>109</v>
      </c>
      <c r="BPI59" s="72" t="s">
        <v>109</v>
      </c>
      <c r="BPJ59" s="72" t="s">
        <v>88</v>
      </c>
      <c r="BPK59" s="355" t="s">
        <v>2868</v>
      </c>
      <c r="BPL59" s="72" t="s">
        <v>2911</v>
      </c>
      <c r="BPM59" s="72" t="s">
        <v>2912</v>
      </c>
      <c r="BPN59" s="72" t="s">
        <v>2823</v>
      </c>
      <c r="BPO59" s="72" t="s">
        <v>2843</v>
      </c>
      <c r="BPP59" s="413" t="s">
        <v>2793</v>
      </c>
      <c r="BPQ59" s="72"/>
      <c r="BPR59" s="72" t="s">
        <v>2869</v>
      </c>
      <c r="BPS59" s="72"/>
      <c r="BPT59" s="72">
        <v>1.0</v>
      </c>
      <c r="BPU59" s="72">
        <v>1.0</v>
      </c>
      <c r="BPV59" s="414">
        <v>30.0</v>
      </c>
      <c r="BPW59" s="414">
        <v>15.0</v>
      </c>
      <c r="BPX59" s="72" t="s">
        <v>109</v>
      </c>
      <c r="BPY59" s="72" t="s">
        <v>109</v>
      </c>
      <c r="BPZ59" s="72" t="s">
        <v>88</v>
      </c>
      <c r="BQA59" s="355" t="s">
        <v>2868</v>
      </c>
      <c r="BQB59" s="72" t="s">
        <v>2911</v>
      </c>
      <c r="BQC59" s="72" t="s">
        <v>2912</v>
      </c>
      <c r="BQD59" s="72" t="s">
        <v>2823</v>
      </c>
      <c r="BQE59" s="72" t="s">
        <v>2843</v>
      </c>
      <c r="BQF59" s="413" t="s">
        <v>2793</v>
      </c>
      <c r="BQG59" s="72"/>
      <c r="BQH59" s="72" t="s">
        <v>2869</v>
      </c>
      <c r="BQI59" s="72"/>
      <c r="BQJ59" s="72">
        <v>1.0</v>
      </c>
      <c r="BQK59" s="72">
        <v>1.0</v>
      </c>
      <c r="BQL59" s="414">
        <v>30.0</v>
      </c>
      <c r="BQM59" s="414">
        <v>15.0</v>
      </c>
      <c r="BQN59" s="72" t="s">
        <v>109</v>
      </c>
      <c r="BQO59" s="72" t="s">
        <v>109</v>
      </c>
      <c r="BQP59" s="72" t="s">
        <v>88</v>
      </c>
      <c r="BQQ59" s="355" t="s">
        <v>2868</v>
      </c>
      <c r="BQR59" s="72" t="s">
        <v>2911</v>
      </c>
      <c r="BQS59" s="72" t="s">
        <v>2912</v>
      </c>
      <c r="BQT59" s="72" t="s">
        <v>2823</v>
      </c>
      <c r="BQU59" s="72" t="s">
        <v>2843</v>
      </c>
      <c r="BQV59" s="413" t="s">
        <v>2793</v>
      </c>
      <c r="BQW59" s="72"/>
      <c r="BQX59" s="72" t="s">
        <v>2869</v>
      </c>
      <c r="BQY59" s="72"/>
      <c r="BQZ59" s="72">
        <v>1.0</v>
      </c>
      <c r="BRA59" s="72">
        <v>1.0</v>
      </c>
      <c r="BRB59" s="414">
        <v>30.0</v>
      </c>
      <c r="BRC59" s="414">
        <v>15.0</v>
      </c>
      <c r="BRD59" s="72" t="s">
        <v>109</v>
      </c>
      <c r="BRE59" s="72" t="s">
        <v>109</v>
      </c>
      <c r="BRF59" s="72" t="s">
        <v>88</v>
      </c>
      <c r="BRG59" s="355" t="s">
        <v>2868</v>
      </c>
      <c r="BRH59" s="72" t="s">
        <v>2911</v>
      </c>
      <c r="BRI59" s="72" t="s">
        <v>2912</v>
      </c>
      <c r="BRJ59" s="72" t="s">
        <v>2823</v>
      </c>
      <c r="BRK59" s="72" t="s">
        <v>2843</v>
      </c>
      <c r="BRL59" s="413" t="s">
        <v>2793</v>
      </c>
      <c r="BRM59" s="72"/>
      <c r="BRN59" s="72" t="s">
        <v>2869</v>
      </c>
      <c r="BRO59" s="72"/>
      <c r="BRP59" s="72">
        <v>1.0</v>
      </c>
      <c r="BRQ59" s="72">
        <v>1.0</v>
      </c>
      <c r="BRR59" s="414">
        <v>30.0</v>
      </c>
      <c r="BRS59" s="414">
        <v>15.0</v>
      </c>
      <c r="BRT59" s="72" t="s">
        <v>109</v>
      </c>
      <c r="BRU59" s="72" t="s">
        <v>109</v>
      </c>
      <c r="BRV59" s="72" t="s">
        <v>88</v>
      </c>
      <c r="BRW59" s="355" t="s">
        <v>2868</v>
      </c>
      <c r="BRX59" s="72" t="s">
        <v>2911</v>
      </c>
      <c r="BRY59" s="72" t="s">
        <v>2912</v>
      </c>
      <c r="BRZ59" s="72" t="s">
        <v>2823</v>
      </c>
      <c r="BSA59" s="72" t="s">
        <v>2843</v>
      </c>
      <c r="BSB59" s="413" t="s">
        <v>2793</v>
      </c>
      <c r="BSC59" s="72"/>
      <c r="BSD59" s="72" t="s">
        <v>2869</v>
      </c>
      <c r="BSE59" s="72"/>
      <c r="BSF59" s="72">
        <v>1.0</v>
      </c>
      <c r="BSG59" s="72">
        <v>1.0</v>
      </c>
      <c r="BSH59" s="414">
        <v>30.0</v>
      </c>
      <c r="BSI59" s="414">
        <v>15.0</v>
      </c>
      <c r="BSJ59" s="72" t="s">
        <v>109</v>
      </c>
      <c r="BSK59" s="72" t="s">
        <v>109</v>
      </c>
      <c r="BSL59" s="72" t="s">
        <v>88</v>
      </c>
      <c r="BSM59" s="355" t="s">
        <v>2868</v>
      </c>
      <c r="BSN59" s="72" t="s">
        <v>2911</v>
      </c>
      <c r="BSO59" s="72" t="s">
        <v>2912</v>
      </c>
      <c r="BSP59" s="72" t="s">
        <v>2823</v>
      </c>
      <c r="BSQ59" s="72" t="s">
        <v>2843</v>
      </c>
      <c r="BSR59" s="413" t="s">
        <v>2793</v>
      </c>
      <c r="BSS59" s="72"/>
      <c r="BST59" s="72" t="s">
        <v>2869</v>
      </c>
      <c r="BSU59" s="72"/>
      <c r="BSV59" s="72">
        <v>1.0</v>
      </c>
      <c r="BSW59" s="72">
        <v>1.0</v>
      </c>
      <c r="BSX59" s="414">
        <v>30.0</v>
      </c>
      <c r="BSY59" s="414">
        <v>15.0</v>
      </c>
      <c r="BSZ59" s="72" t="s">
        <v>109</v>
      </c>
      <c r="BTA59" s="72" t="s">
        <v>109</v>
      </c>
      <c r="BTB59" s="72" t="s">
        <v>88</v>
      </c>
      <c r="BTC59" s="355" t="s">
        <v>2868</v>
      </c>
      <c r="BTD59" s="72" t="s">
        <v>2911</v>
      </c>
      <c r="BTE59" s="72" t="s">
        <v>2912</v>
      </c>
      <c r="BTF59" s="72" t="s">
        <v>2823</v>
      </c>
      <c r="BTG59" s="72" t="s">
        <v>2843</v>
      </c>
      <c r="BTH59" s="413" t="s">
        <v>2793</v>
      </c>
      <c r="BTI59" s="72"/>
      <c r="BTJ59" s="72" t="s">
        <v>2869</v>
      </c>
      <c r="BTK59" s="72"/>
      <c r="BTL59" s="72">
        <v>1.0</v>
      </c>
      <c r="BTM59" s="72">
        <v>1.0</v>
      </c>
      <c r="BTN59" s="414">
        <v>30.0</v>
      </c>
      <c r="BTO59" s="414">
        <v>15.0</v>
      </c>
      <c r="BTP59" s="72" t="s">
        <v>109</v>
      </c>
      <c r="BTQ59" s="72" t="s">
        <v>109</v>
      </c>
      <c r="BTR59" s="72" t="s">
        <v>88</v>
      </c>
      <c r="BTS59" s="355" t="s">
        <v>2868</v>
      </c>
      <c r="BTT59" s="72" t="s">
        <v>2911</v>
      </c>
      <c r="BTU59" s="72" t="s">
        <v>2912</v>
      </c>
      <c r="BTV59" s="72" t="s">
        <v>2823</v>
      </c>
      <c r="BTW59" s="72" t="s">
        <v>2843</v>
      </c>
      <c r="BTX59" s="413" t="s">
        <v>2793</v>
      </c>
      <c r="BTY59" s="72"/>
      <c r="BTZ59" s="72" t="s">
        <v>2869</v>
      </c>
      <c r="BUA59" s="72"/>
      <c r="BUB59" s="72">
        <v>1.0</v>
      </c>
      <c r="BUC59" s="72">
        <v>1.0</v>
      </c>
      <c r="BUD59" s="414">
        <v>30.0</v>
      </c>
      <c r="BUE59" s="414">
        <v>15.0</v>
      </c>
      <c r="BUF59" s="72" t="s">
        <v>109</v>
      </c>
      <c r="BUG59" s="72" t="s">
        <v>109</v>
      </c>
      <c r="BUH59" s="72" t="s">
        <v>88</v>
      </c>
      <c r="BUI59" s="355" t="s">
        <v>2868</v>
      </c>
      <c r="BUJ59" s="72" t="s">
        <v>2911</v>
      </c>
      <c r="BUK59" s="72" t="s">
        <v>2912</v>
      </c>
      <c r="BUL59" s="72" t="s">
        <v>2823</v>
      </c>
      <c r="BUM59" s="72" t="s">
        <v>2843</v>
      </c>
      <c r="BUN59" s="413" t="s">
        <v>2793</v>
      </c>
      <c r="BUO59" s="72"/>
      <c r="BUP59" s="72" t="s">
        <v>2869</v>
      </c>
      <c r="BUQ59" s="72"/>
      <c r="BUR59" s="72">
        <v>1.0</v>
      </c>
      <c r="BUS59" s="72">
        <v>1.0</v>
      </c>
      <c r="BUT59" s="414">
        <v>30.0</v>
      </c>
      <c r="BUU59" s="414">
        <v>15.0</v>
      </c>
      <c r="BUV59" s="72" t="s">
        <v>109</v>
      </c>
      <c r="BUW59" s="72" t="s">
        <v>109</v>
      </c>
      <c r="BUX59" s="72" t="s">
        <v>88</v>
      </c>
      <c r="BUY59" s="355" t="s">
        <v>2868</v>
      </c>
      <c r="BUZ59" s="72" t="s">
        <v>2911</v>
      </c>
      <c r="BVA59" s="72" t="s">
        <v>2912</v>
      </c>
      <c r="BVB59" s="72" t="s">
        <v>2823</v>
      </c>
      <c r="BVC59" s="72" t="s">
        <v>2843</v>
      </c>
      <c r="BVD59" s="413" t="s">
        <v>2793</v>
      </c>
      <c r="BVE59" s="72"/>
      <c r="BVF59" s="72" t="s">
        <v>2869</v>
      </c>
      <c r="BVG59" s="72"/>
      <c r="BVH59" s="72">
        <v>1.0</v>
      </c>
      <c r="BVI59" s="72">
        <v>1.0</v>
      </c>
      <c r="BVJ59" s="414">
        <v>30.0</v>
      </c>
      <c r="BVK59" s="414">
        <v>15.0</v>
      </c>
      <c r="BVL59" s="72" t="s">
        <v>109</v>
      </c>
      <c r="BVM59" s="72" t="s">
        <v>109</v>
      </c>
      <c r="BVN59" s="72" t="s">
        <v>88</v>
      </c>
      <c r="BVO59" s="355" t="s">
        <v>2868</v>
      </c>
      <c r="BVP59" s="72" t="s">
        <v>2911</v>
      </c>
      <c r="BVQ59" s="72" t="s">
        <v>2912</v>
      </c>
      <c r="BVR59" s="72" t="s">
        <v>2823</v>
      </c>
      <c r="BVS59" s="72" t="s">
        <v>2843</v>
      </c>
      <c r="BVT59" s="413" t="s">
        <v>2793</v>
      </c>
      <c r="BVU59" s="72"/>
      <c r="BVV59" s="72" t="s">
        <v>2869</v>
      </c>
      <c r="BVW59" s="72"/>
      <c r="BVX59" s="72">
        <v>1.0</v>
      </c>
      <c r="BVY59" s="72">
        <v>1.0</v>
      </c>
      <c r="BVZ59" s="414">
        <v>30.0</v>
      </c>
      <c r="BWA59" s="414">
        <v>15.0</v>
      </c>
      <c r="BWB59" s="72" t="s">
        <v>109</v>
      </c>
      <c r="BWC59" s="72" t="s">
        <v>109</v>
      </c>
      <c r="BWD59" s="72" t="s">
        <v>88</v>
      </c>
      <c r="BWE59" s="355" t="s">
        <v>2868</v>
      </c>
      <c r="BWF59" s="72" t="s">
        <v>2911</v>
      </c>
      <c r="BWG59" s="72" t="s">
        <v>2912</v>
      </c>
      <c r="BWH59" s="72" t="s">
        <v>2823</v>
      </c>
      <c r="BWI59" s="72" t="s">
        <v>2843</v>
      </c>
      <c r="BWJ59" s="413" t="s">
        <v>2793</v>
      </c>
      <c r="BWK59" s="72"/>
      <c r="BWL59" s="72" t="s">
        <v>2869</v>
      </c>
      <c r="BWM59" s="72"/>
      <c r="BWN59" s="72">
        <v>1.0</v>
      </c>
      <c r="BWO59" s="72">
        <v>1.0</v>
      </c>
      <c r="BWP59" s="414">
        <v>30.0</v>
      </c>
      <c r="BWQ59" s="414">
        <v>15.0</v>
      </c>
      <c r="BWR59" s="72" t="s">
        <v>109</v>
      </c>
      <c r="BWS59" s="72" t="s">
        <v>109</v>
      </c>
      <c r="BWT59" s="72" t="s">
        <v>88</v>
      </c>
      <c r="BWU59" s="355" t="s">
        <v>2868</v>
      </c>
      <c r="BWV59" s="72" t="s">
        <v>2911</v>
      </c>
      <c r="BWW59" s="72" t="s">
        <v>2912</v>
      </c>
      <c r="BWX59" s="72" t="s">
        <v>2823</v>
      </c>
      <c r="BWY59" s="72" t="s">
        <v>2843</v>
      </c>
      <c r="BWZ59" s="413" t="s">
        <v>2793</v>
      </c>
      <c r="BXA59" s="72"/>
      <c r="BXB59" s="72" t="s">
        <v>2869</v>
      </c>
      <c r="BXC59" s="72"/>
      <c r="BXD59" s="72">
        <v>1.0</v>
      </c>
      <c r="BXE59" s="72">
        <v>1.0</v>
      </c>
      <c r="BXF59" s="414">
        <v>30.0</v>
      </c>
      <c r="BXG59" s="414">
        <v>15.0</v>
      </c>
      <c r="BXH59" s="72" t="s">
        <v>109</v>
      </c>
      <c r="BXI59" s="72" t="s">
        <v>109</v>
      </c>
      <c r="BXJ59" s="72" t="s">
        <v>88</v>
      </c>
      <c r="BXK59" s="355" t="s">
        <v>2868</v>
      </c>
      <c r="BXL59" s="72" t="s">
        <v>2911</v>
      </c>
      <c r="BXM59" s="72" t="s">
        <v>2912</v>
      </c>
      <c r="BXN59" s="72" t="s">
        <v>2823</v>
      </c>
      <c r="BXO59" s="72" t="s">
        <v>2843</v>
      </c>
      <c r="BXP59" s="413" t="s">
        <v>2793</v>
      </c>
      <c r="BXQ59" s="72"/>
      <c r="BXR59" s="72" t="s">
        <v>2869</v>
      </c>
      <c r="BXS59" s="72"/>
      <c r="BXT59" s="72">
        <v>1.0</v>
      </c>
      <c r="BXU59" s="72">
        <v>1.0</v>
      </c>
      <c r="BXV59" s="414">
        <v>30.0</v>
      </c>
      <c r="BXW59" s="414">
        <v>15.0</v>
      </c>
      <c r="BXX59" s="72" t="s">
        <v>109</v>
      </c>
      <c r="BXY59" s="72" t="s">
        <v>109</v>
      </c>
      <c r="BXZ59" s="72" t="s">
        <v>88</v>
      </c>
      <c r="BYA59" s="355" t="s">
        <v>2868</v>
      </c>
      <c r="BYB59" s="72" t="s">
        <v>2911</v>
      </c>
      <c r="BYC59" s="72" t="s">
        <v>2912</v>
      </c>
      <c r="BYD59" s="72" t="s">
        <v>2823</v>
      </c>
      <c r="BYE59" s="72" t="s">
        <v>2843</v>
      </c>
      <c r="BYF59" s="413" t="s">
        <v>2793</v>
      </c>
      <c r="BYG59" s="72"/>
      <c r="BYH59" s="72" t="s">
        <v>2869</v>
      </c>
      <c r="BYI59" s="72"/>
      <c r="BYJ59" s="72">
        <v>1.0</v>
      </c>
      <c r="BYK59" s="72">
        <v>1.0</v>
      </c>
      <c r="BYL59" s="414">
        <v>30.0</v>
      </c>
      <c r="BYM59" s="414">
        <v>15.0</v>
      </c>
      <c r="BYN59" s="72" t="s">
        <v>109</v>
      </c>
      <c r="BYO59" s="72" t="s">
        <v>109</v>
      </c>
      <c r="BYP59" s="72" t="s">
        <v>88</v>
      </c>
      <c r="BYQ59" s="355" t="s">
        <v>2868</v>
      </c>
      <c r="BYR59" s="72" t="s">
        <v>2911</v>
      </c>
      <c r="BYS59" s="72" t="s">
        <v>2912</v>
      </c>
      <c r="BYT59" s="72" t="s">
        <v>2823</v>
      </c>
      <c r="BYU59" s="72" t="s">
        <v>2843</v>
      </c>
      <c r="BYV59" s="413" t="s">
        <v>2793</v>
      </c>
      <c r="BYW59" s="72"/>
      <c r="BYX59" s="72" t="s">
        <v>2869</v>
      </c>
      <c r="BYY59" s="72"/>
      <c r="BYZ59" s="72">
        <v>1.0</v>
      </c>
      <c r="BZA59" s="72">
        <v>1.0</v>
      </c>
      <c r="BZB59" s="414">
        <v>30.0</v>
      </c>
      <c r="BZC59" s="414">
        <v>15.0</v>
      </c>
      <c r="BZD59" s="72" t="s">
        <v>109</v>
      </c>
      <c r="BZE59" s="72" t="s">
        <v>109</v>
      </c>
      <c r="BZF59" s="72" t="s">
        <v>88</v>
      </c>
      <c r="BZG59" s="355" t="s">
        <v>2868</v>
      </c>
      <c r="BZH59" s="72" t="s">
        <v>2911</v>
      </c>
      <c r="BZI59" s="72" t="s">
        <v>2912</v>
      </c>
      <c r="BZJ59" s="72" t="s">
        <v>2823</v>
      </c>
      <c r="BZK59" s="72" t="s">
        <v>2843</v>
      </c>
      <c r="BZL59" s="413" t="s">
        <v>2793</v>
      </c>
      <c r="BZM59" s="72"/>
      <c r="BZN59" s="72" t="s">
        <v>2869</v>
      </c>
      <c r="BZO59" s="72"/>
      <c r="BZP59" s="72">
        <v>1.0</v>
      </c>
      <c r="BZQ59" s="72">
        <v>1.0</v>
      </c>
      <c r="BZR59" s="414">
        <v>30.0</v>
      </c>
      <c r="BZS59" s="414">
        <v>15.0</v>
      </c>
      <c r="BZT59" s="72" t="s">
        <v>109</v>
      </c>
      <c r="BZU59" s="72" t="s">
        <v>109</v>
      </c>
      <c r="BZV59" s="72" t="s">
        <v>88</v>
      </c>
      <c r="BZW59" s="355" t="s">
        <v>2868</v>
      </c>
      <c r="BZX59" s="72" t="s">
        <v>2911</v>
      </c>
      <c r="BZY59" s="72" t="s">
        <v>2912</v>
      </c>
      <c r="BZZ59" s="72" t="s">
        <v>2823</v>
      </c>
      <c r="CAA59" s="72" t="s">
        <v>2843</v>
      </c>
      <c r="CAB59" s="413" t="s">
        <v>2793</v>
      </c>
      <c r="CAC59" s="72"/>
      <c r="CAD59" s="72" t="s">
        <v>2869</v>
      </c>
      <c r="CAE59" s="72"/>
      <c r="CAF59" s="72">
        <v>1.0</v>
      </c>
      <c r="CAG59" s="72">
        <v>1.0</v>
      </c>
      <c r="CAH59" s="414">
        <v>30.0</v>
      </c>
      <c r="CAI59" s="414">
        <v>15.0</v>
      </c>
      <c r="CAJ59" s="72" t="s">
        <v>109</v>
      </c>
      <c r="CAK59" s="72" t="s">
        <v>109</v>
      </c>
      <c r="CAL59" s="72" t="s">
        <v>88</v>
      </c>
      <c r="CAM59" s="355" t="s">
        <v>2868</v>
      </c>
      <c r="CAN59" s="72" t="s">
        <v>2911</v>
      </c>
      <c r="CAO59" s="72" t="s">
        <v>2912</v>
      </c>
      <c r="CAP59" s="72" t="s">
        <v>2823</v>
      </c>
      <c r="CAQ59" s="72" t="s">
        <v>2843</v>
      </c>
      <c r="CAR59" s="413" t="s">
        <v>2793</v>
      </c>
      <c r="CAS59" s="72"/>
      <c r="CAT59" s="72" t="s">
        <v>2869</v>
      </c>
      <c r="CAU59" s="72"/>
      <c r="CAV59" s="72">
        <v>1.0</v>
      </c>
      <c r="CAW59" s="72">
        <v>1.0</v>
      </c>
      <c r="CAX59" s="414">
        <v>30.0</v>
      </c>
      <c r="CAY59" s="414">
        <v>15.0</v>
      </c>
      <c r="CAZ59" s="72" t="s">
        <v>109</v>
      </c>
      <c r="CBA59" s="72" t="s">
        <v>109</v>
      </c>
      <c r="CBB59" s="72" t="s">
        <v>88</v>
      </c>
      <c r="CBC59" s="355" t="s">
        <v>2868</v>
      </c>
      <c r="CBD59" s="72" t="s">
        <v>2911</v>
      </c>
      <c r="CBE59" s="72" t="s">
        <v>2912</v>
      </c>
      <c r="CBF59" s="72" t="s">
        <v>2823</v>
      </c>
      <c r="CBG59" s="72" t="s">
        <v>2843</v>
      </c>
      <c r="CBH59" s="413" t="s">
        <v>2793</v>
      </c>
      <c r="CBI59" s="72"/>
      <c r="CBJ59" s="72" t="s">
        <v>2869</v>
      </c>
      <c r="CBK59" s="72"/>
      <c r="CBL59" s="72">
        <v>1.0</v>
      </c>
      <c r="CBM59" s="72">
        <v>1.0</v>
      </c>
      <c r="CBN59" s="414">
        <v>30.0</v>
      </c>
      <c r="CBO59" s="414">
        <v>15.0</v>
      </c>
      <c r="CBP59" s="72" t="s">
        <v>109</v>
      </c>
      <c r="CBQ59" s="72" t="s">
        <v>109</v>
      </c>
      <c r="CBR59" s="72" t="s">
        <v>88</v>
      </c>
      <c r="CBS59" s="355" t="s">
        <v>2868</v>
      </c>
      <c r="CBT59" s="72" t="s">
        <v>2911</v>
      </c>
      <c r="CBU59" s="72" t="s">
        <v>2912</v>
      </c>
      <c r="CBV59" s="72" t="s">
        <v>2823</v>
      </c>
      <c r="CBW59" s="72" t="s">
        <v>2843</v>
      </c>
      <c r="CBX59" s="413" t="s">
        <v>2793</v>
      </c>
      <c r="CBY59" s="72"/>
      <c r="CBZ59" s="72" t="s">
        <v>2869</v>
      </c>
      <c r="CCA59" s="72"/>
      <c r="CCB59" s="72">
        <v>1.0</v>
      </c>
      <c r="CCC59" s="72">
        <v>1.0</v>
      </c>
      <c r="CCD59" s="414">
        <v>30.0</v>
      </c>
      <c r="CCE59" s="414">
        <v>15.0</v>
      </c>
      <c r="CCF59" s="72" t="s">
        <v>109</v>
      </c>
      <c r="CCG59" s="72" t="s">
        <v>109</v>
      </c>
      <c r="CCH59" s="72" t="s">
        <v>88</v>
      </c>
      <c r="CCI59" s="355" t="s">
        <v>2868</v>
      </c>
      <c r="CCJ59" s="72" t="s">
        <v>2911</v>
      </c>
      <c r="CCK59" s="72" t="s">
        <v>2912</v>
      </c>
      <c r="CCL59" s="72" t="s">
        <v>2823</v>
      </c>
      <c r="CCM59" s="72" t="s">
        <v>2843</v>
      </c>
      <c r="CCN59" s="413" t="s">
        <v>2793</v>
      </c>
      <c r="CCO59" s="72"/>
      <c r="CCP59" s="72" t="s">
        <v>2869</v>
      </c>
      <c r="CCQ59" s="72"/>
      <c r="CCR59" s="72">
        <v>1.0</v>
      </c>
      <c r="CCS59" s="72">
        <v>1.0</v>
      </c>
      <c r="CCT59" s="414">
        <v>30.0</v>
      </c>
      <c r="CCU59" s="414">
        <v>15.0</v>
      </c>
      <c r="CCV59" s="72" t="s">
        <v>109</v>
      </c>
      <c r="CCW59" s="72" t="s">
        <v>109</v>
      </c>
      <c r="CCX59" s="72" t="s">
        <v>88</v>
      </c>
      <c r="CCY59" s="355" t="s">
        <v>2868</v>
      </c>
      <c r="CCZ59" s="72" t="s">
        <v>2911</v>
      </c>
      <c r="CDA59" s="72" t="s">
        <v>2912</v>
      </c>
      <c r="CDB59" s="72" t="s">
        <v>2823</v>
      </c>
      <c r="CDC59" s="72" t="s">
        <v>2843</v>
      </c>
      <c r="CDD59" s="413" t="s">
        <v>2793</v>
      </c>
      <c r="CDE59" s="72"/>
      <c r="CDF59" s="72" t="s">
        <v>2869</v>
      </c>
      <c r="CDG59" s="72"/>
      <c r="CDH59" s="72">
        <v>1.0</v>
      </c>
      <c r="CDI59" s="72">
        <v>1.0</v>
      </c>
      <c r="CDJ59" s="414">
        <v>30.0</v>
      </c>
      <c r="CDK59" s="414">
        <v>15.0</v>
      </c>
      <c r="CDL59" s="72" t="s">
        <v>109</v>
      </c>
      <c r="CDM59" s="72" t="s">
        <v>109</v>
      </c>
      <c r="CDN59" s="72" t="s">
        <v>88</v>
      </c>
      <c r="CDO59" s="355" t="s">
        <v>2868</v>
      </c>
      <c r="CDP59" s="72" t="s">
        <v>2911</v>
      </c>
      <c r="CDQ59" s="72" t="s">
        <v>2912</v>
      </c>
      <c r="CDR59" s="72" t="s">
        <v>2823</v>
      </c>
      <c r="CDS59" s="72" t="s">
        <v>2843</v>
      </c>
      <c r="CDT59" s="413" t="s">
        <v>2793</v>
      </c>
      <c r="CDU59" s="72"/>
      <c r="CDV59" s="72" t="s">
        <v>2869</v>
      </c>
      <c r="CDW59" s="72"/>
      <c r="CDX59" s="72">
        <v>1.0</v>
      </c>
      <c r="CDY59" s="72">
        <v>1.0</v>
      </c>
      <c r="CDZ59" s="414">
        <v>30.0</v>
      </c>
      <c r="CEA59" s="414">
        <v>15.0</v>
      </c>
      <c r="CEB59" s="72" t="s">
        <v>109</v>
      </c>
      <c r="CEC59" s="72" t="s">
        <v>109</v>
      </c>
      <c r="CED59" s="72" t="s">
        <v>88</v>
      </c>
      <c r="CEE59" s="355" t="s">
        <v>2868</v>
      </c>
      <c r="CEF59" s="72" t="s">
        <v>2911</v>
      </c>
      <c r="CEG59" s="72" t="s">
        <v>2912</v>
      </c>
      <c r="CEH59" s="72" t="s">
        <v>2823</v>
      </c>
      <c r="CEI59" s="72" t="s">
        <v>2843</v>
      </c>
      <c r="CEJ59" s="413" t="s">
        <v>2793</v>
      </c>
      <c r="CEK59" s="72"/>
      <c r="CEL59" s="72" t="s">
        <v>2869</v>
      </c>
      <c r="CEM59" s="72"/>
      <c r="CEN59" s="72">
        <v>1.0</v>
      </c>
      <c r="CEO59" s="72">
        <v>1.0</v>
      </c>
      <c r="CEP59" s="414">
        <v>30.0</v>
      </c>
      <c r="CEQ59" s="414">
        <v>15.0</v>
      </c>
      <c r="CER59" s="72" t="s">
        <v>109</v>
      </c>
      <c r="CES59" s="72" t="s">
        <v>109</v>
      </c>
      <c r="CET59" s="72" t="s">
        <v>88</v>
      </c>
      <c r="CEU59" s="355" t="s">
        <v>2868</v>
      </c>
      <c r="CEV59" s="72" t="s">
        <v>2911</v>
      </c>
      <c r="CEW59" s="72" t="s">
        <v>2912</v>
      </c>
      <c r="CEX59" s="72" t="s">
        <v>2823</v>
      </c>
      <c r="CEY59" s="72" t="s">
        <v>2843</v>
      </c>
      <c r="CEZ59" s="413" t="s">
        <v>2793</v>
      </c>
      <c r="CFA59" s="72"/>
      <c r="CFB59" s="72" t="s">
        <v>2869</v>
      </c>
      <c r="CFC59" s="72"/>
      <c r="CFD59" s="72">
        <v>1.0</v>
      </c>
      <c r="CFE59" s="72">
        <v>1.0</v>
      </c>
      <c r="CFF59" s="414">
        <v>30.0</v>
      </c>
      <c r="CFG59" s="414">
        <v>15.0</v>
      </c>
      <c r="CFH59" s="72" t="s">
        <v>109</v>
      </c>
      <c r="CFI59" s="72" t="s">
        <v>109</v>
      </c>
      <c r="CFJ59" s="72" t="s">
        <v>88</v>
      </c>
      <c r="CFK59" s="355" t="s">
        <v>2868</v>
      </c>
      <c r="CFL59" s="72" t="s">
        <v>2911</v>
      </c>
      <c r="CFM59" s="72" t="s">
        <v>2912</v>
      </c>
      <c r="CFN59" s="72" t="s">
        <v>2823</v>
      </c>
      <c r="CFO59" s="72" t="s">
        <v>2843</v>
      </c>
      <c r="CFP59" s="413" t="s">
        <v>2793</v>
      </c>
      <c r="CFQ59" s="72"/>
      <c r="CFR59" s="72" t="s">
        <v>2869</v>
      </c>
      <c r="CFS59" s="72"/>
      <c r="CFT59" s="72">
        <v>1.0</v>
      </c>
      <c r="CFU59" s="72">
        <v>1.0</v>
      </c>
      <c r="CFV59" s="414">
        <v>30.0</v>
      </c>
      <c r="CFW59" s="414">
        <v>15.0</v>
      </c>
      <c r="CFX59" s="72" t="s">
        <v>109</v>
      </c>
      <c r="CFY59" s="72" t="s">
        <v>109</v>
      </c>
      <c r="CFZ59" s="72" t="s">
        <v>88</v>
      </c>
      <c r="CGA59" s="355" t="s">
        <v>2868</v>
      </c>
      <c r="CGB59" s="72" t="s">
        <v>2911</v>
      </c>
      <c r="CGC59" s="72" t="s">
        <v>2912</v>
      </c>
      <c r="CGD59" s="72" t="s">
        <v>2823</v>
      </c>
      <c r="CGE59" s="72" t="s">
        <v>2843</v>
      </c>
      <c r="CGF59" s="413" t="s">
        <v>2793</v>
      </c>
      <c r="CGG59" s="72"/>
      <c r="CGH59" s="72" t="s">
        <v>2869</v>
      </c>
      <c r="CGI59" s="72"/>
      <c r="CGJ59" s="72">
        <v>1.0</v>
      </c>
      <c r="CGK59" s="72">
        <v>1.0</v>
      </c>
      <c r="CGL59" s="414">
        <v>30.0</v>
      </c>
      <c r="CGM59" s="414">
        <v>15.0</v>
      </c>
      <c r="CGN59" s="72" t="s">
        <v>109</v>
      </c>
      <c r="CGO59" s="72" t="s">
        <v>109</v>
      </c>
      <c r="CGP59" s="72" t="s">
        <v>88</v>
      </c>
      <c r="CGQ59" s="355" t="s">
        <v>2868</v>
      </c>
      <c r="CGR59" s="72" t="s">
        <v>2911</v>
      </c>
      <c r="CGS59" s="72" t="s">
        <v>2912</v>
      </c>
      <c r="CGT59" s="72" t="s">
        <v>2823</v>
      </c>
      <c r="CGU59" s="72" t="s">
        <v>2843</v>
      </c>
      <c r="CGV59" s="413" t="s">
        <v>2793</v>
      </c>
      <c r="CGW59" s="72"/>
      <c r="CGX59" s="72" t="s">
        <v>2869</v>
      </c>
      <c r="CGY59" s="72"/>
      <c r="CGZ59" s="72">
        <v>1.0</v>
      </c>
      <c r="CHA59" s="72">
        <v>1.0</v>
      </c>
      <c r="CHB59" s="414">
        <v>30.0</v>
      </c>
      <c r="CHC59" s="414">
        <v>15.0</v>
      </c>
      <c r="CHD59" s="72" t="s">
        <v>109</v>
      </c>
      <c r="CHE59" s="72" t="s">
        <v>109</v>
      </c>
      <c r="CHF59" s="72" t="s">
        <v>88</v>
      </c>
      <c r="CHG59" s="355" t="s">
        <v>2868</v>
      </c>
      <c r="CHH59" s="72" t="s">
        <v>2911</v>
      </c>
      <c r="CHI59" s="72" t="s">
        <v>2912</v>
      </c>
      <c r="CHJ59" s="72" t="s">
        <v>2823</v>
      </c>
      <c r="CHK59" s="72" t="s">
        <v>2843</v>
      </c>
      <c r="CHL59" s="413" t="s">
        <v>2793</v>
      </c>
      <c r="CHM59" s="72"/>
      <c r="CHN59" s="72" t="s">
        <v>2869</v>
      </c>
      <c r="CHO59" s="72"/>
      <c r="CHP59" s="72">
        <v>1.0</v>
      </c>
      <c r="CHQ59" s="72">
        <v>1.0</v>
      </c>
      <c r="CHR59" s="414">
        <v>30.0</v>
      </c>
      <c r="CHS59" s="414">
        <v>15.0</v>
      </c>
      <c r="CHT59" s="72" t="s">
        <v>109</v>
      </c>
      <c r="CHU59" s="72" t="s">
        <v>109</v>
      </c>
      <c r="CHV59" s="72" t="s">
        <v>88</v>
      </c>
      <c r="CHW59" s="355" t="s">
        <v>2868</v>
      </c>
      <c r="CHX59" s="72" t="s">
        <v>2911</v>
      </c>
      <c r="CHY59" s="72" t="s">
        <v>2912</v>
      </c>
      <c r="CHZ59" s="72" t="s">
        <v>2823</v>
      </c>
      <c r="CIA59" s="72" t="s">
        <v>2843</v>
      </c>
      <c r="CIB59" s="413" t="s">
        <v>2793</v>
      </c>
      <c r="CIC59" s="72"/>
      <c r="CID59" s="72" t="s">
        <v>2869</v>
      </c>
      <c r="CIE59" s="72"/>
      <c r="CIF59" s="72">
        <v>1.0</v>
      </c>
      <c r="CIG59" s="72">
        <v>1.0</v>
      </c>
      <c r="CIH59" s="414">
        <v>30.0</v>
      </c>
      <c r="CII59" s="414">
        <v>15.0</v>
      </c>
      <c r="CIJ59" s="72" t="s">
        <v>109</v>
      </c>
      <c r="CIK59" s="72" t="s">
        <v>109</v>
      </c>
      <c r="CIL59" s="72" t="s">
        <v>88</v>
      </c>
      <c r="CIM59" s="355" t="s">
        <v>2868</v>
      </c>
      <c r="CIN59" s="72" t="s">
        <v>2911</v>
      </c>
      <c r="CIO59" s="72" t="s">
        <v>2912</v>
      </c>
      <c r="CIP59" s="72" t="s">
        <v>2823</v>
      </c>
      <c r="CIQ59" s="72" t="s">
        <v>2843</v>
      </c>
      <c r="CIR59" s="413" t="s">
        <v>2793</v>
      </c>
      <c r="CIS59" s="72"/>
      <c r="CIT59" s="72" t="s">
        <v>2869</v>
      </c>
      <c r="CIU59" s="72"/>
      <c r="CIV59" s="72">
        <v>1.0</v>
      </c>
      <c r="CIW59" s="72">
        <v>1.0</v>
      </c>
      <c r="CIX59" s="414">
        <v>30.0</v>
      </c>
      <c r="CIY59" s="414">
        <v>15.0</v>
      </c>
      <c r="CIZ59" s="72" t="s">
        <v>109</v>
      </c>
      <c r="CJA59" s="72" t="s">
        <v>109</v>
      </c>
      <c r="CJB59" s="72" t="s">
        <v>88</v>
      </c>
      <c r="CJC59" s="355" t="s">
        <v>2868</v>
      </c>
      <c r="CJD59" s="72" t="s">
        <v>2911</v>
      </c>
      <c r="CJE59" s="72" t="s">
        <v>2912</v>
      </c>
      <c r="CJF59" s="72" t="s">
        <v>2823</v>
      </c>
      <c r="CJG59" s="72" t="s">
        <v>2843</v>
      </c>
      <c r="CJH59" s="413" t="s">
        <v>2793</v>
      </c>
      <c r="CJI59" s="72"/>
      <c r="CJJ59" s="72" t="s">
        <v>2869</v>
      </c>
      <c r="CJK59" s="72"/>
      <c r="CJL59" s="72">
        <v>1.0</v>
      </c>
      <c r="CJM59" s="72">
        <v>1.0</v>
      </c>
      <c r="CJN59" s="414">
        <v>30.0</v>
      </c>
      <c r="CJO59" s="414">
        <v>15.0</v>
      </c>
      <c r="CJP59" s="72" t="s">
        <v>109</v>
      </c>
      <c r="CJQ59" s="72" t="s">
        <v>109</v>
      </c>
      <c r="CJR59" s="72" t="s">
        <v>88</v>
      </c>
      <c r="CJS59" s="355" t="s">
        <v>2868</v>
      </c>
      <c r="CJT59" s="72" t="s">
        <v>2911</v>
      </c>
      <c r="CJU59" s="72" t="s">
        <v>2912</v>
      </c>
      <c r="CJV59" s="72" t="s">
        <v>2823</v>
      </c>
      <c r="CJW59" s="72" t="s">
        <v>2843</v>
      </c>
      <c r="CJX59" s="413" t="s">
        <v>2793</v>
      </c>
      <c r="CJY59" s="72"/>
      <c r="CJZ59" s="72" t="s">
        <v>2869</v>
      </c>
      <c r="CKA59" s="72"/>
      <c r="CKB59" s="72">
        <v>1.0</v>
      </c>
      <c r="CKC59" s="72">
        <v>1.0</v>
      </c>
      <c r="CKD59" s="414">
        <v>30.0</v>
      </c>
      <c r="CKE59" s="414">
        <v>15.0</v>
      </c>
      <c r="CKF59" s="72" t="s">
        <v>109</v>
      </c>
      <c r="CKG59" s="72" t="s">
        <v>109</v>
      </c>
      <c r="CKH59" s="72" t="s">
        <v>88</v>
      </c>
      <c r="CKI59" s="355" t="s">
        <v>2868</v>
      </c>
      <c r="CKJ59" s="72" t="s">
        <v>2911</v>
      </c>
      <c r="CKK59" s="72" t="s">
        <v>2912</v>
      </c>
      <c r="CKL59" s="72" t="s">
        <v>2823</v>
      </c>
      <c r="CKM59" s="72" t="s">
        <v>2843</v>
      </c>
      <c r="CKN59" s="413" t="s">
        <v>2793</v>
      </c>
      <c r="CKO59" s="72"/>
      <c r="CKP59" s="72" t="s">
        <v>2869</v>
      </c>
      <c r="CKQ59" s="72"/>
      <c r="CKR59" s="72">
        <v>1.0</v>
      </c>
      <c r="CKS59" s="72">
        <v>1.0</v>
      </c>
      <c r="CKT59" s="414">
        <v>30.0</v>
      </c>
      <c r="CKU59" s="414">
        <v>15.0</v>
      </c>
      <c r="CKV59" s="72" t="s">
        <v>109</v>
      </c>
      <c r="CKW59" s="72" t="s">
        <v>109</v>
      </c>
      <c r="CKX59" s="72" t="s">
        <v>88</v>
      </c>
      <c r="CKY59" s="355" t="s">
        <v>2868</v>
      </c>
      <c r="CKZ59" s="72" t="s">
        <v>2911</v>
      </c>
      <c r="CLA59" s="72" t="s">
        <v>2912</v>
      </c>
      <c r="CLB59" s="72" t="s">
        <v>2823</v>
      </c>
      <c r="CLC59" s="72" t="s">
        <v>2843</v>
      </c>
      <c r="CLD59" s="413" t="s">
        <v>2793</v>
      </c>
      <c r="CLE59" s="72"/>
      <c r="CLF59" s="72" t="s">
        <v>2869</v>
      </c>
      <c r="CLG59" s="72"/>
      <c r="CLH59" s="72">
        <v>1.0</v>
      </c>
      <c r="CLI59" s="72">
        <v>1.0</v>
      </c>
      <c r="CLJ59" s="414">
        <v>30.0</v>
      </c>
      <c r="CLK59" s="414">
        <v>15.0</v>
      </c>
      <c r="CLL59" s="72" t="s">
        <v>109</v>
      </c>
      <c r="CLM59" s="72" t="s">
        <v>109</v>
      </c>
      <c r="CLN59" s="72" t="s">
        <v>88</v>
      </c>
      <c r="CLO59" s="355" t="s">
        <v>2868</v>
      </c>
      <c r="CLP59" s="72" t="s">
        <v>2911</v>
      </c>
      <c r="CLQ59" s="72" t="s">
        <v>2912</v>
      </c>
      <c r="CLR59" s="72" t="s">
        <v>2823</v>
      </c>
      <c r="CLS59" s="72" t="s">
        <v>2843</v>
      </c>
      <c r="CLT59" s="413" t="s">
        <v>2793</v>
      </c>
      <c r="CLU59" s="72"/>
      <c r="CLV59" s="72" t="s">
        <v>2869</v>
      </c>
      <c r="CLW59" s="72"/>
      <c r="CLX59" s="72">
        <v>1.0</v>
      </c>
      <c r="CLY59" s="72">
        <v>1.0</v>
      </c>
      <c r="CLZ59" s="414">
        <v>30.0</v>
      </c>
      <c r="CMA59" s="414">
        <v>15.0</v>
      </c>
      <c r="CMB59" s="72" t="s">
        <v>109</v>
      </c>
      <c r="CMC59" s="72" t="s">
        <v>109</v>
      </c>
      <c r="CMD59" s="72" t="s">
        <v>88</v>
      </c>
      <c r="CME59" s="355" t="s">
        <v>2868</v>
      </c>
      <c r="CMF59" s="72" t="s">
        <v>2911</v>
      </c>
      <c r="CMG59" s="72" t="s">
        <v>2912</v>
      </c>
      <c r="CMH59" s="72" t="s">
        <v>2823</v>
      </c>
      <c r="CMI59" s="72" t="s">
        <v>2843</v>
      </c>
      <c r="CMJ59" s="413" t="s">
        <v>2793</v>
      </c>
      <c r="CMK59" s="72"/>
      <c r="CML59" s="72" t="s">
        <v>2869</v>
      </c>
      <c r="CMM59" s="72"/>
      <c r="CMN59" s="72">
        <v>1.0</v>
      </c>
      <c r="CMO59" s="72">
        <v>1.0</v>
      </c>
      <c r="CMP59" s="414">
        <v>30.0</v>
      </c>
      <c r="CMQ59" s="414">
        <v>15.0</v>
      </c>
      <c r="CMR59" s="72" t="s">
        <v>109</v>
      </c>
      <c r="CMS59" s="72" t="s">
        <v>109</v>
      </c>
      <c r="CMT59" s="72" t="s">
        <v>88</v>
      </c>
      <c r="CMU59" s="355" t="s">
        <v>2868</v>
      </c>
      <c r="CMV59" s="72" t="s">
        <v>2911</v>
      </c>
      <c r="CMW59" s="72" t="s">
        <v>2912</v>
      </c>
      <c r="CMX59" s="72" t="s">
        <v>2823</v>
      </c>
      <c r="CMY59" s="72" t="s">
        <v>2843</v>
      </c>
      <c r="CMZ59" s="413" t="s">
        <v>2793</v>
      </c>
      <c r="CNA59" s="72"/>
      <c r="CNB59" s="72" t="s">
        <v>2869</v>
      </c>
      <c r="CNC59" s="72"/>
      <c r="CND59" s="72">
        <v>1.0</v>
      </c>
      <c r="CNE59" s="72">
        <v>1.0</v>
      </c>
      <c r="CNF59" s="414">
        <v>30.0</v>
      </c>
      <c r="CNG59" s="414">
        <v>15.0</v>
      </c>
      <c r="CNH59" s="72" t="s">
        <v>109</v>
      </c>
      <c r="CNI59" s="72" t="s">
        <v>109</v>
      </c>
      <c r="CNJ59" s="72" t="s">
        <v>88</v>
      </c>
      <c r="CNK59" s="355" t="s">
        <v>2868</v>
      </c>
      <c r="CNL59" s="72" t="s">
        <v>2911</v>
      </c>
      <c r="CNM59" s="72" t="s">
        <v>2912</v>
      </c>
      <c r="CNN59" s="72" t="s">
        <v>2823</v>
      </c>
      <c r="CNO59" s="72" t="s">
        <v>2843</v>
      </c>
      <c r="CNP59" s="413" t="s">
        <v>2793</v>
      </c>
      <c r="CNQ59" s="72"/>
      <c r="CNR59" s="72" t="s">
        <v>2869</v>
      </c>
      <c r="CNS59" s="72"/>
      <c r="CNT59" s="72">
        <v>1.0</v>
      </c>
      <c r="CNU59" s="72">
        <v>1.0</v>
      </c>
      <c r="CNV59" s="414">
        <v>30.0</v>
      </c>
      <c r="CNW59" s="414">
        <v>15.0</v>
      </c>
      <c r="CNX59" s="72" t="s">
        <v>109</v>
      </c>
      <c r="CNY59" s="72" t="s">
        <v>109</v>
      </c>
      <c r="CNZ59" s="72" t="s">
        <v>88</v>
      </c>
      <c r="COA59" s="355" t="s">
        <v>2868</v>
      </c>
      <c r="COB59" s="72" t="s">
        <v>2911</v>
      </c>
      <c r="COC59" s="72" t="s">
        <v>2912</v>
      </c>
      <c r="COD59" s="72" t="s">
        <v>2823</v>
      </c>
      <c r="COE59" s="72" t="s">
        <v>2843</v>
      </c>
      <c r="COF59" s="413" t="s">
        <v>2793</v>
      </c>
      <c r="COG59" s="72"/>
      <c r="COH59" s="72" t="s">
        <v>2869</v>
      </c>
      <c r="COI59" s="72"/>
      <c r="COJ59" s="72">
        <v>1.0</v>
      </c>
      <c r="COK59" s="72">
        <v>1.0</v>
      </c>
      <c r="COL59" s="414">
        <v>30.0</v>
      </c>
      <c r="COM59" s="414">
        <v>15.0</v>
      </c>
      <c r="CON59" s="72" t="s">
        <v>109</v>
      </c>
      <c r="COO59" s="72" t="s">
        <v>109</v>
      </c>
      <c r="COP59" s="72" t="s">
        <v>88</v>
      </c>
      <c r="COQ59" s="355" t="s">
        <v>2868</v>
      </c>
      <c r="COR59" s="72" t="s">
        <v>2911</v>
      </c>
      <c r="COS59" s="72" t="s">
        <v>2912</v>
      </c>
      <c r="COT59" s="72" t="s">
        <v>2823</v>
      </c>
      <c r="COU59" s="72" t="s">
        <v>2843</v>
      </c>
      <c r="COV59" s="413" t="s">
        <v>2793</v>
      </c>
      <c r="COW59" s="72"/>
      <c r="COX59" s="72" t="s">
        <v>2869</v>
      </c>
      <c r="COY59" s="72"/>
      <c r="COZ59" s="72">
        <v>1.0</v>
      </c>
      <c r="CPA59" s="72">
        <v>1.0</v>
      </c>
      <c r="CPB59" s="414">
        <v>30.0</v>
      </c>
      <c r="CPC59" s="414">
        <v>15.0</v>
      </c>
      <c r="CPD59" s="72" t="s">
        <v>109</v>
      </c>
      <c r="CPE59" s="72" t="s">
        <v>109</v>
      </c>
      <c r="CPF59" s="72" t="s">
        <v>88</v>
      </c>
      <c r="CPG59" s="355" t="s">
        <v>2868</v>
      </c>
      <c r="CPH59" s="72" t="s">
        <v>2911</v>
      </c>
      <c r="CPI59" s="72" t="s">
        <v>2912</v>
      </c>
      <c r="CPJ59" s="72" t="s">
        <v>2823</v>
      </c>
      <c r="CPK59" s="72" t="s">
        <v>2843</v>
      </c>
      <c r="CPL59" s="413" t="s">
        <v>2793</v>
      </c>
      <c r="CPM59" s="72"/>
      <c r="CPN59" s="72" t="s">
        <v>2869</v>
      </c>
      <c r="CPO59" s="72"/>
      <c r="CPP59" s="72">
        <v>1.0</v>
      </c>
      <c r="CPQ59" s="72">
        <v>1.0</v>
      </c>
      <c r="CPR59" s="414">
        <v>30.0</v>
      </c>
      <c r="CPS59" s="414">
        <v>15.0</v>
      </c>
      <c r="CPT59" s="72" t="s">
        <v>109</v>
      </c>
      <c r="CPU59" s="72" t="s">
        <v>109</v>
      </c>
      <c r="CPV59" s="72" t="s">
        <v>88</v>
      </c>
      <c r="CPW59" s="355" t="s">
        <v>2868</v>
      </c>
      <c r="CPX59" s="72" t="s">
        <v>2911</v>
      </c>
      <c r="CPY59" s="72" t="s">
        <v>2912</v>
      </c>
      <c r="CPZ59" s="72" t="s">
        <v>2823</v>
      </c>
      <c r="CQA59" s="72" t="s">
        <v>2843</v>
      </c>
      <c r="CQB59" s="413" t="s">
        <v>2793</v>
      </c>
      <c r="CQC59" s="72"/>
      <c r="CQD59" s="72" t="s">
        <v>2869</v>
      </c>
      <c r="CQE59" s="72"/>
      <c r="CQF59" s="72">
        <v>1.0</v>
      </c>
      <c r="CQG59" s="72">
        <v>1.0</v>
      </c>
      <c r="CQH59" s="414">
        <v>30.0</v>
      </c>
      <c r="CQI59" s="414">
        <v>15.0</v>
      </c>
      <c r="CQJ59" s="72" t="s">
        <v>109</v>
      </c>
      <c r="CQK59" s="72" t="s">
        <v>109</v>
      </c>
      <c r="CQL59" s="72" t="s">
        <v>88</v>
      </c>
      <c r="CQM59" s="355" t="s">
        <v>2868</v>
      </c>
      <c r="CQN59" s="72" t="s">
        <v>2911</v>
      </c>
      <c r="CQO59" s="72" t="s">
        <v>2912</v>
      </c>
      <c r="CQP59" s="72" t="s">
        <v>2823</v>
      </c>
      <c r="CQQ59" s="72" t="s">
        <v>2843</v>
      </c>
      <c r="CQR59" s="413" t="s">
        <v>2793</v>
      </c>
      <c r="CQS59" s="72"/>
      <c r="CQT59" s="72" t="s">
        <v>2869</v>
      </c>
      <c r="CQU59" s="72"/>
      <c r="CQV59" s="72">
        <v>1.0</v>
      </c>
      <c r="CQW59" s="72">
        <v>1.0</v>
      </c>
      <c r="CQX59" s="414">
        <v>30.0</v>
      </c>
      <c r="CQY59" s="414">
        <v>15.0</v>
      </c>
      <c r="CQZ59" s="72" t="s">
        <v>109</v>
      </c>
      <c r="CRA59" s="72" t="s">
        <v>109</v>
      </c>
      <c r="CRB59" s="72" t="s">
        <v>88</v>
      </c>
      <c r="CRC59" s="355" t="s">
        <v>2868</v>
      </c>
      <c r="CRD59" s="72" t="s">
        <v>2911</v>
      </c>
      <c r="CRE59" s="72" t="s">
        <v>2912</v>
      </c>
      <c r="CRF59" s="72" t="s">
        <v>2823</v>
      </c>
      <c r="CRG59" s="72" t="s">
        <v>2843</v>
      </c>
      <c r="CRH59" s="413" t="s">
        <v>2793</v>
      </c>
      <c r="CRI59" s="72"/>
      <c r="CRJ59" s="72" t="s">
        <v>2869</v>
      </c>
      <c r="CRK59" s="72"/>
      <c r="CRL59" s="72">
        <v>1.0</v>
      </c>
      <c r="CRM59" s="72">
        <v>1.0</v>
      </c>
      <c r="CRN59" s="414">
        <v>30.0</v>
      </c>
      <c r="CRO59" s="414">
        <v>15.0</v>
      </c>
      <c r="CRP59" s="72" t="s">
        <v>109</v>
      </c>
      <c r="CRQ59" s="72" t="s">
        <v>109</v>
      </c>
      <c r="CRR59" s="72" t="s">
        <v>88</v>
      </c>
      <c r="CRS59" s="355" t="s">
        <v>2868</v>
      </c>
      <c r="CRT59" s="72" t="s">
        <v>2911</v>
      </c>
      <c r="CRU59" s="72" t="s">
        <v>2912</v>
      </c>
      <c r="CRV59" s="72" t="s">
        <v>2823</v>
      </c>
      <c r="CRW59" s="72" t="s">
        <v>2843</v>
      </c>
      <c r="CRX59" s="413" t="s">
        <v>2793</v>
      </c>
      <c r="CRY59" s="72"/>
      <c r="CRZ59" s="72" t="s">
        <v>2869</v>
      </c>
      <c r="CSA59" s="72"/>
      <c r="CSB59" s="72">
        <v>1.0</v>
      </c>
      <c r="CSC59" s="72">
        <v>1.0</v>
      </c>
      <c r="CSD59" s="414">
        <v>30.0</v>
      </c>
      <c r="CSE59" s="414">
        <v>15.0</v>
      </c>
      <c r="CSF59" s="72" t="s">
        <v>109</v>
      </c>
      <c r="CSG59" s="72" t="s">
        <v>109</v>
      </c>
      <c r="CSH59" s="72" t="s">
        <v>88</v>
      </c>
      <c r="CSI59" s="355" t="s">
        <v>2868</v>
      </c>
      <c r="CSJ59" s="72" t="s">
        <v>2911</v>
      </c>
      <c r="CSK59" s="72" t="s">
        <v>2912</v>
      </c>
      <c r="CSL59" s="72" t="s">
        <v>2823</v>
      </c>
      <c r="CSM59" s="72" t="s">
        <v>2843</v>
      </c>
      <c r="CSN59" s="413" t="s">
        <v>2793</v>
      </c>
      <c r="CSO59" s="72"/>
      <c r="CSP59" s="72" t="s">
        <v>2869</v>
      </c>
      <c r="CSQ59" s="72"/>
      <c r="CSR59" s="72">
        <v>1.0</v>
      </c>
      <c r="CSS59" s="72">
        <v>1.0</v>
      </c>
      <c r="CST59" s="414">
        <v>30.0</v>
      </c>
      <c r="CSU59" s="414">
        <v>15.0</v>
      </c>
      <c r="CSV59" s="72" t="s">
        <v>109</v>
      </c>
      <c r="CSW59" s="72" t="s">
        <v>109</v>
      </c>
      <c r="CSX59" s="72" t="s">
        <v>88</v>
      </c>
      <c r="CSY59" s="355" t="s">
        <v>2868</v>
      </c>
      <c r="CSZ59" s="72" t="s">
        <v>2911</v>
      </c>
      <c r="CTA59" s="72" t="s">
        <v>2912</v>
      </c>
      <c r="CTB59" s="72" t="s">
        <v>2823</v>
      </c>
      <c r="CTC59" s="72" t="s">
        <v>2843</v>
      </c>
      <c r="CTD59" s="413" t="s">
        <v>2793</v>
      </c>
      <c r="CTE59" s="72"/>
      <c r="CTF59" s="72" t="s">
        <v>2869</v>
      </c>
      <c r="CTG59" s="72"/>
      <c r="CTH59" s="72">
        <v>1.0</v>
      </c>
      <c r="CTI59" s="72">
        <v>1.0</v>
      </c>
      <c r="CTJ59" s="414">
        <v>30.0</v>
      </c>
      <c r="CTK59" s="414">
        <v>15.0</v>
      </c>
      <c r="CTL59" s="72" t="s">
        <v>109</v>
      </c>
      <c r="CTM59" s="72" t="s">
        <v>109</v>
      </c>
      <c r="CTN59" s="72" t="s">
        <v>88</v>
      </c>
      <c r="CTO59" s="355" t="s">
        <v>2868</v>
      </c>
      <c r="CTP59" s="72" t="s">
        <v>2911</v>
      </c>
      <c r="CTQ59" s="72" t="s">
        <v>2912</v>
      </c>
      <c r="CTR59" s="72" t="s">
        <v>2823</v>
      </c>
      <c r="CTS59" s="72" t="s">
        <v>2843</v>
      </c>
      <c r="CTT59" s="413" t="s">
        <v>2793</v>
      </c>
      <c r="CTU59" s="72"/>
      <c r="CTV59" s="72" t="s">
        <v>2869</v>
      </c>
      <c r="CTW59" s="72"/>
      <c r="CTX59" s="72">
        <v>1.0</v>
      </c>
      <c r="CTY59" s="72">
        <v>1.0</v>
      </c>
      <c r="CTZ59" s="414">
        <v>30.0</v>
      </c>
      <c r="CUA59" s="414">
        <v>15.0</v>
      </c>
      <c r="CUB59" s="72" t="s">
        <v>109</v>
      </c>
      <c r="CUC59" s="72" t="s">
        <v>109</v>
      </c>
      <c r="CUD59" s="72" t="s">
        <v>88</v>
      </c>
      <c r="CUE59" s="355" t="s">
        <v>2868</v>
      </c>
      <c r="CUF59" s="72" t="s">
        <v>2911</v>
      </c>
      <c r="CUG59" s="72" t="s">
        <v>2912</v>
      </c>
      <c r="CUH59" s="72" t="s">
        <v>2823</v>
      </c>
      <c r="CUI59" s="72" t="s">
        <v>2843</v>
      </c>
      <c r="CUJ59" s="413" t="s">
        <v>2793</v>
      </c>
      <c r="CUK59" s="72"/>
      <c r="CUL59" s="72" t="s">
        <v>2869</v>
      </c>
      <c r="CUM59" s="72"/>
      <c r="CUN59" s="72">
        <v>1.0</v>
      </c>
      <c r="CUO59" s="72">
        <v>1.0</v>
      </c>
      <c r="CUP59" s="414">
        <v>30.0</v>
      </c>
      <c r="CUQ59" s="414">
        <v>15.0</v>
      </c>
      <c r="CUR59" s="72" t="s">
        <v>109</v>
      </c>
      <c r="CUS59" s="72" t="s">
        <v>109</v>
      </c>
      <c r="CUT59" s="72" t="s">
        <v>88</v>
      </c>
      <c r="CUU59" s="355" t="s">
        <v>2868</v>
      </c>
      <c r="CUV59" s="72" t="s">
        <v>2911</v>
      </c>
      <c r="CUW59" s="72" t="s">
        <v>2912</v>
      </c>
      <c r="CUX59" s="72" t="s">
        <v>2823</v>
      </c>
      <c r="CUY59" s="72" t="s">
        <v>2843</v>
      </c>
      <c r="CUZ59" s="413" t="s">
        <v>2793</v>
      </c>
      <c r="CVA59" s="72"/>
      <c r="CVB59" s="72" t="s">
        <v>2869</v>
      </c>
      <c r="CVC59" s="72"/>
      <c r="CVD59" s="72">
        <v>1.0</v>
      </c>
      <c r="CVE59" s="72">
        <v>1.0</v>
      </c>
      <c r="CVF59" s="414">
        <v>30.0</v>
      </c>
      <c r="CVG59" s="414">
        <v>15.0</v>
      </c>
      <c r="CVH59" s="72" t="s">
        <v>109</v>
      </c>
      <c r="CVI59" s="72" t="s">
        <v>109</v>
      </c>
      <c r="CVJ59" s="72" t="s">
        <v>88</v>
      </c>
      <c r="CVK59" s="355" t="s">
        <v>2868</v>
      </c>
      <c r="CVL59" s="72" t="s">
        <v>2911</v>
      </c>
      <c r="CVM59" s="72" t="s">
        <v>2912</v>
      </c>
      <c r="CVN59" s="72" t="s">
        <v>2823</v>
      </c>
      <c r="CVO59" s="72" t="s">
        <v>2843</v>
      </c>
      <c r="CVP59" s="413" t="s">
        <v>2793</v>
      </c>
      <c r="CVQ59" s="72"/>
      <c r="CVR59" s="72" t="s">
        <v>2869</v>
      </c>
      <c r="CVS59" s="72"/>
      <c r="CVT59" s="72">
        <v>1.0</v>
      </c>
      <c r="CVU59" s="72">
        <v>1.0</v>
      </c>
      <c r="CVV59" s="414">
        <v>30.0</v>
      </c>
      <c r="CVW59" s="414">
        <v>15.0</v>
      </c>
      <c r="CVX59" s="72" t="s">
        <v>109</v>
      </c>
      <c r="CVY59" s="72" t="s">
        <v>109</v>
      </c>
      <c r="CVZ59" s="72" t="s">
        <v>88</v>
      </c>
      <c r="CWA59" s="355" t="s">
        <v>2868</v>
      </c>
      <c r="CWB59" s="72" t="s">
        <v>2911</v>
      </c>
      <c r="CWC59" s="72" t="s">
        <v>2912</v>
      </c>
      <c r="CWD59" s="72" t="s">
        <v>2823</v>
      </c>
      <c r="CWE59" s="72" t="s">
        <v>2843</v>
      </c>
      <c r="CWF59" s="413" t="s">
        <v>2793</v>
      </c>
      <c r="CWG59" s="72"/>
      <c r="CWH59" s="72" t="s">
        <v>2869</v>
      </c>
      <c r="CWI59" s="72"/>
      <c r="CWJ59" s="72">
        <v>1.0</v>
      </c>
      <c r="CWK59" s="72">
        <v>1.0</v>
      </c>
      <c r="CWL59" s="414">
        <v>30.0</v>
      </c>
      <c r="CWM59" s="414">
        <v>15.0</v>
      </c>
      <c r="CWN59" s="72" t="s">
        <v>109</v>
      </c>
      <c r="CWO59" s="72" t="s">
        <v>109</v>
      </c>
      <c r="CWP59" s="72" t="s">
        <v>88</v>
      </c>
      <c r="CWQ59" s="355" t="s">
        <v>2868</v>
      </c>
      <c r="CWR59" s="72" t="s">
        <v>2911</v>
      </c>
      <c r="CWS59" s="72" t="s">
        <v>2912</v>
      </c>
      <c r="CWT59" s="72" t="s">
        <v>2823</v>
      </c>
      <c r="CWU59" s="72" t="s">
        <v>2843</v>
      </c>
      <c r="CWV59" s="413" t="s">
        <v>2793</v>
      </c>
      <c r="CWW59" s="72"/>
      <c r="CWX59" s="72" t="s">
        <v>2869</v>
      </c>
      <c r="CWY59" s="72"/>
      <c r="CWZ59" s="72">
        <v>1.0</v>
      </c>
      <c r="CXA59" s="72">
        <v>1.0</v>
      </c>
      <c r="CXB59" s="414">
        <v>30.0</v>
      </c>
      <c r="CXC59" s="414">
        <v>15.0</v>
      </c>
      <c r="CXD59" s="72" t="s">
        <v>109</v>
      </c>
      <c r="CXE59" s="72" t="s">
        <v>109</v>
      </c>
      <c r="CXF59" s="72" t="s">
        <v>88</v>
      </c>
      <c r="CXG59" s="355" t="s">
        <v>2868</v>
      </c>
      <c r="CXH59" s="72" t="s">
        <v>2911</v>
      </c>
      <c r="CXI59" s="72" t="s">
        <v>2912</v>
      </c>
      <c r="CXJ59" s="72" t="s">
        <v>2823</v>
      </c>
      <c r="CXK59" s="72" t="s">
        <v>2843</v>
      </c>
      <c r="CXL59" s="413" t="s">
        <v>2793</v>
      </c>
      <c r="CXM59" s="72"/>
      <c r="CXN59" s="72" t="s">
        <v>2869</v>
      </c>
      <c r="CXO59" s="72"/>
      <c r="CXP59" s="72">
        <v>1.0</v>
      </c>
      <c r="CXQ59" s="72">
        <v>1.0</v>
      </c>
      <c r="CXR59" s="414">
        <v>30.0</v>
      </c>
      <c r="CXS59" s="414">
        <v>15.0</v>
      </c>
      <c r="CXT59" s="72" t="s">
        <v>109</v>
      </c>
      <c r="CXU59" s="72" t="s">
        <v>109</v>
      </c>
      <c r="CXV59" s="72" t="s">
        <v>88</v>
      </c>
      <c r="CXW59" s="355" t="s">
        <v>2868</v>
      </c>
      <c r="CXX59" s="72" t="s">
        <v>2911</v>
      </c>
      <c r="CXY59" s="72" t="s">
        <v>2912</v>
      </c>
      <c r="CXZ59" s="72" t="s">
        <v>2823</v>
      </c>
      <c r="CYA59" s="72" t="s">
        <v>2843</v>
      </c>
      <c r="CYB59" s="413" t="s">
        <v>2793</v>
      </c>
      <c r="CYC59" s="72"/>
      <c r="CYD59" s="72" t="s">
        <v>2869</v>
      </c>
      <c r="CYE59" s="72"/>
      <c r="CYF59" s="72">
        <v>1.0</v>
      </c>
      <c r="CYG59" s="72">
        <v>1.0</v>
      </c>
      <c r="CYH59" s="414">
        <v>30.0</v>
      </c>
      <c r="CYI59" s="414">
        <v>15.0</v>
      </c>
      <c r="CYJ59" s="72" t="s">
        <v>109</v>
      </c>
      <c r="CYK59" s="72" t="s">
        <v>109</v>
      </c>
      <c r="CYL59" s="72" t="s">
        <v>88</v>
      </c>
      <c r="CYM59" s="355" t="s">
        <v>2868</v>
      </c>
      <c r="CYN59" s="72" t="s">
        <v>2911</v>
      </c>
      <c r="CYO59" s="72" t="s">
        <v>2912</v>
      </c>
      <c r="CYP59" s="72" t="s">
        <v>2823</v>
      </c>
      <c r="CYQ59" s="72" t="s">
        <v>2843</v>
      </c>
      <c r="CYR59" s="413" t="s">
        <v>2793</v>
      </c>
      <c r="CYS59" s="72"/>
      <c r="CYT59" s="72" t="s">
        <v>2869</v>
      </c>
      <c r="CYU59" s="72"/>
      <c r="CYV59" s="72">
        <v>1.0</v>
      </c>
      <c r="CYW59" s="72">
        <v>1.0</v>
      </c>
      <c r="CYX59" s="414">
        <v>30.0</v>
      </c>
      <c r="CYY59" s="414">
        <v>15.0</v>
      </c>
      <c r="CYZ59" s="72" t="s">
        <v>109</v>
      </c>
      <c r="CZA59" s="72" t="s">
        <v>109</v>
      </c>
      <c r="CZB59" s="72" t="s">
        <v>88</v>
      </c>
      <c r="CZC59" s="355" t="s">
        <v>2868</v>
      </c>
      <c r="CZD59" s="72" t="s">
        <v>2911</v>
      </c>
      <c r="CZE59" s="72" t="s">
        <v>2912</v>
      </c>
      <c r="CZF59" s="72" t="s">
        <v>2823</v>
      </c>
      <c r="CZG59" s="72" t="s">
        <v>2843</v>
      </c>
      <c r="CZH59" s="413" t="s">
        <v>2793</v>
      </c>
      <c r="CZI59" s="72"/>
      <c r="CZJ59" s="72" t="s">
        <v>2869</v>
      </c>
      <c r="CZK59" s="72"/>
      <c r="CZL59" s="72">
        <v>1.0</v>
      </c>
      <c r="CZM59" s="72">
        <v>1.0</v>
      </c>
      <c r="CZN59" s="414">
        <v>30.0</v>
      </c>
      <c r="CZO59" s="414">
        <v>15.0</v>
      </c>
      <c r="CZP59" s="72" t="s">
        <v>109</v>
      </c>
      <c r="CZQ59" s="72" t="s">
        <v>109</v>
      </c>
      <c r="CZR59" s="72" t="s">
        <v>88</v>
      </c>
      <c r="CZS59" s="355" t="s">
        <v>2868</v>
      </c>
      <c r="CZT59" s="72" t="s">
        <v>2911</v>
      </c>
      <c r="CZU59" s="72" t="s">
        <v>2912</v>
      </c>
      <c r="CZV59" s="72" t="s">
        <v>2823</v>
      </c>
      <c r="CZW59" s="72" t="s">
        <v>2843</v>
      </c>
      <c r="CZX59" s="413" t="s">
        <v>2793</v>
      </c>
      <c r="CZY59" s="72"/>
      <c r="CZZ59" s="72" t="s">
        <v>2869</v>
      </c>
      <c r="DAA59" s="72"/>
      <c r="DAB59" s="72">
        <v>1.0</v>
      </c>
      <c r="DAC59" s="72">
        <v>1.0</v>
      </c>
      <c r="DAD59" s="414">
        <v>30.0</v>
      </c>
      <c r="DAE59" s="414">
        <v>15.0</v>
      </c>
      <c r="DAF59" s="72" t="s">
        <v>109</v>
      </c>
      <c r="DAG59" s="72" t="s">
        <v>109</v>
      </c>
      <c r="DAH59" s="72" t="s">
        <v>88</v>
      </c>
      <c r="DAI59" s="355" t="s">
        <v>2868</v>
      </c>
      <c r="DAJ59" s="72" t="s">
        <v>2911</v>
      </c>
      <c r="DAK59" s="72" t="s">
        <v>2912</v>
      </c>
      <c r="DAL59" s="72" t="s">
        <v>2823</v>
      </c>
      <c r="DAM59" s="72" t="s">
        <v>2843</v>
      </c>
      <c r="DAN59" s="413" t="s">
        <v>2793</v>
      </c>
      <c r="DAO59" s="72"/>
      <c r="DAP59" s="72" t="s">
        <v>2869</v>
      </c>
      <c r="DAQ59" s="72"/>
      <c r="DAR59" s="72">
        <v>1.0</v>
      </c>
      <c r="DAS59" s="72">
        <v>1.0</v>
      </c>
      <c r="DAT59" s="414">
        <v>30.0</v>
      </c>
      <c r="DAU59" s="414">
        <v>15.0</v>
      </c>
      <c r="DAV59" s="72" t="s">
        <v>109</v>
      </c>
      <c r="DAW59" s="72" t="s">
        <v>109</v>
      </c>
      <c r="DAX59" s="72" t="s">
        <v>88</v>
      </c>
      <c r="DAY59" s="355" t="s">
        <v>2868</v>
      </c>
      <c r="DAZ59" s="72" t="s">
        <v>2911</v>
      </c>
      <c r="DBA59" s="72" t="s">
        <v>2912</v>
      </c>
      <c r="DBB59" s="72" t="s">
        <v>2823</v>
      </c>
      <c r="DBC59" s="72" t="s">
        <v>2843</v>
      </c>
      <c r="DBD59" s="413" t="s">
        <v>2793</v>
      </c>
      <c r="DBE59" s="72"/>
      <c r="DBF59" s="72" t="s">
        <v>2869</v>
      </c>
      <c r="DBG59" s="72"/>
      <c r="DBH59" s="72">
        <v>1.0</v>
      </c>
      <c r="DBI59" s="72">
        <v>1.0</v>
      </c>
      <c r="DBJ59" s="414">
        <v>30.0</v>
      </c>
      <c r="DBK59" s="414">
        <v>15.0</v>
      </c>
      <c r="DBL59" s="72" t="s">
        <v>109</v>
      </c>
      <c r="DBM59" s="72" t="s">
        <v>109</v>
      </c>
      <c r="DBN59" s="72" t="s">
        <v>88</v>
      </c>
      <c r="DBO59" s="355" t="s">
        <v>2868</v>
      </c>
      <c r="DBP59" s="72" t="s">
        <v>2911</v>
      </c>
      <c r="DBQ59" s="72" t="s">
        <v>2912</v>
      </c>
      <c r="DBR59" s="72" t="s">
        <v>2823</v>
      </c>
      <c r="DBS59" s="72" t="s">
        <v>2843</v>
      </c>
      <c r="DBT59" s="413" t="s">
        <v>2793</v>
      </c>
      <c r="DBU59" s="72"/>
      <c r="DBV59" s="72" t="s">
        <v>2869</v>
      </c>
      <c r="DBW59" s="72"/>
      <c r="DBX59" s="72">
        <v>1.0</v>
      </c>
      <c r="DBY59" s="72">
        <v>1.0</v>
      </c>
      <c r="DBZ59" s="414">
        <v>30.0</v>
      </c>
      <c r="DCA59" s="414">
        <v>15.0</v>
      </c>
      <c r="DCB59" s="72" t="s">
        <v>109</v>
      </c>
      <c r="DCC59" s="72" t="s">
        <v>109</v>
      </c>
      <c r="DCD59" s="72" t="s">
        <v>88</v>
      </c>
      <c r="DCE59" s="355" t="s">
        <v>2868</v>
      </c>
      <c r="DCF59" s="72" t="s">
        <v>2911</v>
      </c>
      <c r="DCG59" s="72" t="s">
        <v>2912</v>
      </c>
      <c r="DCH59" s="72" t="s">
        <v>2823</v>
      </c>
      <c r="DCI59" s="72" t="s">
        <v>2843</v>
      </c>
      <c r="DCJ59" s="413" t="s">
        <v>2793</v>
      </c>
      <c r="DCK59" s="72"/>
      <c r="DCL59" s="72" t="s">
        <v>2869</v>
      </c>
      <c r="DCM59" s="72"/>
      <c r="DCN59" s="72">
        <v>1.0</v>
      </c>
      <c r="DCO59" s="72">
        <v>1.0</v>
      </c>
      <c r="DCP59" s="414">
        <v>30.0</v>
      </c>
      <c r="DCQ59" s="414">
        <v>15.0</v>
      </c>
      <c r="DCR59" s="72" t="s">
        <v>109</v>
      </c>
      <c r="DCS59" s="72" t="s">
        <v>109</v>
      </c>
      <c r="DCT59" s="72" t="s">
        <v>88</v>
      </c>
      <c r="DCU59" s="355" t="s">
        <v>2868</v>
      </c>
      <c r="DCV59" s="72" t="s">
        <v>2911</v>
      </c>
      <c r="DCW59" s="72" t="s">
        <v>2912</v>
      </c>
      <c r="DCX59" s="72" t="s">
        <v>2823</v>
      </c>
      <c r="DCY59" s="72" t="s">
        <v>2843</v>
      </c>
      <c r="DCZ59" s="413" t="s">
        <v>2793</v>
      </c>
      <c r="DDA59" s="72"/>
      <c r="DDB59" s="72" t="s">
        <v>2869</v>
      </c>
      <c r="DDC59" s="72"/>
      <c r="DDD59" s="72">
        <v>1.0</v>
      </c>
      <c r="DDE59" s="72">
        <v>1.0</v>
      </c>
      <c r="DDF59" s="414">
        <v>30.0</v>
      </c>
      <c r="DDG59" s="414">
        <v>15.0</v>
      </c>
      <c r="DDH59" s="72" t="s">
        <v>109</v>
      </c>
      <c r="DDI59" s="72" t="s">
        <v>109</v>
      </c>
      <c r="DDJ59" s="72" t="s">
        <v>88</v>
      </c>
      <c r="DDK59" s="355" t="s">
        <v>2868</v>
      </c>
      <c r="DDL59" s="72" t="s">
        <v>2911</v>
      </c>
      <c r="DDM59" s="72" t="s">
        <v>2912</v>
      </c>
      <c r="DDN59" s="72" t="s">
        <v>2823</v>
      </c>
      <c r="DDO59" s="72" t="s">
        <v>2843</v>
      </c>
      <c r="DDP59" s="413" t="s">
        <v>2793</v>
      </c>
      <c r="DDQ59" s="72"/>
      <c r="DDR59" s="72" t="s">
        <v>2869</v>
      </c>
      <c r="DDS59" s="72"/>
      <c r="DDT59" s="72">
        <v>1.0</v>
      </c>
      <c r="DDU59" s="72">
        <v>1.0</v>
      </c>
      <c r="DDV59" s="414">
        <v>30.0</v>
      </c>
      <c r="DDW59" s="414">
        <v>15.0</v>
      </c>
      <c r="DDX59" s="72" t="s">
        <v>109</v>
      </c>
      <c r="DDY59" s="72" t="s">
        <v>109</v>
      </c>
      <c r="DDZ59" s="72" t="s">
        <v>88</v>
      </c>
      <c r="DEA59" s="355" t="s">
        <v>2868</v>
      </c>
      <c r="DEB59" s="72" t="s">
        <v>2911</v>
      </c>
      <c r="DEC59" s="72" t="s">
        <v>2912</v>
      </c>
      <c r="DED59" s="72" t="s">
        <v>2823</v>
      </c>
      <c r="DEE59" s="72" t="s">
        <v>2843</v>
      </c>
      <c r="DEF59" s="413" t="s">
        <v>2793</v>
      </c>
      <c r="DEG59" s="72"/>
      <c r="DEH59" s="72" t="s">
        <v>2869</v>
      </c>
      <c r="DEI59" s="72"/>
      <c r="DEJ59" s="72">
        <v>1.0</v>
      </c>
      <c r="DEK59" s="72">
        <v>1.0</v>
      </c>
      <c r="DEL59" s="414">
        <v>30.0</v>
      </c>
      <c r="DEM59" s="414">
        <v>15.0</v>
      </c>
      <c r="DEN59" s="72" t="s">
        <v>109</v>
      </c>
      <c r="DEO59" s="72" t="s">
        <v>109</v>
      </c>
      <c r="DEP59" s="72" t="s">
        <v>88</v>
      </c>
      <c r="DEQ59" s="355" t="s">
        <v>2868</v>
      </c>
      <c r="DER59" s="72" t="s">
        <v>2911</v>
      </c>
      <c r="DES59" s="72" t="s">
        <v>2912</v>
      </c>
      <c r="DET59" s="72" t="s">
        <v>2823</v>
      </c>
      <c r="DEU59" s="72" t="s">
        <v>2843</v>
      </c>
      <c r="DEV59" s="413" t="s">
        <v>2793</v>
      </c>
      <c r="DEW59" s="72"/>
      <c r="DEX59" s="72" t="s">
        <v>2869</v>
      </c>
      <c r="DEY59" s="72"/>
      <c r="DEZ59" s="72">
        <v>1.0</v>
      </c>
      <c r="DFA59" s="72">
        <v>1.0</v>
      </c>
      <c r="DFB59" s="414">
        <v>30.0</v>
      </c>
      <c r="DFC59" s="414">
        <v>15.0</v>
      </c>
      <c r="DFD59" s="72" t="s">
        <v>109</v>
      </c>
      <c r="DFE59" s="72" t="s">
        <v>109</v>
      </c>
      <c r="DFF59" s="72" t="s">
        <v>88</v>
      </c>
      <c r="DFG59" s="355" t="s">
        <v>2868</v>
      </c>
      <c r="DFH59" s="72" t="s">
        <v>2911</v>
      </c>
      <c r="DFI59" s="72" t="s">
        <v>2912</v>
      </c>
      <c r="DFJ59" s="72" t="s">
        <v>2823</v>
      </c>
      <c r="DFK59" s="72" t="s">
        <v>2843</v>
      </c>
      <c r="DFL59" s="413" t="s">
        <v>2793</v>
      </c>
      <c r="DFM59" s="72"/>
      <c r="DFN59" s="72" t="s">
        <v>2869</v>
      </c>
      <c r="DFO59" s="72"/>
      <c r="DFP59" s="72">
        <v>1.0</v>
      </c>
      <c r="DFQ59" s="72">
        <v>1.0</v>
      </c>
      <c r="DFR59" s="414">
        <v>30.0</v>
      </c>
      <c r="DFS59" s="414">
        <v>15.0</v>
      </c>
      <c r="DFT59" s="72" t="s">
        <v>109</v>
      </c>
      <c r="DFU59" s="72" t="s">
        <v>109</v>
      </c>
      <c r="DFV59" s="72" t="s">
        <v>88</v>
      </c>
      <c r="DFW59" s="355" t="s">
        <v>2868</v>
      </c>
      <c r="DFX59" s="72" t="s">
        <v>2911</v>
      </c>
      <c r="DFY59" s="72" t="s">
        <v>2912</v>
      </c>
      <c r="DFZ59" s="72" t="s">
        <v>2823</v>
      </c>
      <c r="DGA59" s="72" t="s">
        <v>2843</v>
      </c>
      <c r="DGB59" s="413" t="s">
        <v>2793</v>
      </c>
      <c r="DGC59" s="72"/>
      <c r="DGD59" s="72" t="s">
        <v>2869</v>
      </c>
      <c r="DGE59" s="72"/>
      <c r="DGF59" s="72">
        <v>1.0</v>
      </c>
      <c r="DGG59" s="72">
        <v>1.0</v>
      </c>
      <c r="DGH59" s="414">
        <v>30.0</v>
      </c>
      <c r="DGI59" s="414">
        <v>15.0</v>
      </c>
      <c r="DGJ59" s="72" t="s">
        <v>109</v>
      </c>
      <c r="DGK59" s="72" t="s">
        <v>109</v>
      </c>
      <c r="DGL59" s="72" t="s">
        <v>88</v>
      </c>
      <c r="DGM59" s="355" t="s">
        <v>2868</v>
      </c>
      <c r="DGN59" s="72" t="s">
        <v>2911</v>
      </c>
      <c r="DGO59" s="72" t="s">
        <v>2912</v>
      </c>
      <c r="DGP59" s="72" t="s">
        <v>2823</v>
      </c>
      <c r="DGQ59" s="72" t="s">
        <v>2843</v>
      </c>
      <c r="DGR59" s="413" t="s">
        <v>2793</v>
      </c>
      <c r="DGS59" s="72"/>
      <c r="DGT59" s="72" t="s">
        <v>2869</v>
      </c>
      <c r="DGU59" s="72"/>
      <c r="DGV59" s="72">
        <v>1.0</v>
      </c>
      <c r="DGW59" s="72">
        <v>1.0</v>
      </c>
      <c r="DGX59" s="414">
        <v>30.0</v>
      </c>
      <c r="DGY59" s="414">
        <v>15.0</v>
      </c>
      <c r="DGZ59" s="72" t="s">
        <v>109</v>
      </c>
      <c r="DHA59" s="72" t="s">
        <v>109</v>
      </c>
      <c r="DHB59" s="72" t="s">
        <v>88</v>
      </c>
      <c r="DHC59" s="355" t="s">
        <v>2868</v>
      </c>
      <c r="DHD59" s="72" t="s">
        <v>2911</v>
      </c>
      <c r="DHE59" s="72" t="s">
        <v>2912</v>
      </c>
      <c r="DHF59" s="72" t="s">
        <v>2823</v>
      </c>
      <c r="DHG59" s="72" t="s">
        <v>2843</v>
      </c>
      <c r="DHH59" s="413" t="s">
        <v>2793</v>
      </c>
      <c r="DHI59" s="72"/>
      <c r="DHJ59" s="72" t="s">
        <v>2869</v>
      </c>
      <c r="DHK59" s="72"/>
      <c r="DHL59" s="72">
        <v>1.0</v>
      </c>
      <c r="DHM59" s="72">
        <v>1.0</v>
      </c>
      <c r="DHN59" s="414">
        <v>30.0</v>
      </c>
      <c r="DHO59" s="414">
        <v>15.0</v>
      </c>
      <c r="DHP59" s="72" t="s">
        <v>109</v>
      </c>
      <c r="DHQ59" s="72" t="s">
        <v>109</v>
      </c>
      <c r="DHR59" s="72" t="s">
        <v>88</v>
      </c>
      <c r="DHS59" s="355" t="s">
        <v>2868</v>
      </c>
      <c r="DHT59" s="72" t="s">
        <v>2911</v>
      </c>
      <c r="DHU59" s="72" t="s">
        <v>2912</v>
      </c>
      <c r="DHV59" s="72" t="s">
        <v>2823</v>
      </c>
      <c r="DHW59" s="72" t="s">
        <v>2843</v>
      </c>
      <c r="DHX59" s="413" t="s">
        <v>2793</v>
      </c>
      <c r="DHY59" s="72"/>
      <c r="DHZ59" s="72" t="s">
        <v>2869</v>
      </c>
      <c r="DIA59" s="72"/>
      <c r="DIB59" s="72">
        <v>1.0</v>
      </c>
      <c r="DIC59" s="72">
        <v>1.0</v>
      </c>
      <c r="DID59" s="414">
        <v>30.0</v>
      </c>
      <c r="DIE59" s="414">
        <v>15.0</v>
      </c>
      <c r="DIF59" s="72" t="s">
        <v>109</v>
      </c>
      <c r="DIG59" s="72" t="s">
        <v>109</v>
      </c>
      <c r="DIH59" s="72" t="s">
        <v>88</v>
      </c>
      <c r="DII59" s="355" t="s">
        <v>2868</v>
      </c>
      <c r="DIJ59" s="72" t="s">
        <v>2911</v>
      </c>
      <c r="DIK59" s="72" t="s">
        <v>2912</v>
      </c>
      <c r="DIL59" s="72" t="s">
        <v>2823</v>
      </c>
      <c r="DIM59" s="72" t="s">
        <v>2843</v>
      </c>
      <c r="DIN59" s="413" t="s">
        <v>2793</v>
      </c>
      <c r="DIO59" s="72"/>
      <c r="DIP59" s="72" t="s">
        <v>2869</v>
      </c>
      <c r="DIQ59" s="72"/>
      <c r="DIR59" s="72">
        <v>1.0</v>
      </c>
      <c r="DIS59" s="72">
        <v>1.0</v>
      </c>
      <c r="DIT59" s="414">
        <v>30.0</v>
      </c>
      <c r="DIU59" s="414">
        <v>15.0</v>
      </c>
      <c r="DIV59" s="72" t="s">
        <v>109</v>
      </c>
      <c r="DIW59" s="72" t="s">
        <v>109</v>
      </c>
      <c r="DIX59" s="72" t="s">
        <v>88</v>
      </c>
      <c r="DIY59" s="355" t="s">
        <v>2868</v>
      </c>
      <c r="DIZ59" s="72" t="s">
        <v>2911</v>
      </c>
      <c r="DJA59" s="72" t="s">
        <v>2912</v>
      </c>
      <c r="DJB59" s="72" t="s">
        <v>2823</v>
      </c>
      <c r="DJC59" s="72" t="s">
        <v>2843</v>
      </c>
      <c r="DJD59" s="413" t="s">
        <v>2793</v>
      </c>
      <c r="DJE59" s="72"/>
      <c r="DJF59" s="72" t="s">
        <v>2869</v>
      </c>
      <c r="DJG59" s="72"/>
      <c r="DJH59" s="72">
        <v>1.0</v>
      </c>
      <c r="DJI59" s="72">
        <v>1.0</v>
      </c>
      <c r="DJJ59" s="414">
        <v>30.0</v>
      </c>
      <c r="DJK59" s="414">
        <v>15.0</v>
      </c>
      <c r="DJL59" s="72" t="s">
        <v>109</v>
      </c>
      <c r="DJM59" s="72" t="s">
        <v>109</v>
      </c>
      <c r="DJN59" s="72" t="s">
        <v>88</v>
      </c>
      <c r="DJO59" s="355" t="s">
        <v>2868</v>
      </c>
      <c r="DJP59" s="72" t="s">
        <v>2911</v>
      </c>
      <c r="DJQ59" s="72" t="s">
        <v>2912</v>
      </c>
      <c r="DJR59" s="72" t="s">
        <v>2823</v>
      </c>
      <c r="DJS59" s="72" t="s">
        <v>2843</v>
      </c>
      <c r="DJT59" s="413" t="s">
        <v>2793</v>
      </c>
      <c r="DJU59" s="72"/>
      <c r="DJV59" s="72" t="s">
        <v>2869</v>
      </c>
      <c r="DJW59" s="72"/>
      <c r="DJX59" s="72">
        <v>1.0</v>
      </c>
      <c r="DJY59" s="72">
        <v>1.0</v>
      </c>
      <c r="DJZ59" s="414">
        <v>30.0</v>
      </c>
      <c r="DKA59" s="414">
        <v>15.0</v>
      </c>
      <c r="DKB59" s="72" t="s">
        <v>109</v>
      </c>
      <c r="DKC59" s="72" t="s">
        <v>109</v>
      </c>
      <c r="DKD59" s="72" t="s">
        <v>88</v>
      </c>
      <c r="DKE59" s="355" t="s">
        <v>2868</v>
      </c>
      <c r="DKF59" s="72" t="s">
        <v>2911</v>
      </c>
      <c r="DKG59" s="72" t="s">
        <v>2912</v>
      </c>
      <c r="DKH59" s="72" t="s">
        <v>2823</v>
      </c>
      <c r="DKI59" s="72" t="s">
        <v>2843</v>
      </c>
      <c r="DKJ59" s="413" t="s">
        <v>2793</v>
      </c>
      <c r="DKK59" s="72"/>
      <c r="DKL59" s="72" t="s">
        <v>2869</v>
      </c>
      <c r="DKM59" s="72"/>
      <c r="DKN59" s="72">
        <v>1.0</v>
      </c>
      <c r="DKO59" s="72">
        <v>1.0</v>
      </c>
      <c r="DKP59" s="414">
        <v>30.0</v>
      </c>
      <c r="DKQ59" s="414">
        <v>15.0</v>
      </c>
      <c r="DKR59" s="72" t="s">
        <v>109</v>
      </c>
      <c r="DKS59" s="72" t="s">
        <v>109</v>
      </c>
      <c r="DKT59" s="72" t="s">
        <v>88</v>
      </c>
      <c r="DKU59" s="355" t="s">
        <v>2868</v>
      </c>
      <c r="DKV59" s="72" t="s">
        <v>2911</v>
      </c>
      <c r="DKW59" s="72" t="s">
        <v>2912</v>
      </c>
      <c r="DKX59" s="72" t="s">
        <v>2823</v>
      </c>
      <c r="DKY59" s="72" t="s">
        <v>2843</v>
      </c>
      <c r="DKZ59" s="413" t="s">
        <v>2793</v>
      </c>
      <c r="DLA59" s="72"/>
      <c r="DLB59" s="72" t="s">
        <v>2869</v>
      </c>
      <c r="DLC59" s="72"/>
      <c r="DLD59" s="72">
        <v>1.0</v>
      </c>
      <c r="DLE59" s="72">
        <v>1.0</v>
      </c>
      <c r="DLF59" s="414">
        <v>30.0</v>
      </c>
      <c r="DLG59" s="414">
        <v>15.0</v>
      </c>
      <c r="DLH59" s="72" t="s">
        <v>109</v>
      </c>
      <c r="DLI59" s="72" t="s">
        <v>109</v>
      </c>
      <c r="DLJ59" s="72" t="s">
        <v>88</v>
      </c>
      <c r="DLK59" s="355" t="s">
        <v>2868</v>
      </c>
      <c r="DLL59" s="72" t="s">
        <v>2911</v>
      </c>
      <c r="DLM59" s="72" t="s">
        <v>2912</v>
      </c>
      <c r="DLN59" s="72" t="s">
        <v>2823</v>
      </c>
      <c r="DLO59" s="72" t="s">
        <v>2843</v>
      </c>
      <c r="DLP59" s="413" t="s">
        <v>2793</v>
      </c>
      <c r="DLQ59" s="72"/>
      <c r="DLR59" s="72" t="s">
        <v>2869</v>
      </c>
      <c r="DLS59" s="72"/>
      <c r="DLT59" s="72">
        <v>1.0</v>
      </c>
      <c r="DLU59" s="72">
        <v>1.0</v>
      </c>
      <c r="DLV59" s="414">
        <v>30.0</v>
      </c>
      <c r="DLW59" s="414">
        <v>15.0</v>
      </c>
      <c r="DLX59" s="72" t="s">
        <v>109</v>
      </c>
      <c r="DLY59" s="72" t="s">
        <v>109</v>
      </c>
      <c r="DLZ59" s="72" t="s">
        <v>88</v>
      </c>
      <c r="DMA59" s="355" t="s">
        <v>2868</v>
      </c>
      <c r="DMB59" s="72" t="s">
        <v>2911</v>
      </c>
      <c r="DMC59" s="72" t="s">
        <v>2912</v>
      </c>
      <c r="DMD59" s="72" t="s">
        <v>2823</v>
      </c>
      <c r="DME59" s="72" t="s">
        <v>2843</v>
      </c>
      <c r="DMF59" s="413" t="s">
        <v>2793</v>
      </c>
      <c r="DMG59" s="72"/>
      <c r="DMH59" s="72" t="s">
        <v>2869</v>
      </c>
      <c r="DMI59" s="72"/>
      <c r="DMJ59" s="72">
        <v>1.0</v>
      </c>
      <c r="DMK59" s="72">
        <v>1.0</v>
      </c>
      <c r="DML59" s="414">
        <v>30.0</v>
      </c>
      <c r="DMM59" s="414">
        <v>15.0</v>
      </c>
      <c r="DMN59" s="72" t="s">
        <v>109</v>
      </c>
      <c r="DMO59" s="72" t="s">
        <v>109</v>
      </c>
      <c r="DMP59" s="72" t="s">
        <v>88</v>
      </c>
      <c r="DMQ59" s="355" t="s">
        <v>2868</v>
      </c>
      <c r="DMR59" s="72" t="s">
        <v>2911</v>
      </c>
      <c r="DMS59" s="72" t="s">
        <v>2912</v>
      </c>
      <c r="DMT59" s="72" t="s">
        <v>2823</v>
      </c>
      <c r="DMU59" s="72" t="s">
        <v>2843</v>
      </c>
      <c r="DMV59" s="413" t="s">
        <v>2793</v>
      </c>
      <c r="DMW59" s="72"/>
      <c r="DMX59" s="72" t="s">
        <v>2869</v>
      </c>
      <c r="DMY59" s="72"/>
      <c r="DMZ59" s="72">
        <v>1.0</v>
      </c>
      <c r="DNA59" s="72">
        <v>1.0</v>
      </c>
      <c r="DNB59" s="414">
        <v>30.0</v>
      </c>
      <c r="DNC59" s="414">
        <v>15.0</v>
      </c>
      <c r="DND59" s="72" t="s">
        <v>109</v>
      </c>
      <c r="DNE59" s="72" t="s">
        <v>109</v>
      </c>
      <c r="DNF59" s="72" t="s">
        <v>88</v>
      </c>
      <c r="DNG59" s="355" t="s">
        <v>2868</v>
      </c>
      <c r="DNH59" s="72" t="s">
        <v>2911</v>
      </c>
      <c r="DNI59" s="72" t="s">
        <v>2912</v>
      </c>
      <c r="DNJ59" s="72" t="s">
        <v>2823</v>
      </c>
      <c r="DNK59" s="72" t="s">
        <v>2843</v>
      </c>
      <c r="DNL59" s="413" t="s">
        <v>2793</v>
      </c>
      <c r="DNM59" s="72"/>
      <c r="DNN59" s="72" t="s">
        <v>2869</v>
      </c>
      <c r="DNO59" s="72"/>
      <c r="DNP59" s="72">
        <v>1.0</v>
      </c>
      <c r="DNQ59" s="72">
        <v>1.0</v>
      </c>
      <c r="DNR59" s="414">
        <v>30.0</v>
      </c>
      <c r="DNS59" s="414">
        <v>15.0</v>
      </c>
      <c r="DNT59" s="72" t="s">
        <v>109</v>
      </c>
      <c r="DNU59" s="72" t="s">
        <v>109</v>
      </c>
      <c r="DNV59" s="72" t="s">
        <v>88</v>
      </c>
      <c r="DNW59" s="355" t="s">
        <v>2868</v>
      </c>
      <c r="DNX59" s="72" t="s">
        <v>2911</v>
      </c>
      <c r="DNY59" s="72" t="s">
        <v>2912</v>
      </c>
      <c r="DNZ59" s="72" t="s">
        <v>2823</v>
      </c>
      <c r="DOA59" s="72" t="s">
        <v>2843</v>
      </c>
      <c r="DOB59" s="413" t="s">
        <v>2793</v>
      </c>
      <c r="DOC59" s="72"/>
      <c r="DOD59" s="72" t="s">
        <v>2869</v>
      </c>
      <c r="DOE59" s="72"/>
      <c r="DOF59" s="72">
        <v>1.0</v>
      </c>
      <c r="DOG59" s="72">
        <v>1.0</v>
      </c>
      <c r="DOH59" s="414">
        <v>30.0</v>
      </c>
      <c r="DOI59" s="414">
        <v>15.0</v>
      </c>
      <c r="DOJ59" s="72" t="s">
        <v>109</v>
      </c>
      <c r="DOK59" s="72" t="s">
        <v>109</v>
      </c>
      <c r="DOL59" s="72" t="s">
        <v>88</v>
      </c>
      <c r="DOM59" s="355" t="s">
        <v>2868</v>
      </c>
      <c r="DON59" s="72" t="s">
        <v>2911</v>
      </c>
      <c r="DOO59" s="72" t="s">
        <v>2912</v>
      </c>
      <c r="DOP59" s="72" t="s">
        <v>2823</v>
      </c>
      <c r="DOQ59" s="72" t="s">
        <v>2843</v>
      </c>
      <c r="DOR59" s="413" t="s">
        <v>2793</v>
      </c>
      <c r="DOS59" s="72"/>
      <c r="DOT59" s="72" t="s">
        <v>2869</v>
      </c>
      <c r="DOU59" s="72"/>
      <c r="DOV59" s="72">
        <v>1.0</v>
      </c>
      <c r="DOW59" s="72">
        <v>1.0</v>
      </c>
      <c r="DOX59" s="414">
        <v>30.0</v>
      </c>
      <c r="DOY59" s="414">
        <v>15.0</v>
      </c>
      <c r="DOZ59" s="72" t="s">
        <v>109</v>
      </c>
      <c r="DPA59" s="72" t="s">
        <v>109</v>
      </c>
      <c r="DPB59" s="72" t="s">
        <v>88</v>
      </c>
      <c r="DPC59" s="355" t="s">
        <v>2868</v>
      </c>
      <c r="DPD59" s="72" t="s">
        <v>2911</v>
      </c>
      <c r="DPE59" s="72" t="s">
        <v>2912</v>
      </c>
      <c r="DPF59" s="72" t="s">
        <v>2823</v>
      </c>
      <c r="DPG59" s="72" t="s">
        <v>2843</v>
      </c>
      <c r="DPH59" s="413" t="s">
        <v>2793</v>
      </c>
      <c r="DPI59" s="72"/>
      <c r="DPJ59" s="72" t="s">
        <v>2869</v>
      </c>
      <c r="DPK59" s="72"/>
      <c r="DPL59" s="72">
        <v>1.0</v>
      </c>
      <c r="DPM59" s="72">
        <v>1.0</v>
      </c>
      <c r="DPN59" s="414">
        <v>30.0</v>
      </c>
      <c r="DPO59" s="414">
        <v>15.0</v>
      </c>
      <c r="DPP59" s="72" t="s">
        <v>109</v>
      </c>
      <c r="DPQ59" s="72" t="s">
        <v>109</v>
      </c>
      <c r="DPR59" s="72" t="s">
        <v>88</v>
      </c>
      <c r="DPS59" s="355" t="s">
        <v>2868</v>
      </c>
      <c r="DPT59" s="72" t="s">
        <v>2911</v>
      </c>
      <c r="DPU59" s="72" t="s">
        <v>2912</v>
      </c>
      <c r="DPV59" s="72" t="s">
        <v>2823</v>
      </c>
      <c r="DPW59" s="72" t="s">
        <v>2843</v>
      </c>
      <c r="DPX59" s="413" t="s">
        <v>2793</v>
      </c>
      <c r="DPY59" s="72"/>
      <c r="DPZ59" s="72" t="s">
        <v>2869</v>
      </c>
      <c r="DQA59" s="72"/>
      <c r="DQB59" s="72">
        <v>1.0</v>
      </c>
      <c r="DQC59" s="72">
        <v>1.0</v>
      </c>
      <c r="DQD59" s="414">
        <v>30.0</v>
      </c>
      <c r="DQE59" s="414">
        <v>15.0</v>
      </c>
      <c r="DQF59" s="72" t="s">
        <v>109</v>
      </c>
      <c r="DQG59" s="72" t="s">
        <v>109</v>
      </c>
      <c r="DQH59" s="72" t="s">
        <v>88</v>
      </c>
      <c r="DQI59" s="355" t="s">
        <v>2868</v>
      </c>
      <c r="DQJ59" s="72" t="s">
        <v>2911</v>
      </c>
      <c r="DQK59" s="72" t="s">
        <v>2912</v>
      </c>
      <c r="DQL59" s="72" t="s">
        <v>2823</v>
      </c>
      <c r="DQM59" s="72" t="s">
        <v>2843</v>
      </c>
      <c r="DQN59" s="413" t="s">
        <v>2793</v>
      </c>
      <c r="DQO59" s="72"/>
      <c r="DQP59" s="72" t="s">
        <v>2869</v>
      </c>
      <c r="DQQ59" s="72"/>
      <c r="DQR59" s="72">
        <v>1.0</v>
      </c>
      <c r="DQS59" s="72">
        <v>1.0</v>
      </c>
      <c r="DQT59" s="414">
        <v>30.0</v>
      </c>
      <c r="DQU59" s="414">
        <v>15.0</v>
      </c>
      <c r="DQV59" s="72" t="s">
        <v>109</v>
      </c>
      <c r="DQW59" s="72" t="s">
        <v>109</v>
      </c>
      <c r="DQX59" s="72" t="s">
        <v>88</v>
      </c>
      <c r="DQY59" s="355" t="s">
        <v>2868</v>
      </c>
      <c r="DQZ59" s="72" t="s">
        <v>2911</v>
      </c>
      <c r="DRA59" s="72" t="s">
        <v>2912</v>
      </c>
      <c r="DRB59" s="72" t="s">
        <v>2823</v>
      </c>
      <c r="DRC59" s="72" t="s">
        <v>2843</v>
      </c>
      <c r="DRD59" s="413" t="s">
        <v>2793</v>
      </c>
      <c r="DRE59" s="72"/>
      <c r="DRF59" s="72" t="s">
        <v>2869</v>
      </c>
      <c r="DRG59" s="72"/>
      <c r="DRH59" s="72">
        <v>1.0</v>
      </c>
      <c r="DRI59" s="72">
        <v>1.0</v>
      </c>
      <c r="DRJ59" s="414">
        <v>30.0</v>
      </c>
      <c r="DRK59" s="414">
        <v>15.0</v>
      </c>
      <c r="DRL59" s="72" t="s">
        <v>109</v>
      </c>
      <c r="DRM59" s="72" t="s">
        <v>109</v>
      </c>
      <c r="DRN59" s="72" t="s">
        <v>88</v>
      </c>
      <c r="DRO59" s="355" t="s">
        <v>2868</v>
      </c>
      <c r="DRP59" s="72" t="s">
        <v>2911</v>
      </c>
      <c r="DRQ59" s="72" t="s">
        <v>2912</v>
      </c>
      <c r="DRR59" s="72" t="s">
        <v>2823</v>
      </c>
      <c r="DRS59" s="72" t="s">
        <v>2843</v>
      </c>
      <c r="DRT59" s="413" t="s">
        <v>2793</v>
      </c>
      <c r="DRU59" s="72"/>
      <c r="DRV59" s="72" t="s">
        <v>2869</v>
      </c>
      <c r="DRW59" s="72"/>
      <c r="DRX59" s="72">
        <v>1.0</v>
      </c>
      <c r="DRY59" s="72">
        <v>1.0</v>
      </c>
      <c r="DRZ59" s="414">
        <v>30.0</v>
      </c>
      <c r="DSA59" s="414">
        <v>15.0</v>
      </c>
      <c r="DSB59" s="72" t="s">
        <v>109</v>
      </c>
      <c r="DSC59" s="72" t="s">
        <v>109</v>
      </c>
      <c r="DSD59" s="72" t="s">
        <v>88</v>
      </c>
      <c r="DSE59" s="355" t="s">
        <v>2868</v>
      </c>
      <c r="DSF59" s="72" t="s">
        <v>2911</v>
      </c>
      <c r="DSG59" s="72" t="s">
        <v>2912</v>
      </c>
      <c r="DSH59" s="72" t="s">
        <v>2823</v>
      </c>
      <c r="DSI59" s="72" t="s">
        <v>2843</v>
      </c>
      <c r="DSJ59" s="413" t="s">
        <v>2793</v>
      </c>
      <c r="DSK59" s="72"/>
      <c r="DSL59" s="72" t="s">
        <v>2869</v>
      </c>
      <c r="DSM59" s="72"/>
      <c r="DSN59" s="72">
        <v>1.0</v>
      </c>
      <c r="DSO59" s="72">
        <v>1.0</v>
      </c>
      <c r="DSP59" s="414">
        <v>30.0</v>
      </c>
      <c r="DSQ59" s="414">
        <v>15.0</v>
      </c>
      <c r="DSR59" s="72" t="s">
        <v>109</v>
      </c>
      <c r="DSS59" s="72" t="s">
        <v>109</v>
      </c>
      <c r="DST59" s="72" t="s">
        <v>88</v>
      </c>
      <c r="DSU59" s="355" t="s">
        <v>2868</v>
      </c>
      <c r="DSV59" s="72" t="s">
        <v>2911</v>
      </c>
      <c r="DSW59" s="72" t="s">
        <v>2912</v>
      </c>
      <c r="DSX59" s="72" t="s">
        <v>2823</v>
      </c>
      <c r="DSY59" s="72" t="s">
        <v>2843</v>
      </c>
      <c r="DSZ59" s="413" t="s">
        <v>2793</v>
      </c>
      <c r="DTA59" s="72"/>
      <c r="DTB59" s="72" t="s">
        <v>2869</v>
      </c>
      <c r="DTC59" s="72"/>
      <c r="DTD59" s="72">
        <v>1.0</v>
      </c>
      <c r="DTE59" s="72">
        <v>1.0</v>
      </c>
      <c r="DTF59" s="414">
        <v>30.0</v>
      </c>
      <c r="DTG59" s="414">
        <v>15.0</v>
      </c>
      <c r="DTH59" s="72" t="s">
        <v>109</v>
      </c>
      <c r="DTI59" s="72" t="s">
        <v>109</v>
      </c>
      <c r="DTJ59" s="72" t="s">
        <v>88</v>
      </c>
      <c r="DTK59" s="355" t="s">
        <v>2868</v>
      </c>
      <c r="DTL59" s="72" t="s">
        <v>2911</v>
      </c>
      <c r="DTM59" s="72" t="s">
        <v>2912</v>
      </c>
      <c r="DTN59" s="72" t="s">
        <v>2823</v>
      </c>
      <c r="DTO59" s="72" t="s">
        <v>2843</v>
      </c>
      <c r="DTP59" s="413" t="s">
        <v>2793</v>
      </c>
      <c r="DTQ59" s="72"/>
      <c r="DTR59" s="72" t="s">
        <v>2869</v>
      </c>
      <c r="DTS59" s="72"/>
      <c r="DTT59" s="72">
        <v>1.0</v>
      </c>
      <c r="DTU59" s="72">
        <v>1.0</v>
      </c>
      <c r="DTV59" s="414">
        <v>30.0</v>
      </c>
      <c r="DTW59" s="414">
        <v>15.0</v>
      </c>
      <c r="DTX59" s="72" t="s">
        <v>109</v>
      </c>
      <c r="DTY59" s="72" t="s">
        <v>109</v>
      </c>
      <c r="DTZ59" s="72" t="s">
        <v>88</v>
      </c>
      <c r="DUA59" s="355" t="s">
        <v>2868</v>
      </c>
      <c r="DUB59" s="72" t="s">
        <v>2911</v>
      </c>
      <c r="DUC59" s="72" t="s">
        <v>2912</v>
      </c>
      <c r="DUD59" s="72" t="s">
        <v>2823</v>
      </c>
      <c r="DUE59" s="72" t="s">
        <v>2843</v>
      </c>
      <c r="DUF59" s="413" t="s">
        <v>2793</v>
      </c>
      <c r="DUG59" s="72"/>
      <c r="DUH59" s="72" t="s">
        <v>2869</v>
      </c>
      <c r="DUI59" s="72"/>
      <c r="DUJ59" s="72">
        <v>1.0</v>
      </c>
      <c r="DUK59" s="72">
        <v>1.0</v>
      </c>
      <c r="DUL59" s="414">
        <v>30.0</v>
      </c>
      <c r="DUM59" s="414">
        <v>15.0</v>
      </c>
      <c r="DUN59" s="72" t="s">
        <v>109</v>
      </c>
      <c r="DUO59" s="72" t="s">
        <v>109</v>
      </c>
      <c r="DUP59" s="72" t="s">
        <v>88</v>
      </c>
      <c r="DUQ59" s="355" t="s">
        <v>2868</v>
      </c>
      <c r="DUR59" s="72" t="s">
        <v>2911</v>
      </c>
      <c r="DUS59" s="72" t="s">
        <v>2912</v>
      </c>
      <c r="DUT59" s="72" t="s">
        <v>2823</v>
      </c>
      <c r="DUU59" s="72" t="s">
        <v>2843</v>
      </c>
      <c r="DUV59" s="413" t="s">
        <v>2793</v>
      </c>
      <c r="DUW59" s="72"/>
      <c r="DUX59" s="72" t="s">
        <v>2869</v>
      </c>
      <c r="DUY59" s="72"/>
      <c r="DUZ59" s="72">
        <v>1.0</v>
      </c>
      <c r="DVA59" s="72">
        <v>1.0</v>
      </c>
      <c r="DVB59" s="414">
        <v>30.0</v>
      </c>
      <c r="DVC59" s="414">
        <v>15.0</v>
      </c>
      <c r="DVD59" s="72" t="s">
        <v>109</v>
      </c>
      <c r="DVE59" s="72" t="s">
        <v>109</v>
      </c>
      <c r="DVF59" s="72" t="s">
        <v>88</v>
      </c>
      <c r="DVG59" s="355" t="s">
        <v>2868</v>
      </c>
      <c r="DVH59" s="72" t="s">
        <v>2911</v>
      </c>
      <c r="DVI59" s="72" t="s">
        <v>2912</v>
      </c>
      <c r="DVJ59" s="72" t="s">
        <v>2823</v>
      </c>
      <c r="DVK59" s="72" t="s">
        <v>2843</v>
      </c>
      <c r="DVL59" s="413" t="s">
        <v>2793</v>
      </c>
      <c r="DVM59" s="72"/>
      <c r="DVN59" s="72" t="s">
        <v>2869</v>
      </c>
      <c r="DVO59" s="72"/>
      <c r="DVP59" s="72">
        <v>1.0</v>
      </c>
      <c r="DVQ59" s="72">
        <v>1.0</v>
      </c>
      <c r="DVR59" s="414">
        <v>30.0</v>
      </c>
      <c r="DVS59" s="414">
        <v>15.0</v>
      </c>
      <c r="DVT59" s="72" t="s">
        <v>109</v>
      </c>
      <c r="DVU59" s="72" t="s">
        <v>109</v>
      </c>
      <c r="DVV59" s="72" t="s">
        <v>88</v>
      </c>
      <c r="DVW59" s="355" t="s">
        <v>2868</v>
      </c>
      <c r="DVX59" s="72" t="s">
        <v>2911</v>
      </c>
      <c r="DVY59" s="72" t="s">
        <v>2912</v>
      </c>
      <c r="DVZ59" s="72" t="s">
        <v>2823</v>
      </c>
      <c r="DWA59" s="72" t="s">
        <v>2843</v>
      </c>
      <c r="DWB59" s="413" t="s">
        <v>2793</v>
      </c>
      <c r="DWC59" s="72"/>
      <c r="DWD59" s="72" t="s">
        <v>2869</v>
      </c>
      <c r="DWE59" s="72"/>
      <c r="DWF59" s="72">
        <v>1.0</v>
      </c>
      <c r="DWG59" s="72">
        <v>1.0</v>
      </c>
      <c r="DWH59" s="414">
        <v>30.0</v>
      </c>
      <c r="DWI59" s="414">
        <v>15.0</v>
      </c>
      <c r="DWJ59" s="72" t="s">
        <v>109</v>
      </c>
      <c r="DWK59" s="72" t="s">
        <v>109</v>
      </c>
      <c r="DWL59" s="72" t="s">
        <v>88</v>
      </c>
      <c r="DWM59" s="355" t="s">
        <v>2868</v>
      </c>
      <c r="DWN59" s="72" t="s">
        <v>2911</v>
      </c>
      <c r="DWO59" s="72" t="s">
        <v>2912</v>
      </c>
      <c r="DWP59" s="72" t="s">
        <v>2823</v>
      </c>
      <c r="DWQ59" s="72" t="s">
        <v>2843</v>
      </c>
      <c r="DWR59" s="413" t="s">
        <v>2793</v>
      </c>
      <c r="DWS59" s="72"/>
      <c r="DWT59" s="72" t="s">
        <v>2869</v>
      </c>
      <c r="DWU59" s="72"/>
      <c r="DWV59" s="72">
        <v>1.0</v>
      </c>
      <c r="DWW59" s="72">
        <v>1.0</v>
      </c>
      <c r="DWX59" s="414">
        <v>30.0</v>
      </c>
      <c r="DWY59" s="414">
        <v>15.0</v>
      </c>
      <c r="DWZ59" s="72" t="s">
        <v>109</v>
      </c>
      <c r="DXA59" s="72" t="s">
        <v>109</v>
      </c>
      <c r="DXB59" s="72" t="s">
        <v>88</v>
      </c>
      <c r="DXC59" s="355" t="s">
        <v>2868</v>
      </c>
      <c r="DXD59" s="72" t="s">
        <v>2911</v>
      </c>
      <c r="DXE59" s="72" t="s">
        <v>2912</v>
      </c>
      <c r="DXF59" s="72" t="s">
        <v>2823</v>
      </c>
      <c r="DXG59" s="72" t="s">
        <v>2843</v>
      </c>
      <c r="DXH59" s="413" t="s">
        <v>2793</v>
      </c>
      <c r="DXI59" s="72"/>
      <c r="DXJ59" s="72" t="s">
        <v>2869</v>
      </c>
      <c r="DXK59" s="72"/>
      <c r="DXL59" s="72">
        <v>1.0</v>
      </c>
      <c r="DXM59" s="72">
        <v>1.0</v>
      </c>
      <c r="DXN59" s="414">
        <v>30.0</v>
      </c>
      <c r="DXO59" s="414">
        <v>15.0</v>
      </c>
      <c r="DXP59" s="72" t="s">
        <v>109</v>
      </c>
      <c r="DXQ59" s="72" t="s">
        <v>109</v>
      </c>
      <c r="DXR59" s="72" t="s">
        <v>88</v>
      </c>
      <c r="DXS59" s="355" t="s">
        <v>2868</v>
      </c>
      <c r="DXT59" s="72" t="s">
        <v>2911</v>
      </c>
      <c r="DXU59" s="72" t="s">
        <v>2912</v>
      </c>
      <c r="DXV59" s="72" t="s">
        <v>2823</v>
      </c>
      <c r="DXW59" s="72" t="s">
        <v>2843</v>
      </c>
      <c r="DXX59" s="413" t="s">
        <v>2793</v>
      </c>
      <c r="DXY59" s="72"/>
      <c r="DXZ59" s="72" t="s">
        <v>2869</v>
      </c>
      <c r="DYA59" s="72"/>
      <c r="DYB59" s="72">
        <v>1.0</v>
      </c>
      <c r="DYC59" s="72">
        <v>1.0</v>
      </c>
      <c r="DYD59" s="414">
        <v>30.0</v>
      </c>
      <c r="DYE59" s="414">
        <v>15.0</v>
      </c>
      <c r="DYF59" s="72" t="s">
        <v>109</v>
      </c>
      <c r="DYG59" s="72" t="s">
        <v>109</v>
      </c>
      <c r="DYH59" s="72" t="s">
        <v>88</v>
      </c>
      <c r="DYI59" s="355" t="s">
        <v>2868</v>
      </c>
      <c r="DYJ59" s="72" t="s">
        <v>2911</v>
      </c>
      <c r="DYK59" s="72" t="s">
        <v>2912</v>
      </c>
      <c r="DYL59" s="72" t="s">
        <v>2823</v>
      </c>
      <c r="DYM59" s="72" t="s">
        <v>2843</v>
      </c>
      <c r="DYN59" s="413" t="s">
        <v>2793</v>
      </c>
      <c r="DYO59" s="72"/>
      <c r="DYP59" s="72" t="s">
        <v>2869</v>
      </c>
      <c r="DYQ59" s="72"/>
      <c r="DYR59" s="72">
        <v>1.0</v>
      </c>
      <c r="DYS59" s="72">
        <v>1.0</v>
      </c>
      <c r="DYT59" s="414">
        <v>30.0</v>
      </c>
      <c r="DYU59" s="414">
        <v>15.0</v>
      </c>
      <c r="DYV59" s="72" t="s">
        <v>109</v>
      </c>
      <c r="DYW59" s="72" t="s">
        <v>109</v>
      </c>
      <c r="DYX59" s="72" t="s">
        <v>88</v>
      </c>
      <c r="DYY59" s="355" t="s">
        <v>2868</v>
      </c>
      <c r="DYZ59" s="72" t="s">
        <v>2911</v>
      </c>
      <c r="DZA59" s="72" t="s">
        <v>2912</v>
      </c>
      <c r="DZB59" s="72" t="s">
        <v>2823</v>
      </c>
      <c r="DZC59" s="72" t="s">
        <v>2843</v>
      </c>
      <c r="DZD59" s="413" t="s">
        <v>2793</v>
      </c>
      <c r="DZE59" s="72"/>
      <c r="DZF59" s="72" t="s">
        <v>2869</v>
      </c>
      <c r="DZG59" s="72"/>
      <c r="DZH59" s="72">
        <v>1.0</v>
      </c>
      <c r="DZI59" s="72">
        <v>1.0</v>
      </c>
      <c r="DZJ59" s="414">
        <v>30.0</v>
      </c>
      <c r="DZK59" s="414">
        <v>15.0</v>
      </c>
      <c r="DZL59" s="72" t="s">
        <v>109</v>
      </c>
      <c r="DZM59" s="72" t="s">
        <v>109</v>
      </c>
      <c r="DZN59" s="72" t="s">
        <v>88</v>
      </c>
      <c r="DZO59" s="355" t="s">
        <v>2868</v>
      </c>
      <c r="DZP59" s="72" t="s">
        <v>2911</v>
      </c>
      <c r="DZQ59" s="72" t="s">
        <v>2912</v>
      </c>
      <c r="DZR59" s="72" t="s">
        <v>2823</v>
      </c>
      <c r="DZS59" s="72" t="s">
        <v>2843</v>
      </c>
      <c r="DZT59" s="413" t="s">
        <v>2793</v>
      </c>
      <c r="DZU59" s="72"/>
      <c r="DZV59" s="72" t="s">
        <v>2869</v>
      </c>
      <c r="DZW59" s="72"/>
      <c r="DZX59" s="72">
        <v>1.0</v>
      </c>
      <c r="DZY59" s="72">
        <v>1.0</v>
      </c>
      <c r="DZZ59" s="414">
        <v>30.0</v>
      </c>
      <c r="EAA59" s="414">
        <v>15.0</v>
      </c>
      <c r="EAB59" s="72" t="s">
        <v>109</v>
      </c>
      <c r="EAC59" s="72" t="s">
        <v>109</v>
      </c>
      <c r="EAD59" s="72" t="s">
        <v>88</v>
      </c>
      <c r="EAE59" s="355" t="s">
        <v>2868</v>
      </c>
      <c r="EAF59" s="72" t="s">
        <v>2911</v>
      </c>
      <c r="EAG59" s="72" t="s">
        <v>2912</v>
      </c>
      <c r="EAH59" s="72" t="s">
        <v>2823</v>
      </c>
      <c r="EAI59" s="72" t="s">
        <v>2843</v>
      </c>
      <c r="EAJ59" s="413" t="s">
        <v>2793</v>
      </c>
      <c r="EAK59" s="72"/>
      <c r="EAL59" s="72" t="s">
        <v>2869</v>
      </c>
      <c r="EAM59" s="72"/>
      <c r="EAN59" s="72">
        <v>1.0</v>
      </c>
      <c r="EAO59" s="72">
        <v>1.0</v>
      </c>
      <c r="EAP59" s="414">
        <v>30.0</v>
      </c>
      <c r="EAQ59" s="414">
        <v>15.0</v>
      </c>
      <c r="EAR59" s="72" t="s">
        <v>109</v>
      </c>
      <c r="EAS59" s="72" t="s">
        <v>109</v>
      </c>
      <c r="EAT59" s="72" t="s">
        <v>88</v>
      </c>
      <c r="EAU59" s="355" t="s">
        <v>2868</v>
      </c>
      <c r="EAV59" s="72" t="s">
        <v>2911</v>
      </c>
      <c r="EAW59" s="72" t="s">
        <v>2912</v>
      </c>
      <c r="EAX59" s="72" t="s">
        <v>2823</v>
      </c>
      <c r="EAY59" s="72" t="s">
        <v>2843</v>
      </c>
      <c r="EAZ59" s="413" t="s">
        <v>2793</v>
      </c>
      <c r="EBA59" s="72"/>
      <c r="EBB59" s="72" t="s">
        <v>2869</v>
      </c>
      <c r="EBC59" s="72"/>
      <c r="EBD59" s="72">
        <v>1.0</v>
      </c>
      <c r="EBE59" s="72">
        <v>1.0</v>
      </c>
      <c r="EBF59" s="414">
        <v>30.0</v>
      </c>
      <c r="EBG59" s="414">
        <v>15.0</v>
      </c>
      <c r="EBH59" s="72" t="s">
        <v>109</v>
      </c>
      <c r="EBI59" s="72" t="s">
        <v>109</v>
      </c>
      <c r="EBJ59" s="72" t="s">
        <v>88</v>
      </c>
      <c r="EBK59" s="355" t="s">
        <v>2868</v>
      </c>
      <c r="EBL59" s="72" t="s">
        <v>2911</v>
      </c>
      <c r="EBM59" s="72" t="s">
        <v>2912</v>
      </c>
      <c r="EBN59" s="72" t="s">
        <v>2823</v>
      </c>
      <c r="EBO59" s="72" t="s">
        <v>2843</v>
      </c>
      <c r="EBP59" s="413" t="s">
        <v>2793</v>
      </c>
      <c r="EBQ59" s="72"/>
      <c r="EBR59" s="72" t="s">
        <v>2869</v>
      </c>
      <c r="EBS59" s="72"/>
      <c r="EBT59" s="72">
        <v>1.0</v>
      </c>
      <c r="EBU59" s="72">
        <v>1.0</v>
      </c>
      <c r="EBV59" s="414">
        <v>30.0</v>
      </c>
      <c r="EBW59" s="414">
        <v>15.0</v>
      </c>
      <c r="EBX59" s="72" t="s">
        <v>109</v>
      </c>
      <c r="EBY59" s="72" t="s">
        <v>109</v>
      </c>
      <c r="EBZ59" s="72" t="s">
        <v>88</v>
      </c>
      <c r="ECA59" s="355" t="s">
        <v>2868</v>
      </c>
      <c r="ECB59" s="72" t="s">
        <v>2911</v>
      </c>
      <c r="ECC59" s="72" t="s">
        <v>2912</v>
      </c>
      <c r="ECD59" s="72" t="s">
        <v>2823</v>
      </c>
      <c r="ECE59" s="72" t="s">
        <v>2843</v>
      </c>
      <c r="ECF59" s="413" t="s">
        <v>2793</v>
      </c>
      <c r="ECG59" s="72"/>
      <c r="ECH59" s="72" t="s">
        <v>2869</v>
      </c>
      <c r="ECI59" s="72"/>
      <c r="ECJ59" s="72">
        <v>1.0</v>
      </c>
      <c r="ECK59" s="72">
        <v>1.0</v>
      </c>
      <c r="ECL59" s="414">
        <v>30.0</v>
      </c>
      <c r="ECM59" s="414">
        <v>15.0</v>
      </c>
      <c r="ECN59" s="72" t="s">
        <v>109</v>
      </c>
      <c r="ECO59" s="72" t="s">
        <v>109</v>
      </c>
      <c r="ECP59" s="72" t="s">
        <v>88</v>
      </c>
      <c r="ECQ59" s="355" t="s">
        <v>2868</v>
      </c>
      <c r="ECR59" s="72" t="s">
        <v>2911</v>
      </c>
      <c r="ECS59" s="72" t="s">
        <v>2912</v>
      </c>
      <c r="ECT59" s="72" t="s">
        <v>2823</v>
      </c>
      <c r="ECU59" s="72" t="s">
        <v>2843</v>
      </c>
      <c r="ECV59" s="413" t="s">
        <v>2793</v>
      </c>
      <c r="ECW59" s="72"/>
      <c r="ECX59" s="72" t="s">
        <v>2869</v>
      </c>
      <c r="ECY59" s="72"/>
      <c r="ECZ59" s="72">
        <v>1.0</v>
      </c>
      <c r="EDA59" s="72">
        <v>1.0</v>
      </c>
      <c r="EDB59" s="414">
        <v>30.0</v>
      </c>
      <c r="EDC59" s="414">
        <v>15.0</v>
      </c>
      <c r="EDD59" s="72" t="s">
        <v>109</v>
      </c>
      <c r="EDE59" s="72" t="s">
        <v>109</v>
      </c>
      <c r="EDF59" s="72" t="s">
        <v>88</v>
      </c>
      <c r="EDG59" s="355" t="s">
        <v>2868</v>
      </c>
      <c r="EDH59" s="72" t="s">
        <v>2911</v>
      </c>
      <c r="EDI59" s="72" t="s">
        <v>2912</v>
      </c>
      <c r="EDJ59" s="72" t="s">
        <v>2823</v>
      </c>
      <c r="EDK59" s="72" t="s">
        <v>2843</v>
      </c>
      <c r="EDL59" s="413" t="s">
        <v>2793</v>
      </c>
      <c r="EDM59" s="72"/>
      <c r="EDN59" s="72" t="s">
        <v>2869</v>
      </c>
      <c r="EDO59" s="72"/>
      <c r="EDP59" s="72">
        <v>1.0</v>
      </c>
      <c r="EDQ59" s="72">
        <v>1.0</v>
      </c>
      <c r="EDR59" s="414">
        <v>30.0</v>
      </c>
      <c r="EDS59" s="414">
        <v>15.0</v>
      </c>
      <c r="EDT59" s="72" t="s">
        <v>109</v>
      </c>
      <c r="EDU59" s="72" t="s">
        <v>109</v>
      </c>
      <c r="EDV59" s="72" t="s">
        <v>88</v>
      </c>
      <c r="EDW59" s="355" t="s">
        <v>2868</v>
      </c>
      <c r="EDX59" s="72" t="s">
        <v>2911</v>
      </c>
      <c r="EDY59" s="72" t="s">
        <v>2912</v>
      </c>
      <c r="EDZ59" s="72" t="s">
        <v>2823</v>
      </c>
      <c r="EEA59" s="72" t="s">
        <v>2843</v>
      </c>
      <c r="EEB59" s="413" t="s">
        <v>2793</v>
      </c>
      <c r="EEC59" s="72"/>
      <c r="EED59" s="72" t="s">
        <v>2869</v>
      </c>
      <c r="EEE59" s="72"/>
      <c r="EEF59" s="72">
        <v>1.0</v>
      </c>
      <c r="EEG59" s="72">
        <v>1.0</v>
      </c>
      <c r="EEH59" s="414">
        <v>30.0</v>
      </c>
      <c r="EEI59" s="414">
        <v>15.0</v>
      </c>
      <c r="EEJ59" s="72" t="s">
        <v>109</v>
      </c>
      <c r="EEK59" s="72" t="s">
        <v>109</v>
      </c>
      <c r="EEL59" s="72" t="s">
        <v>88</v>
      </c>
      <c r="EEM59" s="355" t="s">
        <v>2868</v>
      </c>
      <c r="EEN59" s="72" t="s">
        <v>2911</v>
      </c>
      <c r="EEO59" s="72" t="s">
        <v>2912</v>
      </c>
      <c r="EEP59" s="72" t="s">
        <v>2823</v>
      </c>
      <c r="EEQ59" s="72" t="s">
        <v>2843</v>
      </c>
      <c r="EER59" s="413" t="s">
        <v>2793</v>
      </c>
      <c r="EES59" s="72"/>
      <c r="EET59" s="72" t="s">
        <v>2869</v>
      </c>
      <c r="EEU59" s="72"/>
      <c r="EEV59" s="72">
        <v>1.0</v>
      </c>
      <c r="EEW59" s="72">
        <v>1.0</v>
      </c>
      <c r="EEX59" s="414">
        <v>30.0</v>
      </c>
      <c r="EEY59" s="414">
        <v>15.0</v>
      </c>
      <c r="EEZ59" s="72" t="s">
        <v>109</v>
      </c>
      <c r="EFA59" s="72" t="s">
        <v>109</v>
      </c>
      <c r="EFB59" s="72" t="s">
        <v>88</v>
      </c>
      <c r="EFC59" s="355" t="s">
        <v>2868</v>
      </c>
      <c r="EFD59" s="72" t="s">
        <v>2911</v>
      </c>
      <c r="EFE59" s="72" t="s">
        <v>2912</v>
      </c>
      <c r="EFF59" s="72" t="s">
        <v>2823</v>
      </c>
      <c r="EFG59" s="72" t="s">
        <v>2843</v>
      </c>
      <c r="EFH59" s="413" t="s">
        <v>2793</v>
      </c>
      <c r="EFI59" s="72"/>
      <c r="EFJ59" s="72" t="s">
        <v>2869</v>
      </c>
      <c r="EFK59" s="72"/>
      <c r="EFL59" s="72">
        <v>1.0</v>
      </c>
      <c r="EFM59" s="72">
        <v>1.0</v>
      </c>
      <c r="EFN59" s="414">
        <v>30.0</v>
      </c>
      <c r="EFO59" s="414">
        <v>15.0</v>
      </c>
      <c r="EFP59" s="72" t="s">
        <v>109</v>
      </c>
      <c r="EFQ59" s="72" t="s">
        <v>109</v>
      </c>
      <c r="EFR59" s="72" t="s">
        <v>88</v>
      </c>
      <c r="EFS59" s="355" t="s">
        <v>2868</v>
      </c>
      <c r="EFT59" s="72" t="s">
        <v>2911</v>
      </c>
      <c r="EFU59" s="72" t="s">
        <v>2912</v>
      </c>
      <c r="EFV59" s="72" t="s">
        <v>2823</v>
      </c>
      <c r="EFW59" s="72" t="s">
        <v>2843</v>
      </c>
      <c r="EFX59" s="413" t="s">
        <v>2793</v>
      </c>
      <c r="EFY59" s="72"/>
      <c r="EFZ59" s="72" t="s">
        <v>2869</v>
      </c>
      <c r="EGA59" s="72"/>
      <c r="EGB59" s="72">
        <v>1.0</v>
      </c>
      <c r="EGC59" s="72">
        <v>1.0</v>
      </c>
      <c r="EGD59" s="414">
        <v>30.0</v>
      </c>
      <c r="EGE59" s="414">
        <v>15.0</v>
      </c>
      <c r="EGF59" s="72" t="s">
        <v>109</v>
      </c>
      <c r="EGG59" s="72" t="s">
        <v>109</v>
      </c>
      <c r="EGH59" s="72" t="s">
        <v>88</v>
      </c>
      <c r="EGI59" s="355" t="s">
        <v>2868</v>
      </c>
      <c r="EGJ59" s="72" t="s">
        <v>2911</v>
      </c>
      <c r="EGK59" s="72" t="s">
        <v>2912</v>
      </c>
      <c r="EGL59" s="72" t="s">
        <v>2823</v>
      </c>
      <c r="EGM59" s="72" t="s">
        <v>2843</v>
      </c>
      <c r="EGN59" s="413" t="s">
        <v>2793</v>
      </c>
      <c r="EGO59" s="72"/>
      <c r="EGP59" s="72" t="s">
        <v>2869</v>
      </c>
      <c r="EGQ59" s="72"/>
      <c r="EGR59" s="72">
        <v>1.0</v>
      </c>
      <c r="EGS59" s="72">
        <v>1.0</v>
      </c>
      <c r="EGT59" s="414">
        <v>30.0</v>
      </c>
      <c r="EGU59" s="414">
        <v>15.0</v>
      </c>
      <c r="EGV59" s="72" t="s">
        <v>109</v>
      </c>
      <c r="EGW59" s="72" t="s">
        <v>109</v>
      </c>
      <c r="EGX59" s="72" t="s">
        <v>88</v>
      </c>
      <c r="EGY59" s="355" t="s">
        <v>2868</v>
      </c>
      <c r="EGZ59" s="72" t="s">
        <v>2911</v>
      </c>
      <c r="EHA59" s="72" t="s">
        <v>2912</v>
      </c>
      <c r="EHB59" s="72" t="s">
        <v>2823</v>
      </c>
      <c r="EHC59" s="72" t="s">
        <v>2843</v>
      </c>
      <c r="EHD59" s="413" t="s">
        <v>2793</v>
      </c>
      <c r="EHE59" s="72"/>
      <c r="EHF59" s="72" t="s">
        <v>2869</v>
      </c>
      <c r="EHG59" s="72"/>
      <c r="EHH59" s="72">
        <v>1.0</v>
      </c>
      <c r="EHI59" s="72">
        <v>1.0</v>
      </c>
      <c r="EHJ59" s="414">
        <v>30.0</v>
      </c>
      <c r="EHK59" s="414">
        <v>15.0</v>
      </c>
      <c r="EHL59" s="72" t="s">
        <v>109</v>
      </c>
      <c r="EHM59" s="72" t="s">
        <v>109</v>
      </c>
      <c r="EHN59" s="72" t="s">
        <v>88</v>
      </c>
      <c r="EHO59" s="355" t="s">
        <v>2868</v>
      </c>
      <c r="EHP59" s="72" t="s">
        <v>2911</v>
      </c>
      <c r="EHQ59" s="72" t="s">
        <v>2912</v>
      </c>
      <c r="EHR59" s="72" t="s">
        <v>2823</v>
      </c>
      <c r="EHS59" s="72" t="s">
        <v>2843</v>
      </c>
      <c r="EHT59" s="413" t="s">
        <v>2793</v>
      </c>
      <c r="EHU59" s="72"/>
      <c r="EHV59" s="72" t="s">
        <v>2869</v>
      </c>
      <c r="EHW59" s="72"/>
      <c r="EHX59" s="72">
        <v>1.0</v>
      </c>
      <c r="EHY59" s="72">
        <v>1.0</v>
      </c>
      <c r="EHZ59" s="414">
        <v>30.0</v>
      </c>
      <c r="EIA59" s="414">
        <v>15.0</v>
      </c>
      <c r="EIB59" s="72" t="s">
        <v>109</v>
      </c>
      <c r="EIC59" s="72" t="s">
        <v>109</v>
      </c>
      <c r="EID59" s="72" t="s">
        <v>88</v>
      </c>
      <c r="EIE59" s="355" t="s">
        <v>2868</v>
      </c>
      <c r="EIF59" s="72" t="s">
        <v>2911</v>
      </c>
      <c r="EIG59" s="72" t="s">
        <v>2912</v>
      </c>
      <c r="EIH59" s="72" t="s">
        <v>2823</v>
      </c>
      <c r="EII59" s="72" t="s">
        <v>2843</v>
      </c>
      <c r="EIJ59" s="413" t="s">
        <v>2793</v>
      </c>
      <c r="EIK59" s="72"/>
      <c r="EIL59" s="72" t="s">
        <v>2869</v>
      </c>
      <c r="EIM59" s="72"/>
      <c r="EIN59" s="72">
        <v>1.0</v>
      </c>
      <c r="EIO59" s="72">
        <v>1.0</v>
      </c>
      <c r="EIP59" s="414">
        <v>30.0</v>
      </c>
      <c r="EIQ59" s="414">
        <v>15.0</v>
      </c>
      <c r="EIR59" s="72" t="s">
        <v>109</v>
      </c>
      <c r="EIS59" s="72" t="s">
        <v>109</v>
      </c>
      <c r="EIT59" s="72" t="s">
        <v>88</v>
      </c>
      <c r="EIU59" s="355" t="s">
        <v>2868</v>
      </c>
      <c r="EIV59" s="72" t="s">
        <v>2911</v>
      </c>
      <c r="EIW59" s="72" t="s">
        <v>2912</v>
      </c>
      <c r="EIX59" s="72" t="s">
        <v>2823</v>
      </c>
      <c r="EIY59" s="72" t="s">
        <v>2843</v>
      </c>
      <c r="EIZ59" s="413" t="s">
        <v>2793</v>
      </c>
      <c r="EJA59" s="72"/>
      <c r="EJB59" s="72" t="s">
        <v>2869</v>
      </c>
      <c r="EJC59" s="72"/>
      <c r="EJD59" s="72">
        <v>1.0</v>
      </c>
      <c r="EJE59" s="72">
        <v>1.0</v>
      </c>
      <c r="EJF59" s="414">
        <v>30.0</v>
      </c>
      <c r="EJG59" s="414">
        <v>15.0</v>
      </c>
      <c r="EJH59" s="72" t="s">
        <v>109</v>
      </c>
      <c r="EJI59" s="72" t="s">
        <v>109</v>
      </c>
      <c r="EJJ59" s="72" t="s">
        <v>88</v>
      </c>
      <c r="EJK59" s="355" t="s">
        <v>2868</v>
      </c>
      <c r="EJL59" s="72" t="s">
        <v>2911</v>
      </c>
      <c r="EJM59" s="72" t="s">
        <v>2912</v>
      </c>
      <c r="EJN59" s="72" t="s">
        <v>2823</v>
      </c>
      <c r="EJO59" s="72" t="s">
        <v>2843</v>
      </c>
      <c r="EJP59" s="413" t="s">
        <v>2793</v>
      </c>
      <c r="EJQ59" s="72"/>
      <c r="EJR59" s="72" t="s">
        <v>2869</v>
      </c>
      <c r="EJS59" s="72"/>
      <c r="EJT59" s="72">
        <v>1.0</v>
      </c>
      <c r="EJU59" s="72">
        <v>1.0</v>
      </c>
      <c r="EJV59" s="414">
        <v>30.0</v>
      </c>
      <c r="EJW59" s="414">
        <v>15.0</v>
      </c>
      <c r="EJX59" s="72" t="s">
        <v>109</v>
      </c>
      <c r="EJY59" s="72" t="s">
        <v>109</v>
      </c>
      <c r="EJZ59" s="72" t="s">
        <v>88</v>
      </c>
      <c r="EKA59" s="355" t="s">
        <v>2868</v>
      </c>
      <c r="EKB59" s="72" t="s">
        <v>2911</v>
      </c>
      <c r="EKC59" s="72" t="s">
        <v>2912</v>
      </c>
      <c r="EKD59" s="72" t="s">
        <v>2823</v>
      </c>
      <c r="EKE59" s="72" t="s">
        <v>2843</v>
      </c>
      <c r="EKF59" s="413" t="s">
        <v>2793</v>
      </c>
      <c r="EKG59" s="72"/>
      <c r="EKH59" s="72" t="s">
        <v>2869</v>
      </c>
      <c r="EKI59" s="72"/>
      <c r="EKJ59" s="72">
        <v>1.0</v>
      </c>
      <c r="EKK59" s="72">
        <v>1.0</v>
      </c>
      <c r="EKL59" s="414">
        <v>30.0</v>
      </c>
      <c r="EKM59" s="414">
        <v>15.0</v>
      </c>
      <c r="EKN59" s="72" t="s">
        <v>109</v>
      </c>
      <c r="EKO59" s="72" t="s">
        <v>109</v>
      </c>
      <c r="EKP59" s="72" t="s">
        <v>88</v>
      </c>
      <c r="EKQ59" s="355" t="s">
        <v>2868</v>
      </c>
      <c r="EKR59" s="72" t="s">
        <v>2911</v>
      </c>
      <c r="EKS59" s="72" t="s">
        <v>2912</v>
      </c>
      <c r="EKT59" s="72" t="s">
        <v>2823</v>
      </c>
      <c r="EKU59" s="72" t="s">
        <v>2843</v>
      </c>
      <c r="EKV59" s="413" t="s">
        <v>2793</v>
      </c>
      <c r="EKW59" s="72"/>
      <c r="EKX59" s="72" t="s">
        <v>2869</v>
      </c>
      <c r="EKY59" s="72"/>
      <c r="EKZ59" s="72">
        <v>1.0</v>
      </c>
      <c r="ELA59" s="72">
        <v>1.0</v>
      </c>
      <c r="ELB59" s="414">
        <v>30.0</v>
      </c>
      <c r="ELC59" s="414">
        <v>15.0</v>
      </c>
      <c r="ELD59" s="72" t="s">
        <v>109</v>
      </c>
      <c r="ELE59" s="72" t="s">
        <v>109</v>
      </c>
      <c r="ELF59" s="72" t="s">
        <v>88</v>
      </c>
      <c r="ELG59" s="355" t="s">
        <v>2868</v>
      </c>
      <c r="ELH59" s="72" t="s">
        <v>2911</v>
      </c>
      <c r="ELI59" s="72" t="s">
        <v>2912</v>
      </c>
      <c r="ELJ59" s="72" t="s">
        <v>2823</v>
      </c>
      <c r="ELK59" s="72" t="s">
        <v>2843</v>
      </c>
      <c r="ELL59" s="413" t="s">
        <v>2793</v>
      </c>
      <c r="ELM59" s="72"/>
      <c r="ELN59" s="72" t="s">
        <v>2869</v>
      </c>
      <c r="ELO59" s="72"/>
      <c r="ELP59" s="72">
        <v>1.0</v>
      </c>
      <c r="ELQ59" s="72">
        <v>1.0</v>
      </c>
      <c r="ELR59" s="414">
        <v>30.0</v>
      </c>
      <c r="ELS59" s="414">
        <v>15.0</v>
      </c>
      <c r="ELT59" s="72" t="s">
        <v>109</v>
      </c>
      <c r="ELU59" s="72" t="s">
        <v>109</v>
      </c>
      <c r="ELV59" s="72" t="s">
        <v>88</v>
      </c>
      <c r="ELW59" s="355" t="s">
        <v>2868</v>
      </c>
      <c r="ELX59" s="72" t="s">
        <v>2911</v>
      </c>
      <c r="ELY59" s="72" t="s">
        <v>2912</v>
      </c>
      <c r="ELZ59" s="72" t="s">
        <v>2823</v>
      </c>
      <c r="EMA59" s="72" t="s">
        <v>2843</v>
      </c>
      <c r="EMB59" s="413" t="s">
        <v>2793</v>
      </c>
      <c r="EMC59" s="72"/>
      <c r="EMD59" s="72" t="s">
        <v>2869</v>
      </c>
      <c r="EME59" s="72"/>
      <c r="EMF59" s="72">
        <v>1.0</v>
      </c>
      <c r="EMG59" s="72">
        <v>1.0</v>
      </c>
      <c r="EMH59" s="414">
        <v>30.0</v>
      </c>
      <c r="EMI59" s="414">
        <v>15.0</v>
      </c>
      <c r="EMJ59" s="72" t="s">
        <v>109</v>
      </c>
      <c r="EMK59" s="72" t="s">
        <v>109</v>
      </c>
      <c r="EML59" s="72" t="s">
        <v>88</v>
      </c>
      <c r="EMM59" s="355" t="s">
        <v>2868</v>
      </c>
      <c r="EMN59" s="72" t="s">
        <v>2911</v>
      </c>
      <c r="EMO59" s="72" t="s">
        <v>2912</v>
      </c>
      <c r="EMP59" s="72" t="s">
        <v>2823</v>
      </c>
      <c r="EMQ59" s="72" t="s">
        <v>2843</v>
      </c>
      <c r="EMR59" s="413" t="s">
        <v>2793</v>
      </c>
      <c r="EMS59" s="72"/>
      <c r="EMT59" s="72" t="s">
        <v>2869</v>
      </c>
      <c r="EMU59" s="72"/>
      <c r="EMV59" s="72">
        <v>1.0</v>
      </c>
      <c r="EMW59" s="72">
        <v>1.0</v>
      </c>
      <c r="EMX59" s="414">
        <v>30.0</v>
      </c>
      <c r="EMY59" s="414">
        <v>15.0</v>
      </c>
      <c r="EMZ59" s="72" t="s">
        <v>109</v>
      </c>
      <c r="ENA59" s="72" t="s">
        <v>109</v>
      </c>
      <c r="ENB59" s="72" t="s">
        <v>88</v>
      </c>
      <c r="ENC59" s="355" t="s">
        <v>2868</v>
      </c>
      <c r="END59" s="72" t="s">
        <v>2911</v>
      </c>
      <c r="ENE59" s="72" t="s">
        <v>2912</v>
      </c>
      <c r="ENF59" s="72" t="s">
        <v>2823</v>
      </c>
      <c r="ENG59" s="72" t="s">
        <v>2843</v>
      </c>
      <c r="ENH59" s="413" t="s">
        <v>2793</v>
      </c>
      <c r="ENI59" s="72"/>
      <c r="ENJ59" s="72" t="s">
        <v>2869</v>
      </c>
      <c r="ENK59" s="72"/>
      <c r="ENL59" s="72">
        <v>1.0</v>
      </c>
      <c r="ENM59" s="72">
        <v>1.0</v>
      </c>
      <c r="ENN59" s="414">
        <v>30.0</v>
      </c>
      <c r="ENO59" s="414">
        <v>15.0</v>
      </c>
      <c r="ENP59" s="72" t="s">
        <v>109</v>
      </c>
      <c r="ENQ59" s="72" t="s">
        <v>109</v>
      </c>
      <c r="ENR59" s="72" t="s">
        <v>88</v>
      </c>
      <c r="ENS59" s="355" t="s">
        <v>2868</v>
      </c>
      <c r="ENT59" s="72" t="s">
        <v>2911</v>
      </c>
      <c r="ENU59" s="72" t="s">
        <v>2912</v>
      </c>
      <c r="ENV59" s="72" t="s">
        <v>2823</v>
      </c>
      <c r="ENW59" s="72" t="s">
        <v>2843</v>
      </c>
      <c r="ENX59" s="413" t="s">
        <v>2793</v>
      </c>
      <c r="ENY59" s="72"/>
      <c r="ENZ59" s="72" t="s">
        <v>2869</v>
      </c>
      <c r="EOA59" s="72"/>
      <c r="EOB59" s="72">
        <v>1.0</v>
      </c>
      <c r="EOC59" s="72">
        <v>1.0</v>
      </c>
      <c r="EOD59" s="414">
        <v>30.0</v>
      </c>
      <c r="EOE59" s="414">
        <v>15.0</v>
      </c>
      <c r="EOF59" s="72" t="s">
        <v>109</v>
      </c>
      <c r="EOG59" s="72" t="s">
        <v>109</v>
      </c>
      <c r="EOH59" s="72" t="s">
        <v>88</v>
      </c>
      <c r="EOI59" s="355" t="s">
        <v>2868</v>
      </c>
      <c r="EOJ59" s="72" t="s">
        <v>2911</v>
      </c>
      <c r="EOK59" s="72" t="s">
        <v>2912</v>
      </c>
      <c r="EOL59" s="72" t="s">
        <v>2823</v>
      </c>
      <c r="EOM59" s="72" t="s">
        <v>2843</v>
      </c>
      <c r="EON59" s="413" t="s">
        <v>2793</v>
      </c>
      <c r="EOO59" s="72"/>
      <c r="EOP59" s="72" t="s">
        <v>2869</v>
      </c>
      <c r="EOQ59" s="72"/>
      <c r="EOR59" s="72">
        <v>1.0</v>
      </c>
      <c r="EOS59" s="72">
        <v>1.0</v>
      </c>
      <c r="EOT59" s="414">
        <v>30.0</v>
      </c>
      <c r="EOU59" s="414">
        <v>15.0</v>
      </c>
      <c r="EOV59" s="72" t="s">
        <v>109</v>
      </c>
      <c r="EOW59" s="72" t="s">
        <v>109</v>
      </c>
      <c r="EOX59" s="72" t="s">
        <v>88</v>
      </c>
      <c r="EOY59" s="355" t="s">
        <v>2868</v>
      </c>
      <c r="EOZ59" s="72" t="s">
        <v>2911</v>
      </c>
      <c r="EPA59" s="72" t="s">
        <v>2912</v>
      </c>
      <c r="EPB59" s="72" t="s">
        <v>2823</v>
      </c>
      <c r="EPC59" s="72" t="s">
        <v>2843</v>
      </c>
      <c r="EPD59" s="413" t="s">
        <v>2793</v>
      </c>
      <c r="EPE59" s="72"/>
      <c r="EPF59" s="72" t="s">
        <v>2869</v>
      </c>
      <c r="EPG59" s="72"/>
      <c r="EPH59" s="72">
        <v>1.0</v>
      </c>
      <c r="EPI59" s="72">
        <v>1.0</v>
      </c>
      <c r="EPJ59" s="414">
        <v>30.0</v>
      </c>
      <c r="EPK59" s="414">
        <v>15.0</v>
      </c>
      <c r="EPL59" s="72" t="s">
        <v>109</v>
      </c>
      <c r="EPM59" s="72" t="s">
        <v>109</v>
      </c>
      <c r="EPN59" s="72" t="s">
        <v>88</v>
      </c>
      <c r="EPO59" s="355" t="s">
        <v>2868</v>
      </c>
      <c r="EPP59" s="72" t="s">
        <v>2911</v>
      </c>
      <c r="EPQ59" s="72" t="s">
        <v>2912</v>
      </c>
      <c r="EPR59" s="72" t="s">
        <v>2823</v>
      </c>
      <c r="EPS59" s="72" t="s">
        <v>2843</v>
      </c>
      <c r="EPT59" s="413" t="s">
        <v>2793</v>
      </c>
      <c r="EPU59" s="72"/>
      <c r="EPV59" s="72" t="s">
        <v>2869</v>
      </c>
      <c r="EPW59" s="72"/>
      <c r="EPX59" s="72">
        <v>1.0</v>
      </c>
      <c r="EPY59" s="72">
        <v>1.0</v>
      </c>
      <c r="EPZ59" s="414">
        <v>30.0</v>
      </c>
      <c r="EQA59" s="414">
        <v>15.0</v>
      </c>
      <c r="EQB59" s="72" t="s">
        <v>109</v>
      </c>
      <c r="EQC59" s="72" t="s">
        <v>109</v>
      </c>
      <c r="EQD59" s="72" t="s">
        <v>88</v>
      </c>
      <c r="EQE59" s="355" t="s">
        <v>2868</v>
      </c>
      <c r="EQF59" s="72" t="s">
        <v>2911</v>
      </c>
      <c r="EQG59" s="72" t="s">
        <v>2912</v>
      </c>
      <c r="EQH59" s="72" t="s">
        <v>2823</v>
      </c>
      <c r="EQI59" s="72" t="s">
        <v>2843</v>
      </c>
      <c r="EQJ59" s="413" t="s">
        <v>2793</v>
      </c>
      <c r="EQK59" s="72"/>
      <c r="EQL59" s="72" t="s">
        <v>2869</v>
      </c>
      <c r="EQM59" s="72"/>
      <c r="EQN59" s="72">
        <v>1.0</v>
      </c>
      <c r="EQO59" s="72">
        <v>1.0</v>
      </c>
      <c r="EQP59" s="414">
        <v>30.0</v>
      </c>
      <c r="EQQ59" s="414">
        <v>15.0</v>
      </c>
      <c r="EQR59" s="72" t="s">
        <v>109</v>
      </c>
      <c r="EQS59" s="72" t="s">
        <v>109</v>
      </c>
      <c r="EQT59" s="72" t="s">
        <v>88</v>
      </c>
      <c r="EQU59" s="355" t="s">
        <v>2868</v>
      </c>
      <c r="EQV59" s="72" t="s">
        <v>2911</v>
      </c>
      <c r="EQW59" s="72" t="s">
        <v>2912</v>
      </c>
      <c r="EQX59" s="72" t="s">
        <v>2823</v>
      </c>
      <c r="EQY59" s="72" t="s">
        <v>2843</v>
      </c>
      <c r="EQZ59" s="413" t="s">
        <v>2793</v>
      </c>
      <c r="ERA59" s="72"/>
      <c r="ERB59" s="72" t="s">
        <v>2869</v>
      </c>
      <c r="ERC59" s="72"/>
      <c r="ERD59" s="72">
        <v>1.0</v>
      </c>
      <c r="ERE59" s="72">
        <v>1.0</v>
      </c>
      <c r="ERF59" s="414">
        <v>30.0</v>
      </c>
      <c r="ERG59" s="414">
        <v>15.0</v>
      </c>
      <c r="ERH59" s="72" t="s">
        <v>109</v>
      </c>
      <c r="ERI59" s="72" t="s">
        <v>109</v>
      </c>
      <c r="ERJ59" s="72" t="s">
        <v>88</v>
      </c>
      <c r="ERK59" s="355" t="s">
        <v>2868</v>
      </c>
      <c r="ERL59" s="72" t="s">
        <v>2911</v>
      </c>
      <c r="ERM59" s="72" t="s">
        <v>2912</v>
      </c>
      <c r="ERN59" s="72" t="s">
        <v>2823</v>
      </c>
      <c r="ERO59" s="72" t="s">
        <v>2843</v>
      </c>
      <c r="ERP59" s="413" t="s">
        <v>2793</v>
      </c>
      <c r="ERQ59" s="72"/>
      <c r="ERR59" s="72" t="s">
        <v>2869</v>
      </c>
      <c r="ERS59" s="72"/>
      <c r="ERT59" s="72">
        <v>1.0</v>
      </c>
      <c r="ERU59" s="72">
        <v>1.0</v>
      </c>
      <c r="ERV59" s="414">
        <v>30.0</v>
      </c>
      <c r="ERW59" s="414">
        <v>15.0</v>
      </c>
      <c r="ERX59" s="72" t="s">
        <v>109</v>
      </c>
      <c r="ERY59" s="72" t="s">
        <v>109</v>
      </c>
      <c r="ERZ59" s="72" t="s">
        <v>88</v>
      </c>
      <c r="ESA59" s="355" t="s">
        <v>2868</v>
      </c>
      <c r="ESB59" s="72" t="s">
        <v>2911</v>
      </c>
      <c r="ESC59" s="72" t="s">
        <v>2912</v>
      </c>
      <c r="ESD59" s="72" t="s">
        <v>2823</v>
      </c>
      <c r="ESE59" s="72" t="s">
        <v>2843</v>
      </c>
      <c r="ESF59" s="413" t="s">
        <v>2793</v>
      </c>
      <c r="ESG59" s="72"/>
      <c r="ESH59" s="72" t="s">
        <v>2869</v>
      </c>
      <c r="ESI59" s="72"/>
      <c r="ESJ59" s="72">
        <v>1.0</v>
      </c>
      <c r="ESK59" s="72">
        <v>1.0</v>
      </c>
      <c r="ESL59" s="414">
        <v>30.0</v>
      </c>
      <c r="ESM59" s="414">
        <v>15.0</v>
      </c>
      <c r="ESN59" s="72" t="s">
        <v>109</v>
      </c>
      <c r="ESO59" s="72" t="s">
        <v>109</v>
      </c>
      <c r="ESP59" s="72" t="s">
        <v>88</v>
      </c>
      <c r="ESQ59" s="355" t="s">
        <v>2868</v>
      </c>
      <c r="ESR59" s="72" t="s">
        <v>2911</v>
      </c>
      <c r="ESS59" s="72" t="s">
        <v>2912</v>
      </c>
      <c r="EST59" s="72" t="s">
        <v>2823</v>
      </c>
      <c r="ESU59" s="72" t="s">
        <v>2843</v>
      </c>
      <c r="ESV59" s="413" t="s">
        <v>2793</v>
      </c>
      <c r="ESW59" s="72"/>
      <c r="ESX59" s="72" t="s">
        <v>2869</v>
      </c>
      <c r="ESY59" s="72"/>
      <c r="ESZ59" s="72">
        <v>1.0</v>
      </c>
      <c r="ETA59" s="72">
        <v>1.0</v>
      </c>
      <c r="ETB59" s="414">
        <v>30.0</v>
      </c>
      <c r="ETC59" s="414">
        <v>15.0</v>
      </c>
      <c r="ETD59" s="72" t="s">
        <v>109</v>
      </c>
      <c r="ETE59" s="72" t="s">
        <v>109</v>
      </c>
      <c r="ETF59" s="72" t="s">
        <v>88</v>
      </c>
      <c r="ETG59" s="355" t="s">
        <v>2868</v>
      </c>
      <c r="ETH59" s="72" t="s">
        <v>2911</v>
      </c>
      <c r="ETI59" s="72" t="s">
        <v>2912</v>
      </c>
      <c r="ETJ59" s="72" t="s">
        <v>2823</v>
      </c>
      <c r="ETK59" s="72" t="s">
        <v>2843</v>
      </c>
      <c r="ETL59" s="413" t="s">
        <v>2793</v>
      </c>
      <c r="ETM59" s="72"/>
      <c r="ETN59" s="72" t="s">
        <v>2869</v>
      </c>
      <c r="ETO59" s="72"/>
      <c r="ETP59" s="72">
        <v>1.0</v>
      </c>
      <c r="ETQ59" s="72">
        <v>1.0</v>
      </c>
      <c r="ETR59" s="414">
        <v>30.0</v>
      </c>
      <c r="ETS59" s="414">
        <v>15.0</v>
      </c>
      <c r="ETT59" s="72" t="s">
        <v>109</v>
      </c>
      <c r="ETU59" s="72" t="s">
        <v>109</v>
      </c>
      <c r="ETV59" s="72" t="s">
        <v>88</v>
      </c>
      <c r="ETW59" s="355" t="s">
        <v>2868</v>
      </c>
      <c r="ETX59" s="72" t="s">
        <v>2911</v>
      </c>
      <c r="ETY59" s="72" t="s">
        <v>2912</v>
      </c>
      <c r="ETZ59" s="72" t="s">
        <v>2823</v>
      </c>
      <c r="EUA59" s="72" t="s">
        <v>2843</v>
      </c>
      <c r="EUB59" s="413" t="s">
        <v>2793</v>
      </c>
      <c r="EUC59" s="72"/>
      <c r="EUD59" s="72" t="s">
        <v>2869</v>
      </c>
      <c r="EUE59" s="72"/>
      <c r="EUF59" s="72">
        <v>1.0</v>
      </c>
      <c r="EUG59" s="72">
        <v>1.0</v>
      </c>
      <c r="EUH59" s="414">
        <v>30.0</v>
      </c>
      <c r="EUI59" s="414">
        <v>15.0</v>
      </c>
      <c r="EUJ59" s="72" t="s">
        <v>109</v>
      </c>
      <c r="EUK59" s="72" t="s">
        <v>109</v>
      </c>
      <c r="EUL59" s="72" t="s">
        <v>88</v>
      </c>
      <c r="EUM59" s="355" t="s">
        <v>2868</v>
      </c>
      <c r="EUN59" s="72" t="s">
        <v>2911</v>
      </c>
      <c r="EUO59" s="72" t="s">
        <v>2912</v>
      </c>
      <c r="EUP59" s="72" t="s">
        <v>2823</v>
      </c>
      <c r="EUQ59" s="72" t="s">
        <v>2843</v>
      </c>
      <c r="EUR59" s="413" t="s">
        <v>2793</v>
      </c>
      <c r="EUS59" s="72"/>
      <c r="EUT59" s="72" t="s">
        <v>2869</v>
      </c>
      <c r="EUU59" s="72"/>
      <c r="EUV59" s="72">
        <v>1.0</v>
      </c>
      <c r="EUW59" s="72">
        <v>1.0</v>
      </c>
      <c r="EUX59" s="414">
        <v>30.0</v>
      </c>
      <c r="EUY59" s="414">
        <v>15.0</v>
      </c>
      <c r="EUZ59" s="72" t="s">
        <v>109</v>
      </c>
      <c r="EVA59" s="72" t="s">
        <v>109</v>
      </c>
      <c r="EVB59" s="72" t="s">
        <v>88</v>
      </c>
      <c r="EVC59" s="355" t="s">
        <v>2868</v>
      </c>
      <c r="EVD59" s="72" t="s">
        <v>2911</v>
      </c>
      <c r="EVE59" s="72" t="s">
        <v>2912</v>
      </c>
      <c r="EVF59" s="72" t="s">
        <v>2823</v>
      </c>
      <c r="EVG59" s="72" t="s">
        <v>2843</v>
      </c>
      <c r="EVH59" s="413" t="s">
        <v>2793</v>
      </c>
      <c r="EVI59" s="72"/>
      <c r="EVJ59" s="72" t="s">
        <v>2869</v>
      </c>
      <c r="EVK59" s="72"/>
      <c r="EVL59" s="72">
        <v>1.0</v>
      </c>
      <c r="EVM59" s="72">
        <v>1.0</v>
      </c>
      <c r="EVN59" s="414">
        <v>30.0</v>
      </c>
      <c r="EVO59" s="414">
        <v>15.0</v>
      </c>
      <c r="EVP59" s="72" t="s">
        <v>109</v>
      </c>
      <c r="EVQ59" s="72" t="s">
        <v>109</v>
      </c>
      <c r="EVR59" s="72" t="s">
        <v>88</v>
      </c>
      <c r="EVS59" s="355" t="s">
        <v>2868</v>
      </c>
      <c r="EVT59" s="72" t="s">
        <v>2911</v>
      </c>
      <c r="EVU59" s="72" t="s">
        <v>2912</v>
      </c>
      <c r="EVV59" s="72" t="s">
        <v>2823</v>
      </c>
      <c r="EVW59" s="72" t="s">
        <v>2843</v>
      </c>
      <c r="EVX59" s="413" t="s">
        <v>2793</v>
      </c>
      <c r="EVY59" s="72"/>
      <c r="EVZ59" s="72" t="s">
        <v>2869</v>
      </c>
      <c r="EWA59" s="72"/>
      <c r="EWB59" s="72">
        <v>1.0</v>
      </c>
      <c r="EWC59" s="72">
        <v>1.0</v>
      </c>
      <c r="EWD59" s="414">
        <v>30.0</v>
      </c>
      <c r="EWE59" s="414">
        <v>15.0</v>
      </c>
      <c r="EWF59" s="72" t="s">
        <v>109</v>
      </c>
      <c r="EWG59" s="72" t="s">
        <v>109</v>
      </c>
      <c r="EWH59" s="72" t="s">
        <v>88</v>
      </c>
      <c r="EWI59" s="355" t="s">
        <v>2868</v>
      </c>
      <c r="EWJ59" s="72" t="s">
        <v>2911</v>
      </c>
      <c r="EWK59" s="72" t="s">
        <v>2912</v>
      </c>
      <c r="EWL59" s="72" t="s">
        <v>2823</v>
      </c>
      <c r="EWM59" s="72" t="s">
        <v>2843</v>
      </c>
      <c r="EWN59" s="413" t="s">
        <v>2793</v>
      </c>
      <c r="EWO59" s="72"/>
      <c r="EWP59" s="72" t="s">
        <v>2869</v>
      </c>
      <c r="EWQ59" s="72"/>
      <c r="EWR59" s="72">
        <v>1.0</v>
      </c>
      <c r="EWS59" s="72">
        <v>1.0</v>
      </c>
      <c r="EWT59" s="414">
        <v>30.0</v>
      </c>
      <c r="EWU59" s="414">
        <v>15.0</v>
      </c>
      <c r="EWV59" s="72" t="s">
        <v>109</v>
      </c>
      <c r="EWW59" s="72" t="s">
        <v>109</v>
      </c>
      <c r="EWX59" s="72" t="s">
        <v>88</v>
      </c>
      <c r="EWY59" s="355" t="s">
        <v>2868</v>
      </c>
      <c r="EWZ59" s="72" t="s">
        <v>2911</v>
      </c>
      <c r="EXA59" s="72" t="s">
        <v>2912</v>
      </c>
      <c r="EXB59" s="72" t="s">
        <v>2823</v>
      </c>
      <c r="EXC59" s="72" t="s">
        <v>2843</v>
      </c>
      <c r="EXD59" s="413" t="s">
        <v>2793</v>
      </c>
      <c r="EXE59" s="72"/>
      <c r="EXF59" s="72" t="s">
        <v>2869</v>
      </c>
      <c r="EXG59" s="72"/>
      <c r="EXH59" s="72">
        <v>1.0</v>
      </c>
      <c r="EXI59" s="72">
        <v>1.0</v>
      </c>
      <c r="EXJ59" s="414">
        <v>30.0</v>
      </c>
      <c r="EXK59" s="414">
        <v>15.0</v>
      </c>
      <c r="EXL59" s="72" t="s">
        <v>109</v>
      </c>
      <c r="EXM59" s="72" t="s">
        <v>109</v>
      </c>
      <c r="EXN59" s="72" t="s">
        <v>88</v>
      </c>
      <c r="EXO59" s="355" t="s">
        <v>2868</v>
      </c>
      <c r="EXP59" s="72" t="s">
        <v>2911</v>
      </c>
      <c r="EXQ59" s="72" t="s">
        <v>2912</v>
      </c>
      <c r="EXR59" s="72" t="s">
        <v>2823</v>
      </c>
      <c r="EXS59" s="72" t="s">
        <v>2843</v>
      </c>
      <c r="EXT59" s="413" t="s">
        <v>2793</v>
      </c>
      <c r="EXU59" s="72"/>
      <c r="EXV59" s="72" t="s">
        <v>2869</v>
      </c>
      <c r="EXW59" s="72"/>
      <c r="EXX59" s="72">
        <v>1.0</v>
      </c>
      <c r="EXY59" s="72">
        <v>1.0</v>
      </c>
      <c r="EXZ59" s="414">
        <v>30.0</v>
      </c>
      <c r="EYA59" s="414">
        <v>15.0</v>
      </c>
      <c r="EYB59" s="72" t="s">
        <v>109</v>
      </c>
      <c r="EYC59" s="72" t="s">
        <v>109</v>
      </c>
      <c r="EYD59" s="72" t="s">
        <v>88</v>
      </c>
      <c r="EYE59" s="355" t="s">
        <v>2868</v>
      </c>
      <c r="EYF59" s="72" t="s">
        <v>2911</v>
      </c>
      <c r="EYG59" s="72" t="s">
        <v>2912</v>
      </c>
      <c r="EYH59" s="72" t="s">
        <v>2823</v>
      </c>
      <c r="EYI59" s="72" t="s">
        <v>2843</v>
      </c>
      <c r="EYJ59" s="413" t="s">
        <v>2793</v>
      </c>
      <c r="EYK59" s="72"/>
      <c r="EYL59" s="72" t="s">
        <v>2869</v>
      </c>
      <c r="EYM59" s="72"/>
      <c r="EYN59" s="72">
        <v>1.0</v>
      </c>
      <c r="EYO59" s="72">
        <v>1.0</v>
      </c>
      <c r="EYP59" s="414">
        <v>30.0</v>
      </c>
      <c r="EYQ59" s="414">
        <v>15.0</v>
      </c>
      <c r="EYR59" s="72" t="s">
        <v>109</v>
      </c>
      <c r="EYS59" s="72" t="s">
        <v>109</v>
      </c>
      <c r="EYT59" s="72" t="s">
        <v>88</v>
      </c>
      <c r="EYU59" s="355" t="s">
        <v>2868</v>
      </c>
      <c r="EYV59" s="72" t="s">
        <v>2911</v>
      </c>
      <c r="EYW59" s="72" t="s">
        <v>2912</v>
      </c>
      <c r="EYX59" s="72" t="s">
        <v>2823</v>
      </c>
      <c r="EYY59" s="72" t="s">
        <v>2843</v>
      </c>
      <c r="EYZ59" s="413" t="s">
        <v>2793</v>
      </c>
      <c r="EZA59" s="72"/>
      <c r="EZB59" s="72" t="s">
        <v>2869</v>
      </c>
      <c r="EZC59" s="72"/>
      <c r="EZD59" s="72">
        <v>1.0</v>
      </c>
      <c r="EZE59" s="72">
        <v>1.0</v>
      </c>
      <c r="EZF59" s="414">
        <v>30.0</v>
      </c>
      <c r="EZG59" s="414">
        <v>15.0</v>
      </c>
      <c r="EZH59" s="72" t="s">
        <v>109</v>
      </c>
      <c r="EZI59" s="72" t="s">
        <v>109</v>
      </c>
      <c r="EZJ59" s="72" t="s">
        <v>88</v>
      </c>
      <c r="EZK59" s="355" t="s">
        <v>2868</v>
      </c>
      <c r="EZL59" s="72" t="s">
        <v>2911</v>
      </c>
      <c r="EZM59" s="72" t="s">
        <v>2912</v>
      </c>
      <c r="EZN59" s="72" t="s">
        <v>2823</v>
      </c>
      <c r="EZO59" s="72" t="s">
        <v>2843</v>
      </c>
      <c r="EZP59" s="413" t="s">
        <v>2793</v>
      </c>
      <c r="EZQ59" s="72"/>
      <c r="EZR59" s="72" t="s">
        <v>2869</v>
      </c>
      <c r="EZS59" s="72"/>
      <c r="EZT59" s="72">
        <v>1.0</v>
      </c>
      <c r="EZU59" s="72">
        <v>1.0</v>
      </c>
      <c r="EZV59" s="414">
        <v>30.0</v>
      </c>
      <c r="EZW59" s="414">
        <v>15.0</v>
      </c>
      <c r="EZX59" s="72" t="s">
        <v>109</v>
      </c>
      <c r="EZY59" s="72" t="s">
        <v>109</v>
      </c>
      <c r="EZZ59" s="72" t="s">
        <v>88</v>
      </c>
      <c r="FAA59" s="355" t="s">
        <v>2868</v>
      </c>
      <c r="FAB59" s="72" t="s">
        <v>2911</v>
      </c>
      <c r="FAC59" s="72" t="s">
        <v>2912</v>
      </c>
      <c r="FAD59" s="72" t="s">
        <v>2823</v>
      </c>
      <c r="FAE59" s="72" t="s">
        <v>2843</v>
      </c>
      <c r="FAF59" s="413" t="s">
        <v>2793</v>
      </c>
      <c r="FAG59" s="72"/>
      <c r="FAH59" s="72" t="s">
        <v>2869</v>
      </c>
      <c r="FAI59" s="72"/>
      <c r="FAJ59" s="72">
        <v>1.0</v>
      </c>
      <c r="FAK59" s="72">
        <v>1.0</v>
      </c>
      <c r="FAL59" s="414">
        <v>30.0</v>
      </c>
      <c r="FAM59" s="414">
        <v>15.0</v>
      </c>
      <c r="FAN59" s="72" t="s">
        <v>109</v>
      </c>
      <c r="FAO59" s="72" t="s">
        <v>109</v>
      </c>
      <c r="FAP59" s="72" t="s">
        <v>88</v>
      </c>
      <c r="FAQ59" s="355" t="s">
        <v>2868</v>
      </c>
      <c r="FAR59" s="72" t="s">
        <v>2911</v>
      </c>
      <c r="FAS59" s="72" t="s">
        <v>2912</v>
      </c>
      <c r="FAT59" s="72" t="s">
        <v>2823</v>
      </c>
      <c r="FAU59" s="72" t="s">
        <v>2843</v>
      </c>
      <c r="FAV59" s="413" t="s">
        <v>2793</v>
      </c>
      <c r="FAW59" s="72"/>
      <c r="FAX59" s="72" t="s">
        <v>2869</v>
      </c>
      <c r="FAY59" s="72"/>
      <c r="FAZ59" s="72">
        <v>1.0</v>
      </c>
      <c r="FBA59" s="72">
        <v>1.0</v>
      </c>
      <c r="FBB59" s="414">
        <v>30.0</v>
      </c>
      <c r="FBC59" s="414">
        <v>15.0</v>
      </c>
      <c r="FBD59" s="72" t="s">
        <v>109</v>
      </c>
      <c r="FBE59" s="72" t="s">
        <v>109</v>
      </c>
      <c r="FBF59" s="72" t="s">
        <v>88</v>
      </c>
      <c r="FBG59" s="355" t="s">
        <v>2868</v>
      </c>
      <c r="FBH59" s="72" t="s">
        <v>2911</v>
      </c>
      <c r="FBI59" s="72" t="s">
        <v>2912</v>
      </c>
      <c r="FBJ59" s="72" t="s">
        <v>2823</v>
      </c>
      <c r="FBK59" s="72" t="s">
        <v>2843</v>
      </c>
      <c r="FBL59" s="413" t="s">
        <v>2793</v>
      </c>
      <c r="FBM59" s="72"/>
      <c r="FBN59" s="72" t="s">
        <v>2869</v>
      </c>
      <c r="FBO59" s="72"/>
      <c r="FBP59" s="72">
        <v>1.0</v>
      </c>
      <c r="FBQ59" s="72">
        <v>1.0</v>
      </c>
      <c r="FBR59" s="414">
        <v>30.0</v>
      </c>
      <c r="FBS59" s="414">
        <v>15.0</v>
      </c>
      <c r="FBT59" s="72" t="s">
        <v>109</v>
      </c>
      <c r="FBU59" s="72" t="s">
        <v>109</v>
      </c>
      <c r="FBV59" s="72" t="s">
        <v>88</v>
      </c>
      <c r="FBW59" s="355" t="s">
        <v>2868</v>
      </c>
      <c r="FBX59" s="72" t="s">
        <v>2911</v>
      </c>
      <c r="FBY59" s="72" t="s">
        <v>2912</v>
      </c>
      <c r="FBZ59" s="72" t="s">
        <v>2823</v>
      </c>
      <c r="FCA59" s="72" t="s">
        <v>2843</v>
      </c>
      <c r="FCB59" s="413" t="s">
        <v>2793</v>
      </c>
      <c r="FCC59" s="72"/>
      <c r="FCD59" s="72" t="s">
        <v>2869</v>
      </c>
      <c r="FCE59" s="72"/>
      <c r="FCF59" s="72">
        <v>1.0</v>
      </c>
      <c r="FCG59" s="72">
        <v>1.0</v>
      </c>
      <c r="FCH59" s="414">
        <v>30.0</v>
      </c>
      <c r="FCI59" s="414">
        <v>15.0</v>
      </c>
      <c r="FCJ59" s="72" t="s">
        <v>109</v>
      </c>
      <c r="FCK59" s="72" t="s">
        <v>109</v>
      </c>
      <c r="FCL59" s="72" t="s">
        <v>88</v>
      </c>
      <c r="FCM59" s="355" t="s">
        <v>2868</v>
      </c>
      <c r="FCN59" s="72" t="s">
        <v>2911</v>
      </c>
      <c r="FCO59" s="72" t="s">
        <v>2912</v>
      </c>
      <c r="FCP59" s="72" t="s">
        <v>2823</v>
      </c>
      <c r="FCQ59" s="72" t="s">
        <v>2843</v>
      </c>
      <c r="FCR59" s="413" t="s">
        <v>2793</v>
      </c>
      <c r="FCS59" s="72"/>
      <c r="FCT59" s="72" t="s">
        <v>2869</v>
      </c>
      <c r="FCU59" s="72"/>
      <c r="FCV59" s="72">
        <v>1.0</v>
      </c>
      <c r="FCW59" s="72">
        <v>1.0</v>
      </c>
      <c r="FCX59" s="414">
        <v>30.0</v>
      </c>
      <c r="FCY59" s="414">
        <v>15.0</v>
      </c>
      <c r="FCZ59" s="72" t="s">
        <v>109</v>
      </c>
      <c r="FDA59" s="72" t="s">
        <v>109</v>
      </c>
      <c r="FDB59" s="72" t="s">
        <v>88</v>
      </c>
      <c r="FDC59" s="355" t="s">
        <v>2868</v>
      </c>
      <c r="FDD59" s="72" t="s">
        <v>2911</v>
      </c>
      <c r="FDE59" s="72" t="s">
        <v>2912</v>
      </c>
      <c r="FDF59" s="72" t="s">
        <v>2823</v>
      </c>
      <c r="FDG59" s="72" t="s">
        <v>2843</v>
      </c>
      <c r="FDH59" s="413" t="s">
        <v>2793</v>
      </c>
      <c r="FDI59" s="72"/>
      <c r="FDJ59" s="72" t="s">
        <v>2869</v>
      </c>
      <c r="FDK59" s="72"/>
      <c r="FDL59" s="72">
        <v>1.0</v>
      </c>
      <c r="FDM59" s="72">
        <v>1.0</v>
      </c>
      <c r="FDN59" s="414">
        <v>30.0</v>
      </c>
      <c r="FDO59" s="414">
        <v>15.0</v>
      </c>
      <c r="FDP59" s="72" t="s">
        <v>109</v>
      </c>
      <c r="FDQ59" s="72" t="s">
        <v>109</v>
      </c>
      <c r="FDR59" s="72" t="s">
        <v>88</v>
      </c>
      <c r="FDS59" s="355" t="s">
        <v>2868</v>
      </c>
      <c r="FDT59" s="72" t="s">
        <v>2911</v>
      </c>
      <c r="FDU59" s="72" t="s">
        <v>2912</v>
      </c>
      <c r="FDV59" s="72" t="s">
        <v>2823</v>
      </c>
      <c r="FDW59" s="72" t="s">
        <v>2843</v>
      </c>
      <c r="FDX59" s="413" t="s">
        <v>2793</v>
      </c>
      <c r="FDY59" s="72"/>
      <c r="FDZ59" s="72" t="s">
        <v>2869</v>
      </c>
      <c r="FEA59" s="72"/>
      <c r="FEB59" s="72">
        <v>1.0</v>
      </c>
      <c r="FEC59" s="72">
        <v>1.0</v>
      </c>
      <c r="FED59" s="414">
        <v>30.0</v>
      </c>
      <c r="FEE59" s="414">
        <v>15.0</v>
      </c>
      <c r="FEF59" s="72" t="s">
        <v>109</v>
      </c>
      <c r="FEG59" s="72" t="s">
        <v>109</v>
      </c>
      <c r="FEH59" s="72" t="s">
        <v>88</v>
      </c>
      <c r="FEI59" s="355" t="s">
        <v>2868</v>
      </c>
      <c r="FEJ59" s="72" t="s">
        <v>2911</v>
      </c>
      <c r="FEK59" s="72" t="s">
        <v>2912</v>
      </c>
      <c r="FEL59" s="72" t="s">
        <v>2823</v>
      </c>
      <c r="FEM59" s="72" t="s">
        <v>2843</v>
      </c>
      <c r="FEN59" s="413" t="s">
        <v>2793</v>
      </c>
      <c r="FEO59" s="72"/>
      <c r="FEP59" s="72" t="s">
        <v>2869</v>
      </c>
      <c r="FEQ59" s="72"/>
      <c r="FER59" s="72">
        <v>1.0</v>
      </c>
      <c r="FES59" s="72">
        <v>1.0</v>
      </c>
      <c r="FET59" s="414">
        <v>30.0</v>
      </c>
      <c r="FEU59" s="414">
        <v>15.0</v>
      </c>
      <c r="FEV59" s="72" t="s">
        <v>109</v>
      </c>
      <c r="FEW59" s="72" t="s">
        <v>109</v>
      </c>
      <c r="FEX59" s="72" t="s">
        <v>88</v>
      </c>
      <c r="FEY59" s="355" t="s">
        <v>2868</v>
      </c>
      <c r="FEZ59" s="72" t="s">
        <v>2911</v>
      </c>
      <c r="FFA59" s="72" t="s">
        <v>2912</v>
      </c>
      <c r="FFB59" s="72" t="s">
        <v>2823</v>
      </c>
      <c r="FFC59" s="72" t="s">
        <v>2843</v>
      </c>
      <c r="FFD59" s="413" t="s">
        <v>2793</v>
      </c>
      <c r="FFE59" s="72"/>
      <c r="FFF59" s="72" t="s">
        <v>2869</v>
      </c>
      <c r="FFG59" s="72"/>
      <c r="FFH59" s="72">
        <v>1.0</v>
      </c>
      <c r="FFI59" s="72">
        <v>1.0</v>
      </c>
      <c r="FFJ59" s="414">
        <v>30.0</v>
      </c>
      <c r="FFK59" s="414">
        <v>15.0</v>
      </c>
      <c r="FFL59" s="72" t="s">
        <v>109</v>
      </c>
      <c r="FFM59" s="72" t="s">
        <v>109</v>
      </c>
      <c r="FFN59" s="72" t="s">
        <v>88</v>
      </c>
      <c r="FFO59" s="355" t="s">
        <v>2868</v>
      </c>
      <c r="FFP59" s="72" t="s">
        <v>2911</v>
      </c>
      <c r="FFQ59" s="72" t="s">
        <v>2912</v>
      </c>
      <c r="FFR59" s="72" t="s">
        <v>2823</v>
      </c>
      <c r="FFS59" s="72" t="s">
        <v>2843</v>
      </c>
      <c r="FFT59" s="413" t="s">
        <v>2793</v>
      </c>
      <c r="FFU59" s="72"/>
      <c r="FFV59" s="72" t="s">
        <v>2869</v>
      </c>
      <c r="FFW59" s="72"/>
      <c r="FFX59" s="72">
        <v>1.0</v>
      </c>
      <c r="FFY59" s="72">
        <v>1.0</v>
      </c>
      <c r="FFZ59" s="414">
        <v>30.0</v>
      </c>
      <c r="FGA59" s="414">
        <v>15.0</v>
      </c>
      <c r="FGB59" s="72" t="s">
        <v>109</v>
      </c>
      <c r="FGC59" s="72" t="s">
        <v>109</v>
      </c>
      <c r="FGD59" s="72" t="s">
        <v>88</v>
      </c>
      <c r="FGE59" s="355" t="s">
        <v>2868</v>
      </c>
      <c r="FGF59" s="72" t="s">
        <v>2911</v>
      </c>
      <c r="FGG59" s="72" t="s">
        <v>2912</v>
      </c>
      <c r="FGH59" s="72" t="s">
        <v>2823</v>
      </c>
      <c r="FGI59" s="72" t="s">
        <v>2843</v>
      </c>
      <c r="FGJ59" s="413" t="s">
        <v>2793</v>
      </c>
      <c r="FGK59" s="72"/>
      <c r="FGL59" s="72" t="s">
        <v>2869</v>
      </c>
      <c r="FGM59" s="72"/>
      <c r="FGN59" s="72">
        <v>1.0</v>
      </c>
      <c r="FGO59" s="72">
        <v>1.0</v>
      </c>
      <c r="FGP59" s="414">
        <v>30.0</v>
      </c>
      <c r="FGQ59" s="414">
        <v>15.0</v>
      </c>
      <c r="FGR59" s="72" t="s">
        <v>109</v>
      </c>
      <c r="FGS59" s="72" t="s">
        <v>109</v>
      </c>
      <c r="FGT59" s="72" t="s">
        <v>88</v>
      </c>
      <c r="FGU59" s="355" t="s">
        <v>2868</v>
      </c>
      <c r="FGV59" s="72" t="s">
        <v>2911</v>
      </c>
      <c r="FGW59" s="72" t="s">
        <v>2912</v>
      </c>
      <c r="FGX59" s="72" t="s">
        <v>2823</v>
      </c>
      <c r="FGY59" s="72" t="s">
        <v>2843</v>
      </c>
      <c r="FGZ59" s="413" t="s">
        <v>2793</v>
      </c>
      <c r="FHA59" s="72"/>
      <c r="FHB59" s="72" t="s">
        <v>2869</v>
      </c>
      <c r="FHC59" s="72"/>
      <c r="FHD59" s="72">
        <v>1.0</v>
      </c>
      <c r="FHE59" s="72">
        <v>1.0</v>
      </c>
      <c r="FHF59" s="414">
        <v>30.0</v>
      </c>
      <c r="FHG59" s="414">
        <v>15.0</v>
      </c>
      <c r="FHH59" s="72" t="s">
        <v>109</v>
      </c>
      <c r="FHI59" s="72" t="s">
        <v>109</v>
      </c>
      <c r="FHJ59" s="72" t="s">
        <v>88</v>
      </c>
      <c r="FHK59" s="355" t="s">
        <v>2868</v>
      </c>
      <c r="FHL59" s="72" t="s">
        <v>2911</v>
      </c>
      <c r="FHM59" s="72" t="s">
        <v>2912</v>
      </c>
      <c r="FHN59" s="72" t="s">
        <v>2823</v>
      </c>
      <c r="FHO59" s="72" t="s">
        <v>2843</v>
      </c>
      <c r="FHP59" s="413" t="s">
        <v>2793</v>
      </c>
      <c r="FHQ59" s="72"/>
      <c r="FHR59" s="72" t="s">
        <v>2869</v>
      </c>
      <c r="FHS59" s="72"/>
      <c r="FHT59" s="72">
        <v>1.0</v>
      </c>
      <c r="FHU59" s="72">
        <v>1.0</v>
      </c>
      <c r="FHV59" s="414">
        <v>30.0</v>
      </c>
      <c r="FHW59" s="414">
        <v>15.0</v>
      </c>
      <c r="FHX59" s="72" t="s">
        <v>109</v>
      </c>
      <c r="FHY59" s="72" t="s">
        <v>109</v>
      </c>
      <c r="FHZ59" s="72" t="s">
        <v>88</v>
      </c>
      <c r="FIA59" s="355" t="s">
        <v>2868</v>
      </c>
      <c r="FIB59" s="72" t="s">
        <v>2911</v>
      </c>
      <c r="FIC59" s="72" t="s">
        <v>2912</v>
      </c>
      <c r="FID59" s="72" t="s">
        <v>2823</v>
      </c>
      <c r="FIE59" s="72" t="s">
        <v>2843</v>
      </c>
      <c r="FIF59" s="413" t="s">
        <v>2793</v>
      </c>
      <c r="FIG59" s="72"/>
      <c r="FIH59" s="72" t="s">
        <v>2869</v>
      </c>
      <c r="FII59" s="72"/>
      <c r="FIJ59" s="72">
        <v>1.0</v>
      </c>
      <c r="FIK59" s="72">
        <v>1.0</v>
      </c>
      <c r="FIL59" s="414">
        <v>30.0</v>
      </c>
      <c r="FIM59" s="414">
        <v>15.0</v>
      </c>
      <c r="FIN59" s="72" t="s">
        <v>109</v>
      </c>
      <c r="FIO59" s="72" t="s">
        <v>109</v>
      </c>
      <c r="FIP59" s="72" t="s">
        <v>88</v>
      </c>
      <c r="FIQ59" s="355" t="s">
        <v>2868</v>
      </c>
      <c r="FIR59" s="72" t="s">
        <v>2911</v>
      </c>
      <c r="FIS59" s="72" t="s">
        <v>2912</v>
      </c>
      <c r="FIT59" s="72" t="s">
        <v>2823</v>
      </c>
      <c r="FIU59" s="72" t="s">
        <v>2843</v>
      </c>
      <c r="FIV59" s="413" t="s">
        <v>2793</v>
      </c>
      <c r="FIW59" s="72"/>
      <c r="FIX59" s="72" t="s">
        <v>2869</v>
      </c>
      <c r="FIY59" s="72"/>
      <c r="FIZ59" s="72">
        <v>1.0</v>
      </c>
      <c r="FJA59" s="72">
        <v>1.0</v>
      </c>
      <c r="FJB59" s="414">
        <v>30.0</v>
      </c>
      <c r="FJC59" s="414">
        <v>15.0</v>
      </c>
      <c r="FJD59" s="72" t="s">
        <v>109</v>
      </c>
      <c r="FJE59" s="72" t="s">
        <v>109</v>
      </c>
      <c r="FJF59" s="72" t="s">
        <v>88</v>
      </c>
      <c r="FJG59" s="355" t="s">
        <v>2868</v>
      </c>
      <c r="FJH59" s="72" t="s">
        <v>2911</v>
      </c>
      <c r="FJI59" s="72" t="s">
        <v>2912</v>
      </c>
      <c r="FJJ59" s="72" t="s">
        <v>2823</v>
      </c>
      <c r="FJK59" s="72" t="s">
        <v>2843</v>
      </c>
      <c r="FJL59" s="413" t="s">
        <v>2793</v>
      </c>
      <c r="FJM59" s="72"/>
      <c r="FJN59" s="72" t="s">
        <v>2869</v>
      </c>
      <c r="FJO59" s="72"/>
      <c r="FJP59" s="72">
        <v>1.0</v>
      </c>
      <c r="FJQ59" s="72">
        <v>1.0</v>
      </c>
      <c r="FJR59" s="414">
        <v>30.0</v>
      </c>
      <c r="FJS59" s="414">
        <v>15.0</v>
      </c>
      <c r="FJT59" s="72" t="s">
        <v>109</v>
      </c>
      <c r="FJU59" s="72" t="s">
        <v>109</v>
      </c>
      <c r="FJV59" s="72" t="s">
        <v>88</v>
      </c>
      <c r="FJW59" s="355" t="s">
        <v>2868</v>
      </c>
      <c r="FJX59" s="72" t="s">
        <v>2911</v>
      </c>
      <c r="FJY59" s="72" t="s">
        <v>2912</v>
      </c>
      <c r="FJZ59" s="72" t="s">
        <v>2823</v>
      </c>
      <c r="FKA59" s="72" t="s">
        <v>2843</v>
      </c>
      <c r="FKB59" s="413" t="s">
        <v>2793</v>
      </c>
      <c r="FKC59" s="72"/>
      <c r="FKD59" s="72" t="s">
        <v>2869</v>
      </c>
      <c r="FKE59" s="72"/>
      <c r="FKF59" s="72">
        <v>1.0</v>
      </c>
      <c r="FKG59" s="72">
        <v>1.0</v>
      </c>
      <c r="FKH59" s="414">
        <v>30.0</v>
      </c>
      <c r="FKI59" s="414">
        <v>15.0</v>
      </c>
      <c r="FKJ59" s="72" t="s">
        <v>109</v>
      </c>
      <c r="FKK59" s="72" t="s">
        <v>109</v>
      </c>
      <c r="FKL59" s="72" t="s">
        <v>88</v>
      </c>
      <c r="FKM59" s="355" t="s">
        <v>2868</v>
      </c>
      <c r="FKN59" s="72" t="s">
        <v>2911</v>
      </c>
      <c r="FKO59" s="72" t="s">
        <v>2912</v>
      </c>
      <c r="FKP59" s="72" t="s">
        <v>2823</v>
      </c>
      <c r="FKQ59" s="72" t="s">
        <v>2843</v>
      </c>
      <c r="FKR59" s="413" t="s">
        <v>2793</v>
      </c>
      <c r="FKS59" s="72"/>
      <c r="FKT59" s="72" t="s">
        <v>2869</v>
      </c>
      <c r="FKU59" s="72"/>
      <c r="FKV59" s="72">
        <v>1.0</v>
      </c>
      <c r="FKW59" s="72">
        <v>1.0</v>
      </c>
      <c r="FKX59" s="414">
        <v>30.0</v>
      </c>
      <c r="FKY59" s="414">
        <v>15.0</v>
      </c>
      <c r="FKZ59" s="72" t="s">
        <v>109</v>
      </c>
      <c r="FLA59" s="72" t="s">
        <v>109</v>
      </c>
      <c r="FLB59" s="72" t="s">
        <v>88</v>
      </c>
      <c r="FLC59" s="355" t="s">
        <v>2868</v>
      </c>
      <c r="FLD59" s="72" t="s">
        <v>2911</v>
      </c>
      <c r="FLE59" s="72" t="s">
        <v>2912</v>
      </c>
      <c r="FLF59" s="72" t="s">
        <v>2823</v>
      </c>
      <c r="FLG59" s="72" t="s">
        <v>2843</v>
      </c>
      <c r="FLH59" s="413" t="s">
        <v>2793</v>
      </c>
      <c r="FLI59" s="72"/>
      <c r="FLJ59" s="72" t="s">
        <v>2869</v>
      </c>
      <c r="FLK59" s="72"/>
      <c r="FLL59" s="72">
        <v>1.0</v>
      </c>
      <c r="FLM59" s="72">
        <v>1.0</v>
      </c>
      <c r="FLN59" s="414">
        <v>30.0</v>
      </c>
      <c r="FLO59" s="414">
        <v>15.0</v>
      </c>
      <c r="FLP59" s="72" t="s">
        <v>109</v>
      </c>
      <c r="FLQ59" s="72" t="s">
        <v>109</v>
      </c>
      <c r="FLR59" s="72" t="s">
        <v>88</v>
      </c>
      <c r="FLS59" s="355" t="s">
        <v>2868</v>
      </c>
      <c r="FLT59" s="72" t="s">
        <v>2911</v>
      </c>
      <c r="FLU59" s="72" t="s">
        <v>2912</v>
      </c>
      <c r="FLV59" s="72" t="s">
        <v>2823</v>
      </c>
      <c r="FLW59" s="72" t="s">
        <v>2843</v>
      </c>
      <c r="FLX59" s="413" t="s">
        <v>2793</v>
      </c>
      <c r="FLY59" s="72"/>
      <c r="FLZ59" s="72" t="s">
        <v>2869</v>
      </c>
      <c r="FMA59" s="72"/>
      <c r="FMB59" s="72">
        <v>1.0</v>
      </c>
      <c r="FMC59" s="72">
        <v>1.0</v>
      </c>
      <c r="FMD59" s="414">
        <v>30.0</v>
      </c>
      <c r="FME59" s="414">
        <v>15.0</v>
      </c>
      <c r="FMF59" s="72" t="s">
        <v>109</v>
      </c>
      <c r="FMG59" s="72" t="s">
        <v>109</v>
      </c>
      <c r="FMH59" s="72" t="s">
        <v>88</v>
      </c>
      <c r="FMI59" s="355" t="s">
        <v>2868</v>
      </c>
      <c r="FMJ59" s="72" t="s">
        <v>2911</v>
      </c>
      <c r="FMK59" s="72" t="s">
        <v>2912</v>
      </c>
      <c r="FML59" s="72" t="s">
        <v>2823</v>
      </c>
      <c r="FMM59" s="72" t="s">
        <v>2843</v>
      </c>
      <c r="FMN59" s="413" t="s">
        <v>2793</v>
      </c>
      <c r="FMO59" s="72"/>
      <c r="FMP59" s="72" t="s">
        <v>2869</v>
      </c>
      <c r="FMQ59" s="72"/>
      <c r="FMR59" s="72">
        <v>1.0</v>
      </c>
      <c r="FMS59" s="72">
        <v>1.0</v>
      </c>
      <c r="FMT59" s="414">
        <v>30.0</v>
      </c>
      <c r="FMU59" s="414">
        <v>15.0</v>
      </c>
      <c r="FMV59" s="72" t="s">
        <v>109</v>
      </c>
      <c r="FMW59" s="72" t="s">
        <v>109</v>
      </c>
      <c r="FMX59" s="72" t="s">
        <v>88</v>
      </c>
      <c r="FMY59" s="355" t="s">
        <v>2868</v>
      </c>
      <c r="FMZ59" s="72" t="s">
        <v>2911</v>
      </c>
      <c r="FNA59" s="72" t="s">
        <v>2912</v>
      </c>
      <c r="FNB59" s="72" t="s">
        <v>2823</v>
      </c>
      <c r="FNC59" s="72" t="s">
        <v>2843</v>
      </c>
      <c r="FND59" s="413" t="s">
        <v>2793</v>
      </c>
      <c r="FNE59" s="72"/>
      <c r="FNF59" s="72" t="s">
        <v>2869</v>
      </c>
      <c r="FNG59" s="72"/>
      <c r="FNH59" s="72">
        <v>1.0</v>
      </c>
      <c r="FNI59" s="72">
        <v>1.0</v>
      </c>
      <c r="FNJ59" s="414">
        <v>30.0</v>
      </c>
      <c r="FNK59" s="414">
        <v>15.0</v>
      </c>
      <c r="FNL59" s="72" t="s">
        <v>109</v>
      </c>
      <c r="FNM59" s="72" t="s">
        <v>109</v>
      </c>
      <c r="FNN59" s="72" t="s">
        <v>88</v>
      </c>
      <c r="FNO59" s="355" t="s">
        <v>2868</v>
      </c>
      <c r="FNP59" s="72" t="s">
        <v>2911</v>
      </c>
      <c r="FNQ59" s="72" t="s">
        <v>2912</v>
      </c>
      <c r="FNR59" s="72" t="s">
        <v>2823</v>
      </c>
      <c r="FNS59" s="72" t="s">
        <v>2843</v>
      </c>
      <c r="FNT59" s="413" t="s">
        <v>2793</v>
      </c>
      <c r="FNU59" s="72"/>
      <c r="FNV59" s="72" t="s">
        <v>2869</v>
      </c>
      <c r="FNW59" s="72"/>
      <c r="FNX59" s="72">
        <v>1.0</v>
      </c>
      <c r="FNY59" s="72">
        <v>1.0</v>
      </c>
      <c r="FNZ59" s="414">
        <v>30.0</v>
      </c>
      <c r="FOA59" s="414">
        <v>15.0</v>
      </c>
      <c r="FOB59" s="72" t="s">
        <v>109</v>
      </c>
      <c r="FOC59" s="72" t="s">
        <v>109</v>
      </c>
      <c r="FOD59" s="72" t="s">
        <v>88</v>
      </c>
      <c r="FOE59" s="355" t="s">
        <v>2868</v>
      </c>
      <c r="FOF59" s="72" t="s">
        <v>2911</v>
      </c>
      <c r="FOG59" s="72" t="s">
        <v>2912</v>
      </c>
      <c r="FOH59" s="72" t="s">
        <v>2823</v>
      </c>
      <c r="FOI59" s="72" t="s">
        <v>2843</v>
      </c>
      <c r="FOJ59" s="413" t="s">
        <v>2793</v>
      </c>
      <c r="FOK59" s="72"/>
      <c r="FOL59" s="72" t="s">
        <v>2869</v>
      </c>
      <c r="FOM59" s="72"/>
      <c r="FON59" s="72">
        <v>1.0</v>
      </c>
      <c r="FOO59" s="72">
        <v>1.0</v>
      </c>
      <c r="FOP59" s="414">
        <v>30.0</v>
      </c>
      <c r="FOQ59" s="414">
        <v>15.0</v>
      </c>
      <c r="FOR59" s="72" t="s">
        <v>109</v>
      </c>
      <c r="FOS59" s="72" t="s">
        <v>109</v>
      </c>
      <c r="FOT59" s="72" t="s">
        <v>88</v>
      </c>
      <c r="FOU59" s="355" t="s">
        <v>2868</v>
      </c>
      <c r="FOV59" s="72" t="s">
        <v>2911</v>
      </c>
      <c r="FOW59" s="72" t="s">
        <v>2912</v>
      </c>
      <c r="FOX59" s="72" t="s">
        <v>2823</v>
      </c>
      <c r="FOY59" s="72" t="s">
        <v>2843</v>
      </c>
      <c r="FOZ59" s="413" t="s">
        <v>2793</v>
      </c>
      <c r="FPA59" s="72"/>
      <c r="FPB59" s="72" t="s">
        <v>2869</v>
      </c>
      <c r="FPC59" s="72"/>
      <c r="FPD59" s="72">
        <v>1.0</v>
      </c>
      <c r="FPE59" s="72">
        <v>1.0</v>
      </c>
      <c r="FPF59" s="414">
        <v>30.0</v>
      </c>
      <c r="FPG59" s="414">
        <v>15.0</v>
      </c>
      <c r="FPH59" s="72" t="s">
        <v>109</v>
      </c>
      <c r="FPI59" s="72" t="s">
        <v>109</v>
      </c>
      <c r="FPJ59" s="72" t="s">
        <v>88</v>
      </c>
      <c r="FPK59" s="355" t="s">
        <v>2868</v>
      </c>
      <c r="FPL59" s="72" t="s">
        <v>2911</v>
      </c>
      <c r="FPM59" s="72" t="s">
        <v>2912</v>
      </c>
      <c r="FPN59" s="72" t="s">
        <v>2823</v>
      </c>
      <c r="FPO59" s="72" t="s">
        <v>2843</v>
      </c>
      <c r="FPP59" s="413" t="s">
        <v>2793</v>
      </c>
      <c r="FPQ59" s="72"/>
      <c r="FPR59" s="72" t="s">
        <v>2869</v>
      </c>
      <c r="FPS59" s="72"/>
      <c r="FPT59" s="72">
        <v>1.0</v>
      </c>
      <c r="FPU59" s="72">
        <v>1.0</v>
      </c>
      <c r="FPV59" s="414">
        <v>30.0</v>
      </c>
      <c r="FPW59" s="414">
        <v>15.0</v>
      </c>
      <c r="FPX59" s="72" t="s">
        <v>109</v>
      </c>
      <c r="FPY59" s="72" t="s">
        <v>109</v>
      </c>
      <c r="FPZ59" s="72" t="s">
        <v>88</v>
      </c>
      <c r="FQA59" s="355" t="s">
        <v>2868</v>
      </c>
      <c r="FQB59" s="72" t="s">
        <v>2911</v>
      </c>
      <c r="FQC59" s="72" t="s">
        <v>2912</v>
      </c>
      <c r="FQD59" s="72" t="s">
        <v>2823</v>
      </c>
      <c r="FQE59" s="72" t="s">
        <v>2843</v>
      </c>
      <c r="FQF59" s="413" t="s">
        <v>2793</v>
      </c>
      <c r="FQG59" s="72"/>
      <c r="FQH59" s="72" t="s">
        <v>2869</v>
      </c>
      <c r="FQI59" s="72"/>
      <c r="FQJ59" s="72">
        <v>1.0</v>
      </c>
      <c r="FQK59" s="72">
        <v>1.0</v>
      </c>
      <c r="FQL59" s="414">
        <v>30.0</v>
      </c>
      <c r="FQM59" s="414">
        <v>15.0</v>
      </c>
      <c r="FQN59" s="72" t="s">
        <v>109</v>
      </c>
      <c r="FQO59" s="72" t="s">
        <v>109</v>
      </c>
      <c r="FQP59" s="72" t="s">
        <v>88</v>
      </c>
      <c r="FQQ59" s="355" t="s">
        <v>2868</v>
      </c>
      <c r="FQR59" s="72" t="s">
        <v>2911</v>
      </c>
      <c r="FQS59" s="72" t="s">
        <v>2912</v>
      </c>
      <c r="FQT59" s="72" t="s">
        <v>2823</v>
      </c>
      <c r="FQU59" s="72" t="s">
        <v>2843</v>
      </c>
      <c r="FQV59" s="413" t="s">
        <v>2793</v>
      </c>
      <c r="FQW59" s="72"/>
      <c r="FQX59" s="72" t="s">
        <v>2869</v>
      </c>
      <c r="FQY59" s="72"/>
      <c r="FQZ59" s="72">
        <v>1.0</v>
      </c>
      <c r="FRA59" s="72">
        <v>1.0</v>
      </c>
      <c r="FRB59" s="414">
        <v>30.0</v>
      </c>
      <c r="FRC59" s="414">
        <v>15.0</v>
      </c>
      <c r="FRD59" s="72" t="s">
        <v>109</v>
      </c>
      <c r="FRE59" s="72" t="s">
        <v>109</v>
      </c>
      <c r="FRF59" s="72" t="s">
        <v>88</v>
      </c>
      <c r="FRG59" s="355" t="s">
        <v>2868</v>
      </c>
      <c r="FRH59" s="72" t="s">
        <v>2911</v>
      </c>
      <c r="FRI59" s="72" t="s">
        <v>2912</v>
      </c>
      <c r="FRJ59" s="72" t="s">
        <v>2823</v>
      </c>
      <c r="FRK59" s="72" t="s">
        <v>2843</v>
      </c>
      <c r="FRL59" s="413" t="s">
        <v>2793</v>
      </c>
      <c r="FRM59" s="72"/>
      <c r="FRN59" s="72" t="s">
        <v>2869</v>
      </c>
      <c r="FRO59" s="72"/>
      <c r="FRP59" s="72">
        <v>1.0</v>
      </c>
      <c r="FRQ59" s="72">
        <v>1.0</v>
      </c>
      <c r="FRR59" s="414">
        <v>30.0</v>
      </c>
      <c r="FRS59" s="414">
        <v>15.0</v>
      </c>
      <c r="FRT59" s="72" t="s">
        <v>109</v>
      </c>
      <c r="FRU59" s="72" t="s">
        <v>109</v>
      </c>
      <c r="FRV59" s="72" t="s">
        <v>88</v>
      </c>
      <c r="FRW59" s="355" t="s">
        <v>2868</v>
      </c>
      <c r="FRX59" s="72" t="s">
        <v>2911</v>
      </c>
      <c r="FRY59" s="72" t="s">
        <v>2912</v>
      </c>
      <c r="FRZ59" s="72" t="s">
        <v>2823</v>
      </c>
      <c r="FSA59" s="72" t="s">
        <v>2843</v>
      </c>
      <c r="FSB59" s="413" t="s">
        <v>2793</v>
      </c>
      <c r="FSC59" s="72"/>
      <c r="FSD59" s="72" t="s">
        <v>2869</v>
      </c>
      <c r="FSE59" s="72"/>
      <c r="FSF59" s="72">
        <v>1.0</v>
      </c>
      <c r="FSG59" s="72">
        <v>1.0</v>
      </c>
      <c r="FSH59" s="414">
        <v>30.0</v>
      </c>
      <c r="FSI59" s="414">
        <v>15.0</v>
      </c>
      <c r="FSJ59" s="72" t="s">
        <v>109</v>
      </c>
      <c r="FSK59" s="72" t="s">
        <v>109</v>
      </c>
      <c r="FSL59" s="72" t="s">
        <v>88</v>
      </c>
      <c r="FSM59" s="355" t="s">
        <v>2868</v>
      </c>
      <c r="FSN59" s="72" t="s">
        <v>2911</v>
      </c>
      <c r="FSO59" s="72" t="s">
        <v>2912</v>
      </c>
      <c r="FSP59" s="72" t="s">
        <v>2823</v>
      </c>
      <c r="FSQ59" s="72" t="s">
        <v>2843</v>
      </c>
      <c r="FSR59" s="413" t="s">
        <v>2793</v>
      </c>
      <c r="FSS59" s="72"/>
      <c r="FST59" s="72" t="s">
        <v>2869</v>
      </c>
      <c r="FSU59" s="72"/>
      <c r="FSV59" s="72">
        <v>1.0</v>
      </c>
      <c r="FSW59" s="72">
        <v>1.0</v>
      </c>
      <c r="FSX59" s="414">
        <v>30.0</v>
      </c>
      <c r="FSY59" s="414">
        <v>15.0</v>
      </c>
      <c r="FSZ59" s="72" t="s">
        <v>109</v>
      </c>
      <c r="FTA59" s="72" t="s">
        <v>109</v>
      </c>
      <c r="FTB59" s="72" t="s">
        <v>88</v>
      </c>
      <c r="FTC59" s="355" t="s">
        <v>2868</v>
      </c>
      <c r="FTD59" s="72" t="s">
        <v>2911</v>
      </c>
      <c r="FTE59" s="72" t="s">
        <v>2912</v>
      </c>
      <c r="FTF59" s="72" t="s">
        <v>2823</v>
      </c>
      <c r="FTG59" s="72" t="s">
        <v>2843</v>
      </c>
      <c r="FTH59" s="413" t="s">
        <v>2793</v>
      </c>
      <c r="FTI59" s="72"/>
      <c r="FTJ59" s="72" t="s">
        <v>2869</v>
      </c>
      <c r="FTK59" s="72"/>
      <c r="FTL59" s="72">
        <v>1.0</v>
      </c>
      <c r="FTM59" s="72">
        <v>1.0</v>
      </c>
      <c r="FTN59" s="414">
        <v>30.0</v>
      </c>
      <c r="FTO59" s="414">
        <v>15.0</v>
      </c>
      <c r="FTP59" s="72" t="s">
        <v>109</v>
      </c>
      <c r="FTQ59" s="72" t="s">
        <v>109</v>
      </c>
      <c r="FTR59" s="72" t="s">
        <v>88</v>
      </c>
      <c r="FTS59" s="355" t="s">
        <v>2868</v>
      </c>
      <c r="FTT59" s="72" t="s">
        <v>2911</v>
      </c>
      <c r="FTU59" s="72" t="s">
        <v>2912</v>
      </c>
      <c r="FTV59" s="72" t="s">
        <v>2823</v>
      </c>
      <c r="FTW59" s="72" t="s">
        <v>2843</v>
      </c>
      <c r="FTX59" s="413" t="s">
        <v>2793</v>
      </c>
      <c r="FTY59" s="72"/>
      <c r="FTZ59" s="72" t="s">
        <v>2869</v>
      </c>
      <c r="FUA59" s="72"/>
      <c r="FUB59" s="72">
        <v>1.0</v>
      </c>
      <c r="FUC59" s="72">
        <v>1.0</v>
      </c>
      <c r="FUD59" s="414">
        <v>30.0</v>
      </c>
      <c r="FUE59" s="414">
        <v>15.0</v>
      </c>
      <c r="FUF59" s="72" t="s">
        <v>109</v>
      </c>
      <c r="FUG59" s="72" t="s">
        <v>109</v>
      </c>
      <c r="FUH59" s="72" t="s">
        <v>88</v>
      </c>
      <c r="FUI59" s="355" t="s">
        <v>2868</v>
      </c>
      <c r="FUJ59" s="72" t="s">
        <v>2911</v>
      </c>
      <c r="FUK59" s="72" t="s">
        <v>2912</v>
      </c>
      <c r="FUL59" s="72" t="s">
        <v>2823</v>
      </c>
      <c r="FUM59" s="72" t="s">
        <v>2843</v>
      </c>
      <c r="FUN59" s="413" t="s">
        <v>2793</v>
      </c>
      <c r="FUO59" s="72"/>
      <c r="FUP59" s="72" t="s">
        <v>2869</v>
      </c>
      <c r="FUQ59" s="72"/>
      <c r="FUR59" s="72">
        <v>1.0</v>
      </c>
      <c r="FUS59" s="72">
        <v>1.0</v>
      </c>
      <c r="FUT59" s="414">
        <v>30.0</v>
      </c>
      <c r="FUU59" s="414">
        <v>15.0</v>
      </c>
      <c r="FUV59" s="72" t="s">
        <v>109</v>
      </c>
      <c r="FUW59" s="72" t="s">
        <v>109</v>
      </c>
      <c r="FUX59" s="72" t="s">
        <v>88</v>
      </c>
      <c r="FUY59" s="355" t="s">
        <v>2868</v>
      </c>
      <c r="FUZ59" s="72" t="s">
        <v>2911</v>
      </c>
      <c r="FVA59" s="72" t="s">
        <v>2912</v>
      </c>
      <c r="FVB59" s="72" t="s">
        <v>2823</v>
      </c>
      <c r="FVC59" s="72" t="s">
        <v>2843</v>
      </c>
      <c r="FVD59" s="413" t="s">
        <v>2793</v>
      </c>
      <c r="FVE59" s="72"/>
      <c r="FVF59" s="72" t="s">
        <v>2869</v>
      </c>
      <c r="FVG59" s="72"/>
      <c r="FVH59" s="72">
        <v>1.0</v>
      </c>
      <c r="FVI59" s="72">
        <v>1.0</v>
      </c>
      <c r="FVJ59" s="414">
        <v>30.0</v>
      </c>
      <c r="FVK59" s="414">
        <v>15.0</v>
      </c>
      <c r="FVL59" s="72" t="s">
        <v>109</v>
      </c>
      <c r="FVM59" s="72" t="s">
        <v>109</v>
      </c>
      <c r="FVN59" s="72" t="s">
        <v>88</v>
      </c>
      <c r="FVO59" s="355" t="s">
        <v>2868</v>
      </c>
      <c r="FVP59" s="72" t="s">
        <v>2911</v>
      </c>
      <c r="FVQ59" s="72" t="s">
        <v>2912</v>
      </c>
      <c r="FVR59" s="72" t="s">
        <v>2823</v>
      </c>
      <c r="FVS59" s="72" t="s">
        <v>2843</v>
      </c>
      <c r="FVT59" s="413" t="s">
        <v>2793</v>
      </c>
      <c r="FVU59" s="72"/>
      <c r="FVV59" s="72" t="s">
        <v>2869</v>
      </c>
      <c r="FVW59" s="72"/>
      <c r="FVX59" s="72">
        <v>1.0</v>
      </c>
      <c r="FVY59" s="72">
        <v>1.0</v>
      </c>
      <c r="FVZ59" s="414">
        <v>30.0</v>
      </c>
      <c r="FWA59" s="414">
        <v>15.0</v>
      </c>
      <c r="FWB59" s="72" t="s">
        <v>109</v>
      </c>
      <c r="FWC59" s="72" t="s">
        <v>109</v>
      </c>
      <c r="FWD59" s="72" t="s">
        <v>88</v>
      </c>
      <c r="FWE59" s="355" t="s">
        <v>2868</v>
      </c>
      <c r="FWF59" s="72" t="s">
        <v>2911</v>
      </c>
      <c r="FWG59" s="72" t="s">
        <v>2912</v>
      </c>
      <c r="FWH59" s="72" t="s">
        <v>2823</v>
      </c>
      <c r="FWI59" s="72" t="s">
        <v>2843</v>
      </c>
      <c r="FWJ59" s="413" t="s">
        <v>2793</v>
      </c>
      <c r="FWK59" s="72"/>
      <c r="FWL59" s="72" t="s">
        <v>2869</v>
      </c>
      <c r="FWM59" s="72"/>
      <c r="FWN59" s="72">
        <v>1.0</v>
      </c>
      <c r="FWO59" s="72">
        <v>1.0</v>
      </c>
      <c r="FWP59" s="414">
        <v>30.0</v>
      </c>
      <c r="FWQ59" s="414">
        <v>15.0</v>
      </c>
      <c r="FWR59" s="72" t="s">
        <v>109</v>
      </c>
      <c r="FWS59" s="72" t="s">
        <v>109</v>
      </c>
      <c r="FWT59" s="72" t="s">
        <v>88</v>
      </c>
      <c r="FWU59" s="355" t="s">
        <v>2868</v>
      </c>
      <c r="FWV59" s="72" t="s">
        <v>2911</v>
      </c>
      <c r="FWW59" s="72" t="s">
        <v>2912</v>
      </c>
      <c r="FWX59" s="72" t="s">
        <v>2823</v>
      </c>
      <c r="FWY59" s="72" t="s">
        <v>2843</v>
      </c>
      <c r="FWZ59" s="413" t="s">
        <v>2793</v>
      </c>
      <c r="FXA59" s="72"/>
      <c r="FXB59" s="72" t="s">
        <v>2869</v>
      </c>
      <c r="FXC59" s="72"/>
      <c r="FXD59" s="72">
        <v>1.0</v>
      </c>
      <c r="FXE59" s="72">
        <v>1.0</v>
      </c>
      <c r="FXF59" s="414">
        <v>30.0</v>
      </c>
      <c r="FXG59" s="414">
        <v>15.0</v>
      </c>
      <c r="FXH59" s="72" t="s">
        <v>109</v>
      </c>
      <c r="FXI59" s="72" t="s">
        <v>109</v>
      </c>
      <c r="FXJ59" s="72" t="s">
        <v>88</v>
      </c>
      <c r="FXK59" s="355" t="s">
        <v>2868</v>
      </c>
      <c r="FXL59" s="72" t="s">
        <v>2911</v>
      </c>
      <c r="FXM59" s="72" t="s">
        <v>2912</v>
      </c>
      <c r="FXN59" s="72" t="s">
        <v>2823</v>
      </c>
      <c r="FXO59" s="72" t="s">
        <v>2843</v>
      </c>
      <c r="FXP59" s="413" t="s">
        <v>2793</v>
      </c>
      <c r="FXQ59" s="72"/>
      <c r="FXR59" s="72" t="s">
        <v>2869</v>
      </c>
      <c r="FXS59" s="72"/>
      <c r="FXT59" s="72">
        <v>1.0</v>
      </c>
      <c r="FXU59" s="72">
        <v>1.0</v>
      </c>
      <c r="FXV59" s="414">
        <v>30.0</v>
      </c>
      <c r="FXW59" s="414">
        <v>15.0</v>
      </c>
      <c r="FXX59" s="72" t="s">
        <v>109</v>
      </c>
      <c r="FXY59" s="72" t="s">
        <v>109</v>
      </c>
      <c r="FXZ59" s="72" t="s">
        <v>88</v>
      </c>
      <c r="FYA59" s="355" t="s">
        <v>2868</v>
      </c>
      <c r="FYB59" s="72" t="s">
        <v>2911</v>
      </c>
      <c r="FYC59" s="72" t="s">
        <v>2912</v>
      </c>
      <c r="FYD59" s="72" t="s">
        <v>2823</v>
      </c>
      <c r="FYE59" s="72" t="s">
        <v>2843</v>
      </c>
      <c r="FYF59" s="413" t="s">
        <v>2793</v>
      </c>
      <c r="FYG59" s="72"/>
      <c r="FYH59" s="72" t="s">
        <v>2869</v>
      </c>
      <c r="FYI59" s="72"/>
      <c r="FYJ59" s="72">
        <v>1.0</v>
      </c>
      <c r="FYK59" s="72">
        <v>1.0</v>
      </c>
      <c r="FYL59" s="414">
        <v>30.0</v>
      </c>
      <c r="FYM59" s="414">
        <v>15.0</v>
      </c>
      <c r="FYN59" s="72" t="s">
        <v>109</v>
      </c>
      <c r="FYO59" s="72" t="s">
        <v>109</v>
      </c>
      <c r="FYP59" s="72" t="s">
        <v>88</v>
      </c>
      <c r="FYQ59" s="355" t="s">
        <v>2868</v>
      </c>
      <c r="FYR59" s="72" t="s">
        <v>2911</v>
      </c>
      <c r="FYS59" s="72" t="s">
        <v>2912</v>
      </c>
      <c r="FYT59" s="72" t="s">
        <v>2823</v>
      </c>
      <c r="FYU59" s="72" t="s">
        <v>2843</v>
      </c>
      <c r="FYV59" s="413" t="s">
        <v>2793</v>
      </c>
      <c r="FYW59" s="72"/>
      <c r="FYX59" s="72" t="s">
        <v>2869</v>
      </c>
      <c r="FYY59" s="72"/>
      <c r="FYZ59" s="72">
        <v>1.0</v>
      </c>
      <c r="FZA59" s="72">
        <v>1.0</v>
      </c>
      <c r="FZB59" s="414">
        <v>30.0</v>
      </c>
      <c r="FZC59" s="414">
        <v>15.0</v>
      </c>
      <c r="FZD59" s="72" t="s">
        <v>109</v>
      </c>
      <c r="FZE59" s="72" t="s">
        <v>109</v>
      </c>
      <c r="FZF59" s="72" t="s">
        <v>88</v>
      </c>
      <c r="FZG59" s="355" t="s">
        <v>2868</v>
      </c>
      <c r="FZH59" s="72" t="s">
        <v>2911</v>
      </c>
      <c r="FZI59" s="72" t="s">
        <v>2912</v>
      </c>
      <c r="FZJ59" s="72" t="s">
        <v>2823</v>
      </c>
      <c r="FZK59" s="72" t="s">
        <v>2843</v>
      </c>
      <c r="FZL59" s="413" t="s">
        <v>2793</v>
      </c>
      <c r="FZM59" s="72"/>
      <c r="FZN59" s="72" t="s">
        <v>2869</v>
      </c>
      <c r="FZO59" s="72"/>
      <c r="FZP59" s="72">
        <v>1.0</v>
      </c>
      <c r="FZQ59" s="72">
        <v>1.0</v>
      </c>
      <c r="FZR59" s="414">
        <v>30.0</v>
      </c>
      <c r="FZS59" s="414">
        <v>15.0</v>
      </c>
      <c r="FZT59" s="72" t="s">
        <v>109</v>
      </c>
      <c r="FZU59" s="72" t="s">
        <v>109</v>
      </c>
      <c r="FZV59" s="72" t="s">
        <v>88</v>
      </c>
      <c r="FZW59" s="355" t="s">
        <v>2868</v>
      </c>
      <c r="FZX59" s="72" t="s">
        <v>2911</v>
      </c>
      <c r="FZY59" s="72" t="s">
        <v>2912</v>
      </c>
      <c r="FZZ59" s="72" t="s">
        <v>2823</v>
      </c>
      <c r="GAA59" s="72" t="s">
        <v>2843</v>
      </c>
      <c r="GAB59" s="413" t="s">
        <v>2793</v>
      </c>
      <c r="GAC59" s="72"/>
      <c r="GAD59" s="72" t="s">
        <v>2869</v>
      </c>
      <c r="GAE59" s="72"/>
      <c r="GAF59" s="72">
        <v>1.0</v>
      </c>
      <c r="GAG59" s="72">
        <v>1.0</v>
      </c>
      <c r="GAH59" s="414">
        <v>30.0</v>
      </c>
      <c r="GAI59" s="414">
        <v>15.0</v>
      </c>
      <c r="GAJ59" s="72" t="s">
        <v>109</v>
      </c>
      <c r="GAK59" s="72" t="s">
        <v>109</v>
      </c>
      <c r="GAL59" s="72" t="s">
        <v>88</v>
      </c>
      <c r="GAM59" s="355" t="s">
        <v>2868</v>
      </c>
      <c r="GAN59" s="72" t="s">
        <v>2911</v>
      </c>
      <c r="GAO59" s="72" t="s">
        <v>2912</v>
      </c>
      <c r="GAP59" s="72" t="s">
        <v>2823</v>
      </c>
      <c r="GAQ59" s="72" t="s">
        <v>2843</v>
      </c>
      <c r="GAR59" s="413" t="s">
        <v>2793</v>
      </c>
      <c r="GAS59" s="72"/>
      <c r="GAT59" s="72" t="s">
        <v>2869</v>
      </c>
      <c r="GAU59" s="72"/>
      <c r="GAV59" s="72">
        <v>1.0</v>
      </c>
      <c r="GAW59" s="72">
        <v>1.0</v>
      </c>
      <c r="GAX59" s="414">
        <v>30.0</v>
      </c>
      <c r="GAY59" s="414">
        <v>15.0</v>
      </c>
      <c r="GAZ59" s="72" t="s">
        <v>109</v>
      </c>
      <c r="GBA59" s="72" t="s">
        <v>109</v>
      </c>
      <c r="GBB59" s="72" t="s">
        <v>88</v>
      </c>
      <c r="GBC59" s="355" t="s">
        <v>2868</v>
      </c>
      <c r="GBD59" s="72" t="s">
        <v>2911</v>
      </c>
      <c r="GBE59" s="72" t="s">
        <v>2912</v>
      </c>
      <c r="GBF59" s="72" t="s">
        <v>2823</v>
      </c>
      <c r="GBG59" s="72" t="s">
        <v>2843</v>
      </c>
      <c r="GBH59" s="413" t="s">
        <v>2793</v>
      </c>
      <c r="GBI59" s="72"/>
      <c r="GBJ59" s="72" t="s">
        <v>2869</v>
      </c>
      <c r="GBK59" s="72"/>
      <c r="GBL59" s="72">
        <v>1.0</v>
      </c>
      <c r="GBM59" s="72">
        <v>1.0</v>
      </c>
      <c r="GBN59" s="414">
        <v>30.0</v>
      </c>
      <c r="GBO59" s="414">
        <v>15.0</v>
      </c>
      <c r="GBP59" s="72" t="s">
        <v>109</v>
      </c>
      <c r="GBQ59" s="72" t="s">
        <v>109</v>
      </c>
      <c r="GBR59" s="72" t="s">
        <v>88</v>
      </c>
      <c r="GBS59" s="355" t="s">
        <v>2868</v>
      </c>
      <c r="GBT59" s="72" t="s">
        <v>2911</v>
      </c>
      <c r="GBU59" s="72" t="s">
        <v>2912</v>
      </c>
      <c r="GBV59" s="72" t="s">
        <v>2823</v>
      </c>
      <c r="GBW59" s="72" t="s">
        <v>2843</v>
      </c>
      <c r="GBX59" s="413" t="s">
        <v>2793</v>
      </c>
      <c r="GBY59" s="72"/>
      <c r="GBZ59" s="72" t="s">
        <v>2869</v>
      </c>
      <c r="GCA59" s="72"/>
      <c r="GCB59" s="72">
        <v>1.0</v>
      </c>
      <c r="GCC59" s="72">
        <v>1.0</v>
      </c>
      <c r="GCD59" s="414">
        <v>30.0</v>
      </c>
      <c r="GCE59" s="414">
        <v>15.0</v>
      </c>
      <c r="GCF59" s="72" t="s">
        <v>109</v>
      </c>
      <c r="GCG59" s="72" t="s">
        <v>109</v>
      </c>
      <c r="GCH59" s="72" t="s">
        <v>88</v>
      </c>
      <c r="GCI59" s="355" t="s">
        <v>2868</v>
      </c>
      <c r="GCJ59" s="72" t="s">
        <v>2911</v>
      </c>
      <c r="GCK59" s="72" t="s">
        <v>2912</v>
      </c>
      <c r="GCL59" s="72" t="s">
        <v>2823</v>
      </c>
      <c r="GCM59" s="72" t="s">
        <v>2843</v>
      </c>
      <c r="GCN59" s="413" t="s">
        <v>2793</v>
      </c>
      <c r="GCO59" s="72"/>
      <c r="GCP59" s="72" t="s">
        <v>2869</v>
      </c>
      <c r="GCQ59" s="72"/>
      <c r="GCR59" s="72">
        <v>1.0</v>
      </c>
      <c r="GCS59" s="72">
        <v>1.0</v>
      </c>
      <c r="GCT59" s="414">
        <v>30.0</v>
      </c>
      <c r="GCU59" s="414">
        <v>15.0</v>
      </c>
      <c r="GCV59" s="72" t="s">
        <v>109</v>
      </c>
      <c r="GCW59" s="72" t="s">
        <v>109</v>
      </c>
      <c r="GCX59" s="72" t="s">
        <v>88</v>
      </c>
      <c r="GCY59" s="355" t="s">
        <v>2868</v>
      </c>
      <c r="GCZ59" s="72" t="s">
        <v>2911</v>
      </c>
      <c r="GDA59" s="72" t="s">
        <v>2912</v>
      </c>
      <c r="GDB59" s="72" t="s">
        <v>2823</v>
      </c>
      <c r="GDC59" s="72" t="s">
        <v>2843</v>
      </c>
      <c r="GDD59" s="413" t="s">
        <v>2793</v>
      </c>
      <c r="GDE59" s="72"/>
      <c r="GDF59" s="72" t="s">
        <v>2869</v>
      </c>
      <c r="GDG59" s="72"/>
      <c r="GDH59" s="72">
        <v>1.0</v>
      </c>
      <c r="GDI59" s="72">
        <v>1.0</v>
      </c>
      <c r="GDJ59" s="414">
        <v>30.0</v>
      </c>
      <c r="GDK59" s="414">
        <v>15.0</v>
      </c>
      <c r="GDL59" s="72" t="s">
        <v>109</v>
      </c>
      <c r="GDM59" s="72" t="s">
        <v>109</v>
      </c>
      <c r="GDN59" s="72" t="s">
        <v>88</v>
      </c>
      <c r="GDO59" s="355" t="s">
        <v>2868</v>
      </c>
      <c r="GDP59" s="72" t="s">
        <v>2911</v>
      </c>
      <c r="GDQ59" s="72" t="s">
        <v>2912</v>
      </c>
      <c r="GDR59" s="72" t="s">
        <v>2823</v>
      </c>
      <c r="GDS59" s="72" t="s">
        <v>2843</v>
      </c>
      <c r="GDT59" s="413" t="s">
        <v>2793</v>
      </c>
      <c r="GDU59" s="72"/>
      <c r="GDV59" s="72" t="s">
        <v>2869</v>
      </c>
      <c r="GDW59" s="72"/>
      <c r="GDX59" s="72">
        <v>1.0</v>
      </c>
      <c r="GDY59" s="72">
        <v>1.0</v>
      </c>
      <c r="GDZ59" s="414">
        <v>30.0</v>
      </c>
      <c r="GEA59" s="414">
        <v>15.0</v>
      </c>
      <c r="GEB59" s="72" t="s">
        <v>109</v>
      </c>
      <c r="GEC59" s="72" t="s">
        <v>109</v>
      </c>
      <c r="GED59" s="72" t="s">
        <v>88</v>
      </c>
      <c r="GEE59" s="355" t="s">
        <v>2868</v>
      </c>
      <c r="GEF59" s="72" t="s">
        <v>2911</v>
      </c>
      <c r="GEG59" s="72" t="s">
        <v>2912</v>
      </c>
      <c r="GEH59" s="72" t="s">
        <v>2823</v>
      </c>
      <c r="GEI59" s="72" t="s">
        <v>2843</v>
      </c>
      <c r="GEJ59" s="413" t="s">
        <v>2793</v>
      </c>
      <c r="GEK59" s="72"/>
      <c r="GEL59" s="72" t="s">
        <v>2869</v>
      </c>
      <c r="GEM59" s="72"/>
      <c r="GEN59" s="72">
        <v>1.0</v>
      </c>
      <c r="GEO59" s="72">
        <v>1.0</v>
      </c>
      <c r="GEP59" s="414">
        <v>30.0</v>
      </c>
      <c r="GEQ59" s="414">
        <v>15.0</v>
      </c>
      <c r="GER59" s="72" t="s">
        <v>109</v>
      </c>
      <c r="GES59" s="72" t="s">
        <v>109</v>
      </c>
      <c r="GET59" s="72" t="s">
        <v>88</v>
      </c>
      <c r="GEU59" s="355" t="s">
        <v>2868</v>
      </c>
      <c r="GEV59" s="72" t="s">
        <v>2911</v>
      </c>
      <c r="GEW59" s="72" t="s">
        <v>2912</v>
      </c>
      <c r="GEX59" s="72" t="s">
        <v>2823</v>
      </c>
      <c r="GEY59" s="72" t="s">
        <v>2843</v>
      </c>
      <c r="GEZ59" s="413" t="s">
        <v>2793</v>
      </c>
      <c r="GFA59" s="72"/>
      <c r="GFB59" s="72" t="s">
        <v>2869</v>
      </c>
      <c r="GFC59" s="72"/>
      <c r="GFD59" s="72">
        <v>1.0</v>
      </c>
      <c r="GFE59" s="72">
        <v>1.0</v>
      </c>
      <c r="GFF59" s="414">
        <v>30.0</v>
      </c>
      <c r="GFG59" s="414">
        <v>15.0</v>
      </c>
      <c r="GFH59" s="72" t="s">
        <v>109</v>
      </c>
      <c r="GFI59" s="72" t="s">
        <v>109</v>
      </c>
      <c r="GFJ59" s="72" t="s">
        <v>88</v>
      </c>
      <c r="GFK59" s="355" t="s">
        <v>2868</v>
      </c>
      <c r="GFL59" s="72" t="s">
        <v>2911</v>
      </c>
      <c r="GFM59" s="72" t="s">
        <v>2912</v>
      </c>
      <c r="GFN59" s="72" t="s">
        <v>2823</v>
      </c>
      <c r="GFO59" s="72" t="s">
        <v>2843</v>
      </c>
      <c r="GFP59" s="413" t="s">
        <v>2793</v>
      </c>
      <c r="GFQ59" s="72"/>
      <c r="GFR59" s="72" t="s">
        <v>2869</v>
      </c>
      <c r="GFS59" s="72"/>
      <c r="GFT59" s="72">
        <v>1.0</v>
      </c>
      <c r="GFU59" s="72">
        <v>1.0</v>
      </c>
      <c r="GFV59" s="414">
        <v>30.0</v>
      </c>
      <c r="GFW59" s="414">
        <v>15.0</v>
      </c>
      <c r="GFX59" s="72" t="s">
        <v>109</v>
      </c>
      <c r="GFY59" s="72" t="s">
        <v>109</v>
      </c>
      <c r="GFZ59" s="72" t="s">
        <v>88</v>
      </c>
      <c r="GGA59" s="355" t="s">
        <v>2868</v>
      </c>
      <c r="GGB59" s="72" t="s">
        <v>2911</v>
      </c>
      <c r="GGC59" s="72" t="s">
        <v>2912</v>
      </c>
      <c r="GGD59" s="72" t="s">
        <v>2823</v>
      </c>
      <c r="GGE59" s="72" t="s">
        <v>2843</v>
      </c>
      <c r="GGF59" s="413" t="s">
        <v>2793</v>
      </c>
      <c r="GGG59" s="72"/>
      <c r="GGH59" s="72" t="s">
        <v>2869</v>
      </c>
      <c r="GGI59" s="72"/>
      <c r="GGJ59" s="72">
        <v>1.0</v>
      </c>
      <c r="GGK59" s="72">
        <v>1.0</v>
      </c>
      <c r="GGL59" s="414">
        <v>30.0</v>
      </c>
      <c r="GGM59" s="414">
        <v>15.0</v>
      </c>
      <c r="GGN59" s="72" t="s">
        <v>109</v>
      </c>
      <c r="GGO59" s="72" t="s">
        <v>109</v>
      </c>
      <c r="GGP59" s="72" t="s">
        <v>88</v>
      </c>
      <c r="GGQ59" s="355" t="s">
        <v>2868</v>
      </c>
      <c r="GGR59" s="72" t="s">
        <v>2911</v>
      </c>
      <c r="GGS59" s="72" t="s">
        <v>2912</v>
      </c>
      <c r="GGT59" s="72" t="s">
        <v>2823</v>
      </c>
      <c r="GGU59" s="72" t="s">
        <v>2843</v>
      </c>
      <c r="GGV59" s="413" t="s">
        <v>2793</v>
      </c>
      <c r="GGW59" s="72"/>
      <c r="GGX59" s="72" t="s">
        <v>2869</v>
      </c>
      <c r="GGY59" s="72"/>
      <c r="GGZ59" s="72">
        <v>1.0</v>
      </c>
      <c r="GHA59" s="72">
        <v>1.0</v>
      </c>
      <c r="GHB59" s="414">
        <v>30.0</v>
      </c>
      <c r="GHC59" s="414">
        <v>15.0</v>
      </c>
      <c r="GHD59" s="72" t="s">
        <v>109</v>
      </c>
      <c r="GHE59" s="72" t="s">
        <v>109</v>
      </c>
      <c r="GHF59" s="72" t="s">
        <v>88</v>
      </c>
      <c r="GHG59" s="355" t="s">
        <v>2868</v>
      </c>
      <c r="GHH59" s="72" t="s">
        <v>2911</v>
      </c>
      <c r="GHI59" s="72" t="s">
        <v>2912</v>
      </c>
      <c r="GHJ59" s="72" t="s">
        <v>2823</v>
      </c>
      <c r="GHK59" s="72" t="s">
        <v>2843</v>
      </c>
      <c r="GHL59" s="413" t="s">
        <v>2793</v>
      </c>
      <c r="GHM59" s="72"/>
      <c r="GHN59" s="72" t="s">
        <v>2869</v>
      </c>
      <c r="GHO59" s="72"/>
      <c r="GHP59" s="72">
        <v>1.0</v>
      </c>
      <c r="GHQ59" s="72">
        <v>1.0</v>
      </c>
      <c r="GHR59" s="414">
        <v>30.0</v>
      </c>
      <c r="GHS59" s="414">
        <v>15.0</v>
      </c>
      <c r="GHT59" s="72" t="s">
        <v>109</v>
      </c>
      <c r="GHU59" s="72" t="s">
        <v>109</v>
      </c>
      <c r="GHV59" s="72" t="s">
        <v>88</v>
      </c>
      <c r="GHW59" s="355" t="s">
        <v>2868</v>
      </c>
      <c r="GHX59" s="72" t="s">
        <v>2911</v>
      </c>
      <c r="GHY59" s="72" t="s">
        <v>2912</v>
      </c>
      <c r="GHZ59" s="72" t="s">
        <v>2823</v>
      </c>
      <c r="GIA59" s="72" t="s">
        <v>2843</v>
      </c>
      <c r="GIB59" s="413" t="s">
        <v>2793</v>
      </c>
      <c r="GIC59" s="72"/>
      <c r="GID59" s="72" t="s">
        <v>2869</v>
      </c>
      <c r="GIE59" s="72"/>
      <c r="GIF59" s="72">
        <v>1.0</v>
      </c>
      <c r="GIG59" s="72">
        <v>1.0</v>
      </c>
      <c r="GIH59" s="414">
        <v>30.0</v>
      </c>
      <c r="GII59" s="414">
        <v>15.0</v>
      </c>
      <c r="GIJ59" s="72" t="s">
        <v>109</v>
      </c>
      <c r="GIK59" s="72" t="s">
        <v>109</v>
      </c>
      <c r="GIL59" s="72" t="s">
        <v>88</v>
      </c>
      <c r="GIM59" s="355" t="s">
        <v>2868</v>
      </c>
      <c r="GIN59" s="72" t="s">
        <v>2911</v>
      </c>
      <c r="GIO59" s="72" t="s">
        <v>2912</v>
      </c>
      <c r="GIP59" s="72" t="s">
        <v>2823</v>
      </c>
      <c r="GIQ59" s="72" t="s">
        <v>2843</v>
      </c>
      <c r="GIR59" s="413" t="s">
        <v>2793</v>
      </c>
      <c r="GIS59" s="72"/>
      <c r="GIT59" s="72" t="s">
        <v>2869</v>
      </c>
      <c r="GIU59" s="72"/>
      <c r="GIV59" s="72">
        <v>1.0</v>
      </c>
      <c r="GIW59" s="72">
        <v>1.0</v>
      </c>
      <c r="GIX59" s="414">
        <v>30.0</v>
      </c>
      <c r="GIY59" s="414">
        <v>15.0</v>
      </c>
      <c r="GIZ59" s="72" t="s">
        <v>109</v>
      </c>
      <c r="GJA59" s="72" t="s">
        <v>109</v>
      </c>
      <c r="GJB59" s="72" t="s">
        <v>88</v>
      </c>
      <c r="GJC59" s="355" t="s">
        <v>2868</v>
      </c>
      <c r="GJD59" s="72" t="s">
        <v>2911</v>
      </c>
      <c r="GJE59" s="72" t="s">
        <v>2912</v>
      </c>
      <c r="GJF59" s="72" t="s">
        <v>2823</v>
      </c>
      <c r="GJG59" s="72" t="s">
        <v>2843</v>
      </c>
      <c r="GJH59" s="413" t="s">
        <v>2793</v>
      </c>
      <c r="GJI59" s="72"/>
      <c r="GJJ59" s="72" t="s">
        <v>2869</v>
      </c>
      <c r="GJK59" s="72"/>
      <c r="GJL59" s="72">
        <v>1.0</v>
      </c>
      <c r="GJM59" s="72">
        <v>1.0</v>
      </c>
      <c r="GJN59" s="414">
        <v>30.0</v>
      </c>
      <c r="GJO59" s="414">
        <v>15.0</v>
      </c>
      <c r="GJP59" s="72" t="s">
        <v>109</v>
      </c>
      <c r="GJQ59" s="72" t="s">
        <v>109</v>
      </c>
      <c r="GJR59" s="72" t="s">
        <v>88</v>
      </c>
      <c r="GJS59" s="355" t="s">
        <v>2868</v>
      </c>
      <c r="GJT59" s="72" t="s">
        <v>2911</v>
      </c>
      <c r="GJU59" s="72" t="s">
        <v>2912</v>
      </c>
      <c r="GJV59" s="72" t="s">
        <v>2823</v>
      </c>
      <c r="GJW59" s="72" t="s">
        <v>2843</v>
      </c>
      <c r="GJX59" s="413" t="s">
        <v>2793</v>
      </c>
      <c r="GJY59" s="72"/>
      <c r="GJZ59" s="72" t="s">
        <v>2869</v>
      </c>
      <c r="GKA59" s="72"/>
      <c r="GKB59" s="72">
        <v>1.0</v>
      </c>
      <c r="GKC59" s="72">
        <v>1.0</v>
      </c>
      <c r="GKD59" s="414">
        <v>30.0</v>
      </c>
      <c r="GKE59" s="414">
        <v>15.0</v>
      </c>
      <c r="GKF59" s="72" t="s">
        <v>109</v>
      </c>
      <c r="GKG59" s="72" t="s">
        <v>109</v>
      </c>
      <c r="GKH59" s="72" t="s">
        <v>88</v>
      </c>
      <c r="GKI59" s="355" t="s">
        <v>2868</v>
      </c>
      <c r="GKJ59" s="72" t="s">
        <v>2911</v>
      </c>
      <c r="GKK59" s="72" t="s">
        <v>2912</v>
      </c>
      <c r="GKL59" s="72" t="s">
        <v>2823</v>
      </c>
      <c r="GKM59" s="72" t="s">
        <v>2843</v>
      </c>
      <c r="GKN59" s="413" t="s">
        <v>2793</v>
      </c>
      <c r="GKO59" s="72"/>
      <c r="GKP59" s="72" t="s">
        <v>2869</v>
      </c>
      <c r="GKQ59" s="72"/>
      <c r="GKR59" s="72">
        <v>1.0</v>
      </c>
      <c r="GKS59" s="72">
        <v>1.0</v>
      </c>
      <c r="GKT59" s="414">
        <v>30.0</v>
      </c>
      <c r="GKU59" s="414">
        <v>15.0</v>
      </c>
      <c r="GKV59" s="72" t="s">
        <v>109</v>
      </c>
      <c r="GKW59" s="72" t="s">
        <v>109</v>
      </c>
      <c r="GKX59" s="72" t="s">
        <v>88</v>
      </c>
      <c r="GKY59" s="355" t="s">
        <v>2868</v>
      </c>
      <c r="GKZ59" s="72" t="s">
        <v>2911</v>
      </c>
      <c r="GLA59" s="72" t="s">
        <v>2912</v>
      </c>
      <c r="GLB59" s="72" t="s">
        <v>2823</v>
      </c>
      <c r="GLC59" s="72" t="s">
        <v>2843</v>
      </c>
      <c r="GLD59" s="413" t="s">
        <v>2793</v>
      </c>
      <c r="GLE59" s="72"/>
      <c r="GLF59" s="72" t="s">
        <v>2869</v>
      </c>
      <c r="GLG59" s="72"/>
      <c r="GLH59" s="72">
        <v>1.0</v>
      </c>
      <c r="GLI59" s="72">
        <v>1.0</v>
      </c>
      <c r="GLJ59" s="414">
        <v>30.0</v>
      </c>
      <c r="GLK59" s="414">
        <v>15.0</v>
      </c>
      <c r="GLL59" s="72" t="s">
        <v>109</v>
      </c>
      <c r="GLM59" s="72" t="s">
        <v>109</v>
      </c>
      <c r="GLN59" s="72" t="s">
        <v>88</v>
      </c>
      <c r="GLO59" s="355" t="s">
        <v>2868</v>
      </c>
      <c r="GLP59" s="72" t="s">
        <v>2911</v>
      </c>
      <c r="GLQ59" s="72" t="s">
        <v>2912</v>
      </c>
      <c r="GLR59" s="72" t="s">
        <v>2823</v>
      </c>
      <c r="GLS59" s="72" t="s">
        <v>2843</v>
      </c>
      <c r="GLT59" s="413" t="s">
        <v>2793</v>
      </c>
      <c r="GLU59" s="72"/>
      <c r="GLV59" s="72" t="s">
        <v>2869</v>
      </c>
      <c r="GLW59" s="72"/>
      <c r="GLX59" s="72">
        <v>1.0</v>
      </c>
      <c r="GLY59" s="72">
        <v>1.0</v>
      </c>
      <c r="GLZ59" s="414">
        <v>30.0</v>
      </c>
      <c r="GMA59" s="414">
        <v>15.0</v>
      </c>
      <c r="GMB59" s="72" t="s">
        <v>109</v>
      </c>
      <c r="GMC59" s="72" t="s">
        <v>109</v>
      </c>
      <c r="GMD59" s="72" t="s">
        <v>88</v>
      </c>
      <c r="GME59" s="355" t="s">
        <v>2868</v>
      </c>
      <c r="GMF59" s="72" t="s">
        <v>2911</v>
      </c>
      <c r="GMG59" s="72" t="s">
        <v>2912</v>
      </c>
      <c r="GMH59" s="72" t="s">
        <v>2823</v>
      </c>
      <c r="GMI59" s="72" t="s">
        <v>2843</v>
      </c>
      <c r="GMJ59" s="413" t="s">
        <v>2793</v>
      </c>
      <c r="GMK59" s="72"/>
      <c r="GML59" s="72" t="s">
        <v>2869</v>
      </c>
      <c r="GMM59" s="72"/>
      <c r="GMN59" s="72">
        <v>1.0</v>
      </c>
      <c r="GMO59" s="72">
        <v>1.0</v>
      </c>
      <c r="GMP59" s="414">
        <v>30.0</v>
      </c>
      <c r="GMQ59" s="414">
        <v>15.0</v>
      </c>
      <c r="GMR59" s="72" t="s">
        <v>109</v>
      </c>
      <c r="GMS59" s="72" t="s">
        <v>109</v>
      </c>
      <c r="GMT59" s="72" t="s">
        <v>88</v>
      </c>
      <c r="GMU59" s="355" t="s">
        <v>2868</v>
      </c>
      <c r="GMV59" s="72" t="s">
        <v>2911</v>
      </c>
      <c r="GMW59" s="72" t="s">
        <v>2912</v>
      </c>
      <c r="GMX59" s="72" t="s">
        <v>2823</v>
      </c>
      <c r="GMY59" s="72" t="s">
        <v>2843</v>
      </c>
      <c r="GMZ59" s="413" t="s">
        <v>2793</v>
      </c>
      <c r="GNA59" s="72"/>
      <c r="GNB59" s="72" t="s">
        <v>2869</v>
      </c>
      <c r="GNC59" s="72"/>
      <c r="GND59" s="72">
        <v>1.0</v>
      </c>
      <c r="GNE59" s="72">
        <v>1.0</v>
      </c>
      <c r="GNF59" s="414">
        <v>30.0</v>
      </c>
      <c r="GNG59" s="414">
        <v>15.0</v>
      </c>
      <c r="GNH59" s="72" t="s">
        <v>109</v>
      </c>
      <c r="GNI59" s="72" t="s">
        <v>109</v>
      </c>
      <c r="GNJ59" s="72" t="s">
        <v>88</v>
      </c>
      <c r="GNK59" s="355" t="s">
        <v>2868</v>
      </c>
      <c r="GNL59" s="72" t="s">
        <v>2911</v>
      </c>
      <c r="GNM59" s="72" t="s">
        <v>2912</v>
      </c>
      <c r="GNN59" s="72" t="s">
        <v>2823</v>
      </c>
      <c r="GNO59" s="72" t="s">
        <v>2843</v>
      </c>
      <c r="GNP59" s="413" t="s">
        <v>2793</v>
      </c>
      <c r="GNQ59" s="72"/>
      <c r="GNR59" s="72" t="s">
        <v>2869</v>
      </c>
      <c r="GNS59" s="72"/>
      <c r="GNT59" s="72">
        <v>1.0</v>
      </c>
      <c r="GNU59" s="72">
        <v>1.0</v>
      </c>
      <c r="GNV59" s="414">
        <v>30.0</v>
      </c>
      <c r="GNW59" s="414">
        <v>15.0</v>
      </c>
      <c r="GNX59" s="72" t="s">
        <v>109</v>
      </c>
      <c r="GNY59" s="72" t="s">
        <v>109</v>
      </c>
      <c r="GNZ59" s="72" t="s">
        <v>88</v>
      </c>
      <c r="GOA59" s="355" t="s">
        <v>2868</v>
      </c>
      <c r="GOB59" s="72" t="s">
        <v>2911</v>
      </c>
      <c r="GOC59" s="72" t="s">
        <v>2912</v>
      </c>
      <c r="GOD59" s="72" t="s">
        <v>2823</v>
      </c>
      <c r="GOE59" s="72" t="s">
        <v>2843</v>
      </c>
      <c r="GOF59" s="413" t="s">
        <v>2793</v>
      </c>
      <c r="GOG59" s="72"/>
      <c r="GOH59" s="72" t="s">
        <v>2869</v>
      </c>
      <c r="GOI59" s="72"/>
      <c r="GOJ59" s="72">
        <v>1.0</v>
      </c>
      <c r="GOK59" s="72">
        <v>1.0</v>
      </c>
      <c r="GOL59" s="414">
        <v>30.0</v>
      </c>
      <c r="GOM59" s="414">
        <v>15.0</v>
      </c>
      <c r="GON59" s="72" t="s">
        <v>109</v>
      </c>
      <c r="GOO59" s="72" t="s">
        <v>109</v>
      </c>
      <c r="GOP59" s="72" t="s">
        <v>88</v>
      </c>
      <c r="GOQ59" s="355" t="s">
        <v>2868</v>
      </c>
      <c r="GOR59" s="72" t="s">
        <v>2911</v>
      </c>
      <c r="GOS59" s="72" t="s">
        <v>2912</v>
      </c>
      <c r="GOT59" s="72" t="s">
        <v>2823</v>
      </c>
      <c r="GOU59" s="72" t="s">
        <v>2843</v>
      </c>
      <c r="GOV59" s="413" t="s">
        <v>2793</v>
      </c>
      <c r="GOW59" s="72"/>
      <c r="GOX59" s="72" t="s">
        <v>2869</v>
      </c>
      <c r="GOY59" s="72"/>
      <c r="GOZ59" s="72">
        <v>1.0</v>
      </c>
      <c r="GPA59" s="72">
        <v>1.0</v>
      </c>
      <c r="GPB59" s="414">
        <v>30.0</v>
      </c>
      <c r="GPC59" s="414">
        <v>15.0</v>
      </c>
      <c r="GPD59" s="72" t="s">
        <v>109</v>
      </c>
      <c r="GPE59" s="72" t="s">
        <v>109</v>
      </c>
      <c r="GPF59" s="72" t="s">
        <v>88</v>
      </c>
      <c r="GPG59" s="355" t="s">
        <v>2868</v>
      </c>
      <c r="GPH59" s="72" t="s">
        <v>2911</v>
      </c>
      <c r="GPI59" s="72" t="s">
        <v>2912</v>
      </c>
      <c r="GPJ59" s="72" t="s">
        <v>2823</v>
      </c>
      <c r="GPK59" s="72" t="s">
        <v>2843</v>
      </c>
      <c r="GPL59" s="413" t="s">
        <v>2793</v>
      </c>
      <c r="GPM59" s="72"/>
      <c r="GPN59" s="72" t="s">
        <v>2869</v>
      </c>
      <c r="GPO59" s="72"/>
      <c r="GPP59" s="72">
        <v>1.0</v>
      </c>
      <c r="GPQ59" s="72">
        <v>1.0</v>
      </c>
      <c r="GPR59" s="414">
        <v>30.0</v>
      </c>
      <c r="GPS59" s="414">
        <v>15.0</v>
      </c>
      <c r="GPT59" s="72" t="s">
        <v>109</v>
      </c>
      <c r="GPU59" s="72" t="s">
        <v>109</v>
      </c>
      <c r="GPV59" s="72" t="s">
        <v>88</v>
      </c>
      <c r="GPW59" s="355" t="s">
        <v>2868</v>
      </c>
      <c r="GPX59" s="72" t="s">
        <v>2911</v>
      </c>
      <c r="GPY59" s="72" t="s">
        <v>2912</v>
      </c>
      <c r="GPZ59" s="72" t="s">
        <v>2823</v>
      </c>
      <c r="GQA59" s="72" t="s">
        <v>2843</v>
      </c>
      <c r="GQB59" s="413" t="s">
        <v>2793</v>
      </c>
      <c r="GQC59" s="72"/>
      <c r="GQD59" s="72" t="s">
        <v>2869</v>
      </c>
      <c r="GQE59" s="72"/>
      <c r="GQF59" s="72">
        <v>1.0</v>
      </c>
      <c r="GQG59" s="72">
        <v>1.0</v>
      </c>
      <c r="GQH59" s="414">
        <v>30.0</v>
      </c>
      <c r="GQI59" s="414">
        <v>15.0</v>
      </c>
      <c r="GQJ59" s="72" t="s">
        <v>109</v>
      </c>
      <c r="GQK59" s="72" t="s">
        <v>109</v>
      </c>
      <c r="GQL59" s="72" t="s">
        <v>88</v>
      </c>
      <c r="GQM59" s="355" t="s">
        <v>2868</v>
      </c>
      <c r="GQN59" s="72" t="s">
        <v>2911</v>
      </c>
      <c r="GQO59" s="72" t="s">
        <v>2912</v>
      </c>
      <c r="GQP59" s="72" t="s">
        <v>2823</v>
      </c>
      <c r="GQQ59" s="72" t="s">
        <v>2843</v>
      </c>
      <c r="GQR59" s="413" t="s">
        <v>2793</v>
      </c>
      <c r="GQS59" s="72"/>
      <c r="GQT59" s="72" t="s">
        <v>2869</v>
      </c>
      <c r="GQU59" s="72"/>
      <c r="GQV59" s="72">
        <v>1.0</v>
      </c>
      <c r="GQW59" s="72">
        <v>1.0</v>
      </c>
      <c r="GQX59" s="414">
        <v>30.0</v>
      </c>
      <c r="GQY59" s="414">
        <v>15.0</v>
      </c>
      <c r="GQZ59" s="72" t="s">
        <v>109</v>
      </c>
      <c r="GRA59" s="72" t="s">
        <v>109</v>
      </c>
      <c r="GRB59" s="72" t="s">
        <v>88</v>
      </c>
      <c r="GRC59" s="355" t="s">
        <v>2868</v>
      </c>
      <c r="GRD59" s="72" t="s">
        <v>2911</v>
      </c>
      <c r="GRE59" s="72" t="s">
        <v>2912</v>
      </c>
      <c r="GRF59" s="72" t="s">
        <v>2823</v>
      </c>
      <c r="GRG59" s="72" t="s">
        <v>2843</v>
      </c>
      <c r="GRH59" s="413" t="s">
        <v>2793</v>
      </c>
      <c r="GRI59" s="72"/>
      <c r="GRJ59" s="72" t="s">
        <v>2869</v>
      </c>
      <c r="GRK59" s="72"/>
      <c r="GRL59" s="72">
        <v>1.0</v>
      </c>
      <c r="GRM59" s="72">
        <v>1.0</v>
      </c>
      <c r="GRN59" s="414">
        <v>30.0</v>
      </c>
      <c r="GRO59" s="414">
        <v>15.0</v>
      </c>
      <c r="GRP59" s="72" t="s">
        <v>109</v>
      </c>
      <c r="GRQ59" s="72" t="s">
        <v>109</v>
      </c>
      <c r="GRR59" s="72" t="s">
        <v>88</v>
      </c>
      <c r="GRS59" s="355" t="s">
        <v>2868</v>
      </c>
      <c r="GRT59" s="72" t="s">
        <v>2911</v>
      </c>
      <c r="GRU59" s="72" t="s">
        <v>2912</v>
      </c>
      <c r="GRV59" s="72" t="s">
        <v>2823</v>
      </c>
      <c r="GRW59" s="72" t="s">
        <v>2843</v>
      </c>
      <c r="GRX59" s="413" t="s">
        <v>2793</v>
      </c>
      <c r="GRY59" s="72"/>
      <c r="GRZ59" s="72" t="s">
        <v>2869</v>
      </c>
      <c r="GSA59" s="72"/>
      <c r="GSB59" s="72">
        <v>1.0</v>
      </c>
      <c r="GSC59" s="72">
        <v>1.0</v>
      </c>
      <c r="GSD59" s="414">
        <v>30.0</v>
      </c>
      <c r="GSE59" s="414">
        <v>15.0</v>
      </c>
      <c r="GSF59" s="72" t="s">
        <v>109</v>
      </c>
      <c r="GSG59" s="72" t="s">
        <v>109</v>
      </c>
      <c r="GSH59" s="72" t="s">
        <v>88</v>
      </c>
      <c r="GSI59" s="355" t="s">
        <v>2868</v>
      </c>
      <c r="GSJ59" s="72" t="s">
        <v>2911</v>
      </c>
      <c r="GSK59" s="72" t="s">
        <v>2912</v>
      </c>
      <c r="GSL59" s="72" t="s">
        <v>2823</v>
      </c>
      <c r="GSM59" s="72" t="s">
        <v>2843</v>
      </c>
      <c r="GSN59" s="413" t="s">
        <v>2793</v>
      </c>
      <c r="GSO59" s="72"/>
      <c r="GSP59" s="72" t="s">
        <v>2869</v>
      </c>
      <c r="GSQ59" s="72"/>
      <c r="GSR59" s="72">
        <v>1.0</v>
      </c>
      <c r="GSS59" s="72">
        <v>1.0</v>
      </c>
      <c r="GST59" s="414">
        <v>30.0</v>
      </c>
      <c r="GSU59" s="414">
        <v>15.0</v>
      </c>
      <c r="GSV59" s="72" t="s">
        <v>109</v>
      </c>
      <c r="GSW59" s="72" t="s">
        <v>109</v>
      </c>
      <c r="GSX59" s="72" t="s">
        <v>88</v>
      </c>
      <c r="GSY59" s="355" t="s">
        <v>2868</v>
      </c>
      <c r="GSZ59" s="72" t="s">
        <v>2911</v>
      </c>
      <c r="GTA59" s="72" t="s">
        <v>2912</v>
      </c>
      <c r="GTB59" s="72" t="s">
        <v>2823</v>
      </c>
      <c r="GTC59" s="72" t="s">
        <v>2843</v>
      </c>
      <c r="GTD59" s="413" t="s">
        <v>2793</v>
      </c>
      <c r="GTE59" s="72"/>
      <c r="GTF59" s="72" t="s">
        <v>2869</v>
      </c>
      <c r="GTG59" s="72"/>
      <c r="GTH59" s="72">
        <v>1.0</v>
      </c>
      <c r="GTI59" s="72">
        <v>1.0</v>
      </c>
      <c r="GTJ59" s="414">
        <v>30.0</v>
      </c>
      <c r="GTK59" s="414">
        <v>15.0</v>
      </c>
      <c r="GTL59" s="72" t="s">
        <v>109</v>
      </c>
      <c r="GTM59" s="72" t="s">
        <v>109</v>
      </c>
      <c r="GTN59" s="72" t="s">
        <v>88</v>
      </c>
      <c r="GTO59" s="355" t="s">
        <v>2868</v>
      </c>
      <c r="GTP59" s="72" t="s">
        <v>2911</v>
      </c>
      <c r="GTQ59" s="72" t="s">
        <v>2912</v>
      </c>
      <c r="GTR59" s="72" t="s">
        <v>2823</v>
      </c>
      <c r="GTS59" s="72" t="s">
        <v>2843</v>
      </c>
      <c r="GTT59" s="413" t="s">
        <v>2793</v>
      </c>
      <c r="GTU59" s="72"/>
      <c r="GTV59" s="72" t="s">
        <v>2869</v>
      </c>
      <c r="GTW59" s="72"/>
      <c r="GTX59" s="72">
        <v>1.0</v>
      </c>
      <c r="GTY59" s="72">
        <v>1.0</v>
      </c>
      <c r="GTZ59" s="414">
        <v>30.0</v>
      </c>
      <c r="GUA59" s="414">
        <v>15.0</v>
      </c>
      <c r="GUB59" s="72" t="s">
        <v>109</v>
      </c>
      <c r="GUC59" s="72" t="s">
        <v>109</v>
      </c>
      <c r="GUD59" s="72" t="s">
        <v>88</v>
      </c>
      <c r="GUE59" s="355" t="s">
        <v>2868</v>
      </c>
      <c r="GUF59" s="72" t="s">
        <v>2911</v>
      </c>
      <c r="GUG59" s="72" t="s">
        <v>2912</v>
      </c>
      <c r="GUH59" s="72" t="s">
        <v>2823</v>
      </c>
      <c r="GUI59" s="72" t="s">
        <v>2843</v>
      </c>
      <c r="GUJ59" s="413" t="s">
        <v>2793</v>
      </c>
      <c r="GUK59" s="72"/>
      <c r="GUL59" s="72" t="s">
        <v>2869</v>
      </c>
      <c r="GUM59" s="72"/>
      <c r="GUN59" s="72">
        <v>1.0</v>
      </c>
      <c r="GUO59" s="72">
        <v>1.0</v>
      </c>
      <c r="GUP59" s="414">
        <v>30.0</v>
      </c>
      <c r="GUQ59" s="414">
        <v>15.0</v>
      </c>
      <c r="GUR59" s="72" t="s">
        <v>109</v>
      </c>
      <c r="GUS59" s="72" t="s">
        <v>109</v>
      </c>
      <c r="GUT59" s="72" t="s">
        <v>88</v>
      </c>
      <c r="GUU59" s="355" t="s">
        <v>2868</v>
      </c>
      <c r="GUV59" s="72" t="s">
        <v>2911</v>
      </c>
      <c r="GUW59" s="72" t="s">
        <v>2912</v>
      </c>
      <c r="GUX59" s="72" t="s">
        <v>2823</v>
      </c>
      <c r="GUY59" s="72" t="s">
        <v>2843</v>
      </c>
      <c r="GUZ59" s="413" t="s">
        <v>2793</v>
      </c>
      <c r="GVA59" s="72"/>
      <c r="GVB59" s="72" t="s">
        <v>2869</v>
      </c>
      <c r="GVC59" s="72"/>
      <c r="GVD59" s="72">
        <v>1.0</v>
      </c>
      <c r="GVE59" s="72">
        <v>1.0</v>
      </c>
      <c r="GVF59" s="414">
        <v>30.0</v>
      </c>
      <c r="GVG59" s="414">
        <v>15.0</v>
      </c>
      <c r="GVH59" s="72" t="s">
        <v>109</v>
      </c>
      <c r="GVI59" s="72" t="s">
        <v>109</v>
      </c>
      <c r="GVJ59" s="72" t="s">
        <v>88</v>
      </c>
      <c r="GVK59" s="355" t="s">
        <v>2868</v>
      </c>
      <c r="GVL59" s="72" t="s">
        <v>2911</v>
      </c>
      <c r="GVM59" s="72" t="s">
        <v>2912</v>
      </c>
      <c r="GVN59" s="72" t="s">
        <v>2823</v>
      </c>
      <c r="GVO59" s="72" t="s">
        <v>2843</v>
      </c>
      <c r="GVP59" s="413" t="s">
        <v>2793</v>
      </c>
      <c r="GVQ59" s="72"/>
      <c r="GVR59" s="72" t="s">
        <v>2869</v>
      </c>
      <c r="GVS59" s="72"/>
      <c r="GVT59" s="72">
        <v>1.0</v>
      </c>
      <c r="GVU59" s="72">
        <v>1.0</v>
      </c>
      <c r="GVV59" s="414">
        <v>30.0</v>
      </c>
      <c r="GVW59" s="414">
        <v>15.0</v>
      </c>
      <c r="GVX59" s="72" t="s">
        <v>109</v>
      </c>
      <c r="GVY59" s="72" t="s">
        <v>109</v>
      </c>
      <c r="GVZ59" s="72" t="s">
        <v>88</v>
      </c>
      <c r="GWA59" s="355" t="s">
        <v>2868</v>
      </c>
      <c r="GWB59" s="72" t="s">
        <v>2911</v>
      </c>
      <c r="GWC59" s="72" t="s">
        <v>2912</v>
      </c>
      <c r="GWD59" s="72" t="s">
        <v>2823</v>
      </c>
      <c r="GWE59" s="72" t="s">
        <v>2843</v>
      </c>
      <c r="GWF59" s="413" t="s">
        <v>2793</v>
      </c>
      <c r="GWG59" s="72"/>
      <c r="GWH59" s="72" t="s">
        <v>2869</v>
      </c>
      <c r="GWI59" s="72"/>
      <c r="GWJ59" s="72">
        <v>1.0</v>
      </c>
      <c r="GWK59" s="72">
        <v>1.0</v>
      </c>
      <c r="GWL59" s="414">
        <v>30.0</v>
      </c>
      <c r="GWM59" s="414">
        <v>15.0</v>
      </c>
      <c r="GWN59" s="72" t="s">
        <v>109</v>
      </c>
      <c r="GWO59" s="72" t="s">
        <v>109</v>
      </c>
      <c r="GWP59" s="72" t="s">
        <v>88</v>
      </c>
      <c r="GWQ59" s="355" t="s">
        <v>2868</v>
      </c>
      <c r="GWR59" s="72" t="s">
        <v>2911</v>
      </c>
      <c r="GWS59" s="72" t="s">
        <v>2912</v>
      </c>
      <c r="GWT59" s="72" t="s">
        <v>2823</v>
      </c>
      <c r="GWU59" s="72" t="s">
        <v>2843</v>
      </c>
      <c r="GWV59" s="413" t="s">
        <v>2793</v>
      </c>
      <c r="GWW59" s="72"/>
      <c r="GWX59" s="72" t="s">
        <v>2869</v>
      </c>
      <c r="GWY59" s="72"/>
      <c r="GWZ59" s="72">
        <v>1.0</v>
      </c>
      <c r="GXA59" s="72">
        <v>1.0</v>
      </c>
      <c r="GXB59" s="414">
        <v>30.0</v>
      </c>
      <c r="GXC59" s="414">
        <v>15.0</v>
      </c>
      <c r="GXD59" s="72" t="s">
        <v>109</v>
      </c>
      <c r="GXE59" s="72" t="s">
        <v>109</v>
      </c>
      <c r="GXF59" s="72" t="s">
        <v>88</v>
      </c>
      <c r="GXG59" s="355" t="s">
        <v>2868</v>
      </c>
      <c r="GXH59" s="72" t="s">
        <v>2911</v>
      </c>
      <c r="GXI59" s="72" t="s">
        <v>2912</v>
      </c>
      <c r="GXJ59" s="72" t="s">
        <v>2823</v>
      </c>
      <c r="GXK59" s="72" t="s">
        <v>2843</v>
      </c>
      <c r="GXL59" s="413" t="s">
        <v>2793</v>
      </c>
      <c r="GXM59" s="72"/>
      <c r="GXN59" s="72" t="s">
        <v>2869</v>
      </c>
      <c r="GXO59" s="72"/>
      <c r="GXP59" s="72">
        <v>1.0</v>
      </c>
      <c r="GXQ59" s="72">
        <v>1.0</v>
      </c>
      <c r="GXR59" s="414">
        <v>30.0</v>
      </c>
      <c r="GXS59" s="414">
        <v>15.0</v>
      </c>
      <c r="GXT59" s="72" t="s">
        <v>109</v>
      </c>
      <c r="GXU59" s="72" t="s">
        <v>109</v>
      </c>
      <c r="GXV59" s="72" t="s">
        <v>88</v>
      </c>
      <c r="GXW59" s="355" t="s">
        <v>2868</v>
      </c>
      <c r="GXX59" s="72" t="s">
        <v>2911</v>
      </c>
      <c r="GXY59" s="72" t="s">
        <v>2912</v>
      </c>
      <c r="GXZ59" s="72" t="s">
        <v>2823</v>
      </c>
      <c r="GYA59" s="72" t="s">
        <v>2843</v>
      </c>
      <c r="GYB59" s="413" t="s">
        <v>2793</v>
      </c>
      <c r="GYC59" s="72"/>
      <c r="GYD59" s="72" t="s">
        <v>2869</v>
      </c>
      <c r="GYE59" s="72"/>
      <c r="GYF59" s="72">
        <v>1.0</v>
      </c>
      <c r="GYG59" s="72">
        <v>1.0</v>
      </c>
      <c r="GYH59" s="414">
        <v>30.0</v>
      </c>
      <c r="GYI59" s="414">
        <v>15.0</v>
      </c>
      <c r="GYJ59" s="72" t="s">
        <v>109</v>
      </c>
      <c r="GYK59" s="72" t="s">
        <v>109</v>
      </c>
      <c r="GYL59" s="72" t="s">
        <v>88</v>
      </c>
      <c r="GYM59" s="355" t="s">
        <v>2868</v>
      </c>
      <c r="GYN59" s="72" t="s">
        <v>2911</v>
      </c>
      <c r="GYO59" s="72" t="s">
        <v>2912</v>
      </c>
      <c r="GYP59" s="72" t="s">
        <v>2823</v>
      </c>
      <c r="GYQ59" s="72" t="s">
        <v>2843</v>
      </c>
      <c r="GYR59" s="413" t="s">
        <v>2793</v>
      </c>
      <c r="GYS59" s="72"/>
      <c r="GYT59" s="72" t="s">
        <v>2869</v>
      </c>
      <c r="GYU59" s="72"/>
      <c r="GYV59" s="72">
        <v>1.0</v>
      </c>
      <c r="GYW59" s="72">
        <v>1.0</v>
      </c>
      <c r="GYX59" s="414">
        <v>30.0</v>
      </c>
      <c r="GYY59" s="414">
        <v>15.0</v>
      </c>
      <c r="GYZ59" s="72" t="s">
        <v>109</v>
      </c>
      <c r="GZA59" s="72" t="s">
        <v>109</v>
      </c>
      <c r="GZB59" s="72" t="s">
        <v>88</v>
      </c>
      <c r="GZC59" s="355" t="s">
        <v>2868</v>
      </c>
      <c r="GZD59" s="72" t="s">
        <v>2911</v>
      </c>
      <c r="GZE59" s="72" t="s">
        <v>2912</v>
      </c>
      <c r="GZF59" s="72" t="s">
        <v>2823</v>
      </c>
      <c r="GZG59" s="72" t="s">
        <v>2843</v>
      </c>
      <c r="GZH59" s="413" t="s">
        <v>2793</v>
      </c>
      <c r="GZI59" s="72"/>
      <c r="GZJ59" s="72" t="s">
        <v>2869</v>
      </c>
      <c r="GZK59" s="72"/>
      <c r="GZL59" s="72">
        <v>1.0</v>
      </c>
      <c r="GZM59" s="72">
        <v>1.0</v>
      </c>
      <c r="GZN59" s="414">
        <v>30.0</v>
      </c>
      <c r="GZO59" s="414">
        <v>15.0</v>
      </c>
      <c r="GZP59" s="72" t="s">
        <v>109</v>
      </c>
      <c r="GZQ59" s="72" t="s">
        <v>109</v>
      </c>
      <c r="GZR59" s="72" t="s">
        <v>88</v>
      </c>
      <c r="GZS59" s="355" t="s">
        <v>2868</v>
      </c>
      <c r="GZT59" s="72" t="s">
        <v>2911</v>
      </c>
      <c r="GZU59" s="72" t="s">
        <v>2912</v>
      </c>
      <c r="GZV59" s="72" t="s">
        <v>2823</v>
      </c>
      <c r="GZW59" s="72" t="s">
        <v>2843</v>
      </c>
      <c r="GZX59" s="413" t="s">
        <v>2793</v>
      </c>
      <c r="GZY59" s="72"/>
      <c r="GZZ59" s="72" t="s">
        <v>2869</v>
      </c>
      <c r="HAA59" s="72"/>
      <c r="HAB59" s="72">
        <v>1.0</v>
      </c>
      <c r="HAC59" s="72">
        <v>1.0</v>
      </c>
      <c r="HAD59" s="414">
        <v>30.0</v>
      </c>
      <c r="HAE59" s="414">
        <v>15.0</v>
      </c>
      <c r="HAF59" s="72" t="s">
        <v>109</v>
      </c>
      <c r="HAG59" s="72" t="s">
        <v>109</v>
      </c>
      <c r="HAH59" s="72" t="s">
        <v>88</v>
      </c>
      <c r="HAI59" s="355" t="s">
        <v>2868</v>
      </c>
      <c r="HAJ59" s="72" t="s">
        <v>2911</v>
      </c>
      <c r="HAK59" s="72" t="s">
        <v>2912</v>
      </c>
      <c r="HAL59" s="72" t="s">
        <v>2823</v>
      </c>
      <c r="HAM59" s="72" t="s">
        <v>2843</v>
      </c>
      <c r="HAN59" s="413" t="s">
        <v>2793</v>
      </c>
      <c r="HAO59" s="72"/>
      <c r="HAP59" s="72" t="s">
        <v>2869</v>
      </c>
      <c r="HAQ59" s="72"/>
      <c r="HAR59" s="72">
        <v>1.0</v>
      </c>
      <c r="HAS59" s="72">
        <v>1.0</v>
      </c>
      <c r="HAT59" s="414">
        <v>30.0</v>
      </c>
      <c r="HAU59" s="414">
        <v>15.0</v>
      </c>
      <c r="HAV59" s="72" t="s">
        <v>109</v>
      </c>
      <c r="HAW59" s="72" t="s">
        <v>109</v>
      </c>
      <c r="HAX59" s="72" t="s">
        <v>88</v>
      </c>
      <c r="HAY59" s="355" t="s">
        <v>2868</v>
      </c>
      <c r="HAZ59" s="72" t="s">
        <v>2911</v>
      </c>
      <c r="HBA59" s="72" t="s">
        <v>2912</v>
      </c>
      <c r="HBB59" s="72" t="s">
        <v>2823</v>
      </c>
      <c r="HBC59" s="72" t="s">
        <v>2843</v>
      </c>
      <c r="HBD59" s="413" t="s">
        <v>2793</v>
      </c>
      <c r="HBE59" s="72"/>
      <c r="HBF59" s="72" t="s">
        <v>2869</v>
      </c>
      <c r="HBG59" s="72"/>
      <c r="HBH59" s="72">
        <v>1.0</v>
      </c>
      <c r="HBI59" s="72">
        <v>1.0</v>
      </c>
      <c r="HBJ59" s="414">
        <v>30.0</v>
      </c>
      <c r="HBK59" s="414">
        <v>15.0</v>
      </c>
      <c r="HBL59" s="72" t="s">
        <v>109</v>
      </c>
      <c r="HBM59" s="72" t="s">
        <v>109</v>
      </c>
      <c r="HBN59" s="72" t="s">
        <v>88</v>
      </c>
      <c r="HBO59" s="355" t="s">
        <v>2868</v>
      </c>
      <c r="HBP59" s="72" t="s">
        <v>2911</v>
      </c>
      <c r="HBQ59" s="72" t="s">
        <v>2912</v>
      </c>
      <c r="HBR59" s="72" t="s">
        <v>2823</v>
      </c>
      <c r="HBS59" s="72" t="s">
        <v>2843</v>
      </c>
      <c r="HBT59" s="413" t="s">
        <v>2793</v>
      </c>
      <c r="HBU59" s="72"/>
      <c r="HBV59" s="72" t="s">
        <v>2869</v>
      </c>
      <c r="HBW59" s="72"/>
      <c r="HBX59" s="72">
        <v>1.0</v>
      </c>
      <c r="HBY59" s="72">
        <v>1.0</v>
      </c>
      <c r="HBZ59" s="414">
        <v>30.0</v>
      </c>
      <c r="HCA59" s="414">
        <v>15.0</v>
      </c>
      <c r="HCB59" s="72" t="s">
        <v>109</v>
      </c>
      <c r="HCC59" s="72" t="s">
        <v>109</v>
      </c>
      <c r="HCD59" s="72" t="s">
        <v>88</v>
      </c>
      <c r="HCE59" s="355" t="s">
        <v>2868</v>
      </c>
      <c r="HCF59" s="72" t="s">
        <v>2911</v>
      </c>
      <c r="HCG59" s="72" t="s">
        <v>2912</v>
      </c>
      <c r="HCH59" s="72" t="s">
        <v>2823</v>
      </c>
      <c r="HCI59" s="72" t="s">
        <v>2843</v>
      </c>
      <c r="HCJ59" s="413" t="s">
        <v>2793</v>
      </c>
      <c r="HCK59" s="72"/>
      <c r="HCL59" s="72" t="s">
        <v>2869</v>
      </c>
      <c r="HCM59" s="72"/>
      <c r="HCN59" s="72">
        <v>1.0</v>
      </c>
      <c r="HCO59" s="72">
        <v>1.0</v>
      </c>
      <c r="HCP59" s="414">
        <v>30.0</v>
      </c>
      <c r="HCQ59" s="414">
        <v>15.0</v>
      </c>
      <c r="HCR59" s="72" t="s">
        <v>109</v>
      </c>
      <c r="HCS59" s="72" t="s">
        <v>109</v>
      </c>
      <c r="HCT59" s="72" t="s">
        <v>88</v>
      </c>
      <c r="HCU59" s="355" t="s">
        <v>2868</v>
      </c>
      <c r="HCV59" s="72" t="s">
        <v>2911</v>
      </c>
      <c r="HCW59" s="72" t="s">
        <v>2912</v>
      </c>
      <c r="HCX59" s="72" t="s">
        <v>2823</v>
      </c>
      <c r="HCY59" s="72" t="s">
        <v>2843</v>
      </c>
      <c r="HCZ59" s="413" t="s">
        <v>2793</v>
      </c>
      <c r="HDA59" s="72"/>
      <c r="HDB59" s="72" t="s">
        <v>2869</v>
      </c>
      <c r="HDC59" s="72"/>
      <c r="HDD59" s="72">
        <v>1.0</v>
      </c>
      <c r="HDE59" s="72">
        <v>1.0</v>
      </c>
      <c r="HDF59" s="414">
        <v>30.0</v>
      </c>
      <c r="HDG59" s="414">
        <v>15.0</v>
      </c>
      <c r="HDH59" s="72" t="s">
        <v>109</v>
      </c>
      <c r="HDI59" s="72" t="s">
        <v>109</v>
      </c>
      <c r="HDJ59" s="72" t="s">
        <v>88</v>
      </c>
      <c r="HDK59" s="355" t="s">
        <v>2868</v>
      </c>
      <c r="HDL59" s="72" t="s">
        <v>2911</v>
      </c>
      <c r="HDM59" s="72" t="s">
        <v>2912</v>
      </c>
      <c r="HDN59" s="72" t="s">
        <v>2823</v>
      </c>
      <c r="HDO59" s="72" t="s">
        <v>2843</v>
      </c>
      <c r="HDP59" s="413" t="s">
        <v>2793</v>
      </c>
      <c r="HDQ59" s="72"/>
      <c r="HDR59" s="72" t="s">
        <v>2869</v>
      </c>
      <c r="HDS59" s="72"/>
      <c r="HDT59" s="72">
        <v>1.0</v>
      </c>
      <c r="HDU59" s="72">
        <v>1.0</v>
      </c>
      <c r="HDV59" s="414">
        <v>30.0</v>
      </c>
      <c r="HDW59" s="414">
        <v>15.0</v>
      </c>
      <c r="HDX59" s="72" t="s">
        <v>109</v>
      </c>
      <c r="HDY59" s="72" t="s">
        <v>109</v>
      </c>
      <c r="HDZ59" s="72" t="s">
        <v>88</v>
      </c>
      <c r="HEA59" s="355" t="s">
        <v>2868</v>
      </c>
      <c r="HEB59" s="72" t="s">
        <v>2911</v>
      </c>
      <c r="HEC59" s="72" t="s">
        <v>2912</v>
      </c>
      <c r="HED59" s="72" t="s">
        <v>2823</v>
      </c>
      <c r="HEE59" s="72" t="s">
        <v>2843</v>
      </c>
      <c r="HEF59" s="413" t="s">
        <v>2793</v>
      </c>
      <c r="HEG59" s="72"/>
      <c r="HEH59" s="72" t="s">
        <v>2869</v>
      </c>
      <c r="HEI59" s="72"/>
      <c r="HEJ59" s="72">
        <v>1.0</v>
      </c>
      <c r="HEK59" s="72">
        <v>1.0</v>
      </c>
      <c r="HEL59" s="414">
        <v>30.0</v>
      </c>
      <c r="HEM59" s="414">
        <v>15.0</v>
      </c>
      <c r="HEN59" s="72" t="s">
        <v>109</v>
      </c>
      <c r="HEO59" s="72" t="s">
        <v>109</v>
      </c>
      <c r="HEP59" s="72" t="s">
        <v>88</v>
      </c>
      <c r="HEQ59" s="355" t="s">
        <v>2868</v>
      </c>
      <c r="HER59" s="72" t="s">
        <v>2911</v>
      </c>
      <c r="HES59" s="72" t="s">
        <v>2912</v>
      </c>
      <c r="HET59" s="72" t="s">
        <v>2823</v>
      </c>
      <c r="HEU59" s="72" t="s">
        <v>2843</v>
      </c>
      <c r="HEV59" s="413" t="s">
        <v>2793</v>
      </c>
      <c r="HEW59" s="72"/>
      <c r="HEX59" s="72" t="s">
        <v>2869</v>
      </c>
      <c r="HEY59" s="72"/>
      <c r="HEZ59" s="72">
        <v>1.0</v>
      </c>
      <c r="HFA59" s="72">
        <v>1.0</v>
      </c>
      <c r="HFB59" s="414">
        <v>30.0</v>
      </c>
      <c r="HFC59" s="414">
        <v>15.0</v>
      </c>
      <c r="HFD59" s="72" t="s">
        <v>109</v>
      </c>
      <c r="HFE59" s="72" t="s">
        <v>109</v>
      </c>
      <c r="HFF59" s="72" t="s">
        <v>88</v>
      </c>
      <c r="HFG59" s="355" t="s">
        <v>2868</v>
      </c>
      <c r="HFH59" s="72" t="s">
        <v>2911</v>
      </c>
      <c r="HFI59" s="72" t="s">
        <v>2912</v>
      </c>
      <c r="HFJ59" s="72" t="s">
        <v>2823</v>
      </c>
      <c r="HFK59" s="72" t="s">
        <v>2843</v>
      </c>
      <c r="HFL59" s="413" t="s">
        <v>2793</v>
      </c>
      <c r="HFM59" s="72"/>
      <c r="HFN59" s="72" t="s">
        <v>2869</v>
      </c>
      <c r="HFO59" s="72"/>
      <c r="HFP59" s="72">
        <v>1.0</v>
      </c>
      <c r="HFQ59" s="72">
        <v>1.0</v>
      </c>
      <c r="HFR59" s="414">
        <v>30.0</v>
      </c>
      <c r="HFS59" s="414">
        <v>15.0</v>
      </c>
      <c r="HFT59" s="72" t="s">
        <v>109</v>
      </c>
      <c r="HFU59" s="72" t="s">
        <v>109</v>
      </c>
      <c r="HFV59" s="72" t="s">
        <v>88</v>
      </c>
      <c r="HFW59" s="355" t="s">
        <v>2868</v>
      </c>
      <c r="HFX59" s="72" t="s">
        <v>2911</v>
      </c>
      <c r="HFY59" s="72" t="s">
        <v>2912</v>
      </c>
      <c r="HFZ59" s="72" t="s">
        <v>2823</v>
      </c>
      <c r="HGA59" s="72" t="s">
        <v>2843</v>
      </c>
      <c r="HGB59" s="413" t="s">
        <v>2793</v>
      </c>
      <c r="HGC59" s="72"/>
      <c r="HGD59" s="72" t="s">
        <v>2869</v>
      </c>
      <c r="HGE59" s="72"/>
      <c r="HGF59" s="72">
        <v>1.0</v>
      </c>
      <c r="HGG59" s="72">
        <v>1.0</v>
      </c>
      <c r="HGH59" s="414">
        <v>30.0</v>
      </c>
      <c r="HGI59" s="414">
        <v>15.0</v>
      </c>
      <c r="HGJ59" s="72" t="s">
        <v>109</v>
      </c>
      <c r="HGK59" s="72" t="s">
        <v>109</v>
      </c>
      <c r="HGL59" s="72" t="s">
        <v>88</v>
      </c>
      <c r="HGM59" s="355" t="s">
        <v>2868</v>
      </c>
      <c r="HGN59" s="72" t="s">
        <v>2911</v>
      </c>
      <c r="HGO59" s="72" t="s">
        <v>2912</v>
      </c>
      <c r="HGP59" s="72" t="s">
        <v>2823</v>
      </c>
      <c r="HGQ59" s="72" t="s">
        <v>2843</v>
      </c>
      <c r="HGR59" s="413" t="s">
        <v>2793</v>
      </c>
      <c r="HGS59" s="72"/>
      <c r="HGT59" s="72" t="s">
        <v>2869</v>
      </c>
      <c r="HGU59" s="72"/>
      <c r="HGV59" s="72">
        <v>1.0</v>
      </c>
      <c r="HGW59" s="72">
        <v>1.0</v>
      </c>
      <c r="HGX59" s="414">
        <v>30.0</v>
      </c>
      <c r="HGY59" s="414">
        <v>15.0</v>
      </c>
      <c r="HGZ59" s="72" t="s">
        <v>109</v>
      </c>
      <c r="HHA59" s="72" t="s">
        <v>109</v>
      </c>
      <c r="HHB59" s="72" t="s">
        <v>88</v>
      </c>
      <c r="HHC59" s="355" t="s">
        <v>2868</v>
      </c>
      <c r="HHD59" s="72" t="s">
        <v>2911</v>
      </c>
      <c r="HHE59" s="72" t="s">
        <v>2912</v>
      </c>
      <c r="HHF59" s="72" t="s">
        <v>2823</v>
      </c>
      <c r="HHG59" s="72" t="s">
        <v>2843</v>
      </c>
      <c r="HHH59" s="413" t="s">
        <v>2793</v>
      </c>
      <c r="HHI59" s="72"/>
      <c r="HHJ59" s="72" t="s">
        <v>2869</v>
      </c>
      <c r="HHK59" s="72"/>
      <c r="HHL59" s="72">
        <v>1.0</v>
      </c>
      <c r="HHM59" s="72">
        <v>1.0</v>
      </c>
      <c r="HHN59" s="414">
        <v>30.0</v>
      </c>
      <c r="HHO59" s="414">
        <v>15.0</v>
      </c>
      <c r="HHP59" s="72" t="s">
        <v>109</v>
      </c>
      <c r="HHQ59" s="72" t="s">
        <v>109</v>
      </c>
      <c r="HHR59" s="72" t="s">
        <v>88</v>
      </c>
      <c r="HHS59" s="355" t="s">
        <v>2868</v>
      </c>
      <c r="HHT59" s="72" t="s">
        <v>2911</v>
      </c>
      <c r="HHU59" s="72" t="s">
        <v>2912</v>
      </c>
      <c r="HHV59" s="72" t="s">
        <v>2823</v>
      </c>
      <c r="HHW59" s="72" t="s">
        <v>2843</v>
      </c>
      <c r="HHX59" s="413" t="s">
        <v>2793</v>
      </c>
      <c r="HHY59" s="72"/>
      <c r="HHZ59" s="72" t="s">
        <v>2869</v>
      </c>
      <c r="HIA59" s="72"/>
      <c r="HIB59" s="72">
        <v>1.0</v>
      </c>
      <c r="HIC59" s="72">
        <v>1.0</v>
      </c>
      <c r="HID59" s="414">
        <v>30.0</v>
      </c>
      <c r="HIE59" s="414">
        <v>15.0</v>
      </c>
      <c r="HIF59" s="72" t="s">
        <v>109</v>
      </c>
      <c r="HIG59" s="72" t="s">
        <v>109</v>
      </c>
      <c r="HIH59" s="72" t="s">
        <v>88</v>
      </c>
      <c r="HII59" s="355" t="s">
        <v>2868</v>
      </c>
      <c r="HIJ59" s="72" t="s">
        <v>2911</v>
      </c>
      <c r="HIK59" s="72" t="s">
        <v>2912</v>
      </c>
      <c r="HIL59" s="72" t="s">
        <v>2823</v>
      </c>
      <c r="HIM59" s="72" t="s">
        <v>2843</v>
      </c>
      <c r="HIN59" s="413" t="s">
        <v>2793</v>
      </c>
      <c r="HIO59" s="72"/>
      <c r="HIP59" s="72" t="s">
        <v>2869</v>
      </c>
      <c r="HIQ59" s="72"/>
      <c r="HIR59" s="72">
        <v>1.0</v>
      </c>
      <c r="HIS59" s="72">
        <v>1.0</v>
      </c>
      <c r="HIT59" s="414">
        <v>30.0</v>
      </c>
      <c r="HIU59" s="414">
        <v>15.0</v>
      </c>
      <c r="HIV59" s="72" t="s">
        <v>109</v>
      </c>
      <c r="HIW59" s="72" t="s">
        <v>109</v>
      </c>
      <c r="HIX59" s="72" t="s">
        <v>88</v>
      </c>
      <c r="HIY59" s="355" t="s">
        <v>2868</v>
      </c>
      <c r="HIZ59" s="72" t="s">
        <v>2911</v>
      </c>
      <c r="HJA59" s="72" t="s">
        <v>2912</v>
      </c>
      <c r="HJB59" s="72" t="s">
        <v>2823</v>
      </c>
      <c r="HJC59" s="72" t="s">
        <v>2843</v>
      </c>
      <c r="HJD59" s="413" t="s">
        <v>2793</v>
      </c>
      <c r="HJE59" s="72"/>
      <c r="HJF59" s="72" t="s">
        <v>2869</v>
      </c>
      <c r="HJG59" s="72"/>
      <c r="HJH59" s="72">
        <v>1.0</v>
      </c>
      <c r="HJI59" s="72">
        <v>1.0</v>
      </c>
      <c r="HJJ59" s="414">
        <v>30.0</v>
      </c>
      <c r="HJK59" s="414">
        <v>15.0</v>
      </c>
      <c r="HJL59" s="72" t="s">
        <v>109</v>
      </c>
      <c r="HJM59" s="72" t="s">
        <v>109</v>
      </c>
      <c r="HJN59" s="72" t="s">
        <v>88</v>
      </c>
      <c r="HJO59" s="355" t="s">
        <v>2868</v>
      </c>
      <c r="HJP59" s="72" t="s">
        <v>2911</v>
      </c>
      <c r="HJQ59" s="72" t="s">
        <v>2912</v>
      </c>
      <c r="HJR59" s="72" t="s">
        <v>2823</v>
      </c>
      <c r="HJS59" s="72" t="s">
        <v>2843</v>
      </c>
      <c r="HJT59" s="413" t="s">
        <v>2793</v>
      </c>
      <c r="HJU59" s="72"/>
      <c r="HJV59" s="72" t="s">
        <v>2869</v>
      </c>
      <c r="HJW59" s="72"/>
      <c r="HJX59" s="72">
        <v>1.0</v>
      </c>
      <c r="HJY59" s="72">
        <v>1.0</v>
      </c>
      <c r="HJZ59" s="414">
        <v>30.0</v>
      </c>
      <c r="HKA59" s="414">
        <v>15.0</v>
      </c>
      <c r="HKB59" s="72" t="s">
        <v>109</v>
      </c>
      <c r="HKC59" s="72" t="s">
        <v>109</v>
      </c>
      <c r="HKD59" s="72" t="s">
        <v>88</v>
      </c>
      <c r="HKE59" s="355" t="s">
        <v>2868</v>
      </c>
      <c r="HKF59" s="72" t="s">
        <v>2911</v>
      </c>
      <c r="HKG59" s="72" t="s">
        <v>2912</v>
      </c>
      <c r="HKH59" s="72" t="s">
        <v>2823</v>
      </c>
      <c r="HKI59" s="72" t="s">
        <v>2843</v>
      </c>
      <c r="HKJ59" s="413" t="s">
        <v>2793</v>
      </c>
      <c r="HKK59" s="72"/>
      <c r="HKL59" s="72" t="s">
        <v>2869</v>
      </c>
      <c r="HKM59" s="72"/>
      <c r="HKN59" s="72">
        <v>1.0</v>
      </c>
      <c r="HKO59" s="72">
        <v>1.0</v>
      </c>
      <c r="HKP59" s="414">
        <v>30.0</v>
      </c>
      <c r="HKQ59" s="414">
        <v>15.0</v>
      </c>
      <c r="HKR59" s="72" t="s">
        <v>109</v>
      </c>
      <c r="HKS59" s="72" t="s">
        <v>109</v>
      </c>
      <c r="HKT59" s="72" t="s">
        <v>88</v>
      </c>
      <c r="HKU59" s="355" t="s">
        <v>2868</v>
      </c>
      <c r="HKV59" s="72" t="s">
        <v>2911</v>
      </c>
      <c r="HKW59" s="72" t="s">
        <v>2912</v>
      </c>
      <c r="HKX59" s="72" t="s">
        <v>2823</v>
      </c>
      <c r="HKY59" s="72" t="s">
        <v>2843</v>
      </c>
      <c r="HKZ59" s="413" t="s">
        <v>2793</v>
      </c>
      <c r="HLA59" s="72"/>
      <c r="HLB59" s="72" t="s">
        <v>2869</v>
      </c>
      <c r="HLC59" s="72"/>
      <c r="HLD59" s="72">
        <v>1.0</v>
      </c>
      <c r="HLE59" s="72">
        <v>1.0</v>
      </c>
      <c r="HLF59" s="414">
        <v>30.0</v>
      </c>
      <c r="HLG59" s="414">
        <v>15.0</v>
      </c>
      <c r="HLH59" s="72" t="s">
        <v>109</v>
      </c>
      <c r="HLI59" s="72" t="s">
        <v>109</v>
      </c>
      <c r="HLJ59" s="72" t="s">
        <v>88</v>
      </c>
      <c r="HLK59" s="355" t="s">
        <v>2868</v>
      </c>
      <c r="HLL59" s="72" t="s">
        <v>2911</v>
      </c>
      <c r="HLM59" s="72" t="s">
        <v>2912</v>
      </c>
      <c r="HLN59" s="72" t="s">
        <v>2823</v>
      </c>
      <c r="HLO59" s="72" t="s">
        <v>2843</v>
      </c>
      <c r="HLP59" s="413" t="s">
        <v>2793</v>
      </c>
      <c r="HLQ59" s="72"/>
      <c r="HLR59" s="72" t="s">
        <v>2869</v>
      </c>
      <c r="HLS59" s="72"/>
      <c r="HLT59" s="72">
        <v>1.0</v>
      </c>
      <c r="HLU59" s="72">
        <v>1.0</v>
      </c>
      <c r="HLV59" s="414">
        <v>30.0</v>
      </c>
      <c r="HLW59" s="414">
        <v>15.0</v>
      </c>
      <c r="HLX59" s="72" t="s">
        <v>109</v>
      </c>
      <c r="HLY59" s="72" t="s">
        <v>109</v>
      </c>
      <c r="HLZ59" s="72" t="s">
        <v>88</v>
      </c>
      <c r="HMA59" s="355" t="s">
        <v>2868</v>
      </c>
      <c r="HMB59" s="72" t="s">
        <v>2911</v>
      </c>
      <c r="HMC59" s="72" t="s">
        <v>2912</v>
      </c>
      <c r="HMD59" s="72" t="s">
        <v>2823</v>
      </c>
      <c r="HME59" s="72" t="s">
        <v>2843</v>
      </c>
      <c r="HMF59" s="413" t="s">
        <v>2793</v>
      </c>
      <c r="HMG59" s="72"/>
      <c r="HMH59" s="72" t="s">
        <v>2869</v>
      </c>
      <c r="HMI59" s="72"/>
      <c r="HMJ59" s="72">
        <v>1.0</v>
      </c>
      <c r="HMK59" s="72">
        <v>1.0</v>
      </c>
      <c r="HML59" s="414">
        <v>30.0</v>
      </c>
      <c r="HMM59" s="414">
        <v>15.0</v>
      </c>
      <c r="HMN59" s="72" t="s">
        <v>109</v>
      </c>
      <c r="HMO59" s="72" t="s">
        <v>109</v>
      </c>
      <c r="HMP59" s="72" t="s">
        <v>88</v>
      </c>
      <c r="HMQ59" s="355" t="s">
        <v>2868</v>
      </c>
      <c r="HMR59" s="72" t="s">
        <v>2911</v>
      </c>
      <c r="HMS59" s="72" t="s">
        <v>2912</v>
      </c>
      <c r="HMT59" s="72" t="s">
        <v>2823</v>
      </c>
      <c r="HMU59" s="72" t="s">
        <v>2843</v>
      </c>
      <c r="HMV59" s="413" t="s">
        <v>2793</v>
      </c>
      <c r="HMW59" s="72"/>
      <c r="HMX59" s="72" t="s">
        <v>2869</v>
      </c>
      <c r="HMY59" s="72"/>
      <c r="HMZ59" s="72">
        <v>1.0</v>
      </c>
      <c r="HNA59" s="72">
        <v>1.0</v>
      </c>
      <c r="HNB59" s="414">
        <v>30.0</v>
      </c>
      <c r="HNC59" s="414">
        <v>15.0</v>
      </c>
      <c r="HND59" s="72" t="s">
        <v>109</v>
      </c>
      <c r="HNE59" s="72" t="s">
        <v>109</v>
      </c>
      <c r="HNF59" s="72" t="s">
        <v>88</v>
      </c>
      <c r="HNG59" s="355" t="s">
        <v>2868</v>
      </c>
      <c r="HNH59" s="72" t="s">
        <v>2911</v>
      </c>
      <c r="HNI59" s="72" t="s">
        <v>2912</v>
      </c>
      <c r="HNJ59" s="72" t="s">
        <v>2823</v>
      </c>
      <c r="HNK59" s="72" t="s">
        <v>2843</v>
      </c>
      <c r="HNL59" s="413" t="s">
        <v>2793</v>
      </c>
      <c r="HNM59" s="72"/>
      <c r="HNN59" s="72" t="s">
        <v>2869</v>
      </c>
      <c r="HNO59" s="72"/>
      <c r="HNP59" s="72">
        <v>1.0</v>
      </c>
      <c r="HNQ59" s="72">
        <v>1.0</v>
      </c>
      <c r="HNR59" s="414">
        <v>30.0</v>
      </c>
      <c r="HNS59" s="414">
        <v>15.0</v>
      </c>
      <c r="HNT59" s="72" t="s">
        <v>109</v>
      </c>
      <c r="HNU59" s="72" t="s">
        <v>109</v>
      </c>
      <c r="HNV59" s="72" t="s">
        <v>88</v>
      </c>
      <c r="HNW59" s="355" t="s">
        <v>2868</v>
      </c>
      <c r="HNX59" s="72" t="s">
        <v>2911</v>
      </c>
      <c r="HNY59" s="72" t="s">
        <v>2912</v>
      </c>
      <c r="HNZ59" s="72" t="s">
        <v>2823</v>
      </c>
      <c r="HOA59" s="72" t="s">
        <v>2843</v>
      </c>
      <c r="HOB59" s="413" t="s">
        <v>2793</v>
      </c>
      <c r="HOC59" s="72"/>
      <c r="HOD59" s="72" t="s">
        <v>2869</v>
      </c>
      <c r="HOE59" s="72"/>
      <c r="HOF59" s="72">
        <v>1.0</v>
      </c>
      <c r="HOG59" s="72">
        <v>1.0</v>
      </c>
      <c r="HOH59" s="414">
        <v>30.0</v>
      </c>
      <c r="HOI59" s="414">
        <v>15.0</v>
      </c>
      <c r="HOJ59" s="72" t="s">
        <v>109</v>
      </c>
      <c r="HOK59" s="72" t="s">
        <v>109</v>
      </c>
      <c r="HOL59" s="72" t="s">
        <v>88</v>
      </c>
      <c r="HOM59" s="355" t="s">
        <v>2868</v>
      </c>
      <c r="HON59" s="72" t="s">
        <v>2911</v>
      </c>
      <c r="HOO59" s="72" t="s">
        <v>2912</v>
      </c>
      <c r="HOP59" s="72" t="s">
        <v>2823</v>
      </c>
      <c r="HOQ59" s="72" t="s">
        <v>2843</v>
      </c>
      <c r="HOR59" s="413" t="s">
        <v>2793</v>
      </c>
      <c r="HOS59" s="72"/>
      <c r="HOT59" s="72" t="s">
        <v>2869</v>
      </c>
      <c r="HOU59" s="72"/>
      <c r="HOV59" s="72">
        <v>1.0</v>
      </c>
      <c r="HOW59" s="72">
        <v>1.0</v>
      </c>
      <c r="HOX59" s="414">
        <v>30.0</v>
      </c>
      <c r="HOY59" s="414">
        <v>15.0</v>
      </c>
      <c r="HOZ59" s="72" t="s">
        <v>109</v>
      </c>
      <c r="HPA59" s="72" t="s">
        <v>109</v>
      </c>
      <c r="HPB59" s="72" t="s">
        <v>88</v>
      </c>
      <c r="HPC59" s="355" t="s">
        <v>2868</v>
      </c>
      <c r="HPD59" s="72" t="s">
        <v>2911</v>
      </c>
      <c r="HPE59" s="72" t="s">
        <v>2912</v>
      </c>
      <c r="HPF59" s="72" t="s">
        <v>2823</v>
      </c>
      <c r="HPG59" s="72" t="s">
        <v>2843</v>
      </c>
      <c r="HPH59" s="413" t="s">
        <v>2793</v>
      </c>
      <c r="HPI59" s="72"/>
      <c r="HPJ59" s="72" t="s">
        <v>2869</v>
      </c>
      <c r="HPK59" s="72"/>
      <c r="HPL59" s="72">
        <v>1.0</v>
      </c>
      <c r="HPM59" s="72">
        <v>1.0</v>
      </c>
      <c r="HPN59" s="414">
        <v>30.0</v>
      </c>
      <c r="HPO59" s="414">
        <v>15.0</v>
      </c>
      <c r="HPP59" s="72" t="s">
        <v>109</v>
      </c>
      <c r="HPQ59" s="72" t="s">
        <v>109</v>
      </c>
      <c r="HPR59" s="72" t="s">
        <v>88</v>
      </c>
      <c r="HPS59" s="355" t="s">
        <v>2868</v>
      </c>
      <c r="HPT59" s="72" t="s">
        <v>2911</v>
      </c>
      <c r="HPU59" s="72" t="s">
        <v>2912</v>
      </c>
      <c r="HPV59" s="72" t="s">
        <v>2823</v>
      </c>
      <c r="HPW59" s="72" t="s">
        <v>2843</v>
      </c>
      <c r="HPX59" s="413" t="s">
        <v>2793</v>
      </c>
      <c r="HPY59" s="72"/>
      <c r="HPZ59" s="72" t="s">
        <v>2869</v>
      </c>
      <c r="HQA59" s="72"/>
      <c r="HQB59" s="72">
        <v>1.0</v>
      </c>
      <c r="HQC59" s="72">
        <v>1.0</v>
      </c>
      <c r="HQD59" s="414">
        <v>30.0</v>
      </c>
      <c r="HQE59" s="414">
        <v>15.0</v>
      </c>
      <c r="HQF59" s="72" t="s">
        <v>109</v>
      </c>
      <c r="HQG59" s="72" t="s">
        <v>109</v>
      </c>
      <c r="HQH59" s="72" t="s">
        <v>88</v>
      </c>
      <c r="HQI59" s="355" t="s">
        <v>2868</v>
      </c>
      <c r="HQJ59" s="72" t="s">
        <v>2911</v>
      </c>
      <c r="HQK59" s="72" t="s">
        <v>2912</v>
      </c>
      <c r="HQL59" s="72" t="s">
        <v>2823</v>
      </c>
      <c r="HQM59" s="72" t="s">
        <v>2843</v>
      </c>
      <c r="HQN59" s="413" t="s">
        <v>2793</v>
      </c>
      <c r="HQO59" s="72"/>
      <c r="HQP59" s="72" t="s">
        <v>2869</v>
      </c>
      <c r="HQQ59" s="72"/>
      <c r="HQR59" s="72">
        <v>1.0</v>
      </c>
      <c r="HQS59" s="72">
        <v>1.0</v>
      </c>
      <c r="HQT59" s="414">
        <v>30.0</v>
      </c>
      <c r="HQU59" s="414">
        <v>15.0</v>
      </c>
      <c r="HQV59" s="72" t="s">
        <v>109</v>
      </c>
      <c r="HQW59" s="72" t="s">
        <v>109</v>
      </c>
      <c r="HQX59" s="72" t="s">
        <v>88</v>
      </c>
      <c r="HQY59" s="355" t="s">
        <v>2868</v>
      </c>
      <c r="HQZ59" s="72" t="s">
        <v>2911</v>
      </c>
      <c r="HRA59" s="72" t="s">
        <v>2912</v>
      </c>
      <c r="HRB59" s="72" t="s">
        <v>2823</v>
      </c>
      <c r="HRC59" s="72" t="s">
        <v>2843</v>
      </c>
      <c r="HRD59" s="413" t="s">
        <v>2793</v>
      </c>
      <c r="HRE59" s="72"/>
      <c r="HRF59" s="72" t="s">
        <v>2869</v>
      </c>
      <c r="HRG59" s="72"/>
      <c r="HRH59" s="72">
        <v>1.0</v>
      </c>
      <c r="HRI59" s="72">
        <v>1.0</v>
      </c>
      <c r="HRJ59" s="414">
        <v>30.0</v>
      </c>
      <c r="HRK59" s="414">
        <v>15.0</v>
      </c>
      <c r="HRL59" s="72" t="s">
        <v>109</v>
      </c>
      <c r="HRM59" s="72" t="s">
        <v>109</v>
      </c>
      <c r="HRN59" s="72" t="s">
        <v>88</v>
      </c>
      <c r="HRO59" s="355" t="s">
        <v>2868</v>
      </c>
      <c r="HRP59" s="72" t="s">
        <v>2911</v>
      </c>
      <c r="HRQ59" s="72" t="s">
        <v>2912</v>
      </c>
      <c r="HRR59" s="72" t="s">
        <v>2823</v>
      </c>
      <c r="HRS59" s="72" t="s">
        <v>2843</v>
      </c>
      <c r="HRT59" s="413" t="s">
        <v>2793</v>
      </c>
      <c r="HRU59" s="72"/>
      <c r="HRV59" s="72" t="s">
        <v>2869</v>
      </c>
      <c r="HRW59" s="72"/>
      <c r="HRX59" s="72">
        <v>1.0</v>
      </c>
      <c r="HRY59" s="72">
        <v>1.0</v>
      </c>
      <c r="HRZ59" s="414">
        <v>30.0</v>
      </c>
      <c r="HSA59" s="414">
        <v>15.0</v>
      </c>
      <c r="HSB59" s="72" t="s">
        <v>109</v>
      </c>
      <c r="HSC59" s="72" t="s">
        <v>109</v>
      </c>
      <c r="HSD59" s="72" t="s">
        <v>88</v>
      </c>
      <c r="HSE59" s="355" t="s">
        <v>2868</v>
      </c>
      <c r="HSF59" s="72" t="s">
        <v>2911</v>
      </c>
      <c r="HSG59" s="72" t="s">
        <v>2912</v>
      </c>
      <c r="HSH59" s="72" t="s">
        <v>2823</v>
      </c>
      <c r="HSI59" s="72" t="s">
        <v>2843</v>
      </c>
      <c r="HSJ59" s="413" t="s">
        <v>2793</v>
      </c>
      <c r="HSK59" s="72"/>
      <c r="HSL59" s="72" t="s">
        <v>2869</v>
      </c>
      <c r="HSM59" s="72"/>
      <c r="HSN59" s="72">
        <v>1.0</v>
      </c>
      <c r="HSO59" s="72">
        <v>1.0</v>
      </c>
      <c r="HSP59" s="414">
        <v>30.0</v>
      </c>
      <c r="HSQ59" s="414">
        <v>15.0</v>
      </c>
      <c r="HSR59" s="72" t="s">
        <v>109</v>
      </c>
      <c r="HSS59" s="72" t="s">
        <v>109</v>
      </c>
      <c r="HST59" s="72" t="s">
        <v>88</v>
      </c>
      <c r="HSU59" s="355" t="s">
        <v>2868</v>
      </c>
      <c r="HSV59" s="72" t="s">
        <v>2911</v>
      </c>
      <c r="HSW59" s="72" t="s">
        <v>2912</v>
      </c>
      <c r="HSX59" s="72" t="s">
        <v>2823</v>
      </c>
      <c r="HSY59" s="72" t="s">
        <v>2843</v>
      </c>
      <c r="HSZ59" s="413" t="s">
        <v>2793</v>
      </c>
      <c r="HTA59" s="72"/>
      <c r="HTB59" s="72" t="s">
        <v>2869</v>
      </c>
      <c r="HTC59" s="72"/>
      <c r="HTD59" s="72">
        <v>1.0</v>
      </c>
      <c r="HTE59" s="72">
        <v>1.0</v>
      </c>
      <c r="HTF59" s="414">
        <v>30.0</v>
      </c>
      <c r="HTG59" s="414">
        <v>15.0</v>
      </c>
      <c r="HTH59" s="72" t="s">
        <v>109</v>
      </c>
      <c r="HTI59" s="72" t="s">
        <v>109</v>
      </c>
      <c r="HTJ59" s="72" t="s">
        <v>88</v>
      </c>
      <c r="HTK59" s="355" t="s">
        <v>2868</v>
      </c>
      <c r="HTL59" s="72" t="s">
        <v>2911</v>
      </c>
      <c r="HTM59" s="72" t="s">
        <v>2912</v>
      </c>
      <c r="HTN59" s="72" t="s">
        <v>2823</v>
      </c>
      <c r="HTO59" s="72" t="s">
        <v>2843</v>
      </c>
      <c r="HTP59" s="413" t="s">
        <v>2793</v>
      </c>
      <c r="HTQ59" s="72"/>
      <c r="HTR59" s="72" t="s">
        <v>2869</v>
      </c>
      <c r="HTS59" s="72"/>
      <c r="HTT59" s="72">
        <v>1.0</v>
      </c>
      <c r="HTU59" s="72">
        <v>1.0</v>
      </c>
      <c r="HTV59" s="414">
        <v>30.0</v>
      </c>
      <c r="HTW59" s="414">
        <v>15.0</v>
      </c>
      <c r="HTX59" s="72" t="s">
        <v>109</v>
      </c>
      <c r="HTY59" s="72" t="s">
        <v>109</v>
      </c>
      <c r="HTZ59" s="72" t="s">
        <v>88</v>
      </c>
      <c r="HUA59" s="355" t="s">
        <v>2868</v>
      </c>
      <c r="HUB59" s="72" t="s">
        <v>2911</v>
      </c>
      <c r="HUC59" s="72" t="s">
        <v>2912</v>
      </c>
      <c r="HUD59" s="72" t="s">
        <v>2823</v>
      </c>
      <c r="HUE59" s="72" t="s">
        <v>2843</v>
      </c>
      <c r="HUF59" s="413" t="s">
        <v>2793</v>
      </c>
      <c r="HUG59" s="72"/>
      <c r="HUH59" s="72" t="s">
        <v>2869</v>
      </c>
      <c r="HUI59" s="72"/>
      <c r="HUJ59" s="72">
        <v>1.0</v>
      </c>
      <c r="HUK59" s="72">
        <v>1.0</v>
      </c>
      <c r="HUL59" s="414">
        <v>30.0</v>
      </c>
      <c r="HUM59" s="414">
        <v>15.0</v>
      </c>
      <c r="HUN59" s="72" t="s">
        <v>109</v>
      </c>
      <c r="HUO59" s="72" t="s">
        <v>109</v>
      </c>
      <c r="HUP59" s="72" t="s">
        <v>88</v>
      </c>
      <c r="HUQ59" s="355" t="s">
        <v>2868</v>
      </c>
      <c r="HUR59" s="72" t="s">
        <v>2911</v>
      </c>
      <c r="HUS59" s="72" t="s">
        <v>2912</v>
      </c>
      <c r="HUT59" s="72" t="s">
        <v>2823</v>
      </c>
      <c r="HUU59" s="72" t="s">
        <v>2843</v>
      </c>
      <c r="HUV59" s="413" t="s">
        <v>2793</v>
      </c>
      <c r="HUW59" s="72"/>
      <c r="HUX59" s="72" t="s">
        <v>2869</v>
      </c>
      <c r="HUY59" s="72"/>
      <c r="HUZ59" s="72">
        <v>1.0</v>
      </c>
      <c r="HVA59" s="72">
        <v>1.0</v>
      </c>
      <c r="HVB59" s="414">
        <v>30.0</v>
      </c>
      <c r="HVC59" s="414">
        <v>15.0</v>
      </c>
      <c r="HVD59" s="72" t="s">
        <v>109</v>
      </c>
      <c r="HVE59" s="72" t="s">
        <v>109</v>
      </c>
      <c r="HVF59" s="72" t="s">
        <v>88</v>
      </c>
      <c r="HVG59" s="355" t="s">
        <v>2868</v>
      </c>
      <c r="HVH59" s="72" t="s">
        <v>2911</v>
      </c>
      <c r="HVI59" s="72" t="s">
        <v>2912</v>
      </c>
      <c r="HVJ59" s="72" t="s">
        <v>2823</v>
      </c>
      <c r="HVK59" s="72" t="s">
        <v>2843</v>
      </c>
      <c r="HVL59" s="413" t="s">
        <v>2793</v>
      </c>
      <c r="HVM59" s="72"/>
      <c r="HVN59" s="72" t="s">
        <v>2869</v>
      </c>
      <c r="HVO59" s="72"/>
      <c r="HVP59" s="72">
        <v>1.0</v>
      </c>
      <c r="HVQ59" s="72">
        <v>1.0</v>
      </c>
      <c r="HVR59" s="414">
        <v>30.0</v>
      </c>
      <c r="HVS59" s="414">
        <v>15.0</v>
      </c>
      <c r="HVT59" s="72" t="s">
        <v>109</v>
      </c>
      <c r="HVU59" s="72" t="s">
        <v>109</v>
      </c>
      <c r="HVV59" s="72" t="s">
        <v>88</v>
      </c>
      <c r="HVW59" s="355" t="s">
        <v>2868</v>
      </c>
      <c r="HVX59" s="72" t="s">
        <v>2911</v>
      </c>
      <c r="HVY59" s="72" t="s">
        <v>2912</v>
      </c>
      <c r="HVZ59" s="72" t="s">
        <v>2823</v>
      </c>
      <c r="HWA59" s="72" t="s">
        <v>2843</v>
      </c>
      <c r="HWB59" s="413" t="s">
        <v>2793</v>
      </c>
      <c r="HWC59" s="72"/>
      <c r="HWD59" s="72" t="s">
        <v>2869</v>
      </c>
      <c r="HWE59" s="72"/>
      <c r="HWF59" s="72">
        <v>1.0</v>
      </c>
      <c r="HWG59" s="72">
        <v>1.0</v>
      </c>
      <c r="HWH59" s="414">
        <v>30.0</v>
      </c>
      <c r="HWI59" s="414">
        <v>15.0</v>
      </c>
      <c r="HWJ59" s="72" t="s">
        <v>109</v>
      </c>
      <c r="HWK59" s="72" t="s">
        <v>109</v>
      </c>
      <c r="HWL59" s="72" t="s">
        <v>88</v>
      </c>
      <c r="HWM59" s="355" t="s">
        <v>2868</v>
      </c>
      <c r="HWN59" s="72" t="s">
        <v>2911</v>
      </c>
      <c r="HWO59" s="72" t="s">
        <v>2912</v>
      </c>
      <c r="HWP59" s="72" t="s">
        <v>2823</v>
      </c>
      <c r="HWQ59" s="72" t="s">
        <v>2843</v>
      </c>
      <c r="HWR59" s="413" t="s">
        <v>2793</v>
      </c>
      <c r="HWS59" s="72"/>
      <c r="HWT59" s="72" t="s">
        <v>2869</v>
      </c>
      <c r="HWU59" s="72"/>
      <c r="HWV59" s="72">
        <v>1.0</v>
      </c>
      <c r="HWW59" s="72">
        <v>1.0</v>
      </c>
      <c r="HWX59" s="414">
        <v>30.0</v>
      </c>
      <c r="HWY59" s="414">
        <v>15.0</v>
      </c>
      <c r="HWZ59" s="72" t="s">
        <v>109</v>
      </c>
      <c r="HXA59" s="72" t="s">
        <v>109</v>
      </c>
      <c r="HXB59" s="72" t="s">
        <v>88</v>
      </c>
      <c r="HXC59" s="355" t="s">
        <v>2868</v>
      </c>
      <c r="HXD59" s="72" t="s">
        <v>2911</v>
      </c>
      <c r="HXE59" s="72" t="s">
        <v>2912</v>
      </c>
      <c r="HXF59" s="72" t="s">
        <v>2823</v>
      </c>
      <c r="HXG59" s="72" t="s">
        <v>2843</v>
      </c>
      <c r="HXH59" s="413" t="s">
        <v>2793</v>
      </c>
      <c r="HXI59" s="72"/>
      <c r="HXJ59" s="72" t="s">
        <v>2869</v>
      </c>
      <c r="HXK59" s="72"/>
      <c r="HXL59" s="72">
        <v>1.0</v>
      </c>
      <c r="HXM59" s="72">
        <v>1.0</v>
      </c>
      <c r="HXN59" s="414">
        <v>30.0</v>
      </c>
      <c r="HXO59" s="414">
        <v>15.0</v>
      </c>
      <c r="HXP59" s="72" t="s">
        <v>109</v>
      </c>
      <c r="HXQ59" s="72" t="s">
        <v>109</v>
      </c>
      <c r="HXR59" s="72" t="s">
        <v>88</v>
      </c>
      <c r="HXS59" s="355" t="s">
        <v>2868</v>
      </c>
      <c r="HXT59" s="72" t="s">
        <v>2911</v>
      </c>
      <c r="HXU59" s="72" t="s">
        <v>2912</v>
      </c>
      <c r="HXV59" s="72" t="s">
        <v>2823</v>
      </c>
      <c r="HXW59" s="72" t="s">
        <v>2843</v>
      </c>
      <c r="HXX59" s="413" t="s">
        <v>2793</v>
      </c>
      <c r="HXY59" s="72"/>
      <c r="HXZ59" s="72" t="s">
        <v>2869</v>
      </c>
      <c r="HYA59" s="72"/>
      <c r="HYB59" s="72">
        <v>1.0</v>
      </c>
      <c r="HYC59" s="72">
        <v>1.0</v>
      </c>
      <c r="HYD59" s="414">
        <v>30.0</v>
      </c>
      <c r="HYE59" s="414">
        <v>15.0</v>
      </c>
      <c r="HYF59" s="72" t="s">
        <v>109</v>
      </c>
      <c r="HYG59" s="72" t="s">
        <v>109</v>
      </c>
      <c r="HYH59" s="72" t="s">
        <v>88</v>
      </c>
      <c r="HYI59" s="355" t="s">
        <v>2868</v>
      </c>
      <c r="HYJ59" s="72" t="s">
        <v>2911</v>
      </c>
      <c r="HYK59" s="72" t="s">
        <v>2912</v>
      </c>
      <c r="HYL59" s="72" t="s">
        <v>2823</v>
      </c>
      <c r="HYM59" s="72" t="s">
        <v>2843</v>
      </c>
      <c r="HYN59" s="413" t="s">
        <v>2793</v>
      </c>
      <c r="HYO59" s="72"/>
      <c r="HYP59" s="72" t="s">
        <v>2869</v>
      </c>
      <c r="HYQ59" s="72"/>
      <c r="HYR59" s="72">
        <v>1.0</v>
      </c>
      <c r="HYS59" s="72">
        <v>1.0</v>
      </c>
      <c r="HYT59" s="414">
        <v>30.0</v>
      </c>
      <c r="HYU59" s="414">
        <v>15.0</v>
      </c>
      <c r="HYV59" s="72" t="s">
        <v>109</v>
      </c>
      <c r="HYW59" s="72" t="s">
        <v>109</v>
      </c>
      <c r="HYX59" s="72" t="s">
        <v>88</v>
      </c>
      <c r="HYY59" s="355" t="s">
        <v>2868</v>
      </c>
      <c r="HYZ59" s="72" t="s">
        <v>2911</v>
      </c>
      <c r="HZA59" s="72" t="s">
        <v>2912</v>
      </c>
      <c r="HZB59" s="72" t="s">
        <v>2823</v>
      </c>
      <c r="HZC59" s="72" t="s">
        <v>2843</v>
      </c>
      <c r="HZD59" s="413" t="s">
        <v>2793</v>
      </c>
      <c r="HZE59" s="72"/>
      <c r="HZF59" s="72" t="s">
        <v>2869</v>
      </c>
      <c r="HZG59" s="72"/>
      <c r="HZH59" s="72">
        <v>1.0</v>
      </c>
      <c r="HZI59" s="72">
        <v>1.0</v>
      </c>
      <c r="HZJ59" s="414">
        <v>30.0</v>
      </c>
      <c r="HZK59" s="414">
        <v>15.0</v>
      </c>
      <c r="HZL59" s="72" t="s">
        <v>109</v>
      </c>
      <c r="HZM59" s="72" t="s">
        <v>109</v>
      </c>
      <c r="HZN59" s="72" t="s">
        <v>88</v>
      </c>
      <c r="HZO59" s="355" t="s">
        <v>2868</v>
      </c>
      <c r="HZP59" s="72" t="s">
        <v>2911</v>
      </c>
      <c r="HZQ59" s="72" t="s">
        <v>2912</v>
      </c>
      <c r="HZR59" s="72" t="s">
        <v>2823</v>
      </c>
      <c r="HZS59" s="72" t="s">
        <v>2843</v>
      </c>
      <c r="HZT59" s="413" t="s">
        <v>2793</v>
      </c>
      <c r="HZU59" s="72"/>
      <c r="HZV59" s="72" t="s">
        <v>2869</v>
      </c>
      <c r="HZW59" s="72"/>
      <c r="HZX59" s="72">
        <v>1.0</v>
      </c>
      <c r="HZY59" s="72">
        <v>1.0</v>
      </c>
      <c r="HZZ59" s="414">
        <v>30.0</v>
      </c>
      <c r="IAA59" s="414">
        <v>15.0</v>
      </c>
      <c r="IAB59" s="72" t="s">
        <v>109</v>
      </c>
      <c r="IAC59" s="72" t="s">
        <v>109</v>
      </c>
      <c r="IAD59" s="72" t="s">
        <v>88</v>
      </c>
      <c r="IAE59" s="355" t="s">
        <v>2868</v>
      </c>
      <c r="IAF59" s="72" t="s">
        <v>2911</v>
      </c>
      <c r="IAG59" s="72" t="s">
        <v>2912</v>
      </c>
      <c r="IAH59" s="72" t="s">
        <v>2823</v>
      </c>
      <c r="IAI59" s="72" t="s">
        <v>2843</v>
      </c>
      <c r="IAJ59" s="413" t="s">
        <v>2793</v>
      </c>
      <c r="IAK59" s="72"/>
      <c r="IAL59" s="72" t="s">
        <v>2869</v>
      </c>
      <c r="IAM59" s="72"/>
      <c r="IAN59" s="72">
        <v>1.0</v>
      </c>
      <c r="IAO59" s="72">
        <v>1.0</v>
      </c>
      <c r="IAP59" s="414">
        <v>30.0</v>
      </c>
      <c r="IAQ59" s="414">
        <v>15.0</v>
      </c>
      <c r="IAR59" s="72" t="s">
        <v>109</v>
      </c>
      <c r="IAS59" s="72" t="s">
        <v>109</v>
      </c>
      <c r="IAT59" s="72" t="s">
        <v>88</v>
      </c>
      <c r="IAU59" s="355" t="s">
        <v>2868</v>
      </c>
      <c r="IAV59" s="72" t="s">
        <v>2911</v>
      </c>
      <c r="IAW59" s="72" t="s">
        <v>2912</v>
      </c>
      <c r="IAX59" s="72" t="s">
        <v>2823</v>
      </c>
      <c r="IAY59" s="72" t="s">
        <v>2843</v>
      </c>
      <c r="IAZ59" s="413" t="s">
        <v>2793</v>
      </c>
      <c r="IBA59" s="72"/>
      <c r="IBB59" s="72" t="s">
        <v>2869</v>
      </c>
      <c r="IBC59" s="72"/>
      <c r="IBD59" s="72">
        <v>1.0</v>
      </c>
      <c r="IBE59" s="72">
        <v>1.0</v>
      </c>
      <c r="IBF59" s="414">
        <v>30.0</v>
      </c>
      <c r="IBG59" s="414">
        <v>15.0</v>
      </c>
      <c r="IBH59" s="72" t="s">
        <v>109</v>
      </c>
      <c r="IBI59" s="72" t="s">
        <v>109</v>
      </c>
      <c r="IBJ59" s="72" t="s">
        <v>88</v>
      </c>
      <c r="IBK59" s="355" t="s">
        <v>2868</v>
      </c>
      <c r="IBL59" s="72" t="s">
        <v>2911</v>
      </c>
      <c r="IBM59" s="72" t="s">
        <v>2912</v>
      </c>
      <c r="IBN59" s="72" t="s">
        <v>2823</v>
      </c>
      <c r="IBO59" s="72" t="s">
        <v>2843</v>
      </c>
      <c r="IBP59" s="413" t="s">
        <v>2793</v>
      </c>
      <c r="IBQ59" s="72"/>
      <c r="IBR59" s="72" t="s">
        <v>2869</v>
      </c>
      <c r="IBS59" s="72"/>
      <c r="IBT59" s="72">
        <v>1.0</v>
      </c>
      <c r="IBU59" s="72">
        <v>1.0</v>
      </c>
      <c r="IBV59" s="414">
        <v>30.0</v>
      </c>
      <c r="IBW59" s="414">
        <v>15.0</v>
      </c>
      <c r="IBX59" s="72" t="s">
        <v>109</v>
      </c>
      <c r="IBY59" s="72" t="s">
        <v>109</v>
      </c>
      <c r="IBZ59" s="72" t="s">
        <v>88</v>
      </c>
      <c r="ICA59" s="355" t="s">
        <v>2868</v>
      </c>
      <c r="ICB59" s="72" t="s">
        <v>2911</v>
      </c>
      <c r="ICC59" s="72" t="s">
        <v>2912</v>
      </c>
      <c r="ICD59" s="72" t="s">
        <v>2823</v>
      </c>
      <c r="ICE59" s="72" t="s">
        <v>2843</v>
      </c>
      <c r="ICF59" s="413" t="s">
        <v>2793</v>
      </c>
      <c r="ICG59" s="72"/>
      <c r="ICH59" s="72" t="s">
        <v>2869</v>
      </c>
      <c r="ICI59" s="72"/>
      <c r="ICJ59" s="72">
        <v>1.0</v>
      </c>
      <c r="ICK59" s="72">
        <v>1.0</v>
      </c>
      <c r="ICL59" s="414">
        <v>30.0</v>
      </c>
      <c r="ICM59" s="414">
        <v>15.0</v>
      </c>
      <c r="ICN59" s="72" t="s">
        <v>109</v>
      </c>
      <c r="ICO59" s="72" t="s">
        <v>109</v>
      </c>
      <c r="ICP59" s="72" t="s">
        <v>88</v>
      </c>
      <c r="ICQ59" s="355" t="s">
        <v>2868</v>
      </c>
      <c r="ICR59" s="72" t="s">
        <v>2911</v>
      </c>
      <c r="ICS59" s="72" t="s">
        <v>2912</v>
      </c>
      <c r="ICT59" s="72" t="s">
        <v>2823</v>
      </c>
      <c r="ICU59" s="72" t="s">
        <v>2843</v>
      </c>
      <c r="ICV59" s="413" t="s">
        <v>2793</v>
      </c>
      <c r="ICW59" s="72"/>
      <c r="ICX59" s="72" t="s">
        <v>2869</v>
      </c>
      <c r="ICY59" s="72"/>
      <c r="ICZ59" s="72">
        <v>1.0</v>
      </c>
      <c r="IDA59" s="72">
        <v>1.0</v>
      </c>
      <c r="IDB59" s="414">
        <v>30.0</v>
      </c>
      <c r="IDC59" s="414">
        <v>15.0</v>
      </c>
      <c r="IDD59" s="72" t="s">
        <v>109</v>
      </c>
      <c r="IDE59" s="72" t="s">
        <v>109</v>
      </c>
      <c r="IDF59" s="72" t="s">
        <v>88</v>
      </c>
      <c r="IDG59" s="355" t="s">
        <v>2868</v>
      </c>
      <c r="IDH59" s="72" t="s">
        <v>2911</v>
      </c>
      <c r="IDI59" s="72" t="s">
        <v>2912</v>
      </c>
      <c r="IDJ59" s="72" t="s">
        <v>2823</v>
      </c>
      <c r="IDK59" s="72" t="s">
        <v>2843</v>
      </c>
      <c r="IDL59" s="413" t="s">
        <v>2793</v>
      </c>
      <c r="IDM59" s="72"/>
      <c r="IDN59" s="72" t="s">
        <v>2869</v>
      </c>
      <c r="IDO59" s="72"/>
      <c r="IDP59" s="72">
        <v>1.0</v>
      </c>
      <c r="IDQ59" s="72">
        <v>1.0</v>
      </c>
      <c r="IDR59" s="414">
        <v>30.0</v>
      </c>
      <c r="IDS59" s="414">
        <v>15.0</v>
      </c>
      <c r="IDT59" s="72" t="s">
        <v>109</v>
      </c>
      <c r="IDU59" s="72" t="s">
        <v>109</v>
      </c>
      <c r="IDV59" s="72" t="s">
        <v>88</v>
      </c>
      <c r="IDW59" s="355" t="s">
        <v>2868</v>
      </c>
      <c r="IDX59" s="72" t="s">
        <v>2911</v>
      </c>
      <c r="IDY59" s="72" t="s">
        <v>2912</v>
      </c>
      <c r="IDZ59" s="72" t="s">
        <v>2823</v>
      </c>
      <c r="IEA59" s="72" t="s">
        <v>2843</v>
      </c>
      <c r="IEB59" s="413" t="s">
        <v>2793</v>
      </c>
      <c r="IEC59" s="72"/>
      <c r="IED59" s="72" t="s">
        <v>2869</v>
      </c>
      <c r="IEE59" s="72"/>
      <c r="IEF59" s="72">
        <v>1.0</v>
      </c>
      <c r="IEG59" s="72">
        <v>1.0</v>
      </c>
      <c r="IEH59" s="414">
        <v>30.0</v>
      </c>
      <c r="IEI59" s="414">
        <v>15.0</v>
      </c>
      <c r="IEJ59" s="72" t="s">
        <v>109</v>
      </c>
      <c r="IEK59" s="72" t="s">
        <v>109</v>
      </c>
      <c r="IEL59" s="72" t="s">
        <v>88</v>
      </c>
      <c r="IEM59" s="355" t="s">
        <v>2868</v>
      </c>
      <c r="IEN59" s="72" t="s">
        <v>2911</v>
      </c>
      <c r="IEO59" s="72" t="s">
        <v>2912</v>
      </c>
      <c r="IEP59" s="72" t="s">
        <v>2823</v>
      </c>
      <c r="IEQ59" s="72" t="s">
        <v>2843</v>
      </c>
      <c r="IER59" s="413" t="s">
        <v>2793</v>
      </c>
      <c r="IES59" s="72"/>
      <c r="IET59" s="72" t="s">
        <v>2869</v>
      </c>
      <c r="IEU59" s="72"/>
      <c r="IEV59" s="72">
        <v>1.0</v>
      </c>
      <c r="IEW59" s="72">
        <v>1.0</v>
      </c>
      <c r="IEX59" s="414">
        <v>30.0</v>
      </c>
      <c r="IEY59" s="414">
        <v>15.0</v>
      </c>
      <c r="IEZ59" s="72" t="s">
        <v>109</v>
      </c>
      <c r="IFA59" s="72" t="s">
        <v>109</v>
      </c>
      <c r="IFB59" s="72" t="s">
        <v>88</v>
      </c>
      <c r="IFC59" s="355" t="s">
        <v>2868</v>
      </c>
      <c r="IFD59" s="72" t="s">
        <v>2911</v>
      </c>
      <c r="IFE59" s="72" t="s">
        <v>2912</v>
      </c>
      <c r="IFF59" s="72" t="s">
        <v>2823</v>
      </c>
      <c r="IFG59" s="72" t="s">
        <v>2843</v>
      </c>
      <c r="IFH59" s="413" t="s">
        <v>2793</v>
      </c>
      <c r="IFI59" s="72"/>
      <c r="IFJ59" s="72" t="s">
        <v>2869</v>
      </c>
      <c r="IFK59" s="72"/>
      <c r="IFL59" s="72">
        <v>1.0</v>
      </c>
      <c r="IFM59" s="72">
        <v>1.0</v>
      </c>
      <c r="IFN59" s="414">
        <v>30.0</v>
      </c>
      <c r="IFO59" s="414">
        <v>15.0</v>
      </c>
      <c r="IFP59" s="72" t="s">
        <v>109</v>
      </c>
      <c r="IFQ59" s="72" t="s">
        <v>109</v>
      </c>
      <c r="IFR59" s="72" t="s">
        <v>88</v>
      </c>
      <c r="IFS59" s="355" t="s">
        <v>2868</v>
      </c>
      <c r="IFT59" s="72" t="s">
        <v>2911</v>
      </c>
      <c r="IFU59" s="72" t="s">
        <v>2912</v>
      </c>
      <c r="IFV59" s="72" t="s">
        <v>2823</v>
      </c>
      <c r="IFW59" s="72" t="s">
        <v>2843</v>
      </c>
      <c r="IFX59" s="413" t="s">
        <v>2793</v>
      </c>
      <c r="IFY59" s="72"/>
      <c r="IFZ59" s="72" t="s">
        <v>2869</v>
      </c>
      <c r="IGA59" s="72"/>
      <c r="IGB59" s="72">
        <v>1.0</v>
      </c>
      <c r="IGC59" s="72">
        <v>1.0</v>
      </c>
      <c r="IGD59" s="414">
        <v>30.0</v>
      </c>
      <c r="IGE59" s="414">
        <v>15.0</v>
      </c>
      <c r="IGF59" s="72" t="s">
        <v>109</v>
      </c>
      <c r="IGG59" s="72" t="s">
        <v>109</v>
      </c>
      <c r="IGH59" s="72" t="s">
        <v>88</v>
      </c>
      <c r="IGI59" s="355" t="s">
        <v>2868</v>
      </c>
      <c r="IGJ59" s="72" t="s">
        <v>2911</v>
      </c>
      <c r="IGK59" s="72" t="s">
        <v>2912</v>
      </c>
      <c r="IGL59" s="72" t="s">
        <v>2823</v>
      </c>
      <c r="IGM59" s="72" t="s">
        <v>2843</v>
      </c>
      <c r="IGN59" s="413" t="s">
        <v>2793</v>
      </c>
      <c r="IGO59" s="72"/>
      <c r="IGP59" s="72" t="s">
        <v>2869</v>
      </c>
      <c r="IGQ59" s="72"/>
      <c r="IGR59" s="72">
        <v>1.0</v>
      </c>
      <c r="IGS59" s="72">
        <v>1.0</v>
      </c>
      <c r="IGT59" s="414">
        <v>30.0</v>
      </c>
      <c r="IGU59" s="414">
        <v>15.0</v>
      </c>
      <c r="IGV59" s="72" t="s">
        <v>109</v>
      </c>
      <c r="IGW59" s="72" t="s">
        <v>109</v>
      </c>
      <c r="IGX59" s="72" t="s">
        <v>88</v>
      </c>
      <c r="IGY59" s="355" t="s">
        <v>2868</v>
      </c>
      <c r="IGZ59" s="72" t="s">
        <v>2911</v>
      </c>
      <c r="IHA59" s="72" t="s">
        <v>2912</v>
      </c>
      <c r="IHB59" s="72" t="s">
        <v>2823</v>
      </c>
      <c r="IHC59" s="72" t="s">
        <v>2843</v>
      </c>
      <c r="IHD59" s="413" t="s">
        <v>2793</v>
      </c>
      <c r="IHE59" s="72"/>
      <c r="IHF59" s="72" t="s">
        <v>2869</v>
      </c>
      <c r="IHG59" s="72"/>
      <c r="IHH59" s="72">
        <v>1.0</v>
      </c>
      <c r="IHI59" s="72">
        <v>1.0</v>
      </c>
      <c r="IHJ59" s="414">
        <v>30.0</v>
      </c>
      <c r="IHK59" s="414">
        <v>15.0</v>
      </c>
      <c r="IHL59" s="72" t="s">
        <v>109</v>
      </c>
      <c r="IHM59" s="72" t="s">
        <v>109</v>
      </c>
      <c r="IHN59" s="72" t="s">
        <v>88</v>
      </c>
      <c r="IHO59" s="355" t="s">
        <v>2868</v>
      </c>
      <c r="IHP59" s="72" t="s">
        <v>2911</v>
      </c>
      <c r="IHQ59" s="72" t="s">
        <v>2912</v>
      </c>
      <c r="IHR59" s="72" t="s">
        <v>2823</v>
      </c>
      <c r="IHS59" s="72" t="s">
        <v>2843</v>
      </c>
      <c r="IHT59" s="413" t="s">
        <v>2793</v>
      </c>
      <c r="IHU59" s="72"/>
      <c r="IHV59" s="72" t="s">
        <v>2869</v>
      </c>
      <c r="IHW59" s="72"/>
      <c r="IHX59" s="72">
        <v>1.0</v>
      </c>
      <c r="IHY59" s="72">
        <v>1.0</v>
      </c>
      <c r="IHZ59" s="414">
        <v>30.0</v>
      </c>
      <c r="IIA59" s="414">
        <v>15.0</v>
      </c>
      <c r="IIB59" s="72" t="s">
        <v>109</v>
      </c>
      <c r="IIC59" s="72" t="s">
        <v>109</v>
      </c>
      <c r="IID59" s="72" t="s">
        <v>88</v>
      </c>
      <c r="IIE59" s="355" t="s">
        <v>2868</v>
      </c>
      <c r="IIF59" s="72" t="s">
        <v>2911</v>
      </c>
      <c r="IIG59" s="72" t="s">
        <v>2912</v>
      </c>
      <c r="IIH59" s="72" t="s">
        <v>2823</v>
      </c>
      <c r="III59" s="72" t="s">
        <v>2843</v>
      </c>
      <c r="IIJ59" s="413" t="s">
        <v>2793</v>
      </c>
      <c r="IIK59" s="72"/>
      <c r="IIL59" s="72" t="s">
        <v>2869</v>
      </c>
      <c r="IIM59" s="72"/>
      <c r="IIN59" s="72">
        <v>1.0</v>
      </c>
      <c r="IIO59" s="72">
        <v>1.0</v>
      </c>
      <c r="IIP59" s="414">
        <v>30.0</v>
      </c>
      <c r="IIQ59" s="414">
        <v>15.0</v>
      </c>
      <c r="IIR59" s="72" t="s">
        <v>109</v>
      </c>
      <c r="IIS59" s="72" t="s">
        <v>109</v>
      </c>
      <c r="IIT59" s="72" t="s">
        <v>88</v>
      </c>
      <c r="IIU59" s="355" t="s">
        <v>2868</v>
      </c>
      <c r="IIV59" s="72" t="s">
        <v>2911</v>
      </c>
      <c r="IIW59" s="72" t="s">
        <v>2912</v>
      </c>
      <c r="IIX59" s="72" t="s">
        <v>2823</v>
      </c>
      <c r="IIY59" s="72" t="s">
        <v>2843</v>
      </c>
      <c r="IIZ59" s="413" t="s">
        <v>2793</v>
      </c>
      <c r="IJA59" s="72"/>
      <c r="IJB59" s="72" t="s">
        <v>2869</v>
      </c>
      <c r="IJC59" s="72"/>
      <c r="IJD59" s="72">
        <v>1.0</v>
      </c>
      <c r="IJE59" s="72">
        <v>1.0</v>
      </c>
      <c r="IJF59" s="414">
        <v>30.0</v>
      </c>
      <c r="IJG59" s="414">
        <v>15.0</v>
      </c>
      <c r="IJH59" s="72" t="s">
        <v>109</v>
      </c>
      <c r="IJI59" s="72" t="s">
        <v>109</v>
      </c>
      <c r="IJJ59" s="72" t="s">
        <v>88</v>
      </c>
      <c r="IJK59" s="355" t="s">
        <v>2868</v>
      </c>
      <c r="IJL59" s="72" t="s">
        <v>2911</v>
      </c>
      <c r="IJM59" s="72" t="s">
        <v>2912</v>
      </c>
      <c r="IJN59" s="72" t="s">
        <v>2823</v>
      </c>
      <c r="IJO59" s="72" t="s">
        <v>2843</v>
      </c>
      <c r="IJP59" s="413" t="s">
        <v>2793</v>
      </c>
      <c r="IJQ59" s="72"/>
      <c r="IJR59" s="72" t="s">
        <v>2869</v>
      </c>
      <c r="IJS59" s="72"/>
      <c r="IJT59" s="72">
        <v>1.0</v>
      </c>
      <c r="IJU59" s="72">
        <v>1.0</v>
      </c>
      <c r="IJV59" s="414">
        <v>30.0</v>
      </c>
      <c r="IJW59" s="414">
        <v>15.0</v>
      </c>
      <c r="IJX59" s="72" t="s">
        <v>109</v>
      </c>
      <c r="IJY59" s="72" t="s">
        <v>109</v>
      </c>
      <c r="IJZ59" s="72" t="s">
        <v>88</v>
      </c>
      <c r="IKA59" s="355" t="s">
        <v>2868</v>
      </c>
      <c r="IKB59" s="72" t="s">
        <v>2911</v>
      </c>
      <c r="IKC59" s="72" t="s">
        <v>2912</v>
      </c>
      <c r="IKD59" s="72" t="s">
        <v>2823</v>
      </c>
      <c r="IKE59" s="72" t="s">
        <v>2843</v>
      </c>
      <c r="IKF59" s="413" t="s">
        <v>2793</v>
      </c>
      <c r="IKG59" s="72"/>
      <c r="IKH59" s="72" t="s">
        <v>2869</v>
      </c>
      <c r="IKI59" s="72"/>
      <c r="IKJ59" s="72">
        <v>1.0</v>
      </c>
      <c r="IKK59" s="72">
        <v>1.0</v>
      </c>
      <c r="IKL59" s="414">
        <v>30.0</v>
      </c>
      <c r="IKM59" s="414">
        <v>15.0</v>
      </c>
      <c r="IKN59" s="72" t="s">
        <v>109</v>
      </c>
      <c r="IKO59" s="72" t="s">
        <v>109</v>
      </c>
      <c r="IKP59" s="72" t="s">
        <v>88</v>
      </c>
      <c r="IKQ59" s="355" t="s">
        <v>2868</v>
      </c>
      <c r="IKR59" s="72" t="s">
        <v>2911</v>
      </c>
      <c r="IKS59" s="72" t="s">
        <v>2912</v>
      </c>
      <c r="IKT59" s="72" t="s">
        <v>2823</v>
      </c>
      <c r="IKU59" s="72" t="s">
        <v>2843</v>
      </c>
      <c r="IKV59" s="413" t="s">
        <v>2793</v>
      </c>
      <c r="IKW59" s="72"/>
      <c r="IKX59" s="72" t="s">
        <v>2869</v>
      </c>
      <c r="IKY59" s="72"/>
      <c r="IKZ59" s="72">
        <v>1.0</v>
      </c>
      <c r="ILA59" s="72">
        <v>1.0</v>
      </c>
      <c r="ILB59" s="414">
        <v>30.0</v>
      </c>
      <c r="ILC59" s="414">
        <v>15.0</v>
      </c>
      <c r="ILD59" s="72" t="s">
        <v>109</v>
      </c>
      <c r="ILE59" s="72" t="s">
        <v>109</v>
      </c>
      <c r="ILF59" s="72" t="s">
        <v>88</v>
      </c>
      <c r="ILG59" s="355" t="s">
        <v>2868</v>
      </c>
      <c r="ILH59" s="72" t="s">
        <v>2911</v>
      </c>
      <c r="ILI59" s="72" t="s">
        <v>2912</v>
      </c>
      <c r="ILJ59" s="72" t="s">
        <v>2823</v>
      </c>
      <c r="ILK59" s="72" t="s">
        <v>2843</v>
      </c>
      <c r="ILL59" s="413" t="s">
        <v>2793</v>
      </c>
      <c r="ILM59" s="72"/>
      <c r="ILN59" s="72" t="s">
        <v>2869</v>
      </c>
      <c r="ILO59" s="72"/>
      <c r="ILP59" s="72">
        <v>1.0</v>
      </c>
      <c r="ILQ59" s="72">
        <v>1.0</v>
      </c>
      <c r="ILR59" s="414">
        <v>30.0</v>
      </c>
      <c r="ILS59" s="414">
        <v>15.0</v>
      </c>
      <c r="ILT59" s="72" t="s">
        <v>109</v>
      </c>
      <c r="ILU59" s="72" t="s">
        <v>109</v>
      </c>
      <c r="ILV59" s="72" t="s">
        <v>88</v>
      </c>
      <c r="ILW59" s="355" t="s">
        <v>2868</v>
      </c>
      <c r="ILX59" s="72" t="s">
        <v>2911</v>
      </c>
      <c r="ILY59" s="72" t="s">
        <v>2912</v>
      </c>
      <c r="ILZ59" s="72" t="s">
        <v>2823</v>
      </c>
      <c r="IMA59" s="72" t="s">
        <v>2843</v>
      </c>
      <c r="IMB59" s="413" t="s">
        <v>2793</v>
      </c>
      <c r="IMC59" s="72"/>
      <c r="IMD59" s="72" t="s">
        <v>2869</v>
      </c>
      <c r="IME59" s="72"/>
      <c r="IMF59" s="72">
        <v>1.0</v>
      </c>
      <c r="IMG59" s="72">
        <v>1.0</v>
      </c>
      <c r="IMH59" s="414">
        <v>30.0</v>
      </c>
      <c r="IMI59" s="414">
        <v>15.0</v>
      </c>
      <c r="IMJ59" s="72" t="s">
        <v>109</v>
      </c>
      <c r="IMK59" s="72" t="s">
        <v>109</v>
      </c>
      <c r="IML59" s="72" t="s">
        <v>88</v>
      </c>
      <c r="IMM59" s="355" t="s">
        <v>2868</v>
      </c>
      <c r="IMN59" s="72" t="s">
        <v>2911</v>
      </c>
      <c r="IMO59" s="72" t="s">
        <v>2912</v>
      </c>
      <c r="IMP59" s="72" t="s">
        <v>2823</v>
      </c>
      <c r="IMQ59" s="72" t="s">
        <v>2843</v>
      </c>
      <c r="IMR59" s="413" t="s">
        <v>2793</v>
      </c>
      <c r="IMS59" s="72"/>
      <c r="IMT59" s="72" t="s">
        <v>2869</v>
      </c>
      <c r="IMU59" s="72"/>
      <c r="IMV59" s="72">
        <v>1.0</v>
      </c>
      <c r="IMW59" s="72">
        <v>1.0</v>
      </c>
      <c r="IMX59" s="414">
        <v>30.0</v>
      </c>
      <c r="IMY59" s="414">
        <v>15.0</v>
      </c>
      <c r="IMZ59" s="72" t="s">
        <v>109</v>
      </c>
      <c r="INA59" s="72" t="s">
        <v>109</v>
      </c>
      <c r="INB59" s="72" t="s">
        <v>88</v>
      </c>
      <c r="INC59" s="355" t="s">
        <v>2868</v>
      </c>
      <c r="IND59" s="72" t="s">
        <v>2911</v>
      </c>
      <c r="INE59" s="72" t="s">
        <v>2912</v>
      </c>
      <c r="INF59" s="72" t="s">
        <v>2823</v>
      </c>
      <c r="ING59" s="72" t="s">
        <v>2843</v>
      </c>
      <c r="INH59" s="413" t="s">
        <v>2793</v>
      </c>
      <c r="INI59" s="72"/>
      <c r="INJ59" s="72" t="s">
        <v>2869</v>
      </c>
      <c r="INK59" s="72"/>
      <c r="INL59" s="72">
        <v>1.0</v>
      </c>
      <c r="INM59" s="72">
        <v>1.0</v>
      </c>
      <c r="INN59" s="414">
        <v>30.0</v>
      </c>
      <c r="INO59" s="414">
        <v>15.0</v>
      </c>
      <c r="INP59" s="72" t="s">
        <v>109</v>
      </c>
      <c r="INQ59" s="72" t="s">
        <v>109</v>
      </c>
      <c r="INR59" s="72" t="s">
        <v>88</v>
      </c>
      <c r="INS59" s="355" t="s">
        <v>2868</v>
      </c>
      <c r="INT59" s="72" t="s">
        <v>2911</v>
      </c>
      <c r="INU59" s="72" t="s">
        <v>2912</v>
      </c>
      <c r="INV59" s="72" t="s">
        <v>2823</v>
      </c>
      <c r="INW59" s="72" t="s">
        <v>2843</v>
      </c>
      <c r="INX59" s="413" t="s">
        <v>2793</v>
      </c>
      <c r="INY59" s="72"/>
      <c r="INZ59" s="72" t="s">
        <v>2869</v>
      </c>
      <c r="IOA59" s="72"/>
      <c r="IOB59" s="72">
        <v>1.0</v>
      </c>
      <c r="IOC59" s="72">
        <v>1.0</v>
      </c>
      <c r="IOD59" s="414">
        <v>30.0</v>
      </c>
      <c r="IOE59" s="414">
        <v>15.0</v>
      </c>
      <c r="IOF59" s="72" t="s">
        <v>109</v>
      </c>
      <c r="IOG59" s="72" t="s">
        <v>109</v>
      </c>
      <c r="IOH59" s="72" t="s">
        <v>88</v>
      </c>
      <c r="IOI59" s="355" t="s">
        <v>2868</v>
      </c>
      <c r="IOJ59" s="72" t="s">
        <v>2911</v>
      </c>
      <c r="IOK59" s="72" t="s">
        <v>2912</v>
      </c>
      <c r="IOL59" s="72" t="s">
        <v>2823</v>
      </c>
      <c r="IOM59" s="72" t="s">
        <v>2843</v>
      </c>
      <c r="ION59" s="413" t="s">
        <v>2793</v>
      </c>
      <c r="IOO59" s="72"/>
      <c r="IOP59" s="72" t="s">
        <v>2869</v>
      </c>
      <c r="IOQ59" s="72"/>
      <c r="IOR59" s="72">
        <v>1.0</v>
      </c>
      <c r="IOS59" s="72">
        <v>1.0</v>
      </c>
      <c r="IOT59" s="414">
        <v>30.0</v>
      </c>
      <c r="IOU59" s="414">
        <v>15.0</v>
      </c>
      <c r="IOV59" s="72" t="s">
        <v>109</v>
      </c>
      <c r="IOW59" s="72" t="s">
        <v>109</v>
      </c>
      <c r="IOX59" s="72" t="s">
        <v>88</v>
      </c>
      <c r="IOY59" s="355" t="s">
        <v>2868</v>
      </c>
      <c r="IOZ59" s="72" t="s">
        <v>2911</v>
      </c>
      <c r="IPA59" s="72" t="s">
        <v>2912</v>
      </c>
      <c r="IPB59" s="72" t="s">
        <v>2823</v>
      </c>
      <c r="IPC59" s="72" t="s">
        <v>2843</v>
      </c>
      <c r="IPD59" s="413" t="s">
        <v>2793</v>
      </c>
      <c r="IPE59" s="72"/>
      <c r="IPF59" s="72" t="s">
        <v>2869</v>
      </c>
      <c r="IPG59" s="72"/>
      <c r="IPH59" s="72">
        <v>1.0</v>
      </c>
      <c r="IPI59" s="72">
        <v>1.0</v>
      </c>
      <c r="IPJ59" s="414">
        <v>30.0</v>
      </c>
      <c r="IPK59" s="414">
        <v>15.0</v>
      </c>
      <c r="IPL59" s="72" t="s">
        <v>109</v>
      </c>
      <c r="IPM59" s="72" t="s">
        <v>109</v>
      </c>
      <c r="IPN59" s="72" t="s">
        <v>88</v>
      </c>
      <c r="IPO59" s="355" t="s">
        <v>2868</v>
      </c>
      <c r="IPP59" s="72" t="s">
        <v>2911</v>
      </c>
      <c r="IPQ59" s="72" t="s">
        <v>2912</v>
      </c>
      <c r="IPR59" s="72" t="s">
        <v>2823</v>
      </c>
      <c r="IPS59" s="72" t="s">
        <v>2843</v>
      </c>
      <c r="IPT59" s="413" t="s">
        <v>2793</v>
      </c>
      <c r="IPU59" s="72"/>
      <c r="IPV59" s="72" t="s">
        <v>2869</v>
      </c>
      <c r="IPW59" s="72"/>
      <c r="IPX59" s="72">
        <v>1.0</v>
      </c>
      <c r="IPY59" s="72">
        <v>1.0</v>
      </c>
      <c r="IPZ59" s="414">
        <v>30.0</v>
      </c>
      <c r="IQA59" s="414">
        <v>15.0</v>
      </c>
      <c r="IQB59" s="72" t="s">
        <v>109</v>
      </c>
      <c r="IQC59" s="72" t="s">
        <v>109</v>
      </c>
      <c r="IQD59" s="72" t="s">
        <v>88</v>
      </c>
      <c r="IQE59" s="355" t="s">
        <v>2868</v>
      </c>
      <c r="IQF59" s="72" t="s">
        <v>2911</v>
      </c>
      <c r="IQG59" s="72" t="s">
        <v>2912</v>
      </c>
      <c r="IQH59" s="72" t="s">
        <v>2823</v>
      </c>
      <c r="IQI59" s="72" t="s">
        <v>2843</v>
      </c>
      <c r="IQJ59" s="413" t="s">
        <v>2793</v>
      </c>
      <c r="IQK59" s="72"/>
      <c r="IQL59" s="72" t="s">
        <v>2869</v>
      </c>
      <c r="IQM59" s="72"/>
      <c r="IQN59" s="72">
        <v>1.0</v>
      </c>
      <c r="IQO59" s="72">
        <v>1.0</v>
      </c>
      <c r="IQP59" s="414">
        <v>30.0</v>
      </c>
      <c r="IQQ59" s="414">
        <v>15.0</v>
      </c>
      <c r="IQR59" s="72" t="s">
        <v>109</v>
      </c>
      <c r="IQS59" s="72" t="s">
        <v>109</v>
      </c>
      <c r="IQT59" s="72" t="s">
        <v>88</v>
      </c>
      <c r="IQU59" s="355" t="s">
        <v>2868</v>
      </c>
      <c r="IQV59" s="72" t="s">
        <v>2911</v>
      </c>
      <c r="IQW59" s="72" t="s">
        <v>2912</v>
      </c>
      <c r="IQX59" s="72" t="s">
        <v>2823</v>
      </c>
      <c r="IQY59" s="72" t="s">
        <v>2843</v>
      </c>
      <c r="IQZ59" s="413" t="s">
        <v>2793</v>
      </c>
      <c r="IRA59" s="72"/>
      <c r="IRB59" s="72" t="s">
        <v>2869</v>
      </c>
      <c r="IRC59" s="72"/>
      <c r="IRD59" s="72">
        <v>1.0</v>
      </c>
      <c r="IRE59" s="72">
        <v>1.0</v>
      </c>
      <c r="IRF59" s="414">
        <v>30.0</v>
      </c>
      <c r="IRG59" s="414">
        <v>15.0</v>
      </c>
      <c r="IRH59" s="72" t="s">
        <v>109</v>
      </c>
      <c r="IRI59" s="72" t="s">
        <v>109</v>
      </c>
      <c r="IRJ59" s="72" t="s">
        <v>88</v>
      </c>
      <c r="IRK59" s="355" t="s">
        <v>2868</v>
      </c>
      <c r="IRL59" s="72" t="s">
        <v>2911</v>
      </c>
      <c r="IRM59" s="72" t="s">
        <v>2912</v>
      </c>
      <c r="IRN59" s="72" t="s">
        <v>2823</v>
      </c>
      <c r="IRO59" s="72" t="s">
        <v>2843</v>
      </c>
      <c r="IRP59" s="413" t="s">
        <v>2793</v>
      </c>
      <c r="IRQ59" s="72"/>
      <c r="IRR59" s="72" t="s">
        <v>2869</v>
      </c>
      <c r="IRS59" s="72"/>
      <c r="IRT59" s="72">
        <v>1.0</v>
      </c>
      <c r="IRU59" s="72">
        <v>1.0</v>
      </c>
      <c r="IRV59" s="414">
        <v>30.0</v>
      </c>
      <c r="IRW59" s="414">
        <v>15.0</v>
      </c>
      <c r="IRX59" s="72" t="s">
        <v>109</v>
      </c>
      <c r="IRY59" s="72" t="s">
        <v>109</v>
      </c>
      <c r="IRZ59" s="72" t="s">
        <v>88</v>
      </c>
      <c r="ISA59" s="355" t="s">
        <v>2868</v>
      </c>
      <c r="ISB59" s="72" t="s">
        <v>2911</v>
      </c>
      <c r="ISC59" s="72" t="s">
        <v>2912</v>
      </c>
      <c r="ISD59" s="72" t="s">
        <v>2823</v>
      </c>
      <c r="ISE59" s="72" t="s">
        <v>2843</v>
      </c>
      <c r="ISF59" s="413" t="s">
        <v>2793</v>
      </c>
      <c r="ISG59" s="72"/>
      <c r="ISH59" s="72" t="s">
        <v>2869</v>
      </c>
      <c r="ISI59" s="72"/>
      <c r="ISJ59" s="72">
        <v>1.0</v>
      </c>
      <c r="ISK59" s="72">
        <v>1.0</v>
      </c>
      <c r="ISL59" s="414">
        <v>30.0</v>
      </c>
      <c r="ISM59" s="414">
        <v>15.0</v>
      </c>
      <c r="ISN59" s="72" t="s">
        <v>109</v>
      </c>
      <c r="ISO59" s="72" t="s">
        <v>109</v>
      </c>
      <c r="ISP59" s="72" t="s">
        <v>88</v>
      </c>
      <c r="ISQ59" s="355" t="s">
        <v>2868</v>
      </c>
      <c r="ISR59" s="72" t="s">
        <v>2911</v>
      </c>
      <c r="ISS59" s="72" t="s">
        <v>2912</v>
      </c>
      <c r="IST59" s="72" t="s">
        <v>2823</v>
      </c>
      <c r="ISU59" s="72" t="s">
        <v>2843</v>
      </c>
      <c r="ISV59" s="413" t="s">
        <v>2793</v>
      </c>
      <c r="ISW59" s="72"/>
      <c r="ISX59" s="72" t="s">
        <v>2869</v>
      </c>
      <c r="ISY59" s="72"/>
      <c r="ISZ59" s="72">
        <v>1.0</v>
      </c>
      <c r="ITA59" s="72">
        <v>1.0</v>
      </c>
      <c r="ITB59" s="414">
        <v>30.0</v>
      </c>
      <c r="ITC59" s="414">
        <v>15.0</v>
      </c>
      <c r="ITD59" s="72" t="s">
        <v>109</v>
      </c>
      <c r="ITE59" s="72" t="s">
        <v>109</v>
      </c>
      <c r="ITF59" s="72" t="s">
        <v>88</v>
      </c>
      <c r="ITG59" s="355" t="s">
        <v>2868</v>
      </c>
      <c r="ITH59" s="72" t="s">
        <v>2911</v>
      </c>
      <c r="ITI59" s="72" t="s">
        <v>2912</v>
      </c>
      <c r="ITJ59" s="72" t="s">
        <v>2823</v>
      </c>
      <c r="ITK59" s="72" t="s">
        <v>2843</v>
      </c>
      <c r="ITL59" s="413" t="s">
        <v>2793</v>
      </c>
      <c r="ITM59" s="72"/>
      <c r="ITN59" s="72" t="s">
        <v>2869</v>
      </c>
      <c r="ITO59" s="72"/>
      <c r="ITP59" s="72">
        <v>1.0</v>
      </c>
      <c r="ITQ59" s="72">
        <v>1.0</v>
      </c>
      <c r="ITR59" s="414">
        <v>30.0</v>
      </c>
      <c r="ITS59" s="414">
        <v>15.0</v>
      </c>
      <c r="ITT59" s="72" t="s">
        <v>109</v>
      </c>
      <c r="ITU59" s="72" t="s">
        <v>109</v>
      </c>
      <c r="ITV59" s="72" t="s">
        <v>88</v>
      </c>
      <c r="ITW59" s="355" t="s">
        <v>2868</v>
      </c>
      <c r="ITX59" s="72" t="s">
        <v>2911</v>
      </c>
      <c r="ITY59" s="72" t="s">
        <v>2912</v>
      </c>
      <c r="ITZ59" s="72" t="s">
        <v>2823</v>
      </c>
      <c r="IUA59" s="72" t="s">
        <v>2843</v>
      </c>
      <c r="IUB59" s="413" t="s">
        <v>2793</v>
      </c>
      <c r="IUC59" s="72"/>
      <c r="IUD59" s="72" t="s">
        <v>2869</v>
      </c>
      <c r="IUE59" s="72"/>
      <c r="IUF59" s="72">
        <v>1.0</v>
      </c>
      <c r="IUG59" s="72">
        <v>1.0</v>
      </c>
      <c r="IUH59" s="414">
        <v>30.0</v>
      </c>
      <c r="IUI59" s="414">
        <v>15.0</v>
      </c>
      <c r="IUJ59" s="72" t="s">
        <v>109</v>
      </c>
      <c r="IUK59" s="72" t="s">
        <v>109</v>
      </c>
      <c r="IUL59" s="72" t="s">
        <v>88</v>
      </c>
      <c r="IUM59" s="355" t="s">
        <v>2868</v>
      </c>
      <c r="IUN59" s="72" t="s">
        <v>2911</v>
      </c>
      <c r="IUO59" s="72" t="s">
        <v>2912</v>
      </c>
      <c r="IUP59" s="72" t="s">
        <v>2823</v>
      </c>
      <c r="IUQ59" s="72" t="s">
        <v>2843</v>
      </c>
      <c r="IUR59" s="413" t="s">
        <v>2793</v>
      </c>
      <c r="IUS59" s="72"/>
      <c r="IUT59" s="72" t="s">
        <v>2869</v>
      </c>
      <c r="IUU59" s="72"/>
      <c r="IUV59" s="72">
        <v>1.0</v>
      </c>
      <c r="IUW59" s="72">
        <v>1.0</v>
      </c>
      <c r="IUX59" s="414">
        <v>30.0</v>
      </c>
      <c r="IUY59" s="414">
        <v>15.0</v>
      </c>
      <c r="IUZ59" s="72" t="s">
        <v>109</v>
      </c>
      <c r="IVA59" s="72" t="s">
        <v>109</v>
      </c>
      <c r="IVB59" s="72" t="s">
        <v>88</v>
      </c>
      <c r="IVC59" s="355" t="s">
        <v>2868</v>
      </c>
      <c r="IVD59" s="72" t="s">
        <v>2911</v>
      </c>
      <c r="IVE59" s="72" t="s">
        <v>2912</v>
      </c>
      <c r="IVF59" s="72" t="s">
        <v>2823</v>
      </c>
      <c r="IVG59" s="72" t="s">
        <v>2843</v>
      </c>
      <c r="IVH59" s="413" t="s">
        <v>2793</v>
      </c>
      <c r="IVI59" s="72"/>
      <c r="IVJ59" s="72" t="s">
        <v>2869</v>
      </c>
      <c r="IVK59" s="72"/>
      <c r="IVL59" s="72">
        <v>1.0</v>
      </c>
      <c r="IVM59" s="72">
        <v>1.0</v>
      </c>
      <c r="IVN59" s="414">
        <v>30.0</v>
      </c>
      <c r="IVO59" s="414">
        <v>15.0</v>
      </c>
      <c r="IVP59" s="72" t="s">
        <v>109</v>
      </c>
      <c r="IVQ59" s="72" t="s">
        <v>109</v>
      </c>
      <c r="IVR59" s="72" t="s">
        <v>88</v>
      </c>
      <c r="IVS59" s="355" t="s">
        <v>2868</v>
      </c>
      <c r="IVT59" s="72" t="s">
        <v>2911</v>
      </c>
      <c r="IVU59" s="72" t="s">
        <v>2912</v>
      </c>
      <c r="IVV59" s="72" t="s">
        <v>2823</v>
      </c>
      <c r="IVW59" s="72" t="s">
        <v>2843</v>
      </c>
      <c r="IVX59" s="413" t="s">
        <v>2793</v>
      </c>
      <c r="IVY59" s="72"/>
      <c r="IVZ59" s="72" t="s">
        <v>2869</v>
      </c>
      <c r="IWA59" s="72"/>
      <c r="IWB59" s="72">
        <v>1.0</v>
      </c>
      <c r="IWC59" s="72">
        <v>1.0</v>
      </c>
      <c r="IWD59" s="414">
        <v>30.0</v>
      </c>
      <c r="IWE59" s="414">
        <v>15.0</v>
      </c>
      <c r="IWF59" s="72" t="s">
        <v>109</v>
      </c>
      <c r="IWG59" s="72" t="s">
        <v>109</v>
      </c>
      <c r="IWH59" s="72" t="s">
        <v>88</v>
      </c>
      <c r="IWI59" s="355" t="s">
        <v>2868</v>
      </c>
      <c r="IWJ59" s="72" t="s">
        <v>2911</v>
      </c>
      <c r="IWK59" s="72" t="s">
        <v>2912</v>
      </c>
      <c r="IWL59" s="72" t="s">
        <v>2823</v>
      </c>
      <c r="IWM59" s="72" t="s">
        <v>2843</v>
      </c>
      <c r="IWN59" s="413" t="s">
        <v>2793</v>
      </c>
      <c r="IWO59" s="72"/>
      <c r="IWP59" s="72" t="s">
        <v>2869</v>
      </c>
      <c r="IWQ59" s="72"/>
      <c r="IWR59" s="72">
        <v>1.0</v>
      </c>
      <c r="IWS59" s="72">
        <v>1.0</v>
      </c>
      <c r="IWT59" s="414">
        <v>30.0</v>
      </c>
      <c r="IWU59" s="414">
        <v>15.0</v>
      </c>
      <c r="IWV59" s="72" t="s">
        <v>109</v>
      </c>
      <c r="IWW59" s="72" t="s">
        <v>109</v>
      </c>
      <c r="IWX59" s="72" t="s">
        <v>88</v>
      </c>
      <c r="IWY59" s="355" t="s">
        <v>2868</v>
      </c>
      <c r="IWZ59" s="72" t="s">
        <v>2911</v>
      </c>
      <c r="IXA59" s="72" t="s">
        <v>2912</v>
      </c>
      <c r="IXB59" s="72" t="s">
        <v>2823</v>
      </c>
      <c r="IXC59" s="72" t="s">
        <v>2843</v>
      </c>
      <c r="IXD59" s="413" t="s">
        <v>2793</v>
      </c>
      <c r="IXE59" s="72"/>
      <c r="IXF59" s="72" t="s">
        <v>2869</v>
      </c>
      <c r="IXG59" s="72"/>
      <c r="IXH59" s="72">
        <v>1.0</v>
      </c>
      <c r="IXI59" s="72">
        <v>1.0</v>
      </c>
      <c r="IXJ59" s="414">
        <v>30.0</v>
      </c>
      <c r="IXK59" s="414">
        <v>15.0</v>
      </c>
      <c r="IXL59" s="72" t="s">
        <v>109</v>
      </c>
      <c r="IXM59" s="72" t="s">
        <v>109</v>
      </c>
      <c r="IXN59" s="72" t="s">
        <v>88</v>
      </c>
      <c r="IXO59" s="355" t="s">
        <v>2868</v>
      </c>
      <c r="IXP59" s="72" t="s">
        <v>2911</v>
      </c>
      <c r="IXQ59" s="72" t="s">
        <v>2912</v>
      </c>
      <c r="IXR59" s="72" t="s">
        <v>2823</v>
      </c>
      <c r="IXS59" s="72" t="s">
        <v>2843</v>
      </c>
      <c r="IXT59" s="413" t="s">
        <v>2793</v>
      </c>
      <c r="IXU59" s="72"/>
      <c r="IXV59" s="72" t="s">
        <v>2869</v>
      </c>
      <c r="IXW59" s="72"/>
      <c r="IXX59" s="72">
        <v>1.0</v>
      </c>
      <c r="IXY59" s="72">
        <v>1.0</v>
      </c>
      <c r="IXZ59" s="414">
        <v>30.0</v>
      </c>
      <c r="IYA59" s="414">
        <v>15.0</v>
      </c>
      <c r="IYB59" s="72" t="s">
        <v>109</v>
      </c>
      <c r="IYC59" s="72" t="s">
        <v>109</v>
      </c>
      <c r="IYD59" s="72" t="s">
        <v>88</v>
      </c>
      <c r="IYE59" s="355" t="s">
        <v>2868</v>
      </c>
      <c r="IYF59" s="72" t="s">
        <v>2911</v>
      </c>
      <c r="IYG59" s="72" t="s">
        <v>2912</v>
      </c>
      <c r="IYH59" s="72" t="s">
        <v>2823</v>
      </c>
      <c r="IYI59" s="72" t="s">
        <v>2843</v>
      </c>
      <c r="IYJ59" s="413" t="s">
        <v>2793</v>
      </c>
      <c r="IYK59" s="72"/>
      <c r="IYL59" s="72" t="s">
        <v>2869</v>
      </c>
      <c r="IYM59" s="72"/>
      <c r="IYN59" s="72">
        <v>1.0</v>
      </c>
      <c r="IYO59" s="72">
        <v>1.0</v>
      </c>
      <c r="IYP59" s="414">
        <v>30.0</v>
      </c>
      <c r="IYQ59" s="414">
        <v>15.0</v>
      </c>
      <c r="IYR59" s="72" t="s">
        <v>109</v>
      </c>
      <c r="IYS59" s="72" t="s">
        <v>109</v>
      </c>
      <c r="IYT59" s="72" t="s">
        <v>88</v>
      </c>
      <c r="IYU59" s="355" t="s">
        <v>2868</v>
      </c>
      <c r="IYV59" s="72" t="s">
        <v>2911</v>
      </c>
      <c r="IYW59" s="72" t="s">
        <v>2912</v>
      </c>
      <c r="IYX59" s="72" t="s">
        <v>2823</v>
      </c>
      <c r="IYY59" s="72" t="s">
        <v>2843</v>
      </c>
      <c r="IYZ59" s="413" t="s">
        <v>2793</v>
      </c>
      <c r="IZA59" s="72"/>
      <c r="IZB59" s="72" t="s">
        <v>2869</v>
      </c>
      <c r="IZC59" s="72"/>
      <c r="IZD59" s="72">
        <v>1.0</v>
      </c>
      <c r="IZE59" s="72">
        <v>1.0</v>
      </c>
      <c r="IZF59" s="414">
        <v>30.0</v>
      </c>
      <c r="IZG59" s="414">
        <v>15.0</v>
      </c>
      <c r="IZH59" s="72" t="s">
        <v>109</v>
      </c>
      <c r="IZI59" s="72" t="s">
        <v>109</v>
      </c>
      <c r="IZJ59" s="72" t="s">
        <v>88</v>
      </c>
      <c r="IZK59" s="355" t="s">
        <v>2868</v>
      </c>
      <c r="IZL59" s="72" t="s">
        <v>2911</v>
      </c>
      <c r="IZM59" s="72" t="s">
        <v>2912</v>
      </c>
      <c r="IZN59" s="72" t="s">
        <v>2823</v>
      </c>
      <c r="IZO59" s="72" t="s">
        <v>2843</v>
      </c>
      <c r="IZP59" s="413" t="s">
        <v>2793</v>
      </c>
      <c r="IZQ59" s="72"/>
      <c r="IZR59" s="72" t="s">
        <v>2869</v>
      </c>
      <c r="IZS59" s="72"/>
      <c r="IZT59" s="72">
        <v>1.0</v>
      </c>
      <c r="IZU59" s="72">
        <v>1.0</v>
      </c>
      <c r="IZV59" s="414">
        <v>30.0</v>
      </c>
      <c r="IZW59" s="414">
        <v>15.0</v>
      </c>
      <c r="IZX59" s="72" t="s">
        <v>109</v>
      </c>
      <c r="IZY59" s="72" t="s">
        <v>109</v>
      </c>
      <c r="IZZ59" s="72" t="s">
        <v>88</v>
      </c>
      <c r="JAA59" s="355" t="s">
        <v>2868</v>
      </c>
      <c r="JAB59" s="72" t="s">
        <v>2911</v>
      </c>
      <c r="JAC59" s="72" t="s">
        <v>2912</v>
      </c>
      <c r="JAD59" s="72" t="s">
        <v>2823</v>
      </c>
      <c r="JAE59" s="72" t="s">
        <v>2843</v>
      </c>
      <c r="JAF59" s="413" t="s">
        <v>2793</v>
      </c>
      <c r="JAG59" s="72"/>
      <c r="JAH59" s="72" t="s">
        <v>2869</v>
      </c>
      <c r="JAI59" s="72"/>
      <c r="JAJ59" s="72">
        <v>1.0</v>
      </c>
      <c r="JAK59" s="72">
        <v>1.0</v>
      </c>
      <c r="JAL59" s="414">
        <v>30.0</v>
      </c>
      <c r="JAM59" s="414">
        <v>15.0</v>
      </c>
      <c r="JAN59" s="72" t="s">
        <v>109</v>
      </c>
      <c r="JAO59" s="72" t="s">
        <v>109</v>
      </c>
      <c r="JAP59" s="72" t="s">
        <v>88</v>
      </c>
      <c r="JAQ59" s="355" t="s">
        <v>2868</v>
      </c>
      <c r="JAR59" s="72" t="s">
        <v>2911</v>
      </c>
      <c r="JAS59" s="72" t="s">
        <v>2912</v>
      </c>
      <c r="JAT59" s="72" t="s">
        <v>2823</v>
      </c>
      <c r="JAU59" s="72" t="s">
        <v>2843</v>
      </c>
      <c r="JAV59" s="413" t="s">
        <v>2793</v>
      </c>
      <c r="JAW59" s="72"/>
      <c r="JAX59" s="72" t="s">
        <v>2869</v>
      </c>
      <c r="JAY59" s="72"/>
      <c r="JAZ59" s="72">
        <v>1.0</v>
      </c>
      <c r="JBA59" s="72">
        <v>1.0</v>
      </c>
      <c r="JBB59" s="414">
        <v>30.0</v>
      </c>
      <c r="JBC59" s="414">
        <v>15.0</v>
      </c>
      <c r="JBD59" s="72" t="s">
        <v>109</v>
      </c>
      <c r="JBE59" s="72" t="s">
        <v>109</v>
      </c>
      <c r="JBF59" s="72" t="s">
        <v>88</v>
      </c>
      <c r="JBG59" s="355" t="s">
        <v>2868</v>
      </c>
      <c r="JBH59" s="72" t="s">
        <v>2911</v>
      </c>
      <c r="JBI59" s="72" t="s">
        <v>2912</v>
      </c>
      <c r="JBJ59" s="72" t="s">
        <v>2823</v>
      </c>
      <c r="JBK59" s="72" t="s">
        <v>2843</v>
      </c>
      <c r="JBL59" s="413" t="s">
        <v>2793</v>
      </c>
      <c r="JBM59" s="72"/>
      <c r="JBN59" s="72" t="s">
        <v>2869</v>
      </c>
      <c r="JBO59" s="72"/>
      <c r="JBP59" s="72">
        <v>1.0</v>
      </c>
      <c r="JBQ59" s="72">
        <v>1.0</v>
      </c>
      <c r="JBR59" s="414">
        <v>30.0</v>
      </c>
      <c r="JBS59" s="414">
        <v>15.0</v>
      </c>
      <c r="JBT59" s="72" t="s">
        <v>109</v>
      </c>
      <c r="JBU59" s="72" t="s">
        <v>109</v>
      </c>
      <c r="JBV59" s="72" t="s">
        <v>88</v>
      </c>
      <c r="JBW59" s="355" t="s">
        <v>2868</v>
      </c>
      <c r="JBX59" s="72" t="s">
        <v>2911</v>
      </c>
      <c r="JBY59" s="72" t="s">
        <v>2912</v>
      </c>
      <c r="JBZ59" s="72" t="s">
        <v>2823</v>
      </c>
      <c r="JCA59" s="72" t="s">
        <v>2843</v>
      </c>
      <c r="JCB59" s="413" t="s">
        <v>2793</v>
      </c>
      <c r="JCC59" s="72"/>
      <c r="JCD59" s="72" t="s">
        <v>2869</v>
      </c>
      <c r="JCE59" s="72"/>
      <c r="JCF59" s="72">
        <v>1.0</v>
      </c>
      <c r="JCG59" s="72">
        <v>1.0</v>
      </c>
      <c r="JCH59" s="414">
        <v>30.0</v>
      </c>
      <c r="JCI59" s="414">
        <v>15.0</v>
      </c>
      <c r="JCJ59" s="72" t="s">
        <v>109</v>
      </c>
      <c r="JCK59" s="72" t="s">
        <v>109</v>
      </c>
      <c r="JCL59" s="72" t="s">
        <v>88</v>
      </c>
      <c r="JCM59" s="355" t="s">
        <v>2868</v>
      </c>
      <c r="JCN59" s="72" t="s">
        <v>2911</v>
      </c>
      <c r="JCO59" s="72" t="s">
        <v>2912</v>
      </c>
      <c r="JCP59" s="72" t="s">
        <v>2823</v>
      </c>
      <c r="JCQ59" s="72" t="s">
        <v>2843</v>
      </c>
      <c r="JCR59" s="413" t="s">
        <v>2793</v>
      </c>
      <c r="JCS59" s="72"/>
      <c r="JCT59" s="72" t="s">
        <v>2869</v>
      </c>
      <c r="JCU59" s="72"/>
      <c r="JCV59" s="72">
        <v>1.0</v>
      </c>
      <c r="JCW59" s="72">
        <v>1.0</v>
      </c>
      <c r="JCX59" s="414">
        <v>30.0</v>
      </c>
      <c r="JCY59" s="414">
        <v>15.0</v>
      </c>
      <c r="JCZ59" s="72" t="s">
        <v>109</v>
      </c>
      <c r="JDA59" s="72" t="s">
        <v>109</v>
      </c>
      <c r="JDB59" s="72" t="s">
        <v>88</v>
      </c>
      <c r="JDC59" s="355" t="s">
        <v>2868</v>
      </c>
      <c r="JDD59" s="72" t="s">
        <v>2911</v>
      </c>
      <c r="JDE59" s="72" t="s">
        <v>2912</v>
      </c>
      <c r="JDF59" s="72" t="s">
        <v>2823</v>
      </c>
      <c r="JDG59" s="72" t="s">
        <v>2843</v>
      </c>
      <c r="JDH59" s="413" t="s">
        <v>2793</v>
      </c>
      <c r="JDI59" s="72"/>
      <c r="JDJ59" s="72" t="s">
        <v>2869</v>
      </c>
      <c r="JDK59" s="72"/>
      <c r="JDL59" s="72">
        <v>1.0</v>
      </c>
      <c r="JDM59" s="72">
        <v>1.0</v>
      </c>
      <c r="JDN59" s="414">
        <v>30.0</v>
      </c>
      <c r="JDO59" s="414">
        <v>15.0</v>
      </c>
      <c r="JDP59" s="72" t="s">
        <v>109</v>
      </c>
      <c r="JDQ59" s="72" t="s">
        <v>109</v>
      </c>
      <c r="JDR59" s="72" t="s">
        <v>88</v>
      </c>
      <c r="JDS59" s="355" t="s">
        <v>2868</v>
      </c>
      <c r="JDT59" s="72" t="s">
        <v>2911</v>
      </c>
      <c r="JDU59" s="72" t="s">
        <v>2912</v>
      </c>
      <c r="JDV59" s="72" t="s">
        <v>2823</v>
      </c>
      <c r="JDW59" s="72" t="s">
        <v>2843</v>
      </c>
      <c r="JDX59" s="413" t="s">
        <v>2793</v>
      </c>
      <c r="JDY59" s="72"/>
      <c r="JDZ59" s="72" t="s">
        <v>2869</v>
      </c>
      <c r="JEA59" s="72"/>
      <c r="JEB59" s="72">
        <v>1.0</v>
      </c>
      <c r="JEC59" s="72">
        <v>1.0</v>
      </c>
      <c r="JED59" s="414">
        <v>30.0</v>
      </c>
      <c r="JEE59" s="414">
        <v>15.0</v>
      </c>
      <c r="JEF59" s="72" t="s">
        <v>109</v>
      </c>
      <c r="JEG59" s="72" t="s">
        <v>109</v>
      </c>
      <c r="JEH59" s="72" t="s">
        <v>88</v>
      </c>
      <c r="JEI59" s="355" t="s">
        <v>2868</v>
      </c>
      <c r="JEJ59" s="72" t="s">
        <v>2911</v>
      </c>
      <c r="JEK59" s="72" t="s">
        <v>2912</v>
      </c>
      <c r="JEL59" s="72" t="s">
        <v>2823</v>
      </c>
      <c r="JEM59" s="72" t="s">
        <v>2843</v>
      </c>
      <c r="JEN59" s="413" t="s">
        <v>2793</v>
      </c>
      <c r="JEO59" s="72"/>
      <c r="JEP59" s="72" t="s">
        <v>2869</v>
      </c>
      <c r="JEQ59" s="72"/>
      <c r="JER59" s="72">
        <v>1.0</v>
      </c>
      <c r="JES59" s="72">
        <v>1.0</v>
      </c>
      <c r="JET59" s="414">
        <v>30.0</v>
      </c>
      <c r="JEU59" s="414">
        <v>15.0</v>
      </c>
      <c r="JEV59" s="72" t="s">
        <v>109</v>
      </c>
      <c r="JEW59" s="72" t="s">
        <v>109</v>
      </c>
      <c r="JEX59" s="72" t="s">
        <v>88</v>
      </c>
      <c r="JEY59" s="355" t="s">
        <v>2868</v>
      </c>
      <c r="JEZ59" s="72" t="s">
        <v>2911</v>
      </c>
      <c r="JFA59" s="72" t="s">
        <v>2912</v>
      </c>
      <c r="JFB59" s="72" t="s">
        <v>2823</v>
      </c>
      <c r="JFC59" s="72" t="s">
        <v>2843</v>
      </c>
      <c r="JFD59" s="413" t="s">
        <v>2793</v>
      </c>
      <c r="JFE59" s="72"/>
      <c r="JFF59" s="72" t="s">
        <v>2869</v>
      </c>
      <c r="JFG59" s="72"/>
      <c r="JFH59" s="72">
        <v>1.0</v>
      </c>
      <c r="JFI59" s="72">
        <v>1.0</v>
      </c>
      <c r="JFJ59" s="414">
        <v>30.0</v>
      </c>
      <c r="JFK59" s="414">
        <v>15.0</v>
      </c>
      <c r="JFL59" s="72" t="s">
        <v>109</v>
      </c>
      <c r="JFM59" s="72" t="s">
        <v>109</v>
      </c>
      <c r="JFN59" s="72" t="s">
        <v>88</v>
      </c>
      <c r="JFO59" s="355" t="s">
        <v>2868</v>
      </c>
      <c r="JFP59" s="72" t="s">
        <v>2911</v>
      </c>
      <c r="JFQ59" s="72" t="s">
        <v>2912</v>
      </c>
      <c r="JFR59" s="72" t="s">
        <v>2823</v>
      </c>
      <c r="JFS59" s="72" t="s">
        <v>2843</v>
      </c>
      <c r="JFT59" s="413" t="s">
        <v>2793</v>
      </c>
      <c r="JFU59" s="72"/>
      <c r="JFV59" s="72" t="s">
        <v>2869</v>
      </c>
      <c r="JFW59" s="72"/>
      <c r="JFX59" s="72">
        <v>1.0</v>
      </c>
      <c r="JFY59" s="72">
        <v>1.0</v>
      </c>
      <c r="JFZ59" s="414">
        <v>30.0</v>
      </c>
      <c r="JGA59" s="414">
        <v>15.0</v>
      </c>
      <c r="JGB59" s="72" t="s">
        <v>109</v>
      </c>
      <c r="JGC59" s="72" t="s">
        <v>109</v>
      </c>
      <c r="JGD59" s="72" t="s">
        <v>88</v>
      </c>
      <c r="JGE59" s="355" t="s">
        <v>2868</v>
      </c>
      <c r="JGF59" s="72" t="s">
        <v>2911</v>
      </c>
      <c r="JGG59" s="72" t="s">
        <v>2912</v>
      </c>
      <c r="JGH59" s="72" t="s">
        <v>2823</v>
      </c>
      <c r="JGI59" s="72" t="s">
        <v>2843</v>
      </c>
      <c r="JGJ59" s="413" t="s">
        <v>2793</v>
      </c>
      <c r="JGK59" s="72"/>
      <c r="JGL59" s="72" t="s">
        <v>2869</v>
      </c>
      <c r="JGM59" s="72"/>
      <c r="JGN59" s="72">
        <v>1.0</v>
      </c>
      <c r="JGO59" s="72">
        <v>1.0</v>
      </c>
      <c r="JGP59" s="414">
        <v>30.0</v>
      </c>
      <c r="JGQ59" s="414">
        <v>15.0</v>
      </c>
      <c r="JGR59" s="72" t="s">
        <v>109</v>
      </c>
      <c r="JGS59" s="72" t="s">
        <v>109</v>
      </c>
      <c r="JGT59" s="72" t="s">
        <v>88</v>
      </c>
      <c r="JGU59" s="355" t="s">
        <v>2868</v>
      </c>
      <c r="JGV59" s="72" t="s">
        <v>2911</v>
      </c>
      <c r="JGW59" s="72" t="s">
        <v>2912</v>
      </c>
      <c r="JGX59" s="72" t="s">
        <v>2823</v>
      </c>
      <c r="JGY59" s="72" t="s">
        <v>2843</v>
      </c>
      <c r="JGZ59" s="413" t="s">
        <v>2793</v>
      </c>
      <c r="JHA59" s="72"/>
      <c r="JHB59" s="72" t="s">
        <v>2869</v>
      </c>
      <c r="JHC59" s="72"/>
      <c r="JHD59" s="72">
        <v>1.0</v>
      </c>
      <c r="JHE59" s="72">
        <v>1.0</v>
      </c>
      <c r="JHF59" s="414">
        <v>30.0</v>
      </c>
      <c r="JHG59" s="414">
        <v>15.0</v>
      </c>
      <c r="JHH59" s="72" t="s">
        <v>109</v>
      </c>
      <c r="JHI59" s="72" t="s">
        <v>109</v>
      </c>
      <c r="JHJ59" s="72" t="s">
        <v>88</v>
      </c>
      <c r="JHK59" s="355" t="s">
        <v>2868</v>
      </c>
      <c r="JHL59" s="72" t="s">
        <v>2911</v>
      </c>
      <c r="JHM59" s="72" t="s">
        <v>2912</v>
      </c>
      <c r="JHN59" s="72" t="s">
        <v>2823</v>
      </c>
      <c r="JHO59" s="72" t="s">
        <v>2843</v>
      </c>
      <c r="JHP59" s="413" t="s">
        <v>2793</v>
      </c>
      <c r="JHQ59" s="72"/>
      <c r="JHR59" s="72" t="s">
        <v>2869</v>
      </c>
      <c r="JHS59" s="72"/>
      <c r="JHT59" s="72">
        <v>1.0</v>
      </c>
      <c r="JHU59" s="72">
        <v>1.0</v>
      </c>
      <c r="JHV59" s="414">
        <v>30.0</v>
      </c>
      <c r="JHW59" s="414">
        <v>15.0</v>
      </c>
      <c r="JHX59" s="72" t="s">
        <v>109</v>
      </c>
      <c r="JHY59" s="72" t="s">
        <v>109</v>
      </c>
      <c r="JHZ59" s="72" t="s">
        <v>88</v>
      </c>
      <c r="JIA59" s="355" t="s">
        <v>2868</v>
      </c>
      <c r="JIB59" s="72" t="s">
        <v>2911</v>
      </c>
      <c r="JIC59" s="72" t="s">
        <v>2912</v>
      </c>
      <c r="JID59" s="72" t="s">
        <v>2823</v>
      </c>
      <c r="JIE59" s="72" t="s">
        <v>2843</v>
      </c>
      <c r="JIF59" s="413" t="s">
        <v>2793</v>
      </c>
      <c r="JIG59" s="72"/>
      <c r="JIH59" s="72" t="s">
        <v>2869</v>
      </c>
      <c r="JII59" s="72"/>
      <c r="JIJ59" s="72">
        <v>1.0</v>
      </c>
      <c r="JIK59" s="72">
        <v>1.0</v>
      </c>
      <c r="JIL59" s="414">
        <v>30.0</v>
      </c>
      <c r="JIM59" s="414">
        <v>15.0</v>
      </c>
      <c r="JIN59" s="72" t="s">
        <v>109</v>
      </c>
      <c r="JIO59" s="72" t="s">
        <v>109</v>
      </c>
      <c r="JIP59" s="72" t="s">
        <v>88</v>
      </c>
      <c r="JIQ59" s="355" t="s">
        <v>2868</v>
      </c>
      <c r="JIR59" s="72" t="s">
        <v>2911</v>
      </c>
      <c r="JIS59" s="72" t="s">
        <v>2912</v>
      </c>
      <c r="JIT59" s="72" t="s">
        <v>2823</v>
      </c>
      <c r="JIU59" s="72" t="s">
        <v>2843</v>
      </c>
      <c r="JIV59" s="413" t="s">
        <v>2793</v>
      </c>
      <c r="JIW59" s="72"/>
      <c r="JIX59" s="72" t="s">
        <v>2869</v>
      </c>
      <c r="JIY59" s="72"/>
      <c r="JIZ59" s="72">
        <v>1.0</v>
      </c>
      <c r="JJA59" s="72">
        <v>1.0</v>
      </c>
      <c r="JJB59" s="414">
        <v>30.0</v>
      </c>
      <c r="JJC59" s="414">
        <v>15.0</v>
      </c>
      <c r="JJD59" s="72" t="s">
        <v>109</v>
      </c>
      <c r="JJE59" s="72" t="s">
        <v>109</v>
      </c>
      <c r="JJF59" s="72" t="s">
        <v>88</v>
      </c>
      <c r="JJG59" s="355" t="s">
        <v>2868</v>
      </c>
      <c r="JJH59" s="72" t="s">
        <v>2911</v>
      </c>
      <c r="JJI59" s="72" t="s">
        <v>2912</v>
      </c>
      <c r="JJJ59" s="72" t="s">
        <v>2823</v>
      </c>
      <c r="JJK59" s="72" t="s">
        <v>2843</v>
      </c>
      <c r="JJL59" s="413" t="s">
        <v>2793</v>
      </c>
      <c r="JJM59" s="72"/>
      <c r="JJN59" s="72" t="s">
        <v>2869</v>
      </c>
      <c r="JJO59" s="72"/>
      <c r="JJP59" s="72">
        <v>1.0</v>
      </c>
      <c r="JJQ59" s="72">
        <v>1.0</v>
      </c>
      <c r="JJR59" s="414">
        <v>30.0</v>
      </c>
      <c r="JJS59" s="414">
        <v>15.0</v>
      </c>
      <c r="JJT59" s="72" t="s">
        <v>109</v>
      </c>
      <c r="JJU59" s="72" t="s">
        <v>109</v>
      </c>
      <c r="JJV59" s="72" t="s">
        <v>88</v>
      </c>
      <c r="JJW59" s="355" t="s">
        <v>2868</v>
      </c>
      <c r="JJX59" s="72" t="s">
        <v>2911</v>
      </c>
      <c r="JJY59" s="72" t="s">
        <v>2912</v>
      </c>
      <c r="JJZ59" s="72" t="s">
        <v>2823</v>
      </c>
      <c r="JKA59" s="72" t="s">
        <v>2843</v>
      </c>
      <c r="JKB59" s="413" t="s">
        <v>2793</v>
      </c>
      <c r="JKC59" s="72"/>
      <c r="JKD59" s="72" t="s">
        <v>2869</v>
      </c>
      <c r="JKE59" s="72"/>
      <c r="JKF59" s="72">
        <v>1.0</v>
      </c>
      <c r="JKG59" s="72">
        <v>1.0</v>
      </c>
      <c r="JKH59" s="414">
        <v>30.0</v>
      </c>
      <c r="JKI59" s="414">
        <v>15.0</v>
      </c>
      <c r="JKJ59" s="72" t="s">
        <v>109</v>
      </c>
      <c r="JKK59" s="72" t="s">
        <v>109</v>
      </c>
      <c r="JKL59" s="72" t="s">
        <v>88</v>
      </c>
      <c r="JKM59" s="355" t="s">
        <v>2868</v>
      </c>
      <c r="JKN59" s="72" t="s">
        <v>2911</v>
      </c>
      <c r="JKO59" s="72" t="s">
        <v>2912</v>
      </c>
      <c r="JKP59" s="72" t="s">
        <v>2823</v>
      </c>
      <c r="JKQ59" s="72" t="s">
        <v>2843</v>
      </c>
      <c r="JKR59" s="413" t="s">
        <v>2793</v>
      </c>
      <c r="JKS59" s="72"/>
      <c r="JKT59" s="72" t="s">
        <v>2869</v>
      </c>
      <c r="JKU59" s="72"/>
      <c r="JKV59" s="72">
        <v>1.0</v>
      </c>
      <c r="JKW59" s="72">
        <v>1.0</v>
      </c>
      <c r="JKX59" s="414">
        <v>30.0</v>
      </c>
      <c r="JKY59" s="414">
        <v>15.0</v>
      </c>
      <c r="JKZ59" s="72" t="s">
        <v>109</v>
      </c>
      <c r="JLA59" s="72" t="s">
        <v>109</v>
      </c>
      <c r="JLB59" s="72" t="s">
        <v>88</v>
      </c>
      <c r="JLC59" s="355" t="s">
        <v>2868</v>
      </c>
      <c r="JLD59" s="72" t="s">
        <v>2911</v>
      </c>
      <c r="JLE59" s="72" t="s">
        <v>2912</v>
      </c>
      <c r="JLF59" s="72" t="s">
        <v>2823</v>
      </c>
      <c r="JLG59" s="72" t="s">
        <v>2843</v>
      </c>
      <c r="JLH59" s="413" t="s">
        <v>2793</v>
      </c>
      <c r="JLI59" s="72"/>
      <c r="JLJ59" s="72" t="s">
        <v>2869</v>
      </c>
      <c r="JLK59" s="72"/>
      <c r="JLL59" s="72">
        <v>1.0</v>
      </c>
      <c r="JLM59" s="72">
        <v>1.0</v>
      </c>
      <c r="JLN59" s="414">
        <v>30.0</v>
      </c>
      <c r="JLO59" s="414">
        <v>15.0</v>
      </c>
      <c r="JLP59" s="72" t="s">
        <v>109</v>
      </c>
      <c r="JLQ59" s="72" t="s">
        <v>109</v>
      </c>
      <c r="JLR59" s="72" t="s">
        <v>88</v>
      </c>
      <c r="JLS59" s="355" t="s">
        <v>2868</v>
      </c>
      <c r="JLT59" s="72" t="s">
        <v>2911</v>
      </c>
      <c r="JLU59" s="72" t="s">
        <v>2912</v>
      </c>
      <c r="JLV59" s="72" t="s">
        <v>2823</v>
      </c>
      <c r="JLW59" s="72" t="s">
        <v>2843</v>
      </c>
      <c r="JLX59" s="413" t="s">
        <v>2793</v>
      </c>
      <c r="JLY59" s="72"/>
      <c r="JLZ59" s="72" t="s">
        <v>2869</v>
      </c>
      <c r="JMA59" s="72"/>
      <c r="JMB59" s="72">
        <v>1.0</v>
      </c>
      <c r="JMC59" s="72">
        <v>1.0</v>
      </c>
      <c r="JMD59" s="414">
        <v>30.0</v>
      </c>
      <c r="JME59" s="414">
        <v>15.0</v>
      </c>
      <c r="JMF59" s="72" t="s">
        <v>109</v>
      </c>
      <c r="JMG59" s="72" t="s">
        <v>109</v>
      </c>
      <c r="JMH59" s="72" t="s">
        <v>88</v>
      </c>
      <c r="JMI59" s="355" t="s">
        <v>2868</v>
      </c>
      <c r="JMJ59" s="72" t="s">
        <v>2911</v>
      </c>
      <c r="JMK59" s="72" t="s">
        <v>2912</v>
      </c>
      <c r="JML59" s="72" t="s">
        <v>2823</v>
      </c>
      <c r="JMM59" s="72" t="s">
        <v>2843</v>
      </c>
      <c r="JMN59" s="413" t="s">
        <v>2793</v>
      </c>
      <c r="JMO59" s="72"/>
      <c r="JMP59" s="72" t="s">
        <v>2869</v>
      </c>
      <c r="JMQ59" s="72"/>
      <c r="JMR59" s="72">
        <v>1.0</v>
      </c>
      <c r="JMS59" s="72">
        <v>1.0</v>
      </c>
      <c r="JMT59" s="414">
        <v>30.0</v>
      </c>
      <c r="JMU59" s="414">
        <v>15.0</v>
      </c>
      <c r="JMV59" s="72" t="s">
        <v>109</v>
      </c>
      <c r="JMW59" s="72" t="s">
        <v>109</v>
      </c>
      <c r="JMX59" s="72" t="s">
        <v>88</v>
      </c>
      <c r="JMY59" s="355" t="s">
        <v>2868</v>
      </c>
      <c r="JMZ59" s="72" t="s">
        <v>2911</v>
      </c>
      <c r="JNA59" s="72" t="s">
        <v>2912</v>
      </c>
      <c r="JNB59" s="72" t="s">
        <v>2823</v>
      </c>
      <c r="JNC59" s="72" t="s">
        <v>2843</v>
      </c>
      <c r="JND59" s="413" t="s">
        <v>2793</v>
      </c>
      <c r="JNE59" s="72"/>
      <c r="JNF59" s="72" t="s">
        <v>2869</v>
      </c>
      <c r="JNG59" s="72"/>
      <c r="JNH59" s="72">
        <v>1.0</v>
      </c>
      <c r="JNI59" s="72">
        <v>1.0</v>
      </c>
      <c r="JNJ59" s="414">
        <v>30.0</v>
      </c>
      <c r="JNK59" s="414">
        <v>15.0</v>
      </c>
      <c r="JNL59" s="72" t="s">
        <v>109</v>
      </c>
      <c r="JNM59" s="72" t="s">
        <v>109</v>
      </c>
      <c r="JNN59" s="72" t="s">
        <v>88</v>
      </c>
      <c r="JNO59" s="355" t="s">
        <v>2868</v>
      </c>
      <c r="JNP59" s="72" t="s">
        <v>2911</v>
      </c>
      <c r="JNQ59" s="72" t="s">
        <v>2912</v>
      </c>
      <c r="JNR59" s="72" t="s">
        <v>2823</v>
      </c>
      <c r="JNS59" s="72" t="s">
        <v>2843</v>
      </c>
      <c r="JNT59" s="413" t="s">
        <v>2793</v>
      </c>
      <c r="JNU59" s="72"/>
      <c r="JNV59" s="72" t="s">
        <v>2869</v>
      </c>
      <c r="JNW59" s="72"/>
      <c r="JNX59" s="72">
        <v>1.0</v>
      </c>
      <c r="JNY59" s="72">
        <v>1.0</v>
      </c>
      <c r="JNZ59" s="414">
        <v>30.0</v>
      </c>
      <c r="JOA59" s="414">
        <v>15.0</v>
      </c>
      <c r="JOB59" s="72" t="s">
        <v>109</v>
      </c>
      <c r="JOC59" s="72" t="s">
        <v>109</v>
      </c>
      <c r="JOD59" s="72" t="s">
        <v>88</v>
      </c>
      <c r="JOE59" s="355" t="s">
        <v>2868</v>
      </c>
      <c r="JOF59" s="72" t="s">
        <v>2911</v>
      </c>
      <c r="JOG59" s="72" t="s">
        <v>2912</v>
      </c>
      <c r="JOH59" s="72" t="s">
        <v>2823</v>
      </c>
      <c r="JOI59" s="72" t="s">
        <v>2843</v>
      </c>
      <c r="JOJ59" s="413" t="s">
        <v>2793</v>
      </c>
      <c r="JOK59" s="72"/>
      <c r="JOL59" s="72" t="s">
        <v>2869</v>
      </c>
      <c r="JOM59" s="72"/>
      <c r="JON59" s="72">
        <v>1.0</v>
      </c>
      <c r="JOO59" s="72">
        <v>1.0</v>
      </c>
      <c r="JOP59" s="414">
        <v>30.0</v>
      </c>
      <c r="JOQ59" s="414">
        <v>15.0</v>
      </c>
      <c r="JOR59" s="72" t="s">
        <v>109</v>
      </c>
      <c r="JOS59" s="72" t="s">
        <v>109</v>
      </c>
      <c r="JOT59" s="72" t="s">
        <v>88</v>
      </c>
      <c r="JOU59" s="355" t="s">
        <v>2868</v>
      </c>
      <c r="JOV59" s="72" t="s">
        <v>2911</v>
      </c>
      <c r="JOW59" s="72" t="s">
        <v>2912</v>
      </c>
      <c r="JOX59" s="72" t="s">
        <v>2823</v>
      </c>
      <c r="JOY59" s="72" t="s">
        <v>2843</v>
      </c>
      <c r="JOZ59" s="413" t="s">
        <v>2793</v>
      </c>
      <c r="JPA59" s="72"/>
      <c r="JPB59" s="72" t="s">
        <v>2869</v>
      </c>
      <c r="JPC59" s="72"/>
      <c r="JPD59" s="72">
        <v>1.0</v>
      </c>
      <c r="JPE59" s="72">
        <v>1.0</v>
      </c>
      <c r="JPF59" s="414">
        <v>30.0</v>
      </c>
      <c r="JPG59" s="414">
        <v>15.0</v>
      </c>
      <c r="JPH59" s="72" t="s">
        <v>109</v>
      </c>
      <c r="JPI59" s="72" t="s">
        <v>109</v>
      </c>
      <c r="JPJ59" s="72" t="s">
        <v>88</v>
      </c>
      <c r="JPK59" s="355" t="s">
        <v>2868</v>
      </c>
      <c r="JPL59" s="72" t="s">
        <v>2911</v>
      </c>
      <c r="JPM59" s="72" t="s">
        <v>2912</v>
      </c>
      <c r="JPN59" s="72" t="s">
        <v>2823</v>
      </c>
      <c r="JPO59" s="72" t="s">
        <v>2843</v>
      </c>
      <c r="JPP59" s="413" t="s">
        <v>2793</v>
      </c>
      <c r="JPQ59" s="72"/>
      <c r="JPR59" s="72" t="s">
        <v>2869</v>
      </c>
      <c r="JPS59" s="72"/>
      <c r="JPT59" s="72">
        <v>1.0</v>
      </c>
      <c r="JPU59" s="72">
        <v>1.0</v>
      </c>
      <c r="JPV59" s="414">
        <v>30.0</v>
      </c>
      <c r="JPW59" s="414">
        <v>15.0</v>
      </c>
      <c r="JPX59" s="72" t="s">
        <v>109</v>
      </c>
      <c r="JPY59" s="72" t="s">
        <v>109</v>
      </c>
      <c r="JPZ59" s="72" t="s">
        <v>88</v>
      </c>
      <c r="JQA59" s="355" t="s">
        <v>2868</v>
      </c>
      <c r="JQB59" s="72" t="s">
        <v>2911</v>
      </c>
      <c r="JQC59" s="72" t="s">
        <v>2912</v>
      </c>
      <c r="JQD59" s="72" t="s">
        <v>2823</v>
      </c>
      <c r="JQE59" s="72" t="s">
        <v>2843</v>
      </c>
      <c r="JQF59" s="413" t="s">
        <v>2793</v>
      </c>
      <c r="JQG59" s="72"/>
      <c r="JQH59" s="72" t="s">
        <v>2869</v>
      </c>
      <c r="JQI59" s="72"/>
      <c r="JQJ59" s="72">
        <v>1.0</v>
      </c>
      <c r="JQK59" s="72">
        <v>1.0</v>
      </c>
      <c r="JQL59" s="414">
        <v>30.0</v>
      </c>
      <c r="JQM59" s="414">
        <v>15.0</v>
      </c>
      <c r="JQN59" s="72" t="s">
        <v>109</v>
      </c>
      <c r="JQO59" s="72" t="s">
        <v>109</v>
      </c>
      <c r="JQP59" s="72" t="s">
        <v>88</v>
      </c>
      <c r="JQQ59" s="355" t="s">
        <v>2868</v>
      </c>
      <c r="JQR59" s="72" t="s">
        <v>2911</v>
      </c>
      <c r="JQS59" s="72" t="s">
        <v>2912</v>
      </c>
      <c r="JQT59" s="72" t="s">
        <v>2823</v>
      </c>
      <c r="JQU59" s="72" t="s">
        <v>2843</v>
      </c>
      <c r="JQV59" s="413" t="s">
        <v>2793</v>
      </c>
      <c r="JQW59" s="72"/>
      <c r="JQX59" s="72" t="s">
        <v>2869</v>
      </c>
      <c r="JQY59" s="72"/>
      <c r="JQZ59" s="72">
        <v>1.0</v>
      </c>
      <c r="JRA59" s="72">
        <v>1.0</v>
      </c>
      <c r="JRB59" s="414">
        <v>30.0</v>
      </c>
      <c r="JRC59" s="414">
        <v>15.0</v>
      </c>
      <c r="JRD59" s="72" t="s">
        <v>109</v>
      </c>
      <c r="JRE59" s="72" t="s">
        <v>109</v>
      </c>
      <c r="JRF59" s="72" t="s">
        <v>88</v>
      </c>
      <c r="JRG59" s="355" t="s">
        <v>2868</v>
      </c>
      <c r="JRH59" s="72" t="s">
        <v>2911</v>
      </c>
      <c r="JRI59" s="72" t="s">
        <v>2912</v>
      </c>
      <c r="JRJ59" s="72" t="s">
        <v>2823</v>
      </c>
      <c r="JRK59" s="72" t="s">
        <v>2843</v>
      </c>
      <c r="JRL59" s="413" t="s">
        <v>2793</v>
      </c>
      <c r="JRM59" s="72"/>
      <c r="JRN59" s="72" t="s">
        <v>2869</v>
      </c>
      <c r="JRO59" s="72"/>
      <c r="JRP59" s="72">
        <v>1.0</v>
      </c>
      <c r="JRQ59" s="72">
        <v>1.0</v>
      </c>
      <c r="JRR59" s="414">
        <v>30.0</v>
      </c>
      <c r="JRS59" s="414">
        <v>15.0</v>
      </c>
      <c r="JRT59" s="72" t="s">
        <v>109</v>
      </c>
      <c r="JRU59" s="72" t="s">
        <v>109</v>
      </c>
      <c r="JRV59" s="72" t="s">
        <v>88</v>
      </c>
      <c r="JRW59" s="355" t="s">
        <v>2868</v>
      </c>
      <c r="JRX59" s="72" t="s">
        <v>2911</v>
      </c>
      <c r="JRY59" s="72" t="s">
        <v>2912</v>
      </c>
      <c r="JRZ59" s="72" t="s">
        <v>2823</v>
      </c>
      <c r="JSA59" s="72" t="s">
        <v>2843</v>
      </c>
      <c r="JSB59" s="413" t="s">
        <v>2793</v>
      </c>
      <c r="JSC59" s="72"/>
      <c r="JSD59" s="72" t="s">
        <v>2869</v>
      </c>
      <c r="JSE59" s="72"/>
      <c r="JSF59" s="72">
        <v>1.0</v>
      </c>
      <c r="JSG59" s="72">
        <v>1.0</v>
      </c>
      <c r="JSH59" s="414">
        <v>30.0</v>
      </c>
      <c r="JSI59" s="414">
        <v>15.0</v>
      </c>
      <c r="JSJ59" s="72" t="s">
        <v>109</v>
      </c>
      <c r="JSK59" s="72" t="s">
        <v>109</v>
      </c>
      <c r="JSL59" s="72" t="s">
        <v>88</v>
      </c>
      <c r="JSM59" s="355" t="s">
        <v>2868</v>
      </c>
      <c r="JSN59" s="72" t="s">
        <v>2911</v>
      </c>
      <c r="JSO59" s="72" t="s">
        <v>2912</v>
      </c>
      <c r="JSP59" s="72" t="s">
        <v>2823</v>
      </c>
      <c r="JSQ59" s="72" t="s">
        <v>2843</v>
      </c>
      <c r="JSR59" s="413" t="s">
        <v>2793</v>
      </c>
      <c r="JSS59" s="72"/>
      <c r="JST59" s="72" t="s">
        <v>2869</v>
      </c>
      <c r="JSU59" s="72"/>
      <c r="JSV59" s="72">
        <v>1.0</v>
      </c>
      <c r="JSW59" s="72">
        <v>1.0</v>
      </c>
      <c r="JSX59" s="414">
        <v>30.0</v>
      </c>
      <c r="JSY59" s="414">
        <v>15.0</v>
      </c>
      <c r="JSZ59" s="72" t="s">
        <v>109</v>
      </c>
      <c r="JTA59" s="72" t="s">
        <v>109</v>
      </c>
      <c r="JTB59" s="72" t="s">
        <v>88</v>
      </c>
      <c r="JTC59" s="355" t="s">
        <v>2868</v>
      </c>
      <c r="JTD59" s="72" t="s">
        <v>2911</v>
      </c>
      <c r="JTE59" s="72" t="s">
        <v>2912</v>
      </c>
      <c r="JTF59" s="72" t="s">
        <v>2823</v>
      </c>
      <c r="JTG59" s="72" t="s">
        <v>2843</v>
      </c>
      <c r="JTH59" s="413" t="s">
        <v>2793</v>
      </c>
      <c r="JTI59" s="72"/>
      <c r="JTJ59" s="72" t="s">
        <v>2869</v>
      </c>
      <c r="JTK59" s="72"/>
      <c r="JTL59" s="72">
        <v>1.0</v>
      </c>
      <c r="JTM59" s="72">
        <v>1.0</v>
      </c>
      <c r="JTN59" s="414">
        <v>30.0</v>
      </c>
      <c r="JTO59" s="414">
        <v>15.0</v>
      </c>
      <c r="JTP59" s="72" t="s">
        <v>109</v>
      </c>
      <c r="JTQ59" s="72" t="s">
        <v>109</v>
      </c>
      <c r="JTR59" s="72" t="s">
        <v>88</v>
      </c>
      <c r="JTS59" s="355" t="s">
        <v>2868</v>
      </c>
      <c r="JTT59" s="72" t="s">
        <v>2911</v>
      </c>
      <c r="JTU59" s="72" t="s">
        <v>2912</v>
      </c>
      <c r="JTV59" s="72" t="s">
        <v>2823</v>
      </c>
      <c r="JTW59" s="72" t="s">
        <v>2843</v>
      </c>
      <c r="JTX59" s="413" t="s">
        <v>2793</v>
      </c>
      <c r="JTY59" s="72"/>
      <c r="JTZ59" s="72" t="s">
        <v>2869</v>
      </c>
      <c r="JUA59" s="72"/>
      <c r="JUB59" s="72">
        <v>1.0</v>
      </c>
      <c r="JUC59" s="72">
        <v>1.0</v>
      </c>
      <c r="JUD59" s="414">
        <v>30.0</v>
      </c>
      <c r="JUE59" s="414">
        <v>15.0</v>
      </c>
      <c r="JUF59" s="72" t="s">
        <v>109</v>
      </c>
      <c r="JUG59" s="72" t="s">
        <v>109</v>
      </c>
      <c r="JUH59" s="72" t="s">
        <v>88</v>
      </c>
      <c r="JUI59" s="355" t="s">
        <v>2868</v>
      </c>
      <c r="JUJ59" s="72" t="s">
        <v>2911</v>
      </c>
      <c r="JUK59" s="72" t="s">
        <v>2912</v>
      </c>
      <c r="JUL59" s="72" t="s">
        <v>2823</v>
      </c>
      <c r="JUM59" s="72" t="s">
        <v>2843</v>
      </c>
      <c r="JUN59" s="413" t="s">
        <v>2793</v>
      </c>
      <c r="JUO59" s="72"/>
      <c r="JUP59" s="72" t="s">
        <v>2869</v>
      </c>
      <c r="JUQ59" s="72"/>
      <c r="JUR59" s="72">
        <v>1.0</v>
      </c>
      <c r="JUS59" s="72">
        <v>1.0</v>
      </c>
      <c r="JUT59" s="414">
        <v>30.0</v>
      </c>
      <c r="JUU59" s="414">
        <v>15.0</v>
      </c>
      <c r="JUV59" s="72" t="s">
        <v>109</v>
      </c>
      <c r="JUW59" s="72" t="s">
        <v>109</v>
      </c>
      <c r="JUX59" s="72" t="s">
        <v>88</v>
      </c>
      <c r="JUY59" s="355" t="s">
        <v>2868</v>
      </c>
      <c r="JUZ59" s="72" t="s">
        <v>2911</v>
      </c>
      <c r="JVA59" s="72" t="s">
        <v>2912</v>
      </c>
      <c r="JVB59" s="72" t="s">
        <v>2823</v>
      </c>
      <c r="JVC59" s="72" t="s">
        <v>2843</v>
      </c>
      <c r="JVD59" s="413" t="s">
        <v>2793</v>
      </c>
      <c r="JVE59" s="72"/>
      <c r="JVF59" s="72" t="s">
        <v>2869</v>
      </c>
      <c r="JVG59" s="72"/>
      <c r="JVH59" s="72">
        <v>1.0</v>
      </c>
      <c r="JVI59" s="72">
        <v>1.0</v>
      </c>
      <c r="JVJ59" s="414">
        <v>30.0</v>
      </c>
      <c r="JVK59" s="414">
        <v>15.0</v>
      </c>
      <c r="JVL59" s="72" t="s">
        <v>109</v>
      </c>
      <c r="JVM59" s="72" t="s">
        <v>109</v>
      </c>
      <c r="JVN59" s="72" t="s">
        <v>88</v>
      </c>
      <c r="JVO59" s="355" t="s">
        <v>2868</v>
      </c>
      <c r="JVP59" s="72" t="s">
        <v>2911</v>
      </c>
      <c r="JVQ59" s="72" t="s">
        <v>2912</v>
      </c>
      <c r="JVR59" s="72" t="s">
        <v>2823</v>
      </c>
      <c r="JVS59" s="72" t="s">
        <v>2843</v>
      </c>
      <c r="JVT59" s="413" t="s">
        <v>2793</v>
      </c>
      <c r="JVU59" s="72"/>
      <c r="JVV59" s="72" t="s">
        <v>2869</v>
      </c>
      <c r="JVW59" s="72"/>
      <c r="JVX59" s="72">
        <v>1.0</v>
      </c>
      <c r="JVY59" s="72">
        <v>1.0</v>
      </c>
      <c r="JVZ59" s="414">
        <v>30.0</v>
      </c>
      <c r="JWA59" s="414">
        <v>15.0</v>
      </c>
      <c r="JWB59" s="72" t="s">
        <v>109</v>
      </c>
      <c r="JWC59" s="72" t="s">
        <v>109</v>
      </c>
      <c r="JWD59" s="72" t="s">
        <v>88</v>
      </c>
      <c r="JWE59" s="355" t="s">
        <v>2868</v>
      </c>
      <c r="JWF59" s="72" t="s">
        <v>2911</v>
      </c>
      <c r="JWG59" s="72" t="s">
        <v>2912</v>
      </c>
      <c r="JWH59" s="72" t="s">
        <v>2823</v>
      </c>
      <c r="JWI59" s="72" t="s">
        <v>2843</v>
      </c>
      <c r="JWJ59" s="413" t="s">
        <v>2793</v>
      </c>
      <c r="JWK59" s="72"/>
      <c r="JWL59" s="72" t="s">
        <v>2869</v>
      </c>
      <c r="JWM59" s="72"/>
      <c r="JWN59" s="72">
        <v>1.0</v>
      </c>
      <c r="JWO59" s="72">
        <v>1.0</v>
      </c>
      <c r="JWP59" s="414">
        <v>30.0</v>
      </c>
      <c r="JWQ59" s="414">
        <v>15.0</v>
      </c>
      <c r="JWR59" s="72" t="s">
        <v>109</v>
      </c>
      <c r="JWS59" s="72" t="s">
        <v>109</v>
      </c>
      <c r="JWT59" s="72" t="s">
        <v>88</v>
      </c>
      <c r="JWU59" s="355" t="s">
        <v>2868</v>
      </c>
      <c r="JWV59" s="72" t="s">
        <v>2911</v>
      </c>
      <c r="JWW59" s="72" t="s">
        <v>2912</v>
      </c>
      <c r="JWX59" s="72" t="s">
        <v>2823</v>
      </c>
      <c r="JWY59" s="72" t="s">
        <v>2843</v>
      </c>
      <c r="JWZ59" s="413" t="s">
        <v>2793</v>
      </c>
      <c r="JXA59" s="72"/>
      <c r="JXB59" s="72" t="s">
        <v>2869</v>
      </c>
      <c r="JXC59" s="72"/>
      <c r="JXD59" s="72">
        <v>1.0</v>
      </c>
      <c r="JXE59" s="72">
        <v>1.0</v>
      </c>
      <c r="JXF59" s="414">
        <v>30.0</v>
      </c>
      <c r="JXG59" s="414">
        <v>15.0</v>
      </c>
      <c r="JXH59" s="72" t="s">
        <v>109</v>
      </c>
      <c r="JXI59" s="72" t="s">
        <v>109</v>
      </c>
      <c r="JXJ59" s="72" t="s">
        <v>88</v>
      </c>
      <c r="JXK59" s="355" t="s">
        <v>2868</v>
      </c>
      <c r="JXL59" s="72" t="s">
        <v>2911</v>
      </c>
      <c r="JXM59" s="72" t="s">
        <v>2912</v>
      </c>
      <c r="JXN59" s="72" t="s">
        <v>2823</v>
      </c>
      <c r="JXO59" s="72" t="s">
        <v>2843</v>
      </c>
      <c r="JXP59" s="413" t="s">
        <v>2793</v>
      </c>
      <c r="JXQ59" s="72"/>
      <c r="JXR59" s="72" t="s">
        <v>2869</v>
      </c>
      <c r="JXS59" s="72"/>
      <c r="JXT59" s="72">
        <v>1.0</v>
      </c>
      <c r="JXU59" s="72">
        <v>1.0</v>
      </c>
      <c r="JXV59" s="414">
        <v>30.0</v>
      </c>
      <c r="JXW59" s="414">
        <v>15.0</v>
      </c>
      <c r="JXX59" s="72" t="s">
        <v>109</v>
      </c>
      <c r="JXY59" s="72" t="s">
        <v>109</v>
      </c>
      <c r="JXZ59" s="72" t="s">
        <v>88</v>
      </c>
      <c r="JYA59" s="355" t="s">
        <v>2868</v>
      </c>
      <c r="JYB59" s="72" t="s">
        <v>2911</v>
      </c>
      <c r="JYC59" s="72" t="s">
        <v>2912</v>
      </c>
      <c r="JYD59" s="72" t="s">
        <v>2823</v>
      </c>
      <c r="JYE59" s="72" t="s">
        <v>2843</v>
      </c>
      <c r="JYF59" s="413" t="s">
        <v>2793</v>
      </c>
      <c r="JYG59" s="72"/>
      <c r="JYH59" s="72" t="s">
        <v>2869</v>
      </c>
      <c r="JYI59" s="72"/>
      <c r="JYJ59" s="72">
        <v>1.0</v>
      </c>
      <c r="JYK59" s="72">
        <v>1.0</v>
      </c>
      <c r="JYL59" s="414">
        <v>30.0</v>
      </c>
      <c r="JYM59" s="414">
        <v>15.0</v>
      </c>
      <c r="JYN59" s="72" t="s">
        <v>109</v>
      </c>
      <c r="JYO59" s="72" t="s">
        <v>109</v>
      </c>
      <c r="JYP59" s="72" t="s">
        <v>88</v>
      </c>
      <c r="JYQ59" s="355" t="s">
        <v>2868</v>
      </c>
      <c r="JYR59" s="72" t="s">
        <v>2911</v>
      </c>
      <c r="JYS59" s="72" t="s">
        <v>2912</v>
      </c>
      <c r="JYT59" s="72" t="s">
        <v>2823</v>
      </c>
      <c r="JYU59" s="72" t="s">
        <v>2843</v>
      </c>
      <c r="JYV59" s="413" t="s">
        <v>2793</v>
      </c>
      <c r="JYW59" s="72"/>
      <c r="JYX59" s="72" t="s">
        <v>2869</v>
      </c>
      <c r="JYY59" s="72"/>
      <c r="JYZ59" s="72">
        <v>1.0</v>
      </c>
      <c r="JZA59" s="72">
        <v>1.0</v>
      </c>
      <c r="JZB59" s="414">
        <v>30.0</v>
      </c>
      <c r="JZC59" s="414">
        <v>15.0</v>
      </c>
      <c r="JZD59" s="72" t="s">
        <v>109</v>
      </c>
      <c r="JZE59" s="72" t="s">
        <v>109</v>
      </c>
      <c r="JZF59" s="72" t="s">
        <v>88</v>
      </c>
      <c r="JZG59" s="355" t="s">
        <v>2868</v>
      </c>
      <c r="JZH59" s="72" t="s">
        <v>2911</v>
      </c>
      <c r="JZI59" s="72" t="s">
        <v>2912</v>
      </c>
      <c r="JZJ59" s="72" t="s">
        <v>2823</v>
      </c>
      <c r="JZK59" s="72" t="s">
        <v>2843</v>
      </c>
      <c r="JZL59" s="413" t="s">
        <v>2793</v>
      </c>
      <c r="JZM59" s="72"/>
      <c r="JZN59" s="72" t="s">
        <v>2869</v>
      </c>
      <c r="JZO59" s="72"/>
      <c r="JZP59" s="72">
        <v>1.0</v>
      </c>
      <c r="JZQ59" s="72">
        <v>1.0</v>
      </c>
      <c r="JZR59" s="414">
        <v>30.0</v>
      </c>
      <c r="JZS59" s="414">
        <v>15.0</v>
      </c>
      <c r="JZT59" s="72" t="s">
        <v>109</v>
      </c>
      <c r="JZU59" s="72" t="s">
        <v>109</v>
      </c>
      <c r="JZV59" s="72" t="s">
        <v>88</v>
      </c>
      <c r="JZW59" s="355" t="s">
        <v>2868</v>
      </c>
      <c r="JZX59" s="72" t="s">
        <v>2911</v>
      </c>
      <c r="JZY59" s="72" t="s">
        <v>2912</v>
      </c>
      <c r="JZZ59" s="72" t="s">
        <v>2823</v>
      </c>
      <c r="KAA59" s="72" t="s">
        <v>2843</v>
      </c>
      <c r="KAB59" s="413" t="s">
        <v>2793</v>
      </c>
      <c r="KAC59" s="72"/>
      <c r="KAD59" s="72" t="s">
        <v>2869</v>
      </c>
      <c r="KAE59" s="72"/>
      <c r="KAF59" s="72">
        <v>1.0</v>
      </c>
      <c r="KAG59" s="72">
        <v>1.0</v>
      </c>
      <c r="KAH59" s="414">
        <v>30.0</v>
      </c>
      <c r="KAI59" s="414">
        <v>15.0</v>
      </c>
      <c r="KAJ59" s="72" t="s">
        <v>109</v>
      </c>
      <c r="KAK59" s="72" t="s">
        <v>109</v>
      </c>
      <c r="KAL59" s="72" t="s">
        <v>88</v>
      </c>
      <c r="KAM59" s="355" t="s">
        <v>2868</v>
      </c>
      <c r="KAN59" s="72" t="s">
        <v>2911</v>
      </c>
      <c r="KAO59" s="72" t="s">
        <v>2912</v>
      </c>
      <c r="KAP59" s="72" t="s">
        <v>2823</v>
      </c>
      <c r="KAQ59" s="72" t="s">
        <v>2843</v>
      </c>
      <c r="KAR59" s="413" t="s">
        <v>2793</v>
      </c>
      <c r="KAS59" s="72"/>
      <c r="KAT59" s="72" t="s">
        <v>2869</v>
      </c>
      <c r="KAU59" s="72"/>
      <c r="KAV59" s="72">
        <v>1.0</v>
      </c>
      <c r="KAW59" s="72">
        <v>1.0</v>
      </c>
      <c r="KAX59" s="414">
        <v>30.0</v>
      </c>
      <c r="KAY59" s="414">
        <v>15.0</v>
      </c>
      <c r="KAZ59" s="72" t="s">
        <v>109</v>
      </c>
      <c r="KBA59" s="72" t="s">
        <v>109</v>
      </c>
      <c r="KBB59" s="72" t="s">
        <v>88</v>
      </c>
      <c r="KBC59" s="355" t="s">
        <v>2868</v>
      </c>
      <c r="KBD59" s="72" t="s">
        <v>2911</v>
      </c>
      <c r="KBE59" s="72" t="s">
        <v>2912</v>
      </c>
      <c r="KBF59" s="72" t="s">
        <v>2823</v>
      </c>
      <c r="KBG59" s="72" t="s">
        <v>2843</v>
      </c>
      <c r="KBH59" s="413" t="s">
        <v>2793</v>
      </c>
      <c r="KBI59" s="72"/>
      <c r="KBJ59" s="72" t="s">
        <v>2869</v>
      </c>
      <c r="KBK59" s="72"/>
      <c r="KBL59" s="72">
        <v>1.0</v>
      </c>
      <c r="KBM59" s="72">
        <v>1.0</v>
      </c>
      <c r="KBN59" s="414">
        <v>30.0</v>
      </c>
      <c r="KBO59" s="414">
        <v>15.0</v>
      </c>
      <c r="KBP59" s="72" t="s">
        <v>109</v>
      </c>
      <c r="KBQ59" s="72" t="s">
        <v>109</v>
      </c>
      <c r="KBR59" s="72" t="s">
        <v>88</v>
      </c>
      <c r="KBS59" s="355" t="s">
        <v>2868</v>
      </c>
      <c r="KBT59" s="72" t="s">
        <v>2911</v>
      </c>
      <c r="KBU59" s="72" t="s">
        <v>2912</v>
      </c>
      <c r="KBV59" s="72" t="s">
        <v>2823</v>
      </c>
      <c r="KBW59" s="72" t="s">
        <v>2843</v>
      </c>
      <c r="KBX59" s="413" t="s">
        <v>2793</v>
      </c>
      <c r="KBY59" s="72"/>
      <c r="KBZ59" s="72" t="s">
        <v>2869</v>
      </c>
      <c r="KCA59" s="72"/>
      <c r="KCB59" s="72">
        <v>1.0</v>
      </c>
      <c r="KCC59" s="72">
        <v>1.0</v>
      </c>
      <c r="KCD59" s="414">
        <v>30.0</v>
      </c>
      <c r="KCE59" s="414">
        <v>15.0</v>
      </c>
      <c r="KCF59" s="72" t="s">
        <v>109</v>
      </c>
      <c r="KCG59" s="72" t="s">
        <v>109</v>
      </c>
      <c r="KCH59" s="72" t="s">
        <v>88</v>
      </c>
      <c r="KCI59" s="355" t="s">
        <v>2868</v>
      </c>
      <c r="KCJ59" s="72" t="s">
        <v>2911</v>
      </c>
      <c r="KCK59" s="72" t="s">
        <v>2912</v>
      </c>
      <c r="KCL59" s="72" t="s">
        <v>2823</v>
      </c>
      <c r="KCM59" s="72" t="s">
        <v>2843</v>
      </c>
      <c r="KCN59" s="413" t="s">
        <v>2793</v>
      </c>
      <c r="KCO59" s="72"/>
      <c r="KCP59" s="72" t="s">
        <v>2869</v>
      </c>
      <c r="KCQ59" s="72"/>
      <c r="KCR59" s="72">
        <v>1.0</v>
      </c>
      <c r="KCS59" s="72">
        <v>1.0</v>
      </c>
      <c r="KCT59" s="414">
        <v>30.0</v>
      </c>
      <c r="KCU59" s="414">
        <v>15.0</v>
      </c>
      <c r="KCV59" s="72" t="s">
        <v>109</v>
      </c>
      <c r="KCW59" s="72" t="s">
        <v>109</v>
      </c>
      <c r="KCX59" s="72" t="s">
        <v>88</v>
      </c>
      <c r="KCY59" s="355" t="s">
        <v>2868</v>
      </c>
      <c r="KCZ59" s="72" t="s">
        <v>2911</v>
      </c>
      <c r="KDA59" s="72" t="s">
        <v>2912</v>
      </c>
      <c r="KDB59" s="72" t="s">
        <v>2823</v>
      </c>
      <c r="KDC59" s="72" t="s">
        <v>2843</v>
      </c>
      <c r="KDD59" s="413" t="s">
        <v>2793</v>
      </c>
      <c r="KDE59" s="72"/>
      <c r="KDF59" s="72" t="s">
        <v>2869</v>
      </c>
      <c r="KDG59" s="72"/>
      <c r="KDH59" s="72">
        <v>1.0</v>
      </c>
      <c r="KDI59" s="72">
        <v>1.0</v>
      </c>
      <c r="KDJ59" s="414">
        <v>30.0</v>
      </c>
      <c r="KDK59" s="414">
        <v>15.0</v>
      </c>
      <c r="KDL59" s="72" t="s">
        <v>109</v>
      </c>
      <c r="KDM59" s="72" t="s">
        <v>109</v>
      </c>
      <c r="KDN59" s="72" t="s">
        <v>88</v>
      </c>
      <c r="KDO59" s="355" t="s">
        <v>2868</v>
      </c>
      <c r="KDP59" s="72" t="s">
        <v>2911</v>
      </c>
      <c r="KDQ59" s="72" t="s">
        <v>2912</v>
      </c>
      <c r="KDR59" s="72" t="s">
        <v>2823</v>
      </c>
      <c r="KDS59" s="72" t="s">
        <v>2843</v>
      </c>
      <c r="KDT59" s="413" t="s">
        <v>2793</v>
      </c>
      <c r="KDU59" s="72"/>
      <c r="KDV59" s="72" t="s">
        <v>2869</v>
      </c>
      <c r="KDW59" s="72"/>
      <c r="KDX59" s="72">
        <v>1.0</v>
      </c>
      <c r="KDY59" s="72">
        <v>1.0</v>
      </c>
      <c r="KDZ59" s="414">
        <v>30.0</v>
      </c>
      <c r="KEA59" s="414">
        <v>15.0</v>
      </c>
      <c r="KEB59" s="72" t="s">
        <v>109</v>
      </c>
      <c r="KEC59" s="72" t="s">
        <v>109</v>
      </c>
      <c r="KED59" s="72" t="s">
        <v>88</v>
      </c>
      <c r="KEE59" s="355" t="s">
        <v>2868</v>
      </c>
      <c r="KEF59" s="72" t="s">
        <v>2911</v>
      </c>
      <c r="KEG59" s="72" t="s">
        <v>2912</v>
      </c>
      <c r="KEH59" s="72" t="s">
        <v>2823</v>
      </c>
      <c r="KEI59" s="72" t="s">
        <v>2843</v>
      </c>
      <c r="KEJ59" s="413" t="s">
        <v>2793</v>
      </c>
      <c r="KEK59" s="72"/>
      <c r="KEL59" s="72" t="s">
        <v>2869</v>
      </c>
      <c r="KEM59" s="72"/>
      <c r="KEN59" s="72">
        <v>1.0</v>
      </c>
      <c r="KEO59" s="72">
        <v>1.0</v>
      </c>
      <c r="KEP59" s="414">
        <v>30.0</v>
      </c>
      <c r="KEQ59" s="414">
        <v>15.0</v>
      </c>
      <c r="KER59" s="72" t="s">
        <v>109</v>
      </c>
      <c r="KES59" s="72" t="s">
        <v>109</v>
      </c>
      <c r="KET59" s="72" t="s">
        <v>88</v>
      </c>
      <c r="KEU59" s="355" t="s">
        <v>2868</v>
      </c>
      <c r="KEV59" s="72" t="s">
        <v>2911</v>
      </c>
      <c r="KEW59" s="72" t="s">
        <v>2912</v>
      </c>
      <c r="KEX59" s="72" t="s">
        <v>2823</v>
      </c>
      <c r="KEY59" s="72" t="s">
        <v>2843</v>
      </c>
      <c r="KEZ59" s="413" t="s">
        <v>2793</v>
      </c>
      <c r="KFA59" s="72"/>
      <c r="KFB59" s="72" t="s">
        <v>2869</v>
      </c>
      <c r="KFC59" s="72"/>
      <c r="KFD59" s="72">
        <v>1.0</v>
      </c>
      <c r="KFE59" s="72">
        <v>1.0</v>
      </c>
      <c r="KFF59" s="414">
        <v>30.0</v>
      </c>
      <c r="KFG59" s="414">
        <v>15.0</v>
      </c>
      <c r="KFH59" s="72" t="s">
        <v>109</v>
      </c>
      <c r="KFI59" s="72" t="s">
        <v>109</v>
      </c>
      <c r="KFJ59" s="72" t="s">
        <v>88</v>
      </c>
      <c r="KFK59" s="355" t="s">
        <v>2868</v>
      </c>
      <c r="KFL59" s="72" t="s">
        <v>2911</v>
      </c>
      <c r="KFM59" s="72" t="s">
        <v>2912</v>
      </c>
      <c r="KFN59" s="72" t="s">
        <v>2823</v>
      </c>
      <c r="KFO59" s="72" t="s">
        <v>2843</v>
      </c>
      <c r="KFP59" s="413" t="s">
        <v>2793</v>
      </c>
      <c r="KFQ59" s="72"/>
      <c r="KFR59" s="72" t="s">
        <v>2869</v>
      </c>
      <c r="KFS59" s="72"/>
      <c r="KFT59" s="72">
        <v>1.0</v>
      </c>
      <c r="KFU59" s="72">
        <v>1.0</v>
      </c>
      <c r="KFV59" s="414">
        <v>30.0</v>
      </c>
      <c r="KFW59" s="414">
        <v>15.0</v>
      </c>
      <c r="KFX59" s="72" t="s">
        <v>109</v>
      </c>
      <c r="KFY59" s="72" t="s">
        <v>109</v>
      </c>
      <c r="KFZ59" s="72" t="s">
        <v>88</v>
      </c>
      <c r="KGA59" s="355" t="s">
        <v>2868</v>
      </c>
      <c r="KGB59" s="72" t="s">
        <v>2911</v>
      </c>
      <c r="KGC59" s="72" t="s">
        <v>2912</v>
      </c>
      <c r="KGD59" s="72" t="s">
        <v>2823</v>
      </c>
      <c r="KGE59" s="72" t="s">
        <v>2843</v>
      </c>
      <c r="KGF59" s="413" t="s">
        <v>2793</v>
      </c>
      <c r="KGG59" s="72"/>
      <c r="KGH59" s="72" t="s">
        <v>2869</v>
      </c>
      <c r="KGI59" s="72"/>
      <c r="KGJ59" s="72">
        <v>1.0</v>
      </c>
      <c r="KGK59" s="72">
        <v>1.0</v>
      </c>
      <c r="KGL59" s="414">
        <v>30.0</v>
      </c>
      <c r="KGM59" s="414">
        <v>15.0</v>
      </c>
      <c r="KGN59" s="72" t="s">
        <v>109</v>
      </c>
      <c r="KGO59" s="72" t="s">
        <v>109</v>
      </c>
      <c r="KGP59" s="72" t="s">
        <v>88</v>
      </c>
      <c r="KGQ59" s="355" t="s">
        <v>2868</v>
      </c>
      <c r="KGR59" s="72" t="s">
        <v>2911</v>
      </c>
      <c r="KGS59" s="72" t="s">
        <v>2912</v>
      </c>
      <c r="KGT59" s="72" t="s">
        <v>2823</v>
      </c>
      <c r="KGU59" s="72" t="s">
        <v>2843</v>
      </c>
      <c r="KGV59" s="413" t="s">
        <v>2793</v>
      </c>
      <c r="KGW59" s="72"/>
      <c r="KGX59" s="72" t="s">
        <v>2869</v>
      </c>
      <c r="KGY59" s="72"/>
      <c r="KGZ59" s="72">
        <v>1.0</v>
      </c>
      <c r="KHA59" s="72">
        <v>1.0</v>
      </c>
      <c r="KHB59" s="414">
        <v>30.0</v>
      </c>
      <c r="KHC59" s="414">
        <v>15.0</v>
      </c>
      <c r="KHD59" s="72" t="s">
        <v>109</v>
      </c>
      <c r="KHE59" s="72" t="s">
        <v>109</v>
      </c>
      <c r="KHF59" s="72" t="s">
        <v>88</v>
      </c>
      <c r="KHG59" s="355" t="s">
        <v>2868</v>
      </c>
      <c r="KHH59" s="72" t="s">
        <v>2911</v>
      </c>
      <c r="KHI59" s="72" t="s">
        <v>2912</v>
      </c>
      <c r="KHJ59" s="72" t="s">
        <v>2823</v>
      </c>
      <c r="KHK59" s="72" t="s">
        <v>2843</v>
      </c>
      <c r="KHL59" s="413" t="s">
        <v>2793</v>
      </c>
      <c r="KHM59" s="72"/>
      <c r="KHN59" s="72" t="s">
        <v>2869</v>
      </c>
      <c r="KHO59" s="72"/>
      <c r="KHP59" s="72">
        <v>1.0</v>
      </c>
      <c r="KHQ59" s="72">
        <v>1.0</v>
      </c>
      <c r="KHR59" s="414">
        <v>30.0</v>
      </c>
      <c r="KHS59" s="414">
        <v>15.0</v>
      </c>
      <c r="KHT59" s="72" t="s">
        <v>109</v>
      </c>
      <c r="KHU59" s="72" t="s">
        <v>109</v>
      </c>
      <c r="KHV59" s="72" t="s">
        <v>88</v>
      </c>
      <c r="KHW59" s="355" t="s">
        <v>2868</v>
      </c>
      <c r="KHX59" s="72" t="s">
        <v>2911</v>
      </c>
      <c r="KHY59" s="72" t="s">
        <v>2912</v>
      </c>
      <c r="KHZ59" s="72" t="s">
        <v>2823</v>
      </c>
      <c r="KIA59" s="72" t="s">
        <v>2843</v>
      </c>
      <c r="KIB59" s="413" t="s">
        <v>2793</v>
      </c>
      <c r="KIC59" s="72"/>
      <c r="KID59" s="72" t="s">
        <v>2869</v>
      </c>
      <c r="KIE59" s="72"/>
      <c r="KIF59" s="72">
        <v>1.0</v>
      </c>
      <c r="KIG59" s="72">
        <v>1.0</v>
      </c>
      <c r="KIH59" s="414">
        <v>30.0</v>
      </c>
      <c r="KII59" s="414">
        <v>15.0</v>
      </c>
      <c r="KIJ59" s="72" t="s">
        <v>109</v>
      </c>
      <c r="KIK59" s="72" t="s">
        <v>109</v>
      </c>
      <c r="KIL59" s="72" t="s">
        <v>88</v>
      </c>
      <c r="KIM59" s="355" t="s">
        <v>2868</v>
      </c>
      <c r="KIN59" s="72" t="s">
        <v>2911</v>
      </c>
      <c r="KIO59" s="72" t="s">
        <v>2912</v>
      </c>
      <c r="KIP59" s="72" t="s">
        <v>2823</v>
      </c>
      <c r="KIQ59" s="72" t="s">
        <v>2843</v>
      </c>
      <c r="KIR59" s="413" t="s">
        <v>2793</v>
      </c>
      <c r="KIS59" s="72"/>
      <c r="KIT59" s="72" t="s">
        <v>2869</v>
      </c>
      <c r="KIU59" s="72"/>
      <c r="KIV59" s="72">
        <v>1.0</v>
      </c>
      <c r="KIW59" s="72">
        <v>1.0</v>
      </c>
      <c r="KIX59" s="414">
        <v>30.0</v>
      </c>
      <c r="KIY59" s="414">
        <v>15.0</v>
      </c>
      <c r="KIZ59" s="72" t="s">
        <v>109</v>
      </c>
      <c r="KJA59" s="72" t="s">
        <v>109</v>
      </c>
      <c r="KJB59" s="72" t="s">
        <v>88</v>
      </c>
      <c r="KJC59" s="355" t="s">
        <v>2868</v>
      </c>
      <c r="KJD59" s="72" t="s">
        <v>2911</v>
      </c>
      <c r="KJE59" s="72" t="s">
        <v>2912</v>
      </c>
      <c r="KJF59" s="72" t="s">
        <v>2823</v>
      </c>
      <c r="KJG59" s="72" t="s">
        <v>2843</v>
      </c>
      <c r="KJH59" s="413" t="s">
        <v>2793</v>
      </c>
      <c r="KJI59" s="72"/>
      <c r="KJJ59" s="72" t="s">
        <v>2869</v>
      </c>
      <c r="KJK59" s="72"/>
      <c r="KJL59" s="72">
        <v>1.0</v>
      </c>
      <c r="KJM59" s="72">
        <v>1.0</v>
      </c>
      <c r="KJN59" s="414">
        <v>30.0</v>
      </c>
      <c r="KJO59" s="414">
        <v>15.0</v>
      </c>
      <c r="KJP59" s="72" t="s">
        <v>109</v>
      </c>
      <c r="KJQ59" s="72" t="s">
        <v>109</v>
      </c>
      <c r="KJR59" s="72" t="s">
        <v>88</v>
      </c>
      <c r="KJS59" s="355" t="s">
        <v>2868</v>
      </c>
      <c r="KJT59" s="72" t="s">
        <v>2911</v>
      </c>
      <c r="KJU59" s="72" t="s">
        <v>2912</v>
      </c>
      <c r="KJV59" s="72" t="s">
        <v>2823</v>
      </c>
      <c r="KJW59" s="72" t="s">
        <v>2843</v>
      </c>
      <c r="KJX59" s="413" t="s">
        <v>2793</v>
      </c>
      <c r="KJY59" s="72"/>
      <c r="KJZ59" s="72" t="s">
        <v>2869</v>
      </c>
      <c r="KKA59" s="72"/>
      <c r="KKB59" s="72">
        <v>1.0</v>
      </c>
      <c r="KKC59" s="72">
        <v>1.0</v>
      </c>
      <c r="KKD59" s="414">
        <v>30.0</v>
      </c>
      <c r="KKE59" s="414">
        <v>15.0</v>
      </c>
      <c r="KKF59" s="72" t="s">
        <v>109</v>
      </c>
      <c r="KKG59" s="72" t="s">
        <v>109</v>
      </c>
      <c r="KKH59" s="72" t="s">
        <v>88</v>
      </c>
      <c r="KKI59" s="355" t="s">
        <v>2868</v>
      </c>
      <c r="KKJ59" s="72" t="s">
        <v>2911</v>
      </c>
      <c r="KKK59" s="72" t="s">
        <v>2912</v>
      </c>
      <c r="KKL59" s="72" t="s">
        <v>2823</v>
      </c>
      <c r="KKM59" s="72" t="s">
        <v>2843</v>
      </c>
      <c r="KKN59" s="413" t="s">
        <v>2793</v>
      </c>
      <c r="KKO59" s="72"/>
      <c r="KKP59" s="72" t="s">
        <v>2869</v>
      </c>
      <c r="KKQ59" s="72"/>
      <c r="KKR59" s="72">
        <v>1.0</v>
      </c>
      <c r="KKS59" s="72">
        <v>1.0</v>
      </c>
      <c r="KKT59" s="414">
        <v>30.0</v>
      </c>
      <c r="KKU59" s="414">
        <v>15.0</v>
      </c>
      <c r="KKV59" s="72" t="s">
        <v>109</v>
      </c>
      <c r="KKW59" s="72" t="s">
        <v>109</v>
      </c>
      <c r="KKX59" s="72" t="s">
        <v>88</v>
      </c>
      <c r="KKY59" s="355" t="s">
        <v>2868</v>
      </c>
      <c r="KKZ59" s="72" t="s">
        <v>2911</v>
      </c>
      <c r="KLA59" s="72" t="s">
        <v>2912</v>
      </c>
      <c r="KLB59" s="72" t="s">
        <v>2823</v>
      </c>
      <c r="KLC59" s="72" t="s">
        <v>2843</v>
      </c>
      <c r="KLD59" s="413" t="s">
        <v>2793</v>
      </c>
      <c r="KLE59" s="72"/>
      <c r="KLF59" s="72" t="s">
        <v>2869</v>
      </c>
      <c r="KLG59" s="72"/>
      <c r="KLH59" s="72">
        <v>1.0</v>
      </c>
      <c r="KLI59" s="72">
        <v>1.0</v>
      </c>
      <c r="KLJ59" s="414">
        <v>30.0</v>
      </c>
      <c r="KLK59" s="414">
        <v>15.0</v>
      </c>
      <c r="KLL59" s="72" t="s">
        <v>109</v>
      </c>
      <c r="KLM59" s="72" t="s">
        <v>109</v>
      </c>
      <c r="KLN59" s="72" t="s">
        <v>88</v>
      </c>
      <c r="KLO59" s="355" t="s">
        <v>2868</v>
      </c>
      <c r="KLP59" s="72" t="s">
        <v>2911</v>
      </c>
      <c r="KLQ59" s="72" t="s">
        <v>2912</v>
      </c>
      <c r="KLR59" s="72" t="s">
        <v>2823</v>
      </c>
      <c r="KLS59" s="72" t="s">
        <v>2843</v>
      </c>
      <c r="KLT59" s="413" t="s">
        <v>2793</v>
      </c>
      <c r="KLU59" s="72"/>
      <c r="KLV59" s="72" t="s">
        <v>2869</v>
      </c>
      <c r="KLW59" s="72"/>
      <c r="KLX59" s="72">
        <v>1.0</v>
      </c>
      <c r="KLY59" s="72">
        <v>1.0</v>
      </c>
      <c r="KLZ59" s="414">
        <v>30.0</v>
      </c>
      <c r="KMA59" s="414">
        <v>15.0</v>
      </c>
      <c r="KMB59" s="72" t="s">
        <v>109</v>
      </c>
      <c r="KMC59" s="72" t="s">
        <v>109</v>
      </c>
      <c r="KMD59" s="72" t="s">
        <v>88</v>
      </c>
      <c r="KME59" s="355" t="s">
        <v>2868</v>
      </c>
      <c r="KMF59" s="72" t="s">
        <v>2911</v>
      </c>
      <c r="KMG59" s="72" t="s">
        <v>2912</v>
      </c>
      <c r="KMH59" s="72" t="s">
        <v>2823</v>
      </c>
      <c r="KMI59" s="72" t="s">
        <v>2843</v>
      </c>
      <c r="KMJ59" s="413" t="s">
        <v>2793</v>
      </c>
      <c r="KMK59" s="72"/>
      <c r="KML59" s="72" t="s">
        <v>2869</v>
      </c>
      <c r="KMM59" s="72"/>
      <c r="KMN59" s="72">
        <v>1.0</v>
      </c>
      <c r="KMO59" s="72">
        <v>1.0</v>
      </c>
      <c r="KMP59" s="414">
        <v>30.0</v>
      </c>
      <c r="KMQ59" s="414">
        <v>15.0</v>
      </c>
      <c r="KMR59" s="72" t="s">
        <v>109</v>
      </c>
      <c r="KMS59" s="72" t="s">
        <v>109</v>
      </c>
      <c r="KMT59" s="72" t="s">
        <v>88</v>
      </c>
      <c r="KMU59" s="355" t="s">
        <v>2868</v>
      </c>
      <c r="KMV59" s="72" t="s">
        <v>2911</v>
      </c>
      <c r="KMW59" s="72" t="s">
        <v>2912</v>
      </c>
      <c r="KMX59" s="72" t="s">
        <v>2823</v>
      </c>
      <c r="KMY59" s="72" t="s">
        <v>2843</v>
      </c>
      <c r="KMZ59" s="413" t="s">
        <v>2793</v>
      </c>
      <c r="KNA59" s="72"/>
      <c r="KNB59" s="72" t="s">
        <v>2869</v>
      </c>
      <c r="KNC59" s="72"/>
      <c r="KND59" s="72">
        <v>1.0</v>
      </c>
      <c r="KNE59" s="72">
        <v>1.0</v>
      </c>
      <c r="KNF59" s="414">
        <v>30.0</v>
      </c>
      <c r="KNG59" s="414">
        <v>15.0</v>
      </c>
      <c r="KNH59" s="72" t="s">
        <v>109</v>
      </c>
      <c r="KNI59" s="72" t="s">
        <v>109</v>
      </c>
      <c r="KNJ59" s="72" t="s">
        <v>88</v>
      </c>
      <c r="KNK59" s="355" t="s">
        <v>2868</v>
      </c>
      <c r="KNL59" s="72" t="s">
        <v>2911</v>
      </c>
      <c r="KNM59" s="72" t="s">
        <v>2912</v>
      </c>
      <c r="KNN59" s="72" t="s">
        <v>2823</v>
      </c>
      <c r="KNO59" s="72" t="s">
        <v>2843</v>
      </c>
      <c r="KNP59" s="413" t="s">
        <v>2793</v>
      </c>
      <c r="KNQ59" s="72"/>
      <c r="KNR59" s="72" t="s">
        <v>2869</v>
      </c>
      <c r="KNS59" s="72"/>
      <c r="KNT59" s="72">
        <v>1.0</v>
      </c>
      <c r="KNU59" s="72">
        <v>1.0</v>
      </c>
      <c r="KNV59" s="414">
        <v>30.0</v>
      </c>
      <c r="KNW59" s="414">
        <v>15.0</v>
      </c>
      <c r="KNX59" s="72" t="s">
        <v>109</v>
      </c>
      <c r="KNY59" s="72" t="s">
        <v>109</v>
      </c>
      <c r="KNZ59" s="72" t="s">
        <v>88</v>
      </c>
      <c r="KOA59" s="355" t="s">
        <v>2868</v>
      </c>
      <c r="KOB59" s="72" t="s">
        <v>2911</v>
      </c>
      <c r="KOC59" s="72" t="s">
        <v>2912</v>
      </c>
      <c r="KOD59" s="72" t="s">
        <v>2823</v>
      </c>
      <c r="KOE59" s="72" t="s">
        <v>2843</v>
      </c>
      <c r="KOF59" s="413" t="s">
        <v>2793</v>
      </c>
      <c r="KOG59" s="72"/>
      <c r="KOH59" s="72" t="s">
        <v>2869</v>
      </c>
      <c r="KOI59" s="72"/>
      <c r="KOJ59" s="72">
        <v>1.0</v>
      </c>
      <c r="KOK59" s="72">
        <v>1.0</v>
      </c>
      <c r="KOL59" s="414">
        <v>30.0</v>
      </c>
      <c r="KOM59" s="414">
        <v>15.0</v>
      </c>
      <c r="KON59" s="72" t="s">
        <v>109</v>
      </c>
      <c r="KOO59" s="72" t="s">
        <v>109</v>
      </c>
      <c r="KOP59" s="72" t="s">
        <v>88</v>
      </c>
      <c r="KOQ59" s="355" t="s">
        <v>2868</v>
      </c>
      <c r="KOR59" s="72" t="s">
        <v>2911</v>
      </c>
      <c r="KOS59" s="72" t="s">
        <v>2912</v>
      </c>
      <c r="KOT59" s="72" t="s">
        <v>2823</v>
      </c>
      <c r="KOU59" s="72" t="s">
        <v>2843</v>
      </c>
      <c r="KOV59" s="413" t="s">
        <v>2793</v>
      </c>
      <c r="KOW59" s="72"/>
      <c r="KOX59" s="72" t="s">
        <v>2869</v>
      </c>
      <c r="KOY59" s="72"/>
      <c r="KOZ59" s="72">
        <v>1.0</v>
      </c>
      <c r="KPA59" s="72">
        <v>1.0</v>
      </c>
      <c r="KPB59" s="414">
        <v>30.0</v>
      </c>
      <c r="KPC59" s="414">
        <v>15.0</v>
      </c>
      <c r="KPD59" s="72" t="s">
        <v>109</v>
      </c>
      <c r="KPE59" s="72" t="s">
        <v>109</v>
      </c>
      <c r="KPF59" s="72" t="s">
        <v>88</v>
      </c>
      <c r="KPG59" s="355" t="s">
        <v>2868</v>
      </c>
      <c r="KPH59" s="72" t="s">
        <v>2911</v>
      </c>
      <c r="KPI59" s="72" t="s">
        <v>2912</v>
      </c>
      <c r="KPJ59" s="72" t="s">
        <v>2823</v>
      </c>
      <c r="KPK59" s="72" t="s">
        <v>2843</v>
      </c>
      <c r="KPL59" s="413" t="s">
        <v>2793</v>
      </c>
      <c r="KPM59" s="72"/>
      <c r="KPN59" s="72" t="s">
        <v>2869</v>
      </c>
      <c r="KPO59" s="72"/>
      <c r="KPP59" s="72">
        <v>1.0</v>
      </c>
      <c r="KPQ59" s="72">
        <v>1.0</v>
      </c>
      <c r="KPR59" s="414">
        <v>30.0</v>
      </c>
      <c r="KPS59" s="414">
        <v>15.0</v>
      </c>
      <c r="KPT59" s="72" t="s">
        <v>109</v>
      </c>
      <c r="KPU59" s="72" t="s">
        <v>109</v>
      </c>
      <c r="KPV59" s="72" t="s">
        <v>88</v>
      </c>
      <c r="KPW59" s="355" t="s">
        <v>2868</v>
      </c>
      <c r="KPX59" s="72" t="s">
        <v>2911</v>
      </c>
      <c r="KPY59" s="72" t="s">
        <v>2912</v>
      </c>
      <c r="KPZ59" s="72" t="s">
        <v>2823</v>
      </c>
      <c r="KQA59" s="72" t="s">
        <v>2843</v>
      </c>
      <c r="KQB59" s="413" t="s">
        <v>2793</v>
      </c>
      <c r="KQC59" s="72"/>
      <c r="KQD59" s="72" t="s">
        <v>2869</v>
      </c>
      <c r="KQE59" s="72"/>
      <c r="KQF59" s="72">
        <v>1.0</v>
      </c>
      <c r="KQG59" s="72">
        <v>1.0</v>
      </c>
      <c r="KQH59" s="414">
        <v>30.0</v>
      </c>
      <c r="KQI59" s="414">
        <v>15.0</v>
      </c>
      <c r="KQJ59" s="72" t="s">
        <v>109</v>
      </c>
      <c r="KQK59" s="72" t="s">
        <v>109</v>
      </c>
      <c r="KQL59" s="72" t="s">
        <v>88</v>
      </c>
      <c r="KQM59" s="355" t="s">
        <v>2868</v>
      </c>
      <c r="KQN59" s="72" t="s">
        <v>2911</v>
      </c>
      <c r="KQO59" s="72" t="s">
        <v>2912</v>
      </c>
      <c r="KQP59" s="72" t="s">
        <v>2823</v>
      </c>
      <c r="KQQ59" s="72" t="s">
        <v>2843</v>
      </c>
      <c r="KQR59" s="413" t="s">
        <v>2793</v>
      </c>
      <c r="KQS59" s="72"/>
      <c r="KQT59" s="72" t="s">
        <v>2869</v>
      </c>
      <c r="KQU59" s="72"/>
      <c r="KQV59" s="72">
        <v>1.0</v>
      </c>
      <c r="KQW59" s="72">
        <v>1.0</v>
      </c>
      <c r="KQX59" s="414">
        <v>30.0</v>
      </c>
      <c r="KQY59" s="414">
        <v>15.0</v>
      </c>
      <c r="KQZ59" s="72" t="s">
        <v>109</v>
      </c>
      <c r="KRA59" s="72" t="s">
        <v>109</v>
      </c>
      <c r="KRB59" s="72" t="s">
        <v>88</v>
      </c>
      <c r="KRC59" s="355" t="s">
        <v>2868</v>
      </c>
      <c r="KRD59" s="72" t="s">
        <v>2911</v>
      </c>
      <c r="KRE59" s="72" t="s">
        <v>2912</v>
      </c>
      <c r="KRF59" s="72" t="s">
        <v>2823</v>
      </c>
      <c r="KRG59" s="72" t="s">
        <v>2843</v>
      </c>
      <c r="KRH59" s="413" t="s">
        <v>2793</v>
      </c>
      <c r="KRI59" s="72"/>
      <c r="KRJ59" s="72" t="s">
        <v>2869</v>
      </c>
      <c r="KRK59" s="72"/>
      <c r="KRL59" s="72">
        <v>1.0</v>
      </c>
      <c r="KRM59" s="72">
        <v>1.0</v>
      </c>
      <c r="KRN59" s="414">
        <v>30.0</v>
      </c>
      <c r="KRO59" s="414">
        <v>15.0</v>
      </c>
      <c r="KRP59" s="72" t="s">
        <v>109</v>
      </c>
      <c r="KRQ59" s="72" t="s">
        <v>109</v>
      </c>
      <c r="KRR59" s="72" t="s">
        <v>88</v>
      </c>
      <c r="KRS59" s="355" t="s">
        <v>2868</v>
      </c>
      <c r="KRT59" s="72" t="s">
        <v>2911</v>
      </c>
      <c r="KRU59" s="72" t="s">
        <v>2912</v>
      </c>
      <c r="KRV59" s="72" t="s">
        <v>2823</v>
      </c>
      <c r="KRW59" s="72" t="s">
        <v>2843</v>
      </c>
      <c r="KRX59" s="413" t="s">
        <v>2793</v>
      </c>
      <c r="KRY59" s="72"/>
      <c r="KRZ59" s="72" t="s">
        <v>2869</v>
      </c>
      <c r="KSA59" s="72"/>
      <c r="KSB59" s="72">
        <v>1.0</v>
      </c>
      <c r="KSC59" s="72">
        <v>1.0</v>
      </c>
      <c r="KSD59" s="414">
        <v>30.0</v>
      </c>
      <c r="KSE59" s="414">
        <v>15.0</v>
      </c>
      <c r="KSF59" s="72" t="s">
        <v>109</v>
      </c>
      <c r="KSG59" s="72" t="s">
        <v>109</v>
      </c>
      <c r="KSH59" s="72" t="s">
        <v>88</v>
      </c>
      <c r="KSI59" s="355" t="s">
        <v>2868</v>
      </c>
      <c r="KSJ59" s="72" t="s">
        <v>2911</v>
      </c>
      <c r="KSK59" s="72" t="s">
        <v>2912</v>
      </c>
      <c r="KSL59" s="72" t="s">
        <v>2823</v>
      </c>
      <c r="KSM59" s="72" t="s">
        <v>2843</v>
      </c>
      <c r="KSN59" s="413" t="s">
        <v>2793</v>
      </c>
      <c r="KSO59" s="72"/>
      <c r="KSP59" s="72" t="s">
        <v>2869</v>
      </c>
      <c r="KSQ59" s="72"/>
      <c r="KSR59" s="72">
        <v>1.0</v>
      </c>
      <c r="KSS59" s="72">
        <v>1.0</v>
      </c>
      <c r="KST59" s="414">
        <v>30.0</v>
      </c>
      <c r="KSU59" s="414">
        <v>15.0</v>
      </c>
      <c r="KSV59" s="72" t="s">
        <v>109</v>
      </c>
      <c r="KSW59" s="72" t="s">
        <v>109</v>
      </c>
      <c r="KSX59" s="72" t="s">
        <v>88</v>
      </c>
      <c r="KSY59" s="355" t="s">
        <v>2868</v>
      </c>
      <c r="KSZ59" s="72" t="s">
        <v>2911</v>
      </c>
      <c r="KTA59" s="72" t="s">
        <v>2912</v>
      </c>
      <c r="KTB59" s="72" t="s">
        <v>2823</v>
      </c>
      <c r="KTC59" s="72" t="s">
        <v>2843</v>
      </c>
      <c r="KTD59" s="413" t="s">
        <v>2793</v>
      </c>
      <c r="KTE59" s="72"/>
      <c r="KTF59" s="72" t="s">
        <v>2869</v>
      </c>
      <c r="KTG59" s="72"/>
      <c r="KTH59" s="72">
        <v>1.0</v>
      </c>
      <c r="KTI59" s="72">
        <v>1.0</v>
      </c>
      <c r="KTJ59" s="414">
        <v>30.0</v>
      </c>
      <c r="KTK59" s="414">
        <v>15.0</v>
      </c>
      <c r="KTL59" s="72" t="s">
        <v>109</v>
      </c>
      <c r="KTM59" s="72" t="s">
        <v>109</v>
      </c>
      <c r="KTN59" s="72" t="s">
        <v>88</v>
      </c>
      <c r="KTO59" s="355" t="s">
        <v>2868</v>
      </c>
      <c r="KTP59" s="72" t="s">
        <v>2911</v>
      </c>
      <c r="KTQ59" s="72" t="s">
        <v>2912</v>
      </c>
      <c r="KTR59" s="72" t="s">
        <v>2823</v>
      </c>
      <c r="KTS59" s="72" t="s">
        <v>2843</v>
      </c>
      <c r="KTT59" s="413" t="s">
        <v>2793</v>
      </c>
      <c r="KTU59" s="72"/>
      <c r="KTV59" s="72" t="s">
        <v>2869</v>
      </c>
      <c r="KTW59" s="72"/>
      <c r="KTX59" s="72">
        <v>1.0</v>
      </c>
      <c r="KTY59" s="72">
        <v>1.0</v>
      </c>
      <c r="KTZ59" s="414">
        <v>30.0</v>
      </c>
      <c r="KUA59" s="414">
        <v>15.0</v>
      </c>
      <c r="KUB59" s="72" t="s">
        <v>109</v>
      </c>
      <c r="KUC59" s="72" t="s">
        <v>109</v>
      </c>
      <c r="KUD59" s="72" t="s">
        <v>88</v>
      </c>
      <c r="KUE59" s="355" t="s">
        <v>2868</v>
      </c>
      <c r="KUF59" s="72" t="s">
        <v>2911</v>
      </c>
      <c r="KUG59" s="72" t="s">
        <v>2912</v>
      </c>
      <c r="KUH59" s="72" t="s">
        <v>2823</v>
      </c>
      <c r="KUI59" s="72" t="s">
        <v>2843</v>
      </c>
      <c r="KUJ59" s="413" t="s">
        <v>2793</v>
      </c>
      <c r="KUK59" s="72"/>
      <c r="KUL59" s="72" t="s">
        <v>2869</v>
      </c>
      <c r="KUM59" s="72"/>
      <c r="KUN59" s="72">
        <v>1.0</v>
      </c>
      <c r="KUO59" s="72">
        <v>1.0</v>
      </c>
      <c r="KUP59" s="414">
        <v>30.0</v>
      </c>
      <c r="KUQ59" s="414">
        <v>15.0</v>
      </c>
      <c r="KUR59" s="72" t="s">
        <v>109</v>
      </c>
      <c r="KUS59" s="72" t="s">
        <v>109</v>
      </c>
      <c r="KUT59" s="72" t="s">
        <v>88</v>
      </c>
      <c r="KUU59" s="355" t="s">
        <v>2868</v>
      </c>
      <c r="KUV59" s="72" t="s">
        <v>2911</v>
      </c>
      <c r="KUW59" s="72" t="s">
        <v>2912</v>
      </c>
      <c r="KUX59" s="72" t="s">
        <v>2823</v>
      </c>
      <c r="KUY59" s="72" t="s">
        <v>2843</v>
      </c>
      <c r="KUZ59" s="413" t="s">
        <v>2793</v>
      </c>
      <c r="KVA59" s="72"/>
      <c r="KVB59" s="72" t="s">
        <v>2869</v>
      </c>
      <c r="KVC59" s="72"/>
      <c r="KVD59" s="72">
        <v>1.0</v>
      </c>
      <c r="KVE59" s="72">
        <v>1.0</v>
      </c>
      <c r="KVF59" s="414">
        <v>30.0</v>
      </c>
      <c r="KVG59" s="414">
        <v>15.0</v>
      </c>
      <c r="KVH59" s="72" t="s">
        <v>109</v>
      </c>
      <c r="KVI59" s="72" t="s">
        <v>109</v>
      </c>
      <c r="KVJ59" s="72" t="s">
        <v>88</v>
      </c>
      <c r="KVK59" s="355" t="s">
        <v>2868</v>
      </c>
      <c r="KVL59" s="72" t="s">
        <v>2911</v>
      </c>
      <c r="KVM59" s="72" t="s">
        <v>2912</v>
      </c>
      <c r="KVN59" s="72" t="s">
        <v>2823</v>
      </c>
      <c r="KVO59" s="72" t="s">
        <v>2843</v>
      </c>
      <c r="KVP59" s="413" t="s">
        <v>2793</v>
      </c>
      <c r="KVQ59" s="72"/>
      <c r="KVR59" s="72" t="s">
        <v>2869</v>
      </c>
      <c r="KVS59" s="72"/>
      <c r="KVT59" s="72">
        <v>1.0</v>
      </c>
      <c r="KVU59" s="72">
        <v>1.0</v>
      </c>
      <c r="KVV59" s="414">
        <v>30.0</v>
      </c>
      <c r="KVW59" s="414">
        <v>15.0</v>
      </c>
      <c r="KVX59" s="72" t="s">
        <v>109</v>
      </c>
      <c r="KVY59" s="72" t="s">
        <v>109</v>
      </c>
      <c r="KVZ59" s="72" t="s">
        <v>88</v>
      </c>
      <c r="KWA59" s="355" t="s">
        <v>2868</v>
      </c>
      <c r="KWB59" s="72" t="s">
        <v>2911</v>
      </c>
      <c r="KWC59" s="72" t="s">
        <v>2912</v>
      </c>
      <c r="KWD59" s="72" t="s">
        <v>2823</v>
      </c>
      <c r="KWE59" s="72" t="s">
        <v>2843</v>
      </c>
      <c r="KWF59" s="413" t="s">
        <v>2793</v>
      </c>
      <c r="KWG59" s="72"/>
      <c r="KWH59" s="72" t="s">
        <v>2869</v>
      </c>
      <c r="KWI59" s="72"/>
      <c r="KWJ59" s="72">
        <v>1.0</v>
      </c>
      <c r="KWK59" s="72">
        <v>1.0</v>
      </c>
      <c r="KWL59" s="414">
        <v>30.0</v>
      </c>
      <c r="KWM59" s="414">
        <v>15.0</v>
      </c>
      <c r="KWN59" s="72" t="s">
        <v>109</v>
      </c>
      <c r="KWO59" s="72" t="s">
        <v>109</v>
      </c>
      <c r="KWP59" s="72" t="s">
        <v>88</v>
      </c>
      <c r="KWQ59" s="355" t="s">
        <v>2868</v>
      </c>
      <c r="KWR59" s="72" t="s">
        <v>2911</v>
      </c>
      <c r="KWS59" s="72" t="s">
        <v>2912</v>
      </c>
      <c r="KWT59" s="72" t="s">
        <v>2823</v>
      </c>
      <c r="KWU59" s="72" t="s">
        <v>2843</v>
      </c>
      <c r="KWV59" s="413" t="s">
        <v>2793</v>
      </c>
      <c r="KWW59" s="72"/>
      <c r="KWX59" s="72" t="s">
        <v>2869</v>
      </c>
      <c r="KWY59" s="72"/>
      <c r="KWZ59" s="72">
        <v>1.0</v>
      </c>
      <c r="KXA59" s="72">
        <v>1.0</v>
      </c>
      <c r="KXB59" s="414">
        <v>30.0</v>
      </c>
      <c r="KXC59" s="414">
        <v>15.0</v>
      </c>
      <c r="KXD59" s="72" t="s">
        <v>109</v>
      </c>
      <c r="KXE59" s="72" t="s">
        <v>109</v>
      </c>
      <c r="KXF59" s="72" t="s">
        <v>88</v>
      </c>
      <c r="KXG59" s="355" t="s">
        <v>2868</v>
      </c>
      <c r="KXH59" s="72" t="s">
        <v>2911</v>
      </c>
      <c r="KXI59" s="72" t="s">
        <v>2912</v>
      </c>
      <c r="KXJ59" s="72" t="s">
        <v>2823</v>
      </c>
      <c r="KXK59" s="72" t="s">
        <v>2843</v>
      </c>
      <c r="KXL59" s="413" t="s">
        <v>2793</v>
      </c>
      <c r="KXM59" s="72"/>
      <c r="KXN59" s="72" t="s">
        <v>2869</v>
      </c>
      <c r="KXO59" s="72"/>
      <c r="KXP59" s="72">
        <v>1.0</v>
      </c>
      <c r="KXQ59" s="72">
        <v>1.0</v>
      </c>
      <c r="KXR59" s="414">
        <v>30.0</v>
      </c>
      <c r="KXS59" s="414">
        <v>15.0</v>
      </c>
      <c r="KXT59" s="72" t="s">
        <v>109</v>
      </c>
      <c r="KXU59" s="72" t="s">
        <v>109</v>
      </c>
      <c r="KXV59" s="72" t="s">
        <v>88</v>
      </c>
      <c r="KXW59" s="355" t="s">
        <v>2868</v>
      </c>
      <c r="KXX59" s="72" t="s">
        <v>2911</v>
      </c>
      <c r="KXY59" s="72" t="s">
        <v>2912</v>
      </c>
      <c r="KXZ59" s="72" t="s">
        <v>2823</v>
      </c>
      <c r="KYA59" s="72" t="s">
        <v>2843</v>
      </c>
      <c r="KYB59" s="413" t="s">
        <v>2793</v>
      </c>
      <c r="KYC59" s="72"/>
      <c r="KYD59" s="72" t="s">
        <v>2869</v>
      </c>
      <c r="KYE59" s="72"/>
      <c r="KYF59" s="72">
        <v>1.0</v>
      </c>
      <c r="KYG59" s="72">
        <v>1.0</v>
      </c>
      <c r="KYH59" s="414">
        <v>30.0</v>
      </c>
      <c r="KYI59" s="414">
        <v>15.0</v>
      </c>
      <c r="KYJ59" s="72" t="s">
        <v>109</v>
      </c>
      <c r="KYK59" s="72" t="s">
        <v>109</v>
      </c>
      <c r="KYL59" s="72" t="s">
        <v>88</v>
      </c>
      <c r="KYM59" s="355" t="s">
        <v>2868</v>
      </c>
      <c r="KYN59" s="72" t="s">
        <v>2911</v>
      </c>
      <c r="KYO59" s="72" t="s">
        <v>2912</v>
      </c>
      <c r="KYP59" s="72" t="s">
        <v>2823</v>
      </c>
      <c r="KYQ59" s="72" t="s">
        <v>2843</v>
      </c>
      <c r="KYR59" s="413" t="s">
        <v>2793</v>
      </c>
      <c r="KYS59" s="72"/>
      <c r="KYT59" s="72" t="s">
        <v>2869</v>
      </c>
      <c r="KYU59" s="72"/>
      <c r="KYV59" s="72">
        <v>1.0</v>
      </c>
      <c r="KYW59" s="72">
        <v>1.0</v>
      </c>
      <c r="KYX59" s="414">
        <v>30.0</v>
      </c>
      <c r="KYY59" s="414">
        <v>15.0</v>
      </c>
      <c r="KYZ59" s="72" t="s">
        <v>109</v>
      </c>
      <c r="KZA59" s="72" t="s">
        <v>109</v>
      </c>
      <c r="KZB59" s="72" t="s">
        <v>88</v>
      </c>
      <c r="KZC59" s="355" t="s">
        <v>2868</v>
      </c>
      <c r="KZD59" s="72" t="s">
        <v>2911</v>
      </c>
      <c r="KZE59" s="72" t="s">
        <v>2912</v>
      </c>
      <c r="KZF59" s="72" t="s">
        <v>2823</v>
      </c>
      <c r="KZG59" s="72" t="s">
        <v>2843</v>
      </c>
      <c r="KZH59" s="413" t="s">
        <v>2793</v>
      </c>
      <c r="KZI59" s="72"/>
      <c r="KZJ59" s="72" t="s">
        <v>2869</v>
      </c>
      <c r="KZK59" s="72"/>
      <c r="KZL59" s="72">
        <v>1.0</v>
      </c>
      <c r="KZM59" s="72">
        <v>1.0</v>
      </c>
      <c r="KZN59" s="414">
        <v>30.0</v>
      </c>
      <c r="KZO59" s="414">
        <v>15.0</v>
      </c>
      <c r="KZP59" s="72" t="s">
        <v>109</v>
      </c>
      <c r="KZQ59" s="72" t="s">
        <v>109</v>
      </c>
      <c r="KZR59" s="72" t="s">
        <v>88</v>
      </c>
      <c r="KZS59" s="355" t="s">
        <v>2868</v>
      </c>
      <c r="KZT59" s="72" t="s">
        <v>2911</v>
      </c>
      <c r="KZU59" s="72" t="s">
        <v>2912</v>
      </c>
      <c r="KZV59" s="72" t="s">
        <v>2823</v>
      </c>
      <c r="KZW59" s="72" t="s">
        <v>2843</v>
      </c>
      <c r="KZX59" s="413" t="s">
        <v>2793</v>
      </c>
      <c r="KZY59" s="72"/>
      <c r="KZZ59" s="72" t="s">
        <v>2869</v>
      </c>
      <c r="LAA59" s="72"/>
      <c r="LAB59" s="72">
        <v>1.0</v>
      </c>
      <c r="LAC59" s="72">
        <v>1.0</v>
      </c>
      <c r="LAD59" s="414">
        <v>30.0</v>
      </c>
      <c r="LAE59" s="414">
        <v>15.0</v>
      </c>
      <c r="LAF59" s="72" t="s">
        <v>109</v>
      </c>
      <c r="LAG59" s="72" t="s">
        <v>109</v>
      </c>
      <c r="LAH59" s="72" t="s">
        <v>88</v>
      </c>
      <c r="LAI59" s="355" t="s">
        <v>2868</v>
      </c>
      <c r="LAJ59" s="72" t="s">
        <v>2911</v>
      </c>
      <c r="LAK59" s="72" t="s">
        <v>2912</v>
      </c>
      <c r="LAL59" s="72" t="s">
        <v>2823</v>
      </c>
      <c r="LAM59" s="72" t="s">
        <v>2843</v>
      </c>
      <c r="LAN59" s="413" t="s">
        <v>2793</v>
      </c>
      <c r="LAO59" s="72"/>
      <c r="LAP59" s="72" t="s">
        <v>2869</v>
      </c>
      <c r="LAQ59" s="72"/>
      <c r="LAR59" s="72">
        <v>1.0</v>
      </c>
      <c r="LAS59" s="72">
        <v>1.0</v>
      </c>
      <c r="LAT59" s="414">
        <v>30.0</v>
      </c>
      <c r="LAU59" s="414">
        <v>15.0</v>
      </c>
      <c r="LAV59" s="72" t="s">
        <v>109</v>
      </c>
      <c r="LAW59" s="72" t="s">
        <v>109</v>
      </c>
      <c r="LAX59" s="72" t="s">
        <v>88</v>
      </c>
      <c r="LAY59" s="355" t="s">
        <v>2868</v>
      </c>
      <c r="LAZ59" s="72" t="s">
        <v>2911</v>
      </c>
      <c r="LBA59" s="72" t="s">
        <v>2912</v>
      </c>
      <c r="LBB59" s="72" t="s">
        <v>2823</v>
      </c>
      <c r="LBC59" s="72" t="s">
        <v>2843</v>
      </c>
      <c r="LBD59" s="413" t="s">
        <v>2793</v>
      </c>
      <c r="LBE59" s="72"/>
      <c r="LBF59" s="72" t="s">
        <v>2869</v>
      </c>
      <c r="LBG59" s="72"/>
      <c r="LBH59" s="72">
        <v>1.0</v>
      </c>
      <c r="LBI59" s="72">
        <v>1.0</v>
      </c>
      <c r="LBJ59" s="414">
        <v>30.0</v>
      </c>
      <c r="LBK59" s="414">
        <v>15.0</v>
      </c>
      <c r="LBL59" s="72" t="s">
        <v>109</v>
      </c>
      <c r="LBM59" s="72" t="s">
        <v>109</v>
      </c>
      <c r="LBN59" s="72" t="s">
        <v>88</v>
      </c>
      <c r="LBO59" s="355" t="s">
        <v>2868</v>
      </c>
      <c r="LBP59" s="72" t="s">
        <v>2911</v>
      </c>
      <c r="LBQ59" s="72" t="s">
        <v>2912</v>
      </c>
      <c r="LBR59" s="72" t="s">
        <v>2823</v>
      </c>
      <c r="LBS59" s="72" t="s">
        <v>2843</v>
      </c>
      <c r="LBT59" s="413" t="s">
        <v>2793</v>
      </c>
      <c r="LBU59" s="72"/>
      <c r="LBV59" s="72" t="s">
        <v>2869</v>
      </c>
      <c r="LBW59" s="72"/>
      <c r="LBX59" s="72">
        <v>1.0</v>
      </c>
      <c r="LBY59" s="72">
        <v>1.0</v>
      </c>
      <c r="LBZ59" s="414">
        <v>30.0</v>
      </c>
      <c r="LCA59" s="414">
        <v>15.0</v>
      </c>
      <c r="LCB59" s="72" t="s">
        <v>109</v>
      </c>
      <c r="LCC59" s="72" t="s">
        <v>109</v>
      </c>
      <c r="LCD59" s="72" t="s">
        <v>88</v>
      </c>
      <c r="LCE59" s="355" t="s">
        <v>2868</v>
      </c>
      <c r="LCF59" s="72" t="s">
        <v>2911</v>
      </c>
      <c r="LCG59" s="72" t="s">
        <v>2912</v>
      </c>
      <c r="LCH59" s="72" t="s">
        <v>2823</v>
      </c>
      <c r="LCI59" s="72" t="s">
        <v>2843</v>
      </c>
      <c r="LCJ59" s="413" t="s">
        <v>2793</v>
      </c>
      <c r="LCK59" s="72"/>
      <c r="LCL59" s="72" t="s">
        <v>2869</v>
      </c>
      <c r="LCM59" s="72"/>
      <c r="LCN59" s="72">
        <v>1.0</v>
      </c>
      <c r="LCO59" s="72">
        <v>1.0</v>
      </c>
      <c r="LCP59" s="414">
        <v>30.0</v>
      </c>
      <c r="LCQ59" s="414">
        <v>15.0</v>
      </c>
      <c r="LCR59" s="72" t="s">
        <v>109</v>
      </c>
      <c r="LCS59" s="72" t="s">
        <v>109</v>
      </c>
      <c r="LCT59" s="72" t="s">
        <v>88</v>
      </c>
      <c r="LCU59" s="355" t="s">
        <v>2868</v>
      </c>
      <c r="LCV59" s="72" t="s">
        <v>2911</v>
      </c>
      <c r="LCW59" s="72" t="s">
        <v>2912</v>
      </c>
      <c r="LCX59" s="72" t="s">
        <v>2823</v>
      </c>
      <c r="LCY59" s="72" t="s">
        <v>2843</v>
      </c>
      <c r="LCZ59" s="413" t="s">
        <v>2793</v>
      </c>
      <c r="LDA59" s="72"/>
      <c r="LDB59" s="72" t="s">
        <v>2869</v>
      </c>
      <c r="LDC59" s="72"/>
      <c r="LDD59" s="72">
        <v>1.0</v>
      </c>
      <c r="LDE59" s="72">
        <v>1.0</v>
      </c>
      <c r="LDF59" s="414">
        <v>30.0</v>
      </c>
      <c r="LDG59" s="414">
        <v>15.0</v>
      </c>
      <c r="LDH59" s="72" t="s">
        <v>109</v>
      </c>
      <c r="LDI59" s="72" t="s">
        <v>109</v>
      </c>
      <c r="LDJ59" s="72" t="s">
        <v>88</v>
      </c>
      <c r="LDK59" s="355" t="s">
        <v>2868</v>
      </c>
      <c r="LDL59" s="72" t="s">
        <v>2911</v>
      </c>
      <c r="LDM59" s="72" t="s">
        <v>2912</v>
      </c>
      <c r="LDN59" s="72" t="s">
        <v>2823</v>
      </c>
      <c r="LDO59" s="72" t="s">
        <v>2843</v>
      </c>
      <c r="LDP59" s="413" t="s">
        <v>2793</v>
      </c>
      <c r="LDQ59" s="72"/>
      <c r="LDR59" s="72" t="s">
        <v>2869</v>
      </c>
      <c r="LDS59" s="72"/>
      <c r="LDT59" s="72">
        <v>1.0</v>
      </c>
      <c r="LDU59" s="72">
        <v>1.0</v>
      </c>
      <c r="LDV59" s="414">
        <v>30.0</v>
      </c>
      <c r="LDW59" s="414">
        <v>15.0</v>
      </c>
      <c r="LDX59" s="72" t="s">
        <v>109</v>
      </c>
      <c r="LDY59" s="72" t="s">
        <v>109</v>
      </c>
      <c r="LDZ59" s="72" t="s">
        <v>88</v>
      </c>
      <c r="LEA59" s="355" t="s">
        <v>2868</v>
      </c>
      <c r="LEB59" s="72" t="s">
        <v>2911</v>
      </c>
      <c r="LEC59" s="72" t="s">
        <v>2912</v>
      </c>
      <c r="LED59" s="72" t="s">
        <v>2823</v>
      </c>
      <c r="LEE59" s="72" t="s">
        <v>2843</v>
      </c>
      <c r="LEF59" s="413" t="s">
        <v>2793</v>
      </c>
      <c r="LEG59" s="72"/>
      <c r="LEH59" s="72" t="s">
        <v>2869</v>
      </c>
      <c r="LEI59" s="72"/>
      <c r="LEJ59" s="72">
        <v>1.0</v>
      </c>
      <c r="LEK59" s="72">
        <v>1.0</v>
      </c>
      <c r="LEL59" s="414">
        <v>30.0</v>
      </c>
      <c r="LEM59" s="414">
        <v>15.0</v>
      </c>
      <c r="LEN59" s="72" t="s">
        <v>109</v>
      </c>
      <c r="LEO59" s="72" t="s">
        <v>109</v>
      </c>
      <c r="LEP59" s="72" t="s">
        <v>88</v>
      </c>
      <c r="LEQ59" s="355" t="s">
        <v>2868</v>
      </c>
      <c r="LER59" s="72" t="s">
        <v>2911</v>
      </c>
      <c r="LES59" s="72" t="s">
        <v>2912</v>
      </c>
      <c r="LET59" s="72" t="s">
        <v>2823</v>
      </c>
      <c r="LEU59" s="72" t="s">
        <v>2843</v>
      </c>
      <c r="LEV59" s="413" t="s">
        <v>2793</v>
      </c>
      <c r="LEW59" s="72"/>
      <c r="LEX59" s="72" t="s">
        <v>2869</v>
      </c>
      <c r="LEY59" s="72"/>
      <c r="LEZ59" s="72">
        <v>1.0</v>
      </c>
      <c r="LFA59" s="72">
        <v>1.0</v>
      </c>
      <c r="LFB59" s="414">
        <v>30.0</v>
      </c>
      <c r="LFC59" s="414">
        <v>15.0</v>
      </c>
      <c r="LFD59" s="72" t="s">
        <v>109</v>
      </c>
      <c r="LFE59" s="72" t="s">
        <v>109</v>
      </c>
      <c r="LFF59" s="72" t="s">
        <v>88</v>
      </c>
      <c r="LFG59" s="355" t="s">
        <v>2868</v>
      </c>
      <c r="LFH59" s="72" t="s">
        <v>2911</v>
      </c>
      <c r="LFI59" s="72" t="s">
        <v>2912</v>
      </c>
      <c r="LFJ59" s="72" t="s">
        <v>2823</v>
      </c>
      <c r="LFK59" s="72" t="s">
        <v>2843</v>
      </c>
      <c r="LFL59" s="413" t="s">
        <v>2793</v>
      </c>
      <c r="LFM59" s="72"/>
      <c r="LFN59" s="72" t="s">
        <v>2869</v>
      </c>
      <c r="LFO59" s="72"/>
      <c r="LFP59" s="72">
        <v>1.0</v>
      </c>
      <c r="LFQ59" s="72">
        <v>1.0</v>
      </c>
      <c r="LFR59" s="414">
        <v>30.0</v>
      </c>
      <c r="LFS59" s="414">
        <v>15.0</v>
      </c>
      <c r="LFT59" s="72" t="s">
        <v>109</v>
      </c>
      <c r="LFU59" s="72" t="s">
        <v>109</v>
      </c>
      <c r="LFV59" s="72" t="s">
        <v>88</v>
      </c>
      <c r="LFW59" s="355" t="s">
        <v>2868</v>
      </c>
      <c r="LFX59" s="72" t="s">
        <v>2911</v>
      </c>
      <c r="LFY59" s="72" t="s">
        <v>2912</v>
      </c>
      <c r="LFZ59" s="72" t="s">
        <v>2823</v>
      </c>
      <c r="LGA59" s="72" t="s">
        <v>2843</v>
      </c>
      <c r="LGB59" s="413" t="s">
        <v>2793</v>
      </c>
      <c r="LGC59" s="72"/>
      <c r="LGD59" s="72" t="s">
        <v>2869</v>
      </c>
      <c r="LGE59" s="72"/>
      <c r="LGF59" s="72">
        <v>1.0</v>
      </c>
      <c r="LGG59" s="72">
        <v>1.0</v>
      </c>
      <c r="LGH59" s="414">
        <v>30.0</v>
      </c>
      <c r="LGI59" s="414">
        <v>15.0</v>
      </c>
      <c r="LGJ59" s="72" t="s">
        <v>109</v>
      </c>
      <c r="LGK59" s="72" t="s">
        <v>109</v>
      </c>
      <c r="LGL59" s="72" t="s">
        <v>88</v>
      </c>
      <c r="LGM59" s="355" t="s">
        <v>2868</v>
      </c>
      <c r="LGN59" s="72" t="s">
        <v>2911</v>
      </c>
      <c r="LGO59" s="72" t="s">
        <v>2912</v>
      </c>
      <c r="LGP59" s="72" t="s">
        <v>2823</v>
      </c>
      <c r="LGQ59" s="72" t="s">
        <v>2843</v>
      </c>
      <c r="LGR59" s="413" t="s">
        <v>2793</v>
      </c>
      <c r="LGS59" s="72"/>
      <c r="LGT59" s="72" t="s">
        <v>2869</v>
      </c>
      <c r="LGU59" s="72"/>
      <c r="LGV59" s="72">
        <v>1.0</v>
      </c>
      <c r="LGW59" s="72">
        <v>1.0</v>
      </c>
      <c r="LGX59" s="414">
        <v>30.0</v>
      </c>
      <c r="LGY59" s="414">
        <v>15.0</v>
      </c>
      <c r="LGZ59" s="72" t="s">
        <v>109</v>
      </c>
      <c r="LHA59" s="72" t="s">
        <v>109</v>
      </c>
      <c r="LHB59" s="72" t="s">
        <v>88</v>
      </c>
      <c r="LHC59" s="355" t="s">
        <v>2868</v>
      </c>
      <c r="LHD59" s="72" t="s">
        <v>2911</v>
      </c>
      <c r="LHE59" s="72" t="s">
        <v>2912</v>
      </c>
      <c r="LHF59" s="72" t="s">
        <v>2823</v>
      </c>
      <c r="LHG59" s="72" t="s">
        <v>2843</v>
      </c>
      <c r="LHH59" s="413" t="s">
        <v>2793</v>
      </c>
      <c r="LHI59" s="72"/>
      <c r="LHJ59" s="72" t="s">
        <v>2869</v>
      </c>
      <c r="LHK59" s="72"/>
      <c r="LHL59" s="72">
        <v>1.0</v>
      </c>
      <c r="LHM59" s="72">
        <v>1.0</v>
      </c>
      <c r="LHN59" s="414">
        <v>30.0</v>
      </c>
      <c r="LHO59" s="414">
        <v>15.0</v>
      </c>
      <c r="LHP59" s="72" t="s">
        <v>109</v>
      </c>
      <c r="LHQ59" s="72" t="s">
        <v>109</v>
      </c>
      <c r="LHR59" s="72" t="s">
        <v>88</v>
      </c>
      <c r="LHS59" s="355" t="s">
        <v>2868</v>
      </c>
      <c r="LHT59" s="72" t="s">
        <v>2911</v>
      </c>
      <c r="LHU59" s="72" t="s">
        <v>2912</v>
      </c>
      <c r="LHV59" s="72" t="s">
        <v>2823</v>
      </c>
      <c r="LHW59" s="72" t="s">
        <v>2843</v>
      </c>
      <c r="LHX59" s="413" t="s">
        <v>2793</v>
      </c>
      <c r="LHY59" s="72"/>
      <c r="LHZ59" s="72" t="s">
        <v>2869</v>
      </c>
      <c r="LIA59" s="72"/>
      <c r="LIB59" s="72">
        <v>1.0</v>
      </c>
      <c r="LIC59" s="72">
        <v>1.0</v>
      </c>
      <c r="LID59" s="414">
        <v>30.0</v>
      </c>
      <c r="LIE59" s="414">
        <v>15.0</v>
      </c>
      <c r="LIF59" s="72" t="s">
        <v>109</v>
      </c>
      <c r="LIG59" s="72" t="s">
        <v>109</v>
      </c>
      <c r="LIH59" s="72" t="s">
        <v>88</v>
      </c>
      <c r="LII59" s="355" t="s">
        <v>2868</v>
      </c>
      <c r="LIJ59" s="72" t="s">
        <v>2911</v>
      </c>
      <c r="LIK59" s="72" t="s">
        <v>2912</v>
      </c>
      <c r="LIL59" s="72" t="s">
        <v>2823</v>
      </c>
      <c r="LIM59" s="72" t="s">
        <v>2843</v>
      </c>
      <c r="LIN59" s="413" t="s">
        <v>2793</v>
      </c>
      <c r="LIO59" s="72"/>
      <c r="LIP59" s="72" t="s">
        <v>2869</v>
      </c>
      <c r="LIQ59" s="72"/>
      <c r="LIR59" s="72">
        <v>1.0</v>
      </c>
      <c r="LIS59" s="72">
        <v>1.0</v>
      </c>
      <c r="LIT59" s="414">
        <v>30.0</v>
      </c>
      <c r="LIU59" s="414">
        <v>15.0</v>
      </c>
      <c r="LIV59" s="72" t="s">
        <v>109</v>
      </c>
      <c r="LIW59" s="72" t="s">
        <v>109</v>
      </c>
      <c r="LIX59" s="72" t="s">
        <v>88</v>
      </c>
      <c r="LIY59" s="355" t="s">
        <v>2868</v>
      </c>
      <c r="LIZ59" s="72" t="s">
        <v>2911</v>
      </c>
      <c r="LJA59" s="72" t="s">
        <v>2912</v>
      </c>
      <c r="LJB59" s="72" t="s">
        <v>2823</v>
      </c>
      <c r="LJC59" s="72" t="s">
        <v>2843</v>
      </c>
      <c r="LJD59" s="413" t="s">
        <v>2793</v>
      </c>
      <c r="LJE59" s="72"/>
      <c r="LJF59" s="72" t="s">
        <v>2869</v>
      </c>
      <c r="LJG59" s="72"/>
      <c r="LJH59" s="72">
        <v>1.0</v>
      </c>
      <c r="LJI59" s="72">
        <v>1.0</v>
      </c>
      <c r="LJJ59" s="414">
        <v>30.0</v>
      </c>
      <c r="LJK59" s="414">
        <v>15.0</v>
      </c>
      <c r="LJL59" s="72" t="s">
        <v>109</v>
      </c>
      <c r="LJM59" s="72" t="s">
        <v>109</v>
      </c>
      <c r="LJN59" s="72" t="s">
        <v>88</v>
      </c>
      <c r="LJO59" s="355" t="s">
        <v>2868</v>
      </c>
      <c r="LJP59" s="72" t="s">
        <v>2911</v>
      </c>
      <c r="LJQ59" s="72" t="s">
        <v>2912</v>
      </c>
      <c r="LJR59" s="72" t="s">
        <v>2823</v>
      </c>
      <c r="LJS59" s="72" t="s">
        <v>2843</v>
      </c>
      <c r="LJT59" s="413" t="s">
        <v>2793</v>
      </c>
      <c r="LJU59" s="72"/>
      <c r="LJV59" s="72" t="s">
        <v>2869</v>
      </c>
      <c r="LJW59" s="72"/>
      <c r="LJX59" s="72">
        <v>1.0</v>
      </c>
      <c r="LJY59" s="72">
        <v>1.0</v>
      </c>
      <c r="LJZ59" s="414">
        <v>30.0</v>
      </c>
      <c r="LKA59" s="414">
        <v>15.0</v>
      </c>
      <c r="LKB59" s="72" t="s">
        <v>109</v>
      </c>
      <c r="LKC59" s="72" t="s">
        <v>109</v>
      </c>
      <c r="LKD59" s="72" t="s">
        <v>88</v>
      </c>
      <c r="LKE59" s="355" t="s">
        <v>2868</v>
      </c>
      <c r="LKF59" s="72" t="s">
        <v>2911</v>
      </c>
      <c r="LKG59" s="72" t="s">
        <v>2912</v>
      </c>
      <c r="LKH59" s="72" t="s">
        <v>2823</v>
      </c>
      <c r="LKI59" s="72" t="s">
        <v>2843</v>
      </c>
      <c r="LKJ59" s="413" t="s">
        <v>2793</v>
      </c>
      <c r="LKK59" s="72"/>
      <c r="LKL59" s="72" t="s">
        <v>2869</v>
      </c>
      <c r="LKM59" s="72"/>
      <c r="LKN59" s="72">
        <v>1.0</v>
      </c>
      <c r="LKO59" s="72">
        <v>1.0</v>
      </c>
      <c r="LKP59" s="414">
        <v>30.0</v>
      </c>
      <c r="LKQ59" s="414">
        <v>15.0</v>
      </c>
      <c r="LKR59" s="72" t="s">
        <v>109</v>
      </c>
      <c r="LKS59" s="72" t="s">
        <v>109</v>
      </c>
      <c r="LKT59" s="72" t="s">
        <v>88</v>
      </c>
      <c r="LKU59" s="355" t="s">
        <v>2868</v>
      </c>
      <c r="LKV59" s="72" t="s">
        <v>2911</v>
      </c>
      <c r="LKW59" s="72" t="s">
        <v>2912</v>
      </c>
      <c r="LKX59" s="72" t="s">
        <v>2823</v>
      </c>
      <c r="LKY59" s="72" t="s">
        <v>2843</v>
      </c>
      <c r="LKZ59" s="413" t="s">
        <v>2793</v>
      </c>
      <c r="LLA59" s="72"/>
      <c r="LLB59" s="72" t="s">
        <v>2869</v>
      </c>
      <c r="LLC59" s="72"/>
      <c r="LLD59" s="72">
        <v>1.0</v>
      </c>
      <c r="LLE59" s="72">
        <v>1.0</v>
      </c>
      <c r="LLF59" s="414">
        <v>30.0</v>
      </c>
      <c r="LLG59" s="414">
        <v>15.0</v>
      </c>
      <c r="LLH59" s="72" t="s">
        <v>109</v>
      </c>
      <c r="LLI59" s="72" t="s">
        <v>109</v>
      </c>
      <c r="LLJ59" s="72" t="s">
        <v>88</v>
      </c>
      <c r="LLK59" s="355" t="s">
        <v>2868</v>
      </c>
      <c r="LLL59" s="72" t="s">
        <v>2911</v>
      </c>
      <c r="LLM59" s="72" t="s">
        <v>2912</v>
      </c>
      <c r="LLN59" s="72" t="s">
        <v>2823</v>
      </c>
      <c r="LLO59" s="72" t="s">
        <v>2843</v>
      </c>
      <c r="LLP59" s="413" t="s">
        <v>2793</v>
      </c>
      <c r="LLQ59" s="72"/>
      <c r="LLR59" s="72" t="s">
        <v>2869</v>
      </c>
      <c r="LLS59" s="72"/>
      <c r="LLT59" s="72">
        <v>1.0</v>
      </c>
      <c r="LLU59" s="72">
        <v>1.0</v>
      </c>
      <c r="LLV59" s="414">
        <v>30.0</v>
      </c>
      <c r="LLW59" s="414">
        <v>15.0</v>
      </c>
      <c r="LLX59" s="72" t="s">
        <v>109</v>
      </c>
      <c r="LLY59" s="72" t="s">
        <v>109</v>
      </c>
      <c r="LLZ59" s="72" t="s">
        <v>88</v>
      </c>
      <c r="LMA59" s="355" t="s">
        <v>2868</v>
      </c>
      <c r="LMB59" s="72" t="s">
        <v>2911</v>
      </c>
      <c r="LMC59" s="72" t="s">
        <v>2912</v>
      </c>
      <c r="LMD59" s="72" t="s">
        <v>2823</v>
      </c>
      <c r="LME59" s="72" t="s">
        <v>2843</v>
      </c>
      <c r="LMF59" s="413" t="s">
        <v>2793</v>
      </c>
      <c r="LMG59" s="72"/>
      <c r="LMH59" s="72" t="s">
        <v>2869</v>
      </c>
      <c r="LMI59" s="72"/>
      <c r="LMJ59" s="72">
        <v>1.0</v>
      </c>
      <c r="LMK59" s="72">
        <v>1.0</v>
      </c>
      <c r="LML59" s="414">
        <v>30.0</v>
      </c>
      <c r="LMM59" s="414">
        <v>15.0</v>
      </c>
      <c r="LMN59" s="72" t="s">
        <v>109</v>
      </c>
      <c r="LMO59" s="72" t="s">
        <v>109</v>
      </c>
      <c r="LMP59" s="72" t="s">
        <v>88</v>
      </c>
      <c r="LMQ59" s="355" t="s">
        <v>2868</v>
      </c>
      <c r="LMR59" s="72" t="s">
        <v>2911</v>
      </c>
      <c r="LMS59" s="72" t="s">
        <v>2912</v>
      </c>
      <c r="LMT59" s="72" t="s">
        <v>2823</v>
      </c>
      <c r="LMU59" s="72" t="s">
        <v>2843</v>
      </c>
      <c r="LMV59" s="413" t="s">
        <v>2793</v>
      </c>
      <c r="LMW59" s="72"/>
      <c r="LMX59" s="72" t="s">
        <v>2869</v>
      </c>
      <c r="LMY59" s="72"/>
      <c r="LMZ59" s="72">
        <v>1.0</v>
      </c>
      <c r="LNA59" s="72">
        <v>1.0</v>
      </c>
      <c r="LNB59" s="414">
        <v>30.0</v>
      </c>
      <c r="LNC59" s="414">
        <v>15.0</v>
      </c>
      <c r="LND59" s="72" t="s">
        <v>109</v>
      </c>
      <c r="LNE59" s="72" t="s">
        <v>109</v>
      </c>
      <c r="LNF59" s="72" t="s">
        <v>88</v>
      </c>
      <c r="LNG59" s="355" t="s">
        <v>2868</v>
      </c>
      <c r="LNH59" s="72" t="s">
        <v>2911</v>
      </c>
      <c r="LNI59" s="72" t="s">
        <v>2912</v>
      </c>
      <c r="LNJ59" s="72" t="s">
        <v>2823</v>
      </c>
      <c r="LNK59" s="72" t="s">
        <v>2843</v>
      </c>
      <c r="LNL59" s="413" t="s">
        <v>2793</v>
      </c>
      <c r="LNM59" s="72"/>
      <c r="LNN59" s="72" t="s">
        <v>2869</v>
      </c>
      <c r="LNO59" s="72"/>
      <c r="LNP59" s="72">
        <v>1.0</v>
      </c>
      <c r="LNQ59" s="72">
        <v>1.0</v>
      </c>
      <c r="LNR59" s="414">
        <v>30.0</v>
      </c>
      <c r="LNS59" s="414">
        <v>15.0</v>
      </c>
      <c r="LNT59" s="72" t="s">
        <v>109</v>
      </c>
      <c r="LNU59" s="72" t="s">
        <v>109</v>
      </c>
      <c r="LNV59" s="72" t="s">
        <v>88</v>
      </c>
      <c r="LNW59" s="355" t="s">
        <v>2868</v>
      </c>
      <c r="LNX59" s="72" t="s">
        <v>2911</v>
      </c>
      <c r="LNY59" s="72" t="s">
        <v>2912</v>
      </c>
      <c r="LNZ59" s="72" t="s">
        <v>2823</v>
      </c>
      <c r="LOA59" s="72" t="s">
        <v>2843</v>
      </c>
      <c r="LOB59" s="413" t="s">
        <v>2793</v>
      </c>
      <c r="LOC59" s="72"/>
      <c r="LOD59" s="72" t="s">
        <v>2869</v>
      </c>
      <c r="LOE59" s="72"/>
      <c r="LOF59" s="72">
        <v>1.0</v>
      </c>
      <c r="LOG59" s="72">
        <v>1.0</v>
      </c>
      <c r="LOH59" s="414">
        <v>30.0</v>
      </c>
      <c r="LOI59" s="414">
        <v>15.0</v>
      </c>
      <c r="LOJ59" s="72" t="s">
        <v>109</v>
      </c>
      <c r="LOK59" s="72" t="s">
        <v>109</v>
      </c>
      <c r="LOL59" s="72" t="s">
        <v>88</v>
      </c>
      <c r="LOM59" s="355" t="s">
        <v>2868</v>
      </c>
      <c r="LON59" s="72" t="s">
        <v>2911</v>
      </c>
      <c r="LOO59" s="72" t="s">
        <v>2912</v>
      </c>
      <c r="LOP59" s="72" t="s">
        <v>2823</v>
      </c>
      <c r="LOQ59" s="72" t="s">
        <v>2843</v>
      </c>
      <c r="LOR59" s="413" t="s">
        <v>2793</v>
      </c>
      <c r="LOS59" s="72"/>
      <c r="LOT59" s="72" t="s">
        <v>2869</v>
      </c>
      <c r="LOU59" s="72"/>
      <c r="LOV59" s="72">
        <v>1.0</v>
      </c>
      <c r="LOW59" s="72">
        <v>1.0</v>
      </c>
      <c r="LOX59" s="414">
        <v>30.0</v>
      </c>
      <c r="LOY59" s="414">
        <v>15.0</v>
      </c>
      <c r="LOZ59" s="72" t="s">
        <v>109</v>
      </c>
      <c r="LPA59" s="72" t="s">
        <v>109</v>
      </c>
      <c r="LPB59" s="72" t="s">
        <v>88</v>
      </c>
      <c r="LPC59" s="355" t="s">
        <v>2868</v>
      </c>
      <c r="LPD59" s="72" t="s">
        <v>2911</v>
      </c>
      <c r="LPE59" s="72" t="s">
        <v>2912</v>
      </c>
      <c r="LPF59" s="72" t="s">
        <v>2823</v>
      </c>
      <c r="LPG59" s="72" t="s">
        <v>2843</v>
      </c>
      <c r="LPH59" s="413" t="s">
        <v>2793</v>
      </c>
      <c r="LPI59" s="72"/>
      <c r="LPJ59" s="72" t="s">
        <v>2869</v>
      </c>
      <c r="LPK59" s="72"/>
      <c r="LPL59" s="72">
        <v>1.0</v>
      </c>
      <c r="LPM59" s="72">
        <v>1.0</v>
      </c>
      <c r="LPN59" s="414">
        <v>30.0</v>
      </c>
      <c r="LPO59" s="414">
        <v>15.0</v>
      </c>
      <c r="LPP59" s="72" t="s">
        <v>109</v>
      </c>
      <c r="LPQ59" s="72" t="s">
        <v>109</v>
      </c>
      <c r="LPR59" s="72" t="s">
        <v>88</v>
      </c>
      <c r="LPS59" s="355" t="s">
        <v>2868</v>
      </c>
      <c r="LPT59" s="72" t="s">
        <v>2911</v>
      </c>
      <c r="LPU59" s="72" t="s">
        <v>2912</v>
      </c>
      <c r="LPV59" s="72" t="s">
        <v>2823</v>
      </c>
      <c r="LPW59" s="72" t="s">
        <v>2843</v>
      </c>
      <c r="LPX59" s="413" t="s">
        <v>2793</v>
      </c>
      <c r="LPY59" s="72"/>
      <c r="LPZ59" s="72" t="s">
        <v>2869</v>
      </c>
      <c r="LQA59" s="72"/>
      <c r="LQB59" s="72">
        <v>1.0</v>
      </c>
      <c r="LQC59" s="72">
        <v>1.0</v>
      </c>
      <c r="LQD59" s="414">
        <v>30.0</v>
      </c>
      <c r="LQE59" s="414">
        <v>15.0</v>
      </c>
      <c r="LQF59" s="72" t="s">
        <v>109</v>
      </c>
      <c r="LQG59" s="72" t="s">
        <v>109</v>
      </c>
      <c r="LQH59" s="72" t="s">
        <v>88</v>
      </c>
      <c r="LQI59" s="355" t="s">
        <v>2868</v>
      </c>
      <c r="LQJ59" s="72" t="s">
        <v>2911</v>
      </c>
      <c r="LQK59" s="72" t="s">
        <v>2912</v>
      </c>
      <c r="LQL59" s="72" t="s">
        <v>2823</v>
      </c>
      <c r="LQM59" s="72" t="s">
        <v>2843</v>
      </c>
      <c r="LQN59" s="413" t="s">
        <v>2793</v>
      </c>
      <c r="LQO59" s="72"/>
      <c r="LQP59" s="72" t="s">
        <v>2869</v>
      </c>
      <c r="LQQ59" s="72"/>
      <c r="LQR59" s="72">
        <v>1.0</v>
      </c>
      <c r="LQS59" s="72">
        <v>1.0</v>
      </c>
      <c r="LQT59" s="414">
        <v>30.0</v>
      </c>
      <c r="LQU59" s="414">
        <v>15.0</v>
      </c>
      <c r="LQV59" s="72" t="s">
        <v>109</v>
      </c>
      <c r="LQW59" s="72" t="s">
        <v>109</v>
      </c>
      <c r="LQX59" s="72" t="s">
        <v>88</v>
      </c>
      <c r="LQY59" s="355" t="s">
        <v>2868</v>
      </c>
      <c r="LQZ59" s="72" t="s">
        <v>2911</v>
      </c>
      <c r="LRA59" s="72" t="s">
        <v>2912</v>
      </c>
      <c r="LRB59" s="72" t="s">
        <v>2823</v>
      </c>
      <c r="LRC59" s="72" t="s">
        <v>2843</v>
      </c>
      <c r="LRD59" s="413" t="s">
        <v>2793</v>
      </c>
      <c r="LRE59" s="72"/>
      <c r="LRF59" s="72" t="s">
        <v>2869</v>
      </c>
      <c r="LRG59" s="72"/>
      <c r="LRH59" s="72">
        <v>1.0</v>
      </c>
      <c r="LRI59" s="72">
        <v>1.0</v>
      </c>
      <c r="LRJ59" s="414">
        <v>30.0</v>
      </c>
      <c r="LRK59" s="414">
        <v>15.0</v>
      </c>
      <c r="LRL59" s="72" t="s">
        <v>109</v>
      </c>
      <c r="LRM59" s="72" t="s">
        <v>109</v>
      </c>
      <c r="LRN59" s="72" t="s">
        <v>88</v>
      </c>
      <c r="LRO59" s="355" t="s">
        <v>2868</v>
      </c>
      <c r="LRP59" s="72" t="s">
        <v>2911</v>
      </c>
      <c r="LRQ59" s="72" t="s">
        <v>2912</v>
      </c>
      <c r="LRR59" s="72" t="s">
        <v>2823</v>
      </c>
      <c r="LRS59" s="72" t="s">
        <v>2843</v>
      </c>
      <c r="LRT59" s="413" t="s">
        <v>2793</v>
      </c>
      <c r="LRU59" s="72"/>
      <c r="LRV59" s="72" t="s">
        <v>2869</v>
      </c>
      <c r="LRW59" s="72"/>
      <c r="LRX59" s="72">
        <v>1.0</v>
      </c>
      <c r="LRY59" s="72">
        <v>1.0</v>
      </c>
      <c r="LRZ59" s="414">
        <v>30.0</v>
      </c>
      <c r="LSA59" s="414">
        <v>15.0</v>
      </c>
      <c r="LSB59" s="72" t="s">
        <v>109</v>
      </c>
      <c r="LSC59" s="72" t="s">
        <v>109</v>
      </c>
      <c r="LSD59" s="72" t="s">
        <v>88</v>
      </c>
      <c r="LSE59" s="355" t="s">
        <v>2868</v>
      </c>
      <c r="LSF59" s="72" t="s">
        <v>2911</v>
      </c>
      <c r="LSG59" s="72" t="s">
        <v>2912</v>
      </c>
      <c r="LSH59" s="72" t="s">
        <v>2823</v>
      </c>
      <c r="LSI59" s="72" t="s">
        <v>2843</v>
      </c>
      <c r="LSJ59" s="413" t="s">
        <v>2793</v>
      </c>
      <c r="LSK59" s="72"/>
      <c r="LSL59" s="72" t="s">
        <v>2869</v>
      </c>
      <c r="LSM59" s="72"/>
      <c r="LSN59" s="72">
        <v>1.0</v>
      </c>
      <c r="LSO59" s="72">
        <v>1.0</v>
      </c>
      <c r="LSP59" s="414">
        <v>30.0</v>
      </c>
      <c r="LSQ59" s="414">
        <v>15.0</v>
      </c>
      <c r="LSR59" s="72" t="s">
        <v>109</v>
      </c>
      <c r="LSS59" s="72" t="s">
        <v>109</v>
      </c>
      <c r="LST59" s="72" t="s">
        <v>88</v>
      </c>
      <c r="LSU59" s="355" t="s">
        <v>2868</v>
      </c>
      <c r="LSV59" s="72" t="s">
        <v>2911</v>
      </c>
      <c r="LSW59" s="72" t="s">
        <v>2912</v>
      </c>
      <c r="LSX59" s="72" t="s">
        <v>2823</v>
      </c>
      <c r="LSY59" s="72" t="s">
        <v>2843</v>
      </c>
      <c r="LSZ59" s="413" t="s">
        <v>2793</v>
      </c>
      <c r="LTA59" s="72"/>
      <c r="LTB59" s="72" t="s">
        <v>2869</v>
      </c>
      <c r="LTC59" s="72"/>
      <c r="LTD59" s="72">
        <v>1.0</v>
      </c>
      <c r="LTE59" s="72">
        <v>1.0</v>
      </c>
      <c r="LTF59" s="414">
        <v>30.0</v>
      </c>
      <c r="LTG59" s="414">
        <v>15.0</v>
      </c>
      <c r="LTH59" s="72" t="s">
        <v>109</v>
      </c>
      <c r="LTI59" s="72" t="s">
        <v>109</v>
      </c>
      <c r="LTJ59" s="72" t="s">
        <v>88</v>
      </c>
      <c r="LTK59" s="355" t="s">
        <v>2868</v>
      </c>
      <c r="LTL59" s="72" t="s">
        <v>2911</v>
      </c>
      <c r="LTM59" s="72" t="s">
        <v>2912</v>
      </c>
      <c r="LTN59" s="72" t="s">
        <v>2823</v>
      </c>
      <c r="LTO59" s="72" t="s">
        <v>2843</v>
      </c>
      <c r="LTP59" s="413" t="s">
        <v>2793</v>
      </c>
      <c r="LTQ59" s="72"/>
      <c r="LTR59" s="72" t="s">
        <v>2869</v>
      </c>
      <c r="LTS59" s="72"/>
      <c r="LTT59" s="72">
        <v>1.0</v>
      </c>
      <c r="LTU59" s="72">
        <v>1.0</v>
      </c>
      <c r="LTV59" s="414">
        <v>30.0</v>
      </c>
      <c r="LTW59" s="414">
        <v>15.0</v>
      </c>
      <c r="LTX59" s="72" t="s">
        <v>109</v>
      </c>
      <c r="LTY59" s="72" t="s">
        <v>109</v>
      </c>
      <c r="LTZ59" s="72" t="s">
        <v>88</v>
      </c>
      <c r="LUA59" s="355" t="s">
        <v>2868</v>
      </c>
      <c r="LUB59" s="72" t="s">
        <v>2911</v>
      </c>
      <c r="LUC59" s="72" t="s">
        <v>2912</v>
      </c>
      <c r="LUD59" s="72" t="s">
        <v>2823</v>
      </c>
      <c r="LUE59" s="72" t="s">
        <v>2843</v>
      </c>
      <c r="LUF59" s="413" t="s">
        <v>2793</v>
      </c>
      <c r="LUG59" s="72"/>
      <c r="LUH59" s="72" t="s">
        <v>2869</v>
      </c>
      <c r="LUI59" s="72"/>
      <c r="LUJ59" s="72">
        <v>1.0</v>
      </c>
      <c r="LUK59" s="72">
        <v>1.0</v>
      </c>
      <c r="LUL59" s="414">
        <v>30.0</v>
      </c>
      <c r="LUM59" s="414">
        <v>15.0</v>
      </c>
      <c r="LUN59" s="72" t="s">
        <v>109</v>
      </c>
      <c r="LUO59" s="72" t="s">
        <v>109</v>
      </c>
      <c r="LUP59" s="72" t="s">
        <v>88</v>
      </c>
      <c r="LUQ59" s="355" t="s">
        <v>2868</v>
      </c>
      <c r="LUR59" s="72" t="s">
        <v>2911</v>
      </c>
      <c r="LUS59" s="72" t="s">
        <v>2912</v>
      </c>
      <c r="LUT59" s="72" t="s">
        <v>2823</v>
      </c>
      <c r="LUU59" s="72" t="s">
        <v>2843</v>
      </c>
      <c r="LUV59" s="413" t="s">
        <v>2793</v>
      </c>
      <c r="LUW59" s="72"/>
      <c r="LUX59" s="72" t="s">
        <v>2869</v>
      </c>
      <c r="LUY59" s="72"/>
      <c r="LUZ59" s="72">
        <v>1.0</v>
      </c>
      <c r="LVA59" s="72">
        <v>1.0</v>
      </c>
      <c r="LVB59" s="414">
        <v>30.0</v>
      </c>
      <c r="LVC59" s="414">
        <v>15.0</v>
      </c>
      <c r="LVD59" s="72" t="s">
        <v>109</v>
      </c>
      <c r="LVE59" s="72" t="s">
        <v>109</v>
      </c>
      <c r="LVF59" s="72" t="s">
        <v>88</v>
      </c>
      <c r="LVG59" s="355" t="s">
        <v>2868</v>
      </c>
      <c r="LVH59" s="72" t="s">
        <v>2911</v>
      </c>
      <c r="LVI59" s="72" t="s">
        <v>2912</v>
      </c>
      <c r="LVJ59" s="72" t="s">
        <v>2823</v>
      </c>
      <c r="LVK59" s="72" t="s">
        <v>2843</v>
      </c>
      <c r="LVL59" s="413" t="s">
        <v>2793</v>
      </c>
      <c r="LVM59" s="72"/>
      <c r="LVN59" s="72" t="s">
        <v>2869</v>
      </c>
      <c r="LVO59" s="72"/>
      <c r="LVP59" s="72">
        <v>1.0</v>
      </c>
      <c r="LVQ59" s="72">
        <v>1.0</v>
      </c>
      <c r="LVR59" s="414">
        <v>30.0</v>
      </c>
      <c r="LVS59" s="414">
        <v>15.0</v>
      </c>
      <c r="LVT59" s="72" t="s">
        <v>109</v>
      </c>
      <c r="LVU59" s="72" t="s">
        <v>109</v>
      </c>
      <c r="LVV59" s="72" t="s">
        <v>88</v>
      </c>
      <c r="LVW59" s="355" t="s">
        <v>2868</v>
      </c>
      <c r="LVX59" s="72" t="s">
        <v>2911</v>
      </c>
      <c r="LVY59" s="72" t="s">
        <v>2912</v>
      </c>
      <c r="LVZ59" s="72" t="s">
        <v>2823</v>
      </c>
      <c r="LWA59" s="72" t="s">
        <v>2843</v>
      </c>
      <c r="LWB59" s="413" t="s">
        <v>2793</v>
      </c>
      <c r="LWC59" s="72"/>
      <c r="LWD59" s="72" t="s">
        <v>2869</v>
      </c>
      <c r="LWE59" s="72"/>
      <c r="LWF59" s="72">
        <v>1.0</v>
      </c>
      <c r="LWG59" s="72">
        <v>1.0</v>
      </c>
      <c r="LWH59" s="414">
        <v>30.0</v>
      </c>
      <c r="LWI59" s="414">
        <v>15.0</v>
      </c>
      <c r="LWJ59" s="72" t="s">
        <v>109</v>
      </c>
      <c r="LWK59" s="72" t="s">
        <v>109</v>
      </c>
      <c r="LWL59" s="72" t="s">
        <v>88</v>
      </c>
      <c r="LWM59" s="355" t="s">
        <v>2868</v>
      </c>
      <c r="LWN59" s="72" t="s">
        <v>2911</v>
      </c>
      <c r="LWO59" s="72" t="s">
        <v>2912</v>
      </c>
      <c r="LWP59" s="72" t="s">
        <v>2823</v>
      </c>
      <c r="LWQ59" s="72" t="s">
        <v>2843</v>
      </c>
      <c r="LWR59" s="413" t="s">
        <v>2793</v>
      </c>
      <c r="LWS59" s="72"/>
      <c r="LWT59" s="72" t="s">
        <v>2869</v>
      </c>
      <c r="LWU59" s="72"/>
      <c r="LWV59" s="72">
        <v>1.0</v>
      </c>
      <c r="LWW59" s="72">
        <v>1.0</v>
      </c>
      <c r="LWX59" s="414">
        <v>30.0</v>
      </c>
      <c r="LWY59" s="414">
        <v>15.0</v>
      </c>
      <c r="LWZ59" s="72" t="s">
        <v>109</v>
      </c>
      <c r="LXA59" s="72" t="s">
        <v>109</v>
      </c>
      <c r="LXB59" s="72" t="s">
        <v>88</v>
      </c>
      <c r="LXC59" s="355" t="s">
        <v>2868</v>
      </c>
      <c r="LXD59" s="72" t="s">
        <v>2911</v>
      </c>
      <c r="LXE59" s="72" t="s">
        <v>2912</v>
      </c>
      <c r="LXF59" s="72" t="s">
        <v>2823</v>
      </c>
      <c r="LXG59" s="72" t="s">
        <v>2843</v>
      </c>
      <c r="LXH59" s="413" t="s">
        <v>2793</v>
      </c>
      <c r="LXI59" s="72"/>
      <c r="LXJ59" s="72" t="s">
        <v>2869</v>
      </c>
      <c r="LXK59" s="72"/>
      <c r="LXL59" s="72">
        <v>1.0</v>
      </c>
      <c r="LXM59" s="72">
        <v>1.0</v>
      </c>
      <c r="LXN59" s="414">
        <v>30.0</v>
      </c>
      <c r="LXO59" s="414">
        <v>15.0</v>
      </c>
      <c r="LXP59" s="72" t="s">
        <v>109</v>
      </c>
      <c r="LXQ59" s="72" t="s">
        <v>109</v>
      </c>
      <c r="LXR59" s="72" t="s">
        <v>88</v>
      </c>
      <c r="LXS59" s="355" t="s">
        <v>2868</v>
      </c>
      <c r="LXT59" s="72" t="s">
        <v>2911</v>
      </c>
      <c r="LXU59" s="72" t="s">
        <v>2912</v>
      </c>
      <c r="LXV59" s="72" t="s">
        <v>2823</v>
      </c>
      <c r="LXW59" s="72" t="s">
        <v>2843</v>
      </c>
      <c r="LXX59" s="413" t="s">
        <v>2793</v>
      </c>
      <c r="LXY59" s="72"/>
      <c r="LXZ59" s="72" t="s">
        <v>2869</v>
      </c>
      <c r="LYA59" s="72"/>
      <c r="LYB59" s="72">
        <v>1.0</v>
      </c>
      <c r="LYC59" s="72">
        <v>1.0</v>
      </c>
      <c r="LYD59" s="414">
        <v>30.0</v>
      </c>
      <c r="LYE59" s="414">
        <v>15.0</v>
      </c>
      <c r="LYF59" s="72" t="s">
        <v>109</v>
      </c>
      <c r="LYG59" s="72" t="s">
        <v>109</v>
      </c>
      <c r="LYH59" s="72" t="s">
        <v>88</v>
      </c>
      <c r="LYI59" s="355" t="s">
        <v>2868</v>
      </c>
      <c r="LYJ59" s="72" t="s">
        <v>2911</v>
      </c>
      <c r="LYK59" s="72" t="s">
        <v>2912</v>
      </c>
      <c r="LYL59" s="72" t="s">
        <v>2823</v>
      </c>
      <c r="LYM59" s="72" t="s">
        <v>2843</v>
      </c>
      <c r="LYN59" s="413" t="s">
        <v>2793</v>
      </c>
      <c r="LYO59" s="72"/>
      <c r="LYP59" s="72" t="s">
        <v>2869</v>
      </c>
      <c r="LYQ59" s="72"/>
      <c r="LYR59" s="72">
        <v>1.0</v>
      </c>
      <c r="LYS59" s="72">
        <v>1.0</v>
      </c>
      <c r="LYT59" s="414">
        <v>30.0</v>
      </c>
      <c r="LYU59" s="414">
        <v>15.0</v>
      </c>
      <c r="LYV59" s="72" t="s">
        <v>109</v>
      </c>
      <c r="LYW59" s="72" t="s">
        <v>109</v>
      </c>
      <c r="LYX59" s="72" t="s">
        <v>88</v>
      </c>
      <c r="LYY59" s="355" t="s">
        <v>2868</v>
      </c>
      <c r="LYZ59" s="72" t="s">
        <v>2911</v>
      </c>
      <c r="LZA59" s="72" t="s">
        <v>2912</v>
      </c>
      <c r="LZB59" s="72" t="s">
        <v>2823</v>
      </c>
      <c r="LZC59" s="72" t="s">
        <v>2843</v>
      </c>
      <c r="LZD59" s="413" t="s">
        <v>2793</v>
      </c>
      <c r="LZE59" s="72"/>
      <c r="LZF59" s="72" t="s">
        <v>2869</v>
      </c>
      <c r="LZG59" s="72"/>
      <c r="LZH59" s="72">
        <v>1.0</v>
      </c>
      <c r="LZI59" s="72">
        <v>1.0</v>
      </c>
      <c r="LZJ59" s="414">
        <v>30.0</v>
      </c>
      <c r="LZK59" s="414">
        <v>15.0</v>
      </c>
      <c r="LZL59" s="72" t="s">
        <v>109</v>
      </c>
      <c r="LZM59" s="72" t="s">
        <v>109</v>
      </c>
      <c r="LZN59" s="72" t="s">
        <v>88</v>
      </c>
      <c r="LZO59" s="355" t="s">
        <v>2868</v>
      </c>
      <c r="LZP59" s="72" t="s">
        <v>2911</v>
      </c>
      <c r="LZQ59" s="72" t="s">
        <v>2912</v>
      </c>
      <c r="LZR59" s="72" t="s">
        <v>2823</v>
      </c>
      <c r="LZS59" s="72" t="s">
        <v>2843</v>
      </c>
      <c r="LZT59" s="413" t="s">
        <v>2793</v>
      </c>
      <c r="LZU59" s="72"/>
      <c r="LZV59" s="72" t="s">
        <v>2869</v>
      </c>
      <c r="LZW59" s="72"/>
      <c r="LZX59" s="72">
        <v>1.0</v>
      </c>
      <c r="LZY59" s="72">
        <v>1.0</v>
      </c>
      <c r="LZZ59" s="414">
        <v>30.0</v>
      </c>
      <c r="MAA59" s="414">
        <v>15.0</v>
      </c>
      <c r="MAB59" s="72" t="s">
        <v>109</v>
      </c>
      <c r="MAC59" s="72" t="s">
        <v>109</v>
      </c>
      <c r="MAD59" s="72" t="s">
        <v>88</v>
      </c>
      <c r="MAE59" s="355" t="s">
        <v>2868</v>
      </c>
      <c r="MAF59" s="72" t="s">
        <v>2911</v>
      </c>
      <c r="MAG59" s="72" t="s">
        <v>2912</v>
      </c>
      <c r="MAH59" s="72" t="s">
        <v>2823</v>
      </c>
      <c r="MAI59" s="72" t="s">
        <v>2843</v>
      </c>
      <c r="MAJ59" s="413" t="s">
        <v>2793</v>
      </c>
      <c r="MAK59" s="72"/>
      <c r="MAL59" s="72" t="s">
        <v>2869</v>
      </c>
      <c r="MAM59" s="72"/>
      <c r="MAN59" s="72">
        <v>1.0</v>
      </c>
      <c r="MAO59" s="72">
        <v>1.0</v>
      </c>
      <c r="MAP59" s="414">
        <v>30.0</v>
      </c>
      <c r="MAQ59" s="414">
        <v>15.0</v>
      </c>
      <c r="MAR59" s="72" t="s">
        <v>109</v>
      </c>
      <c r="MAS59" s="72" t="s">
        <v>109</v>
      </c>
      <c r="MAT59" s="72" t="s">
        <v>88</v>
      </c>
      <c r="MAU59" s="355" t="s">
        <v>2868</v>
      </c>
      <c r="MAV59" s="72" t="s">
        <v>2911</v>
      </c>
      <c r="MAW59" s="72" t="s">
        <v>2912</v>
      </c>
      <c r="MAX59" s="72" t="s">
        <v>2823</v>
      </c>
      <c r="MAY59" s="72" t="s">
        <v>2843</v>
      </c>
      <c r="MAZ59" s="413" t="s">
        <v>2793</v>
      </c>
      <c r="MBA59" s="72"/>
      <c r="MBB59" s="72" t="s">
        <v>2869</v>
      </c>
      <c r="MBC59" s="72"/>
      <c r="MBD59" s="72">
        <v>1.0</v>
      </c>
      <c r="MBE59" s="72">
        <v>1.0</v>
      </c>
      <c r="MBF59" s="414">
        <v>30.0</v>
      </c>
      <c r="MBG59" s="414">
        <v>15.0</v>
      </c>
      <c r="MBH59" s="72" t="s">
        <v>109</v>
      </c>
      <c r="MBI59" s="72" t="s">
        <v>109</v>
      </c>
      <c r="MBJ59" s="72" t="s">
        <v>88</v>
      </c>
      <c r="MBK59" s="355" t="s">
        <v>2868</v>
      </c>
      <c r="MBL59" s="72" t="s">
        <v>2911</v>
      </c>
      <c r="MBM59" s="72" t="s">
        <v>2912</v>
      </c>
      <c r="MBN59" s="72" t="s">
        <v>2823</v>
      </c>
      <c r="MBO59" s="72" t="s">
        <v>2843</v>
      </c>
      <c r="MBP59" s="413" t="s">
        <v>2793</v>
      </c>
      <c r="MBQ59" s="72"/>
      <c r="MBR59" s="72" t="s">
        <v>2869</v>
      </c>
      <c r="MBS59" s="72"/>
      <c r="MBT59" s="72">
        <v>1.0</v>
      </c>
      <c r="MBU59" s="72">
        <v>1.0</v>
      </c>
      <c r="MBV59" s="414">
        <v>30.0</v>
      </c>
      <c r="MBW59" s="414">
        <v>15.0</v>
      </c>
      <c r="MBX59" s="72" t="s">
        <v>109</v>
      </c>
      <c r="MBY59" s="72" t="s">
        <v>109</v>
      </c>
      <c r="MBZ59" s="72" t="s">
        <v>88</v>
      </c>
      <c r="MCA59" s="355" t="s">
        <v>2868</v>
      </c>
      <c r="MCB59" s="72" t="s">
        <v>2911</v>
      </c>
      <c r="MCC59" s="72" t="s">
        <v>2912</v>
      </c>
      <c r="MCD59" s="72" t="s">
        <v>2823</v>
      </c>
      <c r="MCE59" s="72" t="s">
        <v>2843</v>
      </c>
      <c r="MCF59" s="413" t="s">
        <v>2793</v>
      </c>
      <c r="MCG59" s="72"/>
      <c r="MCH59" s="72" t="s">
        <v>2869</v>
      </c>
      <c r="MCI59" s="72"/>
      <c r="MCJ59" s="72">
        <v>1.0</v>
      </c>
      <c r="MCK59" s="72">
        <v>1.0</v>
      </c>
      <c r="MCL59" s="414">
        <v>30.0</v>
      </c>
      <c r="MCM59" s="414">
        <v>15.0</v>
      </c>
      <c r="MCN59" s="72" t="s">
        <v>109</v>
      </c>
      <c r="MCO59" s="72" t="s">
        <v>109</v>
      </c>
      <c r="MCP59" s="72" t="s">
        <v>88</v>
      </c>
      <c r="MCQ59" s="355" t="s">
        <v>2868</v>
      </c>
      <c r="MCR59" s="72" t="s">
        <v>2911</v>
      </c>
      <c r="MCS59" s="72" t="s">
        <v>2912</v>
      </c>
      <c r="MCT59" s="72" t="s">
        <v>2823</v>
      </c>
      <c r="MCU59" s="72" t="s">
        <v>2843</v>
      </c>
      <c r="MCV59" s="413" t="s">
        <v>2793</v>
      </c>
      <c r="MCW59" s="72"/>
      <c r="MCX59" s="72" t="s">
        <v>2869</v>
      </c>
      <c r="MCY59" s="72"/>
      <c r="MCZ59" s="72">
        <v>1.0</v>
      </c>
      <c r="MDA59" s="72">
        <v>1.0</v>
      </c>
      <c r="MDB59" s="414">
        <v>30.0</v>
      </c>
      <c r="MDC59" s="414">
        <v>15.0</v>
      </c>
      <c r="MDD59" s="72" t="s">
        <v>109</v>
      </c>
      <c r="MDE59" s="72" t="s">
        <v>109</v>
      </c>
      <c r="MDF59" s="72" t="s">
        <v>88</v>
      </c>
      <c r="MDG59" s="355" t="s">
        <v>2868</v>
      </c>
      <c r="MDH59" s="72" t="s">
        <v>2911</v>
      </c>
      <c r="MDI59" s="72" t="s">
        <v>2912</v>
      </c>
      <c r="MDJ59" s="72" t="s">
        <v>2823</v>
      </c>
      <c r="MDK59" s="72" t="s">
        <v>2843</v>
      </c>
      <c r="MDL59" s="413" t="s">
        <v>2793</v>
      </c>
      <c r="MDM59" s="72"/>
      <c r="MDN59" s="72" t="s">
        <v>2869</v>
      </c>
      <c r="MDO59" s="72"/>
      <c r="MDP59" s="72">
        <v>1.0</v>
      </c>
      <c r="MDQ59" s="72">
        <v>1.0</v>
      </c>
      <c r="MDR59" s="414">
        <v>30.0</v>
      </c>
      <c r="MDS59" s="414">
        <v>15.0</v>
      </c>
      <c r="MDT59" s="72" t="s">
        <v>109</v>
      </c>
      <c r="MDU59" s="72" t="s">
        <v>109</v>
      </c>
      <c r="MDV59" s="72" t="s">
        <v>88</v>
      </c>
      <c r="MDW59" s="355" t="s">
        <v>2868</v>
      </c>
      <c r="MDX59" s="72" t="s">
        <v>2911</v>
      </c>
      <c r="MDY59" s="72" t="s">
        <v>2912</v>
      </c>
      <c r="MDZ59" s="72" t="s">
        <v>2823</v>
      </c>
      <c r="MEA59" s="72" t="s">
        <v>2843</v>
      </c>
      <c r="MEB59" s="413" t="s">
        <v>2793</v>
      </c>
      <c r="MEC59" s="72"/>
      <c r="MED59" s="72" t="s">
        <v>2869</v>
      </c>
      <c r="MEE59" s="72"/>
      <c r="MEF59" s="72">
        <v>1.0</v>
      </c>
      <c r="MEG59" s="72">
        <v>1.0</v>
      </c>
      <c r="MEH59" s="414">
        <v>30.0</v>
      </c>
      <c r="MEI59" s="414">
        <v>15.0</v>
      </c>
      <c r="MEJ59" s="72" t="s">
        <v>109</v>
      </c>
      <c r="MEK59" s="72" t="s">
        <v>109</v>
      </c>
      <c r="MEL59" s="72" t="s">
        <v>88</v>
      </c>
      <c r="MEM59" s="355" t="s">
        <v>2868</v>
      </c>
      <c r="MEN59" s="72" t="s">
        <v>2911</v>
      </c>
      <c r="MEO59" s="72" t="s">
        <v>2912</v>
      </c>
      <c r="MEP59" s="72" t="s">
        <v>2823</v>
      </c>
      <c r="MEQ59" s="72" t="s">
        <v>2843</v>
      </c>
      <c r="MER59" s="413" t="s">
        <v>2793</v>
      </c>
      <c r="MES59" s="72"/>
      <c r="MET59" s="72" t="s">
        <v>2869</v>
      </c>
      <c r="MEU59" s="72"/>
      <c r="MEV59" s="72">
        <v>1.0</v>
      </c>
      <c r="MEW59" s="72">
        <v>1.0</v>
      </c>
      <c r="MEX59" s="414">
        <v>30.0</v>
      </c>
      <c r="MEY59" s="414">
        <v>15.0</v>
      </c>
      <c r="MEZ59" s="72" t="s">
        <v>109</v>
      </c>
      <c r="MFA59" s="72" t="s">
        <v>109</v>
      </c>
      <c r="MFB59" s="72" t="s">
        <v>88</v>
      </c>
      <c r="MFC59" s="355" t="s">
        <v>2868</v>
      </c>
      <c r="MFD59" s="72" t="s">
        <v>2911</v>
      </c>
      <c r="MFE59" s="72" t="s">
        <v>2912</v>
      </c>
      <c r="MFF59" s="72" t="s">
        <v>2823</v>
      </c>
      <c r="MFG59" s="72" t="s">
        <v>2843</v>
      </c>
      <c r="MFH59" s="413" t="s">
        <v>2793</v>
      </c>
      <c r="MFI59" s="72"/>
      <c r="MFJ59" s="72" t="s">
        <v>2869</v>
      </c>
      <c r="MFK59" s="72"/>
      <c r="MFL59" s="72">
        <v>1.0</v>
      </c>
      <c r="MFM59" s="72">
        <v>1.0</v>
      </c>
      <c r="MFN59" s="414">
        <v>30.0</v>
      </c>
      <c r="MFO59" s="414">
        <v>15.0</v>
      </c>
      <c r="MFP59" s="72" t="s">
        <v>109</v>
      </c>
      <c r="MFQ59" s="72" t="s">
        <v>109</v>
      </c>
      <c r="MFR59" s="72" t="s">
        <v>88</v>
      </c>
      <c r="MFS59" s="355" t="s">
        <v>2868</v>
      </c>
      <c r="MFT59" s="72" t="s">
        <v>2911</v>
      </c>
      <c r="MFU59" s="72" t="s">
        <v>2912</v>
      </c>
      <c r="MFV59" s="72" t="s">
        <v>2823</v>
      </c>
      <c r="MFW59" s="72" t="s">
        <v>2843</v>
      </c>
      <c r="MFX59" s="413" t="s">
        <v>2793</v>
      </c>
      <c r="MFY59" s="72"/>
      <c r="MFZ59" s="72" t="s">
        <v>2869</v>
      </c>
      <c r="MGA59" s="72"/>
      <c r="MGB59" s="72">
        <v>1.0</v>
      </c>
      <c r="MGC59" s="72">
        <v>1.0</v>
      </c>
      <c r="MGD59" s="414">
        <v>30.0</v>
      </c>
      <c r="MGE59" s="414">
        <v>15.0</v>
      </c>
      <c r="MGF59" s="72" t="s">
        <v>109</v>
      </c>
      <c r="MGG59" s="72" t="s">
        <v>109</v>
      </c>
      <c r="MGH59" s="72" t="s">
        <v>88</v>
      </c>
      <c r="MGI59" s="355" t="s">
        <v>2868</v>
      </c>
      <c r="MGJ59" s="72" t="s">
        <v>2911</v>
      </c>
      <c r="MGK59" s="72" t="s">
        <v>2912</v>
      </c>
      <c r="MGL59" s="72" t="s">
        <v>2823</v>
      </c>
      <c r="MGM59" s="72" t="s">
        <v>2843</v>
      </c>
      <c r="MGN59" s="413" t="s">
        <v>2793</v>
      </c>
      <c r="MGO59" s="72"/>
      <c r="MGP59" s="72" t="s">
        <v>2869</v>
      </c>
      <c r="MGQ59" s="72"/>
      <c r="MGR59" s="72">
        <v>1.0</v>
      </c>
      <c r="MGS59" s="72">
        <v>1.0</v>
      </c>
      <c r="MGT59" s="414">
        <v>30.0</v>
      </c>
      <c r="MGU59" s="414">
        <v>15.0</v>
      </c>
      <c r="MGV59" s="72" t="s">
        <v>109</v>
      </c>
      <c r="MGW59" s="72" t="s">
        <v>109</v>
      </c>
      <c r="MGX59" s="72" t="s">
        <v>88</v>
      </c>
      <c r="MGY59" s="355" t="s">
        <v>2868</v>
      </c>
      <c r="MGZ59" s="72" t="s">
        <v>2911</v>
      </c>
      <c r="MHA59" s="72" t="s">
        <v>2912</v>
      </c>
      <c r="MHB59" s="72" t="s">
        <v>2823</v>
      </c>
      <c r="MHC59" s="72" t="s">
        <v>2843</v>
      </c>
      <c r="MHD59" s="413" t="s">
        <v>2793</v>
      </c>
      <c r="MHE59" s="72"/>
      <c r="MHF59" s="72" t="s">
        <v>2869</v>
      </c>
      <c r="MHG59" s="72"/>
      <c r="MHH59" s="72">
        <v>1.0</v>
      </c>
      <c r="MHI59" s="72">
        <v>1.0</v>
      </c>
      <c r="MHJ59" s="414">
        <v>30.0</v>
      </c>
      <c r="MHK59" s="414">
        <v>15.0</v>
      </c>
      <c r="MHL59" s="72" t="s">
        <v>109</v>
      </c>
      <c r="MHM59" s="72" t="s">
        <v>109</v>
      </c>
      <c r="MHN59" s="72" t="s">
        <v>88</v>
      </c>
      <c r="MHO59" s="355" t="s">
        <v>2868</v>
      </c>
      <c r="MHP59" s="72" t="s">
        <v>2911</v>
      </c>
      <c r="MHQ59" s="72" t="s">
        <v>2912</v>
      </c>
      <c r="MHR59" s="72" t="s">
        <v>2823</v>
      </c>
      <c r="MHS59" s="72" t="s">
        <v>2843</v>
      </c>
      <c r="MHT59" s="413" t="s">
        <v>2793</v>
      </c>
      <c r="MHU59" s="72"/>
      <c r="MHV59" s="72" t="s">
        <v>2869</v>
      </c>
      <c r="MHW59" s="72"/>
      <c r="MHX59" s="72">
        <v>1.0</v>
      </c>
      <c r="MHY59" s="72">
        <v>1.0</v>
      </c>
      <c r="MHZ59" s="414">
        <v>30.0</v>
      </c>
      <c r="MIA59" s="414">
        <v>15.0</v>
      </c>
      <c r="MIB59" s="72" t="s">
        <v>109</v>
      </c>
      <c r="MIC59" s="72" t="s">
        <v>109</v>
      </c>
      <c r="MID59" s="72" t="s">
        <v>88</v>
      </c>
      <c r="MIE59" s="355" t="s">
        <v>2868</v>
      </c>
      <c r="MIF59" s="72" t="s">
        <v>2911</v>
      </c>
      <c r="MIG59" s="72" t="s">
        <v>2912</v>
      </c>
      <c r="MIH59" s="72" t="s">
        <v>2823</v>
      </c>
      <c r="MII59" s="72" t="s">
        <v>2843</v>
      </c>
      <c r="MIJ59" s="413" t="s">
        <v>2793</v>
      </c>
      <c r="MIK59" s="72"/>
      <c r="MIL59" s="72" t="s">
        <v>2869</v>
      </c>
      <c r="MIM59" s="72"/>
      <c r="MIN59" s="72">
        <v>1.0</v>
      </c>
      <c r="MIO59" s="72">
        <v>1.0</v>
      </c>
      <c r="MIP59" s="414">
        <v>30.0</v>
      </c>
      <c r="MIQ59" s="414">
        <v>15.0</v>
      </c>
      <c r="MIR59" s="72" t="s">
        <v>109</v>
      </c>
      <c r="MIS59" s="72" t="s">
        <v>109</v>
      </c>
      <c r="MIT59" s="72" t="s">
        <v>88</v>
      </c>
      <c r="MIU59" s="355" t="s">
        <v>2868</v>
      </c>
      <c r="MIV59" s="72" t="s">
        <v>2911</v>
      </c>
      <c r="MIW59" s="72" t="s">
        <v>2912</v>
      </c>
      <c r="MIX59" s="72" t="s">
        <v>2823</v>
      </c>
      <c r="MIY59" s="72" t="s">
        <v>2843</v>
      </c>
      <c r="MIZ59" s="413" t="s">
        <v>2793</v>
      </c>
      <c r="MJA59" s="72"/>
      <c r="MJB59" s="72" t="s">
        <v>2869</v>
      </c>
      <c r="MJC59" s="72"/>
      <c r="MJD59" s="72">
        <v>1.0</v>
      </c>
      <c r="MJE59" s="72">
        <v>1.0</v>
      </c>
      <c r="MJF59" s="414">
        <v>30.0</v>
      </c>
      <c r="MJG59" s="414">
        <v>15.0</v>
      </c>
      <c r="MJH59" s="72" t="s">
        <v>109</v>
      </c>
      <c r="MJI59" s="72" t="s">
        <v>109</v>
      </c>
      <c r="MJJ59" s="72" t="s">
        <v>88</v>
      </c>
      <c r="MJK59" s="355" t="s">
        <v>2868</v>
      </c>
      <c r="MJL59" s="72" t="s">
        <v>2911</v>
      </c>
      <c r="MJM59" s="72" t="s">
        <v>2912</v>
      </c>
      <c r="MJN59" s="72" t="s">
        <v>2823</v>
      </c>
      <c r="MJO59" s="72" t="s">
        <v>2843</v>
      </c>
      <c r="MJP59" s="413" t="s">
        <v>2793</v>
      </c>
      <c r="MJQ59" s="72"/>
      <c r="MJR59" s="72" t="s">
        <v>2869</v>
      </c>
      <c r="MJS59" s="72"/>
      <c r="MJT59" s="72">
        <v>1.0</v>
      </c>
      <c r="MJU59" s="72">
        <v>1.0</v>
      </c>
      <c r="MJV59" s="414">
        <v>30.0</v>
      </c>
      <c r="MJW59" s="414">
        <v>15.0</v>
      </c>
      <c r="MJX59" s="72" t="s">
        <v>109</v>
      </c>
      <c r="MJY59" s="72" t="s">
        <v>109</v>
      </c>
      <c r="MJZ59" s="72" t="s">
        <v>88</v>
      </c>
      <c r="MKA59" s="355" t="s">
        <v>2868</v>
      </c>
      <c r="MKB59" s="72" t="s">
        <v>2911</v>
      </c>
      <c r="MKC59" s="72" t="s">
        <v>2912</v>
      </c>
      <c r="MKD59" s="72" t="s">
        <v>2823</v>
      </c>
      <c r="MKE59" s="72" t="s">
        <v>2843</v>
      </c>
      <c r="MKF59" s="413" t="s">
        <v>2793</v>
      </c>
      <c r="MKG59" s="72"/>
      <c r="MKH59" s="72" t="s">
        <v>2869</v>
      </c>
      <c r="MKI59" s="72"/>
      <c r="MKJ59" s="72">
        <v>1.0</v>
      </c>
      <c r="MKK59" s="72">
        <v>1.0</v>
      </c>
      <c r="MKL59" s="414">
        <v>30.0</v>
      </c>
      <c r="MKM59" s="414">
        <v>15.0</v>
      </c>
      <c r="MKN59" s="72" t="s">
        <v>109</v>
      </c>
      <c r="MKO59" s="72" t="s">
        <v>109</v>
      </c>
      <c r="MKP59" s="72" t="s">
        <v>88</v>
      </c>
      <c r="MKQ59" s="355" t="s">
        <v>2868</v>
      </c>
      <c r="MKR59" s="72" t="s">
        <v>2911</v>
      </c>
      <c r="MKS59" s="72" t="s">
        <v>2912</v>
      </c>
      <c r="MKT59" s="72" t="s">
        <v>2823</v>
      </c>
      <c r="MKU59" s="72" t="s">
        <v>2843</v>
      </c>
      <c r="MKV59" s="413" t="s">
        <v>2793</v>
      </c>
      <c r="MKW59" s="72"/>
      <c r="MKX59" s="72" t="s">
        <v>2869</v>
      </c>
      <c r="MKY59" s="72"/>
      <c r="MKZ59" s="72">
        <v>1.0</v>
      </c>
      <c r="MLA59" s="72">
        <v>1.0</v>
      </c>
      <c r="MLB59" s="414">
        <v>30.0</v>
      </c>
      <c r="MLC59" s="414">
        <v>15.0</v>
      </c>
      <c r="MLD59" s="72" t="s">
        <v>109</v>
      </c>
      <c r="MLE59" s="72" t="s">
        <v>109</v>
      </c>
      <c r="MLF59" s="72" t="s">
        <v>88</v>
      </c>
      <c r="MLG59" s="355" t="s">
        <v>2868</v>
      </c>
      <c r="MLH59" s="72" t="s">
        <v>2911</v>
      </c>
      <c r="MLI59" s="72" t="s">
        <v>2912</v>
      </c>
      <c r="MLJ59" s="72" t="s">
        <v>2823</v>
      </c>
      <c r="MLK59" s="72" t="s">
        <v>2843</v>
      </c>
      <c r="MLL59" s="413" t="s">
        <v>2793</v>
      </c>
      <c r="MLM59" s="72"/>
      <c r="MLN59" s="72" t="s">
        <v>2869</v>
      </c>
      <c r="MLO59" s="72"/>
      <c r="MLP59" s="72">
        <v>1.0</v>
      </c>
      <c r="MLQ59" s="72">
        <v>1.0</v>
      </c>
      <c r="MLR59" s="414">
        <v>30.0</v>
      </c>
      <c r="MLS59" s="414">
        <v>15.0</v>
      </c>
      <c r="MLT59" s="72" t="s">
        <v>109</v>
      </c>
      <c r="MLU59" s="72" t="s">
        <v>109</v>
      </c>
      <c r="MLV59" s="72" t="s">
        <v>88</v>
      </c>
      <c r="MLW59" s="355" t="s">
        <v>2868</v>
      </c>
      <c r="MLX59" s="72" t="s">
        <v>2911</v>
      </c>
      <c r="MLY59" s="72" t="s">
        <v>2912</v>
      </c>
      <c r="MLZ59" s="72" t="s">
        <v>2823</v>
      </c>
      <c r="MMA59" s="72" t="s">
        <v>2843</v>
      </c>
      <c r="MMB59" s="413" t="s">
        <v>2793</v>
      </c>
      <c r="MMC59" s="72"/>
      <c r="MMD59" s="72" t="s">
        <v>2869</v>
      </c>
      <c r="MME59" s="72"/>
      <c r="MMF59" s="72">
        <v>1.0</v>
      </c>
      <c r="MMG59" s="72">
        <v>1.0</v>
      </c>
      <c r="MMH59" s="414">
        <v>30.0</v>
      </c>
      <c r="MMI59" s="414">
        <v>15.0</v>
      </c>
      <c r="MMJ59" s="72" t="s">
        <v>109</v>
      </c>
      <c r="MMK59" s="72" t="s">
        <v>109</v>
      </c>
      <c r="MML59" s="72" t="s">
        <v>88</v>
      </c>
      <c r="MMM59" s="355" t="s">
        <v>2868</v>
      </c>
      <c r="MMN59" s="72" t="s">
        <v>2911</v>
      </c>
      <c r="MMO59" s="72" t="s">
        <v>2912</v>
      </c>
      <c r="MMP59" s="72" t="s">
        <v>2823</v>
      </c>
      <c r="MMQ59" s="72" t="s">
        <v>2843</v>
      </c>
      <c r="MMR59" s="413" t="s">
        <v>2793</v>
      </c>
      <c r="MMS59" s="72"/>
      <c r="MMT59" s="72" t="s">
        <v>2869</v>
      </c>
      <c r="MMU59" s="72"/>
      <c r="MMV59" s="72">
        <v>1.0</v>
      </c>
      <c r="MMW59" s="72">
        <v>1.0</v>
      </c>
      <c r="MMX59" s="414">
        <v>30.0</v>
      </c>
      <c r="MMY59" s="414">
        <v>15.0</v>
      </c>
      <c r="MMZ59" s="72" t="s">
        <v>109</v>
      </c>
      <c r="MNA59" s="72" t="s">
        <v>109</v>
      </c>
      <c r="MNB59" s="72" t="s">
        <v>88</v>
      </c>
      <c r="MNC59" s="355" t="s">
        <v>2868</v>
      </c>
      <c r="MND59" s="72" t="s">
        <v>2911</v>
      </c>
      <c r="MNE59" s="72" t="s">
        <v>2912</v>
      </c>
      <c r="MNF59" s="72" t="s">
        <v>2823</v>
      </c>
      <c r="MNG59" s="72" t="s">
        <v>2843</v>
      </c>
      <c r="MNH59" s="413" t="s">
        <v>2793</v>
      </c>
      <c r="MNI59" s="72"/>
      <c r="MNJ59" s="72" t="s">
        <v>2869</v>
      </c>
      <c r="MNK59" s="72"/>
      <c r="MNL59" s="72">
        <v>1.0</v>
      </c>
      <c r="MNM59" s="72">
        <v>1.0</v>
      </c>
      <c r="MNN59" s="414">
        <v>30.0</v>
      </c>
      <c r="MNO59" s="414">
        <v>15.0</v>
      </c>
      <c r="MNP59" s="72" t="s">
        <v>109</v>
      </c>
      <c r="MNQ59" s="72" t="s">
        <v>109</v>
      </c>
      <c r="MNR59" s="72" t="s">
        <v>88</v>
      </c>
      <c r="MNS59" s="355" t="s">
        <v>2868</v>
      </c>
      <c r="MNT59" s="72" t="s">
        <v>2911</v>
      </c>
      <c r="MNU59" s="72" t="s">
        <v>2912</v>
      </c>
      <c r="MNV59" s="72" t="s">
        <v>2823</v>
      </c>
      <c r="MNW59" s="72" t="s">
        <v>2843</v>
      </c>
      <c r="MNX59" s="413" t="s">
        <v>2793</v>
      </c>
      <c r="MNY59" s="72"/>
      <c r="MNZ59" s="72" t="s">
        <v>2869</v>
      </c>
      <c r="MOA59" s="72"/>
      <c r="MOB59" s="72">
        <v>1.0</v>
      </c>
      <c r="MOC59" s="72">
        <v>1.0</v>
      </c>
      <c r="MOD59" s="414">
        <v>30.0</v>
      </c>
      <c r="MOE59" s="414">
        <v>15.0</v>
      </c>
      <c r="MOF59" s="72" t="s">
        <v>109</v>
      </c>
      <c r="MOG59" s="72" t="s">
        <v>109</v>
      </c>
      <c r="MOH59" s="72" t="s">
        <v>88</v>
      </c>
      <c r="MOI59" s="355" t="s">
        <v>2868</v>
      </c>
      <c r="MOJ59" s="72" t="s">
        <v>2911</v>
      </c>
      <c r="MOK59" s="72" t="s">
        <v>2912</v>
      </c>
      <c r="MOL59" s="72" t="s">
        <v>2823</v>
      </c>
      <c r="MOM59" s="72" t="s">
        <v>2843</v>
      </c>
      <c r="MON59" s="413" t="s">
        <v>2793</v>
      </c>
      <c r="MOO59" s="72"/>
      <c r="MOP59" s="72" t="s">
        <v>2869</v>
      </c>
      <c r="MOQ59" s="72"/>
      <c r="MOR59" s="72">
        <v>1.0</v>
      </c>
      <c r="MOS59" s="72">
        <v>1.0</v>
      </c>
      <c r="MOT59" s="414">
        <v>30.0</v>
      </c>
      <c r="MOU59" s="414">
        <v>15.0</v>
      </c>
      <c r="MOV59" s="72" t="s">
        <v>109</v>
      </c>
      <c r="MOW59" s="72" t="s">
        <v>109</v>
      </c>
      <c r="MOX59" s="72" t="s">
        <v>88</v>
      </c>
      <c r="MOY59" s="355" t="s">
        <v>2868</v>
      </c>
      <c r="MOZ59" s="72" t="s">
        <v>2911</v>
      </c>
      <c r="MPA59" s="72" t="s">
        <v>2912</v>
      </c>
      <c r="MPB59" s="72" t="s">
        <v>2823</v>
      </c>
      <c r="MPC59" s="72" t="s">
        <v>2843</v>
      </c>
      <c r="MPD59" s="413" t="s">
        <v>2793</v>
      </c>
      <c r="MPE59" s="72"/>
      <c r="MPF59" s="72" t="s">
        <v>2869</v>
      </c>
      <c r="MPG59" s="72"/>
      <c r="MPH59" s="72">
        <v>1.0</v>
      </c>
      <c r="MPI59" s="72">
        <v>1.0</v>
      </c>
      <c r="MPJ59" s="414">
        <v>30.0</v>
      </c>
      <c r="MPK59" s="414">
        <v>15.0</v>
      </c>
      <c r="MPL59" s="72" t="s">
        <v>109</v>
      </c>
      <c r="MPM59" s="72" t="s">
        <v>109</v>
      </c>
      <c r="MPN59" s="72" t="s">
        <v>88</v>
      </c>
      <c r="MPO59" s="355" t="s">
        <v>2868</v>
      </c>
      <c r="MPP59" s="72" t="s">
        <v>2911</v>
      </c>
      <c r="MPQ59" s="72" t="s">
        <v>2912</v>
      </c>
      <c r="MPR59" s="72" t="s">
        <v>2823</v>
      </c>
      <c r="MPS59" s="72" t="s">
        <v>2843</v>
      </c>
      <c r="MPT59" s="413" t="s">
        <v>2793</v>
      </c>
      <c r="MPU59" s="72"/>
      <c r="MPV59" s="72" t="s">
        <v>2869</v>
      </c>
      <c r="MPW59" s="72"/>
      <c r="MPX59" s="72">
        <v>1.0</v>
      </c>
      <c r="MPY59" s="72">
        <v>1.0</v>
      </c>
      <c r="MPZ59" s="414">
        <v>30.0</v>
      </c>
      <c r="MQA59" s="414">
        <v>15.0</v>
      </c>
      <c r="MQB59" s="72" t="s">
        <v>109</v>
      </c>
      <c r="MQC59" s="72" t="s">
        <v>109</v>
      </c>
      <c r="MQD59" s="72" t="s">
        <v>88</v>
      </c>
      <c r="MQE59" s="355" t="s">
        <v>2868</v>
      </c>
      <c r="MQF59" s="72" t="s">
        <v>2911</v>
      </c>
      <c r="MQG59" s="72" t="s">
        <v>2912</v>
      </c>
      <c r="MQH59" s="72" t="s">
        <v>2823</v>
      </c>
      <c r="MQI59" s="72" t="s">
        <v>2843</v>
      </c>
      <c r="MQJ59" s="413" t="s">
        <v>2793</v>
      </c>
      <c r="MQK59" s="72"/>
      <c r="MQL59" s="72" t="s">
        <v>2869</v>
      </c>
      <c r="MQM59" s="72"/>
      <c r="MQN59" s="72">
        <v>1.0</v>
      </c>
      <c r="MQO59" s="72">
        <v>1.0</v>
      </c>
      <c r="MQP59" s="414">
        <v>30.0</v>
      </c>
      <c r="MQQ59" s="414">
        <v>15.0</v>
      </c>
      <c r="MQR59" s="72" t="s">
        <v>109</v>
      </c>
      <c r="MQS59" s="72" t="s">
        <v>109</v>
      </c>
      <c r="MQT59" s="72" t="s">
        <v>88</v>
      </c>
      <c r="MQU59" s="355" t="s">
        <v>2868</v>
      </c>
      <c r="MQV59" s="72" t="s">
        <v>2911</v>
      </c>
      <c r="MQW59" s="72" t="s">
        <v>2912</v>
      </c>
      <c r="MQX59" s="72" t="s">
        <v>2823</v>
      </c>
      <c r="MQY59" s="72" t="s">
        <v>2843</v>
      </c>
      <c r="MQZ59" s="413" t="s">
        <v>2793</v>
      </c>
      <c r="MRA59" s="72"/>
      <c r="MRB59" s="72" t="s">
        <v>2869</v>
      </c>
      <c r="MRC59" s="72"/>
      <c r="MRD59" s="72">
        <v>1.0</v>
      </c>
      <c r="MRE59" s="72">
        <v>1.0</v>
      </c>
      <c r="MRF59" s="414">
        <v>30.0</v>
      </c>
      <c r="MRG59" s="414">
        <v>15.0</v>
      </c>
      <c r="MRH59" s="72" t="s">
        <v>109</v>
      </c>
      <c r="MRI59" s="72" t="s">
        <v>109</v>
      </c>
      <c r="MRJ59" s="72" t="s">
        <v>88</v>
      </c>
      <c r="MRK59" s="355" t="s">
        <v>2868</v>
      </c>
      <c r="MRL59" s="72" t="s">
        <v>2911</v>
      </c>
      <c r="MRM59" s="72" t="s">
        <v>2912</v>
      </c>
      <c r="MRN59" s="72" t="s">
        <v>2823</v>
      </c>
      <c r="MRO59" s="72" t="s">
        <v>2843</v>
      </c>
      <c r="MRP59" s="413" t="s">
        <v>2793</v>
      </c>
      <c r="MRQ59" s="72"/>
      <c r="MRR59" s="72" t="s">
        <v>2869</v>
      </c>
      <c r="MRS59" s="72"/>
      <c r="MRT59" s="72">
        <v>1.0</v>
      </c>
      <c r="MRU59" s="72">
        <v>1.0</v>
      </c>
      <c r="MRV59" s="414">
        <v>30.0</v>
      </c>
      <c r="MRW59" s="414">
        <v>15.0</v>
      </c>
      <c r="MRX59" s="72" t="s">
        <v>109</v>
      </c>
      <c r="MRY59" s="72" t="s">
        <v>109</v>
      </c>
      <c r="MRZ59" s="72" t="s">
        <v>88</v>
      </c>
      <c r="MSA59" s="355" t="s">
        <v>2868</v>
      </c>
      <c r="MSB59" s="72" t="s">
        <v>2911</v>
      </c>
      <c r="MSC59" s="72" t="s">
        <v>2912</v>
      </c>
      <c r="MSD59" s="72" t="s">
        <v>2823</v>
      </c>
      <c r="MSE59" s="72" t="s">
        <v>2843</v>
      </c>
      <c r="MSF59" s="413" t="s">
        <v>2793</v>
      </c>
      <c r="MSG59" s="72"/>
      <c r="MSH59" s="72" t="s">
        <v>2869</v>
      </c>
      <c r="MSI59" s="72"/>
      <c r="MSJ59" s="72">
        <v>1.0</v>
      </c>
      <c r="MSK59" s="72">
        <v>1.0</v>
      </c>
      <c r="MSL59" s="414">
        <v>30.0</v>
      </c>
      <c r="MSM59" s="414">
        <v>15.0</v>
      </c>
      <c r="MSN59" s="72" t="s">
        <v>109</v>
      </c>
      <c r="MSO59" s="72" t="s">
        <v>109</v>
      </c>
      <c r="MSP59" s="72" t="s">
        <v>88</v>
      </c>
      <c r="MSQ59" s="355" t="s">
        <v>2868</v>
      </c>
      <c r="MSR59" s="72" t="s">
        <v>2911</v>
      </c>
      <c r="MSS59" s="72" t="s">
        <v>2912</v>
      </c>
      <c r="MST59" s="72" t="s">
        <v>2823</v>
      </c>
      <c r="MSU59" s="72" t="s">
        <v>2843</v>
      </c>
      <c r="MSV59" s="413" t="s">
        <v>2793</v>
      </c>
      <c r="MSW59" s="72"/>
      <c r="MSX59" s="72" t="s">
        <v>2869</v>
      </c>
      <c r="MSY59" s="72"/>
      <c r="MSZ59" s="72">
        <v>1.0</v>
      </c>
      <c r="MTA59" s="72">
        <v>1.0</v>
      </c>
      <c r="MTB59" s="414">
        <v>30.0</v>
      </c>
      <c r="MTC59" s="414">
        <v>15.0</v>
      </c>
      <c r="MTD59" s="72" t="s">
        <v>109</v>
      </c>
      <c r="MTE59" s="72" t="s">
        <v>109</v>
      </c>
      <c r="MTF59" s="72" t="s">
        <v>88</v>
      </c>
      <c r="MTG59" s="355" t="s">
        <v>2868</v>
      </c>
      <c r="MTH59" s="72" t="s">
        <v>2911</v>
      </c>
      <c r="MTI59" s="72" t="s">
        <v>2912</v>
      </c>
      <c r="MTJ59" s="72" t="s">
        <v>2823</v>
      </c>
      <c r="MTK59" s="72" t="s">
        <v>2843</v>
      </c>
      <c r="MTL59" s="413" t="s">
        <v>2793</v>
      </c>
      <c r="MTM59" s="72"/>
      <c r="MTN59" s="72" t="s">
        <v>2869</v>
      </c>
      <c r="MTO59" s="72"/>
      <c r="MTP59" s="72">
        <v>1.0</v>
      </c>
      <c r="MTQ59" s="72">
        <v>1.0</v>
      </c>
      <c r="MTR59" s="414">
        <v>30.0</v>
      </c>
      <c r="MTS59" s="414">
        <v>15.0</v>
      </c>
      <c r="MTT59" s="72" t="s">
        <v>109</v>
      </c>
      <c r="MTU59" s="72" t="s">
        <v>109</v>
      </c>
      <c r="MTV59" s="72" t="s">
        <v>88</v>
      </c>
      <c r="MTW59" s="355" t="s">
        <v>2868</v>
      </c>
      <c r="MTX59" s="72" t="s">
        <v>2911</v>
      </c>
      <c r="MTY59" s="72" t="s">
        <v>2912</v>
      </c>
      <c r="MTZ59" s="72" t="s">
        <v>2823</v>
      </c>
      <c r="MUA59" s="72" t="s">
        <v>2843</v>
      </c>
      <c r="MUB59" s="413" t="s">
        <v>2793</v>
      </c>
      <c r="MUC59" s="72"/>
      <c r="MUD59" s="72" t="s">
        <v>2869</v>
      </c>
      <c r="MUE59" s="72"/>
      <c r="MUF59" s="72">
        <v>1.0</v>
      </c>
      <c r="MUG59" s="72">
        <v>1.0</v>
      </c>
      <c r="MUH59" s="414">
        <v>30.0</v>
      </c>
      <c r="MUI59" s="414">
        <v>15.0</v>
      </c>
      <c r="MUJ59" s="72" t="s">
        <v>109</v>
      </c>
      <c r="MUK59" s="72" t="s">
        <v>109</v>
      </c>
      <c r="MUL59" s="72" t="s">
        <v>88</v>
      </c>
      <c r="MUM59" s="355" t="s">
        <v>2868</v>
      </c>
      <c r="MUN59" s="72" t="s">
        <v>2911</v>
      </c>
      <c r="MUO59" s="72" t="s">
        <v>2912</v>
      </c>
      <c r="MUP59" s="72" t="s">
        <v>2823</v>
      </c>
      <c r="MUQ59" s="72" t="s">
        <v>2843</v>
      </c>
      <c r="MUR59" s="413" t="s">
        <v>2793</v>
      </c>
      <c r="MUS59" s="72"/>
      <c r="MUT59" s="72" t="s">
        <v>2869</v>
      </c>
      <c r="MUU59" s="72"/>
      <c r="MUV59" s="72">
        <v>1.0</v>
      </c>
      <c r="MUW59" s="72">
        <v>1.0</v>
      </c>
      <c r="MUX59" s="414">
        <v>30.0</v>
      </c>
      <c r="MUY59" s="414">
        <v>15.0</v>
      </c>
      <c r="MUZ59" s="72" t="s">
        <v>109</v>
      </c>
      <c r="MVA59" s="72" t="s">
        <v>109</v>
      </c>
      <c r="MVB59" s="72" t="s">
        <v>88</v>
      </c>
      <c r="MVC59" s="355" t="s">
        <v>2868</v>
      </c>
      <c r="MVD59" s="72" t="s">
        <v>2911</v>
      </c>
      <c r="MVE59" s="72" t="s">
        <v>2912</v>
      </c>
      <c r="MVF59" s="72" t="s">
        <v>2823</v>
      </c>
      <c r="MVG59" s="72" t="s">
        <v>2843</v>
      </c>
      <c r="MVH59" s="413" t="s">
        <v>2793</v>
      </c>
      <c r="MVI59" s="72"/>
      <c r="MVJ59" s="72" t="s">
        <v>2869</v>
      </c>
      <c r="MVK59" s="72"/>
      <c r="MVL59" s="72">
        <v>1.0</v>
      </c>
      <c r="MVM59" s="72">
        <v>1.0</v>
      </c>
      <c r="MVN59" s="414">
        <v>30.0</v>
      </c>
      <c r="MVO59" s="414">
        <v>15.0</v>
      </c>
      <c r="MVP59" s="72" t="s">
        <v>109</v>
      </c>
      <c r="MVQ59" s="72" t="s">
        <v>109</v>
      </c>
      <c r="MVR59" s="72" t="s">
        <v>88</v>
      </c>
      <c r="MVS59" s="355" t="s">
        <v>2868</v>
      </c>
      <c r="MVT59" s="72" t="s">
        <v>2911</v>
      </c>
      <c r="MVU59" s="72" t="s">
        <v>2912</v>
      </c>
      <c r="MVV59" s="72" t="s">
        <v>2823</v>
      </c>
      <c r="MVW59" s="72" t="s">
        <v>2843</v>
      </c>
      <c r="MVX59" s="413" t="s">
        <v>2793</v>
      </c>
      <c r="MVY59" s="72"/>
      <c r="MVZ59" s="72" t="s">
        <v>2869</v>
      </c>
      <c r="MWA59" s="72"/>
      <c r="MWB59" s="72">
        <v>1.0</v>
      </c>
      <c r="MWC59" s="72">
        <v>1.0</v>
      </c>
      <c r="MWD59" s="414">
        <v>30.0</v>
      </c>
      <c r="MWE59" s="414">
        <v>15.0</v>
      </c>
      <c r="MWF59" s="72" t="s">
        <v>109</v>
      </c>
      <c r="MWG59" s="72" t="s">
        <v>109</v>
      </c>
      <c r="MWH59" s="72" t="s">
        <v>88</v>
      </c>
      <c r="MWI59" s="355" t="s">
        <v>2868</v>
      </c>
      <c r="MWJ59" s="72" t="s">
        <v>2911</v>
      </c>
      <c r="MWK59" s="72" t="s">
        <v>2912</v>
      </c>
      <c r="MWL59" s="72" t="s">
        <v>2823</v>
      </c>
      <c r="MWM59" s="72" t="s">
        <v>2843</v>
      </c>
      <c r="MWN59" s="413" t="s">
        <v>2793</v>
      </c>
      <c r="MWO59" s="72"/>
      <c r="MWP59" s="72" t="s">
        <v>2869</v>
      </c>
      <c r="MWQ59" s="72"/>
      <c r="MWR59" s="72">
        <v>1.0</v>
      </c>
      <c r="MWS59" s="72">
        <v>1.0</v>
      </c>
      <c r="MWT59" s="414">
        <v>30.0</v>
      </c>
      <c r="MWU59" s="414">
        <v>15.0</v>
      </c>
      <c r="MWV59" s="72" t="s">
        <v>109</v>
      </c>
      <c r="MWW59" s="72" t="s">
        <v>109</v>
      </c>
      <c r="MWX59" s="72" t="s">
        <v>88</v>
      </c>
      <c r="MWY59" s="355" t="s">
        <v>2868</v>
      </c>
      <c r="MWZ59" s="72" t="s">
        <v>2911</v>
      </c>
      <c r="MXA59" s="72" t="s">
        <v>2912</v>
      </c>
      <c r="MXB59" s="72" t="s">
        <v>2823</v>
      </c>
      <c r="MXC59" s="72" t="s">
        <v>2843</v>
      </c>
      <c r="MXD59" s="413" t="s">
        <v>2793</v>
      </c>
      <c r="MXE59" s="72"/>
      <c r="MXF59" s="72" t="s">
        <v>2869</v>
      </c>
      <c r="MXG59" s="72"/>
      <c r="MXH59" s="72">
        <v>1.0</v>
      </c>
      <c r="MXI59" s="72">
        <v>1.0</v>
      </c>
      <c r="MXJ59" s="414">
        <v>30.0</v>
      </c>
      <c r="MXK59" s="414">
        <v>15.0</v>
      </c>
      <c r="MXL59" s="72" t="s">
        <v>109</v>
      </c>
      <c r="MXM59" s="72" t="s">
        <v>109</v>
      </c>
      <c r="MXN59" s="72" t="s">
        <v>88</v>
      </c>
      <c r="MXO59" s="355" t="s">
        <v>2868</v>
      </c>
      <c r="MXP59" s="72" t="s">
        <v>2911</v>
      </c>
      <c r="MXQ59" s="72" t="s">
        <v>2912</v>
      </c>
      <c r="MXR59" s="72" t="s">
        <v>2823</v>
      </c>
      <c r="MXS59" s="72" t="s">
        <v>2843</v>
      </c>
      <c r="MXT59" s="413" t="s">
        <v>2793</v>
      </c>
      <c r="MXU59" s="72"/>
      <c r="MXV59" s="72" t="s">
        <v>2869</v>
      </c>
      <c r="MXW59" s="72"/>
      <c r="MXX59" s="72">
        <v>1.0</v>
      </c>
      <c r="MXY59" s="72">
        <v>1.0</v>
      </c>
      <c r="MXZ59" s="414">
        <v>30.0</v>
      </c>
      <c r="MYA59" s="414">
        <v>15.0</v>
      </c>
      <c r="MYB59" s="72" t="s">
        <v>109</v>
      </c>
      <c r="MYC59" s="72" t="s">
        <v>109</v>
      </c>
      <c r="MYD59" s="72" t="s">
        <v>88</v>
      </c>
      <c r="MYE59" s="355" t="s">
        <v>2868</v>
      </c>
      <c r="MYF59" s="72" t="s">
        <v>2911</v>
      </c>
      <c r="MYG59" s="72" t="s">
        <v>2912</v>
      </c>
      <c r="MYH59" s="72" t="s">
        <v>2823</v>
      </c>
      <c r="MYI59" s="72" t="s">
        <v>2843</v>
      </c>
      <c r="MYJ59" s="413" t="s">
        <v>2793</v>
      </c>
      <c r="MYK59" s="72"/>
      <c r="MYL59" s="72" t="s">
        <v>2869</v>
      </c>
      <c r="MYM59" s="72"/>
      <c r="MYN59" s="72">
        <v>1.0</v>
      </c>
      <c r="MYO59" s="72">
        <v>1.0</v>
      </c>
      <c r="MYP59" s="414">
        <v>30.0</v>
      </c>
      <c r="MYQ59" s="414">
        <v>15.0</v>
      </c>
      <c r="MYR59" s="72" t="s">
        <v>109</v>
      </c>
      <c r="MYS59" s="72" t="s">
        <v>109</v>
      </c>
      <c r="MYT59" s="72" t="s">
        <v>88</v>
      </c>
      <c r="MYU59" s="355" t="s">
        <v>2868</v>
      </c>
      <c r="MYV59" s="72" t="s">
        <v>2911</v>
      </c>
      <c r="MYW59" s="72" t="s">
        <v>2912</v>
      </c>
      <c r="MYX59" s="72" t="s">
        <v>2823</v>
      </c>
      <c r="MYY59" s="72" t="s">
        <v>2843</v>
      </c>
      <c r="MYZ59" s="413" t="s">
        <v>2793</v>
      </c>
      <c r="MZA59" s="72"/>
      <c r="MZB59" s="72" t="s">
        <v>2869</v>
      </c>
      <c r="MZC59" s="72"/>
      <c r="MZD59" s="72">
        <v>1.0</v>
      </c>
      <c r="MZE59" s="72">
        <v>1.0</v>
      </c>
      <c r="MZF59" s="414">
        <v>30.0</v>
      </c>
      <c r="MZG59" s="414">
        <v>15.0</v>
      </c>
      <c r="MZH59" s="72" t="s">
        <v>109</v>
      </c>
      <c r="MZI59" s="72" t="s">
        <v>109</v>
      </c>
      <c r="MZJ59" s="72" t="s">
        <v>88</v>
      </c>
      <c r="MZK59" s="355" t="s">
        <v>2868</v>
      </c>
      <c r="MZL59" s="72" t="s">
        <v>2911</v>
      </c>
      <c r="MZM59" s="72" t="s">
        <v>2912</v>
      </c>
      <c r="MZN59" s="72" t="s">
        <v>2823</v>
      </c>
      <c r="MZO59" s="72" t="s">
        <v>2843</v>
      </c>
      <c r="MZP59" s="413" t="s">
        <v>2793</v>
      </c>
      <c r="MZQ59" s="72"/>
      <c r="MZR59" s="72" t="s">
        <v>2869</v>
      </c>
      <c r="MZS59" s="72"/>
      <c r="MZT59" s="72">
        <v>1.0</v>
      </c>
      <c r="MZU59" s="72">
        <v>1.0</v>
      </c>
      <c r="MZV59" s="414">
        <v>30.0</v>
      </c>
      <c r="MZW59" s="414">
        <v>15.0</v>
      </c>
      <c r="MZX59" s="72" t="s">
        <v>109</v>
      </c>
      <c r="MZY59" s="72" t="s">
        <v>109</v>
      </c>
      <c r="MZZ59" s="72" t="s">
        <v>88</v>
      </c>
      <c r="NAA59" s="355" t="s">
        <v>2868</v>
      </c>
      <c r="NAB59" s="72" t="s">
        <v>2911</v>
      </c>
      <c r="NAC59" s="72" t="s">
        <v>2912</v>
      </c>
      <c r="NAD59" s="72" t="s">
        <v>2823</v>
      </c>
      <c r="NAE59" s="72" t="s">
        <v>2843</v>
      </c>
      <c r="NAF59" s="413" t="s">
        <v>2793</v>
      </c>
      <c r="NAG59" s="72"/>
      <c r="NAH59" s="72" t="s">
        <v>2869</v>
      </c>
      <c r="NAI59" s="72"/>
      <c r="NAJ59" s="72">
        <v>1.0</v>
      </c>
      <c r="NAK59" s="72">
        <v>1.0</v>
      </c>
      <c r="NAL59" s="414">
        <v>30.0</v>
      </c>
      <c r="NAM59" s="414">
        <v>15.0</v>
      </c>
      <c r="NAN59" s="72" t="s">
        <v>109</v>
      </c>
      <c r="NAO59" s="72" t="s">
        <v>109</v>
      </c>
      <c r="NAP59" s="72" t="s">
        <v>88</v>
      </c>
      <c r="NAQ59" s="355" t="s">
        <v>2868</v>
      </c>
      <c r="NAR59" s="72" t="s">
        <v>2911</v>
      </c>
      <c r="NAS59" s="72" t="s">
        <v>2912</v>
      </c>
      <c r="NAT59" s="72" t="s">
        <v>2823</v>
      </c>
      <c r="NAU59" s="72" t="s">
        <v>2843</v>
      </c>
      <c r="NAV59" s="413" t="s">
        <v>2793</v>
      </c>
      <c r="NAW59" s="72"/>
      <c r="NAX59" s="72" t="s">
        <v>2869</v>
      </c>
      <c r="NAY59" s="72"/>
      <c r="NAZ59" s="72">
        <v>1.0</v>
      </c>
      <c r="NBA59" s="72">
        <v>1.0</v>
      </c>
      <c r="NBB59" s="414">
        <v>30.0</v>
      </c>
      <c r="NBC59" s="414">
        <v>15.0</v>
      </c>
      <c r="NBD59" s="72" t="s">
        <v>109</v>
      </c>
      <c r="NBE59" s="72" t="s">
        <v>109</v>
      </c>
      <c r="NBF59" s="72" t="s">
        <v>88</v>
      </c>
      <c r="NBG59" s="355" t="s">
        <v>2868</v>
      </c>
      <c r="NBH59" s="72" t="s">
        <v>2911</v>
      </c>
      <c r="NBI59" s="72" t="s">
        <v>2912</v>
      </c>
      <c r="NBJ59" s="72" t="s">
        <v>2823</v>
      </c>
      <c r="NBK59" s="72" t="s">
        <v>2843</v>
      </c>
      <c r="NBL59" s="413" t="s">
        <v>2793</v>
      </c>
      <c r="NBM59" s="72"/>
      <c r="NBN59" s="72" t="s">
        <v>2869</v>
      </c>
      <c r="NBO59" s="72"/>
      <c r="NBP59" s="72">
        <v>1.0</v>
      </c>
      <c r="NBQ59" s="72">
        <v>1.0</v>
      </c>
      <c r="NBR59" s="414">
        <v>30.0</v>
      </c>
      <c r="NBS59" s="414">
        <v>15.0</v>
      </c>
      <c r="NBT59" s="72" t="s">
        <v>109</v>
      </c>
      <c r="NBU59" s="72" t="s">
        <v>109</v>
      </c>
      <c r="NBV59" s="72" t="s">
        <v>88</v>
      </c>
      <c r="NBW59" s="355" t="s">
        <v>2868</v>
      </c>
      <c r="NBX59" s="72" t="s">
        <v>2911</v>
      </c>
      <c r="NBY59" s="72" t="s">
        <v>2912</v>
      </c>
      <c r="NBZ59" s="72" t="s">
        <v>2823</v>
      </c>
      <c r="NCA59" s="72" t="s">
        <v>2843</v>
      </c>
      <c r="NCB59" s="413" t="s">
        <v>2793</v>
      </c>
      <c r="NCC59" s="72"/>
      <c r="NCD59" s="72" t="s">
        <v>2869</v>
      </c>
      <c r="NCE59" s="72"/>
      <c r="NCF59" s="72">
        <v>1.0</v>
      </c>
      <c r="NCG59" s="72">
        <v>1.0</v>
      </c>
      <c r="NCH59" s="414">
        <v>30.0</v>
      </c>
      <c r="NCI59" s="414">
        <v>15.0</v>
      </c>
      <c r="NCJ59" s="72" t="s">
        <v>109</v>
      </c>
      <c r="NCK59" s="72" t="s">
        <v>109</v>
      </c>
      <c r="NCL59" s="72" t="s">
        <v>88</v>
      </c>
      <c r="NCM59" s="355" t="s">
        <v>2868</v>
      </c>
      <c r="NCN59" s="72" t="s">
        <v>2911</v>
      </c>
      <c r="NCO59" s="72" t="s">
        <v>2912</v>
      </c>
      <c r="NCP59" s="72" t="s">
        <v>2823</v>
      </c>
      <c r="NCQ59" s="72" t="s">
        <v>2843</v>
      </c>
      <c r="NCR59" s="413" t="s">
        <v>2793</v>
      </c>
      <c r="NCS59" s="72"/>
      <c r="NCT59" s="72" t="s">
        <v>2869</v>
      </c>
      <c r="NCU59" s="72"/>
      <c r="NCV59" s="72">
        <v>1.0</v>
      </c>
      <c r="NCW59" s="72">
        <v>1.0</v>
      </c>
      <c r="NCX59" s="414">
        <v>30.0</v>
      </c>
      <c r="NCY59" s="414">
        <v>15.0</v>
      </c>
      <c r="NCZ59" s="72" t="s">
        <v>109</v>
      </c>
      <c r="NDA59" s="72" t="s">
        <v>109</v>
      </c>
      <c r="NDB59" s="72" t="s">
        <v>88</v>
      </c>
      <c r="NDC59" s="355" t="s">
        <v>2868</v>
      </c>
      <c r="NDD59" s="72" t="s">
        <v>2911</v>
      </c>
      <c r="NDE59" s="72" t="s">
        <v>2912</v>
      </c>
      <c r="NDF59" s="72" t="s">
        <v>2823</v>
      </c>
      <c r="NDG59" s="72" t="s">
        <v>2843</v>
      </c>
      <c r="NDH59" s="413" t="s">
        <v>2793</v>
      </c>
      <c r="NDI59" s="72"/>
      <c r="NDJ59" s="72" t="s">
        <v>2869</v>
      </c>
      <c r="NDK59" s="72"/>
      <c r="NDL59" s="72">
        <v>1.0</v>
      </c>
      <c r="NDM59" s="72">
        <v>1.0</v>
      </c>
      <c r="NDN59" s="414">
        <v>30.0</v>
      </c>
      <c r="NDO59" s="414">
        <v>15.0</v>
      </c>
      <c r="NDP59" s="72" t="s">
        <v>109</v>
      </c>
      <c r="NDQ59" s="72" t="s">
        <v>109</v>
      </c>
      <c r="NDR59" s="72" t="s">
        <v>88</v>
      </c>
      <c r="NDS59" s="355" t="s">
        <v>2868</v>
      </c>
      <c r="NDT59" s="72" t="s">
        <v>2911</v>
      </c>
      <c r="NDU59" s="72" t="s">
        <v>2912</v>
      </c>
      <c r="NDV59" s="72" t="s">
        <v>2823</v>
      </c>
      <c r="NDW59" s="72" t="s">
        <v>2843</v>
      </c>
      <c r="NDX59" s="413" t="s">
        <v>2793</v>
      </c>
      <c r="NDY59" s="72"/>
      <c r="NDZ59" s="72" t="s">
        <v>2869</v>
      </c>
      <c r="NEA59" s="72"/>
      <c r="NEB59" s="72">
        <v>1.0</v>
      </c>
      <c r="NEC59" s="72">
        <v>1.0</v>
      </c>
      <c r="NED59" s="414">
        <v>30.0</v>
      </c>
      <c r="NEE59" s="414">
        <v>15.0</v>
      </c>
      <c r="NEF59" s="72" t="s">
        <v>109</v>
      </c>
      <c r="NEG59" s="72" t="s">
        <v>109</v>
      </c>
      <c r="NEH59" s="72" t="s">
        <v>88</v>
      </c>
      <c r="NEI59" s="355" t="s">
        <v>2868</v>
      </c>
      <c r="NEJ59" s="72" t="s">
        <v>2911</v>
      </c>
      <c r="NEK59" s="72" t="s">
        <v>2912</v>
      </c>
      <c r="NEL59" s="72" t="s">
        <v>2823</v>
      </c>
      <c r="NEM59" s="72" t="s">
        <v>2843</v>
      </c>
      <c r="NEN59" s="413" t="s">
        <v>2793</v>
      </c>
      <c r="NEO59" s="72"/>
      <c r="NEP59" s="72" t="s">
        <v>2869</v>
      </c>
      <c r="NEQ59" s="72"/>
      <c r="NER59" s="72">
        <v>1.0</v>
      </c>
      <c r="NES59" s="72">
        <v>1.0</v>
      </c>
      <c r="NET59" s="414">
        <v>30.0</v>
      </c>
      <c r="NEU59" s="414">
        <v>15.0</v>
      </c>
      <c r="NEV59" s="72" t="s">
        <v>109</v>
      </c>
      <c r="NEW59" s="72" t="s">
        <v>109</v>
      </c>
      <c r="NEX59" s="72" t="s">
        <v>88</v>
      </c>
      <c r="NEY59" s="355" t="s">
        <v>2868</v>
      </c>
      <c r="NEZ59" s="72" t="s">
        <v>2911</v>
      </c>
      <c r="NFA59" s="72" t="s">
        <v>2912</v>
      </c>
      <c r="NFB59" s="72" t="s">
        <v>2823</v>
      </c>
      <c r="NFC59" s="72" t="s">
        <v>2843</v>
      </c>
      <c r="NFD59" s="413" t="s">
        <v>2793</v>
      </c>
      <c r="NFE59" s="72"/>
      <c r="NFF59" s="72" t="s">
        <v>2869</v>
      </c>
      <c r="NFG59" s="72"/>
      <c r="NFH59" s="72">
        <v>1.0</v>
      </c>
      <c r="NFI59" s="72">
        <v>1.0</v>
      </c>
      <c r="NFJ59" s="414">
        <v>30.0</v>
      </c>
      <c r="NFK59" s="414">
        <v>15.0</v>
      </c>
      <c r="NFL59" s="72" t="s">
        <v>109</v>
      </c>
      <c r="NFM59" s="72" t="s">
        <v>109</v>
      </c>
      <c r="NFN59" s="72" t="s">
        <v>88</v>
      </c>
      <c r="NFO59" s="355" t="s">
        <v>2868</v>
      </c>
      <c r="NFP59" s="72" t="s">
        <v>2911</v>
      </c>
      <c r="NFQ59" s="72" t="s">
        <v>2912</v>
      </c>
      <c r="NFR59" s="72" t="s">
        <v>2823</v>
      </c>
      <c r="NFS59" s="72" t="s">
        <v>2843</v>
      </c>
      <c r="NFT59" s="413" t="s">
        <v>2793</v>
      </c>
      <c r="NFU59" s="72"/>
      <c r="NFV59" s="72" t="s">
        <v>2869</v>
      </c>
      <c r="NFW59" s="72"/>
      <c r="NFX59" s="72">
        <v>1.0</v>
      </c>
      <c r="NFY59" s="72">
        <v>1.0</v>
      </c>
      <c r="NFZ59" s="414">
        <v>30.0</v>
      </c>
      <c r="NGA59" s="414">
        <v>15.0</v>
      </c>
      <c r="NGB59" s="72" t="s">
        <v>109</v>
      </c>
      <c r="NGC59" s="72" t="s">
        <v>109</v>
      </c>
      <c r="NGD59" s="72" t="s">
        <v>88</v>
      </c>
      <c r="NGE59" s="355" t="s">
        <v>2868</v>
      </c>
      <c r="NGF59" s="72" t="s">
        <v>2911</v>
      </c>
      <c r="NGG59" s="72" t="s">
        <v>2912</v>
      </c>
      <c r="NGH59" s="72" t="s">
        <v>2823</v>
      </c>
      <c r="NGI59" s="72" t="s">
        <v>2843</v>
      </c>
      <c r="NGJ59" s="413" t="s">
        <v>2793</v>
      </c>
      <c r="NGK59" s="72"/>
      <c r="NGL59" s="72" t="s">
        <v>2869</v>
      </c>
      <c r="NGM59" s="72"/>
      <c r="NGN59" s="72">
        <v>1.0</v>
      </c>
      <c r="NGO59" s="72">
        <v>1.0</v>
      </c>
      <c r="NGP59" s="414">
        <v>30.0</v>
      </c>
      <c r="NGQ59" s="414">
        <v>15.0</v>
      </c>
      <c r="NGR59" s="72" t="s">
        <v>109</v>
      </c>
      <c r="NGS59" s="72" t="s">
        <v>109</v>
      </c>
      <c r="NGT59" s="72" t="s">
        <v>88</v>
      </c>
      <c r="NGU59" s="355" t="s">
        <v>2868</v>
      </c>
      <c r="NGV59" s="72" t="s">
        <v>2911</v>
      </c>
      <c r="NGW59" s="72" t="s">
        <v>2912</v>
      </c>
      <c r="NGX59" s="72" t="s">
        <v>2823</v>
      </c>
      <c r="NGY59" s="72" t="s">
        <v>2843</v>
      </c>
      <c r="NGZ59" s="413" t="s">
        <v>2793</v>
      </c>
      <c r="NHA59" s="72"/>
      <c r="NHB59" s="72" t="s">
        <v>2869</v>
      </c>
      <c r="NHC59" s="72"/>
      <c r="NHD59" s="72">
        <v>1.0</v>
      </c>
      <c r="NHE59" s="72">
        <v>1.0</v>
      </c>
      <c r="NHF59" s="414">
        <v>30.0</v>
      </c>
      <c r="NHG59" s="414">
        <v>15.0</v>
      </c>
      <c r="NHH59" s="72" t="s">
        <v>109</v>
      </c>
      <c r="NHI59" s="72" t="s">
        <v>109</v>
      </c>
      <c r="NHJ59" s="72" t="s">
        <v>88</v>
      </c>
      <c r="NHK59" s="355" t="s">
        <v>2868</v>
      </c>
      <c r="NHL59" s="72" t="s">
        <v>2911</v>
      </c>
      <c r="NHM59" s="72" t="s">
        <v>2912</v>
      </c>
      <c r="NHN59" s="72" t="s">
        <v>2823</v>
      </c>
      <c r="NHO59" s="72" t="s">
        <v>2843</v>
      </c>
      <c r="NHP59" s="413" t="s">
        <v>2793</v>
      </c>
      <c r="NHQ59" s="72"/>
      <c r="NHR59" s="72" t="s">
        <v>2869</v>
      </c>
      <c r="NHS59" s="72"/>
      <c r="NHT59" s="72">
        <v>1.0</v>
      </c>
      <c r="NHU59" s="72">
        <v>1.0</v>
      </c>
      <c r="NHV59" s="414">
        <v>30.0</v>
      </c>
      <c r="NHW59" s="414">
        <v>15.0</v>
      </c>
      <c r="NHX59" s="72" t="s">
        <v>109</v>
      </c>
      <c r="NHY59" s="72" t="s">
        <v>109</v>
      </c>
      <c r="NHZ59" s="72" t="s">
        <v>88</v>
      </c>
      <c r="NIA59" s="355" t="s">
        <v>2868</v>
      </c>
      <c r="NIB59" s="72" t="s">
        <v>2911</v>
      </c>
      <c r="NIC59" s="72" t="s">
        <v>2912</v>
      </c>
      <c r="NID59" s="72" t="s">
        <v>2823</v>
      </c>
      <c r="NIE59" s="72" t="s">
        <v>2843</v>
      </c>
      <c r="NIF59" s="413" t="s">
        <v>2793</v>
      </c>
      <c r="NIG59" s="72"/>
      <c r="NIH59" s="72" t="s">
        <v>2869</v>
      </c>
      <c r="NII59" s="72"/>
      <c r="NIJ59" s="72">
        <v>1.0</v>
      </c>
      <c r="NIK59" s="72">
        <v>1.0</v>
      </c>
      <c r="NIL59" s="414">
        <v>30.0</v>
      </c>
      <c r="NIM59" s="414">
        <v>15.0</v>
      </c>
      <c r="NIN59" s="72" t="s">
        <v>109</v>
      </c>
      <c r="NIO59" s="72" t="s">
        <v>109</v>
      </c>
      <c r="NIP59" s="72" t="s">
        <v>88</v>
      </c>
      <c r="NIQ59" s="355" t="s">
        <v>2868</v>
      </c>
      <c r="NIR59" s="72" t="s">
        <v>2911</v>
      </c>
      <c r="NIS59" s="72" t="s">
        <v>2912</v>
      </c>
      <c r="NIT59" s="72" t="s">
        <v>2823</v>
      </c>
      <c r="NIU59" s="72" t="s">
        <v>2843</v>
      </c>
      <c r="NIV59" s="413" t="s">
        <v>2793</v>
      </c>
      <c r="NIW59" s="72"/>
      <c r="NIX59" s="72" t="s">
        <v>2869</v>
      </c>
      <c r="NIY59" s="72"/>
      <c r="NIZ59" s="72">
        <v>1.0</v>
      </c>
      <c r="NJA59" s="72">
        <v>1.0</v>
      </c>
      <c r="NJB59" s="414">
        <v>30.0</v>
      </c>
      <c r="NJC59" s="414">
        <v>15.0</v>
      </c>
      <c r="NJD59" s="72" t="s">
        <v>109</v>
      </c>
      <c r="NJE59" s="72" t="s">
        <v>109</v>
      </c>
      <c r="NJF59" s="72" t="s">
        <v>88</v>
      </c>
      <c r="NJG59" s="355" t="s">
        <v>2868</v>
      </c>
      <c r="NJH59" s="72" t="s">
        <v>2911</v>
      </c>
      <c r="NJI59" s="72" t="s">
        <v>2912</v>
      </c>
      <c r="NJJ59" s="72" t="s">
        <v>2823</v>
      </c>
      <c r="NJK59" s="72" t="s">
        <v>2843</v>
      </c>
      <c r="NJL59" s="413" t="s">
        <v>2793</v>
      </c>
      <c r="NJM59" s="72"/>
      <c r="NJN59" s="72" t="s">
        <v>2869</v>
      </c>
      <c r="NJO59" s="72"/>
      <c r="NJP59" s="72">
        <v>1.0</v>
      </c>
      <c r="NJQ59" s="72">
        <v>1.0</v>
      </c>
      <c r="NJR59" s="414">
        <v>30.0</v>
      </c>
      <c r="NJS59" s="414">
        <v>15.0</v>
      </c>
      <c r="NJT59" s="72" t="s">
        <v>109</v>
      </c>
      <c r="NJU59" s="72" t="s">
        <v>109</v>
      </c>
      <c r="NJV59" s="72" t="s">
        <v>88</v>
      </c>
      <c r="NJW59" s="355" t="s">
        <v>2868</v>
      </c>
      <c r="NJX59" s="72" t="s">
        <v>2911</v>
      </c>
      <c r="NJY59" s="72" t="s">
        <v>2912</v>
      </c>
      <c r="NJZ59" s="72" t="s">
        <v>2823</v>
      </c>
      <c r="NKA59" s="72" t="s">
        <v>2843</v>
      </c>
      <c r="NKB59" s="413" t="s">
        <v>2793</v>
      </c>
      <c r="NKC59" s="72"/>
      <c r="NKD59" s="72" t="s">
        <v>2869</v>
      </c>
      <c r="NKE59" s="72"/>
      <c r="NKF59" s="72">
        <v>1.0</v>
      </c>
      <c r="NKG59" s="72">
        <v>1.0</v>
      </c>
      <c r="NKH59" s="414">
        <v>30.0</v>
      </c>
      <c r="NKI59" s="414">
        <v>15.0</v>
      </c>
      <c r="NKJ59" s="72" t="s">
        <v>109</v>
      </c>
      <c r="NKK59" s="72" t="s">
        <v>109</v>
      </c>
      <c r="NKL59" s="72" t="s">
        <v>88</v>
      </c>
      <c r="NKM59" s="355" t="s">
        <v>2868</v>
      </c>
      <c r="NKN59" s="72" t="s">
        <v>2911</v>
      </c>
      <c r="NKO59" s="72" t="s">
        <v>2912</v>
      </c>
      <c r="NKP59" s="72" t="s">
        <v>2823</v>
      </c>
      <c r="NKQ59" s="72" t="s">
        <v>2843</v>
      </c>
      <c r="NKR59" s="413" t="s">
        <v>2793</v>
      </c>
      <c r="NKS59" s="72"/>
      <c r="NKT59" s="72" t="s">
        <v>2869</v>
      </c>
      <c r="NKU59" s="72"/>
      <c r="NKV59" s="72">
        <v>1.0</v>
      </c>
      <c r="NKW59" s="72">
        <v>1.0</v>
      </c>
      <c r="NKX59" s="414">
        <v>30.0</v>
      </c>
      <c r="NKY59" s="414">
        <v>15.0</v>
      </c>
      <c r="NKZ59" s="72" t="s">
        <v>109</v>
      </c>
      <c r="NLA59" s="72" t="s">
        <v>109</v>
      </c>
      <c r="NLB59" s="72" t="s">
        <v>88</v>
      </c>
      <c r="NLC59" s="355" t="s">
        <v>2868</v>
      </c>
      <c r="NLD59" s="72" t="s">
        <v>2911</v>
      </c>
      <c r="NLE59" s="72" t="s">
        <v>2912</v>
      </c>
      <c r="NLF59" s="72" t="s">
        <v>2823</v>
      </c>
      <c r="NLG59" s="72" t="s">
        <v>2843</v>
      </c>
      <c r="NLH59" s="413" t="s">
        <v>2793</v>
      </c>
      <c r="NLI59" s="72"/>
      <c r="NLJ59" s="72" t="s">
        <v>2869</v>
      </c>
      <c r="NLK59" s="72"/>
      <c r="NLL59" s="72">
        <v>1.0</v>
      </c>
      <c r="NLM59" s="72">
        <v>1.0</v>
      </c>
      <c r="NLN59" s="414">
        <v>30.0</v>
      </c>
      <c r="NLO59" s="414">
        <v>15.0</v>
      </c>
      <c r="NLP59" s="72" t="s">
        <v>109</v>
      </c>
      <c r="NLQ59" s="72" t="s">
        <v>109</v>
      </c>
      <c r="NLR59" s="72" t="s">
        <v>88</v>
      </c>
      <c r="NLS59" s="355" t="s">
        <v>2868</v>
      </c>
      <c r="NLT59" s="72" t="s">
        <v>2911</v>
      </c>
      <c r="NLU59" s="72" t="s">
        <v>2912</v>
      </c>
      <c r="NLV59" s="72" t="s">
        <v>2823</v>
      </c>
      <c r="NLW59" s="72" t="s">
        <v>2843</v>
      </c>
      <c r="NLX59" s="413" t="s">
        <v>2793</v>
      </c>
      <c r="NLY59" s="72"/>
      <c r="NLZ59" s="72" t="s">
        <v>2869</v>
      </c>
      <c r="NMA59" s="72"/>
      <c r="NMB59" s="72">
        <v>1.0</v>
      </c>
      <c r="NMC59" s="72">
        <v>1.0</v>
      </c>
      <c r="NMD59" s="414">
        <v>30.0</v>
      </c>
      <c r="NME59" s="414">
        <v>15.0</v>
      </c>
      <c r="NMF59" s="72" t="s">
        <v>109</v>
      </c>
      <c r="NMG59" s="72" t="s">
        <v>109</v>
      </c>
      <c r="NMH59" s="72" t="s">
        <v>88</v>
      </c>
      <c r="NMI59" s="355" t="s">
        <v>2868</v>
      </c>
      <c r="NMJ59" s="72" t="s">
        <v>2911</v>
      </c>
      <c r="NMK59" s="72" t="s">
        <v>2912</v>
      </c>
      <c r="NML59" s="72" t="s">
        <v>2823</v>
      </c>
      <c r="NMM59" s="72" t="s">
        <v>2843</v>
      </c>
      <c r="NMN59" s="413" t="s">
        <v>2793</v>
      </c>
      <c r="NMO59" s="72"/>
      <c r="NMP59" s="72" t="s">
        <v>2869</v>
      </c>
      <c r="NMQ59" s="72"/>
      <c r="NMR59" s="72">
        <v>1.0</v>
      </c>
      <c r="NMS59" s="72">
        <v>1.0</v>
      </c>
      <c r="NMT59" s="414">
        <v>30.0</v>
      </c>
      <c r="NMU59" s="414">
        <v>15.0</v>
      </c>
      <c r="NMV59" s="72" t="s">
        <v>109</v>
      </c>
      <c r="NMW59" s="72" t="s">
        <v>109</v>
      </c>
      <c r="NMX59" s="72" t="s">
        <v>88</v>
      </c>
      <c r="NMY59" s="355" t="s">
        <v>2868</v>
      </c>
      <c r="NMZ59" s="72" t="s">
        <v>2911</v>
      </c>
      <c r="NNA59" s="72" t="s">
        <v>2912</v>
      </c>
      <c r="NNB59" s="72" t="s">
        <v>2823</v>
      </c>
      <c r="NNC59" s="72" t="s">
        <v>2843</v>
      </c>
      <c r="NND59" s="413" t="s">
        <v>2793</v>
      </c>
      <c r="NNE59" s="72"/>
      <c r="NNF59" s="72" t="s">
        <v>2869</v>
      </c>
      <c r="NNG59" s="72"/>
      <c r="NNH59" s="72">
        <v>1.0</v>
      </c>
      <c r="NNI59" s="72">
        <v>1.0</v>
      </c>
      <c r="NNJ59" s="414">
        <v>30.0</v>
      </c>
      <c r="NNK59" s="414">
        <v>15.0</v>
      </c>
      <c r="NNL59" s="72" t="s">
        <v>109</v>
      </c>
      <c r="NNM59" s="72" t="s">
        <v>109</v>
      </c>
      <c r="NNN59" s="72" t="s">
        <v>88</v>
      </c>
      <c r="NNO59" s="355" t="s">
        <v>2868</v>
      </c>
      <c r="NNP59" s="72" t="s">
        <v>2911</v>
      </c>
      <c r="NNQ59" s="72" t="s">
        <v>2912</v>
      </c>
      <c r="NNR59" s="72" t="s">
        <v>2823</v>
      </c>
      <c r="NNS59" s="72" t="s">
        <v>2843</v>
      </c>
      <c r="NNT59" s="413" t="s">
        <v>2793</v>
      </c>
      <c r="NNU59" s="72"/>
      <c r="NNV59" s="72" t="s">
        <v>2869</v>
      </c>
      <c r="NNW59" s="72"/>
      <c r="NNX59" s="72">
        <v>1.0</v>
      </c>
      <c r="NNY59" s="72">
        <v>1.0</v>
      </c>
      <c r="NNZ59" s="414">
        <v>30.0</v>
      </c>
      <c r="NOA59" s="414">
        <v>15.0</v>
      </c>
      <c r="NOB59" s="72" t="s">
        <v>109</v>
      </c>
      <c r="NOC59" s="72" t="s">
        <v>109</v>
      </c>
      <c r="NOD59" s="72" t="s">
        <v>88</v>
      </c>
      <c r="NOE59" s="355" t="s">
        <v>2868</v>
      </c>
      <c r="NOF59" s="72" t="s">
        <v>2911</v>
      </c>
      <c r="NOG59" s="72" t="s">
        <v>2912</v>
      </c>
      <c r="NOH59" s="72" t="s">
        <v>2823</v>
      </c>
      <c r="NOI59" s="72" t="s">
        <v>2843</v>
      </c>
      <c r="NOJ59" s="413" t="s">
        <v>2793</v>
      </c>
      <c r="NOK59" s="72"/>
      <c r="NOL59" s="72" t="s">
        <v>2869</v>
      </c>
      <c r="NOM59" s="72"/>
      <c r="NON59" s="72">
        <v>1.0</v>
      </c>
      <c r="NOO59" s="72">
        <v>1.0</v>
      </c>
      <c r="NOP59" s="414">
        <v>30.0</v>
      </c>
      <c r="NOQ59" s="414">
        <v>15.0</v>
      </c>
      <c r="NOR59" s="72" t="s">
        <v>109</v>
      </c>
      <c r="NOS59" s="72" t="s">
        <v>109</v>
      </c>
      <c r="NOT59" s="72" t="s">
        <v>88</v>
      </c>
      <c r="NOU59" s="355" t="s">
        <v>2868</v>
      </c>
      <c r="NOV59" s="72" t="s">
        <v>2911</v>
      </c>
      <c r="NOW59" s="72" t="s">
        <v>2912</v>
      </c>
      <c r="NOX59" s="72" t="s">
        <v>2823</v>
      </c>
      <c r="NOY59" s="72" t="s">
        <v>2843</v>
      </c>
      <c r="NOZ59" s="413" t="s">
        <v>2793</v>
      </c>
      <c r="NPA59" s="72"/>
      <c r="NPB59" s="72" t="s">
        <v>2869</v>
      </c>
      <c r="NPC59" s="72"/>
      <c r="NPD59" s="72">
        <v>1.0</v>
      </c>
      <c r="NPE59" s="72">
        <v>1.0</v>
      </c>
      <c r="NPF59" s="414">
        <v>30.0</v>
      </c>
      <c r="NPG59" s="414">
        <v>15.0</v>
      </c>
      <c r="NPH59" s="72" t="s">
        <v>109</v>
      </c>
      <c r="NPI59" s="72" t="s">
        <v>109</v>
      </c>
      <c r="NPJ59" s="72" t="s">
        <v>88</v>
      </c>
      <c r="NPK59" s="355" t="s">
        <v>2868</v>
      </c>
      <c r="NPL59" s="72" t="s">
        <v>2911</v>
      </c>
      <c r="NPM59" s="72" t="s">
        <v>2912</v>
      </c>
      <c r="NPN59" s="72" t="s">
        <v>2823</v>
      </c>
      <c r="NPO59" s="72" t="s">
        <v>2843</v>
      </c>
      <c r="NPP59" s="413" t="s">
        <v>2793</v>
      </c>
      <c r="NPQ59" s="72"/>
      <c r="NPR59" s="72" t="s">
        <v>2869</v>
      </c>
      <c r="NPS59" s="72"/>
      <c r="NPT59" s="72">
        <v>1.0</v>
      </c>
      <c r="NPU59" s="72">
        <v>1.0</v>
      </c>
      <c r="NPV59" s="414">
        <v>30.0</v>
      </c>
      <c r="NPW59" s="414">
        <v>15.0</v>
      </c>
      <c r="NPX59" s="72" t="s">
        <v>109</v>
      </c>
      <c r="NPY59" s="72" t="s">
        <v>109</v>
      </c>
      <c r="NPZ59" s="72" t="s">
        <v>88</v>
      </c>
      <c r="NQA59" s="355" t="s">
        <v>2868</v>
      </c>
      <c r="NQB59" s="72" t="s">
        <v>2911</v>
      </c>
      <c r="NQC59" s="72" t="s">
        <v>2912</v>
      </c>
      <c r="NQD59" s="72" t="s">
        <v>2823</v>
      </c>
      <c r="NQE59" s="72" t="s">
        <v>2843</v>
      </c>
      <c r="NQF59" s="413" t="s">
        <v>2793</v>
      </c>
      <c r="NQG59" s="72"/>
      <c r="NQH59" s="72" t="s">
        <v>2869</v>
      </c>
      <c r="NQI59" s="72"/>
      <c r="NQJ59" s="72">
        <v>1.0</v>
      </c>
      <c r="NQK59" s="72">
        <v>1.0</v>
      </c>
      <c r="NQL59" s="414">
        <v>30.0</v>
      </c>
      <c r="NQM59" s="414">
        <v>15.0</v>
      </c>
      <c r="NQN59" s="72" t="s">
        <v>109</v>
      </c>
      <c r="NQO59" s="72" t="s">
        <v>109</v>
      </c>
      <c r="NQP59" s="72" t="s">
        <v>88</v>
      </c>
      <c r="NQQ59" s="355" t="s">
        <v>2868</v>
      </c>
      <c r="NQR59" s="72" t="s">
        <v>2911</v>
      </c>
      <c r="NQS59" s="72" t="s">
        <v>2912</v>
      </c>
      <c r="NQT59" s="72" t="s">
        <v>2823</v>
      </c>
      <c r="NQU59" s="72" t="s">
        <v>2843</v>
      </c>
      <c r="NQV59" s="413" t="s">
        <v>2793</v>
      </c>
      <c r="NQW59" s="72"/>
      <c r="NQX59" s="72" t="s">
        <v>2869</v>
      </c>
      <c r="NQY59" s="72"/>
      <c r="NQZ59" s="72">
        <v>1.0</v>
      </c>
      <c r="NRA59" s="72">
        <v>1.0</v>
      </c>
      <c r="NRB59" s="414">
        <v>30.0</v>
      </c>
      <c r="NRC59" s="414">
        <v>15.0</v>
      </c>
      <c r="NRD59" s="72" t="s">
        <v>109</v>
      </c>
      <c r="NRE59" s="72" t="s">
        <v>109</v>
      </c>
      <c r="NRF59" s="72" t="s">
        <v>88</v>
      </c>
      <c r="NRG59" s="355" t="s">
        <v>2868</v>
      </c>
      <c r="NRH59" s="72" t="s">
        <v>2911</v>
      </c>
      <c r="NRI59" s="72" t="s">
        <v>2912</v>
      </c>
      <c r="NRJ59" s="72" t="s">
        <v>2823</v>
      </c>
      <c r="NRK59" s="72" t="s">
        <v>2843</v>
      </c>
      <c r="NRL59" s="413" t="s">
        <v>2793</v>
      </c>
      <c r="NRM59" s="72"/>
      <c r="NRN59" s="72" t="s">
        <v>2869</v>
      </c>
      <c r="NRO59" s="72"/>
      <c r="NRP59" s="72">
        <v>1.0</v>
      </c>
      <c r="NRQ59" s="72">
        <v>1.0</v>
      </c>
      <c r="NRR59" s="414">
        <v>30.0</v>
      </c>
      <c r="NRS59" s="414">
        <v>15.0</v>
      </c>
      <c r="NRT59" s="72" t="s">
        <v>109</v>
      </c>
      <c r="NRU59" s="72" t="s">
        <v>109</v>
      </c>
      <c r="NRV59" s="72" t="s">
        <v>88</v>
      </c>
      <c r="NRW59" s="355" t="s">
        <v>2868</v>
      </c>
      <c r="NRX59" s="72" t="s">
        <v>2911</v>
      </c>
      <c r="NRY59" s="72" t="s">
        <v>2912</v>
      </c>
      <c r="NRZ59" s="72" t="s">
        <v>2823</v>
      </c>
      <c r="NSA59" s="72" t="s">
        <v>2843</v>
      </c>
      <c r="NSB59" s="413" t="s">
        <v>2793</v>
      </c>
      <c r="NSC59" s="72"/>
      <c r="NSD59" s="72" t="s">
        <v>2869</v>
      </c>
      <c r="NSE59" s="72"/>
      <c r="NSF59" s="72">
        <v>1.0</v>
      </c>
      <c r="NSG59" s="72">
        <v>1.0</v>
      </c>
      <c r="NSH59" s="414">
        <v>30.0</v>
      </c>
      <c r="NSI59" s="414">
        <v>15.0</v>
      </c>
      <c r="NSJ59" s="72" t="s">
        <v>109</v>
      </c>
      <c r="NSK59" s="72" t="s">
        <v>109</v>
      </c>
      <c r="NSL59" s="72" t="s">
        <v>88</v>
      </c>
      <c r="NSM59" s="355" t="s">
        <v>2868</v>
      </c>
      <c r="NSN59" s="72" t="s">
        <v>2911</v>
      </c>
      <c r="NSO59" s="72" t="s">
        <v>2912</v>
      </c>
      <c r="NSP59" s="72" t="s">
        <v>2823</v>
      </c>
      <c r="NSQ59" s="72" t="s">
        <v>2843</v>
      </c>
      <c r="NSR59" s="413" t="s">
        <v>2793</v>
      </c>
      <c r="NSS59" s="72"/>
      <c r="NST59" s="72" t="s">
        <v>2869</v>
      </c>
      <c r="NSU59" s="72"/>
      <c r="NSV59" s="72">
        <v>1.0</v>
      </c>
      <c r="NSW59" s="72">
        <v>1.0</v>
      </c>
      <c r="NSX59" s="414">
        <v>30.0</v>
      </c>
      <c r="NSY59" s="414">
        <v>15.0</v>
      </c>
      <c r="NSZ59" s="72" t="s">
        <v>109</v>
      </c>
      <c r="NTA59" s="72" t="s">
        <v>109</v>
      </c>
      <c r="NTB59" s="72" t="s">
        <v>88</v>
      </c>
      <c r="NTC59" s="355" t="s">
        <v>2868</v>
      </c>
      <c r="NTD59" s="72" t="s">
        <v>2911</v>
      </c>
      <c r="NTE59" s="72" t="s">
        <v>2912</v>
      </c>
      <c r="NTF59" s="72" t="s">
        <v>2823</v>
      </c>
      <c r="NTG59" s="72" t="s">
        <v>2843</v>
      </c>
      <c r="NTH59" s="413" t="s">
        <v>2793</v>
      </c>
      <c r="NTI59" s="72"/>
      <c r="NTJ59" s="72" t="s">
        <v>2869</v>
      </c>
      <c r="NTK59" s="72"/>
      <c r="NTL59" s="72">
        <v>1.0</v>
      </c>
      <c r="NTM59" s="72">
        <v>1.0</v>
      </c>
      <c r="NTN59" s="414">
        <v>30.0</v>
      </c>
      <c r="NTO59" s="414">
        <v>15.0</v>
      </c>
      <c r="NTP59" s="72" t="s">
        <v>109</v>
      </c>
      <c r="NTQ59" s="72" t="s">
        <v>109</v>
      </c>
      <c r="NTR59" s="72" t="s">
        <v>88</v>
      </c>
      <c r="NTS59" s="355" t="s">
        <v>2868</v>
      </c>
      <c r="NTT59" s="72" t="s">
        <v>2911</v>
      </c>
      <c r="NTU59" s="72" t="s">
        <v>2912</v>
      </c>
      <c r="NTV59" s="72" t="s">
        <v>2823</v>
      </c>
      <c r="NTW59" s="72" t="s">
        <v>2843</v>
      </c>
      <c r="NTX59" s="413" t="s">
        <v>2793</v>
      </c>
      <c r="NTY59" s="72"/>
      <c r="NTZ59" s="72" t="s">
        <v>2869</v>
      </c>
      <c r="NUA59" s="72"/>
      <c r="NUB59" s="72">
        <v>1.0</v>
      </c>
      <c r="NUC59" s="72">
        <v>1.0</v>
      </c>
      <c r="NUD59" s="414">
        <v>30.0</v>
      </c>
      <c r="NUE59" s="414">
        <v>15.0</v>
      </c>
      <c r="NUF59" s="72" t="s">
        <v>109</v>
      </c>
      <c r="NUG59" s="72" t="s">
        <v>109</v>
      </c>
      <c r="NUH59" s="72" t="s">
        <v>88</v>
      </c>
      <c r="NUI59" s="355" t="s">
        <v>2868</v>
      </c>
      <c r="NUJ59" s="72" t="s">
        <v>2911</v>
      </c>
      <c r="NUK59" s="72" t="s">
        <v>2912</v>
      </c>
      <c r="NUL59" s="72" t="s">
        <v>2823</v>
      </c>
      <c r="NUM59" s="72" t="s">
        <v>2843</v>
      </c>
      <c r="NUN59" s="413" t="s">
        <v>2793</v>
      </c>
      <c r="NUO59" s="72"/>
      <c r="NUP59" s="72" t="s">
        <v>2869</v>
      </c>
      <c r="NUQ59" s="72"/>
      <c r="NUR59" s="72">
        <v>1.0</v>
      </c>
      <c r="NUS59" s="72">
        <v>1.0</v>
      </c>
      <c r="NUT59" s="414">
        <v>30.0</v>
      </c>
      <c r="NUU59" s="414">
        <v>15.0</v>
      </c>
      <c r="NUV59" s="72" t="s">
        <v>109</v>
      </c>
      <c r="NUW59" s="72" t="s">
        <v>109</v>
      </c>
      <c r="NUX59" s="72" t="s">
        <v>88</v>
      </c>
      <c r="NUY59" s="355" t="s">
        <v>2868</v>
      </c>
      <c r="NUZ59" s="72" t="s">
        <v>2911</v>
      </c>
      <c r="NVA59" s="72" t="s">
        <v>2912</v>
      </c>
      <c r="NVB59" s="72" t="s">
        <v>2823</v>
      </c>
      <c r="NVC59" s="72" t="s">
        <v>2843</v>
      </c>
      <c r="NVD59" s="413" t="s">
        <v>2793</v>
      </c>
      <c r="NVE59" s="72"/>
      <c r="NVF59" s="72" t="s">
        <v>2869</v>
      </c>
      <c r="NVG59" s="72"/>
      <c r="NVH59" s="72">
        <v>1.0</v>
      </c>
      <c r="NVI59" s="72">
        <v>1.0</v>
      </c>
      <c r="NVJ59" s="414">
        <v>30.0</v>
      </c>
      <c r="NVK59" s="414">
        <v>15.0</v>
      </c>
      <c r="NVL59" s="72" t="s">
        <v>109</v>
      </c>
      <c r="NVM59" s="72" t="s">
        <v>109</v>
      </c>
      <c r="NVN59" s="72" t="s">
        <v>88</v>
      </c>
      <c r="NVO59" s="355" t="s">
        <v>2868</v>
      </c>
      <c r="NVP59" s="72" t="s">
        <v>2911</v>
      </c>
      <c r="NVQ59" s="72" t="s">
        <v>2912</v>
      </c>
      <c r="NVR59" s="72" t="s">
        <v>2823</v>
      </c>
      <c r="NVS59" s="72" t="s">
        <v>2843</v>
      </c>
      <c r="NVT59" s="413" t="s">
        <v>2793</v>
      </c>
      <c r="NVU59" s="72"/>
      <c r="NVV59" s="72" t="s">
        <v>2869</v>
      </c>
      <c r="NVW59" s="72"/>
      <c r="NVX59" s="72">
        <v>1.0</v>
      </c>
      <c r="NVY59" s="72">
        <v>1.0</v>
      </c>
      <c r="NVZ59" s="414">
        <v>30.0</v>
      </c>
      <c r="NWA59" s="414">
        <v>15.0</v>
      </c>
      <c r="NWB59" s="72" t="s">
        <v>109</v>
      </c>
      <c r="NWC59" s="72" t="s">
        <v>109</v>
      </c>
      <c r="NWD59" s="72" t="s">
        <v>88</v>
      </c>
      <c r="NWE59" s="355" t="s">
        <v>2868</v>
      </c>
      <c r="NWF59" s="72" t="s">
        <v>2911</v>
      </c>
      <c r="NWG59" s="72" t="s">
        <v>2912</v>
      </c>
      <c r="NWH59" s="72" t="s">
        <v>2823</v>
      </c>
      <c r="NWI59" s="72" t="s">
        <v>2843</v>
      </c>
      <c r="NWJ59" s="413" t="s">
        <v>2793</v>
      </c>
      <c r="NWK59" s="72"/>
      <c r="NWL59" s="72" t="s">
        <v>2869</v>
      </c>
      <c r="NWM59" s="72"/>
      <c r="NWN59" s="72">
        <v>1.0</v>
      </c>
      <c r="NWO59" s="72">
        <v>1.0</v>
      </c>
      <c r="NWP59" s="414">
        <v>30.0</v>
      </c>
      <c r="NWQ59" s="414">
        <v>15.0</v>
      </c>
      <c r="NWR59" s="72" t="s">
        <v>109</v>
      </c>
      <c r="NWS59" s="72" t="s">
        <v>109</v>
      </c>
      <c r="NWT59" s="72" t="s">
        <v>88</v>
      </c>
      <c r="NWU59" s="355" t="s">
        <v>2868</v>
      </c>
      <c r="NWV59" s="72" t="s">
        <v>2911</v>
      </c>
      <c r="NWW59" s="72" t="s">
        <v>2912</v>
      </c>
      <c r="NWX59" s="72" t="s">
        <v>2823</v>
      </c>
      <c r="NWY59" s="72" t="s">
        <v>2843</v>
      </c>
      <c r="NWZ59" s="413" t="s">
        <v>2793</v>
      </c>
      <c r="NXA59" s="72"/>
      <c r="NXB59" s="72" t="s">
        <v>2869</v>
      </c>
      <c r="NXC59" s="72"/>
      <c r="NXD59" s="72">
        <v>1.0</v>
      </c>
      <c r="NXE59" s="72">
        <v>1.0</v>
      </c>
      <c r="NXF59" s="414">
        <v>30.0</v>
      </c>
      <c r="NXG59" s="414">
        <v>15.0</v>
      </c>
      <c r="NXH59" s="72" t="s">
        <v>109</v>
      </c>
      <c r="NXI59" s="72" t="s">
        <v>109</v>
      </c>
      <c r="NXJ59" s="72" t="s">
        <v>88</v>
      </c>
      <c r="NXK59" s="355" t="s">
        <v>2868</v>
      </c>
      <c r="NXL59" s="72" t="s">
        <v>2911</v>
      </c>
      <c r="NXM59" s="72" t="s">
        <v>2912</v>
      </c>
      <c r="NXN59" s="72" t="s">
        <v>2823</v>
      </c>
      <c r="NXO59" s="72" t="s">
        <v>2843</v>
      </c>
      <c r="NXP59" s="413" t="s">
        <v>2793</v>
      </c>
      <c r="NXQ59" s="72"/>
      <c r="NXR59" s="72" t="s">
        <v>2869</v>
      </c>
      <c r="NXS59" s="72"/>
      <c r="NXT59" s="72">
        <v>1.0</v>
      </c>
      <c r="NXU59" s="72">
        <v>1.0</v>
      </c>
      <c r="NXV59" s="414">
        <v>30.0</v>
      </c>
      <c r="NXW59" s="414">
        <v>15.0</v>
      </c>
      <c r="NXX59" s="72" t="s">
        <v>109</v>
      </c>
      <c r="NXY59" s="72" t="s">
        <v>109</v>
      </c>
      <c r="NXZ59" s="72" t="s">
        <v>88</v>
      </c>
      <c r="NYA59" s="355" t="s">
        <v>2868</v>
      </c>
      <c r="NYB59" s="72" t="s">
        <v>2911</v>
      </c>
      <c r="NYC59" s="72" t="s">
        <v>2912</v>
      </c>
      <c r="NYD59" s="72" t="s">
        <v>2823</v>
      </c>
      <c r="NYE59" s="72" t="s">
        <v>2843</v>
      </c>
      <c r="NYF59" s="413" t="s">
        <v>2793</v>
      </c>
      <c r="NYG59" s="72"/>
      <c r="NYH59" s="72" t="s">
        <v>2869</v>
      </c>
      <c r="NYI59" s="72"/>
      <c r="NYJ59" s="72">
        <v>1.0</v>
      </c>
      <c r="NYK59" s="72">
        <v>1.0</v>
      </c>
      <c r="NYL59" s="414">
        <v>30.0</v>
      </c>
      <c r="NYM59" s="414">
        <v>15.0</v>
      </c>
      <c r="NYN59" s="72" t="s">
        <v>109</v>
      </c>
      <c r="NYO59" s="72" t="s">
        <v>109</v>
      </c>
      <c r="NYP59" s="72" t="s">
        <v>88</v>
      </c>
      <c r="NYQ59" s="355" t="s">
        <v>2868</v>
      </c>
      <c r="NYR59" s="72" t="s">
        <v>2911</v>
      </c>
      <c r="NYS59" s="72" t="s">
        <v>2912</v>
      </c>
      <c r="NYT59" s="72" t="s">
        <v>2823</v>
      </c>
      <c r="NYU59" s="72" t="s">
        <v>2843</v>
      </c>
      <c r="NYV59" s="413" t="s">
        <v>2793</v>
      </c>
      <c r="NYW59" s="72"/>
      <c r="NYX59" s="72" t="s">
        <v>2869</v>
      </c>
      <c r="NYY59" s="72"/>
      <c r="NYZ59" s="72">
        <v>1.0</v>
      </c>
      <c r="NZA59" s="72">
        <v>1.0</v>
      </c>
      <c r="NZB59" s="414">
        <v>30.0</v>
      </c>
      <c r="NZC59" s="414">
        <v>15.0</v>
      </c>
      <c r="NZD59" s="72" t="s">
        <v>109</v>
      </c>
      <c r="NZE59" s="72" t="s">
        <v>109</v>
      </c>
      <c r="NZF59" s="72" t="s">
        <v>88</v>
      </c>
      <c r="NZG59" s="355" t="s">
        <v>2868</v>
      </c>
      <c r="NZH59" s="72" t="s">
        <v>2911</v>
      </c>
      <c r="NZI59" s="72" t="s">
        <v>2912</v>
      </c>
      <c r="NZJ59" s="72" t="s">
        <v>2823</v>
      </c>
      <c r="NZK59" s="72" t="s">
        <v>2843</v>
      </c>
      <c r="NZL59" s="413" t="s">
        <v>2793</v>
      </c>
      <c r="NZM59" s="72"/>
      <c r="NZN59" s="72" t="s">
        <v>2869</v>
      </c>
      <c r="NZO59" s="72"/>
      <c r="NZP59" s="72">
        <v>1.0</v>
      </c>
      <c r="NZQ59" s="72">
        <v>1.0</v>
      </c>
      <c r="NZR59" s="414">
        <v>30.0</v>
      </c>
      <c r="NZS59" s="414">
        <v>15.0</v>
      </c>
      <c r="NZT59" s="72" t="s">
        <v>109</v>
      </c>
      <c r="NZU59" s="72" t="s">
        <v>109</v>
      </c>
      <c r="NZV59" s="72" t="s">
        <v>88</v>
      </c>
      <c r="NZW59" s="355" t="s">
        <v>2868</v>
      </c>
      <c r="NZX59" s="72" t="s">
        <v>2911</v>
      </c>
      <c r="NZY59" s="72" t="s">
        <v>2912</v>
      </c>
      <c r="NZZ59" s="72" t="s">
        <v>2823</v>
      </c>
      <c r="OAA59" s="72" t="s">
        <v>2843</v>
      </c>
      <c r="OAB59" s="413" t="s">
        <v>2793</v>
      </c>
      <c r="OAC59" s="72"/>
      <c r="OAD59" s="72" t="s">
        <v>2869</v>
      </c>
      <c r="OAE59" s="72"/>
      <c r="OAF59" s="72">
        <v>1.0</v>
      </c>
      <c r="OAG59" s="72">
        <v>1.0</v>
      </c>
      <c r="OAH59" s="414">
        <v>30.0</v>
      </c>
      <c r="OAI59" s="414">
        <v>15.0</v>
      </c>
      <c r="OAJ59" s="72" t="s">
        <v>109</v>
      </c>
      <c r="OAK59" s="72" t="s">
        <v>109</v>
      </c>
      <c r="OAL59" s="72" t="s">
        <v>88</v>
      </c>
      <c r="OAM59" s="355" t="s">
        <v>2868</v>
      </c>
      <c r="OAN59" s="72" t="s">
        <v>2911</v>
      </c>
      <c r="OAO59" s="72" t="s">
        <v>2912</v>
      </c>
      <c r="OAP59" s="72" t="s">
        <v>2823</v>
      </c>
      <c r="OAQ59" s="72" t="s">
        <v>2843</v>
      </c>
      <c r="OAR59" s="413" t="s">
        <v>2793</v>
      </c>
      <c r="OAS59" s="72"/>
      <c r="OAT59" s="72" t="s">
        <v>2869</v>
      </c>
      <c r="OAU59" s="72"/>
      <c r="OAV59" s="72">
        <v>1.0</v>
      </c>
      <c r="OAW59" s="72">
        <v>1.0</v>
      </c>
      <c r="OAX59" s="414">
        <v>30.0</v>
      </c>
      <c r="OAY59" s="414">
        <v>15.0</v>
      </c>
      <c r="OAZ59" s="72" t="s">
        <v>109</v>
      </c>
      <c r="OBA59" s="72" t="s">
        <v>109</v>
      </c>
      <c r="OBB59" s="72" t="s">
        <v>88</v>
      </c>
      <c r="OBC59" s="355" t="s">
        <v>2868</v>
      </c>
      <c r="OBD59" s="72" t="s">
        <v>2911</v>
      </c>
      <c r="OBE59" s="72" t="s">
        <v>2912</v>
      </c>
      <c r="OBF59" s="72" t="s">
        <v>2823</v>
      </c>
      <c r="OBG59" s="72" t="s">
        <v>2843</v>
      </c>
      <c r="OBH59" s="413" t="s">
        <v>2793</v>
      </c>
      <c r="OBI59" s="72"/>
      <c r="OBJ59" s="72" t="s">
        <v>2869</v>
      </c>
      <c r="OBK59" s="72"/>
      <c r="OBL59" s="72">
        <v>1.0</v>
      </c>
      <c r="OBM59" s="72">
        <v>1.0</v>
      </c>
      <c r="OBN59" s="414">
        <v>30.0</v>
      </c>
      <c r="OBO59" s="414">
        <v>15.0</v>
      </c>
      <c r="OBP59" s="72" t="s">
        <v>109</v>
      </c>
      <c r="OBQ59" s="72" t="s">
        <v>109</v>
      </c>
      <c r="OBR59" s="72" t="s">
        <v>88</v>
      </c>
      <c r="OBS59" s="355" t="s">
        <v>2868</v>
      </c>
      <c r="OBT59" s="72" t="s">
        <v>2911</v>
      </c>
      <c r="OBU59" s="72" t="s">
        <v>2912</v>
      </c>
      <c r="OBV59" s="72" t="s">
        <v>2823</v>
      </c>
      <c r="OBW59" s="72" t="s">
        <v>2843</v>
      </c>
      <c r="OBX59" s="413" t="s">
        <v>2793</v>
      </c>
      <c r="OBY59" s="72"/>
      <c r="OBZ59" s="72" t="s">
        <v>2869</v>
      </c>
      <c r="OCA59" s="72"/>
      <c r="OCB59" s="72">
        <v>1.0</v>
      </c>
      <c r="OCC59" s="72">
        <v>1.0</v>
      </c>
      <c r="OCD59" s="414">
        <v>30.0</v>
      </c>
      <c r="OCE59" s="414">
        <v>15.0</v>
      </c>
      <c r="OCF59" s="72" t="s">
        <v>109</v>
      </c>
      <c r="OCG59" s="72" t="s">
        <v>109</v>
      </c>
      <c r="OCH59" s="72" t="s">
        <v>88</v>
      </c>
      <c r="OCI59" s="355" t="s">
        <v>2868</v>
      </c>
      <c r="OCJ59" s="72" t="s">
        <v>2911</v>
      </c>
      <c r="OCK59" s="72" t="s">
        <v>2912</v>
      </c>
      <c r="OCL59" s="72" t="s">
        <v>2823</v>
      </c>
      <c r="OCM59" s="72" t="s">
        <v>2843</v>
      </c>
      <c r="OCN59" s="413" t="s">
        <v>2793</v>
      </c>
      <c r="OCO59" s="72"/>
      <c r="OCP59" s="72" t="s">
        <v>2869</v>
      </c>
      <c r="OCQ59" s="72"/>
      <c r="OCR59" s="72">
        <v>1.0</v>
      </c>
      <c r="OCS59" s="72">
        <v>1.0</v>
      </c>
      <c r="OCT59" s="414">
        <v>30.0</v>
      </c>
      <c r="OCU59" s="414">
        <v>15.0</v>
      </c>
      <c r="OCV59" s="72" t="s">
        <v>109</v>
      </c>
      <c r="OCW59" s="72" t="s">
        <v>109</v>
      </c>
      <c r="OCX59" s="72" t="s">
        <v>88</v>
      </c>
      <c r="OCY59" s="355" t="s">
        <v>2868</v>
      </c>
      <c r="OCZ59" s="72" t="s">
        <v>2911</v>
      </c>
      <c r="ODA59" s="72" t="s">
        <v>2912</v>
      </c>
      <c r="ODB59" s="72" t="s">
        <v>2823</v>
      </c>
      <c r="ODC59" s="72" t="s">
        <v>2843</v>
      </c>
      <c r="ODD59" s="413" t="s">
        <v>2793</v>
      </c>
      <c r="ODE59" s="72"/>
      <c r="ODF59" s="72" t="s">
        <v>2869</v>
      </c>
      <c r="ODG59" s="72"/>
      <c r="ODH59" s="72">
        <v>1.0</v>
      </c>
      <c r="ODI59" s="72">
        <v>1.0</v>
      </c>
      <c r="ODJ59" s="414">
        <v>30.0</v>
      </c>
      <c r="ODK59" s="414">
        <v>15.0</v>
      </c>
      <c r="ODL59" s="72" t="s">
        <v>109</v>
      </c>
      <c r="ODM59" s="72" t="s">
        <v>109</v>
      </c>
      <c r="ODN59" s="72" t="s">
        <v>88</v>
      </c>
      <c r="ODO59" s="355" t="s">
        <v>2868</v>
      </c>
      <c r="ODP59" s="72" t="s">
        <v>2911</v>
      </c>
      <c r="ODQ59" s="72" t="s">
        <v>2912</v>
      </c>
      <c r="ODR59" s="72" t="s">
        <v>2823</v>
      </c>
      <c r="ODS59" s="72" t="s">
        <v>2843</v>
      </c>
      <c r="ODT59" s="413" t="s">
        <v>2793</v>
      </c>
      <c r="ODU59" s="72"/>
      <c r="ODV59" s="72" t="s">
        <v>2869</v>
      </c>
      <c r="ODW59" s="72"/>
      <c r="ODX59" s="72">
        <v>1.0</v>
      </c>
      <c r="ODY59" s="72">
        <v>1.0</v>
      </c>
      <c r="ODZ59" s="414">
        <v>30.0</v>
      </c>
      <c r="OEA59" s="414">
        <v>15.0</v>
      </c>
      <c r="OEB59" s="72" t="s">
        <v>109</v>
      </c>
      <c r="OEC59" s="72" t="s">
        <v>109</v>
      </c>
      <c r="OED59" s="72" t="s">
        <v>88</v>
      </c>
      <c r="OEE59" s="355" t="s">
        <v>2868</v>
      </c>
      <c r="OEF59" s="72" t="s">
        <v>2911</v>
      </c>
      <c r="OEG59" s="72" t="s">
        <v>2912</v>
      </c>
      <c r="OEH59" s="72" t="s">
        <v>2823</v>
      </c>
      <c r="OEI59" s="72" t="s">
        <v>2843</v>
      </c>
      <c r="OEJ59" s="413" t="s">
        <v>2793</v>
      </c>
      <c r="OEK59" s="72"/>
      <c r="OEL59" s="72" t="s">
        <v>2869</v>
      </c>
      <c r="OEM59" s="72"/>
      <c r="OEN59" s="72">
        <v>1.0</v>
      </c>
      <c r="OEO59" s="72">
        <v>1.0</v>
      </c>
      <c r="OEP59" s="414">
        <v>30.0</v>
      </c>
      <c r="OEQ59" s="414">
        <v>15.0</v>
      </c>
      <c r="OER59" s="72" t="s">
        <v>109</v>
      </c>
      <c r="OES59" s="72" t="s">
        <v>109</v>
      </c>
      <c r="OET59" s="72" t="s">
        <v>88</v>
      </c>
      <c r="OEU59" s="355" t="s">
        <v>2868</v>
      </c>
      <c r="OEV59" s="72" t="s">
        <v>2911</v>
      </c>
      <c r="OEW59" s="72" t="s">
        <v>2912</v>
      </c>
      <c r="OEX59" s="72" t="s">
        <v>2823</v>
      </c>
      <c r="OEY59" s="72" t="s">
        <v>2843</v>
      </c>
      <c r="OEZ59" s="413" t="s">
        <v>2793</v>
      </c>
      <c r="OFA59" s="72"/>
      <c r="OFB59" s="72" t="s">
        <v>2869</v>
      </c>
      <c r="OFC59" s="72"/>
      <c r="OFD59" s="72">
        <v>1.0</v>
      </c>
      <c r="OFE59" s="72">
        <v>1.0</v>
      </c>
      <c r="OFF59" s="414">
        <v>30.0</v>
      </c>
      <c r="OFG59" s="414">
        <v>15.0</v>
      </c>
      <c r="OFH59" s="72" t="s">
        <v>109</v>
      </c>
      <c r="OFI59" s="72" t="s">
        <v>109</v>
      </c>
      <c r="OFJ59" s="72" t="s">
        <v>88</v>
      </c>
      <c r="OFK59" s="355" t="s">
        <v>2868</v>
      </c>
      <c r="OFL59" s="72" t="s">
        <v>2911</v>
      </c>
      <c r="OFM59" s="72" t="s">
        <v>2912</v>
      </c>
      <c r="OFN59" s="72" t="s">
        <v>2823</v>
      </c>
      <c r="OFO59" s="72" t="s">
        <v>2843</v>
      </c>
      <c r="OFP59" s="413" t="s">
        <v>2793</v>
      </c>
      <c r="OFQ59" s="72"/>
      <c r="OFR59" s="72" t="s">
        <v>2869</v>
      </c>
      <c r="OFS59" s="72"/>
      <c r="OFT59" s="72">
        <v>1.0</v>
      </c>
      <c r="OFU59" s="72">
        <v>1.0</v>
      </c>
      <c r="OFV59" s="414">
        <v>30.0</v>
      </c>
      <c r="OFW59" s="414">
        <v>15.0</v>
      </c>
      <c r="OFX59" s="72" t="s">
        <v>109</v>
      </c>
      <c r="OFY59" s="72" t="s">
        <v>109</v>
      </c>
      <c r="OFZ59" s="72" t="s">
        <v>88</v>
      </c>
      <c r="OGA59" s="355" t="s">
        <v>2868</v>
      </c>
      <c r="OGB59" s="72" t="s">
        <v>2911</v>
      </c>
      <c r="OGC59" s="72" t="s">
        <v>2912</v>
      </c>
      <c r="OGD59" s="72" t="s">
        <v>2823</v>
      </c>
      <c r="OGE59" s="72" t="s">
        <v>2843</v>
      </c>
      <c r="OGF59" s="413" t="s">
        <v>2793</v>
      </c>
      <c r="OGG59" s="72"/>
      <c r="OGH59" s="72" t="s">
        <v>2869</v>
      </c>
      <c r="OGI59" s="72"/>
      <c r="OGJ59" s="72">
        <v>1.0</v>
      </c>
      <c r="OGK59" s="72">
        <v>1.0</v>
      </c>
      <c r="OGL59" s="414">
        <v>30.0</v>
      </c>
      <c r="OGM59" s="414">
        <v>15.0</v>
      </c>
      <c r="OGN59" s="72" t="s">
        <v>109</v>
      </c>
      <c r="OGO59" s="72" t="s">
        <v>109</v>
      </c>
      <c r="OGP59" s="72" t="s">
        <v>88</v>
      </c>
      <c r="OGQ59" s="355" t="s">
        <v>2868</v>
      </c>
      <c r="OGR59" s="72" t="s">
        <v>2911</v>
      </c>
      <c r="OGS59" s="72" t="s">
        <v>2912</v>
      </c>
      <c r="OGT59" s="72" t="s">
        <v>2823</v>
      </c>
      <c r="OGU59" s="72" t="s">
        <v>2843</v>
      </c>
      <c r="OGV59" s="413" t="s">
        <v>2793</v>
      </c>
      <c r="OGW59" s="72"/>
      <c r="OGX59" s="72" t="s">
        <v>2869</v>
      </c>
      <c r="OGY59" s="72"/>
      <c r="OGZ59" s="72">
        <v>1.0</v>
      </c>
      <c r="OHA59" s="72">
        <v>1.0</v>
      </c>
      <c r="OHB59" s="414">
        <v>30.0</v>
      </c>
      <c r="OHC59" s="414">
        <v>15.0</v>
      </c>
      <c r="OHD59" s="72" t="s">
        <v>109</v>
      </c>
      <c r="OHE59" s="72" t="s">
        <v>109</v>
      </c>
      <c r="OHF59" s="72" t="s">
        <v>88</v>
      </c>
      <c r="OHG59" s="355" t="s">
        <v>2868</v>
      </c>
      <c r="OHH59" s="72" t="s">
        <v>2911</v>
      </c>
      <c r="OHI59" s="72" t="s">
        <v>2912</v>
      </c>
      <c r="OHJ59" s="72" t="s">
        <v>2823</v>
      </c>
      <c r="OHK59" s="72" t="s">
        <v>2843</v>
      </c>
      <c r="OHL59" s="413" t="s">
        <v>2793</v>
      </c>
      <c r="OHM59" s="72"/>
      <c r="OHN59" s="72" t="s">
        <v>2869</v>
      </c>
      <c r="OHO59" s="72"/>
      <c r="OHP59" s="72">
        <v>1.0</v>
      </c>
      <c r="OHQ59" s="72">
        <v>1.0</v>
      </c>
      <c r="OHR59" s="414">
        <v>30.0</v>
      </c>
      <c r="OHS59" s="414">
        <v>15.0</v>
      </c>
      <c r="OHT59" s="72" t="s">
        <v>109</v>
      </c>
      <c r="OHU59" s="72" t="s">
        <v>109</v>
      </c>
      <c r="OHV59" s="72" t="s">
        <v>88</v>
      </c>
      <c r="OHW59" s="355" t="s">
        <v>2868</v>
      </c>
      <c r="OHX59" s="72" t="s">
        <v>2911</v>
      </c>
      <c r="OHY59" s="72" t="s">
        <v>2912</v>
      </c>
      <c r="OHZ59" s="72" t="s">
        <v>2823</v>
      </c>
      <c r="OIA59" s="72" t="s">
        <v>2843</v>
      </c>
      <c r="OIB59" s="413" t="s">
        <v>2793</v>
      </c>
      <c r="OIC59" s="72"/>
      <c r="OID59" s="72" t="s">
        <v>2869</v>
      </c>
      <c r="OIE59" s="72"/>
      <c r="OIF59" s="72">
        <v>1.0</v>
      </c>
      <c r="OIG59" s="72">
        <v>1.0</v>
      </c>
      <c r="OIH59" s="414">
        <v>30.0</v>
      </c>
      <c r="OII59" s="414">
        <v>15.0</v>
      </c>
      <c r="OIJ59" s="72" t="s">
        <v>109</v>
      </c>
      <c r="OIK59" s="72" t="s">
        <v>109</v>
      </c>
      <c r="OIL59" s="72" t="s">
        <v>88</v>
      </c>
      <c r="OIM59" s="355" t="s">
        <v>2868</v>
      </c>
      <c r="OIN59" s="72" t="s">
        <v>2911</v>
      </c>
      <c r="OIO59" s="72" t="s">
        <v>2912</v>
      </c>
      <c r="OIP59" s="72" t="s">
        <v>2823</v>
      </c>
      <c r="OIQ59" s="72" t="s">
        <v>2843</v>
      </c>
      <c r="OIR59" s="413" t="s">
        <v>2793</v>
      </c>
      <c r="OIS59" s="72"/>
      <c r="OIT59" s="72" t="s">
        <v>2869</v>
      </c>
      <c r="OIU59" s="72"/>
      <c r="OIV59" s="72">
        <v>1.0</v>
      </c>
      <c r="OIW59" s="72">
        <v>1.0</v>
      </c>
      <c r="OIX59" s="414">
        <v>30.0</v>
      </c>
      <c r="OIY59" s="414">
        <v>15.0</v>
      </c>
      <c r="OIZ59" s="72" t="s">
        <v>109</v>
      </c>
      <c r="OJA59" s="72" t="s">
        <v>109</v>
      </c>
      <c r="OJB59" s="72" t="s">
        <v>88</v>
      </c>
      <c r="OJC59" s="355" t="s">
        <v>2868</v>
      </c>
      <c r="OJD59" s="72" t="s">
        <v>2911</v>
      </c>
      <c r="OJE59" s="72" t="s">
        <v>2912</v>
      </c>
      <c r="OJF59" s="72" t="s">
        <v>2823</v>
      </c>
      <c r="OJG59" s="72" t="s">
        <v>2843</v>
      </c>
      <c r="OJH59" s="413" t="s">
        <v>2793</v>
      </c>
      <c r="OJI59" s="72"/>
      <c r="OJJ59" s="72" t="s">
        <v>2869</v>
      </c>
      <c r="OJK59" s="72"/>
      <c r="OJL59" s="72">
        <v>1.0</v>
      </c>
      <c r="OJM59" s="72">
        <v>1.0</v>
      </c>
      <c r="OJN59" s="414">
        <v>30.0</v>
      </c>
      <c r="OJO59" s="414">
        <v>15.0</v>
      </c>
      <c r="OJP59" s="72" t="s">
        <v>109</v>
      </c>
      <c r="OJQ59" s="72" t="s">
        <v>109</v>
      </c>
      <c r="OJR59" s="72" t="s">
        <v>88</v>
      </c>
      <c r="OJS59" s="355" t="s">
        <v>2868</v>
      </c>
      <c r="OJT59" s="72" t="s">
        <v>2911</v>
      </c>
      <c r="OJU59" s="72" t="s">
        <v>2912</v>
      </c>
      <c r="OJV59" s="72" t="s">
        <v>2823</v>
      </c>
      <c r="OJW59" s="72" t="s">
        <v>2843</v>
      </c>
      <c r="OJX59" s="413" t="s">
        <v>2793</v>
      </c>
      <c r="OJY59" s="72"/>
      <c r="OJZ59" s="72" t="s">
        <v>2869</v>
      </c>
      <c r="OKA59" s="72"/>
      <c r="OKB59" s="72">
        <v>1.0</v>
      </c>
      <c r="OKC59" s="72">
        <v>1.0</v>
      </c>
      <c r="OKD59" s="414">
        <v>30.0</v>
      </c>
      <c r="OKE59" s="414">
        <v>15.0</v>
      </c>
      <c r="OKF59" s="72" t="s">
        <v>109</v>
      </c>
      <c r="OKG59" s="72" t="s">
        <v>109</v>
      </c>
      <c r="OKH59" s="72" t="s">
        <v>88</v>
      </c>
      <c r="OKI59" s="355" t="s">
        <v>2868</v>
      </c>
      <c r="OKJ59" s="72" t="s">
        <v>2911</v>
      </c>
      <c r="OKK59" s="72" t="s">
        <v>2912</v>
      </c>
      <c r="OKL59" s="72" t="s">
        <v>2823</v>
      </c>
      <c r="OKM59" s="72" t="s">
        <v>2843</v>
      </c>
      <c r="OKN59" s="413" t="s">
        <v>2793</v>
      </c>
      <c r="OKO59" s="72"/>
      <c r="OKP59" s="72" t="s">
        <v>2869</v>
      </c>
      <c r="OKQ59" s="72"/>
      <c r="OKR59" s="72">
        <v>1.0</v>
      </c>
      <c r="OKS59" s="72">
        <v>1.0</v>
      </c>
      <c r="OKT59" s="414">
        <v>30.0</v>
      </c>
      <c r="OKU59" s="414">
        <v>15.0</v>
      </c>
      <c r="OKV59" s="72" t="s">
        <v>109</v>
      </c>
      <c r="OKW59" s="72" t="s">
        <v>109</v>
      </c>
      <c r="OKX59" s="72" t="s">
        <v>88</v>
      </c>
      <c r="OKY59" s="355" t="s">
        <v>2868</v>
      </c>
      <c r="OKZ59" s="72" t="s">
        <v>2911</v>
      </c>
      <c r="OLA59" s="72" t="s">
        <v>2912</v>
      </c>
      <c r="OLB59" s="72" t="s">
        <v>2823</v>
      </c>
      <c r="OLC59" s="72" t="s">
        <v>2843</v>
      </c>
      <c r="OLD59" s="413" t="s">
        <v>2793</v>
      </c>
      <c r="OLE59" s="72"/>
      <c r="OLF59" s="72" t="s">
        <v>2869</v>
      </c>
      <c r="OLG59" s="72"/>
      <c r="OLH59" s="72">
        <v>1.0</v>
      </c>
      <c r="OLI59" s="72">
        <v>1.0</v>
      </c>
      <c r="OLJ59" s="414">
        <v>30.0</v>
      </c>
      <c r="OLK59" s="414">
        <v>15.0</v>
      </c>
      <c r="OLL59" s="72" t="s">
        <v>109</v>
      </c>
      <c r="OLM59" s="72" t="s">
        <v>109</v>
      </c>
      <c r="OLN59" s="72" t="s">
        <v>88</v>
      </c>
      <c r="OLO59" s="355" t="s">
        <v>2868</v>
      </c>
      <c r="OLP59" s="72" t="s">
        <v>2911</v>
      </c>
      <c r="OLQ59" s="72" t="s">
        <v>2912</v>
      </c>
      <c r="OLR59" s="72" t="s">
        <v>2823</v>
      </c>
      <c r="OLS59" s="72" t="s">
        <v>2843</v>
      </c>
      <c r="OLT59" s="413" t="s">
        <v>2793</v>
      </c>
      <c r="OLU59" s="72"/>
      <c r="OLV59" s="72" t="s">
        <v>2869</v>
      </c>
      <c r="OLW59" s="72"/>
      <c r="OLX59" s="72">
        <v>1.0</v>
      </c>
      <c r="OLY59" s="72">
        <v>1.0</v>
      </c>
      <c r="OLZ59" s="414">
        <v>30.0</v>
      </c>
      <c r="OMA59" s="414">
        <v>15.0</v>
      </c>
      <c r="OMB59" s="72" t="s">
        <v>109</v>
      </c>
      <c r="OMC59" s="72" t="s">
        <v>109</v>
      </c>
      <c r="OMD59" s="72" t="s">
        <v>88</v>
      </c>
      <c r="OME59" s="355" t="s">
        <v>2868</v>
      </c>
      <c r="OMF59" s="72" t="s">
        <v>2911</v>
      </c>
      <c r="OMG59" s="72" t="s">
        <v>2912</v>
      </c>
      <c r="OMH59" s="72" t="s">
        <v>2823</v>
      </c>
      <c r="OMI59" s="72" t="s">
        <v>2843</v>
      </c>
      <c r="OMJ59" s="413" t="s">
        <v>2793</v>
      </c>
      <c r="OMK59" s="72"/>
      <c r="OML59" s="72" t="s">
        <v>2869</v>
      </c>
      <c r="OMM59" s="72"/>
      <c r="OMN59" s="72">
        <v>1.0</v>
      </c>
      <c r="OMO59" s="72">
        <v>1.0</v>
      </c>
      <c r="OMP59" s="414">
        <v>30.0</v>
      </c>
      <c r="OMQ59" s="414">
        <v>15.0</v>
      </c>
      <c r="OMR59" s="72" t="s">
        <v>109</v>
      </c>
      <c r="OMS59" s="72" t="s">
        <v>109</v>
      </c>
      <c r="OMT59" s="72" t="s">
        <v>88</v>
      </c>
      <c r="OMU59" s="355" t="s">
        <v>2868</v>
      </c>
      <c r="OMV59" s="72" t="s">
        <v>2911</v>
      </c>
      <c r="OMW59" s="72" t="s">
        <v>2912</v>
      </c>
      <c r="OMX59" s="72" t="s">
        <v>2823</v>
      </c>
      <c r="OMY59" s="72" t="s">
        <v>2843</v>
      </c>
      <c r="OMZ59" s="413" t="s">
        <v>2793</v>
      </c>
      <c r="ONA59" s="72"/>
      <c r="ONB59" s="72" t="s">
        <v>2869</v>
      </c>
      <c r="ONC59" s="72"/>
      <c r="OND59" s="72">
        <v>1.0</v>
      </c>
      <c r="ONE59" s="72">
        <v>1.0</v>
      </c>
      <c r="ONF59" s="414">
        <v>30.0</v>
      </c>
      <c r="ONG59" s="414">
        <v>15.0</v>
      </c>
      <c r="ONH59" s="72" t="s">
        <v>109</v>
      </c>
      <c r="ONI59" s="72" t="s">
        <v>109</v>
      </c>
      <c r="ONJ59" s="72" t="s">
        <v>88</v>
      </c>
      <c r="ONK59" s="355" t="s">
        <v>2868</v>
      </c>
      <c r="ONL59" s="72" t="s">
        <v>2911</v>
      </c>
      <c r="ONM59" s="72" t="s">
        <v>2912</v>
      </c>
      <c r="ONN59" s="72" t="s">
        <v>2823</v>
      </c>
      <c r="ONO59" s="72" t="s">
        <v>2843</v>
      </c>
      <c r="ONP59" s="413" t="s">
        <v>2793</v>
      </c>
      <c r="ONQ59" s="72"/>
      <c r="ONR59" s="72" t="s">
        <v>2869</v>
      </c>
      <c r="ONS59" s="72"/>
      <c r="ONT59" s="72">
        <v>1.0</v>
      </c>
      <c r="ONU59" s="72">
        <v>1.0</v>
      </c>
      <c r="ONV59" s="414">
        <v>30.0</v>
      </c>
      <c r="ONW59" s="414">
        <v>15.0</v>
      </c>
      <c r="ONX59" s="72" t="s">
        <v>109</v>
      </c>
      <c r="ONY59" s="72" t="s">
        <v>109</v>
      </c>
      <c r="ONZ59" s="72" t="s">
        <v>88</v>
      </c>
      <c r="OOA59" s="355" t="s">
        <v>2868</v>
      </c>
      <c r="OOB59" s="72" t="s">
        <v>2911</v>
      </c>
      <c r="OOC59" s="72" t="s">
        <v>2912</v>
      </c>
      <c r="OOD59" s="72" t="s">
        <v>2823</v>
      </c>
      <c r="OOE59" s="72" t="s">
        <v>2843</v>
      </c>
      <c r="OOF59" s="413" t="s">
        <v>2793</v>
      </c>
      <c r="OOG59" s="72"/>
      <c r="OOH59" s="72" t="s">
        <v>2869</v>
      </c>
      <c r="OOI59" s="72"/>
      <c r="OOJ59" s="72">
        <v>1.0</v>
      </c>
      <c r="OOK59" s="72">
        <v>1.0</v>
      </c>
      <c r="OOL59" s="414">
        <v>30.0</v>
      </c>
      <c r="OOM59" s="414">
        <v>15.0</v>
      </c>
      <c r="OON59" s="72" t="s">
        <v>109</v>
      </c>
      <c r="OOO59" s="72" t="s">
        <v>109</v>
      </c>
      <c r="OOP59" s="72" t="s">
        <v>88</v>
      </c>
      <c r="OOQ59" s="355" t="s">
        <v>2868</v>
      </c>
      <c r="OOR59" s="72" t="s">
        <v>2911</v>
      </c>
      <c r="OOS59" s="72" t="s">
        <v>2912</v>
      </c>
      <c r="OOT59" s="72" t="s">
        <v>2823</v>
      </c>
      <c r="OOU59" s="72" t="s">
        <v>2843</v>
      </c>
      <c r="OOV59" s="413" t="s">
        <v>2793</v>
      </c>
      <c r="OOW59" s="72"/>
      <c r="OOX59" s="72" t="s">
        <v>2869</v>
      </c>
      <c r="OOY59" s="72"/>
      <c r="OOZ59" s="72">
        <v>1.0</v>
      </c>
      <c r="OPA59" s="72">
        <v>1.0</v>
      </c>
      <c r="OPB59" s="414">
        <v>30.0</v>
      </c>
      <c r="OPC59" s="414">
        <v>15.0</v>
      </c>
      <c r="OPD59" s="72" t="s">
        <v>109</v>
      </c>
      <c r="OPE59" s="72" t="s">
        <v>109</v>
      </c>
      <c r="OPF59" s="72" t="s">
        <v>88</v>
      </c>
      <c r="OPG59" s="355" t="s">
        <v>2868</v>
      </c>
      <c r="OPH59" s="72" t="s">
        <v>2911</v>
      </c>
      <c r="OPI59" s="72" t="s">
        <v>2912</v>
      </c>
      <c r="OPJ59" s="72" t="s">
        <v>2823</v>
      </c>
      <c r="OPK59" s="72" t="s">
        <v>2843</v>
      </c>
      <c r="OPL59" s="413" t="s">
        <v>2793</v>
      </c>
      <c r="OPM59" s="72"/>
      <c r="OPN59" s="72" t="s">
        <v>2869</v>
      </c>
      <c r="OPO59" s="72"/>
      <c r="OPP59" s="72">
        <v>1.0</v>
      </c>
      <c r="OPQ59" s="72">
        <v>1.0</v>
      </c>
      <c r="OPR59" s="414">
        <v>30.0</v>
      </c>
      <c r="OPS59" s="414">
        <v>15.0</v>
      </c>
      <c r="OPT59" s="72" t="s">
        <v>109</v>
      </c>
      <c r="OPU59" s="72" t="s">
        <v>109</v>
      </c>
      <c r="OPV59" s="72" t="s">
        <v>88</v>
      </c>
      <c r="OPW59" s="355" t="s">
        <v>2868</v>
      </c>
      <c r="OPX59" s="72" t="s">
        <v>2911</v>
      </c>
      <c r="OPY59" s="72" t="s">
        <v>2912</v>
      </c>
      <c r="OPZ59" s="72" t="s">
        <v>2823</v>
      </c>
      <c r="OQA59" s="72" t="s">
        <v>2843</v>
      </c>
      <c r="OQB59" s="413" t="s">
        <v>2793</v>
      </c>
      <c r="OQC59" s="72"/>
      <c r="OQD59" s="72" t="s">
        <v>2869</v>
      </c>
      <c r="OQE59" s="72"/>
      <c r="OQF59" s="72">
        <v>1.0</v>
      </c>
      <c r="OQG59" s="72">
        <v>1.0</v>
      </c>
      <c r="OQH59" s="414">
        <v>30.0</v>
      </c>
      <c r="OQI59" s="414">
        <v>15.0</v>
      </c>
      <c r="OQJ59" s="72" t="s">
        <v>109</v>
      </c>
      <c r="OQK59" s="72" t="s">
        <v>109</v>
      </c>
      <c r="OQL59" s="72" t="s">
        <v>88</v>
      </c>
      <c r="OQM59" s="355" t="s">
        <v>2868</v>
      </c>
      <c r="OQN59" s="72" t="s">
        <v>2911</v>
      </c>
      <c r="OQO59" s="72" t="s">
        <v>2912</v>
      </c>
      <c r="OQP59" s="72" t="s">
        <v>2823</v>
      </c>
      <c r="OQQ59" s="72" t="s">
        <v>2843</v>
      </c>
      <c r="OQR59" s="413" t="s">
        <v>2793</v>
      </c>
      <c r="OQS59" s="72"/>
      <c r="OQT59" s="72" t="s">
        <v>2869</v>
      </c>
      <c r="OQU59" s="72"/>
      <c r="OQV59" s="72">
        <v>1.0</v>
      </c>
      <c r="OQW59" s="72">
        <v>1.0</v>
      </c>
      <c r="OQX59" s="414">
        <v>30.0</v>
      </c>
      <c r="OQY59" s="414">
        <v>15.0</v>
      </c>
      <c r="OQZ59" s="72" t="s">
        <v>109</v>
      </c>
      <c r="ORA59" s="72" t="s">
        <v>109</v>
      </c>
      <c r="ORB59" s="72" t="s">
        <v>88</v>
      </c>
      <c r="ORC59" s="355" t="s">
        <v>2868</v>
      </c>
      <c r="ORD59" s="72" t="s">
        <v>2911</v>
      </c>
      <c r="ORE59" s="72" t="s">
        <v>2912</v>
      </c>
      <c r="ORF59" s="72" t="s">
        <v>2823</v>
      </c>
      <c r="ORG59" s="72" t="s">
        <v>2843</v>
      </c>
      <c r="ORH59" s="413" t="s">
        <v>2793</v>
      </c>
      <c r="ORI59" s="72"/>
      <c r="ORJ59" s="72" t="s">
        <v>2869</v>
      </c>
      <c r="ORK59" s="72"/>
      <c r="ORL59" s="72">
        <v>1.0</v>
      </c>
      <c r="ORM59" s="72">
        <v>1.0</v>
      </c>
      <c r="ORN59" s="414">
        <v>30.0</v>
      </c>
      <c r="ORO59" s="414">
        <v>15.0</v>
      </c>
      <c r="ORP59" s="72" t="s">
        <v>109</v>
      </c>
      <c r="ORQ59" s="72" t="s">
        <v>109</v>
      </c>
      <c r="ORR59" s="72" t="s">
        <v>88</v>
      </c>
      <c r="ORS59" s="355" t="s">
        <v>2868</v>
      </c>
      <c r="ORT59" s="72" t="s">
        <v>2911</v>
      </c>
      <c r="ORU59" s="72" t="s">
        <v>2912</v>
      </c>
      <c r="ORV59" s="72" t="s">
        <v>2823</v>
      </c>
      <c r="ORW59" s="72" t="s">
        <v>2843</v>
      </c>
      <c r="ORX59" s="413" t="s">
        <v>2793</v>
      </c>
      <c r="ORY59" s="72"/>
      <c r="ORZ59" s="72" t="s">
        <v>2869</v>
      </c>
      <c r="OSA59" s="72"/>
      <c r="OSB59" s="72">
        <v>1.0</v>
      </c>
      <c r="OSC59" s="72">
        <v>1.0</v>
      </c>
      <c r="OSD59" s="414">
        <v>30.0</v>
      </c>
      <c r="OSE59" s="414">
        <v>15.0</v>
      </c>
      <c r="OSF59" s="72" t="s">
        <v>109</v>
      </c>
      <c r="OSG59" s="72" t="s">
        <v>109</v>
      </c>
      <c r="OSH59" s="72" t="s">
        <v>88</v>
      </c>
      <c r="OSI59" s="355" t="s">
        <v>2868</v>
      </c>
      <c r="OSJ59" s="72" t="s">
        <v>2911</v>
      </c>
      <c r="OSK59" s="72" t="s">
        <v>2912</v>
      </c>
      <c r="OSL59" s="72" t="s">
        <v>2823</v>
      </c>
      <c r="OSM59" s="72" t="s">
        <v>2843</v>
      </c>
      <c r="OSN59" s="413" t="s">
        <v>2793</v>
      </c>
      <c r="OSO59" s="72"/>
      <c r="OSP59" s="72" t="s">
        <v>2869</v>
      </c>
      <c r="OSQ59" s="72"/>
      <c r="OSR59" s="72">
        <v>1.0</v>
      </c>
      <c r="OSS59" s="72">
        <v>1.0</v>
      </c>
      <c r="OST59" s="414">
        <v>30.0</v>
      </c>
      <c r="OSU59" s="414">
        <v>15.0</v>
      </c>
      <c r="OSV59" s="72" t="s">
        <v>109</v>
      </c>
      <c r="OSW59" s="72" t="s">
        <v>109</v>
      </c>
      <c r="OSX59" s="72" t="s">
        <v>88</v>
      </c>
      <c r="OSY59" s="355" t="s">
        <v>2868</v>
      </c>
      <c r="OSZ59" s="72" t="s">
        <v>2911</v>
      </c>
      <c r="OTA59" s="72" t="s">
        <v>2912</v>
      </c>
      <c r="OTB59" s="72" t="s">
        <v>2823</v>
      </c>
      <c r="OTC59" s="72" t="s">
        <v>2843</v>
      </c>
      <c r="OTD59" s="413" t="s">
        <v>2793</v>
      </c>
      <c r="OTE59" s="72"/>
      <c r="OTF59" s="72" t="s">
        <v>2869</v>
      </c>
      <c r="OTG59" s="72"/>
      <c r="OTH59" s="72">
        <v>1.0</v>
      </c>
      <c r="OTI59" s="72">
        <v>1.0</v>
      </c>
      <c r="OTJ59" s="414">
        <v>30.0</v>
      </c>
      <c r="OTK59" s="414">
        <v>15.0</v>
      </c>
      <c r="OTL59" s="72" t="s">
        <v>109</v>
      </c>
      <c r="OTM59" s="72" t="s">
        <v>109</v>
      </c>
      <c r="OTN59" s="72" t="s">
        <v>88</v>
      </c>
      <c r="OTO59" s="355" t="s">
        <v>2868</v>
      </c>
      <c r="OTP59" s="72" t="s">
        <v>2911</v>
      </c>
      <c r="OTQ59" s="72" t="s">
        <v>2912</v>
      </c>
      <c r="OTR59" s="72" t="s">
        <v>2823</v>
      </c>
      <c r="OTS59" s="72" t="s">
        <v>2843</v>
      </c>
      <c r="OTT59" s="413" t="s">
        <v>2793</v>
      </c>
      <c r="OTU59" s="72"/>
      <c r="OTV59" s="72" t="s">
        <v>2869</v>
      </c>
      <c r="OTW59" s="72"/>
      <c r="OTX59" s="72">
        <v>1.0</v>
      </c>
      <c r="OTY59" s="72">
        <v>1.0</v>
      </c>
      <c r="OTZ59" s="414">
        <v>30.0</v>
      </c>
      <c r="OUA59" s="414">
        <v>15.0</v>
      </c>
      <c r="OUB59" s="72" t="s">
        <v>109</v>
      </c>
      <c r="OUC59" s="72" t="s">
        <v>109</v>
      </c>
      <c r="OUD59" s="72" t="s">
        <v>88</v>
      </c>
      <c r="OUE59" s="355" t="s">
        <v>2868</v>
      </c>
      <c r="OUF59" s="72" t="s">
        <v>2911</v>
      </c>
      <c r="OUG59" s="72" t="s">
        <v>2912</v>
      </c>
      <c r="OUH59" s="72" t="s">
        <v>2823</v>
      </c>
      <c r="OUI59" s="72" t="s">
        <v>2843</v>
      </c>
      <c r="OUJ59" s="413" t="s">
        <v>2793</v>
      </c>
      <c r="OUK59" s="72"/>
      <c r="OUL59" s="72" t="s">
        <v>2869</v>
      </c>
      <c r="OUM59" s="72"/>
      <c r="OUN59" s="72">
        <v>1.0</v>
      </c>
      <c r="OUO59" s="72">
        <v>1.0</v>
      </c>
      <c r="OUP59" s="414">
        <v>30.0</v>
      </c>
      <c r="OUQ59" s="414">
        <v>15.0</v>
      </c>
      <c r="OUR59" s="72" t="s">
        <v>109</v>
      </c>
      <c r="OUS59" s="72" t="s">
        <v>109</v>
      </c>
      <c r="OUT59" s="72" t="s">
        <v>88</v>
      </c>
      <c r="OUU59" s="355" t="s">
        <v>2868</v>
      </c>
      <c r="OUV59" s="72" t="s">
        <v>2911</v>
      </c>
      <c r="OUW59" s="72" t="s">
        <v>2912</v>
      </c>
      <c r="OUX59" s="72" t="s">
        <v>2823</v>
      </c>
      <c r="OUY59" s="72" t="s">
        <v>2843</v>
      </c>
      <c r="OUZ59" s="413" t="s">
        <v>2793</v>
      </c>
      <c r="OVA59" s="72"/>
      <c r="OVB59" s="72" t="s">
        <v>2869</v>
      </c>
      <c r="OVC59" s="72"/>
      <c r="OVD59" s="72">
        <v>1.0</v>
      </c>
      <c r="OVE59" s="72">
        <v>1.0</v>
      </c>
      <c r="OVF59" s="414">
        <v>30.0</v>
      </c>
      <c r="OVG59" s="414">
        <v>15.0</v>
      </c>
      <c r="OVH59" s="72" t="s">
        <v>109</v>
      </c>
      <c r="OVI59" s="72" t="s">
        <v>109</v>
      </c>
      <c r="OVJ59" s="72" t="s">
        <v>88</v>
      </c>
      <c r="OVK59" s="355" t="s">
        <v>2868</v>
      </c>
      <c r="OVL59" s="72" t="s">
        <v>2911</v>
      </c>
      <c r="OVM59" s="72" t="s">
        <v>2912</v>
      </c>
      <c r="OVN59" s="72" t="s">
        <v>2823</v>
      </c>
      <c r="OVO59" s="72" t="s">
        <v>2843</v>
      </c>
      <c r="OVP59" s="413" t="s">
        <v>2793</v>
      </c>
      <c r="OVQ59" s="72"/>
      <c r="OVR59" s="72" t="s">
        <v>2869</v>
      </c>
      <c r="OVS59" s="72"/>
      <c r="OVT59" s="72">
        <v>1.0</v>
      </c>
      <c r="OVU59" s="72">
        <v>1.0</v>
      </c>
      <c r="OVV59" s="414">
        <v>30.0</v>
      </c>
      <c r="OVW59" s="414">
        <v>15.0</v>
      </c>
      <c r="OVX59" s="72" t="s">
        <v>109</v>
      </c>
      <c r="OVY59" s="72" t="s">
        <v>109</v>
      </c>
      <c r="OVZ59" s="72" t="s">
        <v>88</v>
      </c>
      <c r="OWA59" s="355" t="s">
        <v>2868</v>
      </c>
      <c r="OWB59" s="72" t="s">
        <v>2911</v>
      </c>
      <c r="OWC59" s="72" t="s">
        <v>2912</v>
      </c>
      <c r="OWD59" s="72" t="s">
        <v>2823</v>
      </c>
      <c r="OWE59" s="72" t="s">
        <v>2843</v>
      </c>
      <c r="OWF59" s="413" t="s">
        <v>2793</v>
      </c>
      <c r="OWG59" s="72"/>
      <c r="OWH59" s="72" t="s">
        <v>2869</v>
      </c>
      <c r="OWI59" s="72"/>
      <c r="OWJ59" s="72">
        <v>1.0</v>
      </c>
      <c r="OWK59" s="72">
        <v>1.0</v>
      </c>
      <c r="OWL59" s="414">
        <v>30.0</v>
      </c>
      <c r="OWM59" s="414">
        <v>15.0</v>
      </c>
      <c r="OWN59" s="72" t="s">
        <v>109</v>
      </c>
      <c r="OWO59" s="72" t="s">
        <v>109</v>
      </c>
      <c r="OWP59" s="72" t="s">
        <v>88</v>
      </c>
      <c r="OWQ59" s="355" t="s">
        <v>2868</v>
      </c>
      <c r="OWR59" s="72" t="s">
        <v>2911</v>
      </c>
      <c r="OWS59" s="72" t="s">
        <v>2912</v>
      </c>
      <c r="OWT59" s="72" t="s">
        <v>2823</v>
      </c>
      <c r="OWU59" s="72" t="s">
        <v>2843</v>
      </c>
      <c r="OWV59" s="413" t="s">
        <v>2793</v>
      </c>
      <c r="OWW59" s="72"/>
      <c r="OWX59" s="72" t="s">
        <v>2869</v>
      </c>
      <c r="OWY59" s="72"/>
      <c r="OWZ59" s="72">
        <v>1.0</v>
      </c>
      <c r="OXA59" s="72">
        <v>1.0</v>
      </c>
      <c r="OXB59" s="414">
        <v>30.0</v>
      </c>
      <c r="OXC59" s="414">
        <v>15.0</v>
      </c>
      <c r="OXD59" s="72" t="s">
        <v>109</v>
      </c>
      <c r="OXE59" s="72" t="s">
        <v>109</v>
      </c>
      <c r="OXF59" s="72" t="s">
        <v>88</v>
      </c>
      <c r="OXG59" s="355" t="s">
        <v>2868</v>
      </c>
      <c r="OXH59" s="72" t="s">
        <v>2911</v>
      </c>
      <c r="OXI59" s="72" t="s">
        <v>2912</v>
      </c>
      <c r="OXJ59" s="72" t="s">
        <v>2823</v>
      </c>
      <c r="OXK59" s="72" t="s">
        <v>2843</v>
      </c>
      <c r="OXL59" s="413" t="s">
        <v>2793</v>
      </c>
      <c r="OXM59" s="72"/>
      <c r="OXN59" s="72" t="s">
        <v>2869</v>
      </c>
      <c r="OXO59" s="72"/>
      <c r="OXP59" s="72">
        <v>1.0</v>
      </c>
      <c r="OXQ59" s="72">
        <v>1.0</v>
      </c>
      <c r="OXR59" s="414">
        <v>30.0</v>
      </c>
      <c r="OXS59" s="414">
        <v>15.0</v>
      </c>
      <c r="OXT59" s="72" t="s">
        <v>109</v>
      </c>
      <c r="OXU59" s="72" t="s">
        <v>109</v>
      </c>
      <c r="OXV59" s="72" t="s">
        <v>88</v>
      </c>
      <c r="OXW59" s="355" t="s">
        <v>2868</v>
      </c>
      <c r="OXX59" s="72" t="s">
        <v>2911</v>
      </c>
      <c r="OXY59" s="72" t="s">
        <v>2912</v>
      </c>
      <c r="OXZ59" s="72" t="s">
        <v>2823</v>
      </c>
      <c r="OYA59" s="72" t="s">
        <v>2843</v>
      </c>
      <c r="OYB59" s="413" t="s">
        <v>2793</v>
      </c>
      <c r="OYC59" s="72"/>
      <c r="OYD59" s="72" t="s">
        <v>2869</v>
      </c>
      <c r="OYE59" s="72"/>
      <c r="OYF59" s="72">
        <v>1.0</v>
      </c>
      <c r="OYG59" s="72">
        <v>1.0</v>
      </c>
      <c r="OYH59" s="414">
        <v>30.0</v>
      </c>
      <c r="OYI59" s="414">
        <v>15.0</v>
      </c>
      <c r="OYJ59" s="72" t="s">
        <v>109</v>
      </c>
      <c r="OYK59" s="72" t="s">
        <v>109</v>
      </c>
      <c r="OYL59" s="72" t="s">
        <v>88</v>
      </c>
      <c r="OYM59" s="355" t="s">
        <v>2868</v>
      </c>
      <c r="OYN59" s="72" t="s">
        <v>2911</v>
      </c>
      <c r="OYO59" s="72" t="s">
        <v>2912</v>
      </c>
      <c r="OYP59" s="72" t="s">
        <v>2823</v>
      </c>
      <c r="OYQ59" s="72" t="s">
        <v>2843</v>
      </c>
      <c r="OYR59" s="413" t="s">
        <v>2793</v>
      </c>
      <c r="OYS59" s="72"/>
      <c r="OYT59" s="72" t="s">
        <v>2869</v>
      </c>
      <c r="OYU59" s="72"/>
      <c r="OYV59" s="72">
        <v>1.0</v>
      </c>
      <c r="OYW59" s="72">
        <v>1.0</v>
      </c>
      <c r="OYX59" s="414">
        <v>30.0</v>
      </c>
      <c r="OYY59" s="414">
        <v>15.0</v>
      </c>
      <c r="OYZ59" s="72" t="s">
        <v>109</v>
      </c>
      <c r="OZA59" s="72" t="s">
        <v>109</v>
      </c>
      <c r="OZB59" s="72" t="s">
        <v>88</v>
      </c>
      <c r="OZC59" s="355" t="s">
        <v>2868</v>
      </c>
      <c r="OZD59" s="72" t="s">
        <v>2911</v>
      </c>
      <c r="OZE59" s="72" t="s">
        <v>2912</v>
      </c>
      <c r="OZF59" s="72" t="s">
        <v>2823</v>
      </c>
      <c r="OZG59" s="72" t="s">
        <v>2843</v>
      </c>
      <c r="OZH59" s="413" t="s">
        <v>2793</v>
      </c>
      <c r="OZI59" s="72"/>
      <c r="OZJ59" s="72" t="s">
        <v>2869</v>
      </c>
      <c r="OZK59" s="72"/>
      <c r="OZL59" s="72">
        <v>1.0</v>
      </c>
      <c r="OZM59" s="72">
        <v>1.0</v>
      </c>
      <c r="OZN59" s="414">
        <v>30.0</v>
      </c>
      <c r="OZO59" s="414">
        <v>15.0</v>
      </c>
      <c r="OZP59" s="72" t="s">
        <v>109</v>
      </c>
      <c r="OZQ59" s="72" t="s">
        <v>109</v>
      </c>
      <c r="OZR59" s="72" t="s">
        <v>88</v>
      </c>
      <c r="OZS59" s="355" t="s">
        <v>2868</v>
      </c>
      <c r="OZT59" s="72" t="s">
        <v>2911</v>
      </c>
      <c r="OZU59" s="72" t="s">
        <v>2912</v>
      </c>
      <c r="OZV59" s="72" t="s">
        <v>2823</v>
      </c>
      <c r="OZW59" s="72" t="s">
        <v>2843</v>
      </c>
      <c r="OZX59" s="413" t="s">
        <v>2793</v>
      </c>
      <c r="OZY59" s="72"/>
      <c r="OZZ59" s="72" t="s">
        <v>2869</v>
      </c>
      <c r="PAA59" s="72"/>
      <c r="PAB59" s="72">
        <v>1.0</v>
      </c>
      <c r="PAC59" s="72">
        <v>1.0</v>
      </c>
      <c r="PAD59" s="414">
        <v>30.0</v>
      </c>
      <c r="PAE59" s="414">
        <v>15.0</v>
      </c>
      <c r="PAF59" s="72" t="s">
        <v>109</v>
      </c>
      <c r="PAG59" s="72" t="s">
        <v>109</v>
      </c>
      <c r="PAH59" s="72" t="s">
        <v>88</v>
      </c>
      <c r="PAI59" s="355" t="s">
        <v>2868</v>
      </c>
      <c r="PAJ59" s="72" t="s">
        <v>2911</v>
      </c>
      <c r="PAK59" s="72" t="s">
        <v>2912</v>
      </c>
      <c r="PAL59" s="72" t="s">
        <v>2823</v>
      </c>
      <c r="PAM59" s="72" t="s">
        <v>2843</v>
      </c>
      <c r="PAN59" s="413" t="s">
        <v>2793</v>
      </c>
      <c r="PAO59" s="72"/>
      <c r="PAP59" s="72" t="s">
        <v>2869</v>
      </c>
      <c r="PAQ59" s="72"/>
      <c r="PAR59" s="72">
        <v>1.0</v>
      </c>
      <c r="PAS59" s="72">
        <v>1.0</v>
      </c>
      <c r="PAT59" s="414">
        <v>30.0</v>
      </c>
      <c r="PAU59" s="414">
        <v>15.0</v>
      </c>
      <c r="PAV59" s="72" t="s">
        <v>109</v>
      </c>
      <c r="PAW59" s="72" t="s">
        <v>109</v>
      </c>
      <c r="PAX59" s="72" t="s">
        <v>88</v>
      </c>
      <c r="PAY59" s="355" t="s">
        <v>2868</v>
      </c>
      <c r="PAZ59" s="72" t="s">
        <v>2911</v>
      </c>
      <c r="PBA59" s="72" t="s">
        <v>2912</v>
      </c>
      <c r="PBB59" s="72" t="s">
        <v>2823</v>
      </c>
      <c r="PBC59" s="72" t="s">
        <v>2843</v>
      </c>
      <c r="PBD59" s="413" t="s">
        <v>2793</v>
      </c>
      <c r="PBE59" s="72"/>
      <c r="PBF59" s="72" t="s">
        <v>2869</v>
      </c>
      <c r="PBG59" s="72"/>
      <c r="PBH59" s="72">
        <v>1.0</v>
      </c>
      <c r="PBI59" s="72">
        <v>1.0</v>
      </c>
      <c r="PBJ59" s="414">
        <v>30.0</v>
      </c>
      <c r="PBK59" s="414">
        <v>15.0</v>
      </c>
      <c r="PBL59" s="72" t="s">
        <v>109</v>
      </c>
      <c r="PBM59" s="72" t="s">
        <v>109</v>
      </c>
      <c r="PBN59" s="72" t="s">
        <v>88</v>
      </c>
      <c r="PBO59" s="355" t="s">
        <v>2868</v>
      </c>
      <c r="PBP59" s="72" t="s">
        <v>2911</v>
      </c>
      <c r="PBQ59" s="72" t="s">
        <v>2912</v>
      </c>
      <c r="PBR59" s="72" t="s">
        <v>2823</v>
      </c>
      <c r="PBS59" s="72" t="s">
        <v>2843</v>
      </c>
      <c r="PBT59" s="413" t="s">
        <v>2793</v>
      </c>
      <c r="PBU59" s="72"/>
      <c r="PBV59" s="72" t="s">
        <v>2869</v>
      </c>
      <c r="PBW59" s="72"/>
      <c r="PBX59" s="72">
        <v>1.0</v>
      </c>
      <c r="PBY59" s="72">
        <v>1.0</v>
      </c>
      <c r="PBZ59" s="414">
        <v>30.0</v>
      </c>
      <c r="PCA59" s="414">
        <v>15.0</v>
      </c>
      <c r="PCB59" s="72" t="s">
        <v>109</v>
      </c>
      <c r="PCC59" s="72" t="s">
        <v>109</v>
      </c>
      <c r="PCD59" s="72" t="s">
        <v>88</v>
      </c>
      <c r="PCE59" s="355" t="s">
        <v>2868</v>
      </c>
      <c r="PCF59" s="72" t="s">
        <v>2911</v>
      </c>
      <c r="PCG59" s="72" t="s">
        <v>2912</v>
      </c>
      <c r="PCH59" s="72" t="s">
        <v>2823</v>
      </c>
      <c r="PCI59" s="72" t="s">
        <v>2843</v>
      </c>
      <c r="PCJ59" s="413" t="s">
        <v>2793</v>
      </c>
      <c r="PCK59" s="72"/>
      <c r="PCL59" s="72" t="s">
        <v>2869</v>
      </c>
      <c r="PCM59" s="72"/>
      <c r="PCN59" s="72">
        <v>1.0</v>
      </c>
      <c r="PCO59" s="72">
        <v>1.0</v>
      </c>
      <c r="PCP59" s="414">
        <v>30.0</v>
      </c>
      <c r="PCQ59" s="414">
        <v>15.0</v>
      </c>
      <c r="PCR59" s="72" t="s">
        <v>109</v>
      </c>
      <c r="PCS59" s="72" t="s">
        <v>109</v>
      </c>
      <c r="PCT59" s="72" t="s">
        <v>88</v>
      </c>
      <c r="PCU59" s="355" t="s">
        <v>2868</v>
      </c>
      <c r="PCV59" s="72" t="s">
        <v>2911</v>
      </c>
      <c r="PCW59" s="72" t="s">
        <v>2912</v>
      </c>
      <c r="PCX59" s="72" t="s">
        <v>2823</v>
      </c>
      <c r="PCY59" s="72" t="s">
        <v>2843</v>
      </c>
      <c r="PCZ59" s="413" t="s">
        <v>2793</v>
      </c>
      <c r="PDA59" s="72"/>
      <c r="PDB59" s="72" t="s">
        <v>2869</v>
      </c>
      <c r="PDC59" s="72"/>
      <c r="PDD59" s="72">
        <v>1.0</v>
      </c>
      <c r="PDE59" s="72">
        <v>1.0</v>
      </c>
      <c r="PDF59" s="414">
        <v>30.0</v>
      </c>
      <c r="PDG59" s="414">
        <v>15.0</v>
      </c>
      <c r="PDH59" s="72" t="s">
        <v>109</v>
      </c>
      <c r="PDI59" s="72" t="s">
        <v>109</v>
      </c>
      <c r="PDJ59" s="72" t="s">
        <v>88</v>
      </c>
      <c r="PDK59" s="355" t="s">
        <v>2868</v>
      </c>
      <c r="PDL59" s="72" t="s">
        <v>2911</v>
      </c>
      <c r="PDM59" s="72" t="s">
        <v>2912</v>
      </c>
      <c r="PDN59" s="72" t="s">
        <v>2823</v>
      </c>
      <c r="PDO59" s="72" t="s">
        <v>2843</v>
      </c>
      <c r="PDP59" s="413" t="s">
        <v>2793</v>
      </c>
      <c r="PDQ59" s="72"/>
      <c r="PDR59" s="72" t="s">
        <v>2869</v>
      </c>
      <c r="PDS59" s="72"/>
      <c r="PDT59" s="72">
        <v>1.0</v>
      </c>
      <c r="PDU59" s="72">
        <v>1.0</v>
      </c>
      <c r="PDV59" s="414">
        <v>30.0</v>
      </c>
      <c r="PDW59" s="414">
        <v>15.0</v>
      </c>
      <c r="PDX59" s="72" t="s">
        <v>109</v>
      </c>
      <c r="PDY59" s="72" t="s">
        <v>109</v>
      </c>
      <c r="PDZ59" s="72" t="s">
        <v>88</v>
      </c>
      <c r="PEA59" s="355" t="s">
        <v>2868</v>
      </c>
      <c r="PEB59" s="72" t="s">
        <v>2911</v>
      </c>
      <c r="PEC59" s="72" t="s">
        <v>2912</v>
      </c>
      <c r="PED59" s="72" t="s">
        <v>2823</v>
      </c>
      <c r="PEE59" s="72" t="s">
        <v>2843</v>
      </c>
      <c r="PEF59" s="413" t="s">
        <v>2793</v>
      </c>
      <c r="PEG59" s="72"/>
      <c r="PEH59" s="72" t="s">
        <v>2869</v>
      </c>
      <c r="PEI59" s="72"/>
      <c r="PEJ59" s="72">
        <v>1.0</v>
      </c>
      <c r="PEK59" s="72">
        <v>1.0</v>
      </c>
      <c r="PEL59" s="414">
        <v>30.0</v>
      </c>
      <c r="PEM59" s="414">
        <v>15.0</v>
      </c>
      <c r="PEN59" s="72" t="s">
        <v>109</v>
      </c>
      <c r="PEO59" s="72" t="s">
        <v>109</v>
      </c>
      <c r="PEP59" s="72" t="s">
        <v>88</v>
      </c>
      <c r="PEQ59" s="355" t="s">
        <v>2868</v>
      </c>
      <c r="PER59" s="72" t="s">
        <v>2911</v>
      </c>
      <c r="PES59" s="72" t="s">
        <v>2912</v>
      </c>
      <c r="PET59" s="72" t="s">
        <v>2823</v>
      </c>
      <c r="PEU59" s="72" t="s">
        <v>2843</v>
      </c>
      <c r="PEV59" s="413" t="s">
        <v>2793</v>
      </c>
      <c r="PEW59" s="72"/>
      <c r="PEX59" s="72" t="s">
        <v>2869</v>
      </c>
      <c r="PEY59" s="72"/>
      <c r="PEZ59" s="72">
        <v>1.0</v>
      </c>
      <c r="PFA59" s="72">
        <v>1.0</v>
      </c>
      <c r="PFB59" s="414">
        <v>30.0</v>
      </c>
      <c r="PFC59" s="414">
        <v>15.0</v>
      </c>
      <c r="PFD59" s="72" t="s">
        <v>109</v>
      </c>
      <c r="PFE59" s="72" t="s">
        <v>109</v>
      </c>
      <c r="PFF59" s="72" t="s">
        <v>88</v>
      </c>
      <c r="PFG59" s="355" t="s">
        <v>2868</v>
      </c>
      <c r="PFH59" s="72" t="s">
        <v>2911</v>
      </c>
      <c r="PFI59" s="72" t="s">
        <v>2912</v>
      </c>
      <c r="PFJ59" s="72" t="s">
        <v>2823</v>
      </c>
      <c r="PFK59" s="72" t="s">
        <v>2843</v>
      </c>
      <c r="PFL59" s="413" t="s">
        <v>2793</v>
      </c>
      <c r="PFM59" s="72"/>
      <c r="PFN59" s="72" t="s">
        <v>2869</v>
      </c>
      <c r="PFO59" s="72"/>
      <c r="PFP59" s="72">
        <v>1.0</v>
      </c>
      <c r="PFQ59" s="72">
        <v>1.0</v>
      </c>
      <c r="PFR59" s="414">
        <v>30.0</v>
      </c>
      <c r="PFS59" s="414">
        <v>15.0</v>
      </c>
      <c r="PFT59" s="72" t="s">
        <v>109</v>
      </c>
      <c r="PFU59" s="72" t="s">
        <v>109</v>
      </c>
      <c r="PFV59" s="72" t="s">
        <v>88</v>
      </c>
      <c r="PFW59" s="355" t="s">
        <v>2868</v>
      </c>
      <c r="PFX59" s="72" t="s">
        <v>2911</v>
      </c>
      <c r="PFY59" s="72" t="s">
        <v>2912</v>
      </c>
      <c r="PFZ59" s="72" t="s">
        <v>2823</v>
      </c>
      <c r="PGA59" s="72" t="s">
        <v>2843</v>
      </c>
      <c r="PGB59" s="413" t="s">
        <v>2793</v>
      </c>
      <c r="PGC59" s="72"/>
      <c r="PGD59" s="72" t="s">
        <v>2869</v>
      </c>
      <c r="PGE59" s="72"/>
      <c r="PGF59" s="72">
        <v>1.0</v>
      </c>
      <c r="PGG59" s="72">
        <v>1.0</v>
      </c>
      <c r="PGH59" s="414">
        <v>30.0</v>
      </c>
      <c r="PGI59" s="414">
        <v>15.0</v>
      </c>
      <c r="PGJ59" s="72" t="s">
        <v>109</v>
      </c>
      <c r="PGK59" s="72" t="s">
        <v>109</v>
      </c>
      <c r="PGL59" s="72" t="s">
        <v>88</v>
      </c>
      <c r="PGM59" s="355" t="s">
        <v>2868</v>
      </c>
      <c r="PGN59" s="72" t="s">
        <v>2911</v>
      </c>
      <c r="PGO59" s="72" t="s">
        <v>2912</v>
      </c>
      <c r="PGP59" s="72" t="s">
        <v>2823</v>
      </c>
      <c r="PGQ59" s="72" t="s">
        <v>2843</v>
      </c>
      <c r="PGR59" s="413" t="s">
        <v>2793</v>
      </c>
      <c r="PGS59" s="72"/>
      <c r="PGT59" s="72" t="s">
        <v>2869</v>
      </c>
      <c r="PGU59" s="72"/>
      <c r="PGV59" s="72">
        <v>1.0</v>
      </c>
      <c r="PGW59" s="72">
        <v>1.0</v>
      </c>
      <c r="PGX59" s="414">
        <v>30.0</v>
      </c>
      <c r="PGY59" s="414">
        <v>15.0</v>
      </c>
      <c r="PGZ59" s="72" t="s">
        <v>109</v>
      </c>
      <c r="PHA59" s="72" t="s">
        <v>109</v>
      </c>
      <c r="PHB59" s="72" t="s">
        <v>88</v>
      </c>
      <c r="PHC59" s="355" t="s">
        <v>2868</v>
      </c>
      <c r="PHD59" s="72" t="s">
        <v>2911</v>
      </c>
      <c r="PHE59" s="72" t="s">
        <v>2912</v>
      </c>
      <c r="PHF59" s="72" t="s">
        <v>2823</v>
      </c>
      <c r="PHG59" s="72" t="s">
        <v>2843</v>
      </c>
      <c r="PHH59" s="413" t="s">
        <v>2793</v>
      </c>
      <c r="PHI59" s="72"/>
      <c r="PHJ59" s="72" t="s">
        <v>2869</v>
      </c>
      <c r="PHK59" s="72"/>
      <c r="PHL59" s="72">
        <v>1.0</v>
      </c>
      <c r="PHM59" s="72">
        <v>1.0</v>
      </c>
      <c r="PHN59" s="414">
        <v>30.0</v>
      </c>
      <c r="PHO59" s="414">
        <v>15.0</v>
      </c>
      <c r="PHP59" s="72" t="s">
        <v>109</v>
      </c>
      <c r="PHQ59" s="72" t="s">
        <v>109</v>
      </c>
      <c r="PHR59" s="72" t="s">
        <v>88</v>
      </c>
      <c r="PHS59" s="355" t="s">
        <v>2868</v>
      </c>
      <c r="PHT59" s="72" t="s">
        <v>2911</v>
      </c>
      <c r="PHU59" s="72" t="s">
        <v>2912</v>
      </c>
      <c r="PHV59" s="72" t="s">
        <v>2823</v>
      </c>
      <c r="PHW59" s="72" t="s">
        <v>2843</v>
      </c>
      <c r="PHX59" s="413" t="s">
        <v>2793</v>
      </c>
      <c r="PHY59" s="72"/>
      <c r="PHZ59" s="72" t="s">
        <v>2869</v>
      </c>
      <c r="PIA59" s="72"/>
      <c r="PIB59" s="72">
        <v>1.0</v>
      </c>
      <c r="PIC59" s="72">
        <v>1.0</v>
      </c>
      <c r="PID59" s="414">
        <v>30.0</v>
      </c>
      <c r="PIE59" s="414">
        <v>15.0</v>
      </c>
      <c r="PIF59" s="72" t="s">
        <v>109</v>
      </c>
      <c r="PIG59" s="72" t="s">
        <v>109</v>
      </c>
      <c r="PIH59" s="72" t="s">
        <v>88</v>
      </c>
      <c r="PII59" s="355" t="s">
        <v>2868</v>
      </c>
      <c r="PIJ59" s="72" t="s">
        <v>2911</v>
      </c>
      <c r="PIK59" s="72" t="s">
        <v>2912</v>
      </c>
      <c r="PIL59" s="72" t="s">
        <v>2823</v>
      </c>
      <c r="PIM59" s="72" t="s">
        <v>2843</v>
      </c>
      <c r="PIN59" s="413" t="s">
        <v>2793</v>
      </c>
      <c r="PIO59" s="72"/>
      <c r="PIP59" s="72" t="s">
        <v>2869</v>
      </c>
      <c r="PIQ59" s="72"/>
      <c r="PIR59" s="72">
        <v>1.0</v>
      </c>
      <c r="PIS59" s="72">
        <v>1.0</v>
      </c>
      <c r="PIT59" s="414">
        <v>30.0</v>
      </c>
      <c r="PIU59" s="414">
        <v>15.0</v>
      </c>
      <c r="PIV59" s="72" t="s">
        <v>109</v>
      </c>
      <c r="PIW59" s="72" t="s">
        <v>109</v>
      </c>
      <c r="PIX59" s="72" t="s">
        <v>88</v>
      </c>
      <c r="PIY59" s="355" t="s">
        <v>2868</v>
      </c>
      <c r="PIZ59" s="72" t="s">
        <v>2911</v>
      </c>
      <c r="PJA59" s="72" t="s">
        <v>2912</v>
      </c>
      <c r="PJB59" s="72" t="s">
        <v>2823</v>
      </c>
      <c r="PJC59" s="72" t="s">
        <v>2843</v>
      </c>
      <c r="PJD59" s="413" t="s">
        <v>2793</v>
      </c>
      <c r="PJE59" s="72"/>
      <c r="PJF59" s="72" t="s">
        <v>2869</v>
      </c>
      <c r="PJG59" s="72"/>
      <c r="PJH59" s="72">
        <v>1.0</v>
      </c>
      <c r="PJI59" s="72">
        <v>1.0</v>
      </c>
      <c r="PJJ59" s="414">
        <v>30.0</v>
      </c>
      <c r="PJK59" s="414">
        <v>15.0</v>
      </c>
      <c r="PJL59" s="72" t="s">
        <v>109</v>
      </c>
      <c r="PJM59" s="72" t="s">
        <v>109</v>
      </c>
      <c r="PJN59" s="72" t="s">
        <v>88</v>
      </c>
      <c r="PJO59" s="355" t="s">
        <v>2868</v>
      </c>
      <c r="PJP59" s="72" t="s">
        <v>2911</v>
      </c>
      <c r="PJQ59" s="72" t="s">
        <v>2912</v>
      </c>
      <c r="PJR59" s="72" t="s">
        <v>2823</v>
      </c>
      <c r="PJS59" s="72" t="s">
        <v>2843</v>
      </c>
      <c r="PJT59" s="413" t="s">
        <v>2793</v>
      </c>
      <c r="PJU59" s="72"/>
      <c r="PJV59" s="72" t="s">
        <v>2869</v>
      </c>
      <c r="PJW59" s="72"/>
      <c r="PJX59" s="72">
        <v>1.0</v>
      </c>
      <c r="PJY59" s="72">
        <v>1.0</v>
      </c>
      <c r="PJZ59" s="414">
        <v>30.0</v>
      </c>
      <c r="PKA59" s="414">
        <v>15.0</v>
      </c>
      <c r="PKB59" s="72" t="s">
        <v>109</v>
      </c>
      <c r="PKC59" s="72" t="s">
        <v>109</v>
      </c>
      <c r="PKD59" s="72" t="s">
        <v>88</v>
      </c>
      <c r="PKE59" s="355" t="s">
        <v>2868</v>
      </c>
      <c r="PKF59" s="72" t="s">
        <v>2911</v>
      </c>
      <c r="PKG59" s="72" t="s">
        <v>2912</v>
      </c>
      <c r="PKH59" s="72" t="s">
        <v>2823</v>
      </c>
      <c r="PKI59" s="72" t="s">
        <v>2843</v>
      </c>
      <c r="PKJ59" s="413" t="s">
        <v>2793</v>
      </c>
      <c r="PKK59" s="72"/>
      <c r="PKL59" s="72" t="s">
        <v>2869</v>
      </c>
      <c r="PKM59" s="72"/>
      <c r="PKN59" s="72">
        <v>1.0</v>
      </c>
      <c r="PKO59" s="72">
        <v>1.0</v>
      </c>
      <c r="PKP59" s="414">
        <v>30.0</v>
      </c>
      <c r="PKQ59" s="414">
        <v>15.0</v>
      </c>
      <c r="PKR59" s="72" t="s">
        <v>109</v>
      </c>
      <c r="PKS59" s="72" t="s">
        <v>109</v>
      </c>
      <c r="PKT59" s="72" t="s">
        <v>88</v>
      </c>
      <c r="PKU59" s="355" t="s">
        <v>2868</v>
      </c>
      <c r="PKV59" s="72" t="s">
        <v>2911</v>
      </c>
      <c r="PKW59" s="72" t="s">
        <v>2912</v>
      </c>
      <c r="PKX59" s="72" t="s">
        <v>2823</v>
      </c>
      <c r="PKY59" s="72" t="s">
        <v>2843</v>
      </c>
      <c r="PKZ59" s="413" t="s">
        <v>2793</v>
      </c>
      <c r="PLA59" s="72"/>
      <c r="PLB59" s="72" t="s">
        <v>2869</v>
      </c>
      <c r="PLC59" s="72"/>
      <c r="PLD59" s="72">
        <v>1.0</v>
      </c>
      <c r="PLE59" s="72">
        <v>1.0</v>
      </c>
      <c r="PLF59" s="414">
        <v>30.0</v>
      </c>
      <c r="PLG59" s="414">
        <v>15.0</v>
      </c>
      <c r="PLH59" s="72" t="s">
        <v>109</v>
      </c>
      <c r="PLI59" s="72" t="s">
        <v>109</v>
      </c>
      <c r="PLJ59" s="72" t="s">
        <v>88</v>
      </c>
      <c r="PLK59" s="355" t="s">
        <v>2868</v>
      </c>
      <c r="PLL59" s="72" t="s">
        <v>2911</v>
      </c>
      <c r="PLM59" s="72" t="s">
        <v>2912</v>
      </c>
      <c r="PLN59" s="72" t="s">
        <v>2823</v>
      </c>
      <c r="PLO59" s="72" t="s">
        <v>2843</v>
      </c>
      <c r="PLP59" s="413" t="s">
        <v>2793</v>
      </c>
      <c r="PLQ59" s="72"/>
      <c r="PLR59" s="72" t="s">
        <v>2869</v>
      </c>
      <c r="PLS59" s="72"/>
      <c r="PLT59" s="72">
        <v>1.0</v>
      </c>
      <c r="PLU59" s="72">
        <v>1.0</v>
      </c>
      <c r="PLV59" s="414">
        <v>30.0</v>
      </c>
      <c r="PLW59" s="414">
        <v>15.0</v>
      </c>
      <c r="PLX59" s="72" t="s">
        <v>109</v>
      </c>
      <c r="PLY59" s="72" t="s">
        <v>109</v>
      </c>
      <c r="PLZ59" s="72" t="s">
        <v>88</v>
      </c>
      <c r="PMA59" s="355" t="s">
        <v>2868</v>
      </c>
      <c r="PMB59" s="72" t="s">
        <v>2911</v>
      </c>
      <c r="PMC59" s="72" t="s">
        <v>2912</v>
      </c>
      <c r="PMD59" s="72" t="s">
        <v>2823</v>
      </c>
      <c r="PME59" s="72" t="s">
        <v>2843</v>
      </c>
      <c r="PMF59" s="413" t="s">
        <v>2793</v>
      </c>
      <c r="PMG59" s="72"/>
      <c r="PMH59" s="72" t="s">
        <v>2869</v>
      </c>
      <c r="PMI59" s="72"/>
      <c r="PMJ59" s="72">
        <v>1.0</v>
      </c>
      <c r="PMK59" s="72">
        <v>1.0</v>
      </c>
      <c r="PML59" s="414">
        <v>30.0</v>
      </c>
      <c r="PMM59" s="414">
        <v>15.0</v>
      </c>
      <c r="PMN59" s="72" t="s">
        <v>109</v>
      </c>
      <c r="PMO59" s="72" t="s">
        <v>109</v>
      </c>
      <c r="PMP59" s="72" t="s">
        <v>88</v>
      </c>
      <c r="PMQ59" s="355" t="s">
        <v>2868</v>
      </c>
      <c r="PMR59" s="72" t="s">
        <v>2911</v>
      </c>
      <c r="PMS59" s="72" t="s">
        <v>2912</v>
      </c>
      <c r="PMT59" s="72" t="s">
        <v>2823</v>
      </c>
      <c r="PMU59" s="72" t="s">
        <v>2843</v>
      </c>
      <c r="PMV59" s="413" t="s">
        <v>2793</v>
      </c>
      <c r="PMW59" s="72"/>
      <c r="PMX59" s="72" t="s">
        <v>2869</v>
      </c>
      <c r="PMY59" s="72"/>
      <c r="PMZ59" s="72">
        <v>1.0</v>
      </c>
      <c r="PNA59" s="72">
        <v>1.0</v>
      </c>
      <c r="PNB59" s="414">
        <v>30.0</v>
      </c>
      <c r="PNC59" s="414">
        <v>15.0</v>
      </c>
      <c r="PND59" s="72" t="s">
        <v>109</v>
      </c>
      <c r="PNE59" s="72" t="s">
        <v>109</v>
      </c>
      <c r="PNF59" s="72" t="s">
        <v>88</v>
      </c>
      <c r="PNG59" s="355" t="s">
        <v>2868</v>
      </c>
      <c r="PNH59" s="72" t="s">
        <v>2911</v>
      </c>
      <c r="PNI59" s="72" t="s">
        <v>2912</v>
      </c>
      <c r="PNJ59" s="72" t="s">
        <v>2823</v>
      </c>
      <c r="PNK59" s="72" t="s">
        <v>2843</v>
      </c>
      <c r="PNL59" s="413" t="s">
        <v>2793</v>
      </c>
      <c r="PNM59" s="72"/>
      <c r="PNN59" s="72" t="s">
        <v>2869</v>
      </c>
      <c r="PNO59" s="72"/>
      <c r="PNP59" s="72">
        <v>1.0</v>
      </c>
      <c r="PNQ59" s="72">
        <v>1.0</v>
      </c>
      <c r="PNR59" s="414">
        <v>30.0</v>
      </c>
      <c r="PNS59" s="414">
        <v>15.0</v>
      </c>
      <c r="PNT59" s="72" t="s">
        <v>109</v>
      </c>
      <c r="PNU59" s="72" t="s">
        <v>109</v>
      </c>
      <c r="PNV59" s="72" t="s">
        <v>88</v>
      </c>
      <c r="PNW59" s="355" t="s">
        <v>2868</v>
      </c>
      <c r="PNX59" s="72" t="s">
        <v>2911</v>
      </c>
      <c r="PNY59" s="72" t="s">
        <v>2912</v>
      </c>
      <c r="PNZ59" s="72" t="s">
        <v>2823</v>
      </c>
      <c r="POA59" s="72" t="s">
        <v>2843</v>
      </c>
      <c r="POB59" s="413" t="s">
        <v>2793</v>
      </c>
      <c r="POC59" s="72"/>
      <c r="POD59" s="72" t="s">
        <v>2869</v>
      </c>
      <c r="POE59" s="72"/>
      <c r="POF59" s="72">
        <v>1.0</v>
      </c>
      <c r="POG59" s="72">
        <v>1.0</v>
      </c>
      <c r="POH59" s="414">
        <v>30.0</v>
      </c>
      <c r="POI59" s="414">
        <v>15.0</v>
      </c>
      <c r="POJ59" s="72" t="s">
        <v>109</v>
      </c>
      <c r="POK59" s="72" t="s">
        <v>109</v>
      </c>
      <c r="POL59" s="72" t="s">
        <v>88</v>
      </c>
      <c r="POM59" s="355" t="s">
        <v>2868</v>
      </c>
      <c r="PON59" s="72" t="s">
        <v>2911</v>
      </c>
      <c r="POO59" s="72" t="s">
        <v>2912</v>
      </c>
      <c r="POP59" s="72" t="s">
        <v>2823</v>
      </c>
      <c r="POQ59" s="72" t="s">
        <v>2843</v>
      </c>
      <c r="POR59" s="413" t="s">
        <v>2793</v>
      </c>
      <c r="POS59" s="72"/>
      <c r="POT59" s="72" t="s">
        <v>2869</v>
      </c>
      <c r="POU59" s="72"/>
      <c r="POV59" s="72">
        <v>1.0</v>
      </c>
      <c r="POW59" s="72">
        <v>1.0</v>
      </c>
      <c r="POX59" s="414">
        <v>30.0</v>
      </c>
      <c r="POY59" s="414">
        <v>15.0</v>
      </c>
      <c r="POZ59" s="72" t="s">
        <v>109</v>
      </c>
      <c r="PPA59" s="72" t="s">
        <v>109</v>
      </c>
      <c r="PPB59" s="72" t="s">
        <v>88</v>
      </c>
      <c r="PPC59" s="355" t="s">
        <v>2868</v>
      </c>
      <c r="PPD59" s="72" t="s">
        <v>2911</v>
      </c>
      <c r="PPE59" s="72" t="s">
        <v>2912</v>
      </c>
      <c r="PPF59" s="72" t="s">
        <v>2823</v>
      </c>
      <c r="PPG59" s="72" t="s">
        <v>2843</v>
      </c>
      <c r="PPH59" s="413" t="s">
        <v>2793</v>
      </c>
      <c r="PPI59" s="72"/>
      <c r="PPJ59" s="72" t="s">
        <v>2869</v>
      </c>
      <c r="PPK59" s="72"/>
      <c r="PPL59" s="72">
        <v>1.0</v>
      </c>
      <c r="PPM59" s="72">
        <v>1.0</v>
      </c>
      <c r="PPN59" s="414">
        <v>30.0</v>
      </c>
      <c r="PPO59" s="414">
        <v>15.0</v>
      </c>
      <c r="PPP59" s="72" t="s">
        <v>109</v>
      </c>
      <c r="PPQ59" s="72" t="s">
        <v>109</v>
      </c>
      <c r="PPR59" s="72" t="s">
        <v>88</v>
      </c>
      <c r="PPS59" s="355" t="s">
        <v>2868</v>
      </c>
      <c r="PPT59" s="72" t="s">
        <v>2911</v>
      </c>
      <c r="PPU59" s="72" t="s">
        <v>2912</v>
      </c>
      <c r="PPV59" s="72" t="s">
        <v>2823</v>
      </c>
      <c r="PPW59" s="72" t="s">
        <v>2843</v>
      </c>
      <c r="PPX59" s="413" t="s">
        <v>2793</v>
      </c>
      <c r="PPY59" s="72"/>
      <c r="PPZ59" s="72" t="s">
        <v>2869</v>
      </c>
      <c r="PQA59" s="72"/>
      <c r="PQB59" s="72">
        <v>1.0</v>
      </c>
      <c r="PQC59" s="72">
        <v>1.0</v>
      </c>
      <c r="PQD59" s="414">
        <v>30.0</v>
      </c>
      <c r="PQE59" s="414">
        <v>15.0</v>
      </c>
      <c r="PQF59" s="72" t="s">
        <v>109</v>
      </c>
      <c r="PQG59" s="72" t="s">
        <v>109</v>
      </c>
      <c r="PQH59" s="72" t="s">
        <v>88</v>
      </c>
      <c r="PQI59" s="355" t="s">
        <v>2868</v>
      </c>
      <c r="PQJ59" s="72" t="s">
        <v>2911</v>
      </c>
      <c r="PQK59" s="72" t="s">
        <v>2912</v>
      </c>
      <c r="PQL59" s="72" t="s">
        <v>2823</v>
      </c>
      <c r="PQM59" s="72" t="s">
        <v>2843</v>
      </c>
      <c r="PQN59" s="413" t="s">
        <v>2793</v>
      </c>
      <c r="PQO59" s="72"/>
      <c r="PQP59" s="72" t="s">
        <v>2869</v>
      </c>
      <c r="PQQ59" s="72"/>
      <c r="PQR59" s="72">
        <v>1.0</v>
      </c>
      <c r="PQS59" s="72">
        <v>1.0</v>
      </c>
      <c r="PQT59" s="414">
        <v>30.0</v>
      </c>
      <c r="PQU59" s="414">
        <v>15.0</v>
      </c>
      <c r="PQV59" s="72" t="s">
        <v>109</v>
      </c>
      <c r="PQW59" s="72" t="s">
        <v>109</v>
      </c>
      <c r="PQX59" s="72" t="s">
        <v>88</v>
      </c>
      <c r="PQY59" s="355" t="s">
        <v>2868</v>
      </c>
      <c r="PQZ59" s="72" t="s">
        <v>2911</v>
      </c>
      <c r="PRA59" s="72" t="s">
        <v>2912</v>
      </c>
      <c r="PRB59" s="72" t="s">
        <v>2823</v>
      </c>
      <c r="PRC59" s="72" t="s">
        <v>2843</v>
      </c>
      <c r="PRD59" s="413" t="s">
        <v>2793</v>
      </c>
      <c r="PRE59" s="72"/>
      <c r="PRF59" s="72" t="s">
        <v>2869</v>
      </c>
      <c r="PRG59" s="72"/>
      <c r="PRH59" s="72">
        <v>1.0</v>
      </c>
      <c r="PRI59" s="72">
        <v>1.0</v>
      </c>
      <c r="PRJ59" s="414">
        <v>30.0</v>
      </c>
      <c r="PRK59" s="414">
        <v>15.0</v>
      </c>
      <c r="PRL59" s="72" t="s">
        <v>109</v>
      </c>
      <c r="PRM59" s="72" t="s">
        <v>109</v>
      </c>
      <c r="PRN59" s="72" t="s">
        <v>88</v>
      </c>
      <c r="PRO59" s="355" t="s">
        <v>2868</v>
      </c>
      <c r="PRP59" s="72" t="s">
        <v>2911</v>
      </c>
      <c r="PRQ59" s="72" t="s">
        <v>2912</v>
      </c>
      <c r="PRR59" s="72" t="s">
        <v>2823</v>
      </c>
      <c r="PRS59" s="72" t="s">
        <v>2843</v>
      </c>
      <c r="PRT59" s="413" t="s">
        <v>2793</v>
      </c>
      <c r="PRU59" s="72"/>
      <c r="PRV59" s="72" t="s">
        <v>2869</v>
      </c>
      <c r="PRW59" s="72"/>
      <c r="PRX59" s="72">
        <v>1.0</v>
      </c>
      <c r="PRY59" s="72">
        <v>1.0</v>
      </c>
      <c r="PRZ59" s="414">
        <v>30.0</v>
      </c>
      <c r="PSA59" s="414">
        <v>15.0</v>
      </c>
      <c r="PSB59" s="72" t="s">
        <v>109</v>
      </c>
      <c r="PSC59" s="72" t="s">
        <v>109</v>
      </c>
      <c r="PSD59" s="72" t="s">
        <v>88</v>
      </c>
      <c r="PSE59" s="355" t="s">
        <v>2868</v>
      </c>
      <c r="PSF59" s="72" t="s">
        <v>2911</v>
      </c>
      <c r="PSG59" s="72" t="s">
        <v>2912</v>
      </c>
      <c r="PSH59" s="72" t="s">
        <v>2823</v>
      </c>
      <c r="PSI59" s="72" t="s">
        <v>2843</v>
      </c>
      <c r="PSJ59" s="413" t="s">
        <v>2793</v>
      </c>
      <c r="PSK59" s="72"/>
      <c r="PSL59" s="72" t="s">
        <v>2869</v>
      </c>
      <c r="PSM59" s="72"/>
      <c r="PSN59" s="72">
        <v>1.0</v>
      </c>
      <c r="PSO59" s="72">
        <v>1.0</v>
      </c>
      <c r="PSP59" s="414">
        <v>30.0</v>
      </c>
      <c r="PSQ59" s="414">
        <v>15.0</v>
      </c>
      <c r="PSR59" s="72" t="s">
        <v>109</v>
      </c>
      <c r="PSS59" s="72" t="s">
        <v>109</v>
      </c>
      <c r="PST59" s="72" t="s">
        <v>88</v>
      </c>
      <c r="PSU59" s="355" t="s">
        <v>2868</v>
      </c>
      <c r="PSV59" s="72" t="s">
        <v>2911</v>
      </c>
      <c r="PSW59" s="72" t="s">
        <v>2912</v>
      </c>
      <c r="PSX59" s="72" t="s">
        <v>2823</v>
      </c>
      <c r="PSY59" s="72" t="s">
        <v>2843</v>
      </c>
      <c r="PSZ59" s="413" t="s">
        <v>2793</v>
      </c>
      <c r="PTA59" s="72"/>
      <c r="PTB59" s="72" t="s">
        <v>2869</v>
      </c>
      <c r="PTC59" s="72"/>
      <c r="PTD59" s="72">
        <v>1.0</v>
      </c>
      <c r="PTE59" s="72">
        <v>1.0</v>
      </c>
      <c r="PTF59" s="414">
        <v>30.0</v>
      </c>
      <c r="PTG59" s="414">
        <v>15.0</v>
      </c>
      <c r="PTH59" s="72" t="s">
        <v>109</v>
      </c>
      <c r="PTI59" s="72" t="s">
        <v>109</v>
      </c>
      <c r="PTJ59" s="72" t="s">
        <v>88</v>
      </c>
      <c r="PTK59" s="355" t="s">
        <v>2868</v>
      </c>
      <c r="PTL59" s="72" t="s">
        <v>2911</v>
      </c>
      <c r="PTM59" s="72" t="s">
        <v>2912</v>
      </c>
      <c r="PTN59" s="72" t="s">
        <v>2823</v>
      </c>
      <c r="PTO59" s="72" t="s">
        <v>2843</v>
      </c>
      <c r="PTP59" s="413" t="s">
        <v>2793</v>
      </c>
      <c r="PTQ59" s="72"/>
      <c r="PTR59" s="72" t="s">
        <v>2869</v>
      </c>
      <c r="PTS59" s="72"/>
      <c r="PTT59" s="72">
        <v>1.0</v>
      </c>
      <c r="PTU59" s="72">
        <v>1.0</v>
      </c>
      <c r="PTV59" s="414">
        <v>30.0</v>
      </c>
      <c r="PTW59" s="414">
        <v>15.0</v>
      </c>
      <c r="PTX59" s="72" t="s">
        <v>109</v>
      </c>
      <c r="PTY59" s="72" t="s">
        <v>109</v>
      </c>
      <c r="PTZ59" s="72" t="s">
        <v>88</v>
      </c>
      <c r="PUA59" s="355" t="s">
        <v>2868</v>
      </c>
      <c r="PUB59" s="72" t="s">
        <v>2911</v>
      </c>
      <c r="PUC59" s="72" t="s">
        <v>2912</v>
      </c>
      <c r="PUD59" s="72" t="s">
        <v>2823</v>
      </c>
      <c r="PUE59" s="72" t="s">
        <v>2843</v>
      </c>
      <c r="PUF59" s="413" t="s">
        <v>2793</v>
      </c>
      <c r="PUG59" s="72"/>
      <c r="PUH59" s="72" t="s">
        <v>2869</v>
      </c>
      <c r="PUI59" s="72"/>
      <c r="PUJ59" s="72">
        <v>1.0</v>
      </c>
      <c r="PUK59" s="72">
        <v>1.0</v>
      </c>
      <c r="PUL59" s="414">
        <v>30.0</v>
      </c>
      <c r="PUM59" s="414">
        <v>15.0</v>
      </c>
      <c r="PUN59" s="72" t="s">
        <v>109</v>
      </c>
      <c r="PUO59" s="72" t="s">
        <v>109</v>
      </c>
      <c r="PUP59" s="72" t="s">
        <v>88</v>
      </c>
      <c r="PUQ59" s="355" t="s">
        <v>2868</v>
      </c>
      <c r="PUR59" s="72" t="s">
        <v>2911</v>
      </c>
      <c r="PUS59" s="72" t="s">
        <v>2912</v>
      </c>
      <c r="PUT59" s="72" t="s">
        <v>2823</v>
      </c>
      <c r="PUU59" s="72" t="s">
        <v>2843</v>
      </c>
      <c r="PUV59" s="413" t="s">
        <v>2793</v>
      </c>
      <c r="PUW59" s="72"/>
      <c r="PUX59" s="72" t="s">
        <v>2869</v>
      </c>
      <c r="PUY59" s="72"/>
      <c r="PUZ59" s="72">
        <v>1.0</v>
      </c>
      <c r="PVA59" s="72">
        <v>1.0</v>
      </c>
      <c r="PVB59" s="414">
        <v>30.0</v>
      </c>
      <c r="PVC59" s="414">
        <v>15.0</v>
      </c>
      <c r="PVD59" s="72" t="s">
        <v>109</v>
      </c>
      <c r="PVE59" s="72" t="s">
        <v>109</v>
      </c>
      <c r="PVF59" s="72" t="s">
        <v>88</v>
      </c>
      <c r="PVG59" s="355" t="s">
        <v>2868</v>
      </c>
      <c r="PVH59" s="72" t="s">
        <v>2911</v>
      </c>
      <c r="PVI59" s="72" t="s">
        <v>2912</v>
      </c>
      <c r="PVJ59" s="72" t="s">
        <v>2823</v>
      </c>
      <c r="PVK59" s="72" t="s">
        <v>2843</v>
      </c>
      <c r="PVL59" s="413" t="s">
        <v>2793</v>
      </c>
      <c r="PVM59" s="72"/>
      <c r="PVN59" s="72" t="s">
        <v>2869</v>
      </c>
      <c r="PVO59" s="72"/>
      <c r="PVP59" s="72">
        <v>1.0</v>
      </c>
      <c r="PVQ59" s="72">
        <v>1.0</v>
      </c>
      <c r="PVR59" s="414">
        <v>30.0</v>
      </c>
      <c r="PVS59" s="414">
        <v>15.0</v>
      </c>
      <c r="PVT59" s="72" t="s">
        <v>109</v>
      </c>
      <c r="PVU59" s="72" t="s">
        <v>109</v>
      </c>
      <c r="PVV59" s="72" t="s">
        <v>88</v>
      </c>
      <c r="PVW59" s="355" t="s">
        <v>2868</v>
      </c>
      <c r="PVX59" s="72" t="s">
        <v>2911</v>
      </c>
      <c r="PVY59" s="72" t="s">
        <v>2912</v>
      </c>
      <c r="PVZ59" s="72" t="s">
        <v>2823</v>
      </c>
      <c r="PWA59" s="72" t="s">
        <v>2843</v>
      </c>
      <c r="PWB59" s="413" t="s">
        <v>2793</v>
      </c>
      <c r="PWC59" s="72"/>
      <c r="PWD59" s="72" t="s">
        <v>2869</v>
      </c>
      <c r="PWE59" s="72"/>
      <c r="PWF59" s="72">
        <v>1.0</v>
      </c>
      <c r="PWG59" s="72">
        <v>1.0</v>
      </c>
      <c r="PWH59" s="414">
        <v>30.0</v>
      </c>
      <c r="PWI59" s="414">
        <v>15.0</v>
      </c>
      <c r="PWJ59" s="72" t="s">
        <v>109</v>
      </c>
      <c r="PWK59" s="72" t="s">
        <v>109</v>
      </c>
      <c r="PWL59" s="72" t="s">
        <v>88</v>
      </c>
      <c r="PWM59" s="355" t="s">
        <v>2868</v>
      </c>
      <c r="PWN59" s="72" t="s">
        <v>2911</v>
      </c>
      <c r="PWO59" s="72" t="s">
        <v>2912</v>
      </c>
      <c r="PWP59" s="72" t="s">
        <v>2823</v>
      </c>
      <c r="PWQ59" s="72" t="s">
        <v>2843</v>
      </c>
      <c r="PWR59" s="413" t="s">
        <v>2793</v>
      </c>
      <c r="PWS59" s="72"/>
      <c r="PWT59" s="72" t="s">
        <v>2869</v>
      </c>
      <c r="PWU59" s="72"/>
      <c r="PWV59" s="72">
        <v>1.0</v>
      </c>
      <c r="PWW59" s="72">
        <v>1.0</v>
      </c>
      <c r="PWX59" s="414">
        <v>30.0</v>
      </c>
      <c r="PWY59" s="414">
        <v>15.0</v>
      </c>
      <c r="PWZ59" s="72" t="s">
        <v>109</v>
      </c>
      <c r="PXA59" s="72" t="s">
        <v>109</v>
      </c>
      <c r="PXB59" s="72" t="s">
        <v>88</v>
      </c>
      <c r="PXC59" s="355" t="s">
        <v>2868</v>
      </c>
      <c r="PXD59" s="72" t="s">
        <v>2911</v>
      </c>
      <c r="PXE59" s="72" t="s">
        <v>2912</v>
      </c>
      <c r="PXF59" s="72" t="s">
        <v>2823</v>
      </c>
      <c r="PXG59" s="72" t="s">
        <v>2843</v>
      </c>
      <c r="PXH59" s="413" t="s">
        <v>2793</v>
      </c>
      <c r="PXI59" s="72"/>
      <c r="PXJ59" s="72" t="s">
        <v>2869</v>
      </c>
      <c r="PXK59" s="72"/>
      <c r="PXL59" s="72">
        <v>1.0</v>
      </c>
      <c r="PXM59" s="72">
        <v>1.0</v>
      </c>
      <c r="PXN59" s="414">
        <v>30.0</v>
      </c>
      <c r="PXO59" s="414">
        <v>15.0</v>
      </c>
      <c r="PXP59" s="72" t="s">
        <v>109</v>
      </c>
      <c r="PXQ59" s="72" t="s">
        <v>109</v>
      </c>
      <c r="PXR59" s="72" t="s">
        <v>88</v>
      </c>
      <c r="PXS59" s="355" t="s">
        <v>2868</v>
      </c>
      <c r="PXT59" s="72" t="s">
        <v>2911</v>
      </c>
      <c r="PXU59" s="72" t="s">
        <v>2912</v>
      </c>
      <c r="PXV59" s="72" t="s">
        <v>2823</v>
      </c>
      <c r="PXW59" s="72" t="s">
        <v>2843</v>
      </c>
      <c r="PXX59" s="413" t="s">
        <v>2793</v>
      </c>
      <c r="PXY59" s="72"/>
      <c r="PXZ59" s="72" t="s">
        <v>2869</v>
      </c>
      <c r="PYA59" s="72"/>
      <c r="PYB59" s="72">
        <v>1.0</v>
      </c>
      <c r="PYC59" s="72">
        <v>1.0</v>
      </c>
      <c r="PYD59" s="414">
        <v>30.0</v>
      </c>
      <c r="PYE59" s="414">
        <v>15.0</v>
      </c>
      <c r="PYF59" s="72" t="s">
        <v>109</v>
      </c>
      <c r="PYG59" s="72" t="s">
        <v>109</v>
      </c>
      <c r="PYH59" s="72" t="s">
        <v>88</v>
      </c>
      <c r="PYI59" s="355" t="s">
        <v>2868</v>
      </c>
      <c r="PYJ59" s="72" t="s">
        <v>2911</v>
      </c>
      <c r="PYK59" s="72" t="s">
        <v>2912</v>
      </c>
      <c r="PYL59" s="72" t="s">
        <v>2823</v>
      </c>
      <c r="PYM59" s="72" t="s">
        <v>2843</v>
      </c>
      <c r="PYN59" s="413" t="s">
        <v>2793</v>
      </c>
      <c r="PYO59" s="72"/>
      <c r="PYP59" s="72" t="s">
        <v>2869</v>
      </c>
      <c r="PYQ59" s="72"/>
      <c r="PYR59" s="72">
        <v>1.0</v>
      </c>
      <c r="PYS59" s="72">
        <v>1.0</v>
      </c>
      <c r="PYT59" s="414">
        <v>30.0</v>
      </c>
      <c r="PYU59" s="414">
        <v>15.0</v>
      </c>
      <c r="PYV59" s="72" t="s">
        <v>109</v>
      </c>
      <c r="PYW59" s="72" t="s">
        <v>109</v>
      </c>
      <c r="PYX59" s="72" t="s">
        <v>88</v>
      </c>
      <c r="PYY59" s="355" t="s">
        <v>2868</v>
      </c>
      <c r="PYZ59" s="72" t="s">
        <v>2911</v>
      </c>
      <c r="PZA59" s="72" t="s">
        <v>2912</v>
      </c>
      <c r="PZB59" s="72" t="s">
        <v>2823</v>
      </c>
      <c r="PZC59" s="72" t="s">
        <v>2843</v>
      </c>
      <c r="PZD59" s="413" t="s">
        <v>2793</v>
      </c>
      <c r="PZE59" s="72"/>
      <c r="PZF59" s="72" t="s">
        <v>2869</v>
      </c>
      <c r="PZG59" s="72"/>
      <c r="PZH59" s="72">
        <v>1.0</v>
      </c>
      <c r="PZI59" s="72">
        <v>1.0</v>
      </c>
      <c r="PZJ59" s="414">
        <v>30.0</v>
      </c>
      <c r="PZK59" s="414">
        <v>15.0</v>
      </c>
      <c r="PZL59" s="72" t="s">
        <v>109</v>
      </c>
      <c r="PZM59" s="72" t="s">
        <v>109</v>
      </c>
      <c r="PZN59" s="72" t="s">
        <v>88</v>
      </c>
      <c r="PZO59" s="355" t="s">
        <v>2868</v>
      </c>
      <c r="PZP59" s="72" t="s">
        <v>2911</v>
      </c>
      <c r="PZQ59" s="72" t="s">
        <v>2912</v>
      </c>
      <c r="PZR59" s="72" t="s">
        <v>2823</v>
      </c>
      <c r="PZS59" s="72" t="s">
        <v>2843</v>
      </c>
      <c r="PZT59" s="413" t="s">
        <v>2793</v>
      </c>
      <c r="PZU59" s="72"/>
      <c r="PZV59" s="72" t="s">
        <v>2869</v>
      </c>
      <c r="PZW59" s="72"/>
      <c r="PZX59" s="72">
        <v>1.0</v>
      </c>
      <c r="PZY59" s="72">
        <v>1.0</v>
      </c>
      <c r="PZZ59" s="414">
        <v>30.0</v>
      </c>
      <c r="QAA59" s="414">
        <v>15.0</v>
      </c>
      <c r="QAB59" s="72" t="s">
        <v>109</v>
      </c>
      <c r="QAC59" s="72" t="s">
        <v>109</v>
      </c>
      <c r="QAD59" s="72" t="s">
        <v>88</v>
      </c>
      <c r="QAE59" s="355" t="s">
        <v>2868</v>
      </c>
      <c r="QAF59" s="72" t="s">
        <v>2911</v>
      </c>
      <c r="QAG59" s="72" t="s">
        <v>2912</v>
      </c>
      <c r="QAH59" s="72" t="s">
        <v>2823</v>
      </c>
      <c r="QAI59" s="72" t="s">
        <v>2843</v>
      </c>
      <c r="QAJ59" s="413" t="s">
        <v>2793</v>
      </c>
      <c r="QAK59" s="72"/>
      <c r="QAL59" s="72" t="s">
        <v>2869</v>
      </c>
      <c r="QAM59" s="72"/>
      <c r="QAN59" s="72">
        <v>1.0</v>
      </c>
      <c r="QAO59" s="72">
        <v>1.0</v>
      </c>
      <c r="QAP59" s="414">
        <v>30.0</v>
      </c>
      <c r="QAQ59" s="414">
        <v>15.0</v>
      </c>
      <c r="QAR59" s="72" t="s">
        <v>109</v>
      </c>
      <c r="QAS59" s="72" t="s">
        <v>109</v>
      </c>
      <c r="QAT59" s="72" t="s">
        <v>88</v>
      </c>
      <c r="QAU59" s="355" t="s">
        <v>2868</v>
      </c>
      <c r="QAV59" s="72" t="s">
        <v>2911</v>
      </c>
      <c r="QAW59" s="72" t="s">
        <v>2912</v>
      </c>
      <c r="QAX59" s="72" t="s">
        <v>2823</v>
      </c>
      <c r="QAY59" s="72" t="s">
        <v>2843</v>
      </c>
      <c r="QAZ59" s="413" t="s">
        <v>2793</v>
      </c>
      <c r="QBA59" s="72"/>
      <c r="QBB59" s="72" t="s">
        <v>2869</v>
      </c>
      <c r="QBC59" s="72"/>
      <c r="QBD59" s="72">
        <v>1.0</v>
      </c>
      <c r="QBE59" s="72">
        <v>1.0</v>
      </c>
      <c r="QBF59" s="414">
        <v>30.0</v>
      </c>
      <c r="QBG59" s="414">
        <v>15.0</v>
      </c>
      <c r="QBH59" s="72" t="s">
        <v>109</v>
      </c>
      <c r="QBI59" s="72" t="s">
        <v>109</v>
      </c>
      <c r="QBJ59" s="72" t="s">
        <v>88</v>
      </c>
      <c r="QBK59" s="355" t="s">
        <v>2868</v>
      </c>
      <c r="QBL59" s="72" t="s">
        <v>2911</v>
      </c>
      <c r="QBM59" s="72" t="s">
        <v>2912</v>
      </c>
      <c r="QBN59" s="72" t="s">
        <v>2823</v>
      </c>
      <c r="QBO59" s="72" t="s">
        <v>2843</v>
      </c>
      <c r="QBP59" s="413" t="s">
        <v>2793</v>
      </c>
      <c r="QBQ59" s="72"/>
      <c r="QBR59" s="72" t="s">
        <v>2869</v>
      </c>
      <c r="QBS59" s="72"/>
      <c r="QBT59" s="72">
        <v>1.0</v>
      </c>
      <c r="QBU59" s="72">
        <v>1.0</v>
      </c>
      <c r="QBV59" s="414">
        <v>30.0</v>
      </c>
      <c r="QBW59" s="414">
        <v>15.0</v>
      </c>
      <c r="QBX59" s="72" t="s">
        <v>109</v>
      </c>
      <c r="QBY59" s="72" t="s">
        <v>109</v>
      </c>
      <c r="QBZ59" s="72" t="s">
        <v>88</v>
      </c>
      <c r="QCA59" s="355" t="s">
        <v>2868</v>
      </c>
      <c r="QCB59" s="72" t="s">
        <v>2911</v>
      </c>
      <c r="QCC59" s="72" t="s">
        <v>2912</v>
      </c>
      <c r="QCD59" s="72" t="s">
        <v>2823</v>
      </c>
      <c r="QCE59" s="72" t="s">
        <v>2843</v>
      </c>
      <c r="QCF59" s="413" t="s">
        <v>2793</v>
      </c>
      <c r="QCG59" s="72"/>
      <c r="QCH59" s="72" t="s">
        <v>2869</v>
      </c>
      <c r="QCI59" s="72"/>
      <c r="QCJ59" s="72">
        <v>1.0</v>
      </c>
      <c r="QCK59" s="72">
        <v>1.0</v>
      </c>
      <c r="QCL59" s="414">
        <v>30.0</v>
      </c>
      <c r="QCM59" s="414">
        <v>15.0</v>
      </c>
      <c r="QCN59" s="72" t="s">
        <v>109</v>
      </c>
      <c r="QCO59" s="72" t="s">
        <v>109</v>
      </c>
      <c r="QCP59" s="72" t="s">
        <v>88</v>
      </c>
      <c r="QCQ59" s="355" t="s">
        <v>2868</v>
      </c>
      <c r="QCR59" s="72" t="s">
        <v>2911</v>
      </c>
      <c r="QCS59" s="72" t="s">
        <v>2912</v>
      </c>
      <c r="QCT59" s="72" t="s">
        <v>2823</v>
      </c>
      <c r="QCU59" s="72" t="s">
        <v>2843</v>
      </c>
      <c r="QCV59" s="413" t="s">
        <v>2793</v>
      </c>
      <c r="QCW59" s="72"/>
      <c r="QCX59" s="72" t="s">
        <v>2869</v>
      </c>
      <c r="QCY59" s="72"/>
      <c r="QCZ59" s="72">
        <v>1.0</v>
      </c>
      <c r="QDA59" s="72">
        <v>1.0</v>
      </c>
      <c r="QDB59" s="414">
        <v>30.0</v>
      </c>
      <c r="QDC59" s="414">
        <v>15.0</v>
      </c>
      <c r="QDD59" s="72" t="s">
        <v>109</v>
      </c>
      <c r="QDE59" s="72" t="s">
        <v>109</v>
      </c>
      <c r="QDF59" s="72" t="s">
        <v>88</v>
      </c>
      <c r="QDG59" s="355" t="s">
        <v>2868</v>
      </c>
      <c r="QDH59" s="72" t="s">
        <v>2911</v>
      </c>
      <c r="QDI59" s="72" t="s">
        <v>2912</v>
      </c>
      <c r="QDJ59" s="72" t="s">
        <v>2823</v>
      </c>
      <c r="QDK59" s="72" t="s">
        <v>2843</v>
      </c>
      <c r="QDL59" s="413" t="s">
        <v>2793</v>
      </c>
      <c r="QDM59" s="72"/>
      <c r="QDN59" s="72" t="s">
        <v>2869</v>
      </c>
      <c r="QDO59" s="72"/>
      <c r="QDP59" s="72">
        <v>1.0</v>
      </c>
      <c r="QDQ59" s="72">
        <v>1.0</v>
      </c>
      <c r="QDR59" s="414">
        <v>30.0</v>
      </c>
      <c r="QDS59" s="414">
        <v>15.0</v>
      </c>
      <c r="QDT59" s="72" t="s">
        <v>109</v>
      </c>
      <c r="QDU59" s="72" t="s">
        <v>109</v>
      </c>
      <c r="QDV59" s="72" t="s">
        <v>88</v>
      </c>
      <c r="QDW59" s="355" t="s">
        <v>2868</v>
      </c>
      <c r="QDX59" s="72" t="s">
        <v>2911</v>
      </c>
      <c r="QDY59" s="72" t="s">
        <v>2912</v>
      </c>
      <c r="QDZ59" s="72" t="s">
        <v>2823</v>
      </c>
      <c r="QEA59" s="72" t="s">
        <v>2843</v>
      </c>
      <c r="QEB59" s="413" t="s">
        <v>2793</v>
      </c>
      <c r="QEC59" s="72"/>
      <c r="QED59" s="72" t="s">
        <v>2869</v>
      </c>
      <c r="QEE59" s="72"/>
      <c r="QEF59" s="72">
        <v>1.0</v>
      </c>
      <c r="QEG59" s="72">
        <v>1.0</v>
      </c>
      <c r="QEH59" s="414">
        <v>30.0</v>
      </c>
      <c r="QEI59" s="414">
        <v>15.0</v>
      </c>
      <c r="QEJ59" s="72" t="s">
        <v>109</v>
      </c>
      <c r="QEK59" s="72" t="s">
        <v>109</v>
      </c>
      <c r="QEL59" s="72" t="s">
        <v>88</v>
      </c>
      <c r="QEM59" s="355" t="s">
        <v>2868</v>
      </c>
      <c r="QEN59" s="72" t="s">
        <v>2911</v>
      </c>
      <c r="QEO59" s="72" t="s">
        <v>2912</v>
      </c>
      <c r="QEP59" s="72" t="s">
        <v>2823</v>
      </c>
      <c r="QEQ59" s="72" t="s">
        <v>2843</v>
      </c>
      <c r="QER59" s="413" t="s">
        <v>2793</v>
      </c>
      <c r="QES59" s="72"/>
      <c r="QET59" s="72" t="s">
        <v>2869</v>
      </c>
      <c r="QEU59" s="72"/>
      <c r="QEV59" s="72">
        <v>1.0</v>
      </c>
      <c r="QEW59" s="72">
        <v>1.0</v>
      </c>
      <c r="QEX59" s="414">
        <v>30.0</v>
      </c>
      <c r="QEY59" s="414">
        <v>15.0</v>
      </c>
      <c r="QEZ59" s="72" t="s">
        <v>109</v>
      </c>
      <c r="QFA59" s="72" t="s">
        <v>109</v>
      </c>
      <c r="QFB59" s="72" t="s">
        <v>88</v>
      </c>
      <c r="QFC59" s="355" t="s">
        <v>2868</v>
      </c>
      <c r="QFD59" s="72" t="s">
        <v>2911</v>
      </c>
      <c r="QFE59" s="72" t="s">
        <v>2912</v>
      </c>
      <c r="QFF59" s="72" t="s">
        <v>2823</v>
      </c>
      <c r="QFG59" s="72" t="s">
        <v>2843</v>
      </c>
      <c r="QFH59" s="413" t="s">
        <v>2793</v>
      </c>
      <c r="QFI59" s="72"/>
      <c r="QFJ59" s="72" t="s">
        <v>2869</v>
      </c>
      <c r="QFK59" s="72"/>
      <c r="QFL59" s="72">
        <v>1.0</v>
      </c>
      <c r="QFM59" s="72">
        <v>1.0</v>
      </c>
      <c r="QFN59" s="414">
        <v>30.0</v>
      </c>
      <c r="QFO59" s="414">
        <v>15.0</v>
      </c>
      <c r="QFP59" s="72" t="s">
        <v>109</v>
      </c>
      <c r="QFQ59" s="72" t="s">
        <v>109</v>
      </c>
      <c r="QFR59" s="72" t="s">
        <v>88</v>
      </c>
      <c r="QFS59" s="355" t="s">
        <v>2868</v>
      </c>
      <c r="QFT59" s="72" t="s">
        <v>2911</v>
      </c>
      <c r="QFU59" s="72" t="s">
        <v>2912</v>
      </c>
      <c r="QFV59" s="72" t="s">
        <v>2823</v>
      </c>
      <c r="QFW59" s="72" t="s">
        <v>2843</v>
      </c>
      <c r="QFX59" s="413" t="s">
        <v>2793</v>
      </c>
      <c r="QFY59" s="72"/>
      <c r="QFZ59" s="72" t="s">
        <v>2869</v>
      </c>
      <c r="QGA59" s="72"/>
      <c r="QGB59" s="72">
        <v>1.0</v>
      </c>
      <c r="QGC59" s="72">
        <v>1.0</v>
      </c>
      <c r="QGD59" s="414">
        <v>30.0</v>
      </c>
      <c r="QGE59" s="414">
        <v>15.0</v>
      </c>
      <c r="QGF59" s="72" t="s">
        <v>109</v>
      </c>
      <c r="QGG59" s="72" t="s">
        <v>109</v>
      </c>
      <c r="QGH59" s="72" t="s">
        <v>88</v>
      </c>
      <c r="QGI59" s="355" t="s">
        <v>2868</v>
      </c>
      <c r="QGJ59" s="72" t="s">
        <v>2911</v>
      </c>
      <c r="QGK59" s="72" t="s">
        <v>2912</v>
      </c>
      <c r="QGL59" s="72" t="s">
        <v>2823</v>
      </c>
      <c r="QGM59" s="72" t="s">
        <v>2843</v>
      </c>
      <c r="QGN59" s="413" t="s">
        <v>2793</v>
      </c>
      <c r="QGO59" s="72"/>
      <c r="QGP59" s="72" t="s">
        <v>2869</v>
      </c>
      <c r="QGQ59" s="72"/>
      <c r="QGR59" s="72">
        <v>1.0</v>
      </c>
      <c r="QGS59" s="72">
        <v>1.0</v>
      </c>
      <c r="QGT59" s="414">
        <v>30.0</v>
      </c>
      <c r="QGU59" s="414">
        <v>15.0</v>
      </c>
      <c r="QGV59" s="72" t="s">
        <v>109</v>
      </c>
      <c r="QGW59" s="72" t="s">
        <v>109</v>
      </c>
      <c r="QGX59" s="72" t="s">
        <v>88</v>
      </c>
      <c r="QGY59" s="355" t="s">
        <v>2868</v>
      </c>
      <c r="QGZ59" s="72" t="s">
        <v>2911</v>
      </c>
      <c r="QHA59" s="72" t="s">
        <v>2912</v>
      </c>
      <c r="QHB59" s="72" t="s">
        <v>2823</v>
      </c>
      <c r="QHC59" s="72" t="s">
        <v>2843</v>
      </c>
      <c r="QHD59" s="413" t="s">
        <v>2793</v>
      </c>
      <c r="QHE59" s="72"/>
      <c r="QHF59" s="72" t="s">
        <v>2869</v>
      </c>
      <c r="QHG59" s="72"/>
      <c r="QHH59" s="72">
        <v>1.0</v>
      </c>
      <c r="QHI59" s="72">
        <v>1.0</v>
      </c>
      <c r="QHJ59" s="414">
        <v>30.0</v>
      </c>
      <c r="QHK59" s="414">
        <v>15.0</v>
      </c>
      <c r="QHL59" s="72" t="s">
        <v>109</v>
      </c>
      <c r="QHM59" s="72" t="s">
        <v>109</v>
      </c>
      <c r="QHN59" s="72" t="s">
        <v>88</v>
      </c>
      <c r="QHO59" s="355" t="s">
        <v>2868</v>
      </c>
      <c r="QHP59" s="72" t="s">
        <v>2911</v>
      </c>
      <c r="QHQ59" s="72" t="s">
        <v>2912</v>
      </c>
      <c r="QHR59" s="72" t="s">
        <v>2823</v>
      </c>
      <c r="QHS59" s="72" t="s">
        <v>2843</v>
      </c>
      <c r="QHT59" s="413" t="s">
        <v>2793</v>
      </c>
      <c r="QHU59" s="72"/>
      <c r="QHV59" s="72" t="s">
        <v>2869</v>
      </c>
      <c r="QHW59" s="72"/>
      <c r="QHX59" s="72">
        <v>1.0</v>
      </c>
      <c r="QHY59" s="72">
        <v>1.0</v>
      </c>
      <c r="QHZ59" s="414">
        <v>30.0</v>
      </c>
      <c r="QIA59" s="414">
        <v>15.0</v>
      </c>
      <c r="QIB59" s="72" t="s">
        <v>109</v>
      </c>
      <c r="QIC59" s="72" t="s">
        <v>109</v>
      </c>
      <c r="QID59" s="72" t="s">
        <v>88</v>
      </c>
      <c r="QIE59" s="355" t="s">
        <v>2868</v>
      </c>
      <c r="QIF59" s="72" t="s">
        <v>2911</v>
      </c>
      <c r="QIG59" s="72" t="s">
        <v>2912</v>
      </c>
      <c r="QIH59" s="72" t="s">
        <v>2823</v>
      </c>
      <c r="QII59" s="72" t="s">
        <v>2843</v>
      </c>
      <c r="QIJ59" s="413" t="s">
        <v>2793</v>
      </c>
      <c r="QIK59" s="72"/>
      <c r="QIL59" s="72" t="s">
        <v>2869</v>
      </c>
      <c r="QIM59" s="72"/>
      <c r="QIN59" s="72">
        <v>1.0</v>
      </c>
      <c r="QIO59" s="72">
        <v>1.0</v>
      </c>
      <c r="QIP59" s="414">
        <v>30.0</v>
      </c>
      <c r="QIQ59" s="414">
        <v>15.0</v>
      </c>
      <c r="QIR59" s="72" t="s">
        <v>109</v>
      </c>
      <c r="QIS59" s="72" t="s">
        <v>109</v>
      </c>
      <c r="QIT59" s="72" t="s">
        <v>88</v>
      </c>
      <c r="QIU59" s="355" t="s">
        <v>2868</v>
      </c>
      <c r="QIV59" s="72" t="s">
        <v>2911</v>
      </c>
      <c r="QIW59" s="72" t="s">
        <v>2912</v>
      </c>
      <c r="QIX59" s="72" t="s">
        <v>2823</v>
      </c>
      <c r="QIY59" s="72" t="s">
        <v>2843</v>
      </c>
      <c r="QIZ59" s="413" t="s">
        <v>2793</v>
      </c>
      <c r="QJA59" s="72"/>
      <c r="QJB59" s="72" t="s">
        <v>2869</v>
      </c>
      <c r="QJC59" s="72"/>
      <c r="QJD59" s="72">
        <v>1.0</v>
      </c>
      <c r="QJE59" s="72">
        <v>1.0</v>
      </c>
      <c r="QJF59" s="414">
        <v>30.0</v>
      </c>
      <c r="QJG59" s="414">
        <v>15.0</v>
      </c>
      <c r="QJH59" s="72" t="s">
        <v>109</v>
      </c>
      <c r="QJI59" s="72" t="s">
        <v>109</v>
      </c>
      <c r="QJJ59" s="72" t="s">
        <v>88</v>
      </c>
      <c r="QJK59" s="355" t="s">
        <v>2868</v>
      </c>
      <c r="QJL59" s="72" t="s">
        <v>2911</v>
      </c>
      <c r="QJM59" s="72" t="s">
        <v>2912</v>
      </c>
      <c r="QJN59" s="72" t="s">
        <v>2823</v>
      </c>
      <c r="QJO59" s="72" t="s">
        <v>2843</v>
      </c>
      <c r="QJP59" s="413" t="s">
        <v>2793</v>
      </c>
      <c r="QJQ59" s="72"/>
      <c r="QJR59" s="72" t="s">
        <v>2869</v>
      </c>
      <c r="QJS59" s="72"/>
      <c r="QJT59" s="72">
        <v>1.0</v>
      </c>
      <c r="QJU59" s="72">
        <v>1.0</v>
      </c>
      <c r="QJV59" s="414">
        <v>30.0</v>
      </c>
      <c r="QJW59" s="414">
        <v>15.0</v>
      </c>
      <c r="QJX59" s="72" t="s">
        <v>109</v>
      </c>
      <c r="QJY59" s="72" t="s">
        <v>109</v>
      </c>
      <c r="QJZ59" s="72" t="s">
        <v>88</v>
      </c>
      <c r="QKA59" s="355" t="s">
        <v>2868</v>
      </c>
      <c r="QKB59" s="72" t="s">
        <v>2911</v>
      </c>
      <c r="QKC59" s="72" t="s">
        <v>2912</v>
      </c>
      <c r="QKD59" s="72" t="s">
        <v>2823</v>
      </c>
      <c r="QKE59" s="72" t="s">
        <v>2843</v>
      </c>
      <c r="QKF59" s="413" t="s">
        <v>2793</v>
      </c>
      <c r="QKG59" s="72"/>
      <c r="QKH59" s="72" t="s">
        <v>2869</v>
      </c>
      <c r="QKI59" s="72"/>
      <c r="QKJ59" s="72">
        <v>1.0</v>
      </c>
      <c r="QKK59" s="72">
        <v>1.0</v>
      </c>
      <c r="QKL59" s="414">
        <v>30.0</v>
      </c>
      <c r="QKM59" s="414">
        <v>15.0</v>
      </c>
      <c r="QKN59" s="72" t="s">
        <v>109</v>
      </c>
      <c r="QKO59" s="72" t="s">
        <v>109</v>
      </c>
      <c r="QKP59" s="72" t="s">
        <v>88</v>
      </c>
      <c r="QKQ59" s="355" t="s">
        <v>2868</v>
      </c>
      <c r="QKR59" s="72" t="s">
        <v>2911</v>
      </c>
      <c r="QKS59" s="72" t="s">
        <v>2912</v>
      </c>
      <c r="QKT59" s="72" t="s">
        <v>2823</v>
      </c>
      <c r="QKU59" s="72" t="s">
        <v>2843</v>
      </c>
      <c r="QKV59" s="413" t="s">
        <v>2793</v>
      </c>
      <c r="QKW59" s="72"/>
      <c r="QKX59" s="72" t="s">
        <v>2869</v>
      </c>
      <c r="QKY59" s="72"/>
      <c r="QKZ59" s="72">
        <v>1.0</v>
      </c>
      <c r="QLA59" s="72">
        <v>1.0</v>
      </c>
      <c r="QLB59" s="414">
        <v>30.0</v>
      </c>
      <c r="QLC59" s="414">
        <v>15.0</v>
      </c>
      <c r="QLD59" s="72" t="s">
        <v>109</v>
      </c>
      <c r="QLE59" s="72" t="s">
        <v>109</v>
      </c>
      <c r="QLF59" s="72" t="s">
        <v>88</v>
      </c>
      <c r="QLG59" s="355" t="s">
        <v>2868</v>
      </c>
      <c r="QLH59" s="72" t="s">
        <v>2911</v>
      </c>
      <c r="QLI59" s="72" t="s">
        <v>2912</v>
      </c>
      <c r="QLJ59" s="72" t="s">
        <v>2823</v>
      </c>
      <c r="QLK59" s="72" t="s">
        <v>2843</v>
      </c>
      <c r="QLL59" s="413" t="s">
        <v>2793</v>
      </c>
      <c r="QLM59" s="72"/>
      <c r="QLN59" s="72" t="s">
        <v>2869</v>
      </c>
      <c r="QLO59" s="72"/>
      <c r="QLP59" s="72">
        <v>1.0</v>
      </c>
      <c r="QLQ59" s="72">
        <v>1.0</v>
      </c>
      <c r="QLR59" s="414">
        <v>30.0</v>
      </c>
      <c r="QLS59" s="414">
        <v>15.0</v>
      </c>
      <c r="QLT59" s="72" t="s">
        <v>109</v>
      </c>
      <c r="QLU59" s="72" t="s">
        <v>109</v>
      </c>
      <c r="QLV59" s="72" t="s">
        <v>88</v>
      </c>
      <c r="QLW59" s="355" t="s">
        <v>2868</v>
      </c>
      <c r="QLX59" s="72" t="s">
        <v>2911</v>
      </c>
      <c r="QLY59" s="72" t="s">
        <v>2912</v>
      </c>
      <c r="QLZ59" s="72" t="s">
        <v>2823</v>
      </c>
      <c r="QMA59" s="72" t="s">
        <v>2843</v>
      </c>
      <c r="QMB59" s="413" t="s">
        <v>2793</v>
      </c>
      <c r="QMC59" s="72"/>
      <c r="QMD59" s="72" t="s">
        <v>2869</v>
      </c>
      <c r="QME59" s="72"/>
      <c r="QMF59" s="72">
        <v>1.0</v>
      </c>
      <c r="QMG59" s="72">
        <v>1.0</v>
      </c>
      <c r="QMH59" s="414">
        <v>30.0</v>
      </c>
      <c r="QMI59" s="414">
        <v>15.0</v>
      </c>
      <c r="QMJ59" s="72" t="s">
        <v>109</v>
      </c>
      <c r="QMK59" s="72" t="s">
        <v>109</v>
      </c>
      <c r="QML59" s="72" t="s">
        <v>88</v>
      </c>
      <c r="QMM59" s="355" t="s">
        <v>2868</v>
      </c>
      <c r="QMN59" s="72" t="s">
        <v>2911</v>
      </c>
      <c r="QMO59" s="72" t="s">
        <v>2912</v>
      </c>
      <c r="QMP59" s="72" t="s">
        <v>2823</v>
      </c>
      <c r="QMQ59" s="72" t="s">
        <v>2843</v>
      </c>
      <c r="QMR59" s="413" t="s">
        <v>2793</v>
      </c>
      <c r="QMS59" s="72"/>
      <c r="QMT59" s="72" t="s">
        <v>2869</v>
      </c>
      <c r="QMU59" s="72"/>
      <c r="QMV59" s="72">
        <v>1.0</v>
      </c>
      <c r="QMW59" s="72">
        <v>1.0</v>
      </c>
      <c r="QMX59" s="414">
        <v>30.0</v>
      </c>
      <c r="QMY59" s="414">
        <v>15.0</v>
      </c>
      <c r="QMZ59" s="72" t="s">
        <v>109</v>
      </c>
      <c r="QNA59" s="72" t="s">
        <v>109</v>
      </c>
      <c r="QNB59" s="72" t="s">
        <v>88</v>
      </c>
      <c r="QNC59" s="355" t="s">
        <v>2868</v>
      </c>
      <c r="QND59" s="72" t="s">
        <v>2911</v>
      </c>
      <c r="QNE59" s="72" t="s">
        <v>2912</v>
      </c>
      <c r="QNF59" s="72" t="s">
        <v>2823</v>
      </c>
      <c r="QNG59" s="72" t="s">
        <v>2843</v>
      </c>
      <c r="QNH59" s="413" t="s">
        <v>2793</v>
      </c>
      <c r="QNI59" s="72"/>
      <c r="QNJ59" s="72" t="s">
        <v>2869</v>
      </c>
      <c r="QNK59" s="72"/>
      <c r="QNL59" s="72">
        <v>1.0</v>
      </c>
      <c r="QNM59" s="72">
        <v>1.0</v>
      </c>
      <c r="QNN59" s="414">
        <v>30.0</v>
      </c>
      <c r="QNO59" s="414">
        <v>15.0</v>
      </c>
      <c r="QNP59" s="72" t="s">
        <v>109</v>
      </c>
      <c r="QNQ59" s="72" t="s">
        <v>109</v>
      </c>
      <c r="QNR59" s="72" t="s">
        <v>88</v>
      </c>
      <c r="QNS59" s="355" t="s">
        <v>2868</v>
      </c>
      <c r="QNT59" s="72" t="s">
        <v>2911</v>
      </c>
      <c r="QNU59" s="72" t="s">
        <v>2912</v>
      </c>
      <c r="QNV59" s="72" t="s">
        <v>2823</v>
      </c>
      <c r="QNW59" s="72" t="s">
        <v>2843</v>
      </c>
      <c r="QNX59" s="413" t="s">
        <v>2793</v>
      </c>
      <c r="QNY59" s="72"/>
      <c r="QNZ59" s="72" t="s">
        <v>2869</v>
      </c>
      <c r="QOA59" s="72"/>
      <c r="QOB59" s="72">
        <v>1.0</v>
      </c>
      <c r="QOC59" s="72">
        <v>1.0</v>
      </c>
      <c r="QOD59" s="414">
        <v>30.0</v>
      </c>
      <c r="QOE59" s="414">
        <v>15.0</v>
      </c>
      <c r="QOF59" s="72" t="s">
        <v>109</v>
      </c>
      <c r="QOG59" s="72" t="s">
        <v>109</v>
      </c>
      <c r="QOH59" s="72" t="s">
        <v>88</v>
      </c>
      <c r="QOI59" s="355" t="s">
        <v>2868</v>
      </c>
      <c r="QOJ59" s="72" t="s">
        <v>2911</v>
      </c>
      <c r="QOK59" s="72" t="s">
        <v>2912</v>
      </c>
      <c r="QOL59" s="72" t="s">
        <v>2823</v>
      </c>
      <c r="QOM59" s="72" t="s">
        <v>2843</v>
      </c>
      <c r="QON59" s="413" t="s">
        <v>2793</v>
      </c>
      <c r="QOO59" s="72"/>
      <c r="QOP59" s="72" t="s">
        <v>2869</v>
      </c>
      <c r="QOQ59" s="72"/>
      <c r="QOR59" s="72">
        <v>1.0</v>
      </c>
      <c r="QOS59" s="72">
        <v>1.0</v>
      </c>
      <c r="QOT59" s="414">
        <v>30.0</v>
      </c>
      <c r="QOU59" s="414">
        <v>15.0</v>
      </c>
      <c r="QOV59" s="72" t="s">
        <v>109</v>
      </c>
      <c r="QOW59" s="72" t="s">
        <v>109</v>
      </c>
      <c r="QOX59" s="72" t="s">
        <v>88</v>
      </c>
      <c r="QOY59" s="355" t="s">
        <v>2868</v>
      </c>
      <c r="QOZ59" s="72" t="s">
        <v>2911</v>
      </c>
      <c r="QPA59" s="72" t="s">
        <v>2912</v>
      </c>
      <c r="QPB59" s="72" t="s">
        <v>2823</v>
      </c>
      <c r="QPC59" s="72" t="s">
        <v>2843</v>
      </c>
      <c r="QPD59" s="413" t="s">
        <v>2793</v>
      </c>
      <c r="QPE59" s="72"/>
      <c r="QPF59" s="72" t="s">
        <v>2869</v>
      </c>
      <c r="QPG59" s="72"/>
      <c r="QPH59" s="72">
        <v>1.0</v>
      </c>
      <c r="QPI59" s="72">
        <v>1.0</v>
      </c>
      <c r="QPJ59" s="414">
        <v>30.0</v>
      </c>
      <c r="QPK59" s="414">
        <v>15.0</v>
      </c>
      <c r="QPL59" s="72" t="s">
        <v>109</v>
      </c>
      <c r="QPM59" s="72" t="s">
        <v>109</v>
      </c>
      <c r="QPN59" s="72" t="s">
        <v>88</v>
      </c>
      <c r="QPO59" s="355" t="s">
        <v>2868</v>
      </c>
      <c r="QPP59" s="72" t="s">
        <v>2911</v>
      </c>
      <c r="QPQ59" s="72" t="s">
        <v>2912</v>
      </c>
      <c r="QPR59" s="72" t="s">
        <v>2823</v>
      </c>
      <c r="QPS59" s="72" t="s">
        <v>2843</v>
      </c>
      <c r="QPT59" s="413" t="s">
        <v>2793</v>
      </c>
      <c r="QPU59" s="72"/>
      <c r="QPV59" s="72" t="s">
        <v>2869</v>
      </c>
      <c r="QPW59" s="72"/>
      <c r="QPX59" s="72">
        <v>1.0</v>
      </c>
      <c r="QPY59" s="72">
        <v>1.0</v>
      </c>
      <c r="QPZ59" s="414">
        <v>30.0</v>
      </c>
      <c r="QQA59" s="414">
        <v>15.0</v>
      </c>
      <c r="QQB59" s="72" t="s">
        <v>109</v>
      </c>
      <c r="QQC59" s="72" t="s">
        <v>109</v>
      </c>
      <c r="QQD59" s="72" t="s">
        <v>88</v>
      </c>
      <c r="QQE59" s="355" t="s">
        <v>2868</v>
      </c>
      <c r="QQF59" s="72" t="s">
        <v>2911</v>
      </c>
      <c r="QQG59" s="72" t="s">
        <v>2912</v>
      </c>
      <c r="QQH59" s="72" t="s">
        <v>2823</v>
      </c>
      <c r="QQI59" s="72" t="s">
        <v>2843</v>
      </c>
      <c r="QQJ59" s="413" t="s">
        <v>2793</v>
      </c>
      <c r="QQK59" s="72"/>
      <c r="QQL59" s="72" t="s">
        <v>2869</v>
      </c>
      <c r="QQM59" s="72"/>
      <c r="QQN59" s="72">
        <v>1.0</v>
      </c>
      <c r="QQO59" s="72">
        <v>1.0</v>
      </c>
      <c r="QQP59" s="414">
        <v>30.0</v>
      </c>
      <c r="QQQ59" s="414">
        <v>15.0</v>
      </c>
      <c r="QQR59" s="72" t="s">
        <v>109</v>
      </c>
      <c r="QQS59" s="72" t="s">
        <v>109</v>
      </c>
      <c r="QQT59" s="72" t="s">
        <v>88</v>
      </c>
      <c r="QQU59" s="355" t="s">
        <v>2868</v>
      </c>
      <c r="QQV59" s="72" t="s">
        <v>2911</v>
      </c>
      <c r="QQW59" s="72" t="s">
        <v>2912</v>
      </c>
      <c r="QQX59" s="72" t="s">
        <v>2823</v>
      </c>
      <c r="QQY59" s="72" t="s">
        <v>2843</v>
      </c>
      <c r="QQZ59" s="413" t="s">
        <v>2793</v>
      </c>
      <c r="QRA59" s="72"/>
      <c r="QRB59" s="72" t="s">
        <v>2869</v>
      </c>
      <c r="QRC59" s="72"/>
      <c r="QRD59" s="72">
        <v>1.0</v>
      </c>
      <c r="QRE59" s="72">
        <v>1.0</v>
      </c>
      <c r="QRF59" s="414">
        <v>30.0</v>
      </c>
      <c r="QRG59" s="414">
        <v>15.0</v>
      </c>
      <c r="QRH59" s="72" t="s">
        <v>109</v>
      </c>
      <c r="QRI59" s="72" t="s">
        <v>109</v>
      </c>
      <c r="QRJ59" s="72" t="s">
        <v>88</v>
      </c>
      <c r="QRK59" s="355" t="s">
        <v>2868</v>
      </c>
      <c r="QRL59" s="72" t="s">
        <v>2911</v>
      </c>
      <c r="QRM59" s="72" t="s">
        <v>2912</v>
      </c>
      <c r="QRN59" s="72" t="s">
        <v>2823</v>
      </c>
      <c r="QRO59" s="72" t="s">
        <v>2843</v>
      </c>
      <c r="QRP59" s="413" t="s">
        <v>2793</v>
      </c>
      <c r="QRQ59" s="72"/>
      <c r="QRR59" s="72" t="s">
        <v>2869</v>
      </c>
      <c r="QRS59" s="72"/>
      <c r="QRT59" s="72">
        <v>1.0</v>
      </c>
      <c r="QRU59" s="72">
        <v>1.0</v>
      </c>
      <c r="QRV59" s="414">
        <v>30.0</v>
      </c>
      <c r="QRW59" s="414">
        <v>15.0</v>
      </c>
      <c r="QRX59" s="72" t="s">
        <v>109</v>
      </c>
      <c r="QRY59" s="72" t="s">
        <v>109</v>
      </c>
      <c r="QRZ59" s="72" t="s">
        <v>88</v>
      </c>
      <c r="QSA59" s="355" t="s">
        <v>2868</v>
      </c>
      <c r="QSB59" s="72" t="s">
        <v>2911</v>
      </c>
      <c r="QSC59" s="72" t="s">
        <v>2912</v>
      </c>
      <c r="QSD59" s="72" t="s">
        <v>2823</v>
      </c>
      <c r="QSE59" s="72" t="s">
        <v>2843</v>
      </c>
      <c r="QSF59" s="413" t="s">
        <v>2793</v>
      </c>
      <c r="QSG59" s="72"/>
      <c r="QSH59" s="72" t="s">
        <v>2869</v>
      </c>
      <c r="QSI59" s="72"/>
      <c r="QSJ59" s="72">
        <v>1.0</v>
      </c>
      <c r="QSK59" s="72">
        <v>1.0</v>
      </c>
      <c r="QSL59" s="414">
        <v>30.0</v>
      </c>
      <c r="QSM59" s="414">
        <v>15.0</v>
      </c>
      <c r="QSN59" s="72" t="s">
        <v>109</v>
      </c>
      <c r="QSO59" s="72" t="s">
        <v>109</v>
      </c>
      <c r="QSP59" s="72" t="s">
        <v>88</v>
      </c>
      <c r="QSQ59" s="355" t="s">
        <v>2868</v>
      </c>
      <c r="QSR59" s="72" t="s">
        <v>2911</v>
      </c>
      <c r="QSS59" s="72" t="s">
        <v>2912</v>
      </c>
      <c r="QST59" s="72" t="s">
        <v>2823</v>
      </c>
      <c r="QSU59" s="72" t="s">
        <v>2843</v>
      </c>
      <c r="QSV59" s="413" t="s">
        <v>2793</v>
      </c>
      <c r="QSW59" s="72"/>
      <c r="QSX59" s="72" t="s">
        <v>2869</v>
      </c>
      <c r="QSY59" s="72"/>
      <c r="QSZ59" s="72">
        <v>1.0</v>
      </c>
      <c r="QTA59" s="72">
        <v>1.0</v>
      </c>
      <c r="QTB59" s="414">
        <v>30.0</v>
      </c>
      <c r="QTC59" s="414">
        <v>15.0</v>
      </c>
      <c r="QTD59" s="72" t="s">
        <v>109</v>
      </c>
      <c r="QTE59" s="72" t="s">
        <v>109</v>
      </c>
      <c r="QTF59" s="72" t="s">
        <v>88</v>
      </c>
      <c r="QTG59" s="355" t="s">
        <v>2868</v>
      </c>
      <c r="QTH59" s="72" t="s">
        <v>2911</v>
      </c>
      <c r="QTI59" s="72" t="s">
        <v>2912</v>
      </c>
      <c r="QTJ59" s="72" t="s">
        <v>2823</v>
      </c>
      <c r="QTK59" s="72" t="s">
        <v>2843</v>
      </c>
      <c r="QTL59" s="413" t="s">
        <v>2793</v>
      </c>
      <c r="QTM59" s="72"/>
      <c r="QTN59" s="72" t="s">
        <v>2869</v>
      </c>
      <c r="QTO59" s="72"/>
      <c r="QTP59" s="72">
        <v>1.0</v>
      </c>
      <c r="QTQ59" s="72">
        <v>1.0</v>
      </c>
      <c r="QTR59" s="414">
        <v>30.0</v>
      </c>
      <c r="QTS59" s="414">
        <v>15.0</v>
      </c>
      <c r="QTT59" s="72" t="s">
        <v>109</v>
      </c>
      <c r="QTU59" s="72" t="s">
        <v>109</v>
      </c>
      <c r="QTV59" s="72" t="s">
        <v>88</v>
      </c>
      <c r="QTW59" s="355" t="s">
        <v>2868</v>
      </c>
      <c r="QTX59" s="72" t="s">
        <v>2911</v>
      </c>
      <c r="QTY59" s="72" t="s">
        <v>2912</v>
      </c>
      <c r="QTZ59" s="72" t="s">
        <v>2823</v>
      </c>
      <c r="QUA59" s="72" t="s">
        <v>2843</v>
      </c>
      <c r="QUB59" s="413" t="s">
        <v>2793</v>
      </c>
      <c r="QUC59" s="72"/>
      <c r="QUD59" s="72" t="s">
        <v>2869</v>
      </c>
      <c r="QUE59" s="72"/>
      <c r="QUF59" s="72">
        <v>1.0</v>
      </c>
      <c r="QUG59" s="72">
        <v>1.0</v>
      </c>
      <c r="QUH59" s="414">
        <v>30.0</v>
      </c>
      <c r="QUI59" s="414">
        <v>15.0</v>
      </c>
      <c r="QUJ59" s="72" t="s">
        <v>109</v>
      </c>
      <c r="QUK59" s="72" t="s">
        <v>109</v>
      </c>
      <c r="QUL59" s="72" t="s">
        <v>88</v>
      </c>
      <c r="QUM59" s="355" t="s">
        <v>2868</v>
      </c>
      <c r="QUN59" s="72" t="s">
        <v>2911</v>
      </c>
      <c r="QUO59" s="72" t="s">
        <v>2912</v>
      </c>
      <c r="QUP59" s="72" t="s">
        <v>2823</v>
      </c>
      <c r="QUQ59" s="72" t="s">
        <v>2843</v>
      </c>
      <c r="QUR59" s="413" t="s">
        <v>2793</v>
      </c>
      <c r="QUS59" s="72"/>
      <c r="QUT59" s="72" t="s">
        <v>2869</v>
      </c>
      <c r="QUU59" s="72"/>
      <c r="QUV59" s="72">
        <v>1.0</v>
      </c>
      <c r="QUW59" s="72">
        <v>1.0</v>
      </c>
      <c r="QUX59" s="414">
        <v>30.0</v>
      </c>
      <c r="QUY59" s="414">
        <v>15.0</v>
      </c>
      <c r="QUZ59" s="72" t="s">
        <v>109</v>
      </c>
      <c r="QVA59" s="72" t="s">
        <v>109</v>
      </c>
      <c r="QVB59" s="72" t="s">
        <v>88</v>
      </c>
      <c r="QVC59" s="355" t="s">
        <v>2868</v>
      </c>
      <c r="QVD59" s="72" t="s">
        <v>2911</v>
      </c>
      <c r="QVE59" s="72" t="s">
        <v>2912</v>
      </c>
      <c r="QVF59" s="72" t="s">
        <v>2823</v>
      </c>
      <c r="QVG59" s="72" t="s">
        <v>2843</v>
      </c>
      <c r="QVH59" s="413" t="s">
        <v>2793</v>
      </c>
      <c r="QVI59" s="72"/>
      <c r="QVJ59" s="72" t="s">
        <v>2869</v>
      </c>
      <c r="QVK59" s="72"/>
      <c r="QVL59" s="72">
        <v>1.0</v>
      </c>
      <c r="QVM59" s="72">
        <v>1.0</v>
      </c>
      <c r="QVN59" s="414">
        <v>30.0</v>
      </c>
      <c r="QVO59" s="414">
        <v>15.0</v>
      </c>
      <c r="QVP59" s="72" t="s">
        <v>109</v>
      </c>
      <c r="QVQ59" s="72" t="s">
        <v>109</v>
      </c>
      <c r="QVR59" s="72" t="s">
        <v>88</v>
      </c>
      <c r="QVS59" s="355" t="s">
        <v>2868</v>
      </c>
      <c r="QVT59" s="72" t="s">
        <v>2911</v>
      </c>
      <c r="QVU59" s="72" t="s">
        <v>2912</v>
      </c>
      <c r="QVV59" s="72" t="s">
        <v>2823</v>
      </c>
      <c r="QVW59" s="72" t="s">
        <v>2843</v>
      </c>
      <c r="QVX59" s="413" t="s">
        <v>2793</v>
      </c>
      <c r="QVY59" s="72"/>
      <c r="QVZ59" s="72" t="s">
        <v>2869</v>
      </c>
      <c r="QWA59" s="72"/>
      <c r="QWB59" s="72">
        <v>1.0</v>
      </c>
      <c r="QWC59" s="72">
        <v>1.0</v>
      </c>
      <c r="QWD59" s="414">
        <v>30.0</v>
      </c>
      <c r="QWE59" s="414">
        <v>15.0</v>
      </c>
      <c r="QWF59" s="72" t="s">
        <v>109</v>
      </c>
      <c r="QWG59" s="72" t="s">
        <v>109</v>
      </c>
      <c r="QWH59" s="72" t="s">
        <v>88</v>
      </c>
      <c r="QWI59" s="355" t="s">
        <v>2868</v>
      </c>
      <c r="QWJ59" s="72" t="s">
        <v>2911</v>
      </c>
      <c r="QWK59" s="72" t="s">
        <v>2912</v>
      </c>
      <c r="QWL59" s="72" t="s">
        <v>2823</v>
      </c>
      <c r="QWM59" s="72" t="s">
        <v>2843</v>
      </c>
      <c r="QWN59" s="413" t="s">
        <v>2793</v>
      </c>
      <c r="QWO59" s="72"/>
      <c r="QWP59" s="72" t="s">
        <v>2869</v>
      </c>
      <c r="QWQ59" s="72"/>
      <c r="QWR59" s="72">
        <v>1.0</v>
      </c>
      <c r="QWS59" s="72">
        <v>1.0</v>
      </c>
      <c r="QWT59" s="414">
        <v>30.0</v>
      </c>
      <c r="QWU59" s="414">
        <v>15.0</v>
      </c>
      <c r="QWV59" s="72" t="s">
        <v>109</v>
      </c>
      <c r="QWW59" s="72" t="s">
        <v>109</v>
      </c>
      <c r="QWX59" s="72" t="s">
        <v>88</v>
      </c>
      <c r="QWY59" s="355" t="s">
        <v>2868</v>
      </c>
      <c r="QWZ59" s="72" t="s">
        <v>2911</v>
      </c>
      <c r="QXA59" s="72" t="s">
        <v>2912</v>
      </c>
      <c r="QXB59" s="72" t="s">
        <v>2823</v>
      </c>
      <c r="QXC59" s="72" t="s">
        <v>2843</v>
      </c>
      <c r="QXD59" s="413" t="s">
        <v>2793</v>
      </c>
      <c r="QXE59" s="72"/>
      <c r="QXF59" s="72" t="s">
        <v>2869</v>
      </c>
      <c r="QXG59" s="72"/>
      <c r="QXH59" s="72">
        <v>1.0</v>
      </c>
      <c r="QXI59" s="72">
        <v>1.0</v>
      </c>
      <c r="QXJ59" s="414">
        <v>30.0</v>
      </c>
      <c r="QXK59" s="414">
        <v>15.0</v>
      </c>
      <c r="QXL59" s="72" t="s">
        <v>109</v>
      </c>
      <c r="QXM59" s="72" t="s">
        <v>109</v>
      </c>
      <c r="QXN59" s="72" t="s">
        <v>88</v>
      </c>
      <c r="QXO59" s="355" t="s">
        <v>2868</v>
      </c>
      <c r="QXP59" s="72" t="s">
        <v>2911</v>
      </c>
      <c r="QXQ59" s="72" t="s">
        <v>2912</v>
      </c>
      <c r="QXR59" s="72" t="s">
        <v>2823</v>
      </c>
      <c r="QXS59" s="72" t="s">
        <v>2843</v>
      </c>
      <c r="QXT59" s="413" t="s">
        <v>2793</v>
      </c>
      <c r="QXU59" s="72"/>
      <c r="QXV59" s="72" t="s">
        <v>2869</v>
      </c>
      <c r="QXW59" s="72"/>
      <c r="QXX59" s="72">
        <v>1.0</v>
      </c>
      <c r="QXY59" s="72">
        <v>1.0</v>
      </c>
      <c r="QXZ59" s="414">
        <v>30.0</v>
      </c>
      <c r="QYA59" s="414">
        <v>15.0</v>
      </c>
      <c r="QYB59" s="72" t="s">
        <v>109</v>
      </c>
      <c r="QYC59" s="72" t="s">
        <v>109</v>
      </c>
      <c r="QYD59" s="72" t="s">
        <v>88</v>
      </c>
      <c r="QYE59" s="355" t="s">
        <v>2868</v>
      </c>
      <c r="QYF59" s="72" t="s">
        <v>2911</v>
      </c>
      <c r="QYG59" s="72" t="s">
        <v>2912</v>
      </c>
      <c r="QYH59" s="72" t="s">
        <v>2823</v>
      </c>
      <c r="QYI59" s="72" t="s">
        <v>2843</v>
      </c>
      <c r="QYJ59" s="413" t="s">
        <v>2793</v>
      </c>
      <c r="QYK59" s="72"/>
      <c r="QYL59" s="72" t="s">
        <v>2869</v>
      </c>
      <c r="QYM59" s="72"/>
      <c r="QYN59" s="72">
        <v>1.0</v>
      </c>
      <c r="QYO59" s="72">
        <v>1.0</v>
      </c>
      <c r="QYP59" s="414">
        <v>30.0</v>
      </c>
      <c r="QYQ59" s="414">
        <v>15.0</v>
      </c>
      <c r="QYR59" s="72" t="s">
        <v>109</v>
      </c>
      <c r="QYS59" s="72" t="s">
        <v>109</v>
      </c>
      <c r="QYT59" s="72" t="s">
        <v>88</v>
      </c>
      <c r="QYU59" s="355" t="s">
        <v>2868</v>
      </c>
      <c r="QYV59" s="72" t="s">
        <v>2911</v>
      </c>
      <c r="QYW59" s="72" t="s">
        <v>2912</v>
      </c>
      <c r="QYX59" s="72" t="s">
        <v>2823</v>
      </c>
      <c r="QYY59" s="72" t="s">
        <v>2843</v>
      </c>
      <c r="QYZ59" s="413" t="s">
        <v>2793</v>
      </c>
      <c r="QZA59" s="72"/>
      <c r="QZB59" s="72" t="s">
        <v>2869</v>
      </c>
      <c r="QZC59" s="72"/>
      <c r="QZD59" s="72">
        <v>1.0</v>
      </c>
      <c r="QZE59" s="72">
        <v>1.0</v>
      </c>
      <c r="QZF59" s="414">
        <v>30.0</v>
      </c>
      <c r="QZG59" s="414">
        <v>15.0</v>
      </c>
      <c r="QZH59" s="72" t="s">
        <v>109</v>
      </c>
      <c r="QZI59" s="72" t="s">
        <v>109</v>
      </c>
      <c r="QZJ59" s="72" t="s">
        <v>88</v>
      </c>
      <c r="QZK59" s="355" t="s">
        <v>2868</v>
      </c>
      <c r="QZL59" s="72" t="s">
        <v>2911</v>
      </c>
      <c r="QZM59" s="72" t="s">
        <v>2912</v>
      </c>
      <c r="QZN59" s="72" t="s">
        <v>2823</v>
      </c>
      <c r="QZO59" s="72" t="s">
        <v>2843</v>
      </c>
      <c r="QZP59" s="413" t="s">
        <v>2793</v>
      </c>
      <c r="QZQ59" s="72"/>
      <c r="QZR59" s="72" t="s">
        <v>2869</v>
      </c>
      <c r="QZS59" s="72"/>
      <c r="QZT59" s="72">
        <v>1.0</v>
      </c>
      <c r="QZU59" s="72">
        <v>1.0</v>
      </c>
      <c r="QZV59" s="414">
        <v>30.0</v>
      </c>
      <c r="QZW59" s="414">
        <v>15.0</v>
      </c>
      <c r="QZX59" s="72" t="s">
        <v>109</v>
      </c>
      <c r="QZY59" s="72" t="s">
        <v>109</v>
      </c>
      <c r="QZZ59" s="72" t="s">
        <v>88</v>
      </c>
      <c r="RAA59" s="355" t="s">
        <v>2868</v>
      </c>
      <c r="RAB59" s="72" t="s">
        <v>2911</v>
      </c>
      <c r="RAC59" s="72" t="s">
        <v>2912</v>
      </c>
      <c r="RAD59" s="72" t="s">
        <v>2823</v>
      </c>
      <c r="RAE59" s="72" t="s">
        <v>2843</v>
      </c>
      <c r="RAF59" s="413" t="s">
        <v>2793</v>
      </c>
      <c r="RAG59" s="72"/>
      <c r="RAH59" s="72" t="s">
        <v>2869</v>
      </c>
      <c r="RAI59" s="72"/>
      <c r="RAJ59" s="72">
        <v>1.0</v>
      </c>
      <c r="RAK59" s="72">
        <v>1.0</v>
      </c>
      <c r="RAL59" s="414">
        <v>30.0</v>
      </c>
      <c r="RAM59" s="414">
        <v>15.0</v>
      </c>
      <c r="RAN59" s="72" t="s">
        <v>109</v>
      </c>
      <c r="RAO59" s="72" t="s">
        <v>109</v>
      </c>
      <c r="RAP59" s="72" t="s">
        <v>88</v>
      </c>
      <c r="RAQ59" s="355" t="s">
        <v>2868</v>
      </c>
      <c r="RAR59" s="72" t="s">
        <v>2911</v>
      </c>
      <c r="RAS59" s="72" t="s">
        <v>2912</v>
      </c>
      <c r="RAT59" s="72" t="s">
        <v>2823</v>
      </c>
      <c r="RAU59" s="72" t="s">
        <v>2843</v>
      </c>
      <c r="RAV59" s="413" t="s">
        <v>2793</v>
      </c>
      <c r="RAW59" s="72"/>
      <c r="RAX59" s="72" t="s">
        <v>2869</v>
      </c>
      <c r="RAY59" s="72"/>
      <c r="RAZ59" s="72">
        <v>1.0</v>
      </c>
      <c r="RBA59" s="72">
        <v>1.0</v>
      </c>
      <c r="RBB59" s="414">
        <v>30.0</v>
      </c>
      <c r="RBC59" s="414">
        <v>15.0</v>
      </c>
      <c r="RBD59" s="72" t="s">
        <v>109</v>
      </c>
      <c r="RBE59" s="72" t="s">
        <v>109</v>
      </c>
      <c r="RBF59" s="72" t="s">
        <v>88</v>
      </c>
      <c r="RBG59" s="355" t="s">
        <v>2868</v>
      </c>
      <c r="RBH59" s="72" t="s">
        <v>2911</v>
      </c>
      <c r="RBI59" s="72" t="s">
        <v>2912</v>
      </c>
      <c r="RBJ59" s="72" t="s">
        <v>2823</v>
      </c>
      <c r="RBK59" s="72" t="s">
        <v>2843</v>
      </c>
      <c r="RBL59" s="413" t="s">
        <v>2793</v>
      </c>
      <c r="RBM59" s="72"/>
      <c r="RBN59" s="72" t="s">
        <v>2869</v>
      </c>
      <c r="RBO59" s="72"/>
      <c r="RBP59" s="72">
        <v>1.0</v>
      </c>
      <c r="RBQ59" s="72">
        <v>1.0</v>
      </c>
      <c r="RBR59" s="414">
        <v>30.0</v>
      </c>
      <c r="RBS59" s="414">
        <v>15.0</v>
      </c>
      <c r="RBT59" s="72" t="s">
        <v>109</v>
      </c>
      <c r="RBU59" s="72" t="s">
        <v>109</v>
      </c>
      <c r="RBV59" s="72" t="s">
        <v>88</v>
      </c>
      <c r="RBW59" s="355" t="s">
        <v>2868</v>
      </c>
      <c r="RBX59" s="72" t="s">
        <v>2911</v>
      </c>
      <c r="RBY59" s="72" t="s">
        <v>2912</v>
      </c>
      <c r="RBZ59" s="72" t="s">
        <v>2823</v>
      </c>
      <c r="RCA59" s="72" t="s">
        <v>2843</v>
      </c>
      <c r="RCB59" s="413" t="s">
        <v>2793</v>
      </c>
      <c r="RCC59" s="72"/>
      <c r="RCD59" s="72" t="s">
        <v>2869</v>
      </c>
      <c r="RCE59" s="72"/>
      <c r="RCF59" s="72">
        <v>1.0</v>
      </c>
      <c r="RCG59" s="72">
        <v>1.0</v>
      </c>
      <c r="RCH59" s="414">
        <v>30.0</v>
      </c>
      <c r="RCI59" s="414">
        <v>15.0</v>
      </c>
      <c r="RCJ59" s="72" t="s">
        <v>109</v>
      </c>
      <c r="RCK59" s="72" t="s">
        <v>109</v>
      </c>
      <c r="RCL59" s="72" t="s">
        <v>88</v>
      </c>
      <c r="RCM59" s="355" t="s">
        <v>2868</v>
      </c>
      <c r="RCN59" s="72" t="s">
        <v>2911</v>
      </c>
      <c r="RCO59" s="72" t="s">
        <v>2912</v>
      </c>
      <c r="RCP59" s="72" t="s">
        <v>2823</v>
      </c>
      <c r="RCQ59" s="72" t="s">
        <v>2843</v>
      </c>
      <c r="RCR59" s="413" t="s">
        <v>2793</v>
      </c>
      <c r="RCS59" s="72"/>
      <c r="RCT59" s="72" t="s">
        <v>2869</v>
      </c>
      <c r="RCU59" s="72"/>
      <c r="RCV59" s="72">
        <v>1.0</v>
      </c>
      <c r="RCW59" s="72">
        <v>1.0</v>
      </c>
      <c r="RCX59" s="414">
        <v>30.0</v>
      </c>
      <c r="RCY59" s="414">
        <v>15.0</v>
      </c>
      <c r="RCZ59" s="72" t="s">
        <v>109</v>
      </c>
      <c r="RDA59" s="72" t="s">
        <v>109</v>
      </c>
      <c r="RDB59" s="72" t="s">
        <v>88</v>
      </c>
      <c r="RDC59" s="355" t="s">
        <v>2868</v>
      </c>
      <c r="RDD59" s="72" t="s">
        <v>2911</v>
      </c>
      <c r="RDE59" s="72" t="s">
        <v>2912</v>
      </c>
      <c r="RDF59" s="72" t="s">
        <v>2823</v>
      </c>
      <c r="RDG59" s="72" t="s">
        <v>2843</v>
      </c>
      <c r="RDH59" s="413" t="s">
        <v>2793</v>
      </c>
      <c r="RDI59" s="72"/>
      <c r="RDJ59" s="72" t="s">
        <v>2869</v>
      </c>
      <c r="RDK59" s="72"/>
      <c r="RDL59" s="72">
        <v>1.0</v>
      </c>
      <c r="RDM59" s="72">
        <v>1.0</v>
      </c>
      <c r="RDN59" s="414">
        <v>30.0</v>
      </c>
      <c r="RDO59" s="414">
        <v>15.0</v>
      </c>
      <c r="RDP59" s="72" t="s">
        <v>109</v>
      </c>
      <c r="RDQ59" s="72" t="s">
        <v>109</v>
      </c>
      <c r="RDR59" s="72" t="s">
        <v>88</v>
      </c>
      <c r="RDS59" s="355" t="s">
        <v>2868</v>
      </c>
      <c r="RDT59" s="72" t="s">
        <v>2911</v>
      </c>
      <c r="RDU59" s="72" t="s">
        <v>2912</v>
      </c>
      <c r="RDV59" s="72" t="s">
        <v>2823</v>
      </c>
      <c r="RDW59" s="72" t="s">
        <v>2843</v>
      </c>
      <c r="RDX59" s="413" t="s">
        <v>2793</v>
      </c>
      <c r="RDY59" s="72"/>
      <c r="RDZ59" s="72" t="s">
        <v>2869</v>
      </c>
      <c r="REA59" s="72"/>
      <c r="REB59" s="72">
        <v>1.0</v>
      </c>
      <c r="REC59" s="72">
        <v>1.0</v>
      </c>
      <c r="RED59" s="414">
        <v>30.0</v>
      </c>
      <c r="REE59" s="414">
        <v>15.0</v>
      </c>
      <c r="REF59" s="72" t="s">
        <v>109</v>
      </c>
      <c r="REG59" s="72" t="s">
        <v>109</v>
      </c>
      <c r="REH59" s="72" t="s">
        <v>88</v>
      </c>
      <c r="REI59" s="355" t="s">
        <v>2868</v>
      </c>
      <c r="REJ59" s="72" t="s">
        <v>2911</v>
      </c>
      <c r="REK59" s="72" t="s">
        <v>2912</v>
      </c>
      <c r="REL59" s="72" t="s">
        <v>2823</v>
      </c>
      <c r="REM59" s="72" t="s">
        <v>2843</v>
      </c>
      <c r="REN59" s="413" t="s">
        <v>2793</v>
      </c>
      <c r="REO59" s="72"/>
      <c r="REP59" s="72" t="s">
        <v>2869</v>
      </c>
      <c r="REQ59" s="72"/>
      <c r="RER59" s="72">
        <v>1.0</v>
      </c>
      <c r="RES59" s="72">
        <v>1.0</v>
      </c>
      <c r="RET59" s="414">
        <v>30.0</v>
      </c>
      <c r="REU59" s="414">
        <v>15.0</v>
      </c>
      <c r="REV59" s="72" t="s">
        <v>109</v>
      </c>
      <c r="REW59" s="72" t="s">
        <v>109</v>
      </c>
      <c r="REX59" s="72" t="s">
        <v>88</v>
      </c>
      <c r="REY59" s="355" t="s">
        <v>2868</v>
      </c>
      <c r="REZ59" s="72" t="s">
        <v>2911</v>
      </c>
      <c r="RFA59" s="72" t="s">
        <v>2912</v>
      </c>
      <c r="RFB59" s="72" t="s">
        <v>2823</v>
      </c>
      <c r="RFC59" s="72" t="s">
        <v>2843</v>
      </c>
      <c r="RFD59" s="413" t="s">
        <v>2793</v>
      </c>
      <c r="RFE59" s="72"/>
      <c r="RFF59" s="72" t="s">
        <v>2869</v>
      </c>
      <c r="RFG59" s="72"/>
      <c r="RFH59" s="72">
        <v>1.0</v>
      </c>
      <c r="RFI59" s="72">
        <v>1.0</v>
      </c>
      <c r="RFJ59" s="414">
        <v>30.0</v>
      </c>
      <c r="RFK59" s="414">
        <v>15.0</v>
      </c>
      <c r="RFL59" s="72" t="s">
        <v>109</v>
      </c>
      <c r="RFM59" s="72" t="s">
        <v>109</v>
      </c>
      <c r="RFN59" s="72" t="s">
        <v>88</v>
      </c>
      <c r="RFO59" s="355" t="s">
        <v>2868</v>
      </c>
      <c r="RFP59" s="72" t="s">
        <v>2911</v>
      </c>
      <c r="RFQ59" s="72" t="s">
        <v>2912</v>
      </c>
      <c r="RFR59" s="72" t="s">
        <v>2823</v>
      </c>
      <c r="RFS59" s="72" t="s">
        <v>2843</v>
      </c>
      <c r="RFT59" s="413" t="s">
        <v>2793</v>
      </c>
      <c r="RFU59" s="72"/>
      <c r="RFV59" s="72" t="s">
        <v>2869</v>
      </c>
      <c r="RFW59" s="72"/>
      <c r="RFX59" s="72">
        <v>1.0</v>
      </c>
      <c r="RFY59" s="72">
        <v>1.0</v>
      </c>
      <c r="RFZ59" s="414">
        <v>30.0</v>
      </c>
      <c r="RGA59" s="414">
        <v>15.0</v>
      </c>
      <c r="RGB59" s="72" t="s">
        <v>109</v>
      </c>
      <c r="RGC59" s="72" t="s">
        <v>109</v>
      </c>
      <c r="RGD59" s="72" t="s">
        <v>88</v>
      </c>
      <c r="RGE59" s="355" t="s">
        <v>2868</v>
      </c>
      <c r="RGF59" s="72" t="s">
        <v>2911</v>
      </c>
      <c r="RGG59" s="72" t="s">
        <v>2912</v>
      </c>
      <c r="RGH59" s="72" t="s">
        <v>2823</v>
      </c>
      <c r="RGI59" s="72" t="s">
        <v>2843</v>
      </c>
      <c r="RGJ59" s="413" t="s">
        <v>2793</v>
      </c>
      <c r="RGK59" s="72"/>
      <c r="RGL59" s="72" t="s">
        <v>2869</v>
      </c>
      <c r="RGM59" s="72"/>
      <c r="RGN59" s="72">
        <v>1.0</v>
      </c>
      <c r="RGO59" s="72">
        <v>1.0</v>
      </c>
      <c r="RGP59" s="414">
        <v>30.0</v>
      </c>
      <c r="RGQ59" s="414">
        <v>15.0</v>
      </c>
      <c r="RGR59" s="72" t="s">
        <v>109</v>
      </c>
      <c r="RGS59" s="72" t="s">
        <v>109</v>
      </c>
      <c r="RGT59" s="72" t="s">
        <v>88</v>
      </c>
      <c r="RGU59" s="355" t="s">
        <v>2868</v>
      </c>
      <c r="RGV59" s="72" t="s">
        <v>2911</v>
      </c>
      <c r="RGW59" s="72" t="s">
        <v>2912</v>
      </c>
      <c r="RGX59" s="72" t="s">
        <v>2823</v>
      </c>
      <c r="RGY59" s="72" t="s">
        <v>2843</v>
      </c>
      <c r="RGZ59" s="413" t="s">
        <v>2793</v>
      </c>
      <c r="RHA59" s="72"/>
      <c r="RHB59" s="72" t="s">
        <v>2869</v>
      </c>
      <c r="RHC59" s="72"/>
      <c r="RHD59" s="72">
        <v>1.0</v>
      </c>
      <c r="RHE59" s="72">
        <v>1.0</v>
      </c>
      <c r="RHF59" s="414">
        <v>30.0</v>
      </c>
      <c r="RHG59" s="414">
        <v>15.0</v>
      </c>
      <c r="RHH59" s="72" t="s">
        <v>109</v>
      </c>
      <c r="RHI59" s="72" t="s">
        <v>109</v>
      </c>
      <c r="RHJ59" s="72" t="s">
        <v>88</v>
      </c>
      <c r="RHK59" s="355" t="s">
        <v>2868</v>
      </c>
      <c r="RHL59" s="72" t="s">
        <v>2911</v>
      </c>
      <c r="RHM59" s="72" t="s">
        <v>2912</v>
      </c>
      <c r="RHN59" s="72" t="s">
        <v>2823</v>
      </c>
      <c r="RHO59" s="72" t="s">
        <v>2843</v>
      </c>
      <c r="RHP59" s="413" t="s">
        <v>2793</v>
      </c>
      <c r="RHQ59" s="72"/>
      <c r="RHR59" s="72" t="s">
        <v>2869</v>
      </c>
      <c r="RHS59" s="72"/>
      <c r="RHT59" s="72">
        <v>1.0</v>
      </c>
      <c r="RHU59" s="72">
        <v>1.0</v>
      </c>
      <c r="RHV59" s="414">
        <v>30.0</v>
      </c>
      <c r="RHW59" s="414">
        <v>15.0</v>
      </c>
      <c r="RHX59" s="72" t="s">
        <v>109</v>
      </c>
      <c r="RHY59" s="72" t="s">
        <v>109</v>
      </c>
      <c r="RHZ59" s="72" t="s">
        <v>88</v>
      </c>
      <c r="RIA59" s="355" t="s">
        <v>2868</v>
      </c>
      <c r="RIB59" s="72" t="s">
        <v>2911</v>
      </c>
      <c r="RIC59" s="72" t="s">
        <v>2912</v>
      </c>
      <c r="RID59" s="72" t="s">
        <v>2823</v>
      </c>
      <c r="RIE59" s="72" t="s">
        <v>2843</v>
      </c>
      <c r="RIF59" s="413" t="s">
        <v>2793</v>
      </c>
      <c r="RIG59" s="72"/>
      <c r="RIH59" s="72" t="s">
        <v>2869</v>
      </c>
      <c r="RII59" s="72"/>
      <c r="RIJ59" s="72">
        <v>1.0</v>
      </c>
      <c r="RIK59" s="72">
        <v>1.0</v>
      </c>
      <c r="RIL59" s="414">
        <v>30.0</v>
      </c>
      <c r="RIM59" s="414">
        <v>15.0</v>
      </c>
      <c r="RIN59" s="72" t="s">
        <v>109</v>
      </c>
      <c r="RIO59" s="72" t="s">
        <v>109</v>
      </c>
      <c r="RIP59" s="72" t="s">
        <v>88</v>
      </c>
      <c r="RIQ59" s="355" t="s">
        <v>2868</v>
      </c>
      <c r="RIR59" s="72" t="s">
        <v>2911</v>
      </c>
      <c r="RIS59" s="72" t="s">
        <v>2912</v>
      </c>
      <c r="RIT59" s="72" t="s">
        <v>2823</v>
      </c>
      <c r="RIU59" s="72" t="s">
        <v>2843</v>
      </c>
      <c r="RIV59" s="413" t="s">
        <v>2793</v>
      </c>
      <c r="RIW59" s="72"/>
      <c r="RIX59" s="72" t="s">
        <v>2869</v>
      </c>
      <c r="RIY59" s="72"/>
      <c r="RIZ59" s="72">
        <v>1.0</v>
      </c>
      <c r="RJA59" s="72">
        <v>1.0</v>
      </c>
      <c r="RJB59" s="414">
        <v>30.0</v>
      </c>
      <c r="RJC59" s="414">
        <v>15.0</v>
      </c>
      <c r="RJD59" s="72" t="s">
        <v>109</v>
      </c>
      <c r="RJE59" s="72" t="s">
        <v>109</v>
      </c>
      <c r="RJF59" s="72" t="s">
        <v>88</v>
      </c>
      <c r="RJG59" s="355" t="s">
        <v>2868</v>
      </c>
      <c r="RJH59" s="72" t="s">
        <v>2911</v>
      </c>
      <c r="RJI59" s="72" t="s">
        <v>2912</v>
      </c>
      <c r="RJJ59" s="72" t="s">
        <v>2823</v>
      </c>
      <c r="RJK59" s="72" t="s">
        <v>2843</v>
      </c>
      <c r="RJL59" s="413" t="s">
        <v>2793</v>
      </c>
      <c r="RJM59" s="72"/>
      <c r="RJN59" s="72" t="s">
        <v>2869</v>
      </c>
      <c r="RJO59" s="72"/>
      <c r="RJP59" s="72">
        <v>1.0</v>
      </c>
      <c r="RJQ59" s="72">
        <v>1.0</v>
      </c>
      <c r="RJR59" s="414">
        <v>30.0</v>
      </c>
      <c r="RJS59" s="414">
        <v>15.0</v>
      </c>
      <c r="RJT59" s="72" t="s">
        <v>109</v>
      </c>
      <c r="RJU59" s="72" t="s">
        <v>109</v>
      </c>
      <c r="RJV59" s="72" t="s">
        <v>88</v>
      </c>
      <c r="RJW59" s="355" t="s">
        <v>2868</v>
      </c>
      <c r="RJX59" s="72" t="s">
        <v>2911</v>
      </c>
      <c r="RJY59" s="72" t="s">
        <v>2912</v>
      </c>
      <c r="RJZ59" s="72" t="s">
        <v>2823</v>
      </c>
      <c r="RKA59" s="72" t="s">
        <v>2843</v>
      </c>
      <c r="RKB59" s="413" t="s">
        <v>2793</v>
      </c>
      <c r="RKC59" s="72"/>
      <c r="RKD59" s="72" t="s">
        <v>2869</v>
      </c>
      <c r="RKE59" s="72"/>
      <c r="RKF59" s="72">
        <v>1.0</v>
      </c>
      <c r="RKG59" s="72">
        <v>1.0</v>
      </c>
      <c r="RKH59" s="414">
        <v>30.0</v>
      </c>
      <c r="RKI59" s="414">
        <v>15.0</v>
      </c>
      <c r="RKJ59" s="72" t="s">
        <v>109</v>
      </c>
      <c r="RKK59" s="72" t="s">
        <v>109</v>
      </c>
      <c r="RKL59" s="72" t="s">
        <v>88</v>
      </c>
      <c r="RKM59" s="355" t="s">
        <v>2868</v>
      </c>
      <c r="RKN59" s="72" t="s">
        <v>2911</v>
      </c>
      <c r="RKO59" s="72" t="s">
        <v>2912</v>
      </c>
      <c r="RKP59" s="72" t="s">
        <v>2823</v>
      </c>
      <c r="RKQ59" s="72" t="s">
        <v>2843</v>
      </c>
      <c r="RKR59" s="413" t="s">
        <v>2793</v>
      </c>
      <c r="RKS59" s="72"/>
      <c r="RKT59" s="72" t="s">
        <v>2869</v>
      </c>
      <c r="RKU59" s="72"/>
      <c r="RKV59" s="72">
        <v>1.0</v>
      </c>
      <c r="RKW59" s="72">
        <v>1.0</v>
      </c>
      <c r="RKX59" s="414">
        <v>30.0</v>
      </c>
      <c r="RKY59" s="414">
        <v>15.0</v>
      </c>
      <c r="RKZ59" s="72" t="s">
        <v>109</v>
      </c>
      <c r="RLA59" s="72" t="s">
        <v>109</v>
      </c>
      <c r="RLB59" s="72" t="s">
        <v>88</v>
      </c>
      <c r="RLC59" s="355" t="s">
        <v>2868</v>
      </c>
      <c r="RLD59" s="72" t="s">
        <v>2911</v>
      </c>
      <c r="RLE59" s="72" t="s">
        <v>2912</v>
      </c>
      <c r="RLF59" s="72" t="s">
        <v>2823</v>
      </c>
      <c r="RLG59" s="72" t="s">
        <v>2843</v>
      </c>
      <c r="RLH59" s="413" t="s">
        <v>2793</v>
      </c>
      <c r="RLI59" s="72"/>
      <c r="RLJ59" s="72" t="s">
        <v>2869</v>
      </c>
      <c r="RLK59" s="72"/>
      <c r="RLL59" s="72">
        <v>1.0</v>
      </c>
      <c r="RLM59" s="72">
        <v>1.0</v>
      </c>
      <c r="RLN59" s="414">
        <v>30.0</v>
      </c>
      <c r="RLO59" s="414">
        <v>15.0</v>
      </c>
      <c r="RLP59" s="72" t="s">
        <v>109</v>
      </c>
      <c r="RLQ59" s="72" t="s">
        <v>109</v>
      </c>
      <c r="RLR59" s="72" t="s">
        <v>88</v>
      </c>
      <c r="RLS59" s="355" t="s">
        <v>2868</v>
      </c>
      <c r="RLT59" s="72" t="s">
        <v>2911</v>
      </c>
      <c r="RLU59" s="72" t="s">
        <v>2912</v>
      </c>
      <c r="RLV59" s="72" t="s">
        <v>2823</v>
      </c>
      <c r="RLW59" s="72" t="s">
        <v>2843</v>
      </c>
      <c r="RLX59" s="413" t="s">
        <v>2793</v>
      </c>
      <c r="RLY59" s="72"/>
      <c r="RLZ59" s="72" t="s">
        <v>2869</v>
      </c>
      <c r="RMA59" s="72"/>
      <c r="RMB59" s="72">
        <v>1.0</v>
      </c>
      <c r="RMC59" s="72">
        <v>1.0</v>
      </c>
      <c r="RMD59" s="414">
        <v>30.0</v>
      </c>
      <c r="RME59" s="414">
        <v>15.0</v>
      </c>
      <c r="RMF59" s="72" t="s">
        <v>109</v>
      </c>
      <c r="RMG59" s="72" t="s">
        <v>109</v>
      </c>
      <c r="RMH59" s="72" t="s">
        <v>88</v>
      </c>
      <c r="RMI59" s="355" t="s">
        <v>2868</v>
      </c>
      <c r="RMJ59" s="72" t="s">
        <v>2911</v>
      </c>
      <c r="RMK59" s="72" t="s">
        <v>2912</v>
      </c>
      <c r="RML59" s="72" t="s">
        <v>2823</v>
      </c>
      <c r="RMM59" s="72" t="s">
        <v>2843</v>
      </c>
      <c r="RMN59" s="413" t="s">
        <v>2793</v>
      </c>
      <c r="RMO59" s="72"/>
      <c r="RMP59" s="72" t="s">
        <v>2869</v>
      </c>
      <c r="RMQ59" s="72"/>
      <c r="RMR59" s="72">
        <v>1.0</v>
      </c>
      <c r="RMS59" s="72">
        <v>1.0</v>
      </c>
      <c r="RMT59" s="414">
        <v>30.0</v>
      </c>
      <c r="RMU59" s="414">
        <v>15.0</v>
      </c>
      <c r="RMV59" s="72" t="s">
        <v>109</v>
      </c>
      <c r="RMW59" s="72" t="s">
        <v>109</v>
      </c>
      <c r="RMX59" s="72" t="s">
        <v>88</v>
      </c>
      <c r="RMY59" s="355" t="s">
        <v>2868</v>
      </c>
      <c r="RMZ59" s="72" t="s">
        <v>2911</v>
      </c>
      <c r="RNA59" s="72" t="s">
        <v>2912</v>
      </c>
      <c r="RNB59" s="72" t="s">
        <v>2823</v>
      </c>
      <c r="RNC59" s="72" t="s">
        <v>2843</v>
      </c>
      <c r="RND59" s="413" t="s">
        <v>2793</v>
      </c>
      <c r="RNE59" s="72"/>
      <c r="RNF59" s="72" t="s">
        <v>2869</v>
      </c>
      <c r="RNG59" s="72"/>
      <c r="RNH59" s="72">
        <v>1.0</v>
      </c>
      <c r="RNI59" s="72">
        <v>1.0</v>
      </c>
      <c r="RNJ59" s="414">
        <v>30.0</v>
      </c>
      <c r="RNK59" s="414">
        <v>15.0</v>
      </c>
      <c r="RNL59" s="72" t="s">
        <v>109</v>
      </c>
      <c r="RNM59" s="72" t="s">
        <v>109</v>
      </c>
      <c r="RNN59" s="72" t="s">
        <v>88</v>
      </c>
      <c r="RNO59" s="355" t="s">
        <v>2868</v>
      </c>
      <c r="RNP59" s="72" t="s">
        <v>2911</v>
      </c>
      <c r="RNQ59" s="72" t="s">
        <v>2912</v>
      </c>
      <c r="RNR59" s="72" t="s">
        <v>2823</v>
      </c>
      <c r="RNS59" s="72" t="s">
        <v>2843</v>
      </c>
      <c r="RNT59" s="413" t="s">
        <v>2793</v>
      </c>
      <c r="RNU59" s="72"/>
      <c r="RNV59" s="72" t="s">
        <v>2869</v>
      </c>
      <c r="RNW59" s="72"/>
      <c r="RNX59" s="72">
        <v>1.0</v>
      </c>
      <c r="RNY59" s="72">
        <v>1.0</v>
      </c>
      <c r="RNZ59" s="414">
        <v>30.0</v>
      </c>
      <c r="ROA59" s="414">
        <v>15.0</v>
      </c>
      <c r="ROB59" s="72" t="s">
        <v>109</v>
      </c>
      <c r="ROC59" s="72" t="s">
        <v>109</v>
      </c>
      <c r="ROD59" s="72" t="s">
        <v>88</v>
      </c>
      <c r="ROE59" s="355" t="s">
        <v>2868</v>
      </c>
      <c r="ROF59" s="72" t="s">
        <v>2911</v>
      </c>
      <c r="ROG59" s="72" t="s">
        <v>2912</v>
      </c>
      <c r="ROH59" s="72" t="s">
        <v>2823</v>
      </c>
      <c r="ROI59" s="72" t="s">
        <v>2843</v>
      </c>
      <c r="ROJ59" s="413" t="s">
        <v>2793</v>
      </c>
      <c r="ROK59" s="72"/>
      <c r="ROL59" s="72" t="s">
        <v>2869</v>
      </c>
      <c r="ROM59" s="72"/>
      <c r="RON59" s="72">
        <v>1.0</v>
      </c>
      <c r="ROO59" s="72">
        <v>1.0</v>
      </c>
      <c r="ROP59" s="414">
        <v>30.0</v>
      </c>
      <c r="ROQ59" s="414">
        <v>15.0</v>
      </c>
      <c r="ROR59" s="72" t="s">
        <v>109</v>
      </c>
      <c r="ROS59" s="72" t="s">
        <v>109</v>
      </c>
      <c r="ROT59" s="72" t="s">
        <v>88</v>
      </c>
      <c r="ROU59" s="355" t="s">
        <v>2868</v>
      </c>
      <c r="ROV59" s="72" t="s">
        <v>2911</v>
      </c>
      <c r="ROW59" s="72" t="s">
        <v>2912</v>
      </c>
      <c r="ROX59" s="72" t="s">
        <v>2823</v>
      </c>
      <c r="ROY59" s="72" t="s">
        <v>2843</v>
      </c>
      <c r="ROZ59" s="413" t="s">
        <v>2793</v>
      </c>
      <c r="RPA59" s="72"/>
      <c r="RPB59" s="72" t="s">
        <v>2869</v>
      </c>
      <c r="RPC59" s="72"/>
      <c r="RPD59" s="72">
        <v>1.0</v>
      </c>
      <c r="RPE59" s="72">
        <v>1.0</v>
      </c>
      <c r="RPF59" s="414">
        <v>30.0</v>
      </c>
      <c r="RPG59" s="414">
        <v>15.0</v>
      </c>
      <c r="RPH59" s="72" t="s">
        <v>109</v>
      </c>
      <c r="RPI59" s="72" t="s">
        <v>109</v>
      </c>
      <c r="RPJ59" s="72" t="s">
        <v>88</v>
      </c>
      <c r="RPK59" s="355" t="s">
        <v>2868</v>
      </c>
      <c r="RPL59" s="72" t="s">
        <v>2911</v>
      </c>
      <c r="RPM59" s="72" t="s">
        <v>2912</v>
      </c>
      <c r="RPN59" s="72" t="s">
        <v>2823</v>
      </c>
      <c r="RPO59" s="72" t="s">
        <v>2843</v>
      </c>
      <c r="RPP59" s="413" t="s">
        <v>2793</v>
      </c>
      <c r="RPQ59" s="72"/>
      <c r="RPR59" s="72" t="s">
        <v>2869</v>
      </c>
      <c r="RPS59" s="72"/>
      <c r="RPT59" s="72">
        <v>1.0</v>
      </c>
      <c r="RPU59" s="72">
        <v>1.0</v>
      </c>
      <c r="RPV59" s="414">
        <v>30.0</v>
      </c>
      <c r="RPW59" s="414">
        <v>15.0</v>
      </c>
      <c r="RPX59" s="72" t="s">
        <v>109</v>
      </c>
      <c r="RPY59" s="72" t="s">
        <v>109</v>
      </c>
      <c r="RPZ59" s="72" t="s">
        <v>88</v>
      </c>
      <c r="RQA59" s="355" t="s">
        <v>2868</v>
      </c>
      <c r="RQB59" s="72" t="s">
        <v>2911</v>
      </c>
      <c r="RQC59" s="72" t="s">
        <v>2912</v>
      </c>
      <c r="RQD59" s="72" t="s">
        <v>2823</v>
      </c>
      <c r="RQE59" s="72" t="s">
        <v>2843</v>
      </c>
      <c r="RQF59" s="413" t="s">
        <v>2793</v>
      </c>
      <c r="RQG59" s="72"/>
      <c r="RQH59" s="72" t="s">
        <v>2869</v>
      </c>
      <c r="RQI59" s="72"/>
      <c r="RQJ59" s="72">
        <v>1.0</v>
      </c>
      <c r="RQK59" s="72">
        <v>1.0</v>
      </c>
      <c r="RQL59" s="414">
        <v>30.0</v>
      </c>
      <c r="RQM59" s="414">
        <v>15.0</v>
      </c>
      <c r="RQN59" s="72" t="s">
        <v>109</v>
      </c>
      <c r="RQO59" s="72" t="s">
        <v>109</v>
      </c>
      <c r="RQP59" s="72" t="s">
        <v>88</v>
      </c>
      <c r="RQQ59" s="355" t="s">
        <v>2868</v>
      </c>
      <c r="RQR59" s="72" t="s">
        <v>2911</v>
      </c>
      <c r="RQS59" s="72" t="s">
        <v>2912</v>
      </c>
      <c r="RQT59" s="72" t="s">
        <v>2823</v>
      </c>
      <c r="RQU59" s="72" t="s">
        <v>2843</v>
      </c>
      <c r="RQV59" s="413" t="s">
        <v>2793</v>
      </c>
      <c r="RQW59" s="72"/>
      <c r="RQX59" s="72" t="s">
        <v>2869</v>
      </c>
      <c r="RQY59" s="72"/>
      <c r="RQZ59" s="72">
        <v>1.0</v>
      </c>
      <c r="RRA59" s="72">
        <v>1.0</v>
      </c>
      <c r="RRB59" s="414">
        <v>30.0</v>
      </c>
      <c r="RRC59" s="414">
        <v>15.0</v>
      </c>
      <c r="RRD59" s="72" t="s">
        <v>109</v>
      </c>
      <c r="RRE59" s="72" t="s">
        <v>109</v>
      </c>
      <c r="RRF59" s="72" t="s">
        <v>88</v>
      </c>
      <c r="RRG59" s="355" t="s">
        <v>2868</v>
      </c>
      <c r="RRH59" s="72" t="s">
        <v>2911</v>
      </c>
      <c r="RRI59" s="72" t="s">
        <v>2912</v>
      </c>
      <c r="RRJ59" s="72" t="s">
        <v>2823</v>
      </c>
      <c r="RRK59" s="72" t="s">
        <v>2843</v>
      </c>
      <c r="RRL59" s="413" t="s">
        <v>2793</v>
      </c>
      <c r="RRM59" s="72"/>
      <c r="RRN59" s="72" t="s">
        <v>2869</v>
      </c>
      <c r="RRO59" s="72"/>
      <c r="RRP59" s="72">
        <v>1.0</v>
      </c>
      <c r="RRQ59" s="72">
        <v>1.0</v>
      </c>
      <c r="RRR59" s="414">
        <v>30.0</v>
      </c>
      <c r="RRS59" s="414">
        <v>15.0</v>
      </c>
      <c r="RRT59" s="72" t="s">
        <v>109</v>
      </c>
      <c r="RRU59" s="72" t="s">
        <v>109</v>
      </c>
      <c r="RRV59" s="72" t="s">
        <v>88</v>
      </c>
      <c r="RRW59" s="355" t="s">
        <v>2868</v>
      </c>
      <c r="RRX59" s="72" t="s">
        <v>2911</v>
      </c>
      <c r="RRY59" s="72" t="s">
        <v>2912</v>
      </c>
      <c r="RRZ59" s="72" t="s">
        <v>2823</v>
      </c>
      <c r="RSA59" s="72" t="s">
        <v>2843</v>
      </c>
      <c r="RSB59" s="413" t="s">
        <v>2793</v>
      </c>
      <c r="RSC59" s="72"/>
      <c r="RSD59" s="72" t="s">
        <v>2869</v>
      </c>
      <c r="RSE59" s="72"/>
      <c r="RSF59" s="72">
        <v>1.0</v>
      </c>
      <c r="RSG59" s="72">
        <v>1.0</v>
      </c>
      <c r="RSH59" s="414">
        <v>30.0</v>
      </c>
      <c r="RSI59" s="414">
        <v>15.0</v>
      </c>
      <c r="RSJ59" s="72" t="s">
        <v>109</v>
      </c>
      <c r="RSK59" s="72" t="s">
        <v>109</v>
      </c>
      <c r="RSL59" s="72" t="s">
        <v>88</v>
      </c>
      <c r="RSM59" s="355" t="s">
        <v>2868</v>
      </c>
      <c r="RSN59" s="72" t="s">
        <v>2911</v>
      </c>
      <c r="RSO59" s="72" t="s">
        <v>2912</v>
      </c>
      <c r="RSP59" s="72" t="s">
        <v>2823</v>
      </c>
      <c r="RSQ59" s="72" t="s">
        <v>2843</v>
      </c>
      <c r="RSR59" s="413" t="s">
        <v>2793</v>
      </c>
      <c r="RSS59" s="72"/>
      <c r="RST59" s="72" t="s">
        <v>2869</v>
      </c>
      <c r="RSU59" s="72"/>
      <c r="RSV59" s="72">
        <v>1.0</v>
      </c>
      <c r="RSW59" s="72">
        <v>1.0</v>
      </c>
      <c r="RSX59" s="414">
        <v>30.0</v>
      </c>
      <c r="RSY59" s="414">
        <v>15.0</v>
      </c>
      <c r="RSZ59" s="72" t="s">
        <v>109</v>
      </c>
      <c r="RTA59" s="72" t="s">
        <v>109</v>
      </c>
      <c r="RTB59" s="72" t="s">
        <v>88</v>
      </c>
      <c r="RTC59" s="355" t="s">
        <v>2868</v>
      </c>
      <c r="RTD59" s="72" t="s">
        <v>2911</v>
      </c>
      <c r="RTE59" s="72" t="s">
        <v>2912</v>
      </c>
      <c r="RTF59" s="72" t="s">
        <v>2823</v>
      </c>
      <c r="RTG59" s="72" t="s">
        <v>2843</v>
      </c>
      <c r="RTH59" s="413" t="s">
        <v>2793</v>
      </c>
      <c r="RTI59" s="72"/>
      <c r="RTJ59" s="72" t="s">
        <v>2869</v>
      </c>
      <c r="RTK59" s="72"/>
      <c r="RTL59" s="72">
        <v>1.0</v>
      </c>
      <c r="RTM59" s="72">
        <v>1.0</v>
      </c>
      <c r="RTN59" s="414">
        <v>30.0</v>
      </c>
      <c r="RTO59" s="414">
        <v>15.0</v>
      </c>
      <c r="RTP59" s="72" t="s">
        <v>109</v>
      </c>
      <c r="RTQ59" s="72" t="s">
        <v>109</v>
      </c>
      <c r="RTR59" s="72" t="s">
        <v>88</v>
      </c>
      <c r="RTS59" s="355" t="s">
        <v>2868</v>
      </c>
      <c r="RTT59" s="72" t="s">
        <v>2911</v>
      </c>
      <c r="RTU59" s="72" t="s">
        <v>2912</v>
      </c>
      <c r="RTV59" s="72" t="s">
        <v>2823</v>
      </c>
      <c r="RTW59" s="72" t="s">
        <v>2843</v>
      </c>
      <c r="RTX59" s="413" t="s">
        <v>2793</v>
      </c>
      <c r="RTY59" s="72"/>
      <c r="RTZ59" s="72" t="s">
        <v>2869</v>
      </c>
      <c r="RUA59" s="72"/>
      <c r="RUB59" s="72">
        <v>1.0</v>
      </c>
      <c r="RUC59" s="72">
        <v>1.0</v>
      </c>
      <c r="RUD59" s="414">
        <v>30.0</v>
      </c>
      <c r="RUE59" s="414">
        <v>15.0</v>
      </c>
      <c r="RUF59" s="72" t="s">
        <v>109</v>
      </c>
      <c r="RUG59" s="72" t="s">
        <v>109</v>
      </c>
      <c r="RUH59" s="72" t="s">
        <v>88</v>
      </c>
      <c r="RUI59" s="355" t="s">
        <v>2868</v>
      </c>
      <c r="RUJ59" s="72" t="s">
        <v>2911</v>
      </c>
      <c r="RUK59" s="72" t="s">
        <v>2912</v>
      </c>
      <c r="RUL59" s="72" t="s">
        <v>2823</v>
      </c>
      <c r="RUM59" s="72" t="s">
        <v>2843</v>
      </c>
      <c r="RUN59" s="413" t="s">
        <v>2793</v>
      </c>
      <c r="RUO59" s="72"/>
      <c r="RUP59" s="72" t="s">
        <v>2869</v>
      </c>
      <c r="RUQ59" s="72"/>
      <c r="RUR59" s="72">
        <v>1.0</v>
      </c>
      <c r="RUS59" s="72">
        <v>1.0</v>
      </c>
      <c r="RUT59" s="414">
        <v>30.0</v>
      </c>
      <c r="RUU59" s="414">
        <v>15.0</v>
      </c>
      <c r="RUV59" s="72" t="s">
        <v>109</v>
      </c>
      <c r="RUW59" s="72" t="s">
        <v>109</v>
      </c>
      <c r="RUX59" s="72" t="s">
        <v>88</v>
      </c>
      <c r="RUY59" s="355" t="s">
        <v>2868</v>
      </c>
      <c r="RUZ59" s="72" t="s">
        <v>2911</v>
      </c>
      <c r="RVA59" s="72" t="s">
        <v>2912</v>
      </c>
      <c r="RVB59" s="72" t="s">
        <v>2823</v>
      </c>
      <c r="RVC59" s="72" t="s">
        <v>2843</v>
      </c>
      <c r="RVD59" s="413" t="s">
        <v>2793</v>
      </c>
      <c r="RVE59" s="72"/>
      <c r="RVF59" s="72" t="s">
        <v>2869</v>
      </c>
      <c r="RVG59" s="72"/>
      <c r="RVH59" s="72">
        <v>1.0</v>
      </c>
      <c r="RVI59" s="72">
        <v>1.0</v>
      </c>
      <c r="RVJ59" s="414">
        <v>30.0</v>
      </c>
      <c r="RVK59" s="414">
        <v>15.0</v>
      </c>
      <c r="RVL59" s="72" t="s">
        <v>109</v>
      </c>
      <c r="RVM59" s="72" t="s">
        <v>109</v>
      </c>
      <c r="RVN59" s="72" t="s">
        <v>88</v>
      </c>
      <c r="RVO59" s="355" t="s">
        <v>2868</v>
      </c>
      <c r="RVP59" s="72" t="s">
        <v>2911</v>
      </c>
      <c r="RVQ59" s="72" t="s">
        <v>2912</v>
      </c>
      <c r="RVR59" s="72" t="s">
        <v>2823</v>
      </c>
      <c r="RVS59" s="72" t="s">
        <v>2843</v>
      </c>
      <c r="RVT59" s="413" t="s">
        <v>2793</v>
      </c>
      <c r="RVU59" s="72"/>
      <c r="RVV59" s="72" t="s">
        <v>2869</v>
      </c>
      <c r="RVW59" s="72"/>
      <c r="RVX59" s="72">
        <v>1.0</v>
      </c>
      <c r="RVY59" s="72">
        <v>1.0</v>
      </c>
      <c r="RVZ59" s="414">
        <v>30.0</v>
      </c>
      <c r="RWA59" s="414">
        <v>15.0</v>
      </c>
      <c r="RWB59" s="72" t="s">
        <v>109</v>
      </c>
      <c r="RWC59" s="72" t="s">
        <v>109</v>
      </c>
      <c r="RWD59" s="72" t="s">
        <v>88</v>
      </c>
      <c r="RWE59" s="355" t="s">
        <v>2868</v>
      </c>
      <c r="RWF59" s="72" t="s">
        <v>2911</v>
      </c>
      <c r="RWG59" s="72" t="s">
        <v>2912</v>
      </c>
      <c r="RWH59" s="72" t="s">
        <v>2823</v>
      </c>
      <c r="RWI59" s="72" t="s">
        <v>2843</v>
      </c>
      <c r="RWJ59" s="413" t="s">
        <v>2793</v>
      </c>
      <c r="RWK59" s="72"/>
      <c r="RWL59" s="72" t="s">
        <v>2869</v>
      </c>
      <c r="RWM59" s="72"/>
      <c r="RWN59" s="72">
        <v>1.0</v>
      </c>
      <c r="RWO59" s="72">
        <v>1.0</v>
      </c>
      <c r="RWP59" s="414">
        <v>30.0</v>
      </c>
      <c r="RWQ59" s="414">
        <v>15.0</v>
      </c>
      <c r="RWR59" s="72" t="s">
        <v>109</v>
      </c>
      <c r="RWS59" s="72" t="s">
        <v>109</v>
      </c>
      <c r="RWT59" s="72" t="s">
        <v>88</v>
      </c>
      <c r="RWU59" s="355" t="s">
        <v>2868</v>
      </c>
      <c r="RWV59" s="72" t="s">
        <v>2911</v>
      </c>
      <c r="RWW59" s="72" t="s">
        <v>2912</v>
      </c>
      <c r="RWX59" s="72" t="s">
        <v>2823</v>
      </c>
      <c r="RWY59" s="72" t="s">
        <v>2843</v>
      </c>
      <c r="RWZ59" s="413" t="s">
        <v>2793</v>
      </c>
      <c r="RXA59" s="72"/>
      <c r="RXB59" s="72" t="s">
        <v>2869</v>
      </c>
      <c r="RXC59" s="72"/>
      <c r="RXD59" s="72">
        <v>1.0</v>
      </c>
      <c r="RXE59" s="72">
        <v>1.0</v>
      </c>
      <c r="RXF59" s="414">
        <v>30.0</v>
      </c>
      <c r="RXG59" s="414">
        <v>15.0</v>
      </c>
      <c r="RXH59" s="72" t="s">
        <v>109</v>
      </c>
      <c r="RXI59" s="72" t="s">
        <v>109</v>
      </c>
      <c r="RXJ59" s="72" t="s">
        <v>88</v>
      </c>
      <c r="RXK59" s="355" t="s">
        <v>2868</v>
      </c>
      <c r="RXL59" s="72" t="s">
        <v>2911</v>
      </c>
      <c r="RXM59" s="72" t="s">
        <v>2912</v>
      </c>
      <c r="RXN59" s="72" t="s">
        <v>2823</v>
      </c>
      <c r="RXO59" s="72" t="s">
        <v>2843</v>
      </c>
      <c r="RXP59" s="413" t="s">
        <v>2793</v>
      </c>
      <c r="RXQ59" s="72"/>
      <c r="RXR59" s="72" t="s">
        <v>2869</v>
      </c>
      <c r="RXS59" s="72"/>
      <c r="RXT59" s="72">
        <v>1.0</v>
      </c>
      <c r="RXU59" s="72">
        <v>1.0</v>
      </c>
      <c r="RXV59" s="414">
        <v>30.0</v>
      </c>
      <c r="RXW59" s="414">
        <v>15.0</v>
      </c>
      <c r="RXX59" s="72" t="s">
        <v>109</v>
      </c>
      <c r="RXY59" s="72" t="s">
        <v>109</v>
      </c>
      <c r="RXZ59" s="72" t="s">
        <v>88</v>
      </c>
      <c r="RYA59" s="355" t="s">
        <v>2868</v>
      </c>
      <c r="RYB59" s="72" t="s">
        <v>2911</v>
      </c>
      <c r="RYC59" s="72" t="s">
        <v>2912</v>
      </c>
      <c r="RYD59" s="72" t="s">
        <v>2823</v>
      </c>
      <c r="RYE59" s="72" t="s">
        <v>2843</v>
      </c>
      <c r="RYF59" s="413" t="s">
        <v>2793</v>
      </c>
      <c r="RYG59" s="72"/>
      <c r="RYH59" s="72" t="s">
        <v>2869</v>
      </c>
      <c r="RYI59" s="72"/>
      <c r="RYJ59" s="72">
        <v>1.0</v>
      </c>
      <c r="RYK59" s="72">
        <v>1.0</v>
      </c>
      <c r="RYL59" s="414">
        <v>30.0</v>
      </c>
      <c r="RYM59" s="414">
        <v>15.0</v>
      </c>
      <c r="RYN59" s="72" t="s">
        <v>109</v>
      </c>
      <c r="RYO59" s="72" t="s">
        <v>109</v>
      </c>
      <c r="RYP59" s="72" t="s">
        <v>88</v>
      </c>
      <c r="RYQ59" s="355" t="s">
        <v>2868</v>
      </c>
      <c r="RYR59" s="72" t="s">
        <v>2911</v>
      </c>
      <c r="RYS59" s="72" t="s">
        <v>2912</v>
      </c>
      <c r="RYT59" s="72" t="s">
        <v>2823</v>
      </c>
      <c r="RYU59" s="72" t="s">
        <v>2843</v>
      </c>
      <c r="RYV59" s="413" t="s">
        <v>2793</v>
      </c>
      <c r="RYW59" s="72"/>
      <c r="RYX59" s="72" t="s">
        <v>2869</v>
      </c>
      <c r="RYY59" s="72"/>
      <c r="RYZ59" s="72">
        <v>1.0</v>
      </c>
      <c r="RZA59" s="72">
        <v>1.0</v>
      </c>
      <c r="RZB59" s="414">
        <v>30.0</v>
      </c>
      <c r="RZC59" s="414">
        <v>15.0</v>
      </c>
      <c r="RZD59" s="72" t="s">
        <v>109</v>
      </c>
      <c r="RZE59" s="72" t="s">
        <v>109</v>
      </c>
      <c r="RZF59" s="72" t="s">
        <v>88</v>
      </c>
      <c r="RZG59" s="355" t="s">
        <v>2868</v>
      </c>
      <c r="RZH59" s="72" t="s">
        <v>2911</v>
      </c>
      <c r="RZI59" s="72" t="s">
        <v>2912</v>
      </c>
      <c r="RZJ59" s="72" t="s">
        <v>2823</v>
      </c>
      <c r="RZK59" s="72" t="s">
        <v>2843</v>
      </c>
      <c r="RZL59" s="413" t="s">
        <v>2793</v>
      </c>
      <c r="RZM59" s="72"/>
      <c r="RZN59" s="72" t="s">
        <v>2869</v>
      </c>
      <c r="RZO59" s="72"/>
      <c r="RZP59" s="72">
        <v>1.0</v>
      </c>
      <c r="RZQ59" s="72">
        <v>1.0</v>
      </c>
      <c r="RZR59" s="414">
        <v>30.0</v>
      </c>
      <c r="RZS59" s="414">
        <v>15.0</v>
      </c>
      <c r="RZT59" s="72" t="s">
        <v>109</v>
      </c>
      <c r="RZU59" s="72" t="s">
        <v>109</v>
      </c>
      <c r="RZV59" s="72" t="s">
        <v>88</v>
      </c>
      <c r="RZW59" s="355" t="s">
        <v>2868</v>
      </c>
      <c r="RZX59" s="72" t="s">
        <v>2911</v>
      </c>
      <c r="RZY59" s="72" t="s">
        <v>2912</v>
      </c>
      <c r="RZZ59" s="72" t="s">
        <v>2823</v>
      </c>
      <c r="SAA59" s="72" t="s">
        <v>2843</v>
      </c>
      <c r="SAB59" s="413" t="s">
        <v>2793</v>
      </c>
      <c r="SAC59" s="72"/>
      <c r="SAD59" s="72" t="s">
        <v>2869</v>
      </c>
      <c r="SAE59" s="72"/>
      <c r="SAF59" s="72">
        <v>1.0</v>
      </c>
      <c r="SAG59" s="72">
        <v>1.0</v>
      </c>
      <c r="SAH59" s="414">
        <v>30.0</v>
      </c>
      <c r="SAI59" s="414">
        <v>15.0</v>
      </c>
      <c r="SAJ59" s="72" t="s">
        <v>109</v>
      </c>
      <c r="SAK59" s="72" t="s">
        <v>109</v>
      </c>
      <c r="SAL59" s="72" t="s">
        <v>88</v>
      </c>
      <c r="SAM59" s="355" t="s">
        <v>2868</v>
      </c>
      <c r="SAN59" s="72" t="s">
        <v>2911</v>
      </c>
      <c r="SAO59" s="72" t="s">
        <v>2912</v>
      </c>
      <c r="SAP59" s="72" t="s">
        <v>2823</v>
      </c>
      <c r="SAQ59" s="72" t="s">
        <v>2843</v>
      </c>
      <c r="SAR59" s="413" t="s">
        <v>2793</v>
      </c>
      <c r="SAS59" s="72"/>
      <c r="SAT59" s="72" t="s">
        <v>2869</v>
      </c>
      <c r="SAU59" s="72"/>
      <c r="SAV59" s="72">
        <v>1.0</v>
      </c>
      <c r="SAW59" s="72">
        <v>1.0</v>
      </c>
      <c r="SAX59" s="414">
        <v>30.0</v>
      </c>
      <c r="SAY59" s="414">
        <v>15.0</v>
      </c>
      <c r="SAZ59" s="72" t="s">
        <v>109</v>
      </c>
      <c r="SBA59" s="72" t="s">
        <v>109</v>
      </c>
      <c r="SBB59" s="72" t="s">
        <v>88</v>
      </c>
      <c r="SBC59" s="355" t="s">
        <v>2868</v>
      </c>
      <c r="SBD59" s="72" t="s">
        <v>2911</v>
      </c>
      <c r="SBE59" s="72" t="s">
        <v>2912</v>
      </c>
      <c r="SBF59" s="72" t="s">
        <v>2823</v>
      </c>
      <c r="SBG59" s="72" t="s">
        <v>2843</v>
      </c>
      <c r="SBH59" s="413" t="s">
        <v>2793</v>
      </c>
      <c r="SBI59" s="72"/>
      <c r="SBJ59" s="72" t="s">
        <v>2869</v>
      </c>
      <c r="SBK59" s="72"/>
      <c r="SBL59" s="72">
        <v>1.0</v>
      </c>
      <c r="SBM59" s="72">
        <v>1.0</v>
      </c>
      <c r="SBN59" s="414">
        <v>30.0</v>
      </c>
      <c r="SBO59" s="414">
        <v>15.0</v>
      </c>
      <c r="SBP59" s="72" t="s">
        <v>109</v>
      </c>
      <c r="SBQ59" s="72" t="s">
        <v>109</v>
      </c>
      <c r="SBR59" s="72" t="s">
        <v>88</v>
      </c>
      <c r="SBS59" s="355" t="s">
        <v>2868</v>
      </c>
      <c r="SBT59" s="72" t="s">
        <v>2911</v>
      </c>
      <c r="SBU59" s="72" t="s">
        <v>2912</v>
      </c>
      <c r="SBV59" s="72" t="s">
        <v>2823</v>
      </c>
      <c r="SBW59" s="72" t="s">
        <v>2843</v>
      </c>
      <c r="SBX59" s="413" t="s">
        <v>2793</v>
      </c>
      <c r="SBY59" s="72"/>
      <c r="SBZ59" s="72" t="s">
        <v>2869</v>
      </c>
      <c r="SCA59" s="72"/>
      <c r="SCB59" s="72">
        <v>1.0</v>
      </c>
      <c r="SCC59" s="72">
        <v>1.0</v>
      </c>
      <c r="SCD59" s="414">
        <v>30.0</v>
      </c>
      <c r="SCE59" s="414">
        <v>15.0</v>
      </c>
      <c r="SCF59" s="72" t="s">
        <v>109</v>
      </c>
      <c r="SCG59" s="72" t="s">
        <v>109</v>
      </c>
      <c r="SCH59" s="72" t="s">
        <v>88</v>
      </c>
      <c r="SCI59" s="355" t="s">
        <v>2868</v>
      </c>
      <c r="SCJ59" s="72" t="s">
        <v>2911</v>
      </c>
      <c r="SCK59" s="72" t="s">
        <v>2912</v>
      </c>
      <c r="SCL59" s="72" t="s">
        <v>2823</v>
      </c>
      <c r="SCM59" s="72" t="s">
        <v>2843</v>
      </c>
      <c r="SCN59" s="413" t="s">
        <v>2793</v>
      </c>
      <c r="SCO59" s="72"/>
      <c r="SCP59" s="72" t="s">
        <v>2869</v>
      </c>
      <c r="SCQ59" s="72"/>
      <c r="SCR59" s="72">
        <v>1.0</v>
      </c>
      <c r="SCS59" s="72">
        <v>1.0</v>
      </c>
      <c r="SCT59" s="414">
        <v>30.0</v>
      </c>
      <c r="SCU59" s="414">
        <v>15.0</v>
      </c>
      <c r="SCV59" s="72" t="s">
        <v>109</v>
      </c>
      <c r="SCW59" s="72" t="s">
        <v>109</v>
      </c>
      <c r="SCX59" s="72" t="s">
        <v>88</v>
      </c>
      <c r="SCY59" s="355" t="s">
        <v>2868</v>
      </c>
      <c r="SCZ59" s="72" t="s">
        <v>2911</v>
      </c>
      <c r="SDA59" s="72" t="s">
        <v>2912</v>
      </c>
      <c r="SDB59" s="72" t="s">
        <v>2823</v>
      </c>
      <c r="SDC59" s="72" t="s">
        <v>2843</v>
      </c>
      <c r="SDD59" s="413" t="s">
        <v>2793</v>
      </c>
      <c r="SDE59" s="72"/>
      <c r="SDF59" s="72" t="s">
        <v>2869</v>
      </c>
      <c r="SDG59" s="72"/>
      <c r="SDH59" s="72">
        <v>1.0</v>
      </c>
      <c r="SDI59" s="72">
        <v>1.0</v>
      </c>
      <c r="SDJ59" s="414">
        <v>30.0</v>
      </c>
      <c r="SDK59" s="414">
        <v>15.0</v>
      </c>
      <c r="SDL59" s="72" t="s">
        <v>109</v>
      </c>
      <c r="SDM59" s="72" t="s">
        <v>109</v>
      </c>
      <c r="SDN59" s="72" t="s">
        <v>88</v>
      </c>
      <c r="SDO59" s="355" t="s">
        <v>2868</v>
      </c>
      <c r="SDP59" s="72" t="s">
        <v>2911</v>
      </c>
      <c r="SDQ59" s="72" t="s">
        <v>2912</v>
      </c>
      <c r="SDR59" s="72" t="s">
        <v>2823</v>
      </c>
      <c r="SDS59" s="72" t="s">
        <v>2843</v>
      </c>
      <c r="SDT59" s="413" t="s">
        <v>2793</v>
      </c>
      <c r="SDU59" s="72"/>
      <c r="SDV59" s="72" t="s">
        <v>2869</v>
      </c>
      <c r="SDW59" s="72"/>
      <c r="SDX59" s="72">
        <v>1.0</v>
      </c>
      <c r="SDY59" s="72">
        <v>1.0</v>
      </c>
      <c r="SDZ59" s="414">
        <v>30.0</v>
      </c>
      <c r="SEA59" s="414">
        <v>15.0</v>
      </c>
      <c r="SEB59" s="72" t="s">
        <v>109</v>
      </c>
      <c r="SEC59" s="72" t="s">
        <v>109</v>
      </c>
      <c r="SED59" s="72" t="s">
        <v>88</v>
      </c>
      <c r="SEE59" s="355" t="s">
        <v>2868</v>
      </c>
      <c r="SEF59" s="72" t="s">
        <v>2911</v>
      </c>
      <c r="SEG59" s="72" t="s">
        <v>2912</v>
      </c>
      <c r="SEH59" s="72" t="s">
        <v>2823</v>
      </c>
      <c r="SEI59" s="72" t="s">
        <v>2843</v>
      </c>
      <c r="SEJ59" s="413" t="s">
        <v>2793</v>
      </c>
      <c r="SEK59" s="72"/>
      <c r="SEL59" s="72" t="s">
        <v>2869</v>
      </c>
      <c r="SEM59" s="72"/>
      <c r="SEN59" s="72">
        <v>1.0</v>
      </c>
      <c r="SEO59" s="72">
        <v>1.0</v>
      </c>
      <c r="SEP59" s="414">
        <v>30.0</v>
      </c>
      <c r="SEQ59" s="414">
        <v>15.0</v>
      </c>
      <c r="SER59" s="72" t="s">
        <v>109</v>
      </c>
      <c r="SES59" s="72" t="s">
        <v>109</v>
      </c>
      <c r="SET59" s="72" t="s">
        <v>88</v>
      </c>
      <c r="SEU59" s="355" t="s">
        <v>2868</v>
      </c>
      <c r="SEV59" s="72" t="s">
        <v>2911</v>
      </c>
      <c r="SEW59" s="72" t="s">
        <v>2912</v>
      </c>
      <c r="SEX59" s="72" t="s">
        <v>2823</v>
      </c>
      <c r="SEY59" s="72" t="s">
        <v>2843</v>
      </c>
      <c r="SEZ59" s="413" t="s">
        <v>2793</v>
      </c>
      <c r="SFA59" s="72"/>
      <c r="SFB59" s="72" t="s">
        <v>2869</v>
      </c>
      <c r="SFC59" s="72"/>
      <c r="SFD59" s="72">
        <v>1.0</v>
      </c>
      <c r="SFE59" s="72">
        <v>1.0</v>
      </c>
      <c r="SFF59" s="414">
        <v>30.0</v>
      </c>
      <c r="SFG59" s="414">
        <v>15.0</v>
      </c>
      <c r="SFH59" s="72" t="s">
        <v>109</v>
      </c>
      <c r="SFI59" s="72" t="s">
        <v>109</v>
      </c>
      <c r="SFJ59" s="72" t="s">
        <v>88</v>
      </c>
      <c r="SFK59" s="355" t="s">
        <v>2868</v>
      </c>
      <c r="SFL59" s="72" t="s">
        <v>2911</v>
      </c>
      <c r="SFM59" s="72" t="s">
        <v>2912</v>
      </c>
      <c r="SFN59" s="72" t="s">
        <v>2823</v>
      </c>
      <c r="SFO59" s="72" t="s">
        <v>2843</v>
      </c>
      <c r="SFP59" s="413" t="s">
        <v>2793</v>
      </c>
      <c r="SFQ59" s="72"/>
      <c r="SFR59" s="72" t="s">
        <v>2869</v>
      </c>
      <c r="SFS59" s="72"/>
      <c r="SFT59" s="72">
        <v>1.0</v>
      </c>
      <c r="SFU59" s="72">
        <v>1.0</v>
      </c>
      <c r="SFV59" s="414">
        <v>30.0</v>
      </c>
      <c r="SFW59" s="414">
        <v>15.0</v>
      </c>
      <c r="SFX59" s="72" t="s">
        <v>109</v>
      </c>
      <c r="SFY59" s="72" t="s">
        <v>109</v>
      </c>
      <c r="SFZ59" s="72" t="s">
        <v>88</v>
      </c>
      <c r="SGA59" s="355" t="s">
        <v>2868</v>
      </c>
      <c r="SGB59" s="72" t="s">
        <v>2911</v>
      </c>
      <c r="SGC59" s="72" t="s">
        <v>2912</v>
      </c>
      <c r="SGD59" s="72" t="s">
        <v>2823</v>
      </c>
      <c r="SGE59" s="72" t="s">
        <v>2843</v>
      </c>
      <c r="SGF59" s="413" t="s">
        <v>2793</v>
      </c>
      <c r="SGG59" s="72"/>
      <c r="SGH59" s="72" t="s">
        <v>2869</v>
      </c>
      <c r="SGI59" s="72"/>
      <c r="SGJ59" s="72">
        <v>1.0</v>
      </c>
      <c r="SGK59" s="72">
        <v>1.0</v>
      </c>
      <c r="SGL59" s="414">
        <v>30.0</v>
      </c>
      <c r="SGM59" s="414">
        <v>15.0</v>
      </c>
      <c r="SGN59" s="72" t="s">
        <v>109</v>
      </c>
      <c r="SGO59" s="72" t="s">
        <v>109</v>
      </c>
      <c r="SGP59" s="72" t="s">
        <v>88</v>
      </c>
      <c r="SGQ59" s="355" t="s">
        <v>2868</v>
      </c>
      <c r="SGR59" s="72" t="s">
        <v>2911</v>
      </c>
      <c r="SGS59" s="72" t="s">
        <v>2912</v>
      </c>
      <c r="SGT59" s="72" t="s">
        <v>2823</v>
      </c>
      <c r="SGU59" s="72" t="s">
        <v>2843</v>
      </c>
      <c r="SGV59" s="413" t="s">
        <v>2793</v>
      </c>
      <c r="SGW59" s="72"/>
      <c r="SGX59" s="72" t="s">
        <v>2869</v>
      </c>
      <c r="SGY59" s="72"/>
      <c r="SGZ59" s="72">
        <v>1.0</v>
      </c>
      <c r="SHA59" s="72">
        <v>1.0</v>
      </c>
      <c r="SHB59" s="414">
        <v>30.0</v>
      </c>
      <c r="SHC59" s="414">
        <v>15.0</v>
      </c>
      <c r="SHD59" s="72" t="s">
        <v>109</v>
      </c>
      <c r="SHE59" s="72" t="s">
        <v>109</v>
      </c>
      <c r="SHF59" s="72" t="s">
        <v>88</v>
      </c>
      <c r="SHG59" s="355" t="s">
        <v>2868</v>
      </c>
      <c r="SHH59" s="72" t="s">
        <v>2911</v>
      </c>
      <c r="SHI59" s="72" t="s">
        <v>2912</v>
      </c>
      <c r="SHJ59" s="72" t="s">
        <v>2823</v>
      </c>
      <c r="SHK59" s="72" t="s">
        <v>2843</v>
      </c>
      <c r="SHL59" s="413" t="s">
        <v>2793</v>
      </c>
      <c r="SHM59" s="72"/>
      <c r="SHN59" s="72" t="s">
        <v>2869</v>
      </c>
      <c r="SHO59" s="72"/>
      <c r="SHP59" s="72">
        <v>1.0</v>
      </c>
      <c r="SHQ59" s="72">
        <v>1.0</v>
      </c>
      <c r="SHR59" s="414">
        <v>30.0</v>
      </c>
      <c r="SHS59" s="414">
        <v>15.0</v>
      </c>
      <c r="SHT59" s="72" t="s">
        <v>109</v>
      </c>
      <c r="SHU59" s="72" t="s">
        <v>109</v>
      </c>
      <c r="SHV59" s="72" t="s">
        <v>88</v>
      </c>
      <c r="SHW59" s="355" t="s">
        <v>2868</v>
      </c>
      <c r="SHX59" s="72" t="s">
        <v>2911</v>
      </c>
      <c r="SHY59" s="72" t="s">
        <v>2912</v>
      </c>
      <c r="SHZ59" s="72" t="s">
        <v>2823</v>
      </c>
      <c r="SIA59" s="72" t="s">
        <v>2843</v>
      </c>
      <c r="SIB59" s="413" t="s">
        <v>2793</v>
      </c>
      <c r="SIC59" s="72"/>
      <c r="SID59" s="72" t="s">
        <v>2869</v>
      </c>
      <c r="SIE59" s="72"/>
      <c r="SIF59" s="72">
        <v>1.0</v>
      </c>
      <c r="SIG59" s="72">
        <v>1.0</v>
      </c>
      <c r="SIH59" s="414">
        <v>30.0</v>
      </c>
      <c r="SII59" s="414">
        <v>15.0</v>
      </c>
      <c r="SIJ59" s="72" t="s">
        <v>109</v>
      </c>
      <c r="SIK59" s="72" t="s">
        <v>109</v>
      </c>
      <c r="SIL59" s="72" t="s">
        <v>88</v>
      </c>
      <c r="SIM59" s="355" t="s">
        <v>2868</v>
      </c>
      <c r="SIN59" s="72" t="s">
        <v>2911</v>
      </c>
      <c r="SIO59" s="72" t="s">
        <v>2912</v>
      </c>
      <c r="SIP59" s="72" t="s">
        <v>2823</v>
      </c>
      <c r="SIQ59" s="72" t="s">
        <v>2843</v>
      </c>
      <c r="SIR59" s="413" t="s">
        <v>2793</v>
      </c>
      <c r="SIS59" s="72"/>
      <c r="SIT59" s="72" t="s">
        <v>2869</v>
      </c>
      <c r="SIU59" s="72"/>
      <c r="SIV59" s="72">
        <v>1.0</v>
      </c>
      <c r="SIW59" s="72">
        <v>1.0</v>
      </c>
      <c r="SIX59" s="414">
        <v>30.0</v>
      </c>
      <c r="SIY59" s="414">
        <v>15.0</v>
      </c>
      <c r="SIZ59" s="72" t="s">
        <v>109</v>
      </c>
      <c r="SJA59" s="72" t="s">
        <v>109</v>
      </c>
      <c r="SJB59" s="72" t="s">
        <v>88</v>
      </c>
      <c r="SJC59" s="355" t="s">
        <v>2868</v>
      </c>
      <c r="SJD59" s="72" t="s">
        <v>2911</v>
      </c>
      <c r="SJE59" s="72" t="s">
        <v>2912</v>
      </c>
      <c r="SJF59" s="72" t="s">
        <v>2823</v>
      </c>
      <c r="SJG59" s="72" t="s">
        <v>2843</v>
      </c>
      <c r="SJH59" s="413" t="s">
        <v>2793</v>
      </c>
      <c r="SJI59" s="72"/>
      <c r="SJJ59" s="72" t="s">
        <v>2869</v>
      </c>
      <c r="SJK59" s="72"/>
      <c r="SJL59" s="72">
        <v>1.0</v>
      </c>
      <c r="SJM59" s="72">
        <v>1.0</v>
      </c>
      <c r="SJN59" s="414">
        <v>30.0</v>
      </c>
      <c r="SJO59" s="414">
        <v>15.0</v>
      </c>
      <c r="SJP59" s="72" t="s">
        <v>109</v>
      </c>
      <c r="SJQ59" s="72" t="s">
        <v>109</v>
      </c>
      <c r="SJR59" s="72" t="s">
        <v>88</v>
      </c>
      <c r="SJS59" s="355" t="s">
        <v>2868</v>
      </c>
      <c r="SJT59" s="72" t="s">
        <v>2911</v>
      </c>
      <c r="SJU59" s="72" t="s">
        <v>2912</v>
      </c>
      <c r="SJV59" s="72" t="s">
        <v>2823</v>
      </c>
      <c r="SJW59" s="72" t="s">
        <v>2843</v>
      </c>
      <c r="SJX59" s="413" t="s">
        <v>2793</v>
      </c>
      <c r="SJY59" s="72"/>
      <c r="SJZ59" s="72" t="s">
        <v>2869</v>
      </c>
      <c r="SKA59" s="72"/>
      <c r="SKB59" s="72">
        <v>1.0</v>
      </c>
      <c r="SKC59" s="72">
        <v>1.0</v>
      </c>
      <c r="SKD59" s="414">
        <v>30.0</v>
      </c>
      <c r="SKE59" s="414">
        <v>15.0</v>
      </c>
      <c r="SKF59" s="72" t="s">
        <v>109</v>
      </c>
      <c r="SKG59" s="72" t="s">
        <v>109</v>
      </c>
      <c r="SKH59" s="72" t="s">
        <v>88</v>
      </c>
      <c r="SKI59" s="355" t="s">
        <v>2868</v>
      </c>
      <c r="SKJ59" s="72" t="s">
        <v>2911</v>
      </c>
      <c r="SKK59" s="72" t="s">
        <v>2912</v>
      </c>
      <c r="SKL59" s="72" t="s">
        <v>2823</v>
      </c>
      <c r="SKM59" s="72" t="s">
        <v>2843</v>
      </c>
      <c r="SKN59" s="413" t="s">
        <v>2793</v>
      </c>
      <c r="SKO59" s="72"/>
      <c r="SKP59" s="72" t="s">
        <v>2869</v>
      </c>
      <c r="SKQ59" s="72"/>
      <c r="SKR59" s="72">
        <v>1.0</v>
      </c>
      <c r="SKS59" s="72">
        <v>1.0</v>
      </c>
      <c r="SKT59" s="414">
        <v>30.0</v>
      </c>
      <c r="SKU59" s="414">
        <v>15.0</v>
      </c>
      <c r="SKV59" s="72" t="s">
        <v>109</v>
      </c>
      <c r="SKW59" s="72" t="s">
        <v>109</v>
      </c>
      <c r="SKX59" s="72" t="s">
        <v>88</v>
      </c>
      <c r="SKY59" s="355" t="s">
        <v>2868</v>
      </c>
      <c r="SKZ59" s="72" t="s">
        <v>2911</v>
      </c>
      <c r="SLA59" s="72" t="s">
        <v>2912</v>
      </c>
      <c r="SLB59" s="72" t="s">
        <v>2823</v>
      </c>
      <c r="SLC59" s="72" t="s">
        <v>2843</v>
      </c>
      <c r="SLD59" s="413" t="s">
        <v>2793</v>
      </c>
      <c r="SLE59" s="72"/>
      <c r="SLF59" s="72" t="s">
        <v>2869</v>
      </c>
      <c r="SLG59" s="72"/>
      <c r="SLH59" s="72">
        <v>1.0</v>
      </c>
      <c r="SLI59" s="72">
        <v>1.0</v>
      </c>
      <c r="SLJ59" s="414">
        <v>30.0</v>
      </c>
      <c r="SLK59" s="414">
        <v>15.0</v>
      </c>
      <c r="SLL59" s="72" t="s">
        <v>109</v>
      </c>
      <c r="SLM59" s="72" t="s">
        <v>109</v>
      </c>
      <c r="SLN59" s="72" t="s">
        <v>88</v>
      </c>
      <c r="SLO59" s="355" t="s">
        <v>2868</v>
      </c>
      <c r="SLP59" s="72" t="s">
        <v>2911</v>
      </c>
      <c r="SLQ59" s="72" t="s">
        <v>2912</v>
      </c>
      <c r="SLR59" s="72" t="s">
        <v>2823</v>
      </c>
      <c r="SLS59" s="72" t="s">
        <v>2843</v>
      </c>
      <c r="SLT59" s="413" t="s">
        <v>2793</v>
      </c>
      <c r="SLU59" s="72"/>
      <c r="SLV59" s="72" t="s">
        <v>2869</v>
      </c>
      <c r="SLW59" s="72"/>
      <c r="SLX59" s="72">
        <v>1.0</v>
      </c>
      <c r="SLY59" s="72">
        <v>1.0</v>
      </c>
      <c r="SLZ59" s="414">
        <v>30.0</v>
      </c>
      <c r="SMA59" s="414">
        <v>15.0</v>
      </c>
      <c r="SMB59" s="72" t="s">
        <v>109</v>
      </c>
      <c r="SMC59" s="72" t="s">
        <v>109</v>
      </c>
      <c r="SMD59" s="72" t="s">
        <v>88</v>
      </c>
      <c r="SME59" s="355" t="s">
        <v>2868</v>
      </c>
      <c r="SMF59" s="72" t="s">
        <v>2911</v>
      </c>
      <c r="SMG59" s="72" t="s">
        <v>2912</v>
      </c>
      <c r="SMH59" s="72" t="s">
        <v>2823</v>
      </c>
      <c r="SMI59" s="72" t="s">
        <v>2843</v>
      </c>
      <c r="SMJ59" s="413" t="s">
        <v>2793</v>
      </c>
      <c r="SMK59" s="72"/>
      <c r="SML59" s="72" t="s">
        <v>2869</v>
      </c>
      <c r="SMM59" s="72"/>
      <c r="SMN59" s="72">
        <v>1.0</v>
      </c>
      <c r="SMO59" s="72">
        <v>1.0</v>
      </c>
      <c r="SMP59" s="414">
        <v>30.0</v>
      </c>
      <c r="SMQ59" s="414">
        <v>15.0</v>
      </c>
      <c r="SMR59" s="72" t="s">
        <v>109</v>
      </c>
      <c r="SMS59" s="72" t="s">
        <v>109</v>
      </c>
      <c r="SMT59" s="72" t="s">
        <v>88</v>
      </c>
      <c r="SMU59" s="355" t="s">
        <v>2868</v>
      </c>
      <c r="SMV59" s="72" t="s">
        <v>2911</v>
      </c>
      <c r="SMW59" s="72" t="s">
        <v>2912</v>
      </c>
      <c r="SMX59" s="72" t="s">
        <v>2823</v>
      </c>
      <c r="SMY59" s="72" t="s">
        <v>2843</v>
      </c>
      <c r="SMZ59" s="413" t="s">
        <v>2793</v>
      </c>
      <c r="SNA59" s="72"/>
      <c r="SNB59" s="72" t="s">
        <v>2869</v>
      </c>
      <c r="SNC59" s="72"/>
      <c r="SND59" s="72">
        <v>1.0</v>
      </c>
      <c r="SNE59" s="72">
        <v>1.0</v>
      </c>
      <c r="SNF59" s="414">
        <v>30.0</v>
      </c>
      <c r="SNG59" s="414">
        <v>15.0</v>
      </c>
      <c r="SNH59" s="72" t="s">
        <v>109</v>
      </c>
      <c r="SNI59" s="72" t="s">
        <v>109</v>
      </c>
      <c r="SNJ59" s="72" t="s">
        <v>88</v>
      </c>
      <c r="SNK59" s="355" t="s">
        <v>2868</v>
      </c>
      <c r="SNL59" s="72" t="s">
        <v>2911</v>
      </c>
      <c r="SNM59" s="72" t="s">
        <v>2912</v>
      </c>
      <c r="SNN59" s="72" t="s">
        <v>2823</v>
      </c>
      <c r="SNO59" s="72" t="s">
        <v>2843</v>
      </c>
      <c r="SNP59" s="413" t="s">
        <v>2793</v>
      </c>
      <c r="SNQ59" s="72"/>
      <c r="SNR59" s="72" t="s">
        <v>2869</v>
      </c>
      <c r="SNS59" s="72"/>
      <c r="SNT59" s="72">
        <v>1.0</v>
      </c>
      <c r="SNU59" s="72">
        <v>1.0</v>
      </c>
      <c r="SNV59" s="414">
        <v>30.0</v>
      </c>
      <c r="SNW59" s="414">
        <v>15.0</v>
      </c>
      <c r="SNX59" s="72" t="s">
        <v>109</v>
      </c>
      <c r="SNY59" s="72" t="s">
        <v>109</v>
      </c>
      <c r="SNZ59" s="72" t="s">
        <v>88</v>
      </c>
      <c r="SOA59" s="355" t="s">
        <v>2868</v>
      </c>
      <c r="SOB59" s="72" t="s">
        <v>2911</v>
      </c>
      <c r="SOC59" s="72" t="s">
        <v>2912</v>
      </c>
      <c r="SOD59" s="72" t="s">
        <v>2823</v>
      </c>
      <c r="SOE59" s="72" t="s">
        <v>2843</v>
      </c>
      <c r="SOF59" s="413" t="s">
        <v>2793</v>
      </c>
      <c r="SOG59" s="72"/>
      <c r="SOH59" s="72" t="s">
        <v>2869</v>
      </c>
      <c r="SOI59" s="72"/>
      <c r="SOJ59" s="72">
        <v>1.0</v>
      </c>
      <c r="SOK59" s="72">
        <v>1.0</v>
      </c>
      <c r="SOL59" s="414">
        <v>30.0</v>
      </c>
      <c r="SOM59" s="414">
        <v>15.0</v>
      </c>
      <c r="SON59" s="72" t="s">
        <v>109</v>
      </c>
      <c r="SOO59" s="72" t="s">
        <v>109</v>
      </c>
      <c r="SOP59" s="72" t="s">
        <v>88</v>
      </c>
      <c r="SOQ59" s="355" t="s">
        <v>2868</v>
      </c>
      <c r="SOR59" s="72" t="s">
        <v>2911</v>
      </c>
      <c r="SOS59" s="72" t="s">
        <v>2912</v>
      </c>
      <c r="SOT59" s="72" t="s">
        <v>2823</v>
      </c>
      <c r="SOU59" s="72" t="s">
        <v>2843</v>
      </c>
      <c r="SOV59" s="413" t="s">
        <v>2793</v>
      </c>
      <c r="SOW59" s="72"/>
      <c r="SOX59" s="72" t="s">
        <v>2869</v>
      </c>
      <c r="SOY59" s="72"/>
      <c r="SOZ59" s="72">
        <v>1.0</v>
      </c>
      <c r="SPA59" s="72">
        <v>1.0</v>
      </c>
      <c r="SPB59" s="414">
        <v>30.0</v>
      </c>
      <c r="SPC59" s="414">
        <v>15.0</v>
      </c>
      <c r="SPD59" s="72" t="s">
        <v>109</v>
      </c>
      <c r="SPE59" s="72" t="s">
        <v>109</v>
      </c>
      <c r="SPF59" s="72" t="s">
        <v>88</v>
      </c>
      <c r="SPG59" s="355" t="s">
        <v>2868</v>
      </c>
      <c r="SPH59" s="72" t="s">
        <v>2911</v>
      </c>
      <c r="SPI59" s="72" t="s">
        <v>2912</v>
      </c>
      <c r="SPJ59" s="72" t="s">
        <v>2823</v>
      </c>
      <c r="SPK59" s="72" t="s">
        <v>2843</v>
      </c>
      <c r="SPL59" s="413" t="s">
        <v>2793</v>
      </c>
      <c r="SPM59" s="72"/>
      <c r="SPN59" s="72" t="s">
        <v>2869</v>
      </c>
      <c r="SPO59" s="72"/>
      <c r="SPP59" s="72">
        <v>1.0</v>
      </c>
      <c r="SPQ59" s="72">
        <v>1.0</v>
      </c>
      <c r="SPR59" s="414">
        <v>30.0</v>
      </c>
      <c r="SPS59" s="414">
        <v>15.0</v>
      </c>
      <c r="SPT59" s="72" t="s">
        <v>109</v>
      </c>
      <c r="SPU59" s="72" t="s">
        <v>109</v>
      </c>
      <c r="SPV59" s="72" t="s">
        <v>88</v>
      </c>
      <c r="SPW59" s="355" t="s">
        <v>2868</v>
      </c>
      <c r="SPX59" s="72" t="s">
        <v>2911</v>
      </c>
      <c r="SPY59" s="72" t="s">
        <v>2912</v>
      </c>
      <c r="SPZ59" s="72" t="s">
        <v>2823</v>
      </c>
      <c r="SQA59" s="72" t="s">
        <v>2843</v>
      </c>
      <c r="SQB59" s="413" t="s">
        <v>2793</v>
      </c>
      <c r="SQC59" s="72"/>
      <c r="SQD59" s="72" t="s">
        <v>2869</v>
      </c>
      <c r="SQE59" s="72"/>
      <c r="SQF59" s="72">
        <v>1.0</v>
      </c>
      <c r="SQG59" s="72">
        <v>1.0</v>
      </c>
      <c r="SQH59" s="414">
        <v>30.0</v>
      </c>
      <c r="SQI59" s="414">
        <v>15.0</v>
      </c>
      <c r="SQJ59" s="72" t="s">
        <v>109</v>
      </c>
      <c r="SQK59" s="72" t="s">
        <v>109</v>
      </c>
      <c r="SQL59" s="72" t="s">
        <v>88</v>
      </c>
      <c r="SQM59" s="355" t="s">
        <v>2868</v>
      </c>
      <c r="SQN59" s="72" t="s">
        <v>2911</v>
      </c>
      <c r="SQO59" s="72" t="s">
        <v>2912</v>
      </c>
      <c r="SQP59" s="72" t="s">
        <v>2823</v>
      </c>
      <c r="SQQ59" s="72" t="s">
        <v>2843</v>
      </c>
      <c r="SQR59" s="413" t="s">
        <v>2793</v>
      </c>
      <c r="SQS59" s="72"/>
      <c r="SQT59" s="72" t="s">
        <v>2869</v>
      </c>
      <c r="SQU59" s="72"/>
      <c r="SQV59" s="72">
        <v>1.0</v>
      </c>
      <c r="SQW59" s="72">
        <v>1.0</v>
      </c>
      <c r="SQX59" s="414">
        <v>30.0</v>
      </c>
      <c r="SQY59" s="414">
        <v>15.0</v>
      </c>
      <c r="SQZ59" s="72" t="s">
        <v>109</v>
      </c>
      <c r="SRA59" s="72" t="s">
        <v>109</v>
      </c>
      <c r="SRB59" s="72" t="s">
        <v>88</v>
      </c>
      <c r="SRC59" s="355" t="s">
        <v>2868</v>
      </c>
      <c r="SRD59" s="72" t="s">
        <v>2911</v>
      </c>
      <c r="SRE59" s="72" t="s">
        <v>2912</v>
      </c>
      <c r="SRF59" s="72" t="s">
        <v>2823</v>
      </c>
      <c r="SRG59" s="72" t="s">
        <v>2843</v>
      </c>
      <c r="SRH59" s="413" t="s">
        <v>2793</v>
      </c>
      <c r="SRI59" s="72"/>
      <c r="SRJ59" s="72" t="s">
        <v>2869</v>
      </c>
      <c r="SRK59" s="72"/>
      <c r="SRL59" s="72">
        <v>1.0</v>
      </c>
      <c r="SRM59" s="72">
        <v>1.0</v>
      </c>
      <c r="SRN59" s="414">
        <v>30.0</v>
      </c>
      <c r="SRO59" s="414">
        <v>15.0</v>
      </c>
      <c r="SRP59" s="72" t="s">
        <v>109</v>
      </c>
      <c r="SRQ59" s="72" t="s">
        <v>109</v>
      </c>
      <c r="SRR59" s="72" t="s">
        <v>88</v>
      </c>
      <c r="SRS59" s="355" t="s">
        <v>2868</v>
      </c>
      <c r="SRT59" s="72" t="s">
        <v>2911</v>
      </c>
      <c r="SRU59" s="72" t="s">
        <v>2912</v>
      </c>
      <c r="SRV59" s="72" t="s">
        <v>2823</v>
      </c>
      <c r="SRW59" s="72" t="s">
        <v>2843</v>
      </c>
      <c r="SRX59" s="413" t="s">
        <v>2793</v>
      </c>
      <c r="SRY59" s="72"/>
      <c r="SRZ59" s="72" t="s">
        <v>2869</v>
      </c>
      <c r="SSA59" s="72"/>
      <c r="SSB59" s="72">
        <v>1.0</v>
      </c>
      <c r="SSC59" s="72">
        <v>1.0</v>
      </c>
      <c r="SSD59" s="414">
        <v>30.0</v>
      </c>
      <c r="SSE59" s="414">
        <v>15.0</v>
      </c>
      <c r="SSF59" s="72" t="s">
        <v>109</v>
      </c>
      <c r="SSG59" s="72" t="s">
        <v>109</v>
      </c>
      <c r="SSH59" s="72" t="s">
        <v>88</v>
      </c>
      <c r="SSI59" s="355" t="s">
        <v>2868</v>
      </c>
      <c r="SSJ59" s="72" t="s">
        <v>2911</v>
      </c>
      <c r="SSK59" s="72" t="s">
        <v>2912</v>
      </c>
      <c r="SSL59" s="72" t="s">
        <v>2823</v>
      </c>
      <c r="SSM59" s="72" t="s">
        <v>2843</v>
      </c>
      <c r="SSN59" s="413" t="s">
        <v>2793</v>
      </c>
      <c r="SSO59" s="72"/>
      <c r="SSP59" s="72" t="s">
        <v>2869</v>
      </c>
      <c r="SSQ59" s="72"/>
      <c r="SSR59" s="72">
        <v>1.0</v>
      </c>
      <c r="SSS59" s="72">
        <v>1.0</v>
      </c>
      <c r="SST59" s="414">
        <v>30.0</v>
      </c>
      <c r="SSU59" s="414">
        <v>15.0</v>
      </c>
      <c r="SSV59" s="72" t="s">
        <v>109</v>
      </c>
      <c r="SSW59" s="72" t="s">
        <v>109</v>
      </c>
      <c r="SSX59" s="72" t="s">
        <v>88</v>
      </c>
      <c r="SSY59" s="355" t="s">
        <v>2868</v>
      </c>
      <c r="SSZ59" s="72" t="s">
        <v>2911</v>
      </c>
      <c r="STA59" s="72" t="s">
        <v>2912</v>
      </c>
      <c r="STB59" s="72" t="s">
        <v>2823</v>
      </c>
      <c r="STC59" s="72" t="s">
        <v>2843</v>
      </c>
      <c r="STD59" s="413" t="s">
        <v>2793</v>
      </c>
      <c r="STE59" s="72"/>
      <c r="STF59" s="72" t="s">
        <v>2869</v>
      </c>
      <c r="STG59" s="72"/>
      <c r="STH59" s="72">
        <v>1.0</v>
      </c>
      <c r="STI59" s="72">
        <v>1.0</v>
      </c>
      <c r="STJ59" s="414">
        <v>30.0</v>
      </c>
      <c r="STK59" s="414">
        <v>15.0</v>
      </c>
      <c r="STL59" s="72" t="s">
        <v>109</v>
      </c>
      <c r="STM59" s="72" t="s">
        <v>109</v>
      </c>
      <c r="STN59" s="72" t="s">
        <v>88</v>
      </c>
      <c r="STO59" s="355" t="s">
        <v>2868</v>
      </c>
      <c r="STP59" s="72" t="s">
        <v>2911</v>
      </c>
      <c r="STQ59" s="72" t="s">
        <v>2912</v>
      </c>
      <c r="STR59" s="72" t="s">
        <v>2823</v>
      </c>
      <c r="STS59" s="72" t="s">
        <v>2843</v>
      </c>
      <c r="STT59" s="413" t="s">
        <v>2793</v>
      </c>
      <c r="STU59" s="72"/>
      <c r="STV59" s="72" t="s">
        <v>2869</v>
      </c>
      <c r="STW59" s="72"/>
      <c r="STX59" s="72">
        <v>1.0</v>
      </c>
      <c r="STY59" s="72">
        <v>1.0</v>
      </c>
      <c r="STZ59" s="414">
        <v>30.0</v>
      </c>
      <c r="SUA59" s="414">
        <v>15.0</v>
      </c>
      <c r="SUB59" s="72" t="s">
        <v>109</v>
      </c>
      <c r="SUC59" s="72" t="s">
        <v>109</v>
      </c>
      <c r="SUD59" s="72" t="s">
        <v>88</v>
      </c>
      <c r="SUE59" s="355" t="s">
        <v>2868</v>
      </c>
      <c r="SUF59" s="72" t="s">
        <v>2911</v>
      </c>
      <c r="SUG59" s="72" t="s">
        <v>2912</v>
      </c>
      <c r="SUH59" s="72" t="s">
        <v>2823</v>
      </c>
      <c r="SUI59" s="72" t="s">
        <v>2843</v>
      </c>
      <c r="SUJ59" s="413" t="s">
        <v>2793</v>
      </c>
      <c r="SUK59" s="72"/>
      <c r="SUL59" s="72" t="s">
        <v>2869</v>
      </c>
      <c r="SUM59" s="72"/>
      <c r="SUN59" s="72">
        <v>1.0</v>
      </c>
      <c r="SUO59" s="72">
        <v>1.0</v>
      </c>
      <c r="SUP59" s="414">
        <v>30.0</v>
      </c>
      <c r="SUQ59" s="414">
        <v>15.0</v>
      </c>
      <c r="SUR59" s="72" t="s">
        <v>109</v>
      </c>
      <c r="SUS59" s="72" t="s">
        <v>109</v>
      </c>
      <c r="SUT59" s="72" t="s">
        <v>88</v>
      </c>
      <c r="SUU59" s="355" t="s">
        <v>2868</v>
      </c>
      <c r="SUV59" s="72" t="s">
        <v>2911</v>
      </c>
      <c r="SUW59" s="72" t="s">
        <v>2912</v>
      </c>
      <c r="SUX59" s="72" t="s">
        <v>2823</v>
      </c>
      <c r="SUY59" s="72" t="s">
        <v>2843</v>
      </c>
      <c r="SUZ59" s="413" t="s">
        <v>2793</v>
      </c>
      <c r="SVA59" s="72"/>
      <c r="SVB59" s="72" t="s">
        <v>2869</v>
      </c>
      <c r="SVC59" s="72"/>
      <c r="SVD59" s="72">
        <v>1.0</v>
      </c>
      <c r="SVE59" s="72">
        <v>1.0</v>
      </c>
      <c r="SVF59" s="414">
        <v>30.0</v>
      </c>
      <c r="SVG59" s="414">
        <v>15.0</v>
      </c>
      <c r="SVH59" s="72" t="s">
        <v>109</v>
      </c>
      <c r="SVI59" s="72" t="s">
        <v>109</v>
      </c>
      <c r="SVJ59" s="72" t="s">
        <v>88</v>
      </c>
      <c r="SVK59" s="355" t="s">
        <v>2868</v>
      </c>
      <c r="SVL59" s="72" t="s">
        <v>2911</v>
      </c>
      <c r="SVM59" s="72" t="s">
        <v>2912</v>
      </c>
      <c r="SVN59" s="72" t="s">
        <v>2823</v>
      </c>
      <c r="SVO59" s="72" t="s">
        <v>2843</v>
      </c>
      <c r="SVP59" s="413" t="s">
        <v>2793</v>
      </c>
      <c r="SVQ59" s="72"/>
      <c r="SVR59" s="72" t="s">
        <v>2869</v>
      </c>
      <c r="SVS59" s="72"/>
      <c r="SVT59" s="72">
        <v>1.0</v>
      </c>
      <c r="SVU59" s="72">
        <v>1.0</v>
      </c>
      <c r="SVV59" s="414">
        <v>30.0</v>
      </c>
      <c r="SVW59" s="414">
        <v>15.0</v>
      </c>
      <c r="SVX59" s="72" t="s">
        <v>109</v>
      </c>
      <c r="SVY59" s="72" t="s">
        <v>109</v>
      </c>
      <c r="SVZ59" s="72" t="s">
        <v>88</v>
      </c>
      <c r="SWA59" s="355" t="s">
        <v>2868</v>
      </c>
      <c r="SWB59" s="72" t="s">
        <v>2911</v>
      </c>
      <c r="SWC59" s="72" t="s">
        <v>2912</v>
      </c>
      <c r="SWD59" s="72" t="s">
        <v>2823</v>
      </c>
      <c r="SWE59" s="72" t="s">
        <v>2843</v>
      </c>
      <c r="SWF59" s="413" t="s">
        <v>2793</v>
      </c>
      <c r="SWG59" s="72"/>
      <c r="SWH59" s="72" t="s">
        <v>2869</v>
      </c>
      <c r="SWI59" s="72"/>
      <c r="SWJ59" s="72">
        <v>1.0</v>
      </c>
      <c r="SWK59" s="72">
        <v>1.0</v>
      </c>
      <c r="SWL59" s="414">
        <v>30.0</v>
      </c>
      <c r="SWM59" s="414">
        <v>15.0</v>
      </c>
      <c r="SWN59" s="72" t="s">
        <v>109</v>
      </c>
      <c r="SWO59" s="72" t="s">
        <v>109</v>
      </c>
      <c r="SWP59" s="72" t="s">
        <v>88</v>
      </c>
      <c r="SWQ59" s="355" t="s">
        <v>2868</v>
      </c>
      <c r="SWR59" s="72" t="s">
        <v>2911</v>
      </c>
      <c r="SWS59" s="72" t="s">
        <v>2912</v>
      </c>
      <c r="SWT59" s="72" t="s">
        <v>2823</v>
      </c>
      <c r="SWU59" s="72" t="s">
        <v>2843</v>
      </c>
      <c r="SWV59" s="413" t="s">
        <v>2793</v>
      </c>
      <c r="SWW59" s="72"/>
      <c r="SWX59" s="72" t="s">
        <v>2869</v>
      </c>
      <c r="SWY59" s="72"/>
      <c r="SWZ59" s="72">
        <v>1.0</v>
      </c>
      <c r="SXA59" s="72">
        <v>1.0</v>
      </c>
      <c r="SXB59" s="414">
        <v>30.0</v>
      </c>
      <c r="SXC59" s="414">
        <v>15.0</v>
      </c>
      <c r="SXD59" s="72" t="s">
        <v>109</v>
      </c>
      <c r="SXE59" s="72" t="s">
        <v>109</v>
      </c>
      <c r="SXF59" s="72" t="s">
        <v>88</v>
      </c>
      <c r="SXG59" s="355" t="s">
        <v>2868</v>
      </c>
      <c r="SXH59" s="72" t="s">
        <v>2911</v>
      </c>
      <c r="SXI59" s="72" t="s">
        <v>2912</v>
      </c>
      <c r="SXJ59" s="72" t="s">
        <v>2823</v>
      </c>
      <c r="SXK59" s="72" t="s">
        <v>2843</v>
      </c>
      <c r="SXL59" s="413" t="s">
        <v>2793</v>
      </c>
      <c r="SXM59" s="72"/>
      <c r="SXN59" s="72" t="s">
        <v>2869</v>
      </c>
      <c r="SXO59" s="72"/>
      <c r="SXP59" s="72">
        <v>1.0</v>
      </c>
      <c r="SXQ59" s="72">
        <v>1.0</v>
      </c>
      <c r="SXR59" s="414">
        <v>30.0</v>
      </c>
      <c r="SXS59" s="414">
        <v>15.0</v>
      </c>
      <c r="SXT59" s="72" t="s">
        <v>109</v>
      </c>
      <c r="SXU59" s="72" t="s">
        <v>109</v>
      </c>
      <c r="SXV59" s="72" t="s">
        <v>88</v>
      </c>
      <c r="SXW59" s="355" t="s">
        <v>2868</v>
      </c>
      <c r="SXX59" s="72" t="s">
        <v>2911</v>
      </c>
      <c r="SXY59" s="72" t="s">
        <v>2912</v>
      </c>
      <c r="SXZ59" s="72" t="s">
        <v>2823</v>
      </c>
      <c r="SYA59" s="72" t="s">
        <v>2843</v>
      </c>
      <c r="SYB59" s="413" t="s">
        <v>2793</v>
      </c>
      <c r="SYC59" s="72"/>
      <c r="SYD59" s="72" t="s">
        <v>2869</v>
      </c>
      <c r="SYE59" s="72"/>
      <c r="SYF59" s="72">
        <v>1.0</v>
      </c>
      <c r="SYG59" s="72">
        <v>1.0</v>
      </c>
      <c r="SYH59" s="414">
        <v>30.0</v>
      </c>
      <c r="SYI59" s="414">
        <v>15.0</v>
      </c>
      <c r="SYJ59" s="72" t="s">
        <v>109</v>
      </c>
      <c r="SYK59" s="72" t="s">
        <v>109</v>
      </c>
      <c r="SYL59" s="72" t="s">
        <v>88</v>
      </c>
      <c r="SYM59" s="355" t="s">
        <v>2868</v>
      </c>
      <c r="SYN59" s="72" t="s">
        <v>2911</v>
      </c>
      <c r="SYO59" s="72" t="s">
        <v>2912</v>
      </c>
      <c r="SYP59" s="72" t="s">
        <v>2823</v>
      </c>
      <c r="SYQ59" s="72" t="s">
        <v>2843</v>
      </c>
      <c r="SYR59" s="413" t="s">
        <v>2793</v>
      </c>
      <c r="SYS59" s="72"/>
      <c r="SYT59" s="72" t="s">
        <v>2869</v>
      </c>
      <c r="SYU59" s="72"/>
      <c r="SYV59" s="72">
        <v>1.0</v>
      </c>
      <c r="SYW59" s="72">
        <v>1.0</v>
      </c>
      <c r="SYX59" s="414">
        <v>30.0</v>
      </c>
      <c r="SYY59" s="414">
        <v>15.0</v>
      </c>
      <c r="SYZ59" s="72" t="s">
        <v>109</v>
      </c>
      <c r="SZA59" s="72" t="s">
        <v>109</v>
      </c>
      <c r="SZB59" s="72" t="s">
        <v>88</v>
      </c>
      <c r="SZC59" s="355" t="s">
        <v>2868</v>
      </c>
      <c r="SZD59" s="72" t="s">
        <v>2911</v>
      </c>
      <c r="SZE59" s="72" t="s">
        <v>2912</v>
      </c>
      <c r="SZF59" s="72" t="s">
        <v>2823</v>
      </c>
      <c r="SZG59" s="72" t="s">
        <v>2843</v>
      </c>
      <c r="SZH59" s="413" t="s">
        <v>2793</v>
      </c>
      <c r="SZI59" s="72"/>
      <c r="SZJ59" s="72" t="s">
        <v>2869</v>
      </c>
      <c r="SZK59" s="72"/>
      <c r="SZL59" s="72">
        <v>1.0</v>
      </c>
      <c r="SZM59" s="72">
        <v>1.0</v>
      </c>
      <c r="SZN59" s="414">
        <v>30.0</v>
      </c>
      <c r="SZO59" s="414">
        <v>15.0</v>
      </c>
      <c r="SZP59" s="72" t="s">
        <v>109</v>
      </c>
      <c r="SZQ59" s="72" t="s">
        <v>109</v>
      </c>
      <c r="SZR59" s="72" t="s">
        <v>88</v>
      </c>
      <c r="SZS59" s="355" t="s">
        <v>2868</v>
      </c>
      <c r="SZT59" s="72" t="s">
        <v>2911</v>
      </c>
      <c r="SZU59" s="72" t="s">
        <v>2912</v>
      </c>
      <c r="SZV59" s="72" t="s">
        <v>2823</v>
      </c>
      <c r="SZW59" s="72" t="s">
        <v>2843</v>
      </c>
      <c r="SZX59" s="413" t="s">
        <v>2793</v>
      </c>
      <c r="SZY59" s="72"/>
      <c r="SZZ59" s="72" t="s">
        <v>2869</v>
      </c>
      <c r="TAA59" s="72"/>
      <c r="TAB59" s="72">
        <v>1.0</v>
      </c>
      <c r="TAC59" s="72">
        <v>1.0</v>
      </c>
      <c r="TAD59" s="414">
        <v>30.0</v>
      </c>
      <c r="TAE59" s="414">
        <v>15.0</v>
      </c>
      <c r="TAF59" s="72" t="s">
        <v>109</v>
      </c>
      <c r="TAG59" s="72" t="s">
        <v>109</v>
      </c>
      <c r="TAH59" s="72" t="s">
        <v>88</v>
      </c>
      <c r="TAI59" s="355" t="s">
        <v>2868</v>
      </c>
      <c r="TAJ59" s="72" t="s">
        <v>2911</v>
      </c>
      <c r="TAK59" s="72" t="s">
        <v>2912</v>
      </c>
      <c r="TAL59" s="72" t="s">
        <v>2823</v>
      </c>
      <c r="TAM59" s="72" t="s">
        <v>2843</v>
      </c>
      <c r="TAN59" s="413" t="s">
        <v>2793</v>
      </c>
      <c r="TAO59" s="72"/>
      <c r="TAP59" s="72" t="s">
        <v>2869</v>
      </c>
      <c r="TAQ59" s="72"/>
      <c r="TAR59" s="72">
        <v>1.0</v>
      </c>
      <c r="TAS59" s="72">
        <v>1.0</v>
      </c>
      <c r="TAT59" s="414">
        <v>30.0</v>
      </c>
      <c r="TAU59" s="414">
        <v>15.0</v>
      </c>
      <c r="TAV59" s="72" t="s">
        <v>109</v>
      </c>
      <c r="TAW59" s="72" t="s">
        <v>109</v>
      </c>
      <c r="TAX59" s="72" t="s">
        <v>88</v>
      </c>
      <c r="TAY59" s="355" t="s">
        <v>2868</v>
      </c>
      <c r="TAZ59" s="72" t="s">
        <v>2911</v>
      </c>
      <c r="TBA59" s="72" t="s">
        <v>2912</v>
      </c>
      <c r="TBB59" s="72" t="s">
        <v>2823</v>
      </c>
      <c r="TBC59" s="72" t="s">
        <v>2843</v>
      </c>
      <c r="TBD59" s="413" t="s">
        <v>2793</v>
      </c>
      <c r="TBE59" s="72"/>
      <c r="TBF59" s="72" t="s">
        <v>2869</v>
      </c>
      <c r="TBG59" s="72"/>
      <c r="TBH59" s="72">
        <v>1.0</v>
      </c>
      <c r="TBI59" s="72">
        <v>1.0</v>
      </c>
      <c r="TBJ59" s="414">
        <v>30.0</v>
      </c>
      <c r="TBK59" s="414">
        <v>15.0</v>
      </c>
      <c r="TBL59" s="72" t="s">
        <v>109</v>
      </c>
      <c r="TBM59" s="72" t="s">
        <v>109</v>
      </c>
      <c r="TBN59" s="72" t="s">
        <v>88</v>
      </c>
      <c r="TBO59" s="355" t="s">
        <v>2868</v>
      </c>
      <c r="TBP59" s="72" t="s">
        <v>2911</v>
      </c>
      <c r="TBQ59" s="72" t="s">
        <v>2912</v>
      </c>
      <c r="TBR59" s="72" t="s">
        <v>2823</v>
      </c>
      <c r="TBS59" s="72" t="s">
        <v>2843</v>
      </c>
      <c r="TBT59" s="413" t="s">
        <v>2793</v>
      </c>
      <c r="TBU59" s="72"/>
      <c r="TBV59" s="72" t="s">
        <v>2869</v>
      </c>
      <c r="TBW59" s="72"/>
      <c r="TBX59" s="72">
        <v>1.0</v>
      </c>
      <c r="TBY59" s="72">
        <v>1.0</v>
      </c>
      <c r="TBZ59" s="414">
        <v>30.0</v>
      </c>
      <c r="TCA59" s="414">
        <v>15.0</v>
      </c>
      <c r="TCB59" s="72" t="s">
        <v>109</v>
      </c>
      <c r="TCC59" s="72" t="s">
        <v>109</v>
      </c>
      <c r="TCD59" s="72" t="s">
        <v>88</v>
      </c>
      <c r="TCE59" s="355" t="s">
        <v>2868</v>
      </c>
      <c r="TCF59" s="72" t="s">
        <v>2911</v>
      </c>
      <c r="TCG59" s="72" t="s">
        <v>2912</v>
      </c>
      <c r="TCH59" s="72" t="s">
        <v>2823</v>
      </c>
      <c r="TCI59" s="72" t="s">
        <v>2843</v>
      </c>
      <c r="TCJ59" s="413" t="s">
        <v>2793</v>
      </c>
      <c r="TCK59" s="72"/>
      <c r="TCL59" s="72" t="s">
        <v>2869</v>
      </c>
      <c r="TCM59" s="72"/>
      <c r="TCN59" s="72">
        <v>1.0</v>
      </c>
      <c r="TCO59" s="72">
        <v>1.0</v>
      </c>
      <c r="TCP59" s="414">
        <v>30.0</v>
      </c>
      <c r="TCQ59" s="414">
        <v>15.0</v>
      </c>
      <c r="TCR59" s="72" t="s">
        <v>109</v>
      </c>
      <c r="TCS59" s="72" t="s">
        <v>109</v>
      </c>
      <c r="TCT59" s="72" t="s">
        <v>88</v>
      </c>
      <c r="TCU59" s="355" t="s">
        <v>2868</v>
      </c>
      <c r="TCV59" s="72" t="s">
        <v>2911</v>
      </c>
      <c r="TCW59" s="72" t="s">
        <v>2912</v>
      </c>
      <c r="TCX59" s="72" t="s">
        <v>2823</v>
      </c>
      <c r="TCY59" s="72" t="s">
        <v>2843</v>
      </c>
      <c r="TCZ59" s="413" t="s">
        <v>2793</v>
      </c>
      <c r="TDA59" s="72"/>
      <c r="TDB59" s="72" t="s">
        <v>2869</v>
      </c>
      <c r="TDC59" s="72"/>
      <c r="TDD59" s="72">
        <v>1.0</v>
      </c>
      <c r="TDE59" s="72">
        <v>1.0</v>
      </c>
      <c r="TDF59" s="414">
        <v>30.0</v>
      </c>
      <c r="TDG59" s="414">
        <v>15.0</v>
      </c>
      <c r="TDH59" s="72" t="s">
        <v>109</v>
      </c>
      <c r="TDI59" s="72" t="s">
        <v>109</v>
      </c>
      <c r="TDJ59" s="72" t="s">
        <v>88</v>
      </c>
      <c r="TDK59" s="355" t="s">
        <v>2868</v>
      </c>
      <c r="TDL59" s="72" t="s">
        <v>2911</v>
      </c>
      <c r="TDM59" s="72" t="s">
        <v>2912</v>
      </c>
      <c r="TDN59" s="72" t="s">
        <v>2823</v>
      </c>
      <c r="TDO59" s="72" t="s">
        <v>2843</v>
      </c>
      <c r="TDP59" s="413" t="s">
        <v>2793</v>
      </c>
      <c r="TDQ59" s="72"/>
      <c r="TDR59" s="72" t="s">
        <v>2869</v>
      </c>
      <c r="TDS59" s="72"/>
      <c r="TDT59" s="72">
        <v>1.0</v>
      </c>
      <c r="TDU59" s="72">
        <v>1.0</v>
      </c>
      <c r="TDV59" s="414">
        <v>30.0</v>
      </c>
      <c r="TDW59" s="414">
        <v>15.0</v>
      </c>
      <c r="TDX59" s="72" t="s">
        <v>109</v>
      </c>
      <c r="TDY59" s="72" t="s">
        <v>109</v>
      </c>
      <c r="TDZ59" s="72" t="s">
        <v>88</v>
      </c>
      <c r="TEA59" s="355" t="s">
        <v>2868</v>
      </c>
      <c r="TEB59" s="72" t="s">
        <v>2911</v>
      </c>
      <c r="TEC59" s="72" t="s">
        <v>2912</v>
      </c>
      <c r="TED59" s="72" t="s">
        <v>2823</v>
      </c>
      <c r="TEE59" s="72" t="s">
        <v>2843</v>
      </c>
      <c r="TEF59" s="413" t="s">
        <v>2793</v>
      </c>
      <c r="TEG59" s="72"/>
      <c r="TEH59" s="72" t="s">
        <v>2869</v>
      </c>
      <c r="TEI59" s="72"/>
      <c r="TEJ59" s="72">
        <v>1.0</v>
      </c>
      <c r="TEK59" s="72">
        <v>1.0</v>
      </c>
      <c r="TEL59" s="414">
        <v>30.0</v>
      </c>
      <c r="TEM59" s="414">
        <v>15.0</v>
      </c>
      <c r="TEN59" s="72" t="s">
        <v>109</v>
      </c>
      <c r="TEO59" s="72" t="s">
        <v>109</v>
      </c>
      <c r="TEP59" s="72" t="s">
        <v>88</v>
      </c>
      <c r="TEQ59" s="355" t="s">
        <v>2868</v>
      </c>
      <c r="TER59" s="72" t="s">
        <v>2911</v>
      </c>
      <c r="TES59" s="72" t="s">
        <v>2912</v>
      </c>
      <c r="TET59" s="72" t="s">
        <v>2823</v>
      </c>
      <c r="TEU59" s="72" t="s">
        <v>2843</v>
      </c>
      <c r="TEV59" s="413" t="s">
        <v>2793</v>
      </c>
      <c r="TEW59" s="72"/>
      <c r="TEX59" s="72" t="s">
        <v>2869</v>
      </c>
      <c r="TEY59" s="72"/>
      <c r="TEZ59" s="72">
        <v>1.0</v>
      </c>
      <c r="TFA59" s="72">
        <v>1.0</v>
      </c>
      <c r="TFB59" s="414">
        <v>30.0</v>
      </c>
      <c r="TFC59" s="414">
        <v>15.0</v>
      </c>
      <c r="TFD59" s="72" t="s">
        <v>109</v>
      </c>
      <c r="TFE59" s="72" t="s">
        <v>109</v>
      </c>
      <c r="TFF59" s="72" t="s">
        <v>88</v>
      </c>
      <c r="TFG59" s="355" t="s">
        <v>2868</v>
      </c>
      <c r="TFH59" s="72" t="s">
        <v>2911</v>
      </c>
      <c r="TFI59" s="72" t="s">
        <v>2912</v>
      </c>
      <c r="TFJ59" s="72" t="s">
        <v>2823</v>
      </c>
      <c r="TFK59" s="72" t="s">
        <v>2843</v>
      </c>
      <c r="TFL59" s="413" t="s">
        <v>2793</v>
      </c>
      <c r="TFM59" s="72"/>
      <c r="TFN59" s="72" t="s">
        <v>2869</v>
      </c>
      <c r="TFO59" s="72"/>
      <c r="TFP59" s="72">
        <v>1.0</v>
      </c>
      <c r="TFQ59" s="72">
        <v>1.0</v>
      </c>
      <c r="TFR59" s="414">
        <v>30.0</v>
      </c>
      <c r="TFS59" s="414">
        <v>15.0</v>
      </c>
      <c r="TFT59" s="72" t="s">
        <v>109</v>
      </c>
      <c r="TFU59" s="72" t="s">
        <v>109</v>
      </c>
      <c r="TFV59" s="72" t="s">
        <v>88</v>
      </c>
      <c r="TFW59" s="355" t="s">
        <v>2868</v>
      </c>
      <c r="TFX59" s="72" t="s">
        <v>2911</v>
      </c>
      <c r="TFY59" s="72" t="s">
        <v>2912</v>
      </c>
      <c r="TFZ59" s="72" t="s">
        <v>2823</v>
      </c>
      <c r="TGA59" s="72" t="s">
        <v>2843</v>
      </c>
      <c r="TGB59" s="413" t="s">
        <v>2793</v>
      </c>
      <c r="TGC59" s="72"/>
      <c r="TGD59" s="72" t="s">
        <v>2869</v>
      </c>
      <c r="TGE59" s="72"/>
      <c r="TGF59" s="72">
        <v>1.0</v>
      </c>
      <c r="TGG59" s="72">
        <v>1.0</v>
      </c>
      <c r="TGH59" s="414">
        <v>30.0</v>
      </c>
      <c r="TGI59" s="414">
        <v>15.0</v>
      </c>
      <c r="TGJ59" s="72" t="s">
        <v>109</v>
      </c>
      <c r="TGK59" s="72" t="s">
        <v>109</v>
      </c>
      <c r="TGL59" s="72" t="s">
        <v>88</v>
      </c>
      <c r="TGM59" s="355" t="s">
        <v>2868</v>
      </c>
      <c r="TGN59" s="72" t="s">
        <v>2911</v>
      </c>
      <c r="TGO59" s="72" t="s">
        <v>2912</v>
      </c>
      <c r="TGP59" s="72" t="s">
        <v>2823</v>
      </c>
      <c r="TGQ59" s="72" t="s">
        <v>2843</v>
      </c>
      <c r="TGR59" s="413" t="s">
        <v>2793</v>
      </c>
      <c r="TGS59" s="72"/>
      <c r="TGT59" s="72" t="s">
        <v>2869</v>
      </c>
      <c r="TGU59" s="72"/>
      <c r="TGV59" s="72">
        <v>1.0</v>
      </c>
      <c r="TGW59" s="72">
        <v>1.0</v>
      </c>
      <c r="TGX59" s="414">
        <v>30.0</v>
      </c>
      <c r="TGY59" s="414">
        <v>15.0</v>
      </c>
      <c r="TGZ59" s="72" t="s">
        <v>109</v>
      </c>
      <c r="THA59" s="72" t="s">
        <v>109</v>
      </c>
      <c r="THB59" s="72" t="s">
        <v>88</v>
      </c>
      <c r="THC59" s="355" t="s">
        <v>2868</v>
      </c>
      <c r="THD59" s="72" t="s">
        <v>2911</v>
      </c>
      <c r="THE59" s="72" t="s">
        <v>2912</v>
      </c>
      <c r="THF59" s="72" t="s">
        <v>2823</v>
      </c>
      <c r="THG59" s="72" t="s">
        <v>2843</v>
      </c>
      <c r="THH59" s="413" t="s">
        <v>2793</v>
      </c>
      <c r="THI59" s="72"/>
      <c r="THJ59" s="72" t="s">
        <v>2869</v>
      </c>
      <c r="THK59" s="72"/>
      <c r="THL59" s="72">
        <v>1.0</v>
      </c>
      <c r="THM59" s="72">
        <v>1.0</v>
      </c>
      <c r="THN59" s="414">
        <v>30.0</v>
      </c>
      <c r="THO59" s="414">
        <v>15.0</v>
      </c>
      <c r="THP59" s="72" t="s">
        <v>109</v>
      </c>
      <c r="THQ59" s="72" t="s">
        <v>109</v>
      </c>
      <c r="THR59" s="72" t="s">
        <v>88</v>
      </c>
      <c r="THS59" s="355" t="s">
        <v>2868</v>
      </c>
      <c r="THT59" s="72" t="s">
        <v>2911</v>
      </c>
      <c r="THU59" s="72" t="s">
        <v>2912</v>
      </c>
      <c r="THV59" s="72" t="s">
        <v>2823</v>
      </c>
      <c r="THW59" s="72" t="s">
        <v>2843</v>
      </c>
      <c r="THX59" s="413" t="s">
        <v>2793</v>
      </c>
      <c r="THY59" s="72"/>
      <c r="THZ59" s="72" t="s">
        <v>2869</v>
      </c>
      <c r="TIA59" s="72"/>
      <c r="TIB59" s="72">
        <v>1.0</v>
      </c>
      <c r="TIC59" s="72">
        <v>1.0</v>
      </c>
      <c r="TID59" s="414">
        <v>30.0</v>
      </c>
      <c r="TIE59" s="414">
        <v>15.0</v>
      </c>
      <c r="TIF59" s="72" t="s">
        <v>109</v>
      </c>
      <c r="TIG59" s="72" t="s">
        <v>109</v>
      </c>
      <c r="TIH59" s="72" t="s">
        <v>88</v>
      </c>
      <c r="TII59" s="355" t="s">
        <v>2868</v>
      </c>
      <c r="TIJ59" s="72" t="s">
        <v>2911</v>
      </c>
      <c r="TIK59" s="72" t="s">
        <v>2912</v>
      </c>
      <c r="TIL59" s="72" t="s">
        <v>2823</v>
      </c>
      <c r="TIM59" s="72" t="s">
        <v>2843</v>
      </c>
      <c r="TIN59" s="413" t="s">
        <v>2793</v>
      </c>
      <c r="TIO59" s="72"/>
      <c r="TIP59" s="72" t="s">
        <v>2869</v>
      </c>
      <c r="TIQ59" s="72"/>
      <c r="TIR59" s="72">
        <v>1.0</v>
      </c>
      <c r="TIS59" s="72">
        <v>1.0</v>
      </c>
      <c r="TIT59" s="414">
        <v>30.0</v>
      </c>
      <c r="TIU59" s="414">
        <v>15.0</v>
      </c>
      <c r="TIV59" s="72" t="s">
        <v>109</v>
      </c>
      <c r="TIW59" s="72" t="s">
        <v>109</v>
      </c>
      <c r="TIX59" s="72" t="s">
        <v>88</v>
      </c>
      <c r="TIY59" s="355" t="s">
        <v>2868</v>
      </c>
      <c r="TIZ59" s="72" t="s">
        <v>2911</v>
      </c>
      <c r="TJA59" s="72" t="s">
        <v>2912</v>
      </c>
      <c r="TJB59" s="72" t="s">
        <v>2823</v>
      </c>
      <c r="TJC59" s="72" t="s">
        <v>2843</v>
      </c>
      <c r="TJD59" s="413" t="s">
        <v>2793</v>
      </c>
      <c r="TJE59" s="72"/>
      <c r="TJF59" s="72" t="s">
        <v>2869</v>
      </c>
      <c r="TJG59" s="72"/>
      <c r="TJH59" s="72">
        <v>1.0</v>
      </c>
      <c r="TJI59" s="72">
        <v>1.0</v>
      </c>
      <c r="TJJ59" s="414">
        <v>30.0</v>
      </c>
      <c r="TJK59" s="414">
        <v>15.0</v>
      </c>
      <c r="TJL59" s="72" t="s">
        <v>109</v>
      </c>
      <c r="TJM59" s="72" t="s">
        <v>109</v>
      </c>
      <c r="TJN59" s="72" t="s">
        <v>88</v>
      </c>
      <c r="TJO59" s="355" t="s">
        <v>2868</v>
      </c>
      <c r="TJP59" s="72" t="s">
        <v>2911</v>
      </c>
      <c r="TJQ59" s="72" t="s">
        <v>2912</v>
      </c>
      <c r="TJR59" s="72" t="s">
        <v>2823</v>
      </c>
      <c r="TJS59" s="72" t="s">
        <v>2843</v>
      </c>
      <c r="TJT59" s="413" t="s">
        <v>2793</v>
      </c>
      <c r="TJU59" s="72"/>
      <c r="TJV59" s="72" t="s">
        <v>2869</v>
      </c>
      <c r="TJW59" s="72"/>
      <c r="TJX59" s="72">
        <v>1.0</v>
      </c>
      <c r="TJY59" s="72">
        <v>1.0</v>
      </c>
      <c r="TJZ59" s="414">
        <v>30.0</v>
      </c>
      <c r="TKA59" s="414">
        <v>15.0</v>
      </c>
      <c r="TKB59" s="72" t="s">
        <v>109</v>
      </c>
      <c r="TKC59" s="72" t="s">
        <v>109</v>
      </c>
      <c r="TKD59" s="72" t="s">
        <v>88</v>
      </c>
      <c r="TKE59" s="355" t="s">
        <v>2868</v>
      </c>
      <c r="TKF59" s="72" t="s">
        <v>2911</v>
      </c>
      <c r="TKG59" s="72" t="s">
        <v>2912</v>
      </c>
      <c r="TKH59" s="72" t="s">
        <v>2823</v>
      </c>
      <c r="TKI59" s="72" t="s">
        <v>2843</v>
      </c>
      <c r="TKJ59" s="413" t="s">
        <v>2793</v>
      </c>
      <c r="TKK59" s="72"/>
      <c r="TKL59" s="72" t="s">
        <v>2869</v>
      </c>
      <c r="TKM59" s="72"/>
      <c r="TKN59" s="72">
        <v>1.0</v>
      </c>
      <c r="TKO59" s="72">
        <v>1.0</v>
      </c>
      <c r="TKP59" s="414">
        <v>30.0</v>
      </c>
      <c r="TKQ59" s="414">
        <v>15.0</v>
      </c>
      <c r="TKR59" s="72" t="s">
        <v>109</v>
      </c>
      <c r="TKS59" s="72" t="s">
        <v>109</v>
      </c>
      <c r="TKT59" s="72" t="s">
        <v>88</v>
      </c>
      <c r="TKU59" s="355" t="s">
        <v>2868</v>
      </c>
      <c r="TKV59" s="72" t="s">
        <v>2911</v>
      </c>
      <c r="TKW59" s="72" t="s">
        <v>2912</v>
      </c>
      <c r="TKX59" s="72" t="s">
        <v>2823</v>
      </c>
      <c r="TKY59" s="72" t="s">
        <v>2843</v>
      </c>
      <c r="TKZ59" s="413" t="s">
        <v>2793</v>
      </c>
      <c r="TLA59" s="72"/>
      <c r="TLB59" s="72" t="s">
        <v>2869</v>
      </c>
      <c r="TLC59" s="72"/>
      <c r="TLD59" s="72">
        <v>1.0</v>
      </c>
      <c r="TLE59" s="72">
        <v>1.0</v>
      </c>
      <c r="TLF59" s="414">
        <v>30.0</v>
      </c>
      <c r="TLG59" s="414">
        <v>15.0</v>
      </c>
      <c r="TLH59" s="72" t="s">
        <v>109</v>
      </c>
      <c r="TLI59" s="72" t="s">
        <v>109</v>
      </c>
      <c r="TLJ59" s="72" t="s">
        <v>88</v>
      </c>
      <c r="TLK59" s="355" t="s">
        <v>2868</v>
      </c>
      <c r="TLL59" s="72" t="s">
        <v>2911</v>
      </c>
      <c r="TLM59" s="72" t="s">
        <v>2912</v>
      </c>
      <c r="TLN59" s="72" t="s">
        <v>2823</v>
      </c>
      <c r="TLO59" s="72" t="s">
        <v>2843</v>
      </c>
      <c r="TLP59" s="413" t="s">
        <v>2793</v>
      </c>
      <c r="TLQ59" s="72"/>
      <c r="TLR59" s="72" t="s">
        <v>2869</v>
      </c>
      <c r="TLS59" s="72"/>
      <c r="TLT59" s="72">
        <v>1.0</v>
      </c>
      <c r="TLU59" s="72">
        <v>1.0</v>
      </c>
      <c r="TLV59" s="414">
        <v>30.0</v>
      </c>
      <c r="TLW59" s="414">
        <v>15.0</v>
      </c>
      <c r="TLX59" s="72" t="s">
        <v>109</v>
      </c>
      <c r="TLY59" s="72" t="s">
        <v>109</v>
      </c>
      <c r="TLZ59" s="72" t="s">
        <v>88</v>
      </c>
      <c r="TMA59" s="355" t="s">
        <v>2868</v>
      </c>
      <c r="TMB59" s="72" t="s">
        <v>2911</v>
      </c>
      <c r="TMC59" s="72" t="s">
        <v>2912</v>
      </c>
      <c r="TMD59" s="72" t="s">
        <v>2823</v>
      </c>
      <c r="TME59" s="72" t="s">
        <v>2843</v>
      </c>
      <c r="TMF59" s="413" t="s">
        <v>2793</v>
      </c>
      <c r="TMG59" s="72"/>
      <c r="TMH59" s="72" t="s">
        <v>2869</v>
      </c>
      <c r="TMI59" s="72"/>
      <c r="TMJ59" s="72">
        <v>1.0</v>
      </c>
      <c r="TMK59" s="72">
        <v>1.0</v>
      </c>
      <c r="TML59" s="414">
        <v>30.0</v>
      </c>
      <c r="TMM59" s="414">
        <v>15.0</v>
      </c>
      <c r="TMN59" s="72" t="s">
        <v>109</v>
      </c>
      <c r="TMO59" s="72" t="s">
        <v>109</v>
      </c>
      <c r="TMP59" s="72" t="s">
        <v>88</v>
      </c>
      <c r="TMQ59" s="355" t="s">
        <v>2868</v>
      </c>
      <c r="TMR59" s="72" t="s">
        <v>2911</v>
      </c>
      <c r="TMS59" s="72" t="s">
        <v>2912</v>
      </c>
      <c r="TMT59" s="72" t="s">
        <v>2823</v>
      </c>
      <c r="TMU59" s="72" t="s">
        <v>2843</v>
      </c>
      <c r="TMV59" s="413" t="s">
        <v>2793</v>
      </c>
      <c r="TMW59" s="72"/>
      <c r="TMX59" s="72" t="s">
        <v>2869</v>
      </c>
      <c r="TMY59" s="72"/>
      <c r="TMZ59" s="72">
        <v>1.0</v>
      </c>
      <c r="TNA59" s="72">
        <v>1.0</v>
      </c>
      <c r="TNB59" s="414">
        <v>30.0</v>
      </c>
      <c r="TNC59" s="414">
        <v>15.0</v>
      </c>
      <c r="TND59" s="72" t="s">
        <v>109</v>
      </c>
      <c r="TNE59" s="72" t="s">
        <v>109</v>
      </c>
      <c r="TNF59" s="72" t="s">
        <v>88</v>
      </c>
      <c r="TNG59" s="355" t="s">
        <v>2868</v>
      </c>
      <c r="TNH59" s="72" t="s">
        <v>2911</v>
      </c>
      <c r="TNI59" s="72" t="s">
        <v>2912</v>
      </c>
      <c r="TNJ59" s="72" t="s">
        <v>2823</v>
      </c>
      <c r="TNK59" s="72" t="s">
        <v>2843</v>
      </c>
      <c r="TNL59" s="413" t="s">
        <v>2793</v>
      </c>
      <c r="TNM59" s="72"/>
      <c r="TNN59" s="72" t="s">
        <v>2869</v>
      </c>
      <c r="TNO59" s="72"/>
      <c r="TNP59" s="72">
        <v>1.0</v>
      </c>
      <c r="TNQ59" s="72">
        <v>1.0</v>
      </c>
      <c r="TNR59" s="414">
        <v>30.0</v>
      </c>
      <c r="TNS59" s="414">
        <v>15.0</v>
      </c>
      <c r="TNT59" s="72" t="s">
        <v>109</v>
      </c>
      <c r="TNU59" s="72" t="s">
        <v>109</v>
      </c>
      <c r="TNV59" s="72" t="s">
        <v>88</v>
      </c>
      <c r="TNW59" s="355" t="s">
        <v>2868</v>
      </c>
      <c r="TNX59" s="72" t="s">
        <v>2911</v>
      </c>
      <c r="TNY59" s="72" t="s">
        <v>2912</v>
      </c>
      <c r="TNZ59" s="72" t="s">
        <v>2823</v>
      </c>
      <c r="TOA59" s="72" t="s">
        <v>2843</v>
      </c>
      <c r="TOB59" s="413" t="s">
        <v>2793</v>
      </c>
      <c r="TOC59" s="72"/>
      <c r="TOD59" s="72" t="s">
        <v>2869</v>
      </c>
      <c r="TOE59" s="72"/>
      <c r="TOF59" s="72">
        <v>1.0</v>
      </c>
      <c r="TOG59" s="72">
        <v>1.0</v>
      </c>
      <c r="TOH59" s="414">
        <v>30.0</v>
      </c>
      <c r="TOI59" s="414">
        <v>15.0</v>
      </c>
      <c r="TOJ59" s="72" t="s">
        <v>109</v>
      </c>
      <c r="TOK59" s="72" t="s">
        <v>109</v>
      </c>
      <c r="TOL59" s="72" t="s">
        <v>88</v>
      </c>
      <c r="TOM59" s="355" t="s">
        <v>2868</v>
      </c>
      <c r="TON59" s="72" t="s">
        <v>2911</v>
      </c>
      <c r="TOO59" s="72" t="s">
        <v>2912</v>
      </c>
      <c r="TOP59" s="72" t="s">
        <v>2823</v>
      </c>
      <c r="TOQ59" s="72" t="s">
        <v>2843</v>
      </c>
      <c r="TOR59" s="413" t="s">
        <v>2793</v>
      </c>
      <c r="TOS59" s="72"/>
      <c r="TOT59" s="72" t="s">
        <v>2869</v>
      </c>
      <c r="TOU59" s="72"/>
      <c r="TOV59" s="72">
        <v>1.0</v>
      </c>
      <c r="TOW59" s="72">
        <v>1.0</v>
      </c>
      <c r="TOX59" s="414">
        <v>30.0</v>
      </c>
      <c r="TOY59" s="414">
        <v>15.0</v>
      </c>
      <c r="TOZ59" s="72" t="s">
        <v>109</v>
      </c>
      <c r="TPA59" s="72" t="s">
        <v>109</v>
      </c>
      <c r="TPB59" s="72" t="s">
        <v>88</v>
      </c>
      <c r="TPC59" s="355" t="s">
        <v>2868</v>
      </c>
      <c r="TPD59" s="72" t="s">
        <v>2911</v>
      </c>
      <c r="TPE59" s="72" t="s">
        <v>2912</v>
      </c>
      <c r="TPF59" s="72" t="s">
        <v>2823</v>
      </c>
      <c r="TPG59" s="72" t="s">
        <v>2843</v>
      </c>
      <c r="TPH59" s="413" t="s">
        <v>2793</v>
      </c>
      <c r="TPI59" s="72"/>
      <c r="TPJ59" s="72" t="s">
        <v>2869</v>
      </c>
      <c r="TPK59" s="72"/>
      <c r="TPL59" s="72">
        <v>1.0</v>
      </c>
      <c r="TPM59" s="72">
        <v>1.0</v>
      </c>
      <c r="TPN59" s="414">
        <v>30.0</v>
      </c>
      <c r="TPO59" s="414">
        <v>15.0</v>
      </c>
      <c r="TPP59" s="72" t="s">
        <v>109</v>
      </c>
      <c r="TPQ59" s="72" t="s">
        <v>109</v>
      </c>
      <c r="TPR59" s="72" t="s">
        <v>88</v>
      </c>
      <c r="TPS59" s="355" t="s">
        <v>2868</v>
      </c>
      <c r="TPT59" s="72" t="s">
        <v>2911</v>
      </c>
      <c r="TPU59" s="72" t="s">
        <v>2912</v>
      </c>
      <c r="TPV59" s="72" t="s">
        <v>2823</v>
      </c>
      <c r="TPW59" s="72" t="s">
        <v>2843</v>
      </c>
      <c r="TPX59" s="413" t="s">
        <v>2793</v>
      </c>
      <c r="TPY59" s="72"/>
      <c r="TPZ59" s="72" t="s">
        <v>2869</v>
      </c>
      <c r="TQA59" s="72"/>
      <c r="TQB59" s="72">
        <v>1.0</v>
      </c>
      <c r="TQC59" s="72">
        <v>1.0</v>
      </c>
      <c r="TQD59" s="414">
        <v>30.0</v>
      </c>
      <c r="TQE59" s="414">
        <v>15.0</v>
      </c>
      <c r="TQF59" s="72" t="s">
        <v>109</v>
      </c>
      <c r="TQG59" s="72" t="s">
        <v>109</v>
      </c>
      <c r="TQH59" s="72" t="s">
        <v>88</v>
      </c>
      <c r="TQI59" s="355" t="s">
        <v>2868</v>
      </c>
      <c r="TQJ59" s="72" t="s">
        <v>2911</v>
      </c>
      <c r="TQK59" s="72" t="s">
        <v>2912</v>
      </c>
      <c r="TQL59" s="72" t="s">
        <v>2823</v>
      </c>
      <c r="TQM59" s="72" t="s">
        <v>2843</v>
      </c>
      <c r="TQN59" s="413" t="s">
        <v>2793</v>
      </c>
      <c r="TQO59" s="72"/>
      <c r="TQP59" s="72" t="s">
        <v>2869</v>
      </c>
      <c r="TQQ59" s="72"/>
      <c r="TQR59" s="72">
        <v>1.0</v>
      </c>
      <c r="TQS59" s="72">
        <v>1.0</v>
      </c>
      <c r="TQT59" s="414">
        <v>30.0</v>
      </c>
      <c r="TQU59" s="414">
        <v>15.0</v>
      </c>
      <c r="TQV59" s="72" t="s">
        <v>109</v>
      </c>
      <c r="TQW59" s="72" t="s">
        <v>109</v>
      </c>
      <c r="TQX59" s="72" t="s">
        <v>88</v>
      </c>
      <c r="TQY59" s="355" t="s">
        <v>2868</v>
      </c>
      <c r="TQZ59" s="72" t="s">
        <v>2911</v>
      </c>
      <c r="TRA59" s="72" t="s">
        <v>2912</v>
      </c>
      <c r="TRB59" s="72" t="s">
        <v>2823</v>
      </c>
      <c r="TRC59" s="72" t="s">
        <v>2843</v>
      </c>
      <c r="TRD59" s="413" t="s">
        <v>2793</v>
      </c>
      <c r="TRE59" s="72"/>
      <c r="TRF59" s="72" t="s">
        <v>2869</v>
      </c>
      <c r="TRG59" s="72"/>
      <c r="TRH59" s="72">
        <v>1.0</v>
      </c>
      <c r="TRI59" s="72">
        <v>1.0</v>
      </c>
      <c r="TRJ59" s="414">
        <v>30.0</v>
      </c>
      <c r="TRK59" s="414">
        <v>15.0</v>
      </c>
      <c r="TRL59" s="72" t="s">
        <v>109</v>
      </c>
      <c r="TRM59" s="72" t="s">
        <v>109</v>
      </c>
      <c r="TRN59" s="72" t="s">
        <v>88</v>
      </c>
      <c r="TRO59" s="355" t="s">
        <v>2868</v>
      </c>
      <c r="TRP59" s="72" t="s">
        <v>2911</v>
      </c>
      <c r="TRQ59" s="72" t="s">
        <v>2912</v>
      </c>
      <c r="TRR59" s="72" t="s">
        <v>2823</v>
      </c>
      <c r="TRS59" s="72" t="s">
        <v>2843</v>
      </c>
      <c r="TRT59" s="413" t="s">
        <v>2793</v>
      </c>
      <c r="TRU59" s="72"/>
      <c r="TRV59" s="72" t="s">
        <v>2869</v>
      </c>
      <c r="TRW59" s="72"/>
      <c r="TRX59" s="72">
        <v>1.0</v>
      </c>
      <c r="TRY59" s="72">
        <v>1.0</v>
      </c>
      <c r="TRZ59" s="414">
        <v>30.0</v>
      </c>
      <c r="TSA59" s="414">
        <v>15.0</v>
      </c>
      <c r="TSB59" s="72" t="s">
        <v>109</v>
      </c>
      <c r="TSC59" s="72" t="s">
        <v>109</v>
      </c>
      <c r="TSD59" s="72" t="s">
        <v>88</v>
      </c>
      <c r="TSE59" s="355" t="s">
        <v>2868</v>
      </c>
      <c r="TSF59" s="72" t="s">
        <v>2911</v>
      </c>
      <c r="TSG59" s="72" t="s">
        <v>2912</v>
      </c>
      <c r="TSH59" s="72" t="s">
        <v>2823</v>
      </c>
      <c r="TSI59" s="72" t="s">
        <v>2843</v>
      </c>
      <c r="TSJ59" s="413" t="s">
        <v>2793</v>
      </c>
      <c r="TSK59" s="72"/>
      <c r="TSL59" s="72" t="s">
        <v>2869</v>
      </c>
      <c r="TSM59" s="72"/>
      <c r="TSN59" s="72">
        <v>1.0</v>
      </c>
      <c r="TSO59" s="72">
        <v>1.0</v>
      </c>
      <c r="TSP59" s="414">
        <v>30.0</v>
      </c>
      <c r="TSQ59" s="414">
        <v>15.0</v>
      </c>
      <c r="TSR59" s="72" t="s">
        <v>109</v>
      </c>
      <c r="TSS59" s="72" t="s">
        <v>109</v>
      </c>
      <c r="TST59" s="72" t="s">
        <v>88</v>
      </c>
      <c r="TSU59" s="355" t="s">
        <v>2868</v>
      </c>
      <c r="TSV59" s="72" t="s">
        <v>2911</v>
      </c>
      <c r="TSW59" s="72" t="s">
        <v>2912</v>
      </c>
      <c r="TSX59" s="72" t="s">
        <v>2823</v>
      </c>
      <c r="TSY59" s="72" t="s">
        <v>2843</v>
      </c>
      <c r="TSZ59" s="413" t="s">
        <v>2793</v>
      </c>
      <c r="TTA59" s="72"/>
      <c r="TTB59" s="72" t="s">
        <v>2869</v>
      </c>
      <c r="TTC59" s="72"/>
      <c r="TTD59" s="72">
        <v>1.0</v>
      </c>
      <c r="TTE59" s="72">
        <v>1.0</v>
      </c>
      <c r="TTF59" s="414">
        <v>30.0</v>
      </c>
      <c r="TTG59" s="414">
        <v>15.0</v>
      </c>
      <c r="TTH59" s="72" t="s">
        <v>109</v>
      </c>
      <c r="TTI59" s="72" t="s">
        <v>109</v>
      </c>
      <c r="TTJ59" s="72" t="s">
        <v>88</v>
      </c>
      <c r="TTK59" s="355" t="s">
        <v>2868</v>
      </c>
      <c r="TTL59" s="72" t="s">
        <v>2911</v>
      </c>
      <c r="TTM59" s="72" t="s">
        <v>2912</v>
      </c>
      <c r="TTN59" s="72" t="s">
        <v>2823</v>
      </c>
      <c r="TTO59" s="72" t="s">
        <v>2843</v>
      </c>
      <c r="TTP59" s="413" t="s">
        <v>2793</v>
      </c>
      <c r="TTQ59" s="72"/>
      <c r="TTR59" s="72" t="s">
        <v>2869</v>
      </c>
      <c r="TTS59" s="72"/>
      <c r="TTT59" s="72">
        <v>1.0</v>
      </c>
      <c r="TTU59" s="72">
        <v>1.0</v>
      </c>
      <c r="TTV59" s="414">
        <v>30.0</v>
      </c>
      <c r="TTW59" s="414">
        <v>15.0</v>
      </c>
      <c r="TTX59" s="72" t="s">
        <v>109</v>
      </c>
      <c r="TTY59" s="72" t="s">
        <v>109</v>
      </c>
      <c r="TTZ59" s="72" t="s">
        <v>88</v>
      </c>
      <c r="TUA59" s="355" t="s">
        <v>2868</v>
      </c>
      <c r="TUB59" s="72" t="s">
        <v>2911</v>
      </c>
      <c r="TUC59" s="72" t="s">
        <v>2912</v>
      </c>
      <c r="TUD59" s="72" t="s">
        <v>2823</v>
      </c>
      <c r="TUE59" s="72" t="s">
        <v>2843</v>
      </c>
      <c r="TUF59" s="413" t="s">
        <v>2793</v>
      </c>
      <c r="TUG59" s="72"/>
      <c r="TUH59" s="72" t="s">
        <v>2869</v>
      </c>
      <c r="TUI59" s="72"/>
      <c r="TUJ59" s="72">
        <v>1.0</v>
      </c>
      <c r="TUK59" s="72">
        <v>1.0</v>
      </c>
      <c r="TUL59" s="414">
        <v>30.0</v>
      </c>
      <c r="TUM59" s="414">
        <v>15.0</v>
      </c>
      <c r="TUN59" s="72" t="s">
        <v>109</v>
      </c>
      <c r="TUO59" s="72" t="s">
        <v>109</v>
      </c>
      <c r="TUP59" s="72" t="s">
        <v>88</v>
      </c>
      <c r="TUQ59" s="355" t="s">
        <v>2868</v>
      </c>
      <c r="TUR59" s="72" t="s">
        <v>2911</v>
      </c>
      <c r="TUS59" s="72" t="s">
        <v>2912</v>
      </c>
      <c r="TUT59" s="72" t="s">
        <v>2823</v>
      </c>
      <c r="TUU59" s="72" t="s">
        <v>2843</v>
      </c>
      <c r="TUV59" s="413" t="s">
        <v>2793</v>
      </c>
      <c r="TUW59" s="72"/>
      <c r="TUX59" s="72" t="s">
        <v>2869</v>
      </c>
      <c r="TUY59" s="72"/>
      <c r="TUZ59" s="72">
        <v>1.0</v>
      </c>
      <c r="TVA59" s="72">
        <v>1.0</v>
      </c>
      <c r="TVB59" s="414">
        <v>30.0</v>
      </c>
      <c r="TVC59" s="414">
        <v>15.0</v>
      </c>
      <c r="TVD59" s="72" t="s">
        <v>109</v>
      </c>
      <c r="TVE59" s="72" t="s">
        <v>109</v>
      </c>
      <c r="TVF59" s="72" t="s">
        <v>88</v>
      </c>
      <c r="TVG59" s="355" t="s">
        <v>2868</v>
      </c>
      <c r="TVH59" s="72" t="s">
        <v>2911</v>
      </c>
      <c r="TVI59" s="72" t="s">
        <v>2912</v>
      </c>
      <c r="TVJ59" s="72" t="s">
        <v>2823</v>
      </c>
      <c r="TVK59" s="72" t="s">
        <v>2843</v>
      </c>
      <c r="TVL59" s="413" t="s">
        <v>2793</v>
      </c>
      <c r="TVM59" s="72"/>
      <c r="TVN59" s="72" t="s">
        <v>2869</v>
      </c>
      <c r="TVO59" s="72"/>
      <c r="TVP59" s="72">
        <v>1.0</v>
      </c>
      <c r="TVQ59" s="72">
        <v>1.0</v>
      </c>
      <c r="TVR59" s="414">
        <v>30.0</v>
      </c>
      <c r="TVS59" s="414">
        <v>15.0</v>
      </c>
      <c r="TVT59" s="72" t="s">
        <v>109</v>
      </c>
      <c r="TVU59" s="72" t="s">
        <v>109</v>
      </c>
      <c r="TVV59" s="72" t="s">
        <v>88</v>
      </c>
      <c r="TVW59" s="355" t="s">
        <v>2868</v>
      </c>
      <c r="TVX59" s="72" t="s">
        <v>2911</v>
      </c>
      <c r="TVY59" s="72" t="s">
        <v>2912</v>
      </c>
      <c r="TVZ59" s="72" t="s">
        <v>2823</v>
      </c>
      <c r="TWA59" s="72" t="s">
        <v>2843</v>
      </c>
      <c r="TWB59" s="413" t="s">
        <v>2793</v>
      </c>
      <c r="TWC59" s="72"/>
      <c r="TWD59" s="72" t="s">
        <v>2869</v>
      </c>
      <c r="TWE59" s="72"/>
      <c r="TWF59" s="72">
        <v>1.0</v>
      </c>
      <c r="TWG59" s="72">
        <v>1.0</v>
      </c>
      <c r="TWH59" s="414">
        <v>30.0</v>
      </c>
      <c r="TWI59" s="414">
        <v>15.0</v>
      </c>
      <c r="TWJ59" s="72" t="s">
        <v>109</v>
      </c>
      <c r="TWK59" s="72" t="s">
        <v>109</v>
      </c>
      <c r="TWL59" s="72" t="s">
        <v>88</v>
      </c>
      <c r="TWM59" s="355" t="s">
        <v>2868</v>
      </c>
      <c r="TWN59" s="72" t="s">
        <v>2911</v>
      </c>
      <c r="TWO59" s="72" t="s">
        <v>2912</v>
      </c>
      <c r="TWP59" s="72" t="s">
        <v>2823</v>
      </c>
      <c r="TWQ59" s="72" t="s">
        <v>2843</v>
      </c>
      <c r="TWR59" s="413" t="s">
        <v>2793</v>
      </c>
      <c r="TWS59" s="72"/>
      <c r="TWT59" s="72" t="s">
        <v>2869</v>
      </c>
      <c r="TWU59" s="72"/>
      <c r="TWV59" s="72">
        <v>1.0</v>
      </c>
      <c r="TWW59" s="72">
        <v>1.0</v>
      </c>
      <c r="TWX59" s="414">
        <v>30.0</v>
      </c>
      <c r="TWY59" s="414">
        <v>15.0</v>
      </c>
      <c r="TWZ59" s="72" t="s">
        <v>109</v>
      </c>
      <c r="TXA59" s="72" t="s">
        <v>109</v>
      </c>
      <c r="TXB59" s="72" t="s">
        <v>88</v>
      </c>
      <c r="TXC59" s="355" t="s">
        <v>2868</v>
      </c>
      <c r="TXD59" s="72" t="s">
        <v>2911</v>
      </c>
      <c r="TXE59" s="72" t="s">
        <v>2912</v>
      </c>
      <c r="TXF59" s="72" t="s">
        <v>2823</v>
      </c>
      <c r="TXG59" s="72" t="s">
        <v>2843</v>
      </c>
      <c r="TXH59" s="413" t="s">
        <v>2793</v>
      </c>
      <c r="TXI59" s="72"/>
      <c r="TXJ59" s="72" t="s">
        <v>2869</v>
      </c>
      <c r="TXK59" s="72"/>
      <c r="TXL59" s="72">
        <v>1.0</v>
      </c>
      <c r="TXM59" s="72">
        <v>1.0</v>
      </c>
      <c r="TXN59" s="414">
        <v>30.0</v>
      </c>
      <c r="TXO59" s="414">
        <v>15.0</v>
      </c>
      <c r="TXP59" s="72" t="s">
        <v>109</v>
      </c>
      <c r="TXQ59" s="72" t="s">
        <v>109</v>
      </c>
      <c r="TXR59" s="72" t="s">
        <v>88</v>
      </c>
      <c r="TXS59" s="355" t="s">
        <v>2868</v>
      </c>
      <c r="TXT59" s="72" t="s">
        <v>2911</v>
      </c>
      <c r="TXU59" s="72" t="s">
        <v>2912</v>
      </c>
      <c r="TXV59" s="72" t="s">
        <v>2823</v>
      </c>
      <c r="TXW59" s="72" t="s">
        <v>2843</v>
      </c>
      <c r="TXX59" s="413" t="s">
        <v>2793</v>
      </c>
      <c r="TXY59" s="72"/>
      <c r="TXZ59" s="72" t="s">
        <v>2869</v>
      </c>
      <c r="TYA59" s="72"/>
      <c r="TYB59" s="72">
        <v>1.0</v>
      </c>
      <c r="TYC59" s="72">
        <v>1.0</v>
      </c>
      <c r="TYD59" s="414">
        <v>30.0</v>
      </c>
      <c r="TYE59" s="414">
        <v>15.0</v>
      </c>
      <c r="TYF59" s="72" t="s">
        <v>109</v>
      </c>
      <c r="TYG59" s="72" t="s">
        <v>109</v>
      </c>
      <c r="TYH59" s="72" t="s">
        <v>88</v>
      </c>
      <c r="TYI59" s="355" t="s">
        <v>2868</v>
      </c>
      <c r="TYJ59" s="72" t="s">
        <v>2911</v>
      </c>
      <c r="TYK59" s="72" t="s">
        <v>2912</v>
      </c>
      <c r="TYL59" s="72" t="s">
        <v>2823</v>
      </c>
      <c r="TYM59" s="72" t="s">
        <v>2843</v>
      </c>
      <c r="TYN59" s="413" t="s">
        <v>2793</v>
      </c>
      <c r="TYO59" s="72"/>
      <c r="TYP59" s="72" t="s">
        <v>2869</v>
      </c>
      <c r="TYQ59" s="72"/>
      <c r="TYR59" s="72">
        <v>1.0</v>
      </c>
      <c r="TYS59" s="72">
        <v>1.0</v>
      </c>
      <c r="TYT59" s="414">
        <v>30.0</v>
      </c>
      <c r="TYU59" s="414">
        <v>15.0</v>
      </c>
      <c r="TYV59" s="72" t="s">
        <v>109</v>
      </c>
      <c r="TYW59" s="72" t="s">
        <v>109</v>
      </c>
      <c r="TYX59" s="72" t="s">
        <v>88</v>
      </c>
      <c r="TYY59" s="355" t="s">
        <v>2868</v>
      </c>
      <c r="TYZ59" s="72" t="s">
        <v>2911</v>
      </c>
      <c r="TZA59" s="72" t="s">
        <v>2912</v>
      </c>
      <c r="TZB59" s="72" t="s">
        <v>2823</v>
      </c>
      <c r="TZC59" s="72" t="s">
        <v>2843</v>
      </c>
      <c r="TZD59" s="413" t="s">
        <v>2793</v>
      </c>
      <c r="TZE59" s="72"/>
      <c r="TZF59" s="72" t="s">
        <v>2869</v>
      </c>
      <c r="TZG59" s="72"/>
      <c r="TZH59" s="72">
        <v>1.0</v>
      </c>
      <c r="TZI59" s="72">
        <v>1.0</v>
      </c>
      <c r="TZJ59" s="414">
        <v>30.0</v>
      </c>
      <c r="TZK59" s="414">
        <v>15.0</v>
      </c>
      <c r="TZL59" s="72" t="s">
        <v>109</v>
      </c>
      <c r="TZM59" s="72" t="s">
        <v>109</v>
      </c>
      <c r="TZN59" s="72" t="s">
        <v>88</v>
      </c>
      <c r="TZO59" s="355" t="s">
        <v>2868</v>
      </c>
      <c r="TZP59" s="72" t="s">
        <v>2911</v>
      </c>
      <c r="TZQ59" s="72" t="s">
        <v>2912</v>
      </c>
      <c r="TZR59" s="72" t="s">
        <v>2823</v>
      </c>
      <c r="TZS59" s="72" t="s">
        <v>2843</v>
      </c>
      <c r="TZT59" s="413" t="s">
        <v>2793</v>
      </c>
      <c r="TZU59" s="72"/>
      <c r="TZV59" s="72" t="s">
        <v>2869</v>
      </c>
      <c r="TZW59" s="72"/>
      <c r="TZX59" s="72">
        <v>1.0</v>
      </c>
      <c r="TZY59" s="72">
        <v>1.0</v>
      </c>
      <c r="TZZ59" s="414">
        <v>30.0</v>
      </c>
      <c r="UAA59" s="414">
        <v>15.0</v>
      </c>
      <c r="UAB59" s="72" t="s">
        <v>109</v>
      </c>
      <c r="UAC59" s="72" t="s">
        <v>109</v>
      </c>
      <c r="UAD59" s="72" t="s">
        <v>88</v>
      </c>
      <c r="UAE59" s="355" t="s">
        <v>2868</v>
      </c>
      <c r="UAF59" s="72" t="s">
        <v>2911</v>
      </c>
      <c r="UAG59" s="72" t="s">
        <v>2912</v>
      </c>
      <c r="UAH59" s="72" t="s">
        <v>2823</v>
      </c>
      <c r="UAI59" s="72" t="s">
        <v>2843</v>
      </c>
      <c r="UAJ59" s="413" t="s">
        <v>2793</v>
      </c>
      <c r="UAK59" s="72"/>
      <c r="UAL59" s="72" t="s">
        <v>2869</v>
      </c>
      <c r="UAM59" s="72"/>
      <c r="UAN59" s="72">
        <v>1.0</v>
      </c>
      <c r="UAO59" s="72">
        <v>1.0</v>
      </c>
      <c r="UAP59" s="414">
        <v>30.0</v>
      </c>
      <c r="UAQ59" s="414">
        <v>15.0</v>
      </c>
      <c r="UAR59" s="72" t="s">
        <v>109</v>
      </c>
      <c r="UAS59" s="72" t="s">
        <v>109</v>
      </c>
      <c r="UAT59" s="72" t="s">
        <v>88</v>
      </c>
      <c r="UAU59" s="355" t="s">
        <v>2868</v>
      </c>
      <c r="UAV59" s="72" t="s">
        <v>2911</v>
      </c>
      <c r="UAW59" s="72" t="s">
        <v>2912</v>
      </c>
      <c r="UAX59" s="72" t="s">
        <v>2823</v>
      </c>
      <c r="UAY59" s="72" t="s">
        <v>2843</v>
      </c>
      <c r="UAZ59" s="413" t="s">
        <v>2793</v>
      </c>
      <c r="UBA59" s="72"/>
      <c r="UBB59" s="72" t="s">
        <v>2869</v>
      </c>
      <c r="UBC59" s="72"/>
      <c r="UBD59" s="72">
        <v>1.0</v>
      </c>
      <c r="UBE59" s="72">
        <v>1.0</v>
      </c>
      <c r="UBF59" s="414">
        <v>30.0</v>
      </c>
      <c r="UBG59" s="414">
        <v>15.0</v>
      </c>
      <c r="UBH59" s="72" t="s">
        <v>109</v>
      </c>
      <c r="UBI59" s="72" t="s">
        <v>109</v>
      </c>
      <c r="UBJ59" s="72" t="s">
        <v>88</v>
      </c>
      <c r="UBK59" s="355" t="s">
        <v>2868</v>
      </c>
      <c r="UBL59" s="72" t="s">
        <v>2911</v>
      </c>
      <c r="UBM59" s="72" t="s">
        <v>2912</v>
      </c>
      <c r="UBN59" s="72" t="s">
        <v>2823</v>
      </c>
      <c r="UBO59" s="72" t="s">
        <v>2843</v>
      </c>
      <c r="UBP59" s="413" t="s">
        <v>2793</v>
      </c>
      <c r="UBQ59" s="72"/>
      <c r="UBR59" s="72" t="s">
        <v>2869</v>
      </c>
      <c r="UBS59" s="72"/>
      <c r="UBT59" s="72">
        <v>1.0</v>
      </c>
      <c r="UBU59" s="72">
        <v>1.0</v>
      </c>
      <c r="UBV59" s="414">
        <v>30.0</v>
      </c>
      <c r="UBW59" s="414">
        <v>15.0</v>
      </c>
      <c r="UBX59" s="72" t="s">
        <v>109</v>
      </c>
      <c r="UBY59" s="72" t="s">
        <v>109</v>
      </c>
      <c r="UBZ59" s="72" t="s">
        <v>88</v>
      </c>
      <c r="UCA59" s="355" t="s">
        <v>2868</v>
      </c>
      <c r="UCB59" s="72" t="s">
        <v>2911</v>
      </c>
      <c r="UCC59" s="72" t="s">
        <v>2912</v>
      </c>
      <c r="UCD59" s="72" t="s">
        <v>2823</v>
      </c>
      <c r="UCE59" s="72" t="s">
        <v>2843</v>
      </c>
      <c r="UCF59" s="413" t="s">
        <v>2793</v>
      </c>
      <c r="UCG59" s="72"/>
      <c r="UCH59" s="72" t="s">
        <v>2869</v>
      </c>
      <c r="UCI59" s="72"/>
      <c r="UCJ59" s="72">
        <v>1.0</v>
      </c>
      <c r="UCK59" s="72">
        <v>1.0</v>
      </c>
      <c r="UCL59" s="414">
        <v>30.0</v>
      </c>
      <c r="UCM59" s="414">
        <v>15.0</v>
      </c>
      <c r="UCN59" s="72" t="s">
        <v>109</v>
      </c>
      <c r="UCO59" s="72" t="s">
        <v>109</v>
      </c>
      <c r="UCP59" s="72" t="s">
        <v>88</v>
      </c>
      <c r="UCQ59" s="355" t="s">
        <v>2868</v>
      </c>
      <c r="UCR59" s="72" t="s">
        <v>2911</v>
      </c>
      <c r="UCS59" s="72" t="s">
        <v>2912</v>
      </c>
      <c r="UCT59" s="72" t="s">
        <v>2823</v>
      </c>
      <c r="UCU59" s="72" t="s">
        <v>2843</v>
      </c>
      <c r="UCV59" s="413" t="s">
        <v>2793</v>
      </c>
      <c r="UCW59" s="72"/>
      <c r="UCX59" s="72" t="s">
        <v>2869</v>
      </c>
      <c r="UCY59" s="72"/>
      <c r="UCZ59" s="72">
        <v>1.0</v>
      </c>
      <c r="UDA59" s="72">
        <v>1.0</v>
      </c>
      <c r="UDB59" s="414">
        <v>30.0</v>
      </c>
      <c r="UDC59" s="414">
        <v>15.0</v>
      </c>
      <c r="UDD59" s="72" t="s">
        <v>109</v>
      </c>
      <c r="UDE59" s="72" t="s">
        <v>109</v>
      </c>
      <c r="UDF59" s="72" t="s">
        <v>88</v>
      </c>
      <c r="UDG59" s="355" t="s">
        <v>2868</v>
      </c>
      <c r="UDH59" s="72" t="s">
        <v>2911</v>
      </c>
      <c r="UDI59" s="72" t="s">
        <v>2912</v>
      </c>
      <c r="UDJ59" s="72" t="s">
        <v>2823</v>
      </c>
      <c r="UDK59" s="72" t="s">
        <v>2843</v>
      </c>
      <c r="UDL59" s="413" t="s">
        <v>2793</v>
      </c>
      <c r="UDM59" s="72"/>
      <c r="UDN59" s="72" t="s">
        <v>2869</v>
      </c>
      <c r="UDO59" s="72"/>
      <c r="UDP59" s="72">
        <v>1.0</v>
      </c>
      <c r="UDQ59" s="72">
        <v>1.0</v>
      </c>
      <c r="UDR59" s="414">
        <v>30.0</v>
      </c>
      <c r="UDS59" s="414">
        <v>15.0</v>
      </c>
      <c r="UDT59" s="72" t="s">
        <v>109</v>
      </c>
      <c r="UDU59" s="72" t="s">
        <v>109</v>
      </c>
      <c r="UDV59" s="72" t="s">
        <v>88</v>
      </c>
      <c r="UDW59" s="355" t="s">
        <v>2868</v>
      </c>
      <c r="UDX59" s="72" t="s">
        <v>2911</v>
      </c>
      <c r="UDY59" s="72" t="s">
        <v>2912</v>
      </c>
      <c r="UDZ59" s="72" t="s">
        <v>2823</v>
      </c>
      <c r="UEA59" s="72" t="s">
        <v>2843</v>
      </c>
      <c r="UEB59" s="413" t="s">
        <v>2793</v>
      </c>
      <c r="UEC59" s="72"/>
      <c r="UED59" s="72" t="s">
        <v>2869</v>
      </c>
      <c r="UEE59" s="72"/>
      <c r="UEF59" s="72">
        <v>1.0</v>
      </c>
      <c r="UEG59" s="72">
        <v>1.0</v>
      </c>
      <c r="UEH59" s="414">
        <v>30.0</v>
      </c>
      <c r="UEI59" s="414">
        <v>15.0</v>
      </c>
      <c r="UEJ59" s="72" t="s">
        <v>109</v>
      </c>
      <c r="UEK59" s="72" t="s">
        <v>109</v>
      </c>
      <c r="UEL59" s="72" t="s">
        <v>88</v>
      </c>
      <c r="UEM59" s="355" t="s">
        <v>2868</v>
      </c>
      <c r="UEN59" s="72" t="s">
        <v>2911</v>
      </c>
      <c r="UEO59" s="72" t="s">
        <v>2912</v>
      </c>
      <c r="UEP59" s="72" t="s">
        <v>2823</v>
      </c>
      <c r="UEQ59" s="72" t="s">
        <v>2843</v>
      </c>
      <c r="UER59" s="413" t="s">
        <v>2793</v>
      </c>
      <c r="UES59" s="72"/>
      <c r="UET59" s="72" t="s">
        <v>2869</v>
      </c>
      <c r="UEU59" s="72"/>
      <c r="UEV59" s="72">
        <v>1.0</v>
      </c>
      <c r="UEW59" s="72">
        <v>1.0</v>
      </c>
      <c r="UEX59" s="414">
        <v>30.0</v>
      </c>
      <c r="UEY59" s="414">
        <v>15.0</v>
      </c>
      <c r="UEZ59" s="72" t="s">
        <v>109</v>
      </c>
      <c r="UFA59" s="72" t="s">
        <v>109</v>
      </c>
      <c r="UFB59" s="72" t="s">
        <v>88</v>
      </c>
      <c r="UFC59" s="355" t="s">
        <v>2868</v>
      </c>
      <c r="UFD59" s="72" t="s">
        <v>2911</v>
      </c>
      <c r="UFE59" s="72" t="s">
        <v>2912</v>
      </c>
      <c r="UFF59" s="72" t="s">
        <v>2823</v>
      </c>
      <c r="UFG59" s="72" t="s">
        <v>2843</v>
      </c>
      <c r="UFH59" s="413" t="s">
        <v>2793</v>
      </c>
      <c r="UFI59" s="72"/>
      <c r="UFJ59" s="72" t="s">
        <v>2869</v>
      </c>
      <c r="UFK59" s="72"/>
      <c r="UFL59" s="72">
        <v>1.0</v>
      </c>
      <c r="UFM59" s="72">
        <v>1.0</v>
      </c>
      <c r="UFN59" s="414">
        <v>30.0</v>
      </c>
      <c r="UFO59" s="414">
        <v>15.0</v>
      </c>
      <c r="UFP59" s="72" t="s">
        <v>109</v>
      </c>
      <c r="UFQ59" s="72" t="s">
        <v>109</v>
      </c>
      <c r="UFR59" s="72" t="s">
        <v>88</v>
      </c>
      <c r="UFS59" s="355" t="s">
        <v>2868</v>
      </c>
      <c r="UFT59" s="72" t="s">
        <v>2911</v>
      </c>
      <c r="UFU59" s="72" t="s">
        <v>2912</v>
      </c>
      <c r="UFV59" s="72" t="s">
        <v>2823</v>
      </c>
      <c r="UFW59" s="72" t="s">
        <v>2843</v>
      </c>
      <c r="UFX59" s="413" t="s">
        <v>2793</v>
      </c>
      <c r="UFY59" s="72"/>
      <c r="UFZ59" s="72" t="s">
        <v>2869</v>
      </c>
      <c r="UGA59" s="72"/>
      <c r="UGB59" s="72">
        <v>1.0</v>
      </c>
      <c r="UGC59" s="72">
        <v>1.0</v>
      </c>
      <c r="UGD59" s="414">
        <v>30.0</v>
      </c>
      <c r="UGE59" s="414">
        <v>15.0</v>
      </c>
      <c r="UGF59" s="72" t="s">
        <v>109</v>
      </c>
      <c r="UGG59" s="72" t="s">
        <v>109</v>
      </c>
      <c r="UGH59" s="72" t="s">
        <v>88</v>
      </c>
      <c r="UGI59" s="355" t="s">
        <v>2868</v>
      </c>
      <c r="UGJ59" s="72" t="s">
        <v>2911</v>
      </c>
      <c r="UGK59" s="72" t="s">
        <v>2912</v>
      </c>
      <c r="UGL59" s="72" t="s">
        <v>2823</v>
      </c>
      <c r="UGM59" s="72" t="s">
        <v>2843</v>
      </c>
      <c r="UGN59" s="413" t="s">
        <v>2793</v>
      </c>
      <c r="UGO59" s="72"/>
      <c r="UGP59" s="72" t="s">
        <v>2869</v>
      </c>
      <c r="UGQ59" s="72"/>
      <c r="UGR59" s="72">
        <v>1.0</v>
      </c>
      <c r="UGS59" s="72">
        <v>1.0</v>
      </c>
      <c r="UGT59" s="414">
        <v>30.0</v>
      </c>
      <c r="UGU59" s="414">
        <v>15.0</v>
      </c>
      <c r="UGV59" s="72" t="s">
        <v>109</v>
      </c>
      <c r="UGW59" s="72" t="s">
        <v>109</v>
      </c>
      <c r="UGX59" s="72" t="s">
        <v>88</v>
      </c>
      <c r="UGY59" s="355" t="s">
        <v>2868</v>
      </c>
      <c r="UGZ59" s="72" t="s">
        <v>2911</v>
      </c>
      <c r="UHA59" s="72" t="s">
        <v>2912</v>
      </c>
      <c r="UHB59" s="72" t="s">
        <v>2823</v>
      </c>
      <c r="UHC59" s="72" t="s">
        <v>2843</v>
      </c>
      <c r="UHD59" s="413" t="s">
        <v>2793</v>
      </c>
      <c r="UHE59" s="72"/>
      <c r="UHF59" s="72" t="s">
        <v>2869</v>
      </c>
      <c r="UHG59" s="72"/>
      <c r="UHH59" s="72">
        <v>1.0</v>
      </c>
      <c r="UHI59" s="72">
        <v>1.0</v>
      </c>
      <c r="UHJ59" s="414">
        <v>30.0</v>
      </c>
      <c r="UHK59" s="414">
        <v>15.0</v>
      </c>
      <c r="UHL59" s="72" t="s">
        <v>109</v>
      </c>
      <c r="UHM59" s="72" t="s">
        <v>109</v>
      </c>
      <c r="UHN59" s="72" t="s">
        <v>88</v>
      </c>
      <c r="UHO59" s="355" t="s">
        <v>2868</v>
      </c>
      <c r="UHP59" s="72" t="s">
        <v>2911</v>
      </c>
      <c r="UHQ59" s="72" t="s">
        <v>2912</v>
      </c>
      <c r="UHR59" s="72" t="s">
        <v>2823</v>
      </c>
      <c r="UHS59" s="72" t="s">
        <v>2843</v>
      </c>
      <c r="UHT59" s="413" t="s">
        <v>2793</v>
      </c>
      <c r="UHU59" s="72"/>
      <c r="UHV59" s="72" t="s">
        <v>2869</v>
      </c>
      <c r="UHW59" s="72"/>
      <c r="UHX59" s="72">
        <v>1.0</v>
      </c>
      <c r="UHY59" s="72">
        <v>1.0</v>
      </c>
      <c r="UHZ59" s="414">
        <v>30.0</v>
      </c>
      <c r="UIA59" s="414">
        <v>15.0</v>
      </c>
      <c r="UIB59" s="72" t="s">
        <v>109</v>
      </c>
      <c r="UIC59" s="72" t="s">
        <v>109</v>
      </c>
      <c r="UID59" s="72" t="s">
        <v>88</v>
      </c>
      <c r="UIE59" s="355" t="s">
        <v>2868</v>
      </c>
      <c r="UIF59" s="72" t="s">
        <v>2911</v>
      </c>
      <c r="UIG59" s="72" t="s">
        <v>2912</v>
      </c>
      <c r="UIH59" s="72" t="s">
        <v>2823</v>
      </c>
      <c r="UII59" s="72" t="s">
        <v>2843</v>
      </c>
      <c r="UIJ59" s="413" t="s">
        <v>2793</v>
      </c>
      <c r="UIK59" s="72"/>
      <c r="UIL59" s="72" t="s">
        <v>2869</v>
      </c>
      <c r="UIM59" s="72"/>
      <c r="UIN59" s="72">
        <v>1.0</v>
      </c>
      <c r="UIO59" s="72">
        <v>1.0</v>
      </c>
      <c r="UIP59" s="414">
        <v>30.0</v>
      </c>
      <c r="UIQ59" s="414">
        <v>15.0</v>
      </c>
      <c r="UIR59" s="72" t="s">
        <v>109</v>
      </c>
      <c r="UIS59" s="72" t="s">
        <v>109</v>
      </c>
      <c r="UIT59" s="72" t="s">
        <v>88</v>
      </c>
      <c r="UIU59" s="355" t="s">
        <v>2868</v>
      </c>
      <c r="UIV59" s="72" t="s">
        <v>2911</v>
      </c>
      <c r="UIW59" s="72" t="s">
        <v>2912</v>
      </c>
      <c r="UIX59" s="72" t="s">
        <v>2823</v>
      </c>
      <c r="UIY59" s="72" t="s">
        <v>2843</v>
      </c>
      <c r="UIZ59" s="413" t="s">
        <v>2793</v>
      </c>
      <c r="UJA59" s="72"/>
      <c r="UJB59" s="72" t="s">
        <v>2869</v>
      </c>
      <c r="UJC59" s="72"/>
      <c r="UJD59" s="72">
        <v>1.0</v>
      </c>
      <c r="UJE59" s="72">
        <v>1.0</v>
      </c>
      <c r="UJF59" s="414">
        <v>30.0</v>
      </c>
      <c r="UJG59" s="414">
        <v>15.0</v>
      </c>
      <c r="UJH59" s="72" t="s">
        <v>109</v>
      </c>
      <c r="UJI59" s="72" t="s">
        <v>109</v>
      </c>
      <c r="UJJ59" s="72" t="s">
        <v>88</v>
      </c>
      <c r="UJK59" s="355" t="s">
        <v>2868</v>
      </c>
      <c r="UJL59" s="72" t="s">
        <v>2911</v>
      </c>
      <c r="UJM59" s="72" t="s">
        <v>2912</v>
      </c>
      <c r="UJN59" s="72" t="s">
        <v>2823</v>
      </c>
      <c r="UJO59" s="72" t="s">
        <v>2843</v>
      </c>
      <c r="UJP59" s="413" t="s">
        <v>2793</v>
      </c>
      <c r="UJQ59" s="72"/>
      <c r="UJR59" s="72" t="s">
        <v>2869</v>
      </c>
      <c r="UJS59" s="72"/>
      <c r="UJT59" s="72">
        <v>1.0</v>
      </c>
      <c r="UJU59" s="72">
        <v>1.0</v>
      </c>
      <c r="UJV59" s="414">
        <v>30.0</v>
      </c>
      <c r="UJW59" s="414">
        <v>15.0</v>
      </c>
      <c r="UJX59" s="72" t="s">
        <v>109</v>
      </c>
      <c r="UJY59" s="72" t="s">
        <v>109</v>
      </c>
      <c r="UJZ59" s="72" t="s">
        <v>88</v>
      </c>
      <c r="UKA59" s="355" t="s">
        <v>2868</v>
      </c>
      <c r="UKB59" s="72" t="s">
        <v>2911</v>
      </c>
      <c r="UKC59" s="72" t="s">
        <v>2912</v>
      </c>
      <c r="UKD59" s="72" t="s">
        <v>2823</v>
      </c>
      <c r="UKE59" s="72" t="s">
        <v>2843</v>
      </c>
      <c r="UKF59" s="413" t="s">
        <v>2793</v>
      </c>
      <c r="UKG59" s="72"/>
      <c r="UKH59" s="72" t="s">
        <v>2869</v>
      </c>
      <c r="UKI59" s="72"/>
      <c r="UKJ59" s="72">
        <v>1.0</v>
      </c>
      <c r="UKK59" s="72">
        <v>1.0</v>
      </c>
      <c r="UKL59" s="414">
        <v>30.0</v>
      </c>
      <c r="UKM59" s="414">
        <v>15.0</v>
      </c>
      <c r="UKN59" s="72" t="s">
        <v>109</v>
      </c>
      <c r="UKO59" s="72" t="s">
        <v>109</v>
      </c>
      <c r="UKP59" s="72" t="s">
        <v>88</v>
      </c>
      <c r="UKQ59" s="355" t="s">
        <v>2868</v>
      </c>
      <c r="UKR59" s="72" t="s">
        <v>2911</v>
      </c>
      <c r="UKS59" s="72" t="s">
        <v>2912</v>
      </c>
      <c r="UKT59" s="72" t="s">
        <v>2823</v>
      </c>
      <c r="UKU59" s="72" t="s">
        <v>2843</v>
      </c>
      <c r="UKV59" s="413" t="s">
        <v>2793</v>
      </c>
      <c r="UKW59" s="72"/>
      <c r="UKX59" s="72" t="s">
        <v>2869</v>
      </c>
      <c r="UKY59" s="72"/>
      <c r="UKZ59" s="72">
        <v>1.0</v>
      </c>
      <c r="ULA59" s="72">
        <v>1.0</v>
      </c>
      <c r="ULB59" s="414">
        <v>30.0</v>
      </c>
      <c r="ULC59" s="414">
        <v>15.0</v>
      </c>
      <c r="ULD59" s="72" t="s">
        <v>109</v>
      </c>
      <c r="ULE59" s="72" t="s">
        <v>109</v>
      </c>
      <c r="ULF59" s="72" t="s">
        <v>88</v>
      </c>
      <c r="ULG59" s="355" t="s">
        <v>2868</v>
      </c>
      <c r="ULH59" s="72" t="s">
        <v>2911</v>
      </c>
      <c r="ULI59" s="72" t="s">
        <v>2912</v>
      </c>
      <c r="ULJ59" s="72" t="s">
        <v>2823</v>
      </c>
      <c r="ULK59" s="72" t="s">
        <v>2843</v>
      </c>
      <c r="ULL59" s="413" t="s">
        <v>2793</v>
      </c>
      <c r="ULM59" s="72"/>
      <c r="ULN59" s="72" t="s">
        <v>2869</v>
      </c>
      <c r="ULO59" s="72"/>
      <c r="ULP59" s="72">
        <v>1.0</v>
      </c>
      <c r="ULQ59" s="72">
        <v>1.0</v>
      </c>
      <c r="ULR59" s="414">
        <v>30.0</v>
      </c>
      <c r="ULS59" s="414">
        <v>15.0</v>
      </c>
      <c r="ULT59" s="72" t="s">
        <v>109</v>
      </c>
      <c r="ULU59" s="72" t="s">
        <v>109</v>
      </c>
      <c r="ULV59" s="72" t="s">
        <v>88</v>
      </c>
      <c r="ULW59" s="355" t="s">
        <v>2868</v>
      </c>
      <c r="ULX59" s="72" t="s">
        <v>2911</v>
      </c>
      <c r="ULY59" s="72" t="s">
        <v>2912</v>
      </c>
      <c r="ULZ59" s="72" t="s">
        <v>2823</v>
      </c>
      <c r="UMA59" s="72" t="s">
        <v>2843</v>
      </c>
      <c r="UMB59" s="413" t="s">
        <v>2793</v>
      </c>
      <c r="UMC59" s="72"/>
      <c r="UMD59" s="72" t="s">
        <v>2869</v>
      </c>
      <c r="UME59" s="72"/>
      <c r="UMF59" s="72">
        <v>1.0</v>
      </c>
      <c r="UMG59" s="72">
        <v>1.0</v>
      </c>
      <c r="UMH59" s="414">
        <v>30.0</v>
      </c>
      <c r="UMI59" s="414">
        <v>15.0</v>
      </c>
      <c r="UMJ59" s="72" t="s">
        <v>109</v>
      </c>
      <c r="UMK59" s="72" t="s">
        <v>109</v>
      </c>
      <c r="UML59" s="72" t="s">
        <v>88</v>
      </c>
      <c r="UMM59" s="355" t="s">
        <v>2868</v>
      </c>
      <c r="UMN59" s="72" t="s">
        <v>2911</v>
      </c>
      <c r="UMO59" s="72" t="s">
        <v>2912</v>
      </c>
      <c r="UMP59" s="72" t="s">
        <v>2823</v>
      </c>
      <c r="UMQ59" s="72" t="s">
        <v>2843</v>
      </c>
      <c r="UMR59" s="413" t="s">
        <v>2793</v>
      </c>
      <c r="UMS59" s="72"/>
      <c r="UMT59" s="72" t="s">
        <v>2869</v>
      </c>
      <c r="UMU59" s="72"/>
      <c r="UMV59" s="72">
        <v>1.0</v>
      </c>
      <c r="UMW59" s="72">
        <v>1.0</v>
      </c>
      <c r="UMX59" s="414">
        <v>30.0</v>
      </c>
      <c r="UMY59" s="414">
        <v>15.0</v>
      </c>
      <c r="UMZ59" s="72" t="s">
        <v>109</v>
      </c>
      <c r="UNA59" s="72" t="s">
        <v>109</v>
      </c>
      <c r="UNB59" s="72" t="s">
        <v>88</v>
      </c>
      <c r="UNC59" s="355" t="s">
        <v>2868</v>
      </c>
      <c r="UND59" s="72" t="s">
        <v>2911</v>
      </c>
      <c r="UNE59" s="72" t="s">
        <v>2912</v>
      </c>
      <c r="UNF59" s="72" t="s">
        <v>2823</v>
      </c>
      <c r="UNG59" s="72" t="s">
        <v>2843</v>
      </c>
      <c r="UNH59" s="413" t="s">
        <v>2793</v>
      </c>
      <c r="UNI59" s="72"/>
      <c r="UNJ59" s="72" t="s">
        <v>2869</v>
      </c>
      <c r="UNK59" s="72"/>
      <c r="UNL59" s="72">
        <v>1.0</v>
      </c>
      <c r="UNM59" s="72">
        <v>1.0</v>
      </c>
      <c r="UNN59" s="414">
        <v>30.0</v>
      </c>
      <c r="UNO59" s="414">
        <v>15.0</v>
      </c>
      <c r="UNP59" s="72" t="s">
        <v>109</v>
      </c>
      <c r="UNQ59" s="72" t="s">
        <v>109</v>
      </c>
      <c r="UNR59" s="72" t="s">
        <v>88</v>
      </c>
      <c r="UNS59" s="355" t="s">
        <v>2868</v>
      </c>
      <c r="UNT59" s="72" t="s">
        <v>2911</v>
      </c>
      <c r="UNU59" s="72" t="s">
        <v>2912</v>
      </c>
      <c r="UNV59" s="72" t="s">
        <v>2823</v>
      </c>
      <c r="UNW59" s="72" t="s">
        <v>2843</v>
      </c>
      <c r="UNX59" s="413" t="s">
        <v>2793</v>
      </c>
      <c r="UNY59" s="72"/>
      <c r="UNZ59" s="72" t="s">
        <v>2869</v>
      </c>
      <c r="UOA59" s="72"/>
      <c r="UOB59" s="72">
        <v>1.0</v>
      </c>
      <c r="UOC59" s="72">
        <v>1.0</v>
      </c>
      <c r="UOD59" s="414">
        <v>30.0</v>
      </c>
      <c r="UOE59" s="414">
        <v>15.0</v>
      </c>
      <c r="UOF59" s="72" t="s">
        <v>109</v>
      </c>
      <c r="UOG59" s="72" t="s">
        <v>109</v>
      </c>
      <c r="UOH59" s="72" t="s">
        <v>88</v>
      </c>
      <c r="UOI59" s="355" t="s">
        <v>2868</v>
      </c>
      <c r="UOJ59" s="72" t="s">
        <v>2911</v>
      </c>
      <c r="UOK59" s="72" t="s">
        <v>2912</v>
      </c>
      <c r="UOL59" s="72" t="s">
        <v>2823</v>
      </c>
      <c r="UOM59" s="72" t="s">
        <v>2843</v>
      </c>
      <c r="UON59" s="413" t="s">
        <v>2793</v>
      </c>
      <c r="UOO59" s="72"/>
      <c r="UOP59" s="72" t="s">
        <v>2869</v>
      </c>
      <c r="UOQ59" s="72"/>
      <c r="UOR59" s="72">
        <v>1.0</v>
      </c>
      <c r="UOS59" s="72">
        <v>1.0</v>
      </c>
      <c r="UOT59" s="414">
        <v>30.0</v>
      </c>
      <c r="UOU59" s="414">
        <v>15.0</v>
      </c>
      <c r="UOV59" s="72" t="s">
        <v>109</v>
      </c>
      <c r="UOW59" s="72" t="s">
        <v>109</v>
      </c>
      <c r="UOX59" s="72" t="s">
        <v>88</v>
      </c>
      <c r="UOY59" s="355" t="s">
        <v>2868</v>
      </c>
      <c r="UOZ59" s="72" t="s">
        <v>2911</v>
      </c>
      <c r="UPA59" s="72" t="s">
        <v>2912</v>
      </c>
      <c r="UPB59" s="72" t="s">
        <v>2823</v>
      </c>
      <c r="UPC59" s="72" t="s">
        <v>2843</v>
      </c>
      <c r="UPD59" s="413" t="s">
        <v>2793</v>
      </c>
      <c r="UPE59" s="72"/>
      <c r="UPF59" s="72" t="s">
        <v>2869</v>
      </c>
      <c r="UPG59" s="72"/>
      <c r="UPH59" s="72">
        <v>1.0</v>
      </c>
      <c r="UPI59" s="72">
        <v>1.0</v>
      </c>
      <c r="UPJ59" s="414">
        <v>30.0</v>
      </c>
      <c r="UPK59" s="414">
        <v>15.0</v>
      </c>
      <c r="UPL59" s="72" t="s">
        <v>109</v>
      </c>
      <c r="UPM59" s="72" t="s">
        <v>109</v>
      </c>
      <c r="UPN59" s="72" t="s">
        <v>88</v>
      </c>
      <c r="UPO59" s="355" t="s">
        <v>2868</v>
      </c>
      <c r="UPP59" s="72" t="s">
        <v>2911</v>
      </c>
      <c r="UPQ59" s="72" t="s">
        <v>2912</v>
      </c>
      <c r="UPR59" s="72" t="s">
        <v>2823</v>
      </c>
      <c r="UPS59" s="72" t="s">
        <v>2843</v>
      </c>
      <c r="UPT59" s="413" t="s">
        <v>2793</v>
      </c>
      <c r="UPU59" s="72"/>
      <c r="UPV59" s="72" t="s">
        <v>2869</v>
      </c>
      <c r="UPW59" s="72"/>
      <c r="UPX59" s="72">
        <v>1.0</v>
      </c>
      <c r="UPY59" s="72">
        <v>1.0</v>
      </c>
      <c r="UPZ59" s="414">
        <v>30.0</v>
      </c>
      <c r="UQA59" s="414">
        <v>15.0</v>
      </c>
      <c r="UQB59" s="72" t="s">
        <v>109</v>
      </c>
      <c r="UQC59" s="72" t="s">
        <v>109</v>
      </c>
      <c r="UQD59" s="72" t="s">
        <v>88</v>
      </c>
      <c r="UQE59" s="355" t="s">
        <v>2868</v>
      </c>
      <c r="UQF59" s="72" t="s">
        <v>2911</v>
      </c>
      <c r="UQG59" s="72" t="s">
        <v>2912</v>
      </c>
      <c r="UQH59" s="72" t="s">
        <v>2823</v>
      </c>
      <c r="UQI59" s="72" t="s">
        <v>2843</v>
      </c>
      <c r="UQJ59" s="413" t="s">
        <v>2793</v>
      </c>
      <c r="UQK59" s="72"/>
      <c r="UQL59" s="72" t="s">
        <v>2869</v>
      </c>
      <c r="UQM59" s="72"/>
      <c r="UQN59" s="72">
        <v>1.0</v>
      </c>
      <c r="UQO59" s="72">
        <v>1.0</v>
      </c>
      <c r="UQP59" s="414">
        <v>30.0</v>
      </c>
      <c r="UQQ59" s="414">
        <v>15.0</v>
      </c>
      <c r="UQR59" s="72" t="s">
        <v>109</v>
      </c>
      <c r="UQS59" s="72" t="s">
        <v>109</v>
      </c>
      <c r="UQT59" s="72" t="s">
        <v>88</v>
      </c>
      <c r="UQU59" s="355" t="s">
        <v>2868</v>
      </c>
      <c r="UQV59" s="72" t="s">
        <v>2911</v>
      </c>
      <c r="UQW59" s="72" t="s">
        <v>2912</v>
      </c>
      <c r="UQX59" s="72" t="s">
        <v>2823</v>
      </c>
      <c r="UQY59" s="72" t="s">
        <v>2843</v>
      </c>
      <c r="UQZ59" s="413" t="s">
        <v>2793</v>
      </c>
      <c r="URA59" s="72"/>
      <c r="URB59" s="72" t="s">
        <v>2869</v>
      </c>
      <c r="URC59" s="72"/>
      <c r="URD59" s="72">
        <v>1.0</v>
      </c>
      <c r="URE59" s="72">
        <v>1.0</v>
      </c>
      <c r="URF59" s="414">
        <v>30.0</v>
      </c>
      <c r="URG59" s="414">
        <v>15.0</v>
      </c>
      <c r="URH59" s="72" t="s">
        <v>109</v>
      </c>
      <c r="URI59" s="72" t="s">
        <v>109</v>
      </c>
      <c r="URJ59" s="72" t="s">
        <v>88</v>
      </c>
      <c r="URK59" s="355" t="s">
        <v>2868</v>
      </c>
      <c r="URL59" s="72" t="s">
        <v>2911</v>
      </c>
      <c r="URM59" s="72" t="s">
        <v>2912</v>
      </c>
      <c r="URN59" s="72" t="s">
        <v>2823</v>
      </c>
      <c r="URO59" s="72" t="s">
        <v>2843</v>
      </c>
      <c r="URP59" s="413" t="s">
        <v>2793</v>
      </c>
      <c r="URQ59" s="72"/>
      <c r="URR59" s="72" t="s">
        <v>2869</v>
      </c>
      <c r="URS59" s="72"/>
      <c r="URT59" s="72">
        <v>1.0</v>
      </c>
      <c r="URU59" s="72">
        <v>1.0</v>
      </c>
      <c r="URV59" s="414">
        <v>30.0</v>
      </c>
      <c r="URW59" s="414">
        <v>15.0</v>
      </c>
      <c r="URX59" s="72" t="s">
        <v>109</v>
      </c>
      <c r="URY59" s="72" t="s">
        <v>109</v>
      </c>
      <c r="URZ59" s="72" t="s">
        <v>88</v>
      </c>
      <c r="USA59" s="355" t="s">
        <v>2868</v>
      </c>
      <c r="USB59" s="72" t="s">
        <v>2911</v>
      </c>
      <c r="USC59" s="72" t="s">
        <v>2912</v>
      </c>
      <c r="USD59" s="72" t="s">
        <v>2823</v>
      </c>
      <c r="USE59" s="72" t="s">
        <v>2843</v>
      </c>
      <c r="USF59" s="413" t="s">
        <v>2793</v>
      </c>
      <c r="USG59" s="72"/>
      <c r="USH59" s="72" t="s">
        <v>2869</v>
      </c>
      <c r="USI59" s="72"/>
      <c r="USJ59" s="72">
        <v>1.0</v>
      </c>
      <c r="USK59" s="72">
        <v>1.0</v>
      </c>
      <c r="USL59" s="414">
        <v>30.0</v>
      </c>
      <c r="USM59" s="414">
        <v>15.0</v>
      </c>
      <c r="USN59" s="72" t="s">
        <v>109</v>
      </c>
      <c r="USO59" s="72" t="s">
        <v>109</v>
      </c>
      <c r="USP59" s="72" t="s">
        <v>88</v>
      </c>
      <c r="USQ59" s="355" t="s">
        <v>2868</v>
      </c>
      <c r="USR59" s="72" t="s">
        <v>2911</v>
      </c>
      <c r="USS59" s="72" t="s">
        <v>2912</v>
      </c>
      <c r="UST59" s="72" t="s">
        <v>2823</v>
      </c>
      <c r="USU59" s="72" t="s">
        <v>2843</v>
      </c>
      <c r="USV59" s="413" t="s">
        <v>2793</v>
      </c>
      <c r="USW59" s="72"/>
      <c r="USX59" s="72" t="s">
        <v>2869</v>
      </c>
      <c r="USY59" s="72"/>
      <c r="USZ59" s="72">
        <v>1.0</v>
      </c>
      <c r="UTA59" s="72">
        <v>1.0</v>
      </c>
      <c r="UTB59" s="414">
        <v>30.0</v>
      </c>
      <c r="UTC59" s="414">
        <v>15.0</v>
      </c>
      <c r="UTD59" s="72" t="s">
        <v>109</v>
      </c>
      <c r="UTE59" s="72" t="s">
        <v>109</v>
      </c>
      <c r="UTF59" s="72" t="s">
        <v>88</v>
      </c>
      <c r="UTG59" s="355" t="s">
        <v>2868</v>
      </c>
      <c r="UTH59" s="72" t="s">
        <v>2911</v>
      </c>
      <c r="UTI59" s="72" t="s">
        <v>2912</v>
      </c>
      <c r="UTJ59" s="72" t="s">
        <v>2823</v>
      </c>
      <c r="UTK59" s="72" t="s">
        <v>2843</v>
      </c>
      <c r="UTL59" s="413" t="s">
        <v>2793</v>
      </c>
      <c r="UTM59" s="72"/>
      <c r="UTN59" s="72" t="s">
        <v>2869</v>
      </c>
      <c r="UTO59" s="72"/>
      <c r="UTP59" s="72">
        <v>1.0</v>
      </c>
      <c r="UTQ59" s="72">
        <v>1.0</v>
      </c>
      <c r="UTR59" s="414">
        <v>30.0</v>
      </c>
      <c r="UTS59" s="414">
        <v>15.0</v>
      </c>
      <c r="UTT59" s="72" t="s">
        <v>109</v>
      </c>
      <c r="UTU59" s="72" t="s">
        <v>109</v>
      </c>
      <c r="UTV59" s="72" t="s">
        <v>88</v>
      </c>
      <c r="UTW59" s="355" t="s">
        <v>2868</v>
      </c>
      <c r="UTX59" s="72" t="s">
        <v>2911</v>
      </c>
      <c r="UTY59" s="72" t="s">
        <v>2912</v>
      </c>
      <c r="UTZ59" s="72" t="s">
        <v>2823</v>
      </c>
      <c r="UUA59" s="72" t="s">
        <v>2843</v>
      </c>
      <c r="UUB59" s="413" t="s">
        <v>2793</v>
      </c>
      <c r="UUC59" s="72"/>
      <c r="UUD59" s="72" t="s">
        <v>2869</v>
      </c>
      <c r="UUE59" s="72"/>
      <c r="UUF59" s="72">
        <v>1.0</v>
      </c>
      <c r="UUG59" s="72">
        <v>1.0</v>
      </c>
      <c r="UUH59" s="414">
        <v>30.0</v>
      </c>
      <c r="UUI59" s="414">
        <v>15.0</v>
      </c>
      <c r="UUJ59" s="72" t="s">
        <v>109</v>
      </c>
      <c r="UUK59" s="72" t="s">
        <v>109</v>
      </c>
      <c r="UUL59" s="72" t="s">
        <v>88</v>
      </c>
      <c r="UUM59" s="355" t="s">
        <v>2868</v>
      </c>
      <c r="UUN59" s="72" t="s">
        <v>2911</v>
      </c>
      <c r="UUO59" s="72" t="s">
        <v>2912</v>
      </c>
      <c r="UUP59" s="72" t="s">
        <v>2823</v>
      </c>
      <c r="UUQ59" s="72" t="s">
        <v>2843</v>
      </c>
      <c r="UUR59" s="413" t="s">
        <v>2793</v>
      </c>
      <c r="UUS59" s="72"/>
      <c r="UUT59" s="72" t="s">
        <v>2869</v>
      </c>
      <c r="UUU59" s="72"/>
      <c r="UUV59" s="72">
        <v>1.0</v>
      </c>
      <c r="UUW59" s="72">
        <v>1.0</v>
      </c>
      <c r="UUX59" s="414">
        <v>30.0</v>
      </c>
      <c r="UUY59" s="414">
        <v>15.0</v>
      </c>
      <c r="UUZ59" s="72" t="s">
        <v>109</v>
      </c>
      <c r="UVA59" s="72" t="s">
        <v>109</v>
      </c>
      <c r="UVB59" s="72" t="s">
        <v>88</v>
      </c>
      <c r="UVC59" s="355" t="s">
        <v>2868</v>
      </c>
      <c r="UVD59" s="72" t="s">
        <v>2911</v>
      </c>
      <c r="UVE59" s="72" t="s">
        <v>2912</v>
      </c>
      <c r="UVF59" s="72" t="s">
        <v>2823</v>
      </c>
      <c r="UVG59" s="72" t="s">
        <v>2843</v>
      </c>
      <c r="UVH59" s="413" t="s">
        <v>2793</v>
      </c>
      <c r="UVI59" s="72"/>
      <c r="UVJ59" s="72" t="s">
        <v>2869</v>
      </c>
      <c r="UVK59" s="72"/>
      <c r="UVL59" s="72">
        <v>1.0</v>
      </c>
      <c r="UVM59" s="72">
        <v>1.0</v>
      </c>
      <c r="UVN59" s="414">
        <v>30.0</v>
      </c>
      <c r="UVO59" s="414">
        <v>15.0</v>
      </c>
      <c r="UVP59" s="72" t="s">
        <v>109</v>
      </c>
      <c r="UVQ59" s="72" t="s">
        <v>109</v>
      </c>
      <c r="UVR59" s="72" t="s">
        <v>88</v>
      </c>
      <c r="UVS59" s="355" t="s">
        <v>2868</v>
      </c>
      <c r="UVT59" s="72" t="s">
        <v>2911</v>
      </c>
      <c r="UVU59" s="72" t="s">
        <v>2912</v>
      </c>
      <c r="UVV59" s="72" t="s">
        <v>2823</v>
      </c>
      <c r="UVW59" s="72" t="s">
        <v>2843</v>
      </c>
      <c r="UVX59" s="413" t="s">
        <v>2793</v>
      </c>
      <c r="UVY59" s="72"/>
      <c r="UVZ59" s="72" t="s">
        <v>2869</v>
      </c>
      <c r="UWA59" s="72"/>
      <c r="UWB59" s="72">
        <v>1.0</v>
      </c>
      <c r="UWC59" s="72">
        <v>1.0</v>
      </c>
      <c r="UWD59" s="414">
        <v>30.0</v>
      </c>
      <c r="UWE59" s="414">
        <v>15.0</v>
      </c>
      <c r="UWF59" s="72" t="s">
        <v>109</v>
      </c>
      <c r="UWG59" s="72" t="s">
        <v>109</v>
      </c>
      <c r="UWH59" s="72" t="s">
        <v>88</v>
      </c>
      <c r="UWI59" s="355" t="s">
        <v>2868</v>
      </c>
      <c r="UWJ59" s="72" t="s">
        <v>2911</v>
      </c>
      <c r="UWK59" s="72" t="s">
        <v>2912</v>
      </c>
      <c r="UWL59" s="72" t="s">
        <v>2823</v>
      </c>
      <c r="UWM59" s="72" t="s">
        <v>2843</v>
      </c>
      <c r="UWN59" s="413" t="s">
        <v>2793</v>
      </c>
      <c r="UWO59" s="72"/>
      <c r="UWP59" s="72" t="s">
        <v>2869</v>
      </c>
      <c r="UWQ59" s="72"/>
      <c r="UWR59" s="72">
        <v>1.0</v>
      </c>
      <c r="UWS59" s="72">
        <v>1.0</v>
      </c>
      <c r="UWT59" s="414">
        <v>30.0</v>
      </c>
      <c r="UWU59" s="414">
        <v>15.0</v>
      </c>
      <c r="UWV59" s="72" t="s">
        <v>109</v>
      </c>
      <c r="UWW59" s="72" t="s">
        <v>109</v>
      </c>
      <c r="UWX59" s="72" t="s">
        <v>88</v>
      </c>
      <c r="UWY59" s="355" t="s">
        <v>2868</v>
      </c>
      <c r="UWZ59" s="72" t="s">
        <v>2911</v>
      </c>
      <c r="UXA59" s="72" t="s">
        <v>2912</v>
      </c>
      <c r="UXB59" s="72" t="s">
        <v>2823</v>
      </c>
      <c r="UXC59" s="72" t="s">
        <v>2843</v>
      </c>
      <c r="UXD59" s="413" t="s">
        <v>2793</v>
      </c>
      <c r="UXE59" s="72"/>
      <c r="UXF59" s="72" t="s">
        <v>2869</v>
      </c>
      <c r="UXG59" s="72"/>
      <c r="UXH59" s="72">
        <v>1.0</v>
      </c>
      <c r="UXI59" s="72">
        <v>1.0</v>
      </c>
      <c r="UXJ59" s="414">
        <v>30.0</v>
      </c>
      <c r="UXK59" s="414">
        <v>15.0</v>
      </c>
      <c r="UXL59" s="72" t="s">
        <v>109</v>
      </c>
      <c r="UXM59" s="72" t="s">
        <v>109</v>
      </c>
      <c r="UXN59" s="72" t="s">
        <v>88</v>
      </c>
      <c r="UXO59" s="355" t="s">
        <v>2868</v>
      </c>
      <c r="UXP59" s="72" t="s">
        <v>2911</v>
      </c>
      <c r="UXQ59" s="72" t="s">
        <v>2912</v>
      </c>
      <c r="UXR59" s="72" t="s">
        <v>2823</v>
      </c>
      <c r="UXS59" s="72" t="s">
        <v>2843</v>
      </c>
      <c r="UXT59" s="413" t="s">
        <v>2793</v>
      </c>
      <c r="UXU59" s="72"/>
      <c r="UXV59" s="72" t="s">
        <v>2869</v>
      </c>
      <c r="UXW59" s="72"/>
      <c r="UXX59" s="72">
        <v>1.0</v>
      </c>
      <c r="UXY59" s="72">
        <v>1.0</v>
      </c>
      <c r="UXZ59" s="414">
        <v>30.0</v>
      </c>
      <c r="UYA59" s="414">
        <v>15.0</v>
      </c>
      <c r="UYB59" s="72" t="s">
        <v>109</v>
      </c>
      <c r="UYC59" s="72" t="s">
        <v>109</v>
      </c>
      <c r="UYD59" s="72" t="s">
        <v>88</v>
      </c>
      <c r="UYE59" s="355" t="s">
        <v>2868</v>
      </c>
      <c r="UYF59" s="72" t="s">
        <v>2911</v>
      </c>
      <c r="UYG59" s="72" t="s">
        <v>2912</v>
      </c>
      <c r="UYH59" s="72" t="s">
        <v>2823</v>
      </c>
      <c r="UYI59" s="72" t="s">
        <v>2843</v>
      </c>
      <c r="UYJ59" s="413" t="s">
        <v>2793</v>
      </c>
      <c r="UYK59" s="72"/>
      <c r="UYL59" s="72" t="s">
        <v>2869</v>
      </c>
      <c r="UYM59" s="72"/>
      <c r="UYN59" s="72">
        <v>1.0</v>
      </c>
      <c r="UYO59" s="72">
        <v>1.0</v>
      </c>
      <c r="UYP59" s="414">
        <v>30.0</v>
      </c>
      <c r="UYQ59" s="414">
        <v>15.0</v>
      </c>
      <c r="UYR59" s="72" t="s">
        <v>109</v>
      </c>
      <c r="UYS59" s="72" t="s">
        <v>109</v>
      </c>
      <c r="UYT59" s="72" t="s">
        <v>88</v>
      </c>
      <c r="UYU59" s="355" t="s">
        <v>2868</v>
      </c>
      <c r="UYV59" s="72" t="s">
        <v>2911</v>
      </c>
      <c r="UYW59" s="72" t="s">
        <v>2912</v>
      </c>
      <c r="UYX59" s="72" t="s">
        <v>2823</v>
      </c>
      <c r="UYY59" s="72" t="s">
        <v>2843</v>
      </c>
      <c r="UYZ59" s="413" t="s">
        <v>2793</v>
      </c>
      <c r="UZA59" s="72"/>
      <c r="UZB59" s="72" t="s">
        <v>2869</v>
      </c>
      <c r="UZC59" s="72"/>
      <c r="UZD59" s="72">
        <v>1.0</v>
      </c>
      <c r="UZE59" s="72">
        <v>1.0</v>
      </c>
      <c r="UZF59" s="414">
        <v>30.0</v>
      </c>
      <c r="UZG59" s="414">
        <v>15.0</v>
      </c>
      <c r="UZH59" s="72" t="s">
        <v>109</v>
      </c>
      <c r="UZI59" s="72" t="s">
        <v>109</v>
      </c>
      <c r="UZJ59" s="72" t="s">
        <v>88</v>
      </c>
      <c r="UZK59" s="355" t="s">
        <v>2868</v>
      </c>
      <c r="UZL59" s="72" t="s">
        <v>2911</v>
      </c>
      <c r="UZM59" s="72" t="s">
        <v>2912</v>
      </c>
      <c r="UZN59" s="72" t="s">
        <v>2823</v>
      </c>
      <c r="UZO59" s="72" t="s">
        <v>2843</v>
      </c>
      <c r="UZP59" s="413" t="s">
        <v>2793</v>
      </c>
      <c r="UZQ59" s="72"/>
      <c r="UZR59" s="72" t="s">
        <v>2869</v>
      </c>
      <c r="UZS59" s="72"/>
      <c r="UZT59" s="72">
        <v>1.0</v>
      </c>
      <c r="UZU59" s="72">
        <v>1.0</v>
      </c>
      <c r="UZV59" s="414">
        <v>30.0</v>
      </c>
      <c r="UZW59" s="414">
        <v>15.0</v>
      </c>
      <c r="UZX59" s="72" t="s">
        <v>109</v>
      </c>
      <c r="UZY59" s="72" t="s">
        <v>109</v>
      </c>
      <c r="UZZ59" s="72" t="s">
        <v>88</v>
      </c>
      <c r="VAA59" s="355" t="s">
        <v>2868</v>
      </c>
      <c r="VAB59" s="72" t="s">
        <v>2911</v>
      </c>
      <c r="VAC59" s="72" t="s">
        <v>2912</v>
      </c>
      <c r="VAD59" s="72" t="s">
        <v>2823</v>
      </c>
      <c r="VAE59" s="72" t="s">
        <v>2843</v>
      </c>
      <c r="VAF59" s="413" t="s">
        <v>2793</v>
      </c>
      <c r="VAG59" s="72"/>
      <c r="VAH59" s="72" t="s">
        <v>2869</v>
      </c>
      <c r="VAI59" s="72"/>
      <c r="VAJ59" s="72">
        <v>1.0</v>
      </c>
      <c r="VAK59" s="72">
        <v>1.0</v>
      </c>
      <c r="VAL59" s="414">
        <v>30.0</v>
      </c>
      <c r="VAM59" s="414">
        <v>15.0</v>
      </c>
      <c r="VAN59" s="72" t="s">
        <v>109</v>
      </c>
      <c r="VAO59" s="72" t="s">
        <v>109</v>
      </c>
      <c r="VAP59" s="72" t="s">
        <v>88</v>
      </c>
      <c r="VAQ59" s="355" t="s">
        <v>2868</v>
      </c>
      <c r="VAR59" s="72" t="s">
        <v>2911</v>
      </c>
      <c r="VAS59" s="72" t="s">
        <v>2912</v>
      </c>
      <c r="VAT59" s="72" t="s">
        <v>2823</v>
      </c>
      <c r="VAU59" s="72" t="s">
        <v>2843</v>
      </c>
      <c r="VAV59" s="413" t="s">
        <v>2793</v>
      </c>
      <c r="VAW59" s="72"/>
      <c r="VAX59" s="72" t="s">
        <v>2869</v>
      </c>
      <c r="VAY59" s="72"/>
      <c r="VAZ59" s="72">
        <v>1.0</v>
      </c>
      <c r="VBA59" s="72">
        <v>1.0</v>
      </c>
      <c r="VBB59" s="414">
        <v>30.0</v>
      </c>
      <c r="VBC59" s="414">
        <v>15.0</v>
      </c>
      <c r="VBD59" s="72" t="s">
        <v>109</v>
      </c>
      <c r="VBE59" s="72" t="s">
        <v>109</v>
      </c>
      <c r="VBF59" s="72" t="s">
        <v>88</v>
      </c>
      <c r="VBG59" s="355" t="s">
        <v>2868</v>
      </c>
      <c r="VBH59" s="72" t="s">
        <v>2911</v>
      </c>
      <c r="VBI59" s="72" t="s">
        <v>2912</v>
      </c>
      <c r="VBJ59" s="72" t="s">
        <v>2823</v>
      </c>
      <c r="VBK59" s="72" t="s">
        <v>2843</v>
      </c>
      <c r="VBL59" s="413" t="s">
        <v>2793</v>
      </c>
      <c r="VBM59" s="72"/>
      <c r="VBN59" s="72" t="s">
        <v>2869</v>
      </c>
      <c r="VBO59" s="72"/>
      <c r="VBP59" s="72">
        <v>1.0</v>
      </c>
      <c r="VBQ59" s="72">
        <v>1.0</v>
      </c>
      <c r="VBR59" s="414">
        <v>30.0</v>
      </c>
      <c r="VBS59" s="414">
        <v>15.0</v>
      </c>
      <c r="VBT59" s="72" t="s">
        <v>109</v>
      </c>
      <c r="VBU59" s="72" t="s">
        <v>109</v>
      </c>
      <c r="VBV59" s="72" t="s">
        <v>88</v>
      </c>
      <c r="VBW59" s="355" t="s">
        <v>2868</v>
      </c>
      <c r="VBX59" s="72" t="s">
        <v>2911</v>
      </c>
      <c r="VBY59" s="72" t="s">
        <v>2912</v>
      </c>
      <c r="VBZ59" s="72" t="s">
        <v>2823</v>
      </c>
      <c r="VCA59" s="72" t="s">
        <v>2843</v>
      </c>
      <c r="VCB59" s="413" t="s">
        <v>2793</v>
      </c>
      <c r="VCC59" s="72"/>
      <c r="VCD59" s="72" t="s">
        <v>2869</v>
      </c>
      <c r="VCE59" s="72"/>
      <c r="VCF59" s="72">
        <v>1.0</v>
      </c>
      <c r="VCG59" s="72">
        <v>1.0</v>
      </c>
      <c r="VCH59" s="414">
        <v>30.0</v>
      </c>
      <c r="VCI59" s="414">
        <v>15.0</v>
      </c>
      <c r="VCJ59" s="72" t="s">
        <v>109</v>
      </c>
      <c r="VCK59" s="72" t="s">
        <v>109</v>
      </c>
      <c r="VCL59" s="72" t="s">
        <v>88</v>
      </c>
      <c r="VCM59" s="355" t="s">
        <v>2868</v>
      </c>
      <c r="VCN59" s="72" t="s">
        <v>2911</v>
      </c>
      <c r="VCO59" s="72" t="s">
        <v>2912</v>
      </c>
      <c r="VCP59" s="72" t="s">
        <v>2823</v>
      </c>
      <c r="VCQ59" s="72" t="s">
        <v>2843</v>
      </c>
      <c r="VCR59" s="413" t="s">
        <v>2793</v>
      </c>
      <c r="VCS59" s="72"/>
      <c r="VCT59" s="72" t="s">
        <v>2869</v>
      </c>
      <c r="VCU59" s="72"/>
      <c r="VCV59" s="72">
        <v>1.0</v>
      </c>
      <c r="VCW59" s="72">
        <v>1.0</v>
      </c>
      <c r="VCX59" s="414">
        <v>30.0</v>
      </c>
      <c r="VCY59" s="414">
        <v>15.0</v>
      </c>
      <c r="VCZ59" s="72" t="s">
        <v>109</v>
      </c>
      <c r="VDA59" s="72" t="s">
        <v>109</v>
      </c>
      <c r="VDB59" s="72" t="s">
        <v>88</v>
      </c>
      <c r="VDC59" s="355" t="s">
        <v>2868</v>
      </c>
      <c r="VDD59" s="72" t="s">
        <v>2911</v>
      </c>
      <c r="VDE59" s="72" t="s">
        <v>2912</v>
      </c>
      <c r="VDF59" s="72" t="s">
        <v>2823</v>
      </c>
      <c r="VDG59" s="72" t="s">
        <v>2843</v>
      </c>
      <c r="VDH59" s="413" t="s">
        <v>2793</v>
      </c>
      <c r="VDI59" s="72"/>
      <c r="VDJ59" s="72" t="s">
        <v>2869</v>
      </c>
      <c r="VDK59" s="72"/>
      <c r="VDL59" s="72">
        <v>1.0</v>
      </c>
      <c r="VDM59" s="72">
        <v>1.0</v>
      </c>
      <c r="VDN59" s="414">
        <v>30.0</v>
      </c>
      <c r="VDO59" s="414">
        <v>15.0</v>
      </c>
      <c r="VDP59" s="72" t="s">
        <v>109</v>
      </c>
      <c r="VDQ59" s="72" t="s">
        <v>109</v>
      </c>
      <c r="VDR59" s="72" t="s">
        <v>88</v>
      </c>
      <c r="VDS59" s="355" t="s">
        <v>2868</v>
      </c>
      <c r="VDT59" s="72" t="s">
        <v>2911</v>
      </c>
      <c r="VDU59" s="72" t="s">
        <v>2912</v>
      </c>
      <c r="VDV59" s="72" t="s">
        <v>2823</v>
      </c>
      <c r="VDW59" s="72" t="s">
        <v>2843</v>
      </c>
      <c r="VDX59" s="413" t="s">
        <v>2793</v>
      </c>
      <c r="VDY59" s="72"/>
      <c r="VDZ59" s="72" t="s">
        <v>2869</v>
      </c>
      <c r="VEA59" s="72"/>
      <c r="VEB59" s="72">
        <v>1.0</v>
      </c>
      <c r="VEC59" s="72">
        <v>1.0</v>
      </c>
      <c r="VED59" s="414">
        <v>30.0</v>
      </c>
      <c r="VEE59" s="414">
        <v>15.0</v>
      </c>
      <c r="VEF59" s="72" t="s">
        <v>109</v>
      </c>
      <c r="VEG59" s="72" t="s">
        <v>109</v>
      </c>
      <c r="VEH59" s="72" t="s">
        <v>88</v>
      </c>
      <c r="VEI59" s="355" t="s">
        <v>2868</v>
      </c>
      <c r="VEJ59" s="72" t="s">
        <v>2911</v>
      </c>
      <c r="VEK59" s="72" t="s">
        <v>2912</v>
      </c>
      <c r="VEL59" s="72" t="s">
        <v>2823</v>
      </c>
      <c r="VEM59" s="72" t="s">
        <v>2843</v>
      </c>
      <c r="VEN59" s="413" t="s">
        <v>2793</v>
      </c>
      <c r="VEO59" s="72"/>
      <c r="VEP59" s="72" t="s">
        <v>2869</v>
      </c>
      <c r="VEQ59" s="72"/>
      <c r="VER59" s="72">
        <v>1.0</v>
      </c>
      <c r="VES59" s="72">
        <v>1.0</v>
      </c>
      <c r="VET59" s="414">
        <v>30.0</v>
      </c>
      <c r="VEU59" s="414">
        <v>15.0</v>
      </c>
      <c r="VEV59" s="72" t="s">
        <v>109</v>
      </c>
      <c r="VEW59" s="72" t="s">
        <v>109</v>
      </c>
      <c r="VEX59" s="72" t="s">
        <v>88</v>
      </c>
      <c r="VEY59" s="355" t="s">
        <v>2868</v>
      </c>
      <c r="VEZ59" s="72" t="s">
        <v>2911</v>
      </c>
      <c r="VFA59" s="72" t="s">
        <v>2912</v>
      </c>
      <c r="VFB59" s="72" t="s">
        <v>2823</v>
      </c>
      <c r="VFC59" s="72" t="s">
        <v>2843</v>
      </c>
      <c r="VFD59" s="413" t="s">
        <v>2793</v>
      </c>
      <c r="VFE59" s="72"/>
      <c r="VFF59" s="72" t="s">
        <v>2869</v>
      </c>
      <c r="VFG59" s="72"/>
      <c r="VFH59" s="72">
        <v>1.0</v>
      </c>
      <c r="VFI59" s="72">
        <v>1.0</v>
      </c>
      <c r="VFJ59" s="414">
        <v>30.0</v>
      </c>
      <c r="VFK59" s="414">
        <v>15.0</v>
      </c>
      <c r="VFL59" s="72" t="s">
        <v>109</v>
      </c>
      <c r="VFM59" s="72" t="s">
        <v>109</v>
      </c>
      <c r="VFN59" s="72" t="s">
        <v>88</v>
      </c>
      <c r="VFO59" s="355" t="s">
        <v>2868</v>
      </c>
      <c r="VFP59" s="72" t="s">
        <v>2911</v>
      </c>
      <c r="VFQ59" s="72" t="s">
        <v>2912</v>
      </c>
      <c r="VFR59" s="72" t="s">
        <v>2823</v>
      </c>
      <c r="VFS59" s="72" t="s">
        <v>2843</v>
      </c>
      <c r="VFT59" s="413" t="s">
        <v>2793</v>
      </c>
      <c r="VFU59" s="72"/>
      <c r="VFV59" s="72" t="s">
        <v>2869</v>
      </c>
      <c r="VFW59" s="72"/>
      <c r="VFX59" s="72">
        <v>1.0</v>
      </c>
      <c r="VFY59" s="72">
        <v>1.0</v>
      </c>
      <c r="VFZ59" s="414">
        <v>30.0</v>
      </c>
      <c r="VGA59" s="414">
        <v>15.0</v>
      </c>
      <c r="VGB59" s="72" t="s">
        <v>109</v>
      </c>
      <c r="VGC59" s="72" t="s">
        <v>109</v>
      </c>
      <c r="VGD59" s="72" t="s">
        <v>88</v>
      </c>
      <c r="VGE59" s="355" t="s">
        <v>2868</v>
      </c>
      <c r="VGF59" s="72" t="s">
        <v>2911</v>
      </c>
      <c r="VGG59" s="72" t="s">
        <v>2912</v>
      </c>
      <c r="VGH59" s="72" t="s">
        <v>2823</v>
      </c>
      <c r="VGI59" s="72" t="s">
        <v>2843</v>
      </c>
      <c r="VGJ59" s="413" t="s">
        <v>2793</v>
      </c>
      <c r="VGK59" s="72"/>
      <c r="VGL59" s="72" t="s">
        <v>2869</v>
      </c>
      <c r="VGM59" s="72"/>
      <c r="VGN59" s="72">
        <v>1.0</v>
      </c>
      <c r="VGO59" s="72">
        <v>1.0</v>
      </c>
      <c r="VGP59" s="414">
        <v>30.0</v>
      </c>
      <c r="VGQ59" s="414">
        <v>15.0</v>
      </c>
      <c r="VGR59" s="72" t="s">
        <v>109</v>
      </c>
      <c r="VGS59" s="72" t="s">
        <v>109</v>
      </c>
      <c r="VGT59" s="72" t="s">
        <v>88</v>
      </c>
      <c r="VGU59" s="355" t="s">
        <v>2868</v>
      </c>
      <c r="VGV59" s="72" t="s">
        <v>2911</v>
      </c>
      <c r="VGW59" s="72" t="s">
        <v>2912</v>
      </c>
      <c r="VGX59" s="72" t="s">
        <v>2823</v>
      </c>
      <c r="VGY59" s="72" t="s">
        <v>2843</v>
      </c>
      <c r="VGZ59" s="413" t="s">
        <v>2793</v>
      </c>
      <c r="VHA59" s="72"/>
      <c r="VHB59" s="72" t="s">
        <v>2869</v>
      </c>
      <c r="VHC59" s="72"/>
      <c r="VHD59" s="72">
        <v>1.0</v>
      </c>
      <c r="VHE59" s="72">
        <v>1.0</v>
      </c>
      <c r="VHF59" s="414">
        <v>30.0</v>
      </c>
      <c r="VHG59" s="414">
        <v>15.0</v>
      </c>
      <c r="VHH59" s="72" t="s">
        <v>109</v>
      </c>
      <c r="VHI59" s="72" t="s">
        <v>109</v>
      </c>
      <c r="VHJ59" s="72" t="s">
        <v>88</v>
      </c>
      <c r="VHK59" s="355" t="s">
        <v>2868</v>
      </c>
      <c r="VHL59" s="72" t="s">
        <v>2911</v>
      </c>
      <c r="VHM59" s="72" t="s">
        <v>2912</v>
      </c>
      <c r="VHN59" s="72" t="s">
        <v>2823</v>
      </c>
      <c r="VHO59" s="72" t="s">
        <v>2843</v>
      </c>
      <c r="VHP59" s="413" t="s">
        <v>2793</v>
      </c>
      <c r="VHQ59" s="72"/>
      <c r="VHR59" s="72" t="s">
        <v>2869</v>
      </c>
      <c r="VHS59" s="72"/>
      <c r="VHT59" s="72">
        <v>1.0</v>
      </c>
      <c r="VHU59" s="72">
        <v>1.0</v>
      </c>
      <c r="VHV59" s="414">
        <v>30.0</v>
      </c>
      <c r="VHW59" s="414">
        <v>15.0</v>
      </c>
      <c r="VHX59" s="72" t="s">
        <v>109</v>
      </c>
      <c r="VHY59" s="72" t="s">
        <v>109</v>
      </c>
      <c r="VHZ59" s="72" t="s">
        <v>88</v>
      </c>
      <c r="VIA59" s="355" t="s">
        <v>2868</v>
      </c>
      <c r="VIB59" s="72" t="s">
        <v>2911</v>
      </c>
      <c r="VIC59" s="72" t="s">
        <v>2912</v>
      </c>
      <c r="VID59" s="72" t="s">
        <v>2823</v>
      </c>
      <c r="VIE59" s="72" t="s">
        <v>2843</v>
      </c>
      <c r="VIF59" s="413" t="s">
        <v>2793</v>
      </c>
      <c r="VIG59" s="72"/>
      <c r="VIH59" s="72" t="s">
        <v>2869</v>
      </c>
      <c r="VII59" s="72"/>
      <c r="VIJ59" s="72">
        <v>1.0</v>
      </c>
      <c r="VIK59" s="72">
        <v>1.0</v>
      </c>
      <c r="VIL59" s="414">
        <v>30.0</v>
      </c>
      <c r="VIM59" s="414">
        <v>15.0</v>
      </c>
      <c r="VIN59" s="72" t="s">
        <v>109</v>
      </c>
      <c r="VIO59" s="72" t="s">
        <v>109</v>
      </c>
      <c r="VIP59" s="72" t="s">
        <v>88</v>
      </c>
      <c r="VIQ59" s="355" t="s">
        <v>2868</v>
      </c>
      <c r="VIR59" s="72" t="s">
        <v>2911</v>
      </c>
      <c r="VIS59" s="72" t="s">
        <v>2912</v>
      </c>
      <c r="VIT59" s="72" t="s">
        <v>2823</v>
      </c>
      <c r="VIU59" s="72" t="s">
        <v>2843</v>
      </c>
      <c r="VIV59" s="413" t="s">
        <v>2793</v>
      </c>
      <c r="VIW59" s="72"/>
      <c r="VIX59" s="72" t="s">
        <v>2869</v>
      </c>
      <c r="VIY59" s="72"/>
      <c r="VIZ59" s="72">
        <v>1.0</v>
      </c>
      <c r="VJA59" s="72">
        <v>1.0</v>
      </c>
      <c r="VJB59" s="414">
        <v>30.0</v>
      </c>
      <c r="VJC59" s="414">
        <v>15.0</v>
      </c>
      <c r="VJD59" s="72" t="s">
        <v>109</v>
      </c>
      <c r="VJE59" s="72" t="s">
        <v>109</v>
      </c>
      <c r="VJF59" s="72" t="s">
        <v>88</v>
      </c>
      <c r="VJG59" s="355" t="s">
        <v>2868</v>
      </c>
      <c r="VJH59" s="72" t="s">
        <v>2911</v>
      </c>
      <c r="VJI59" s="72" t="s">
        <v>2912</v>
      </c>
      <c r="VJJ59" s="72" t="s">
        <v>2823</v>
      </c>
      <c r="VJK59" s="72" t="s">
        <v>2843</v>
      </c>
      <c r="VJL59" s="413" t="s">
        <v>2793</v>
      </c>
      <c r="VJM59" s="72"/>
      <c r="VJN59" s="72" t="s">
        <v>2869</v>
      </c>
      <c r="VJO59" s="72"/>
      <c r="VJP59" s="72">
        <v>1.0</v>
      </c>
      <c r="VJQ59" s="72">
        <v>1.0</v>
      </c>
      <c r="VJR59" s="414">
        <v>30.0</v>
      </c>
      <c r="VJS59" s="414">
        <v>15.0</v>
      </c>
      <c r="VJT59" s="72" t="s">
        <v>109</v>
      </c>
      <c r="VJU59" s="72" t="s">
        <v>109</v>
      </c>
      <c r="VJV59" s="72" t="s">
        <v>88</v>
      </c>
      <c r="VJW59" s="355" t="s">
        <v>2868</v>
      </c>
      <c r="VJX59" s="72" t="s">
        <v>2911</v>
      </c>
      <c r="VJY59" s="72" t="s">
        <v>2912</v>
      </c>
      <c r="VJZ59" s="72" t="s">
        <v>2823</v>
      </c>
      <c r="VKA59" s="72" t="s">
        <v>2843</v>
      </c>
      <c r="VKB59" s="413" t="s">
        <v>2793</v>
      </c>
      <c r="VKC59" s="72"/>
      <c r="VKD59" s="72" t="s">
        <v>2869</v>
      </c>
      <c r="VKE59" s="72"/>
      <c r="VKF59" s="72">
        <v>1.0</v>
      </c>
      <c r="VKG59" s="72">
        <v>1.0</v>
      </c>
      <c r="VKH59" s="414">
        <v>30.0</v>
      </c>
      <c r="VKI59" s="414">
        <v>15.0</v>
      </c>
      <c r="VKJ59" s="72" t="s">
        <v>109</v>
      </c>
      <c r="VKK59" s="72" t="s">
        <v>109</v>
      </c>
      <c r="VKL59" s="72" t="s">
        <v>88</v>
      </c>
      <c r="VKM59" s="355" t="s">
        <v>2868</v>
      </c>
      <c r="VKN59" s="72" t="s">
        <v>2911</v>
      </c>
      <c r="VKO59" s="72" t="s">
        <v>2912</v>
      </c>
      <c r="VKP59" s="72" t="s">
        <v>2823</v>
      </c>
      <c r="VKQ59" s="72" t="s">
        <v>2843</v>
      </c>
      <c r="VKR59" s="413" t="s">
        <v>2793</v>
      </c>
      <c r="VKS59" s="72"/>
      <c r="VKT59" s="72" t="s">
        <v>2869</v>
      </c>
      <c r="VKU59" s="72"/>
      <c r="VKV59" s="72">
        <v>1.0</v>
      </c>
      <c r="VKW59" s="72">
        <v>1.0</v>
      </c>
      <c r="VKX59" s="414">
        <v>30.0</v>
      </c>
      <c r="VKY59" s="414">
        <v>15.0</v>
      </c>
      <c r="VKZ59" s="72" t="s">
        <v>109</v>
      </c>
      <c r="VLA59" s="72" t="s">
        <v>109</v>
      </c>
      <c r="VLB59" s="72" t="s">
        <v>88</v>
      </c>
      <c r="VLC59" s="355" t="s">
        <v>2868</v>
      </c>
      <c r="VLD59" s="72" t="s">
        <v>2911</v>
      </c>
      <c r="VLE59" s="72" t="s">
        <v>2912</v>
      </c>
      <c r="VLF59" s="72" t="s">
        <v>2823</v>
      </c>
      <c r="VLG59" s="72" t="s">
        <v>2843</v>
      </c>
      <c r="VLH59" s="413" t="s">
        <v>2793</v>
      </c>
      <c r="VLI59" s="72"/>
      <c r="VLJ59" s="72" t="s">
        <v>2869</v>
      </c>
      <c r="VLK59" s="72"/>
      <c r="VLL59" s="72">
        <v>1.0</v>
      </c>
      <c r="VLM59" s="72">
        <v>1.0</v>
      </c>
      <c r="VLN59" s="414">
        <v>30.0</v>
      </c>
      <c r="VLO59" s="414">
        <v>15.0</v>
      </c>
      <c r="VLP59" s="72" t="s">
        <v>109</v>
      </c>
      <c r="VLQ59" s="72" t="s">
        <v>109</v>
      </c>
      <c r="VLR59" s="72" t="s">
        <v>88</v>
      </c>
      <c r="VLS59" s="355" t="s">
        <v>2868</v>
      </c>
      <c r="VLT59" s="72" t="s">
        <v>2911</v>
      </c>
      <c r="VLU59" s="72" t="s">
        <v>2912</v>
      </c>
      <c r="VLV59" s="72" t="s">
        <v>2823</v>
      </c>
      <c r="VLW59" s="72" t="s">
        <v>2843</v>
      </c>
      <c r="VLX59" s="413" t="s">
        <v>2793</v>
      </c>
      <c r="VLY59" s="72"/>
      <c r="VLZ59" s="72" t="s">
        <v>2869</v>
      </c>
      <c r="VMA59" s="72"/>
      <c r="VMB59" s="72">
        <v>1.0</v>
      </c>
      <c r="VMC59" s="72">
        <v>1.0</v>
      </c>
      <c r="VMD59" s="414">
        <v>30.0</v>
      </c>
      <c r="VME59" s="414">
        <v>15.0</v>
      </c>
      <c r="VMF59" s="72" t="s">
        <v>109</v>
      </c>
      <c r="VMG59" s="72" t="s">
        <v>109</v>
      </c>
      <c r="VMH59" s="72" t="s">
        <v>88</v>
      </c>
      <c r="VMI59" s="355" t="s">
        <v>2868</v>
      </c>
      <c r="VMJ59" s="72" t="s">
        <v>2911</v>
      </c>
      <c r="VMK59" s="72" t="s">
        <v>2912</v>
      </c>
      <c r="VML59" s="72" t="s">
        <v>2823</v>
      </c>
      <c r="VMM59" s="72" t="s">
        <v>2843</v>
      </c>
      <c r="VMN59" s="413" t="s">
        <v>2793</v>
      </c>
      <c r="VMO59" s="72"/>
      <c r="VMP59" s="72" t="s">
        <v>2869</v>
      </c>
      <c r="VMQ59" s="72"/>
      <c r="VMR59" s="72">
        <v>1.0</v>
      </c>
      <c r="VMS59" s="72">
        <v>1.0</v>
      </c>
      <c r="VMT59" s="414">
        <v>30.0</v>
      </c>
      <c r="VMU59" s="414">
        <v>15.0</v>
      </c>
      <c r="VMV59" s="72" t="s">
        <v>109</v>
      </c>
      <c r="VMW59" s="72" t="s">
        <v>109</v>
      </c>
      <c r="VMX59" s="72" t="s">
        <v>88</v>
      </c>
      <c r="VMY59" s="355" t="s">
        <v>2868</v>
      </c>
      <c r="VMZ59" s="72" t="s">
        <v>2911</v>
      </c>
      <c r="VNA59" s="72" t="s">
        <v>2912</v>
      </c>
      <c r="VNB59" s="72" t="s">
        <v>2823</v>
      </c>
      <c r="VNC59" s="72" t="s">
        <v>2843</v>
      </c>
      <c r="VND59" s="413" t="s">
        <v>2793</v>
      </c>
      <c r="VNE59" s="72"/>
      <c r="VNF59" s="72" t="s">
        <v>2869</v>
      </c>
      <c r="VNG59" s="72"/>
      <c r="VNH59" s="72">
        <v>1.0</v>
      </c>
      <c r="VNI59" s="72">
        <v>1.0</v>
      </c>
      <c r="VNJ59" s="414">
        <v>30.0</v>
      </c>
      <c r="VNK59" s="414">
        <v>15.0</v>
      </c>
      <c r="VNL59" s="72" t="s">
        <v>109</v>
      </c>
      <c r="VNM59" s="72" t="s">
        <v>109</v>
      </c>
      <c r="VNN59" s="72" t="s">
        <v>88</v>
      </c>
      <c r="VNO59" s="355" t="s">
        <v>2868</v>
      </c>
      <c r="VNP59" s="72" t="s">
        <v>2911</v>
      </c>
      <c r="VNQ59" s="72" t="s">
        <v>2912</v>
      </c>
      <c r="VNR59" s="72" t="s">
        <v>2823</v>
      </c>
      <c r="VNS59" s="72" t="s">
        <v>2843</v>
      </c>
      <c r="VNT59" s="413" t="s">
        <v>2793</v>
      </c>
      <c r="VNU59" s="72"/>
      <c r="VNV59" s="72" t="s">
        <v>2869</v>
      </c>
      <c r="VNW59" s="72"/>
      <c r="VNX59" s="72">
        <v>1.0</v>
      </c>
      <c r="VNY59" s="72">
        <v>1.0</v>
      </c>
      <c r="VNZ59" s="414">
        <v>30.0</v>
      </c>
      <c r="VOA59" s="414">
        <v>15.0</v>
      </c>
      <c r="VOB59" s="72" t="s">
        <v>109</v>
      </c>
      <c r="VOC59" s="72" t="s">
        <v>109</v>
      </c>
      <c r="VOD59" s="72" t="s">
        <v>88</v>
      </c>
      <c r="VOE59" s="355" t="s">
        <v>2868</v>
      </c>
      <c r="VOF59" s="72" t="s">
        <v>2911</v>
      </c>
      <c r="VOG59" s="72" t="s">
        <v>2912</v>
      </c>
      <c r="VOH59" s="72" t="s">
        <v>2823</v>
      </c>
      <c r="VOI59" s="72" t="s">
        <v>2843</v>
      </c>
      <c r="VOJ59" s="413" t="s">
        <v>2793</v>
      </c>
      <c r="VOK59" s="72"/>
      <c r="VOL59" s="72" t="s">
        <v>2869</v>
      </c>
      <c r="VOM59" s="72"/>
      <c r="VON59" s="72">
        <v>1.0</v>
      </c>
      <c r="VOO59" s="72">
        <v>1.0</v>
      </c>
      <c r="VOP59" s="414">
        <v>30.0</v>
      </c>
      <c r="VOQ59" s="414">
        <v>15.0</v>
      </c>
      <c r="VOR59" s="72" t="s">
        <v>109</v>
      </c>
      <c r="VOS59" s="72" t="s">
        <v>109</v>
      </c>
      <c r="VOT59" s="72" t="s">
        <v>88</v>
      </c>
      <c r="VOU59" s="355" t="s">
        <v>2868</v>
      </c>
      <c r="VOV59" s="72" t="s">
        <v>2911</v>
      </c>
      <c r="VOW59" s="72" t="s">
        <v>2912</v>
      </c>
      <c r="VOX59" s="72" t="s">
        <v>2823</v>
      </c>
      <c r="VOY59" s="72" t="s">
        <v>2843</v>
      </c>
      <c r="VOZ59" s="413" t="s">
        <v>2793</v>
      </c>
      <c r="VPA59" s="72"/>
      <c r="VPB59" s="72" t="s">
        <v>2869</v>
      </c>
      <c r="VPC59" s="72"/>
      <c r="VPD59" s="72">
        <v>1.0</v>
      </c>
      <c r="VPE59" s="72">
        <v>1.0</v>
      </c>
      <c r="VPF59" s="414">
        <v>30.0</v>
      </c>
      <c r="VPG59" s="414">
        <v>15.0</v>
      </c>
      <c r="VPH59" s="72" t="s">
        <v>109</v>
      </c>
      <c r="VPI59" s="72" t="s">
        <v>109</v>
      </c>
      <c r="VPJ59" s="72" t="s">
        <v>88</v>
      </c>
      <c r="VPK59" s="355" t="s">
        <v>2868</v>
      </c>
      <c r="VPL59" s="72" t="s">
        <v>2911</v>
      </c>
      <c r="VPM59" s="72" t="s">
        <v>2912</v>
      </c>
      <c r="VPN59" s="72" t="s">
        <v>2823</v>
      </c>
      <c r="VPO59" s="72" t="s">
        <v>2843</v>
      </c>
      <c r="VPP59" s="413" t="s">
        <v>2793</v>
      </c>
      <c r="VPQ59" s="72"/>
      <c r="VPR59" s="72" t="s">
        <v>2869</v>
      </c>
      <c r="VPS59" s="72"/>
      <c r="VPT59" s="72">
        <v>1.0</v>
      </c>
      <c r="VPU59" s="72">
        <v>1.0</v>
      </c>
      <c r="VPV59" s="414">
        <v>30.0</v>
      </c>
      <c r="VPW59" s="414">
        <v>15.0</v>
      </c>
      <c r="VPX59" s="72" t="s">
        <v>109</v>
      </c>
      <c r="VPY59" s="72" t="s">
        <v>109</v>
      </c>
      <c r="VPZ59" s="72" t="s">
        <v>88</v>
      </c>
      <c r="VQA59" s="355" t="s">
        <v>2868</v>
      </c>
      <c r="VQB59" s="72" t="s">
        <v>2911</v>
      </c>
      <c r="VQC59" s="72" t="s">
        <v>2912</v>
      </c>
      <c r="VQD59" s="72" t="s">
        <v>2823</v>
      </c>
      <c r="VQE59" s="72" t="s">
        <v>2843</v>
      </c>
      <c r="VQF59" s="413" t="s">
        <v>2793</v>
      </c>
      <c r="VQG59" s="72"/>
      <c r="VQH59" s="72" t="s">
        <v>2869</v>
      </c>
      <c r="VQI59" s="72"/>
      <c r="VQJ59" s="72">
        <v>1.0</v>
      </c>
      <c r="VQK59" s="72">
        <v>1.0</v>
      </c>
      <c r="VQL59" s="414">
        <v>30.0</v>
      </c>
      <c r="VQM59" s="414">
        <v>15.0</v>
      </c>
      <c r="VQN59" s="72" t="s">
        <v>109</v>
      </c>
      <c r="VQO59" s="72" t="s">
        <v>109</v>
      </c>
      <c r="VQP59" s="72" t="s">
        <v>88</v>
      </c>
      <c r="VQQ59" s="355" t="s">
        <v>2868</v>
      </c>
      <c r="VQR59" s="72" t="s">
        <v>2911</v>
      </c>
      <c r="VQS59" s="72" t="s">
        <v>2912</v>
      </c>
      <c r="VQT59" s="72" t="s">
        <v>2823</v>
      </c>
      <c r="VQU59" s="72" t="s">
        <v>2843</v>
      </c>
      <c r="VQV59" s="413" t="s">
        <v>2793</v>
      </c>
      <c r="VQW59" s="72"/>
      <c r="VQX59" s="72" t="s">
        <v>2869</v>
      </c>
      <c r="VQY59" s="72"/>
      <c r="VQZ59" s="72">
        <v>1.0</v>
      </c>
      <c r="VRA59" s="72">
        <v>1.0</v>
      </c>
      <c r="VRB59" s="414">
        <v>30.0</v>
      </c>
      <c r="VRC59" s="414">
        <v>15.0</v>
      </c>
      <c r="VRD59" s="72" t="s">
        <v>109</v>
      </c>
      <c r="VRE59" s="72" t="s">
        <v>109</v>
      </c>
      <c r="VRF59" s="72" t="s">
        <v>88</v>
      </c>
      <c r="VRG59" s="355" t="s">
        <v>2868</v>
      </c>
      <c r="VRH59" s="72" t="s">
        <v>2911</v>
      </c>
      <c r="VRI59" s="72" t="s">
        <v>2912</v>
      </c>
      <c r="VRJ59" s="72" t="s">
        <v>2823</v>
      </c>
      <c r="VRK59" s="72" t="s">
        <v>2843</v>
      </c>
      <c r="VRL59" s="413" t="s">
        <v>2793</v>
      </c>
      <c r="VRM59" s="72"/>
      <c r="VRN59" s="72" t="s">
        <v>2869</v>
      </c>
      <c r="VRO59" s="72"/>
      <c r="VRP59" s="72">
        <v>1.0</v>
      </c>
      <c r="VRQ59" s="72">
        <v>1.0</v>
      </c>
      <c r="VRR59" s="414">
        <v>30.0</v>
      </c>
      <c r="VRS59" s="414">
        <v>15.0</v>
      </c>
      <c r="VRT59" s="72" t="s">
        <v>109</v>
      </c>
      <c r="VRU59" s="72" t="s">
        <v>109</v>
      </c>
      <c r="VRV59" s="72" t="s">
        <v>88</v>
      </c>
      <c r="VRW59" s="355" t="s">
        <v>2868</v>
      </c>
      <c r="VRX59" s="72" t="s">
        <v>2911</v>
      </c>
      <c r="VRY59" s="72" t="s">
        <v>2912</v>
      </c>
      <c r="VRZ59" s="72" t="s">
        <v>2823</v>
      </c>
      <c r="VSA59" s="72" t="s">
        <v>2843</v>
      </c>
      <c r="VSB59" s="413" t="s">
        <v>2793</v>
      </c>
      <c r="VSC59" s="72"/>
      <c r="VSD59" s="72" t="s">
        <v>2869</v>
      </c>
      <c r="VSE59" s="72"/>
      <c r="VSF59" s="72">
        <v>1.0</v>
      </c>
      <c r="VSG59" s="72">
        <v>1.0</v>
      </c>
      <c r="VSH59" s="414">
        <v>30.0</v>
      </c>
      <c r="VSI59" s="414">
        <v>15.0</v>
      </c>
      <c r="VSJ59" s="72" t="s">
        <v>109</v>
      </c>
      <c r="VSK59" s="72" t="s">
        <v>109</v>
      </c>
      <c r="VSL59" s="72" t="s">
        <v>88</v>
      </c>
      <c r="VSM59" s="355" t="s">
        <v>2868</v>
      </c>
      <c r="VSN59" s="72" t="s">
        <v>2911</v>
      </c>
      <c r="VSO59" s="72" t="s">
        <v>2912</v>
      </c>
      <c r="VSP59" s="72" t="s">
        <v>2823</v>
      </c>
      <c r="VSQ59" s="72" t="s">
        <v>2843</v>
      </c>
      <c r="VSR59" s="413" t="s">
        <v>2793</v>
      </c>
      <c r="VSS59" s="72"/>
      <c r="VST59" s="72" t="s">
        <v>2869</v>
      </c>
      <c r="VSU59" s="72"/>
      <c r="VSV59" s="72">
        <v>1.0</v>
      </c>
      <c r="VSW59" s="72">
        <v>1.0</v>
      </c>
      <c r="VSX59" s="414">
        <v>30.0</v>
      </c>
      <c r="VSY59" s="414">
        <v>15.0</v>
      </c>
      <c r="VSZ59" s="72" t="s">
        <v>109</v>
      </c>
      <c r="VTA59" s="72" t="s">
        <v>109</v>
      </c>
      <c r="VTB59" s="72" t="s">
        <v>88</v>
      </c>
      <c r="VTC59" s="355" t="s">
        <v>2868</v>
      </c>
      <c r="VTD59" s="72" t="s">
        <v>2911</v>
      </c>
      <c r="VTE59" s="72" t="s">
        <v>2912</v>
      </c>
      <c r="VTF59" s="72" t="s">
        <v>2823</v>
      </c>
      <c r="VTG59" s="72" t="s">
        <v>2843</v>
      </c>
      <c r="VTH59" s="413" t="s">
        <v>2793</v>
      </c>
      <c r="VTI59" s="72"/>
      <c r="VTJ59" s="72" t="s">
        <v>2869</v>
      </c>
      <c r="VTK59" s="72"/>
      <c r="VTL59" s="72">
        <v>1.0</v>
      </c>
      <c r="VTM59" s="72">
        <v>1.0</v>
      </c>
      <c r="VTN59" s="414">
        <v>30.0</v>
      </c>
      <c r="VTO59" s="414">
        <v>15.0</v>
      </c>
      <c r="VTP59" s="72" t="s">
        <v>109</v>
      </c>
      <c r="VTQ59" s="72" t="s">
        <v>109</v>
      </c>
      <c r="VTR59" s="72" t="s">
        <v>88</v>
      </c>
      <c r="VTS59" s="355" t="s">
        <v>2868</v>
      </c>
      <c r="VTT59" s="72" t="s">
        <v>2911</v>
      </c>
      <c r="VTU59" s="72" t="s">
        <v>2912</v>
      </c>
      <c r="VTV59" s="72" t="s">
        <v>2823</v>
      </c>
      <c r="VTW59" s="72" t="s">
        <v>2843</v>
      </c>
      <c r="VTX59" s="413" t="s">
        <v>2793</v>
      </c>
      <c r="VTY59" s="72"/>
      <c r="VTZ59" s="72" t="s">
        <v>2869</v>
      </c>
      <c r="VUA59" s="72"/>
      <c r="VUB59" s="72">
        <v>1.0</v>
      </c>
      <c r="VUC59" s="72">
        <v>1.0</v>
      </c>
      <c r="VUD59" s="414">
        <v>30.0</v>
      </c>
      <c r="VUE59" s="414">
        <v>15.0</v>
      </c>
      <c r="VUF59" s="72" t="s">
        <v>109</v>
      </c>
      <c r="VUG59" s="72" t="s">
        <v>109</v>
      </c>
      <c r="VUH59" s="72" t="s">
        <v>88</v>
      </c>
      <c r="VUI59" s="355" t="s">
        <v>2868</v>
      </c>
      <c r="VUJ59" s="72" t="s">
        <v>2911</v>
      </c>
      <c r="VUK59" s="72" t="s">
        <v>2912</v>
      </c>
      <c r="VUL59" s="72" t="s">
        <v>2823</v>
      </c>
      <c r="VUM59" s="72" t="s">
        <v>2843</v>
      </c>
      <c r="VUN59" s="413" t="s">
        <v>2793</v>
      </c>
      <c r="VUO59" s="72"/>
      <c r="VUP59" s="72" t="s">
        <v>2869</v>
      </c>
      <c r="VUQ59" s="72"/>
      <c r="VUR59" s="72">
        <v>1.0</v>
      </c>
      <c r="VUS59" s="72">
        <v>1.0</v>
      </c>
      <c r="VUT59" s="414">
        <v>30.0</v>
      </c>
      <c r="VUU59" s="414">
        <v>15.0</v>
      </c>
      <c r="VUV59" s="72" t="s">
        <v>109</v>
      </c>
      <c r="VUW59" s="72" t="s">
        <v>109</v>
      </c>
      <c r="VUX59" s="72" t="s">
        <v>88</v>
      </c>
      <c r="VUY59" s="355" t="s">
        <v>2868</v>
      </c>
      <c r="VUZ59" s="72" t="s">
        <v>2911</v>
      </c>
      <c r="VVA59" s="72" t="s">
        <v>2912</v>
      </c>
      <c r="VVB59" s="72" t="s">
        <v>2823</v>
      </c>
      <c r="VVC59" s="72" t="s">
        <v>2843</v>
      </c>
      <c r="VVD59" s="413" t="s">
        <v>2793</v>
      </c>
      <c r="VVE59" s="72"/>
      <c r="VVF59" s="72" t="s">
        <v>2869</v>
      </c>
      <c r="VVG59" s="72"/>
      <c r="VVH59" s="72">
        <v>1.0</v>
      </c>
      <c r="VVI59" s="72">
        <v>1.0</v>
      </c>
      <c r="VVJ59" s="414">
        <v>30.0</v>
      </c>
      <c r="VVK59" s="414">
        <v>15.0</v>
      </c>
      <c r="VVL59" s="72" t="s">
        <v>109</v>
      </c>
      <c r="VVM59" s="72" t="s">
        <v>109</v>
      </c>
      <c r="VVN59" s="72" t="s">
        <v>88</v>
      </c>
      <c r="VVO59" s="355" t="s">
        <v>2868</v>
      </c>
      <c r="VVP59" s="72" t="s">
        <v>2911</v>
      </c>
      <c r="VVQ59" s="72" t="s">
        <v>2912</v>
      </c>
      <c r="VVR59" s="72" t="s">
        <v>2823</v>
      </c>
      <c r="VVS59" s="72" t="s">
        <v>2843</v>
      </c>
      <c r="VVT59" s="413" t="s">
        <v>2793</v>
      </c>
      <c r="VVU59" s="72"/>
      <c r="VVV59" s="72" t="s">
        <v>2869</v>
      </c>
      <c r="VVW59" s="72"/>
      <c r="VVX59" s="72">
        <v>1.0</v>
      </c>
      <c r="VVY59" s="72">
        <v>1.0</v>
      </c>
      <c r="VVZ59" s="414">
        <v>30.0</v>
      </c>
      <c r="VWA59" s="414">
        <v>15.0</v>
      </c>
      <c r="VWB59" s="72" t="s">
        <v>109</v>
      </c>
      <c r="VWC59" s="72" t="s">
        <v>109</v>
      </c>
      <c r="VWD59" s="72" t="s">
        <v>88</v>
      </c>
      <c r="VWE59" s="355" t="s">
        <v>2868</v>
      </c>
      <c r="VWF59" s="72" t="s">
        <v>2911</v>
      </c>
      <c r="VWG59" s="72" t="s">
        <v>2912</v>
      </c>
      <c r="VWH59" s="72" t="s">
        <v>2823</v>
      </c>
      <c r="VWI59" s="72" t="s">
        <v>2843</v>
      </c>
      <c r="VWJ59" s="413" t="s">
        <v>2793</v>
      </c>
      <c r="VWK59" s="72"/>
      <c r="VWL59" s="72" t="s">
        <v>2869</v>
      </c>
      <c r="VWM59" s="72"/>
      <c r="VWN59" s="72">
        <v>1.0</v>
      </c>
      <c r="VWO59" s="72">
        <v>1.0</v>
      </c>
      <c r="VWP59" s="414">
        <v>30.0</v>
      </c>
      <c r="VWQ59" s="414">
        <v>15.0</v>
      </c>
      <c r="VWR59" s="72" t="s">
        <v>109</v>
      </c>
      <c r="VWS59" s="72" t="s">
        <v>109</v>
      </c>
      <c r="VWT59" s="72" t="s">
        <v>88</v>
      </c>
      <c r="VWU59" s="355" t="s">
        <v>2868</v>
      </c>
      <c r="VWV59" s="72" t="s">
        <v>2911</v>
      </c>
      <c r="VWW59" s="72" t="s">
        <v>2912</v>
      </c>
      <c r="VWX59" s="72" t="s">
        <v>2823</v>
      </c>
      <c r="VWY59" s="72" t="s">
        <v>2843</v>
      </c>
      <c r="VWZ59" s="413" t="s">
        <v>2793</v>
      </c>
      <c r="VXA59" s="72"/>
      <c r="VXB59" s="72" t="s">
        <v>2869</v>
      </c>
      <c r="VXC59" s="72"/>
      <c r="VXD59" s="72">
        <v>1.0</v>
      </c>
      <c r="VXE59" s="72">
        <v>1.0</v>
      </c>
      <c r="VXF59" s="414">
        <v>30.0</v>
      </c>
      <c r="VXG59" s="414">
        <v>15.0</v>
      </c>
      <c r="VXH59" s="72" t="s">
        <v>109</v>
      </c>
      <c r="VXI59" s="72" t="s">
        <v>109</v>
      </c>
      <c r="VXJ59" s="72" t="s">
        <v>88</v>
      </c>
      <c r="VXK59" s="355" t="s">
        <v>2868</v>
      </c>
      <c r="VXL59" s="72" t="s">
        <v>2911</v>
      </c>
      <c r="VXM59" s="72" t="s">
        <v>2912</v>
      </c>
      <c r="VXN59" s="72" t="s">
        <v>2823</v>
      </c>
      <c r="VXO59" s="72" t="s">
        <v>2843</v>
      </c>
      <c r="VXP59" s="413" t="s">
        <v>2793</v>
      </c>
      <c r="VXQ59" s="72"/>
      <c r="VXR59" s="72" t="s">
        <v>2869</v>
      </c>
      <c r="VXS59" s="72"/>
      <c r="VXT59" s="72">
        <v>1.0</v>
      </c>
      <c r="VXU59" s="72">
        <v>1.0</v>
      </c>
      <c r="VXV59" s="414">
        <v>30.0</v>
      </c>
      <c r="VXW59" s="414">
        <v>15.0</v>
      </c>
      <c r="VXX59" s="72" t="s">
        <v>109</v>
      </c>
      <c r="VXY59" s="72" t="s">
        <v>109</v>
      </c>
      <c r="VXZ59" s="72" t="s">
        <v>88</v>
      </c>
      <c r="VYA59" s="355" t="s">
        <v>2868</v>
      </c>
      <c r="VYB59" s="72" t="s">
        <v>2911</v>
      </c>
      <c r="VYC59" s="72" t="s">
        <v>2912</v>
      </c>
      <c r="VYD59" s="72" t="s">
        <v>2823</v>
      </c>
      <c r="VYE59" s="72" t="s">
        <v>2843</v>
      </c>
      <c r="VYF59" s="413" t="s">
        <v>2793</v>
      </c>
      <c r="VYG59" s="72"/>
      <c r="VYH59" s="72" t="s">
        <v>2869</v>
      </c>
      <c r="VYI59" s="72"/>
      <c r="VYJ59" s="72">
        <v>1.0</v>
      </c>
      <c r="VYK59" s="72">
        <v>1.0</v>
      </c>
      <c r="VYL59" s="414">
        <v>30.0</v>
      </c>
      <c r="VYM59" s="414">
        <v>15.0</v>
      </c>
      <c r="VYN59" s="72" t="s">
        <v>109</v>
      </c>
      <c r="VYO59" s="72" t="s">
        <v>109</v>
      </c>
      <c r="VYP59" s="72" t="s">
        <v>88</v>
      </c>
      <c r="VYQ59" s="355" t="s">
        <v>2868</v>
      </c>
      <c r="VYR59" s="72" t="s">
        <v>2911</v>
      </c>
      <c r="VYS59" s="72" t="s">
        <v>2912</v>
      </c>
      <c r="VYT59" s="72" t="s">
        <v>2823</v>
      </c>
      <c r="VYU59" s="72" t="s">
        <v>2843</v>
      </c>
      <c r="VYV59" s="413" t="s">
        <v>2793</v>
      </c>
      <c r="VYW59" s="72"/>
      <c r="VYX59" s="72" t="s">
        <v>2869</v>
      </c>
      <c r="VYY59" s="72"/>
      <c r="VYZ59" s="72">
        <v>1.0</v>
      </c>
      <c r="VZA59" s="72">
        <v>1.0</v>
      </c>
      <c r="VZB59" s="414">
        <v>30.0</v>
      </c>
      <c r="VZC59" s="414">
        <v>15.0</v>
      </c>
      <c r="VZD59" s="72" t="s">
        <v>109</v>
      </c>
      <c r="VZE59" s="72" t="s">
        <v>109</v>
      </c>
      <c r="VZF59" s="72" t="s">
        <v>88</v>
      </c>
      <c r="VZG59" s="355" t="s">
        <v>2868</v>
      </c>
      <c r="VZH59" s="72" t="s">
        <v>2911</v>
      </c>
      <c r="VZI59" s="72" t="s">
        <v>2912</v>
      </c>
      <c r="VZJ59" s="72" t="s">
        <v>2823</v>
      </c>
      <c r="VZK59" s="72" t="s">
        <v>2843</v>
      </c>
      <c r="VZL59" s="413" t="s">
        <v>2793</v>
      </c>
      <c r="VZM59" s="72"/>
      <c r="VZN59" s="72" t="s">
        <v>2869</v>
      </c>
      <c r="VZO59" s="72"/>
      <c r="VZP59" s="72">
        <v>1.0</v>
      </c>
      <c r="VZQ59" s="72">
        <v>1.0</v>
      </c>
      <c r="VZR59" s="414">
        <v>30.0</v>
      </c>
      <c r="VZS59" s="414">
        <v>15.0</v>
      </c>
      <c r="VZT59" s="72" t="s">
        <v>109</v>
      </c>
      <c r="VZU59" s="72" t="s">
        <v>109</v>
      </c>
      <c r="VZV59" s="72" t="s">
        <v>88</v>
      </c>
      <c r="VZW59" s="355" t="s">
        <v>2868</v>
      </c>
      <c r="VZX59" s="72" t="s">
        <v>2911</v>
      </c>
      <c r="VZY59" s="72" t="s">
        <v>2912</v>
      </c>
      <c r="VZZ59" s="72" t="s">
        <v>2823</v>
      </c>
      <c r="WAA59" s="72" t="s">
        <v>2843</v>
      </c>
      <c r="WAB59" s="413" t="s">
        <v>2793</v>
      </c>
      <c r="WAC59" s="72"/>
      <c r="WAD59" s="72" t="s">
        <v>2869</v>
      </c>
      <c r="WAE59" s="72"/>
      <c r="WAF59" s="72">
        <v>1.0</v>
      </c>
      <c r="WAG59" s="72">
        <v>1.0</v>
      </c>
      <c r="WAH59" s="414">
        <v>30.0</v>
      </c>
      <c r="WAI59" s="414">
        <v>15.0</v>
      </c>
      <c r="WAJ59" s="72" t="s">
        <v>109</v>
      </c>
      <c r="WAK59" s="72" t="s">
        <v>109</v>
      </c>
      <c r="WAL59" s="72" t="s">
        <v>88</v>
      </c>
      <c r="WAM59" s="355" t="s">
        <v>2868</v>
      </c>
      <c r="WAN59" s="72" t="s">
        <v>2911</v>
      </c>
      <c r="WAO59" s="72" t="s">
        <v>2912</v>
      </c>
      <c r="WAP59" s="72" t="s">
        <v>2823</v>
      </c>
      <c r="WAQ59" s="72" t="s">
        <v>2843</v>
      </c>
      <c r="WAR59" s="413" t="s">
        <v>2793</v>
      </c>
      <c r="WAS59" s="72"/>
      <c r="WAT59" s="72" t="s">
        <v>2869</v>
      </c>
      <c r="WAU59" s="72"/>
      <c r="WAV59" s="72">
        <v>1.0</v>
      </c>
      <c r="WAW59" s="72">
        <v>1.0</v>
      </c>
      <c r="WAX59" s="414">
        <v>30.0</v>
      </c>
      <c r="WAY59" s="414">
        <v>15.0</v>
      </c>
      <c r="WAZ59" s="72" t="s">
        <v>109</v>
      </c>
      <c r="WBA59" s="72" t="s">
        <v>109</v>
      </c>
      <c r="WBB59" s="72" t="s">
        <v>88</v>
      </c>
      <c r="WBC59" s="355" t="s">
        <v>2868</v>
      </c>
      <c r="WBD59" s="72" t="s">
        <v>2911</v>
      </c>
      <c r="WBE59" s="72" t="s">
        <v>2912</v>
      </c>
      <c r="WBF59" s="72" t="s">
        <v>2823</v>
      </c>
      <c r="WBG59" s="72" t="s">
        <v>2843</v>
      </c>
      <c r="WBH59" s="413" t="s">
        <v>2793</v>
      </c>
      <c r="WBI59" s="72"/>
      <c r="WBJ59" s="72" t="s">
        <v>2869</v>
      </c>
      <c r="WBK59" s="72"/>
      <c r="WBL59" s="72">
        <v>1.0</v>
      </c>
      <c r="WBM59" s="72">
        <v>1.0</v>
      </c>
      <c r="WBN59" s="414">
        <v>30.0</v>
      </c>
      <c r="WBO59" s="414">
        <v>15.0</v>
      </c>
      <c r="WBP59" s="72" t="s">
        <v>109</v>
      </c>
      <c r="WBQ59" s="72" t="s">
        <v>109</v>
      </c>
      <c r="WBR59" s="72" t="s">
        <v>88</v>
      </c>
      <c r="WBS59" s="355" t="s">
        <v>2868</v>
      </c>
      <c r="WBT59" s="72" t="s">
        <v>2911</v>
      </c>
      <c r="WBU59" s="72" t="s">
        <v>2912</v>
      </c>
      <c r="WBV59" s="72" t="s">
        <v>2823</v>
      </c>
      <c r="WBW59" s="72" t="s">
        <v>2843</v>
      </c>
      <c r="WBX59" s="413" t="s">
        <v>2793</v>
      </c>
      <c r="WBY59" s="72"/>
      <c r="WBZ59" s="72" t="s">
        <v>2869</v>
      </c>
      <c r="WCA59" s="72"/>
      <c r="WCB59" s="72">
        <v>1.0</v>
      </c>
      <c r="WCC59" s="72">
        <v>1.0</v>
      </c>
      <c r="WCD59" s="414">
        <v>30.0</v>
      </c>
      <c r="WCE59" s="414">
        <v>15.0</v>
      </c>
      <c r="WCF59" s="72" t="s">
        <v>109</v>
      </c>
      <c r="WCG59" s="72" t="s">
        <v>109</v>
      </c>
      <c r="WCH59" s="72" t="s">
        <v>88</v>
      </c>
      <c r="WCI59" s="355" t="s">
        <v>2868</v>
      </c>
      <c r="WCJ59" s="72" t="s">
        <v>2911</v>
      </c>
      <c r="WCK59" s="72" t="s">
        <v>2912</v>
      </c>
      <c r="WCL59" s="72" t="s">
        <v>2823</v>
      </c>
      <c r="WCM59" s="72" t="s">
        <v>2843</v>
      </c>
      <c r="WCN59" s="413" t="s">
        <v>2793</v>
      </c>
      <c r="WCO59" s="72"/>
      <c r="WCP59" s="72" t="s">
        <v>2869</v>
      </c>
      <c r="WCQ59" s="72"/>
      <c r="WCR59" s="72">
        <v>1.0</v>
      </c>
      <c r="WCS59" s="72">
        <v>1.0</v>
      </c>
      <c r="WCT59" s="414">
        <v>30.0</v>
      </c>
      <c r="WCU59" s="414">
        <v>15.0</v>
      </c>
      <c r="WCV59" s="72" t="s">
        <v>109</v>
      </c>
      <c r="WCW59" s="72" t="s">
        <v>109</v>
      </c>
      <c r="WCX59" s="72" t="s">
        <v>88</v>
      </c>
      <c r="WCY59" s="355" t="s">
        <v>2868</v>
      </c>
      <c r="WCZ59" s="72" t="s">
        <v>2911</v>
      </c>
      <c r="WDA59" s="72" t="s">
        <v>2912</v>
      </c>
      <c r="WDB59" s="72" t="s">
        <v>2823</v>
      </c>
      <c r="WDC59" s="72" t="s">
        <v>2843</v>
      </c>
      <c r="WDD59" s="413" t="s">
        <v>2793</v>
      </c>
      <c r="WDE59" s="72"/>
      <c r="WDF59" s="72" t="s">
        <v>2869</v>
      </c>
      <c r="WDG59" s="72"/>
      <c r="WDH59" s="72">
        <v>1.0</v>
      </c>
      <c r="WDI59" s="72">
        <v>1.0</v>
      </c>
      <c r="WDJ59" s="414">
        <v>30.0</v>
      </c>
      <c r="WDK59" s="414">
        <v>15.0</v>
      </c>
      <c r="WDL59" s="72" t="s">
        <v>109</v>
      </c>
      <c r="WDM59" s="72" t="s">
        <v>109</v>
      </c>
      <c r="WDN59" s="72" t="s">
        <v>88</v>
      </c>
      <c r="WDO59" s="355" t="s">
        <v>2868</v>
      </c>
      <c r="WDP59" s="72" t="s">
        <v>2911</v>
      </c>
      <c r="WDQ59" s="72" t="s">
        <v>2912</v>
      </c>
      <c r="WDR59" s="72" t="s">
        <v>2823</v>
      </c>
      <c r="WDS59" s="72" t="s">
        <v>2843</v>
      </c>
      <c r="WDT59" s="413" t="s">
        <v>2793</v>
      </c>
      <c r="WDU59" s="72"/>
      <c r="WDV59" s="72" t="s">
        <v>2869</v>
      </c>
      <c r="WDW59" s="72"/>
      <c r="WDX59" s="72">
        <v>1.0</v>
      </c>
      <c r="WDY59" s="72">
        <v>1.0</v>
      </c>
      <c r="WDZ59" s="414">
        <v>30.0</v>
      </c>
      <c r="WEA59" s="414">
        <v>15.0</v>
      </c>
      <c r="WEB59" s="72" t="s">
        <v>109</v>
      </c>
      <c r="WEC59" s="72" t="s">
        <v>109</v>
      </c>
      <c r="WED59" s="72" t="s">
        <v>88</v>
      </c>
      <c r="WEE59" s="355" t="s">
        <v>2868</v>
      </c>
      <c r="WEF59" s="72" t="s">
        <v>2911</v>
      </c>
      <c r="WEG59" s="72" t="s">
        <v>2912</v>
      </c>
      <c r="WEH59" s="72" t="s">
        <v>2823</v>
      </c>
      <c r="WEI59" s="72" t="s">
        <v>2843</v>
      </c>
      <c r="WEJ59" s="413" t="s">
        <v>2793</v>
      </c>
      <c r="WEK59" s="72"/>
      <c r="WEL59" s="72" t="s">
        <v>2869</v>
      </c>
      <c r="WEM59" s="72"/>
      <c r="WEN59" s="72">
        <v>1.0</v>
      </c>
      <c r="WEO59" s="72">
        <v>1.0</v>
      </c>
      <c r="WEP59" s="414">
        <v>30.0</v>
      </c>
      <c r="WEQ59" s="414">
        <v>15.0</v>
      </c>
      <c r="WER59" s="72" t="s">
        <v>109</v>
      </c>
      <c r="WES59" s="72" t="s">
        <v>109</v>
      </c>
      <c r="WET59" s="72" t="s">
        <v>88</v>
      </c>
      <c r="WEU59" s="355" t="s">
        <v>2868</v>
      </c>
      <c r="WEV59" s="72" t="s">
        <v>2911</v>
      </c>
      <c r="WEW59" s="72" t="s">
        <v>2912</v>
      </c>
      <c r="WEX59" s="72" t="s">
        <v>2823</v>
      </c>
      <c r="WEY59" s="72" t="s">
        <v>2843</v>
      </c>
      <c r="WEZ59" s="413" t="s">
        <v>2793</v>
      </c>
      <c r="WFA59" s="72"/>
      <c r="WFB59" s="72" t="s">
        <v>2869</v>
      </c>
      <c r="WFC59" s="72"/>
      <c r="WFD59" s="72">
        <v>1.0</v>
      </c>
      <c r="WFE59" s="72">
        <v>1.0</v>
      </c>
      <c r="WFF59" s="414">
        <v>30.0</v>
      </c>
      <c r="WFG59" s="414">
        <v>15.0</v>
      </c>
      <c r="WFH59" s="72" t="s">
        <v>109</v>
      </c>
      <c r="WFI59" s="72" t="s">
        <v>109</v>
      </c>
      <c r="WFJ59" s="72" t="s">
        <v>88</v>
      </c>
      <c r="WFK59" s="355" t="s">
        <v>2868</v>
      </c>
      <c r="WFL59" s="72" t="s">
        <v>2911</v>
      </c>
      <c r="WFM59" s="72" t="s">
        <v>2912</v>
      </c>
      <c r="WFN59" s="72" t="s">
        <v>2823</v>
      </c>
      <c r="WFO59" s="72" t="s">
        <v>2843</v>
      </c>
      <c r="WFP59" s="413" t="s">
        <v>2793</v>
      </c>
      <c r="WFQ59" s="72"/>
      <c r="WFR59" s="72" t="s">
        <v>2869</v>
      </c>
      <c r="WFS59" s="72"/>
      <c r="WFT59" s="72">
        <v>1.0</v>
      </c>
      <c r="WFU59" s="72">
        <v>1.0</v>
      </c>
      <c r="WFV59" s="414">
        <v>30.0</v>
      </c>
      <c r="WFW59" s="414">
        <v>15.0</v>
      </c>
      <c r="WFX59" s="72" t="s">
        <v>109</v>
      </c>
      <c r="WFY59" s="72" t="s">
        <v>109</v>
      </c>
      <c r="WFZ59" s="72" t="s">
        <v>88</v>
      </c>
      <c r="WGA59" s="355" t="s">
        <v>2868</v>
      </c>
      <c r="WGB59" s="72" t="s">
        <v>2911</v>
      </c>
      <c r="WGC59" s="72" t="s">
        <v>2912</v>
      </c>
      <c r="WGD59" s="72" t="s">
        <v>2823</v>
      </c>
      <c r="WGE59" s="72" t="s">
        <v>2843</v>
      </c>
      <c r="WGF59" s="413" t="s">
        <v>2793</v>
      </c>
      <c r="WGG59" s="72"/>
      <c r="WGH59" s="72" t="s">
        <v>2869</v>
      </c>
      <c r="WGI59" s="72"/>
      <c r="WGJ59" s="72">
        <v>1.0</v>
      </c>
      <c r="WGK59" s="72">
        <v>1.0</v>
      </c>
      <c r="WGL59" s="414">
        <v>30.0</v>
      </c>
      <c r="WGM59" s="414">
        <v>15.0</v>
      </c>
      <c r="WGN59" s="72" t="s">
        <v>109</v>
      </c>
      <c r="WGO59" s="72" t="s">
        <v>109</v>
      </c>
      <c r="WGP59" s="72" t="s">
        <v>88</v>
      </c>
      <c r="WGQ59" s="355" t="s">
        <v>2868</v>
      </c>
      <c r="WGR59" s="72" t="s">
        <v>2911</v>
      </c>
      <c r="WGS59" s="72" t="s">
        <v>2912</v>
      </c>
      <c r="WGT59" s="72" t="s">
        <v>2823</v>
      </c>
      <c r="WGU59" s="72" t="s">
        <v>2843</v>
      </c>
      <c r="WGV59" s="413" t="s">
        <v>2793</v>
      </c>
      <c r="WGW59" s="72"/>
      <c r="WGX59" s="72" t="s">
        <v>2869</v>
      </c>
      <c r="WGY59" s="72"/>
      <c r="WGZ59" s="72">
        <v>1.0</v>
      </c>
      <c r="WHA59" s="72">
        <v>1.0</v>
      </c>
      <c r="WHB59" s="414">
        <v>30.0</v>
      </c>
      <c r="WHC59" s="414">
        <v>15.0</v>
      </c>
      <c r="WHD59" s="72" t="s">
        <v>109</v>
      </c>
      <c r="WHE59" s="72" t="s">
        <v>109</v>
      </c>
      <c r="WHF59" s="72" t="s">
        <v>88</v>
      </c>
      <c r="WHG59" s="355" t="s">
        <v>2868</v>
      </c>
      <c r="WHH59" s="72" t="s">
        <v>2911</v>
      </c>
      <c r="WHI59" s="72" t="s">
        <v>2912</v>
      </c>
      <c r="WHJ59" s="72" t="s">
        <v>2823</v>
      </c>
      <c r="WHK59" s="72" t="s">
        <v>2843</v>
      </c>
      <c r="WHL59" s="413" t="s">
        <v>2793</v>
      </c>
      <c r="WHM59" s="72"/>
      <c r="WHN59" s="72" t="s">
        <v>2869</v>
      </c>
      <c r="WHO59" s="72"/>
      <c r="WHP59" s="72">
        <v>1.0</v>
      </c>
      <c r="WHQ59" s="72">
        <v>1.0</v>
      </c>
      <c r="WHR59" s="414">
        <v>30.0</v>
      </c>
      <c r="WHS59" s="414">
        <v>15.0</v>
      </c>
      <c r="WHT59" s="72" t="s">
        <v>109</v>
      </c>
      <c r="WHU59" s="72" t="s">
        <v>109</v>
      </c>
      <c r="WHV59" s="72" t="s">
        <v>88</v>
      </c>
      <c r="WHW59" s="355" t="s">
        <v>2868</v>
      </c>
      <c r="WHX59" s="72" t="s">
        <v>2911</v>
      </c>
      <c r="WHY59" s="72" t="s">
        <v>2912</v>
      </c>
      <c r="WHZ59" s="72" t="s">
        <v>2823</v>
      </c>
      <c r="WIA59" s="72" t="s">
        <v>2843</v>
      </c>
      <c r="WIB59" s="413" t="s">
        <v>2793</v>
      </c>
      <c r="WIC59" s="72"/>
      <c r="WID59" s="72" t="s">
        <v>2869</v>
      </c>
      <c r="WIE59" s="72"/>
      <c r="WIF59" s="72">
        <v>1.0</v>
      </c>
      <c r="WIG59" s="72">
        <v>1.0</v>
      </c>
      <c r="WIH59" s="414">
        <v>30.0</v>
      </c>
      <c r="WII59" s="414">
        <v>15.0</v>
      </c>
      <c r="WIJ59" s="72" t="s">
        <v>109</v>
      </c>
      <c r="WIK59" s="72" t="s">
        <v>109</v>
      </c>
      <c r="WIL59" s="72" t="s">
        <v>88</v>
      </c>
      <c r="WIM59" s="355" t="s">
        <v>2868</v>
      </c>
      <c r="WIN59" s="72" t="s">
        <v>2911</v>
      </c>
      <c r="WIO59" s="72" t="s">
        <v>2912</v>
      </c>
      <c r="WIP59" s="72" t="s">
        <v>2823</v>
      </c>
      <c r="WIQ59" s="72" t="s">
        <v>2843</v>
      </c>
      <c r="WIR59" s="413" t="s">
        <v>2793</v>
      </c>
      <c r="WIS59" s="72"/>
      <c r="WIT59" s="72" t="s">
        <v>2869</v>
      </c>
      <c r="WIU59" s="72"/>
      <c r="WIV59" s="72">
        <v>1.0</v>
      </c>
      <c r="WIW59" s="72">
        <v>1.0</v>
      </c>
      <c r="WIX59" s="414">
        <v>30.0</v>
      </c>
      <c r="WIY59" s="414">
        <v>15.0</v>
      </c>
      <c r="WIZ59" s="72" t="s">
        <v>109</v>
      </c>
      <c r="WJA59" s="72" t="s">
        <v>109</v>
      </c>
      <c r="WJB59" s="72" t="s">
        <v>88</v>
      </c>
      <c r="WJC59" s="355" t="s">
        <v>2868</v>
      </c>
      <c r="WJD59" s="72" t="s">
        <v>2911</v>
      </c>
      <c r="WJE59" s="72" t="s">
        <v>2912</v>
      </c>
      <c r="WJF59" s="72" t="s">
        <v>2823</v>
      </c>
      <c r="WJG59" s="72" t="s">
        <v>2843</v>
      </c>
      <c r="WJH59" s="413" t="s">
        <v>2793</v>
      </c>
      <c r="WJI59" s="72"/>
      <c r="WJJ59" s="72" t="s">
        <v>2869</v>
      </c>
      <c r="WJK59" s="72"/>
      <c r="WJL59" s="72">
        <v>1.0</v>
      </c>
      <c r="WJM59" s="72">
        <v>1.0</v>
      </c>
      <c r="WJN59" s="414">
        <v>30.0</v>
      </c>
      <c r="WJO59" s="414">
        <v>15.0</v>
      </c>
      <c r="WJP59" s="72" t="s">
        <v>109</v>
      </c>
      <c r="WJQ59" s="72" t="s">
        <v>109</v>
      </c>
      <c r="WJR59" s="72" t="s">
        <v>88</v>
      </c>
      <c r="WJS59" s="355" t="s">
        <v>2868</v>
      </c>
      <c r="WJT59" s="72" t="s">
        <v>2911</v>
      </c>
      <c r="WJU59" s="72" t="s">
        <v>2912</v>
      </c>
      <c r="WJV59" s="72" t="s">
        <v>2823</v>
      </c>
      <c r="WJW59" s="72" t="s">
        <v>2843</v>
      </c>
      <c r="WJX59" s="413" t="s">
        <v>2793</v>
      </c>
      <c r="WJY59" s="72"/>
      <c r="WJZ59" s="72" t="s">
        <v>2869</v>
      </c>
      <c r="WKA59" s="72"/>
      <c r="WKB59" s="72">
        <v>1.0</v>
      </c>
      <c r="WKC59" s="72">
        <v>1.0</v>
      </c>
      <c r="WKD59" s="414">
        <v>30.0</v>
      </c>
      <c r="WKE59" s="414">
        <v>15.0</v>
      </c>
      <c r="WKF59" s="72" t="s">
        <v>109</v>
      </c>
      <c r="WKG59" s="72" t="s">
        <v>109</v>
      </c>
      <c r="WKH59" s="72" t="s">
        <v>88</v>
      </c>
      <c r="WKI59" s="355" t="s">
        <v>2868</v>
      </c>
      <c r="WKJ59" s="72" t="s">
        <v>2911</v>
      </c>
      <c r="WKK59" s="72" t="s">
        <v>2912</v>
      </c>
      <c r="WKL59" s="72" t="s">
        <v>2823</v>
      </c>
      <c r="WKM59" s="72" t="s">
        <v>2843</v>
      </c>
      <c r="WKN59" s="413" t="s">
        <v>2793</v>
      </c>
      <c r="WKO59" s="72"/>
      <c r="WKP59" s="72" t="s">
        <v>2869</v>
      </c>
      <c r="WKQ59" s="72"/>
      <c r="WKR59" s="72">
        <v>1.0</v>
      </c>
      <c r="WKS59" s="72">
        <v>1.0</v>
      </c>
      <c r="WKT59" s="414">
        <v>30.0</v>
      </c>
      <c r="WKU59" s="414">
        <v>15.0</v>
      </c>
      <c r="WKV59" s="72" t="s">
        <v>109</v>
      </c>
      <c r="WKW59" s="72" t="s">
        <v>109</v>
      </c>
      <c r="WKX59" s="72" t="s">
        <v>88</v>
      </c>
      <c r="WKY59" s="355" t="s">
        <v>2868</v>
      </c>
      <c r="WKZ59" s="72" t="s">
        <v>2911</v>
      </c>
      <c r="WLA59" s="72" t="s">
        <v>2912</v>
      </c>
      <c r="WLB59" s="72" t="s">
        <v>2823</v>
      </c>
      <c r="WLC59" s="72" t="s">
        <v>2843</v>
      </c>
      <c r="WLD59" s="413" t="s">
        <v>2793</v>
      </c>
      <c r="WLE59" s="72"/>
      <c r="WLF59" s="72" t="s">
        <v>2869</v>
      </c>
      <c r="WLG59" s="72"/>
      <c r="WLH59" s="72">
        <v>1.0</v>
      </c>
      <c r="WLI59" s="72">
        <v>1.0</v>
      </c>
      <c r="WLJ59" s="414">
        <v>30.0</v>
      </c>
      <c r="WLK59" s="414">
        <v>15.0</v>
      </c>
      <c r="WLL59" s="72" t="s">
        <v>109</v>
      </c>
      <c r="WLM59" s="72" t="s">
        <v>109</v>
      </c>
      <c r="WLN59" s="72" t="s">
        <v>88</v>
      </c>
      <c r="WLO59" s="355" t="s">
        <v>2868</v>
      </c>
      <c r="WLP59" s="72" t="s">
        <v>2911</v>
      </c>
      <c r="WLQ59" s="72" t="s">
        <v>2912</v>
      </c>
      <c r="WLR59" s="72" t="s">
        <v>2823</v>
      </c>
      <c r="WLS59" s="72" t="s">
        <v>2843</v>
      </c>
      <c r="WLT59" s="413" t="s">
        <v>2793</v>
      </c>
      <c r="WLU59" s="72"/>
      <c r="WLV59" s="72" t="s">
        <v>2869</v>
      </c>
      <c r="WLW59" s="72"/>
      <c r="WLX59" s="72">
        <v>1.0</v>
      </c>
      <c r="WLY59" s="72">
        <v>1.0</v>
      </c>
      <c r="WLZ59" s="414">
        <v>30.0</v>
      </c>
      <c r="WMA59" s="414">
        <v>15.0</v>
      </c>
      <c r="WMB59" s="72" t="s">
        <v>109</v>
      </c>
      <c r="WMC59" s="72" t="s">
        <v>109</v>
      </c>
      <c r="WMD59" s="72" t="s">
        <v>88</v>
      </c>
      <c r="WME59" s="355" t="s">
        <v>2868</v>
      </c>
      <c r="WMF59" s="72" t="s">
        <v>2911</v>
      </c>
      <c r="WMG59" s="72" t="s">
        <v>2912</v>
      </c>
      <c r="WMH59" s="72" t="s">
        <v>2823</v>
      </c>
      <c r="WMI59" s="72" t="s">
        <v>2843</v>
      </c>
      <c r="WMJ59" s="413" t="s">
        <v>2793</v>
      </c>
      <c r="WMK59" s="72"/>
      <c r="WML59" s="72" t="s">
        <v>2869</v>
      </c>
      <c r="WMM59" s="72"/>
      <c r="WMN59" s="72">
        <v>1.0</v>
      </c>
      <c r="WMO59" s="72">
        <v>1.0</v>
      </c>
      <c r="WMP59" s="414">
        <v>30.0</v>
      </c>
      <c r="WMQ59" s="414">
        <v>15.0</v>
      </c>
      <c r="WMR59" s="72" t="s">
        <v>109</v>
      </c>
      <c r="WMS59" s="72" t="s">
        <v>109</v>
      </c>
      <c r="WMT59" s="72" t="s">
        <v>88</v>
      </c>
      <c r="WMU59" s="355" t="s">
        <v>2868</v>
      </c>
      <c r="WMV59" s="72" t="s">
        <v>2911</v>
      </c>
      <c r="WMW59" s="72" t="s">
        <v>2912</v>
      </c>
      <c r="WMX59" s="72" t="s">
        <v>2823</v>
      </c>
      <c r="WMY59" s="72" t="s">
        <v>2843</v>
      </c>
      <c r="WMZ59" s="413" t="s">
        <v>2793</v>
      </c>
      <c r="WNA59" s="72"/>
      <c r="WNB59" s="72" t="s">
        <v>2869</v>
      </c>
      <c r="WNC59" s="72"/>
      <c r="WND59" s="72">
        <v>1.0</v>
      </c>
      <c r="WNE59" s="72">
        <v>1.0</v>
      </c>
      <c r="WNF59" s="414">
        <v>30.0</v>
      </c>
      <c r="WNG59" s="414">
        <v>15.0</v>
      </c>
      <c r="WNH59" s="72" t="s">
        <v>109</v>
      </c>
      <c r="WNI59" s="72" t="s">
        <v>109</v>
      </c>
      <c r="WNJ59" s="72" t="s">
        <v>88</v>
      </c>
      <c r="WNK59" s="355" t="s">
        <v>2868</v>
      </c>
      <c r="WNL59" s="72" t="s">
        <v>2911</v>
      </c>
      <c r="WNM59" s="72" t="s">
        <v>2912</v>
      </c>
      <c r="WNN59" s="72" t="s">
        <v>2823</v>
      </c>
      <c r="WNO59" s="72" t="s">
        <v>2843</v>
      </c>
      <c r="WNP59" s="413" t="s">
        <v>2793</v>
      </c>
      <c r="WNQ59" s="72"/>
      <c r="WNR59" s="72" t="s">
        <v>2869</v>
      </c>
      <c r="WNS59" s="72"/>
      <c r="WNT59" s="72">
        <v>1.0</v>
      </c>
      <c r="WNU59" s="72">
        <v>1.0</v>
      </c>
      <c r="WNV59" s="414">
        <v>30.0</v>
      </c>
      <c r="WNW59" s="414">
        <v>15.0</v>
      </c>
      <c r="WNX59" s="72" t="s">
        <v>109</v>
      </c>
      <c r="WNY59" s="72" t="s">
        <v>109</v>
      </c>
      <c r="WNZ59" s="72" t="s">
        <v>88</v>
      </c>
      <c r="WOA59" s="355" t="s">
        <v>2868</v>
      </c>
      <c r="WOB59" s="72" t="s">
        <v>2911</v>
      </c>
      <c r="WOC59" s="72" t="s">
        <v>2912</v>
      </c>
      <c r="WOD59" s="72" t="s">
        <v>2823</v>
      </c>
      <c r="WOE59" s="72" t="s">
        <v>2843</v>
      </c>
      <c r="WOF59" s="413" t="s">
        <v>2793</v>
      </c>
      <c r="WOG59" s="72"/>
      <c r="WOH59" s="72" t="s">
        <v>2869</v>
      </c>
      <c r="WOI59" s="72"/>
      <c r="WOJ59" s="72">
        <v>1.0</v>
      </c>
      <c r="WOK59" s="72">
        <v>1.0</v>
      </c>
      <c r="WOL59" s="414">
        <v>30.0</v>
      </c>
      <c r="WOM59" s="414">
        <v>15.0</v>
      </c>
      <c r="WON59" s="72" t="s">
        <v>109</v>
      </c>
      <c r="WOO59" s="72" t="s">
        <v>109</v>
      </c>
      <c r="WOP59" s="72" t="s">
        <v>88</v>
      </c>
      <c r="WOQ59" s="355" t="s">
        <v>2868</v>
      </c>
      <c r="WOR59" s="72" t="s">
        <v>2911</v>
      </c>
      <c r="WOS59" s="72" t="s">
        <v>2912</v>
      </c>
      <c r="WOT59" s="72" t="s">
        <v>2823</v>
      </c>
      <c r="WOU59" s="72" t="s">
        <v>2843</v>
      </c>
      <c r="WOV59" s="413" t="s">
        <v>2793</v>
      </c>
      <c r="WOW59" s="72"/>
      <c r="WOX59" s="72" t="s">
        <v>2869</v>
      </c>
      <c r="WOY59" s="72"/>
      <c r="WOZ59" s="72">
        <v>1.0</v>
      </c>
      <c r="WPA59" s="72">
        <v>1.0</v>
      </c>
      <c r="WPB59" s="414">
        <v>30.0</v>
      </c>
      <c r="WPC59" s="414">
        <v>15.0</v>
      </c>
      <c r="WPD59" s="72" t="s">
        <v>109</v>
      </c>
      <c r="WPE59" s="72" t="s">
        <v>109</v>
      </c>
      <c r="WPF59" s="72" t="s">
        <v>88</v>
      </c>
      <c r="WPG59" s="355" t="s">
        <v>2868</v>
      </c>
      <c r="WPH59" s="72" t="s">
        <v>2911</v>
      </c>
      <c r="WPI59" s="72" t="s">
        <v>2912</v>
      </c>
      <c r="WPJ59" s="72" t="s">
        <v>2823</v>
      </c>
      <c r="WPK59" s="72" t="s">
        <v>2843</v>
      </c>
      <c r="WPL59" s="413" t="s">
        <v>2793</v>
      </c>
      <c r="WPM59" s="72"/>
      <c r="WPN59" s="72" t="s">
        <v>2869</v>
      </c>
      <c r="WPO59" s="72"/>
      <c r="WPP59" s="72">
        <v>1.0</v>
      </c>
      <c r="WPQ59" s="72">
        <v>1.0</v>
      </c>
      <c r="WPR59" s="414">
        <v>30.0</v>
      </c>
      <c r="WPS59" s="414">
        <v>15.0</v>
      </c>
      <c r="WPT59" s="72" t="s">
        <v>109</v>
      </c>
      <c r="WPU59" s="72" t="s">
        <v>109</v>
      </c>
      <c r="WPV59" s="72" t="s">
        <v>88</v>
      </c>
      <c r="WPW59" s="355" t="s">
        <v>2868</v>
      </c>
      <c r="WPX59" s="72" t="s">
        <v>2911</v>
      </c>
      <c r="WPY59" s="72" t="s">
        <v>2912</v>
      </c>
      <c r="WPZ59" s="72" t="s">
        <v>2823</v>
      </c>
      <c r="WQA59" s="72" t="s">
        <v>2843</v>
      </c>
      <c r="WQB59" s="413" t="s">
        <v>2793</v>
      </c>
      <c r="WQC59" s="72"/>
      <c r="WQD59" s="72" t="s">
        <v>2869</v>
      </c>
      <c r="WQE59" s="72"/>
      <c r="WQF59" s="72">
        <v>1.0</v>
      </c>
      <c r="WQG59" s="72">
        <v>1.0</v>
      </c>
      <c r="WQH59" s="414">
        <v>30.0</v>
      </c>
      <c r="WQI59" s="414">
        <v>15.0</v>
      </c>
      <c r="WQJ59" s="72" t="s">
        <v>109</v>
      </c>
      <c r="WQK59" s="72" t="s">
        <v>109</v>
      </c>
      <c r="WQL59" s="72" t="s">
        <v>88</v>
      </c>
      <c r="WQM59" s="355" t="s">
        <v>2868</v>
      </c>
      <c r="WQN59" s="72" t="s">
        <v>2911</v>
      </c>
      <c r="WQO59" s="72" t="s">
        <v>2912</v>
      </c>
      <c r="WQP59" s="72" t="s">
        <v>2823</v>
      </c>
      <c r="WQQ59" s="72" t="s">
        <v>2843</v>
      </c>
      <c r="WQR59" s="413" t="s">
        <v>2793</v>
      </c>
      <c r="WQS59" s="72"/>
      <c r="WQT59" s="72" t="s">
        <v>2869</v>
      </c>
      <c r="WQU59" s="72"/>
      <c r="WQV59" s="72">
        <v>1.0</v>
      </c>
      <c r="WQW59" s="72">
        <v>1.0</v>
      </c>
      <c r="WQX59" s="414">
        <v>30.0</v>
      </c>
      <c r="WQY59" s="414">
        <v>15.0</v>
      </c>
      <c r="WQZ59" s="72" t="s">
        <v>109</v>
      </c>
      <c r="WRA59" s="72" t="s">
        <v>109</v>
      </c>
      <c r="WRB59" s="72" t="s">
        <v>88</v>
      </c>
      <c r="WRC59" s="355" t="s">
        <v>2868</v>
      </c>
      <c r="WRD59" s="72" t="s">
        <v>2911</v>
      </c>
      <c r="WRE59" s="72" t="s">
        <v>2912</v>
      </c>
      <c r="WRF59" s="72" t="s">
        <v>2823</v>
      </c>
      <c r="WRG59" s="72" t="s">
        <v>2843</v>
      </c>
      <c r="WRH59" s="413" t="s">
        <v>2793</v>
      </c>
      <c r="WRI59" s="72"/>
      <c r="WRJ59" s="72" t="s">
        <v>2869</v>
      </c>
      <c r="WRK59" s="72"/>
      <c r="WRL59" s="72">
        <v>1.0</v>
      </c>
      <c r="WRM59" s="72">
        <v>1.0</v>
      </c>
      <c r="WRN59" s="414">
        <v>30.0</v>
      </c>
      <c r="WRO59" s="414">
        <v>15.0</v>
      </c>
      <c r="WRP59" s="72" t="s">
        <v>109</v>
      </c>
      <c r="WRQ59" s="72" t="s">
        <v>109</v>
      </c>
      <c r="WRR59" s="72" t="s">
        <v>88</v>
      </c>
      <c r="WRS59" s="355" t="s">
        <v>2868</v>
      </c>
      <c r="WRT59" s="72" t="s">
        <v>2911</v>
      </c>
      <c r="WRU59" s="72" t="s">
        <v>2912</v>
      </c>
      <c r="WRV59" s="72" t="s">
        <v>2823</v>
      </c>
      <c r="WRW59" s="72" t="s">
        <v>2843</v>
      </c>
      <c r="WRX59" s="413" t="s">
        <v>2793</v>
      </c>
      <c r="WRY59" s="72"/>
      <c r="WRZ59" s="72" t="s">
        <v>2869</v>
      </c>
      <c r="WSA59" s="72"/>
      <c r="WSB59" s="72">
        <v>1.0</v>
      </c>
      <c r="WSC59" s="72">
        <v>1.0</v>
      </c>
      <c r="WSD59" s="414">
        <v>30.0</v>
      </c>
      <c r="WSE59" s="414">
        <v>15.0</v>
      </c>
      <c r="WSF59" s="72" t="s">
        <v>109</v>
      </c>
      <c r="WSG59" s="72" t="s">
        <v>109</v>
      </c>
      <c r="WSH59" s="72" t="s">
        <v>88</v>
      </c>
      <c r="WSI59" s="355" t="s">
        <v>2868</v>
      </c>
      <c r="WSJ59" s="72" t="s">
        <v>2911</v>
      </c>
      <c r="WSK59" s="72" t="s">
        <v>2912</v>
      </c>
      <c r="WSL59" s="72" t="s">
        <v>2823</v>
      </c>
      <c r="WSM59" s="72" t="s">
        <v>2843</v>
      </c>
      <c r="WSN59" s="413" t="s">
        <v>2793</v>
      </c>
      <c r="WSO59" s="72"/>
      <c r="WSP59" s="72" t="s">
        <v>2869</v>
      </c>
      <c r="WSQ59" s="72"/>
      <c r="WSR59" s="72">
        <v>1.0</v>
      </c>
      <c r="WSS59" s="72">
        <v>1.0</v>
      </c>
      <c r="WST59" s="414">
        <v>30.0</v>
      </c>
      <c r="WSU59" s="414">
        <v>15.0</v>
      </c>
      <c r="WSV59" s="72" t="s">
        <v>109</v>
      </c>
      <c r="WSW59" s="72" t="s">
        <v>109</v>
      </c>
      <c r="WSX59" s="72" t="s">
        <v>88</v>
      </c>
      <c r="WSY59" s="355" t="s">
        <v>2868</v>
      </c>
      <c r="WSZ59" s="72" t="s">
        <v>2911</v>
      </c>
      <c r="WTA59" s="72" t="s">
        <v>2912</v>
      </c>
      <c r="WTB59" s="72" t="s">
        <v>2823</v>
      </c>
      <c r="WTC59" s="72" t="s">
        <v>2843</v>
      </c>
      <c r="WTD59" s="413" t="s">
        <v>2793</v>
      </c>
      <c r="WTE59" s="72"/>
      <c r="WTF59" s="72" t="s">
        <v>2869</v>
      </c>
      <c r="WTG59" s="72"/>
      <c r="WTH59" s="72">
        <v>1.0</v>
      </c>
      <c r="WTI59" s="72">
        <v>1.0</v>
      </c>
      <c r="WTJ59" s="414">
        <v>30.0</v>
      </c>
      <c r="WTK59" s="414">
        <v>15.0</v>
      </c>
      <c r="WTL59" s="72" t="s">
        <v>109</v>
      </c>
      <c r="WTM59" s="72" t="s">
        <v>109</v>
      </c>
      <c r="WTN59" s="72" t="s">
        <v>88</v>
      </c>
      <c r="WTO59" s="355" t="s">
        <v>2868</v>
      </c>
      <c r="WTP59" s="72" t="s">
        <v>2911</v>
      </c>
      <c r="WTQ59" s="72" t="s">
        <v>2912</v>
      </c>
      <c r="WTR59" s="72" t="s">
        <v>2823</v>
      </c>
      <c r="WTS59" s="72" t="s">
        <v>2843</v>
      </c>
      <c r="WTT59" s="413" t="s">
        <v>2793</v>
      </c>
      <c r="WTU59" s="72"/>
      <c r="WTV59" s="72" t="s">
        <v>2869</v>
      </c>
      <c r="WTW59" s="72"/>
      <c r="WTX59" s="72">
        <v>1.0</v>
      </c>
      <c r="WTY59" s="72">
        <v>1.0</v>
      </c>
      <c r="WTZ59" s="414">
        <v>30.0</v>
      </c>
      <c r="WUA59" s="414">
        <v>15.0</v>
      </c>
      <c r="WUB59" s="72" t="s">
        <v>109</v>
      </c>
      <c r="WUC59" s="72" t="s">
        <v>109</v>
      </c>
      <c r="WUD59" s="72" t="s">
        <v>88</v>
      </c>
      <c r="WUE59" s="355" t="s">
        <v>2868</v>
      </c>
      <c r="WUF59" s="72" t="s">
        <v>2911</v>
      </c>
      <c r="WUG59" s="72" t="s">
        <v>2912</v>
      </c>
      <c r="WUH59" s="72" t="s">
        <v>2823</v>
      </c>
      <c r="WUI59" s="72" t="s">
        <v>2843</v>
      </c>
      <c r="WUJ59" s="413" t="s">
        <v>2793</v>
      </c>
      <c r="WUK59" s="72"/>
      <c r="WUL59" s="72" t="s">
        <v>2869</v>
      </c>
      <c r="WUM59" s="72"/>
      <c r="WUN59" s="72">
        <v>1.0</v>
      </c>
      <c r="WUO59" s="72">
        <v>1.0</v>
      </c>
      <c r="WUP59" s="414">
        <v>30.0</v>
      </c>
      <c r="WUQ59" s="414">
        <v>15.0</v>
      </c>
      <c r="WUR59" s="72" t="s">
        <v>109</v>
      </c>
      <c r="WUS59" s="72" t="s">
        <v>109</v>
      </c>
      <c r="WUT59" s="72" t="s">
        <v>88</v>
      </c>
      <c r="WUU59" s="355" t="s">
        <v>2868</v>
      </c>
      <c r="WUV59" s="72" t="s">
        <v>2911</v>
      </c>
      <c r="WUW59" s="72" t="s">
        <v>2912</v>
      </c>
      <c r="WUX59" s="72" t="s">
        <v>2823</v>
      </c>
      <c r="WUY59" s="72" t="s">
        <v>2843</v>
      </c>
      <c r="WUZ59" s="413" t="s">
        <v>2793</v>
      </c>
      <c r="WVA59" s="72"/>
      <c r="WVB59" s="72" t="s">
        <v>2869</v>
      </c>
      <c r="WVC59" s="72"/>
      <c r="WVD59" s="72">
        <v>1.0</v>
      </c>
      <c r="WVE59" s="72">
        <v>1.0</v>
      </c>
      <c r="WVF59" s="414">
        <v>30.0</v>
      </c>
      <c r="WVG59" s="414">
        <v>15.0</v>
      </c>
      <c r="WVH59" s="72" t="s">
        <v>109</v>
      </c>
      <c r="WVI59" s="72" t="s">
        <v>109</v>
      </c>
      <c r="WVJ59" s="72" t="s">
        <v>88</v>
      </c>
      <c r="WVK59" s="355" t="s">
        <v>2868</v>
      </c>
      <c r="WVL59" s="72" t="s">
        <v>2911</v>
      </c>
      <c r="WVM59" s="72" t="s">
        <v>2912</v>
      </c>
      <c r="WVN59" s="72" t="s">
        <v>2823</v>
      </c>
      <c r="WVO59" s="72" t="s">
        <v>2843</v>
      </c>
      <c r="WVP59" s="413" t="s">
        <v>2793</v>
      </c>
      <c r="WVQ59" s="72"/>
      <c r="WVR59" s="72" t="s">
        <v>2869</v>
      </c>
      <c r="WVS59" s="72"/>
      <c r="WVT59" s="72">
        <v>1.0</v>
      </c>
      <c r="WVU59" s="72">
        <v>1.0</v>
      </c>
      <c r="WVV59" s="414">
        <v>30.0</v>
      </c>
      <c r="WVW59" s="414">
        <v>15.0</v>
      </c>
      <c r="WVX59" s="72" t="s">
        <v>109</v>
      </c>
      <c r="WVY59" s="72" t="s">
        <v>109</v>
      </c>
      <c r="WVZ59" s="72" t="s">
        <v>88</v>
      </c>
      <c r="WWA59" s="355" t="s">
        <v>2868</v>
      </c>
      <c r="WWB59" s="72" t="s">
        <v>2911</v>
      </c>
      <c r="WWC59" s="72" t="s">
        <v>2912</v>
      </c>
      <c r="WWD59" s="72" t="s">
        <v>2823</v>
      </c>
      <c r="WWE59" s="72" t="s">
        <v>2843</v>
      </c>
      <c r="WWF59" s="413" t="s">
        <v>2793</v>
      </c>
      <c r="WWG59" s="72"/>
      <c r="WWH59" s="72" t="s">
        <v>2869</v>
      </c>
      <c r="WWI59" s="72"/>
      <c r="WWJ59" s="72">
        <v>1.0</v>
      </c>
      <c r="WWK59" s="72">
        <v>1.0</v>
      </c>
      <c r="WWL59" s="414">
        <v>30.0</v>
      </c>
      <c r="WWM59" s="414">
        <v>15.0</v>
      </c>
      <c r="WWN59" s="72" t="s">
        <v>109</v>
      </c>
      <c r="WWO59" s="72" t="s">
        <v>109</v>
      </c>
      <c r="WWP59" s="72" t="s">
        <v>88</v>
      </c>
      <c r="WWQ59" s="355" t="s">
        <v>2868</v>
      </c>
      <c r="WWR59" s="72" t="s">
        <v>2911</v>
      </c>
      <c r="WWS59" s="72" t="s">
        <v>2912</v>
      </c>
      <c r="WWT59" s="72" t="s">
        <v>2823</v>
      </c>
      <c r="WWU59" s="72" t="s">
        <v>2843</v>
      </c>
      <c r="WWV59" s="413" t="s">
        <v>2793</v>
      </c>
      <c r="WWW59" s="72"/>
      <c r="WWX59" s="72" t="s">
        <v>2869</v>
      </c>
      <c r="WWY59" s="72"/>
      <c r="WWZ59" s="72">
        <v>1.0</v>
      </c>
      <c r="WXA59" s="72">
        <v>1.0</v>
      </c>
      <c r="WXB59" s="414">
        <v>30.0</v>
      </c>
      <c r="WXC59" s="414">
        <v>15.0</v>
      </c>
      <c r="WXD59" s="72" t="s">
        <v>109</v>
      </c>
      <c r="WXE59" s="72" t="s">
        <v>109</v>
      </c>
      <c r="WXF59" s="72" t="s">
        <v>88</v>
      </c>
      <c r="WXG59" s="355" t="s">
        <v>2868</v>
      </c>
      <c r="WXH59" s="72" t="s">
        <v>2911</v>
      </c>
      <c r="WXI59" s="72" t="s">
        <v>2912</v>
      </c>
      <c r="WXJ59" s="72" t="s">
        <v>2823</v>
      </c>
      <c r="WXK59" s="72" t="s">
        <v>2843</v>
      </c>
      <c r="WXL59" s="413" t="s">
        <v>2793</v>
      </c>
      <c r="WXM59" s="72"/>
      <c r="WXN59" s="72" t="s">
        <v>2869</v>
      </c>
      <c r="WXO59" s="72"/>
      <c r="WXP59" s="72">
        <v>1.0</v>
      </c>
      <c r="WXQ59" s="72">
        <v>1.0</v>
      </c>
      <c r="WXR59" s="414">
        <v>30.0</v>
      </c>
      <c r="WXS59" s="414">
        <v>15.0</v>
      </c>
      <c r="WXT59" s="72" t="s">
        <v>109</v>
      </c>
      <c r="WXU59" s="72" t="s">
        <v>109</v>
      </c>
      <c r="WXV59" s="72" t="s">
        <v>88</v>
      </c>
      <c r="WXW59" s="355" t="s">
        <v>2868</v>
      </c>
      <c r="WXX59" s="72" t="s">
        <v>2911</v>
      </c>
      <c r="WXY59" s="72" t="s">
        <v>2912</v>
      </c>
      <c r="WXZ59" s="72" t="s">
        <v>2823</v>
      </c>
      <c r="WYA59" s="72" t="s">
        <v>2843</v>
      </c>
      <c r="WYB59" s="413" t="s">
        <v>2793</v>
      </c>
      <c r="WYC59" s="72"/>
      <c r="WYD59" s="72" t="s">
        <v>2869</v>
      </c>
      <c r="WYE59" s="72"/>
      <c r="WYF59" s="72">
        <v>1.0</v>
      </c>
      <c r="WYG59" s="72">
        <v>1.0</v>
      </c>
      <c r="WYH59" s="414">
        <v>30.0</v>
      </c>
      <c r="WYI59" s="414">
        <v>15.0</v>
      </c>
      <c r="WYJ59" s="72" t="s">
        <v>109</v>
      </c>
      <c r="WYK59" s="72" t="s">
        <v>109</v>
      </c>
      <c r="WYL59" s="72" t="s">
        <v>88</v>
      </c>
      <c r="WYM59" s="355" t="s">
        <v>2868</v>
      </c>
      <c r="WYN59" s="72" t="s">
        <v>2911</v>
      </c>
      <c r="WYO59" s="72" t="s">
        <v>2912</v>
      </c>
      <c r="WYP59" s="72" t="s">
        <v>2823</v>
      </c>
      <c r="WYQ59" s="72" t="s">
        <v>2843</v>
      </c>
      <c r="WYR59" s="413" t="s">
        <v>2793</v>
      </c>
      <c r="WYS59" s="72"/>
      <c r="WYT59" s="72" t="s">
        <v>2869</v>
      </c>
      <c r="WYU59" s="72"/>
      <c r="WYV59" s="72">
        <v>1.0</v>
      </c>
      <c r="WYW59" s="72">
        <v>1.0</v>
      </c>
      <c r="WYX59" s="414">
        <v>30.0</v>
      </c>
      <c r="WYY59" s="414">
        <v>15.0</v>
      </c>
      <c r="WYZ59" s="72" t="s">
        <v>109</v>
      </c>
      <c r="WZA59" s="72" t="s">
        <v>109</v>
      </c>
      <c r="WZB59" s="72" t="s">
        <v>88</v>
      </c>
      <c r="WZC59" s="355" t="s">
        <v>2868</v>
      </c>
      <c r="WZD59" s="72" t="s">
        <v>2911</v>
      </c>
      <c r="WZE59" s="72" t="s">
        <v>2912</v>
      </c>
      <c r="WZF59" s="72" t="s">
        <v>2823</v>
      </c>
      <c r="WZG59" s="72" t="s">
        <v>2843</v>
      </c>
      <c r="WZH59" s="413" t="s">
        <v>2793</v>
      </c>
      <c r="WZI59" s="72"/>
      <c r="WZJ59" s="72" t="s">
        <v>2869</v>
      </c>
      <c r="WZK59" s="72"/>
      <c r="WZL59" s="72">
        <v>1.0</v>
      </c>
      <c r="WZM59" s="72">
        <v>1.0</v>
      </c>
      <c r="WZN59" s="414">
        <v>30.0</v>
      </c>
      <c r="WZO59" s="414">
        <v>15.0</v>
      </c>
      <c r="WZP59" s="72" t="s">
        <v>109</v>
      </c>
      <c r="WZQ59" s="72" t="s">
        <v>109</v>
      </c>
      <c r="WZR59" s="72" t="s">
        <v>88</v>
      </c>
      <c r="WZS59" s="355" t="s">
        <v>2868</v>
      </c>
      <c r="WZT59" s="72" t="s">
        <v>2911</v>
      </c>
      <c r="WZU59" s="72" t="s">
        <v>2912</v>
      </c>
      <c r="WZV59" s="72" t="s">
        <v>2823</v>
      </c>
      <c r="WZW59" s="72" t="s">
        <v>2843</v>
      </c>
      <c r="WZX59" s="413" t="s">
        <v>2793</v>
      </c>
      <c r="WZY59" s="72"/>
      <c r="WZZ59" s="72" t="s">
        <v>2869</v>
      </c>
      <c r="XAA59" s="72"/>
      <c r="XAB59" s="72">
        <v>1.0</v>
      </c>
      <c r="XAC59" s="72">
        <v>1.0</v>
      </c>
      <c r="XAD59" s="414">
        <v>30.0</v>
      </c>
      <c r="XAE59" s="414">
        <v>15.0</v>
      </c>
      <c r="XAF59" s="72" t="s">
        <v>109</v>
      </c>
      <c r="XAG59" s="72" t="s">
        <v>109</v>
      </c>
      <c r="XAH59" s="72" t="s">
        <v>88</v>
      </c>
      <c r="XAI59" s="355" t="s">
        <v>2868</v>
      </c>
      <c r="XAJ59" s="72" t="s">
        <v>2911</v>
      </c>
      <c r="XAK59" s="72" t="s">
        <v>2912</v>
      </c>
      <c r="XAL59" s="72" t="s">
        <v>2823</v>
      </c>
      <c r="XAM59" s="72" t="s">
        <v>2843</v>
      </c>
      <c r="XAN59" s="413" t="s">
        <v>2793</v>
      </c>
      <c r="XAO59" s="72"/>
      <c r="XAP59" s="72" t="s">
        <v>2869</v>
      </c>
      <c r="XAQ59" s="72"/>
      <c r="XAR59" s="72">
        <v>1.0</v>
      </c>
      <c r="XAS59" s="72">
        <v>1.0</v>
      </c>
      <c r="XAT59" s="414">
        <v>30.0</v>
      </c>
      <c r="XAU59" s="414">
        <v>15.0</v>
      </c>
      <c r="XAV59" s="72" t="s">
        <v>109</v>
      </c>
      <c r="XAW59" s="72" t="s">
        <v>109</v>
      </c>
      <c r="XAX59" s="72" t="s">
        <v>88</v>
      </c>
      <c r="XAY59" s="355" t="s">
        <v>2868</v>
      </c>
      <c r="XAZ59" s="72" t="s">
        <v>2911</v>
      </c>
      <c r="XBA59" s="72" t="s">
        <v>2912</v>
      </c>
      <c r="XBB59" s="72" t="s">
        <v>2823</v>
      </c>
      <c r="XBC59" s="72" t="s">
        <v>2843</v>
      </c>
      <c r="XBD59" s="413" t="s">
        <v>2793</v>
      </c>
      <c r="XBE59" s="72"/>
      <c r="XBF59" s="72" t="s">
        <v>2869</v>
      </c>
      <c r="XBG59" s="72"/>
      <c r="XBH59" s="72">
        <v>1.0</v>
      </c>
      <c r="XBI59" s="72">
        <v>1.0</v>
      </c>
      <c r="XBJ59" s="414">
        <v>30.0</v>
      </c>
      <c r="XBK59" s="414">
        <v>15.0</v>
      </c>
      <c r="XBL59" s="72" t="s">
        <v>109</v>
      </c>
      <c r="XBM59" s="72" t="s">
        <v>109</v>
      </c>
      <c r="XBN59" s="72" t="s">
        <v>88</v>
      </c>
      <c r="XBO59" s="355" t="s">
        <v>2868</v>
      </c>
      <c r="XBP59" s="72" t="s">
        <v>2911</v>
      </c>
      <c r="XBQ59" s="72" t="s">
        <v>2912</v>
      </c>
      <c r="XBR59" s="72" t="s">
        <v>2823</v>
      </c>
      <c r="XBS59" s="72" t="s">
        <v>2843</v>
      </c>
      <c r="XBT59" s="413" t="s">
        <v>2793</v>
      </c>
      <c r="XBU59" s="72"/>
      <c r="XBV59" s="72" t="s">
        <v>2869</v>
      </c>
      <c r="XBW59" s="72"/>
      <c r="XBX59" s="72">
        <v>1.0</v>
      </c>
      <c r="XBY59" s="72">
        <v>1.0</v>
      </c>
      <c r="XBZ59" s="414">
        <v>30.0</v>
      </c>
      <c r="XCA59" s="414">
        <v>15.0</v>
      </c>
      <c r="XCB59" s="72" t="s">
        <v>109</v>
      </c>
      <c r="XCC59" s="72" t="s">
        <v>109</v>
      </c>
      <c r="XCD59" s="72" t="s">
        <v>88</v>
      </c>
      <c r="XCE59" s="355" t="s">
        <v>2868</v>
      </c>
      <c r="XCF59" s="72" t="s">
        <v>2911</v>
      </c>
      <c r="XCG59" s="72" t="s">
        <v>2912</v>
      </c>
      <c r="XCH59" s="72" t="s">
        <v>2823</v>
      </c>
      <c r="XCI59" s="72" t="s">
        <v>2843</v>
      </c>
      <c r="XCJ59" s="413" t="s">
        <v>2793</v>
      </c>
      <c r="XCK59" s="72"/>
      <c r="XCL59" s="72" t="s">
        <v>2869</v>
      </c>
      <c r="XCM59" s="72"/>
      <c r="XCN59" s="72">
        <v>1.0</v>
      </c>
      <c r="XCO59" s="72">
        <v>1.0</v>
      </c>
      <c r="XCP59" s="414">
        <v>30.0</v>
      </c>
      <c r="XCQ59" s="414">
        <v>15.0</v>
      </c>
      <c r="XCR59" s="72" t="s">
        <v>109</v>
      </c>
      <c r="XCS59" s="72" t="s">
        <v>109</v>
      </c>
      <c r="XCT59" s="72" t="s">
        <v>88</v>
      </c>
      <c r="XCU59" s="355" t="s">
        <v>2868</v>
      </c>
      <c r="XCV59" s="72" t="s">
        <v>2911</v>
      </c>
      <c r="XCW59" s="72" t="s">
        <v>2912</v>
      </c>
      <c r="XCX59" s="72" t="s">
        <v>2823</v>
      </c>
      <c r="XCY59" s="72" t="s">
        <v>2843</v>
      </c>
      <c r="XCZ59" s="413" t="s">
        <v>2793</v>
      </c>
      <c r="XDA59" s="72"/>
      <c r="XDB59" s="72" t="s">
        <v>2869</v>
      </c>
      <c r="XDC59" s="72"/>
      <c r="XDD59" s="72">
        <v>1.0</v>
      </c>
      <c r="XDE59" s="72">
        <v>1.0</v>
      </c>
      <c r="XDF59" s="414">
        <v>30.0</v>
      </c>
      <c r="XDG59" s="414">
        <v>15.0</v>
      </c>
      <c r="XDH59" s="72" t="s">
        <v>109</v>
      </c>
      <c r="XDI59" s="72" t="s">
        <v>109</v>
      </c>
      <c r="XDJ59" s="72" t="s">
        <v>88</v>
      </c>
      <c r="XDK59" s="355" t="s">
        <v>2868</v>
      </c>
      <c r="XDL59" s="72" t="s">
        <v>2911</v>
      </c>
      <c r="XDM59" s="72" t="s">
        <v>2912</v>
      </c>
      <c r="XDN59" s="72" t="s">
        <v>2823</v>
      </c>
      <c r="XDO59" s="72" t="s">
        <v>2843</v>
      </c>
      <c r="XDP59" s="413" t="s">
        <v>2793</v>
      </c>
      <c r="XDQ59" s="72"/>
      <c r="XDR59" s="72" t="s">
        <v>2869</v>
      </c>
      <c r="XDS59" s="72"/>
      <c r="XDT59" s="72">
        <v>1.0</v>
      </c>
      <c r="XDU59" s="72">
        <v>1.0</v>
      </c>
      <c r="XDV59" s="414">
        <v>30.0</v>
      </c>
      <c r="XDW59" s="414">
        <v>15.0</v>
      </c>
      <c r="XDX59" s="72" t="s">
        <v>109</v>
      </c>
      <c r="XDY59" s="72" t="s">
        <v>109</v>
      </c>
      <c r="XDZ59" s="72" t="s">
        <v>88</v>
      </c>
      <c r="XEA59" s="355" t="s">
        <v>2868</v>
      </c>
      <c r="XEB59" s="72" t="s">
        <v>2911</v>
      </c>
      <c r="XEC59" s="72" t="s">
        <v>2912</v>
      </c>
      <c r="XED59" s="72" t="s">
        <v>2823</v>
      </c>
      <c r="XEE59" s="72" t="s">
        <v>2843</v>
      </c>
      <c r="XEF59" s="413" t="s">
        <v>2793</v>
      </c>
      <c r="XEG59" s="72"/>
      <c r="XEH59" s="72" t="s">
        <v>2869</v>
      </c>
      <c r="XEI59" s="72"/>
      <c r="XEJ59" s="72">
        <v>1.0</v>
      </c>
      <c r="XEK59" s="72">
        <v>1.0</v>
      </c>
      <c r="XEL59" s="414">
        <v>30.0</v>
      </c>
      <c r="XEM59" s="414">
        <v>15.0</v>
      </c>
      <c r="XEN59" s="72" t="s">
        <v>109</v>
      </c>
      <c r="XEO59" s="72" t="s">
        <v>109</v>
      </c>
      <c r="XEP59" s="72" t="s">
        <v>88</v>
      </c>
      <c r="XEQ59" s="355" t="s">
        <v>2868</v>
      </c>
      <c r="XER59" s="72" t="s">
        <v>2911</v>
      </c>
      <c r="XES59" s="72" t="s">
        <v>2912</v>
      </c>
      <c r="XET59" s="72" t="s">
        <v>2823</v>
      </c>
      <c r="XEU59" s="72" t="s">
        <v>2843</v>
      </c>
      <c r="XEV59" s="413" t="s">
        <v>2793</v>
      </c>
      <c r="XEW59" s="72"/>
      <c r="XEX59" s="72" t="s">
        <v>2869</v>
      </c>
      <c r="XEY59" s="72"/>
      <c r="XEZ59" s="72">
        <v>1.0</v>
      </c>
      <c r="XFA59" s="72">
        <v>1.0</v>
      </c>
      <c r="XFB59" s="414">
        <v>30.0</v>
      </c>
      <c r="XFC59" s="414">
        <v>15.0</v>
      </c>
      <c r="XFD59" s="72" t="s">
        <v>109</v>
      </c>
    </row>
    <row r="60" ht="11.25" customHeight="1">
      <c r="A60" s="100" t="s">
        <v>1764</v>
      </c>
      <c r="B60" s="102" t="s">
        <v>88</v>
      </c>
      <c r="C60" s="100" t="s">
        <v>2921</v>
      </c>
      <c r="D60" s="320" t="s">
        <v>2922</v>
      </c>
      <c r="E60" s="320" t="s">
        <v>2912</v>
      </c>
      <c r="F60" s="320" t="s">
        <v>2923</v>
      </c>
      <c r="G60" s="320" t="s">
        <v>2924</v>
      </c>
      <c r="H60" s="97" t="s">
        <v>2925</v>
      </c>
      <c r="I60" s="102" t="s">
        <v>2912</v>
      </c>
      <c r="J60" s="102" t="s">
        <v>2926</v>
      </c>
      <c r="K60" s="102">
        <v>1.0</v>
      </c>
      <c r="L60" s="102">
        <v>1.0</v>
      </c>
      <c r="M60" s="102">
        <v>1.0</v>
      </c>
      <c r="N60" s="350">
        <v>30.0</v>
      </c>
      <c r="O60" s="5">
        <v>30.0</v>
      </c>
      <c r="P60" s="100" t="s">
        <v>1764</v>
      </c>
      <c r="Q60" s="102" t="s">
        <v>1764</v>
      </c>
      <c r="R60" s="102" t="s">
        <v>88</v>
      </c>
      <c r="S60" s="102" t="s">
        <v>2921</v>
      </c>
      <c r="T60" s="320" t="s">
        <v>2922</v>
      </c>
      <c r="U60" s="320" t="s">
        <v>2912</v>
      </c>
      <c r="V60" s="320" t="s">
        <v>2923</v>
      </c>
      <c r="W60" s="320" t="s">
        <v>2924</v>
      </c>
      <c r="X60" s="97" t="s">
        <v>2925</v>
      </c>
      <c r="Y60" s="225" t="s">
        <v>2912</v>
      </c>
      <c r="Z60" s="102" t="s">
        <v>2926</v>
      </c>
      <c r="AA60" s="102">
        <v>1.0</v>
      </c>
      <c r="AB60" s="102">
        <v>1.0</v>
      </c>
      <c r="AC60" s="102">
        <v>1.0</v>
      </c>
      <c r="AD60" s="411">
        <v>30.0</v>
      </c>
      <c r="AE60" s="411">
        <v>30.0</v>
      </c>
      <c r="AF60" s="102" t="s">
        <v>1764</v>
      </c>
      <c r="AG60" s="102" t="s">
        <v>1764</v>
      </c>
      <c r="AH60" s="102" t="s">
        <v>88</v>
      </c>
      <c r="AI60" s="102" t="s">
        <v>2921</v>
      </c>
      <c r="AJ60" s="320" t="s">
        <v>2922</v>
      </c>
      <c r="AK60" s="320" t="s">
        <v>2912</v>
      </c>
      <c r="AL60" s="320" t="s">
        <v>2923</v>
      </c>
      <c r="AM60" s="320" t="s">
        <v>2924</v>
      </c>
      <c r="AN60" s="97" t="s">
        <v>2925</v>
      </c>
      <c r="AO60" s="225" t="s">
        <v>2912</v>
      </c>
      <c r="AP60" s="102" t="s">
        <v>2926</v>
      </c>
      <c r="AQ60" s="102">
        <v>1.0</v>
      </c>
      <c r="AR60" s="102">
        <v>1.0</v>
      </c>
      <c r="AS60" s="102">
        <v>1.0</v>
      </c>
      <c r="AT60" s="411">
        <v>30.0</v>
      </c>
      <c r="AU60" s="411">
        <v>30.0</v>
      </c>
      <c r="AV60" s="102" t="s">
        <v>1764</v>
      </c>
      <c r="AW60" s="102" t="s">
        <v>1764</v>
      </c>
      <c r="AX60" s="102" t="s">
        <v>88</v>
      </c>
      <c r="AY60" s="102" t="s">
        <v>2921</v>
      </c>
      <c r="AZ60" s="320" t="s">
        <v>2922</v>
      </c>
      <c r="BA60" s="320" t="s">
        <v>2912</v>
      </c>
      <c r="BB60" s="320" t="s">
        <v>2923</v>
      </c>
      <c r="BC60" s="320" t="s">
        <v>2924</v>
      </c>
      <c r="BD60" s="97" t="s">
        <v>2925</v>
      </c>
      <c r="BE60" s="225" t="s">
        <v>2912</v>
      </c>
      <c r="BF60" s="102" t="s">
        <v>2926</v>
      </c>
      <c r="BG60" s="102">
        <v>1.0</v>
      </c>
      <c r="BH60" s="102">
        <v>1.0</v>
      </c>
      <c r="BI60" s="102">
        <v>1.0</v>
      </c>
      <c r="BJ60" s="411">
        <v>30.0</v>
      </c>
      <c r="BK60" s="411">
        <v>30.0</v>
      </c>
      <c r="BL60" s="102" t="s">
        <v>1764</v>
      </c>
      <c r="BM60" s="102" t="s">
        <v>1764</v>
      </c>
      <c r="BN60" s="102" t="s">
        <v>88</v>
      </c>
      <c r="BO60" s="102" t="s">
        <v>2921</v>
      </c>
      <c r="BP60" s="320" t="s">
        <v>2922</v>
      </c>
      <c r="BQ60" s="320" t="s">
        <v>2912</v>
      </c>
      <c r="BR60" s="320" t="s">
        <v>2923</v>
      </c>
      <c r="BS60" s="320" t="s">
        <v>2924</v>
      </c>
      <c r="BT60" s="97" t="s">
        <v>2925</v>
      </c>
      <c r="BU60" s="225" t="s">
        <v>2912</v>
      </c>
      <c r="BV60" s="102" t="s">
        <v>2926</v>
      </c>
      <c r="BW60" s="102">
        <v>1.0</v>
      </c>
      <c r="BX60" s="102">
        <v>1.0</v>
      </c>
      <c r="BY60" s="102">
        <v>1.0</v>
      </c>
      <c r="BZ60" s="411">
        <v>30.0</v>
      </c>
      <c r="CA60" s="411">
        <v>30.0</v>
      </c>
      <c r="CB60" s="102" t="s">
        <v>1764</v>
      </c>
      <c r="CC60" s="102" t="s">
        <v>1764</v>
      </c>
      <c r="CD60" s="102" t="s">
        <v>88</v>
      </c>
      <c r="CE60" s="102" t="s">
        <v>2921</v>
      </c>
      <c r="CF60" s="320" t="s">
        <v>2922</v>
      </c>
      <c r="CG60" s="320" t="s">
        <v>2912</v>
      </c>
      <c r="CH60" s="320" t="s">
        <v>2923</v>
      </c>
      <c r="CI60" s="320" t="s">
        <v>2924</v>
      </c>
      <c r="CJ60" s="97" t="s">
        <v>2925</v>
      </c>
      <c r="CK60" s="225" t="s">
        <v>2912</v>
      </c>
      <c r="CL60" s="102" t="s">
        <v>2926</v>
      </c>
      <c r="CM60" s="102">
        <v>1.0</v>
      </c>
      <c r="CN60" s="102">
        <v>1.0</v>
      </c>
      <c r="CO60" s="102">
        <v>1.0</v>
      </c>
      <c r="CP60" s="411">
        <v>30.0</v>
      </c>
      <c r="CQ60" s="411">
        <v>30.0</v>
      </c>
      <c r="CR60" s="102" t="s">
        <v>1764</v>
      </c>
      <c r="CS60" s="102" t="s">
        <v>1764</v>
      </c>
      <c r="CT60" s="102" t="s">
        <v>88</v>
      </c>
      <c r="CU60" s="102" t="s">
        <v>2921</v>
      </c>
      <c r="CV60" s="320" t="s">
        <v>2922</v>
      </c>
      <c r="CW60" s="320" t="s">
        <v>2912</v>
      </c>
      <c r="CX60" s="320" t="s">
        <v>2923</v>
      </c>
      <c r="CY60" s="320" t="s">
        <v>2924</v>
      </c>
      <c r="CZ60" s="97" t="s">
        <v>2925</v>
      </c>
      <c r="DA60" s="225" t="s">
        <v>2912</v>
      </c>
      <c r="DB60" s="102" t="s">
        <v>2926</v>
      </c>
      <c r="DC60" s="102">
        <v>1.0</v>
      </c>
      <c r="DD60" s="102">
        <v>1.0</v>
      </c>
      <c r="DE60" s="102">
        <v>1.0</v>
      </c>
      <c r="DF60" s="411">
        <v>30.0</v>
      </c>
      <c r="DG60" s="411">
        <v>30.0</v>
      </c>
      <c r="DH60" s="102" t="s">
        <v>1764</v>
      </c>
      <c r="DI60" s="102" t="s">
        <v>1764</v>
      </c>
      <c r="DJ60" s="102" t="s">
        <v>88</v>
      </c>
      <c r="DK60" s="102" t="s">
        <v>2921</v>
      </c>
      <c r="DL60" s="320" t="s">
        <v>2922</v>
      </c>
      <c r="DM60" s="320" t="s">
        <v>2912</v>
      </c>
      <c r="DN60" s="320" t="s">
        <v>2923</v>
      </c>
      <c r="DO60" s="320" t="s">
        <v>2924</v>
      </c>
      <c r="DP60" s="97" t="s">
        <v>2925</v>
      </c>
      <c r="DQ60" s="225" t="s">
        <v>2912</v>
      </c>
      <c r="DR60" s="102" t="s">
        <v>2926</v>
      </c>
      <c r="DS60" s="102">
        <v>1.0</v>
      </c>
      <c r="DT60" s="102">
        <v>1.0</v>
      </c>
      <c r="DU60" s="102">
        <v>1.0</v>
      </c>
      <c r="DV60" s="411">
        <v>30.0</v>
      </c>
      <c r="DW60" s="411">
        <v>30.0</v>
      </c>
      <c r="DX60" s="102" t="s">
        <v>1764</v>
      </c>
      <c r="DY60" s="102" t="s">
        <v>1764</v>
      </c>
      <c r="DZ60" s="102" t="s">
        <v>88</v>
      </c>
      <c r="EA60" s="102" t="s">
        <v>2921</v>
      </c>
      <c r="EB60" s="320" t="s">
        <v>2922</v>
      </c>
      <c r="EC60" s="320" t="s">
        <v>2912</v>
      </c>
      <c r="ED60" s="320" t="s">
        <v>2923</v>
      </c>
      <c r="EE60" s="320" t="s">
        <v>2924</v>
      </c>
      <c r="EF60" s="97" t="s">
        <v>2925</v>
      </c>
      <c r="EG60" s="225" t="s">
        <v>2912</v>
      </c>
      <c r="EH60" s="102" t="s">
        <v>2926</v>
      </c>
      <c r="EI60" s="102">
        <v>1.0</v>
      </c>
      <c r="EJ60" s="102">
        <v>1.0</v>
      </c>
      <c r="EK60" s="102">
        <v>1.0</v>
      </c>
      <c r="EL60" s="411">
        <v>30.0</v>
      </c>
      <c r="EM60" s="411">
        <v>30.0</v>
      </c>
      <c r="EN60" s="102" t="s">
        <v>1764</v>
      </c>
      <c r="EO60" s="102" t="s">
        <v>1764</v>
      </c>
      <c r="EP60" s="102" t="s">
        <v>88</v>
      </c>
      <c r="EQ60" s="102" t="s">
        <v>2921</v>
      </c>
      <c r="ER60" s="320" t="s">
        <v>2922</v>
      </c>
      <c r="ES60" s="320" t="s">
        <v>2912</v>
      </c>
      <c r="ET60" s="320" t="s">
        <v>2923</v>
      </c>
      <c r="EU60" s="320" t="s">
        <v>2924</v>
      </c>
      <c r="EV60" s="97" t="s">
        <v>2925</v>
      </c>
      <c r="EW60" s="225" t="s">
        <v>2912</v>
      </c>
      <c r="EX60" s="102" t="s">
        <v>2926</v>
      </c>
      <c r="EY60" s="102">
        <v>1.0</v>
      </c>
      <c r="EZ60" s="102">
        <v>1.0</v>
      </c>
      <c r="FA60" s="102">
        <v>1.0</v>
      </c>
      <c r="FB60" s="411">
        <v>30.0</v>
      </c>
      <c r="FC60" s="411">
        <v>30.0</v>
      </c>
      <c r="FD60" s="102" t="s">
        <v>1764</v>
      </c>
      <c r="FE60" s="102" t="s">
        <v>1764</v>
      </c>
      <c r="FF60" s="102" t="s">
        <v>88</v>
      </c>
      <c r="FG60" s="102" t="s">
        <v>2921</v>
      </c>
      <c r="FH60" s="320" t="s">
        <v>2922</v>
      </c>
      <c r="FI60" s="320" t="s">
        <v>2912</v>
      </c>
      <c r="FJ60" s="320" t="s">
        <v>2923</v>
      </c>
      <c r="FK60" s="320" t="s">
        <v>2924</v>
      </c>
      <c r="FL60" s="97" t="s">
        <v>2925</v>
      </c>
      <c r="FM60" s="225" t="s">
        <v>2912</v>
      </c>
      <c r="FN60" s="102" t="s">
        <v>2926</v>
      </c>
      <c r="FO60" s="102">
        <v>1.0</v>
      </c>
      <c r="FP60" s="102">
        <v>1.0</v>
      </c>
      <c r="FQ60" s="102">
        <v>1.0</v>
      </c>
      <c r="FR60" s="411">
        <v>30.0</v>
      </c>
      <c r="FS60" s="411">
        <v>30.0</v>
      </c>
      <c r="FT60" s="102" t="s">
        <v>1764</v>
      </c>
      <c r="FU60" s="102" t="s">
        <v>1764</v>
      </c>
      <c r="FV60" s="102" t="s">
        <v>88</v>
      </c>
      <c r="FW60" s="102" t="s">
        <v>2921</v>
      </c>
      <c r="FX60" s="320" t="s">
        <v>2922</v>
      </c>
      <c r="FY60" s="320" t="s">
        <v>2912</v>
      </c>
      <c r="FZ60" s="320" t="s">
        <v>2923</v>
      </c>
      <c r="GA60" s="320" t="s">
        <v>2924</v>
      </c>
      <c r="GB60" s="97" t="s">
        <v>2925</v>
      </c>
      <c r="GC60" s="225" t="s">
        <v>2912</v>
      </c>
      <c r="GD60" s="102" t="s">
        <v>2926</v>
      </c>
      <c r="GE60" s="102">
        <v>1.0</v>
      </c>
      <c r="GF60" s="102">
        <v>1.0</v>
      </c>
      <c r="GG60" s="102">
        <v>1.0</v>
      </c>
      <c r="GH60" s="411">
        <v>30.0</v>
      </c>
      <c r="GI60" s="411">
        <v>30.0</v>
      </c>
      <c r="GJ60" s="102" t="s">
        <v>1764</v>
      </c>
      <c r="GK60" s="102" t="s">
        <v>1764</v>
      </c>
      <c r="GL60" s="102" t="s">
        <v>88</v>
      </c>
      <c r="GM60" s="102" t="s">
        <v>2921</v>
      </c>
      <c r="GN60" s="320" t="s">
        <v>2922</v>
      </c>
      <c r="GO60" s="320" t="s">
        <v>2912</v>
      </c>
      <c r="GP60" s="320" t="s">
        <v>2923</v>
      </c>
      <c r="GQ60" s="320" t="s">
        <v>2924</v>
      </c>
      <c r="GR60" s="97" t="s">
        <v>2925</v>
      </c>
      <c r="GS60" s="225" t="s">
        <v>2912</v>
      </c>
      <c r="GT60" s="102" t="s">
        <v>2926</v>
      </c>
      <c r="GU60" s="102">
        <v>1.0</v>
      </c>
      <c r="GV60" s="102">
        <v>1.0</v>
      </c>
      <c r="GW60" s="102">
        <v>1.0</v>
      </c>
      <c r="GX60" s="411">
        <v>30.0</v>
      </c>
      <c r="GY60" s="411">
        <v>30.0</v>
      </c>
      <c r="GZ60" s="102" t="s">
        <v>1764</v>
      </c>
      <c r="HA60" s="102" t="s">
        <v>1764</v>
      </c>
      <c r="HB60" s="102" t="s">
        <v>88</v>
      </c>
      <c r="HC60" s="102" t="s">
        <v>2921</v>
      </c>
      <c r="HD60" s="320" t="s">
        <v>2922</v>
      </c>
      <c r="HE60" s="320" t="s">
        <v>2912</v>
      </c>
      <c r="HF60" s="320" t="s">
        <v>2923</v>
      </c>
      <c r="HG60" s="320" t="s">
        <v>2924</v>
      </c>
      <c r="HH60" s="97" t="s">
        <v>2925</v>
      </c>
      <c r="HI60" s="225" t="s">
        <v>2912</v>
      </c>
      <c r="HJ60" s="102" t="s">
        <v>2926</v>
      </c>
      <c r="HK60" s="102">
        <v>1.0</v>
      </c>
      <c r="HL60" s="102">
        <v>1.0</v>
      </c>
      <c r="HM60" s="102">
        <v>1.0</v>
      </c>
      <c r="HN60" s="411">
        <v>30.0</v>
      </c>
      <c r="HO60" s="411">
        <v>30.0</v>
      </c>
      <c r="HP60" s="102" t="s">
        <v>1764</v>
      </c>
      <c r="HQ60" s="102" t="s">
        <v>1764</v>
      </c>
      <c r="HR60" s="102" t="s">
        <v>88</v>
      </c>
      <c r="HS60" s="102" t="s">
        <v>2921</v>
      </c>
      <c r="HT60" s="320" t="s">
        <v>2922</v>
      </c>
      <c r="HU60" s="320" t="s">
        <v>2912</v>
      </c>
      <c r="HV60" s="320" t="s">
        <v>2923</v>
      </c>
      <c r="HW60" s="320" t="s">
        <v>2924</v>
      </c>
      <c r="HX60" s="97" t="s">
        <v>2925</v>
      </c>
      <c r="HY60" s="225" t="s">
        <v>2912</v>
      </c>
      <c r="HZ60" s="102" t="s">
        <v>2926</v>
      </c>
      <c r="IA60" s="102">
        <v>1.0</v>
      </c>
      <c r="IB60" s="102">
        <v>1.0</v>
      </c>
      <c r="IC60" s="102">
        <v>1.0</v>
      </c>
      <c r="ID60" s="411">
        <v>30.0</v>
      </c>
      <c r="IE60" s="411">
        <v>30.0</v>
      </c>
      <c r="IF60" s="102" t="s">
        <v>1764</v>
      </c>
      <c r="IG60" s="102" t="s">
        <v>1764</v>
      </c>
      <c r="IH60" s="102" t="s">
        <v>88</v>
      </c>
      <c r="II60" s="102" t="s">
        <v>2921</v>
      </c>
      <c r="IJ60" s="320" t="s">
        <v>2922</v>
      </c>
      <c r="IK60" s="320" t="s">
        <v>2912</v>
      </c>
      <c r="IL60" s="320" t="s">
        <v>2923</v>
      </c>
      <c r="IM60" s="320" t="s">
        <v>2924</v>
      </c>
      <c r="IN60" s="97" t="s">
        <v>2925</v>
      </c>
      <c r="IO60" s="225" t="s">
        <v>2912</v>
      </c>
      <c r="IP60" s="102" t="s">
        <v>2926</v>
      </c>
      <c r="IQ60" s="102">
        <v>1.0</v>
      </c>
      <c r="IR60" s="102">
        <v>1.0</v>
      </c>
      <c r="IS60" s="102">
        <v>1.0</v>
      </c>
      <c r="IT60" s="411">
        <v>30.0</v>
      </c>
      <c r="IU60" s="411">
        <v>30.0</v>
      </c>
      <c r="IV60" s="102" t="s">
        <v>1764</v>
      </c>
      <c r="IW60" s="102" t="s">
        <v>1764</v>
      </c>
      <c r="IX60" s="102" t="s">
        <v>88</v>
      </c>
      <c r="IY60" s="102" t="s">
        <v>2921</v>
      </c>
      <c r="IZ60" s="320" t="s">
        <v>2922</v>
      </c>
      <c r="JA60" s="320" t="s">
        <v>2912</v>
      </c>
      <c r="JB60" s="320" t="s">
        <v>2923</v>
      </c>
      <c r="JC60" s="320" t="s">
        <v>2924</v>
      </c>
      <c r="JD60" s="97" t="s">
        <v>2925</v>
      </c>
      <c r="JE60" s="225" t="s">
        <v>2912</v>
      </c>
      <c r="JF60" s="102" t="s">
        <v>2926</v>
      </c>
      <c r="JG60" s="102">
        <v>1.0</v>
      </c>
      <c r="JH60" s="102">
        <v>1.0</v>
      </c>
      <c r="JI60" s="102">
        <v>1.0</v>
      </c>
      <c r="JJ60" s="411">
        <v>30.0</v>
      </c>
      <c r="JK60" s="411">
        <v>30.0</v>
      </c>
      <c r="JL60" s="102" t="s">
        <v>1764</v>
      </c>
      <c r="JM60" s="102" t="s">
        <v>1764</v>
      </c>
      <c r="JN60" s="102" t="s">
        <v>88</v>
      </c>
      <c r="JO60" s="102" t="s">
        <v>2921</v>
      </c>
      <c r="JP60" s="320" t="s">
        <v>2922</v>
      </c>
      <c r="JQ60" s="320" t="s">
        <v>2912</v>
      </c>
      <c r="JR60" s="320" t="s">
        <v>2923</v>
      </c>
      <c r="JS60" s="320" t="s">
        <v>2924</v>
      </c>
      <c r="JT60" s="97" t="s">
        <v>2925</v>
      </c>
      <c r="JU60" s="225" t="s">
        <v>2912</v>
      </c>
      <c r="JV60" s="102" t="s">
        <v>2926</v>
      </c>
      <c r="JW60" s="102">
        <v>1.0</v>
      </c>
      <c r="JX60" s="102">
        <v>1.0</v>
      </c>
      <c r="JY60" s="102">
        <v>1.0</v>
      </c>
      <c r="JZ60" s="411">
        <v>30.0</v>
      </c>
      <c r="KA60" s="411">
        <v>30.0</v>
      </c>
      <c r="KB60" s="102" t="s">
        <v>1764</v>
      </c>
      <c r="KC60" s="102" t="s">
        <v>1764</v>
      </c>
      <c r="KD60" s="102" t="s">
        <v>88</v>
      </c>
      <c r="KE60" s="102" t="s">
        <v>2921</v>
      </c>
      <c r="KF60" s="320" t="s">
        <v>2922</v>
      </c>
      <c r="KG60" s="320" t="s">
        <v>2912</v>
      </c>
      <c r="KH60" s="320" t="s">
        <v>2923</v>
      </c>
      <c r="KI60" s="320" t="s">
        <v>2924</v>
      </c>
      <c r="KJ60" s="97" t="s">
        <v>2925</v>
      </c>
      <c r="KK60" s="225" t="s">
        <v>2912</v>
      </c>
      <c r="KL60" s="102" t="s">
        <v>2926</v>
      </c>
      <c r="KM60" s="102">
        <v>1.0</v>
      </c>
      <c r="KN60" s="102">
        <v>1.0</v>
      </c>
      <c r="KO60" s="102">
        <v>1.0</v>
      </c>
      <c r="KP60" s="411">
        <v>30.0</v>
      </c>
      <c r="KQ60" s="411">
        <v>30.0</v>
      </c>
      <c r="KR60" s="102" t="s">
        <v>1764</v>
      </c>
      <c r="KS60" s="102" t="s">
        <v>1764</v>
      </c>
      <c r="KT60" s="102" t="s">
        <v>88</v>
      </c>
      <c r="KU60" s="102" t="s">
        <v>2921</v>
      </c>
      <c r="KV60" s="320" t="s">
        <v>2922</v>
      </c>
      <c r="KW60" s="320" t="s">
        <v>2912</v>
      </c>
      <c r="KX60" s="320" t="s">
        <v>2923</v>
      </c>
      <c r="KY60" s="320" t="s">
        <v>2924</v>
      </c>
      <c r="KZ60" s="97" t="s">
        <v>2925</v>
      </c>
      <c r="LA60" s="225" t="s">
        <v>2912</v>
      </c>
      <c r="LB60" s="102" t="s">
        <v>2926</v>
      </c>
      <c r="LC60" s="102">
        <v>1.0</v>
      </c>
      <c r="LD60" s="102">
        <v>1.0</v>
      </c>
      <c r="LE60" s="102">
        <v>1.0</v>
      </c>
      <c r="LF60" s="411">
        <v>30.0</v>
      </c>
      <c r="LG60" s="411">
        <v>30.0</v>
      </c>
      <c r="LH60" s="102" t="s">
        <v>1764</v>
      </c>
      <c r="LI60" s="102" t="s">
        <v>1764</v>
      </c>
      <c r="LJ60" s="102" t="s">
        <v>88</v>
      </c>
      <c r="LK60" s="102" t="s">
        <v>2921</v>
      </c>
      <c r="LL60" s="320" t="s">
        <v>2922</v>
      </c>
      <c r="LM60" s="320" t="s">
        <v>2912</v>
      </c>
      <c r="LN60" s="320" t="s">
        <v>2923</v>
      </c>
      <c r="LO60" s="320" t="s">
        <v>2924</v>
      </c>
      <c r="LP60" s="97" t="s">
        <v>2925</v>
      </c>
      <c r="LQ60" s="225" t="s">
        <v>2912</v>
      </c>
      <c r="LR60" s="102" t="s">
        <v>2926</v>
      </c>
      <c r="LS60" s="102">
        <v>1.0</v>
      </c>
      <c r="LT60" s="102">
        <v>1.0</v>
      </c>
      <c r="LU60" s="102">
        <v>1.0</v>
      </c>
      <c r="LV60" s="411">
        <v>30.0</v>
      </c>
      <c r="LW60" s="411">
        <v>30.0</v>
      </c>
      <c r="LX60" s="102" t="s">
        <v>1764</v>
      </c>
      <c r="LY60" s="102" t="s">
        <v>1764</v>
      </c>
      <c r="LZ60" s="102" t="s">
        <v>88</v>
      </c>
      <c r="MA60" s="102" t="s">
        <v>2921</v>
      </c>
      <c r="MB60" s="320" t="s">
        <v>2922</v>
      </c>
      <c r="MC60" s="320" t="s">
        <v>2912</v>
      </c>
      <c r="MD60" s="320" t="s">
        <v>2923</v>
      </c>
      <c r="ME60" s="320" t="s">
        <v>2924</v>
      </c>
      <c r="MF60" s="97" t="s">
        <v>2925</v>
      </c>
      <c r="MG60" s="225" t="s">
        <v>2912</v>
      </c>
      <c r="MH60" s="102" t="s">
        <v>2926</v>
      </c>
      <c r="MI60" s="102">
        <v>1.0</v>
      </c>
      <c r="MJ60" s="102">
        <v>1.0</v>
      </c>
      <c r="MK60" s="102">
        <v>1.0</v>
      </c>
      <c r="ML60" s="411">
        <v>30.0</v>
      </c>
      <c r="MM60" s="411">
        <v>30.0</v>
      </c>
      <c r="MN60" s="102" t="s">
        <v>1764</v>
      </c>
      <c r="MO60" s="102" t="s">
        <v>1764</v>
      </c>
      <c r="MP60" s="102" t="s">
        <v>88</v>
      </c>
      <c r="MQ60" s="102" t="s">
        <v>2921</v>
      </c>
      <c r="MR60" s="320" t="s">
        <v>2922</v>
      </c>
      <c r="MS60" s="320" t="s">
        <v>2912</v>
      </c>
      <c r="MT60" s="320" t="s">
        <v>2923</v>
      </c>
      <c r="MU60" s="320" t="s">
        <v>2924</v>
      </c>
      <c r="MV60" s="97" t="s">
        <v>2925</v>
      </c>
      <c r="MW60" s="225" t="s">
        <v>2912</v>
      </c>
      <c r="MX60" s="102" t="s">
        <v>2926</v>
      </c>
      <c r="MY60" s="102">
        <v>1.0</v>
      </c>
      <c r="MZ60" s="102">
        <v>1.0</v>
      </c>
      <c r="NA60" s="102">
        <v>1.0</v>
      </c>
      <c r="NB60" s="411">
        <v>30.0</v>
      </c>
      <c r="NC60" s="411">
        <v>30.0</v>
      </c>
      <c r="ND60" s="102" t="s">
        <v>1764</v>
      </c>
      <c r="NE60" s="102" t="s">
        <v>1764</v>
      </c>
      <c r="NF60" s="102" t="s">
        <v>88</v>
      </c>
      <c r="NG60" s="102" t="s">
        <v>2921</v>
      </c>
      <c r="NH60" s="320" t="s">
        <v>2922</v>
      </c>
      <c r="NI60" s="320" t="s">
        <v>2912</v>
      </c>
      <c r="NJ60" s="320" t="s">
        <v>2923</v>
      </c>
      <c r="NK60" s="320" t="s">
        <v>2924</v>
      </c>
      <c r="NL60" s="97" t="s">
        <v>2925</v>
      </c>
      <c r="NM60" s="225" t="s">
        <v>2912</v>
      </c>
      <c r="NN60" s="102" t="s">
        <v>2926</v>
      </c>
      <c r="NO60" s="102">
        <v>1.0</v>
      </c>
      <c r="NP60" s="102">
        <v>1.0</v>
      </c>
      <c r="NQ60" s="102">
        <v>1.0</v>
      </c>
      <c r="NR60" s="411">
        <v>30.0</v>
      </c>
      <c r="NS60" s="411">
        <v>30.0</v>
      </c>
      <c r="NT60" s="102" t="s">
        <v>1764</v>
      </c>
      <c r="NU60" s="102" t="s">
        <v>1764</v>
      </c>
      <c r="NV60" s="102" t="s">
        <v>88</v>
      </c>
      <c r="NW60" s="102" t="s">
        <v>2921</v>
      </c>
      <c r="NX60" s="320" t="s">
        <v>2922</v>
      </c>
      <c r="NY60" s="320" t="s">
        <v>2912</v>
      </c>
      <c r="NZ60" s="320" t="s">
        <v>2923</v>
      </c>
      <c r="OA60" s="320" t="s">
        <v>2924</v>
      </c>
      <c r="OB60" s="97" t="s">
        <v>2925</v>
      </c>
      <c r="OC60" s="225" t="s">
        <v>2912</v>
      </c>
      <c r="OD60" s="102" t="s">
        <v>2926</v>
      </c>
      <c r="OE60" s="102">
        <v>1.0</v>
      </c>
      <c r="OF60" s="102">
        <v>1.0</v>
      </c>
      <c r="OG60" s="102">
        <v>1.0</v>
      </c>
      <c r="OH60" s="411">
        <v>30.0</v>
      </c>
      <c r="OI60" s="411">
        <v>30.0</v>
      </c>
      <c r="OJ60" s="102" t="s">
        <v>1764</v>
      </c>
      <c r="OK60" s="102" t="s">
        <v>1764</v>
      </c>
      <c r="OL60" s="102" t="s">
        <v>88</v>
      </c>
      <c r="OM60" s="102" t="s">
        <v>2921</v>
      </c>
      <c r="ON60" s="320" t="s">
        <v>2922</v>
      </c>
      <c r="OO60" s="320" t="s">
        <v>2912</v>
      </c>
      <c r="OP60" s="320" t="s">
        <v>2923</v>
      </c>
      <c r="OQ60" s="320" t="s">
        <v>2924</v>
      </c>
      <c r="OR60" s="97" t="s">
        <v>2925</v>
      </c>
      <c r="OS60" s="225" t="s">
        <v>2912</v>
      </c>
      <c r="OT60" s="102" t="s">
        <v>2926</v>
      </c>
      <c r="OU60" s="102">
        <v>1.0</v>
      </c>
      <c r="OV60" s="102">
        <v>1.0</v>
      </c>
      <c r="OW60" s="102">
        <v>1.0</v>
      </c>
      <c r="OX60" s="411">
        <v>30.0</v>
      </c>
      <c r="OY60" s="411">
        <v>30.0</v>
      </c>
      <c r="OZ60" s="102" t="s">
        <v>1764</v>
      </c>
      <c r="PA60" s="102" t="s">
        <v>1764</v>
      </c>
      <c r="PB60" s="102" t="s">
        <v>88</v>
      </c>
      <c r="PC60" s="102" t="s">
        <v>2921</v>
      </c>
      <c r="PD60" s="320" t="s">
        <v>2922</v>
      </c>
      <c r="PE60" s="320" t="s">
        <v>2912</v>
      </c>
      <c r="PF60" s="320" t="s">
        <v>2923</v>
      </c>
      <c r="PG60" s="320" t="s">
        <v>2924</v>
      </c>
      <c r="PH60" s="97" t="s">
        <v>2925</v>
      </c>
      <c r="PI60" s="225" t="s">
        <v>2912</v>
      </c>
      <c r="PJ60" s="102" t="s">
        <v>2926</v>
      </c>
      <c r="PK60" s="102">
        <v>1.0</v>
      </c>
      <c r="PL60" s="102">
        <v>1.0</v>
      </c>
      <c r="PM60" s="102">
        <v>1.0</v>
      </c>
      <c r="PN60" s="411">
        <v>30.0</v>
      </c>
      <c r="PO60" s="411">
        <v>30.0</v>
      </c>
      <c r="PP60" s="102" t="s">
        <v>1764</v>
      </c>
      <c r="PQ60" s="102" t="s">
        <v>1764</v>
      </c>
      <c r="PR60" s="102" t="s">
        <v>88</v>
      </c>
      <c r="PS60" s="102" t="s">
        <v>2921</v>
      </c>
      <c r="PT60" s="320" t="s">
        <v>2922</v>
      </c>
      <c r="PU60" s="320" t="s">
        <v>2912</v>
      </c>
      <c r="PV60" s="320" t="s">
        <v>2923</v>
      </c>
      <c r="PW60" s="320" t="s">
        <v>2924</v>
      </c>
      <c r="PX60" s="97" t="s">
        <v>2925</v>
      </c>
      <c r="PY60" s="225" t="s">
        <v>2912</v>
      </c>
      <c r="PZ60" s="102" t="s">
        <v>2926</v>
      </c>
      <c r="QA60" s="102">
        <v>1.0</v>
      </c>
      <c r="QB60" s="102">
        <v>1.0</v>
      </c>
      <c r="QC60" s="102">
        <v>1.0</v>
      </c>
      <c r="QD60" s="411">
        <v>30.0</v>
      </c>
      <c r="QE60" s="411">
        <v>30.0</v>
      </c>
      <c r="QF60" s="102" t="s">
        <v>1764</v>
      </c>
      <c r="QG60" s="102" t="s">
        <v>1764</v>
      </c>
      <c r="QH60" s="102" t="s">
        <v>88</v>
      </c>
      <c r="QI60" s="102" t="s">
        <v>2921</v>
      </c>
      <c r="QJ60" s="320" t="s">
        <v>2922</v>
      </c>
      <c r="QK60" s="320" t="s">
        <v>2912</v>
      </c>
      <c r="QL60" s="320" t="s">
        <v>2923</v>
      </c>
      <c r="QM60" s="320" t="s">
        <v>2924</v>
      </c>
      <c r="QN60" s="97" t="s">
        <v>2925</v>
      </c>
      <c r="QO60" s="225" t="s">
        <v>2912</v>
      </c>
      <c r="QP60" s="102" t="s">
        <v>2926</v>
      </c>
      <c r="QQ60" s="102">
        <v>1.0</v>
      </c>
      <c r="QR60" s="102">
        <v>1.0</v>
      </c>
      <c r="QS60" s="102">
        <v>1.0</v>
      </c>
      <c r="QT60" s="411">
        <v>30.0</v>
      </c>
      <c r="QU60" s="411">
        <v>30.0</v>
      </c>
      <c r="QV60" s="102" t="s">
        <v>1764</v>
      </c>
      <c r="QW60" s="102" t="s">
        <v>1764</v>
      </c>
      <c r="QX60" s="102" t="s">
        <v>88</v>
      </c>
      <c r="QY60" s="102" t="s">
        <v>2921</v>
      </c>
      <c r="QZ60" s="320" t="s">
        <v>2922</v>
      </c>
      <c r="RA60" s="320" t="s">
        <v>2912</v>
      </c>
      <c r="RB60" s="320" t="s">
        <v>2923</v>
      </c>
      <c r="RC60" s="320" t="s">
        <v>2924</v>
      </c>
      <c r="RD60" s="97" t="s">
        <v>2925</v>
      </c>
      <c r="RE60" s="225" t="s">
        <v>2912</v>
      </c>
      <c r="RF60" s="102" t="s">
        <v>2926</v>
      </c>
      <c r="RG60" s="102">
        <v>1.0</v>
      </c>
      <c r="RH60" s="102">
        <v>1.0</v>
      </c>
      <c r="RI60" s="102">
        <v>1.0</v>
      </c>
      <c r="RJ60" s="411">
        <v>30.0</v>
      </c>
      <c r="RK60" s="411">
        <v>30.0</v>
      </c>
      <c r="RL60" s="102" t="s">
        <v>1764</v>
      </c>
      <c r="RM60" s="102" t="s">
        <v>1764</v>
      </c>
      <c r="RN60" s="102" t="s">
        <v>88</v>
      </c>
      <c r="RO60" s="102" t="s">
        <v>2921</v>
      </c>
      <c r="RP60" s="320" t="s">
        <v>2922</v>
      </c>
      <c r="RQ60" s="320" t="s">
        <v>2912</v>
      </c>
      <c r="RR60" s="320" t="s">
        <v>2923</v>
      </c>
      <c r="RS60" s="320" t="s">
        <v>2924</v>
      </c>
      <c r="RT60" s="97" t="s">
        <v>2925</v>
      </c>
      <c r="RU60" s="225" t="s">
        <v>2912</v>
      </c>
      <c r="RV60" s="102" t="s">
        <v>2926</v>
      </c>
      <c r="RW60" s="102">
        <v>1.0</v>
      </c>
      <c r="RX60" s="102">
        <v>1.0</v>
      </c>
      <c r="RY60" s="102">
        <v>1.0</v>
      </c>
      <c r="RZ60" s="411">
        <v>30.0</v>
      </c>
      <c r="SA60" s="411">
        <v>30.0</v>
      </c>
      <c r="SB60" s="102" t="s">
        <v>1764</v>
      </c>
      <c r="SC60" s="102" t="s">
        <v>1764</v>
      </c>
      <c r="SD60" s="102" t="s">
        <v>88</v>
      </c>
      <c r="SE60" s="102" t="s">
        <v>2921</v>
      </c>
      <c r="SF60" s="320" t="s">
        <v>2922</v>
      </c>
      <c r="SG60" s="320" t="s">
        <v>2912</v>
      </c>
      <c r="SH60" s="320" t="s">
        <v>2923</v>
      </c>
      <c r="SI60" s="320" t="s">
        <v>2924</v>
      </c>
      <c r="SJ60" s="97" t="s">
        <v>2925</v>
      </c>
      <c r="SK60" s="225" t="s">
        <v>2912</v>
      </c>
      <c r="SL60" s="102" t="s">
        <v>2926</v>
      </c>
      <c r="SM60" s="102">
        <v>1.0</v>
      </c>
      <c r="SN60" s="102">
        <v>1.0</v>
      </c>
      <c r="SO60" s="102">
        <v>1.0</v>
      </c>
      <c r="SP60" s="411">
        <v>30.0</v>
      </c>
      <c r="SQ60" s="411">
        <v>30.0</v>
      </c>
      <c r="SR60" s="102" t="s">
        <v>1764</v>
      </c>
      <c r="SS60" s="102" t="s">
        <v>1764</v>
      </c>
      <c r="ST60" s="102" t="s">
        <v>88</v>
      </c>
      <c r="SU60" s="102" t="s">
        <v>2921</v>
      </c>
      <c r="SV60" s="320" t="s">
        <v>2922</v>
      </c>
      <c r="SW60" s="320" t="s">
        <v>2912</v>
      </c>
      <c r="SX60" s="320" t="s">
        <v>2923</v>
      </c>
      <c r="SY60" s="320" t="s">
        <v>2924</v>
      </c>
      <c r="SZ60" s="97" t="s">
        <v>2925</v>
      </c>
      <c r="TA60" s="225" t="s">
        <v>2912</v>
      </c>
      <c r="TB60" s="102" t="s">
        <v>2926</v>
      </c>
      <c r="TC60" s="102">
        <v>1.0</v>
      </c>
      <c r="TD60" s="102">
        <v>1.0</v>
      </c>
      <c r="TE60" s="102">
        <v>1.0</v>
      </c>
      <c r="TF60" s="411">
        <v>30.0</v>
      </c>
      <c r="TG60" s="411">
        <v>30.0</v>
      </c>
      <c r="TH60" s="102" t="s">
        <v>1764</v>
      </c>
      <c r="TI60" s="102" t="s">
        <v>1764</v>
      </c>
      <c r="TJ60" s="102" t="s">
        <v>88</v>
      </c>
      <c r="TK60" s="102" t="s">
        <v>2921</v>
      </c>
      <c r="TL60" s="320" t="s">
        <v>2922</v>
      </c>
      <c r="TM60" s="320" t="s">
        <v>2912</v>
      </c>
      <c r="TN60" s="320" t="s">
        <v>2923</v>
      </c>
      <c r="TO60" s="320" t="s">
        <v>2924</v>
      </c>
      <c r="TP60" s="97" t="s">
        <v>2925</v>
      </c>
      <c r="TQ60" s="225" t="s">
        <v>2912</v>
      </c>
      <c r="TR60" s="102" t="s">
        <v>2926</v>
      </c>
      <c r="TS60" s="102">
        <v>1.0</v>
      </c>
      <c r="TT60" s="102">
        <v>1.0</v>
      </c>
      <c r="TU60" s="102">
        <v>1.0</v>
      </c>
      <c r="TV60" s="411">
        <v>30.0</v>
      </c>
      <c r="TW60" s="411">
        <v>30.0</v>
      </c>
      <c r="TX60" s="102" t="s">
        <v>1764</v>
      </c>
      <c r="TY60" s="102" t="s">
        <v>1764</v>
      </c>
      <c r="TZ60" s="102" t="s">
        <v>88</v>
      </c>
      <c r="UA60" s="102" t="s">
        <v>2921</v>
      </c>
      <c r="UB60" s="320" t="s">
        <v>2922</v>
      </c>
      <c r="UC60" s="320" t="s">
        <v>2912</v>
      </c>
      <c r="UD60" s="320" t="s">
        <v>2923</v>
      </c>
      <c r="UE60" s="320" t="s">
        <v>2924</v>
      </c>
      <c r="UF60" s="97" t="s">
        <v>2925</v>
      </c>
      <c r="UG60" s="225" t="s">
        <v>2912</v>
      </c>
      <c r="UH60" s="102" t="s">
        <v>2926</v>
      </c>
      <c r="UI60" s="102">
        <v>1.0</v>
      </c>
      <c r="UJ60" s="102">
        <v>1.0</v>
      </c>
      <c r="UK60" s="102">
        <v>1.0</v>
      </c>
      <c r="UL60" s="411">
        <v>30.0</v>
      </c>
      <c r="UM60" s="411">
        <v>30.0</v>
      </c>
      <c r="UN60" s="102" t="s">
        <v>1764</v>
      </c>
      <c r="UO60" s="102" t="s">
        <v>1764</v>
      </c>
      <c r="UP60" s="102" t="s">
        <v>88</v>
      </c>
      <c r="UQ60" s="102" t="s">
        <v>2921</v>
      </c>
      <c r="UR60" s="320" t="s">
        <v>2922</v>
      </c>
      <c r="US60" s="320" t="s">
        <v>2912</v>
      </c>
      <c r="UT60" s="320" t="s">
        <v>2923</v>
      </c>
      <c r="UU60" s="320" t="s">
        <v>2924</v>
      </c>
      <c r="UV60" s="97" t="s">
        <v>2925</v>
      </c>
      <c r="UW60" s="225" t="s">
        <v>2912</v>
      </c>
      <c r="UX60" s="102" t="s">
        <v>2926</v>
      </c>
      <c r="UY60" s="102">
        <v>1.0</v>
      </c>
      <c r="UZ60" s="102">
        <v>1.0</v>
      </c>
      <c r="VA60" s="102">
        <v>1.0</v>
      </c>
      <c r="VB60" s="411">
        <v>30.0</v>
      </c>
      <c r="VC60" s="411">
        <v>30.0</v>
      </c>
      <c r="VD60" s="102" t="s">
        <v>1764</v>
      </c>
      <c r="VE60" s="102" t="s">
        <v>1764</v>
      </c>
      <c r="VF60" s="102" t="s">
        <v>88</v>
      </c>
      <c r="VG60" s="102" t="s">
        <v>2921</v>
      </c>
      <c r="VH60" s="320" t="s">
        <v>2922</v>
      </c>
      <c r="VI60" s="320" t="s">
        <v>2912</v>
      </c>
      <c r="VJ60" s="320" t="s">
        <v>2923</v>
      </c>
      <c r="VK60" s="320" t="s">
        <v>2924</v>
      </c>
      <c r="VL60" s="97" t="s">
        <v>2925</v>
      </c>
      <c r="VM60" s="225" t="s">
        <v>2912</v>
      </c>
      <c r="VN60" s="102" t="s">
        <v>2926</v>
      </c>
      <c r="VO60" s="102">
        <v>1.0</v>
      </c>
      <c r="VP60" s="102">
        <v>1.0</v>
      </c>
      <c r="VQ60" s="102">
        <v>1.0</v>
      </c>
      <c r="VR60" s="411">
        <v>30.0</v>
      </c>
      <c r="VS60" s="411">
        <v>30.0</v>
      </c>
      <c r="VT60" s="102" t="s">
        <v>1764</v>
      </c>
      <c r="VU60" s="102" t="s">
        <v>1764</v>
      </c>
      <c r="VV60" s="102" t="s">
        <v>88</v>
      </c>
      <c r="VW60" s="102" t="s">
        <v>2921</v>
      </c>
      <c r="VX60" s="320" t="s">
        <v>2922</v>
      </c>
      <c r="VY60" s="320" t="s">
        <v>2912</v>
      </c>
      <c r="VZ60" s="320" t="s">
        <v>2923</v>
      </c>
      <c r="WA60" s="320" t="s">
        <v>2924</v>
      </c>
      <c r="WB60" s="97" t="s">
        <v>2925</v>
      </c>
      <c r="WC60" s="225" t="s">
        <v>2912</v>
      </c>
      <c r="WD60" s="102" t="s">
        <v>2926</v>
      </c>
      <c r="WE60" s="102">
        <v>1.0</v>
      </c>
      <c r="WF60" s="102">
        <v>1.0</v>
      </c>
      <c r="WG60" s="102">
        <v>1.0</v>
      </c>
      <c r="WH60" s="411">
        <v>30.0</v>
      </c>
      <c r="WI60" s="411">
        <v>30.0</v>
      </c>
      <c r="WJ60" s="102" t="s">
        <v>1764</v>
      </c>
      <c r="WK60" s="102" t="s">
        <v>1764</v>
      </c>
      <c r="WL60" s="102" t="s">
        <v>88</v>
      </c>
      <c r="WM60" s="102" t="s">
        <v>2921</v>
      </c>
      <c r="WN60" s="320" t="s">
        <v>2922</v>
      </c>
      <c r="WO60" s="320" t="s">
        <v>2912</v>
      </c>
      <c r="WP60" s="320" t="s">
        <v>2923</v>
      </c>
      <c r="WQ60" s="320" t="s">
        <v>2924</v>
      </c>
      <c r="WR60" s="97" t="s">
        <v>2925</v>
      </c>
      <c r="WS60" s="225" t="s">
        <v>2912</v>
      </c>
      <c r="WT60" s="102" t="s">
        <v>2926</v>
      </c>
      <c r="WU60" s="102">
        <v>1.0</v>
      </c>
      <c r="WV60" s="102">
        <v>1.0</v>
      </c>
      <c r="WW60" s="102">
        <v>1.0</v>
      </c>
      <c r="WX60" s="411">
        <v>30.0</v>
      </c>
      <c r="WY60" s="411">
        <v>30.0</v>
      </c>
      <c r="WZ60" s="102" t="s">
        <v>1764</v>
      </c>
      <c r="XA60" s="102" t="s">
        <v>1764</v>
      </c>
      <c r="XB60" s="102" t="s">
        <v>88</v>
      </c>
      <c r="XC60" s="102" t="s">
        <v>2921</v>
      </c>
      <c r="XD60" s="320" t="s">
        <v>2922</v>
      </c>
      <c r="XE60" s="320" t="s">
        <v>2912</v>
      </c>
      <c r="XF60" s="320" t="s">
        <v>2923</v>
      </c>
      <c r="XG60" s="320" t="s">
        <v>2924</v>
      </c>
      <c r="XH60" s="97" t="s">
        <v>2925</v>
      </c>
      <c r="XI60" s="225" t="s">
        <v>2912</v>
      </c>
      <c r="XJ60" s="102" t="s">
        <v>2926</v>
      </c>
      <c r="XK60" s="102">
        <v>1.0</v>
      </c>
      <c r="XL60" s="102">
        <v>1.0</v>
      </c>
      <c r="XM60" s="102">
        <v>1.0</v>
      </c>
      <c r="XN60" s="411">
        <v>30.0</v>
      </c>
      <c r="XO60" s="411">
        <v>30.0</v>
      </c>
      <c r="XP60" s="102" t="s">
        <v>1764</v>
      </c>
      <c r="XQ60" s="102" t="s">
        <v>1764</v>
      </c>
      <c r="XR60" s="102" t="s">
        <v>88</v>
      </c>
      <c r="XS60" s="102" t="s">
        <v>2921</v>
      </c>
      <c r="XT60" s="320" t="s">
        <v>2922</v>
      </c>
      <c r="XU60" s="320" t="s">
        <v>2912</v>
      </c>
      <c r="XV60" s="320" t="s">
        <v>2923</v>
      </c>
      <c r="XW60" s="320" t="s">
        <v>2924</v>
      </c>
      <c r="XX60" s="97" t="s">
        <v>2925</v>
      </c>
      <c r="XY60" s="225" t="s">
        <v>2912</v>
      </c>
      <c r="XZ60" s="102" t="s">
        <v>2926</v>
      </c>
      <c r="YA60" s="102">
        <v>1.0</v>
      </c>
      <c r="YB60" s="102">
        <v>1.0</v>
      </c>
      <c r="YC60" s="102">
        <v>1.0</v>
      </c>
      <c r="YD60" s="411">
        <v>30.0</v>
      </c>
      <c r="YE60" s="411">
        <v>30.0</v>
      </c>
      <c r="YF60" s="102" t="s">
        <v>1764</v>
      </c>
      <c r="YG60" s="102" t="s">
        <v>1764</v>
      </c>
      <c r="YH60" s="102" t="s">
        <v>88</v>
      </c>
      <c r="YI60" s="102" t="s">
        <v>2921</v>
      </c>
      <c r="YJ60" s="320" t="s">
        <v>2922</v>
      </c>
      <c r="YK60" s="320" t="s">
        <v>2912</v>
      </c>
      <c r="YL60" s="320" t="s">
        <v>2923</v>
      </c>
      <c r="YM60" s="320" t="s">
        <v>2924</v>
      </c>
      <c r="YN60" s="97" t="s">
        <v>2925</v>
      </c>
      <c r="YO60" s="225" t="s">
        <v>2912</v>
      </c>
      <c r="YP60" s="102" t="s">
        <v>2926</v>
      </c>
      <c r="YQ60" s="102">
        <v>1.0</v>
      </c>
      <c r="YR60" s="102">
        <v>1.0</v>
      </c>
      <c r="YS60" s="102">
        <v>1.0</v>
      </c>
      <c r="YT60" s="411">
        <v>30.0</v>
      </c>
      <c r="YU60" s="411">
        <v>30.0</v>
      </c>
      <c r="YV60" s="102" t="s">
        <v>1764</v>
      </c>
      <c r="YW60" s="102" t="s">
        <v>1764</v>
      </c>
      <c r="YX60" s="102" t="s">
        <v>88</v>
      </c>
      <c r="YY60" s="102" t="s">
        <v>2921</v>
      </c>
      <c r="YZ60" s="320" t="s">
        <v>2922</v>
      </c>
      <c r="ZA60" s="320" t="s">
        <v>2912</v>
      </c>
      <c r="ZB60" s="320" t="s">
        <v>2923</v>
      </c>
      <c r="ZC60" s="320" t="s">
        <v>2924</v>
      </c>
      <c r="ZD60" s="97" t="s">
        <v>2925</v>
      </c>
      <c r="ZE60" s="225" t="s">
        <v>2912</v>
      </c>
      <c r="ZF60" s="102" t="s">
        <v>2926</v>
      </c>
      <c r="ZG60" s="102">
        <v>1.0</v>
      </c>
      <c r="ZH60" s="102">
        <v>1.0</v>
      </c>
      <c r="ZI60" s="102">
        <v>1.0</v>
      </c>
      <c r="ZJ60" s="411">
        <v>30.0</v>
      </c>
      <c r="ZK60" s="411">
        <v>30.0</v>
      </c>
      <c r="ZL60" s="102" t="s">
        <v>1764</v>
      </c>
      <c r="ZM60" s="102" t="s">
        <v>1764</v>
      </c>
      <c r="ZN60" s="102" t="s">
        <v>88</v>
      </c>
      <c r="ZO60" s="102" t="s">
        <v>2921</v>
      </c>
      <c r="ZP60" s="320" t="s">
        <v>2922</v>
      </c>
      <c r="ZQ60" s="320" t="s">
        <v>2912</v>
      </c>
      <c r="ZR60" s="320" t="s">
        <v>2923</v>
      </c>
      <c r="ZS60" s="320" t="s">
        <v>2924</v>
      </c>
      <c r="ZT60" s="97" t="s">
        <v>2925</v>
      </c>
      <c r="ZU60" s="225" t="s">
        <v>2912</v>
      </c>
      <c r="ZV60" s="102" t="s">
        <v>2926</v>
      </c>
      <c r="ZW60" s="102">
        <v>1.0</v>
      </c>
      <c r="ZX60" s="102">
        <v>1.0</v>
      </c>
      <c r="ZY60" s="102">
        <v>1.0</v>
      </c>
      <c r="ZZ60" s="411">
        <v>30.0</v>
      </c>
      <c r="AAA60" s="411">
        <v>30.0</v>
      </c>
      <c r="AAB60" s="102" t="s">
        <v>1764</v>
      </c>
      <c r="AAC60" s="102" t="s">
        <v>1764</v>
      </c>
      <c r="AAD60" s="102" t="s">
        <v>88</v>
      </c>
      <c r="AAE60" s="102" t="s">
        <v>2921</v>
      </c>
      <c r="AAF60" s="320" t="s">
        <v>2922</v>
      </c>
      <c r="AAG60" s="320" t="s">
        <v>2912</v>
      </c>
      <c r="AAH60" s="320" t="s">
        <v>2923</v>
      </c>
      <c r="AAI60" s="320" t="s">
        <v>2924</v>
      </c>
      <c r="AAJ60" s="97" t="s">
        <v>2925</v>
      </c>
      <c r="AAK60" s="225" t="s">
        <v>2912</v>
      </c>
      <c r="AAL60" s="102" t="s">
        <v>2926</v>
      </c>
      <c r="AAM60" s="102">
        <v>1.0</v>
      </c>
      <c r="AAN60" s="102">
        <v>1.0</v>
      </c>
      <c r="AAO60" s="102">
        <v>1.0</v>
      </c>
      <c r="AAP60" s="411">
        <v>30.0</v>
      </c>
      <c r="AAQ60" s="411">
        <v>30.0</v>
      </c>
      <c r="AAR60" s="102" t="s">
        <v>1764</v>
      </c>
      <c r="AAS60" s="102" t="s">
        <v>1764</v>
      </c>
      <c r="AAT60" s="102" t="s">
        <v>88</v>
      </c>
      <c r="AAU60" s="102" t="s">
        <v>2921</v>
      </c>
      <c r="AAV60" s="320" t="s">
        <v>2922</v>
      </c>
      <c r="AAW60" s="320" t="s">
        <v>2912</v>
      </c>
      <c r="AAX60" s="320" t="s">
        <v>2923</v>
      </c>
      <c r="AAY60" s="320" t="s">
        <v>2924</v>
      </c>
      <c r="AAZ60" s="97" t="s">
        <v>2925</v>
      </c>
      <c r="ABA60" s="225" t="s">
        <v>2912</v>
      </c>
      <c r="ABB60" s="102" t="s">
        <v>2926</v>
      </c>
      <c r="ABC60" s="102">
        <v>1.0</v>
      </c>
      <c r="ABD60" s="102">
        <v>1.0</v>
      </c>
      <c r="ABE60" s="102">
        <v>1.0</v>
      </c>
      <c r="ABF60" s="411">
        <v>30.0</v>
      </c>
      <c r="ABG60" s="411">
        <v>30.0</v>
      </c>
      <c r="ABH60" s="102" t="s">
        <v>1764</v>
      </c>
      <c r="ABI60" s="102" t="s">
        <v>1764</v>
      </c>
      <c r="ABJ60" s="102" t="s">
        <v>88</v>
      </c>
      <c r="ABK60" s="102" t="s">
        <v>2921</v>
      </c>
      <c r="ABL60" s="320" t="s">
        <v>2922</v>
      </c>
      <c r="ABM60" s="320" t="s">
        <v>2912</v>
      </c>
      <c r="ABN60" s="320" t="s">
        <v>2923</v>
      </c>
      <c r="ABO60" s="320" t="s">
        <v>2924</v>
      </c>
      <c r="ABP60" s="97" t="s">
        <v>2925</v>
      </c>
      <c r="ABQ60" s="225" t="s">
        <v>2912</v>
      </c>
      <c r="ABR60" s="102" t="s">
        <v>2926</v>
      </c>
      <c r="ABS60" s="102">
        <v>1.0</v>
      </c>
      <c r="ABT60" s="102">
        <v>1.0</v>
      </c>
      <c r="ABU60" s="102">
        <v>1.0</v>
      </c>
      <c r="ABV60" s="411">
        <v>30.0</v>
      </c>
      <c r="ABW60" s="411">
        <v>30.0</v>
      </c>
      <c r="ABX60" s="102" t="s">
        <v>1764</v>
      </c>
      <c r="ABY60" s="102" t="s">
        <v>1764</v>
      </c>
      <c r="ABZ60" s="102" t="s">
        <v>88</v>
      </c>
      <c r="ACA60" s="102" t="s">
        <v>2921</v>
      </c>
      <c r="ACB60" s="320" t="s">
        <v>2922</v>
      </c>
      <c r="ACC60" s="320" t="s">
        <v>2912</v>
      </c>
      <c r="ACD60" s="320" t="s">
        <v>2923</v>
      </c>
      <c r="ACE60" s="320" t="s">
        <v>2924</v>
      </c>
      <c r="ACF60" s="97" t="s">
        <v>2925</v>
      </c>
      <c r="ACG60" s="225" t="s">
        <v>2912</v>
      </c>
      <c r="ACH60" s="102" t="s">
        <v>2926</v>
      </c>
      <c r="ACI60" s="102">
        <v>1.0</v>
      </c>
      <c r="ACJ60" s="102">
        <v>1.0</v>
      </c>
      <c r="ACK60" s="102">
        <v>1.0</v>
      </c>
      <c r="ACL60" s="411">
        <v>30.0</v>
      </c>
      <c r="ACM60" s="411">
        <v>30.0</v>
      </c>
      <c r="ACN60" s="102" t="s">
        <v>1764</v>
      </c>
      <c r="ACO60" s="102" t="s">
        <v>1764</v>
      </c>
      <c r="ACP60" s="102" t="s">
        <v>88</v>
      </c>
      <c r="ACQ60" s="102" t="s">
        <v>2921</v>
      </c>
      <c r="ACR60" s="320" t="s">
        <v>2922</v>
      </c>
      <c r="ACS60" s="320" t="s">
        <v>2912</v>
      </c>
      <c r="ACT60" s="320" t="s">
        <v>2923</v>
      </c>
      <c r="ACU60" s="320" t="s">
        <v>2924</v>
      </c>
      <c r="ACV60" s="97" t="s">
        <v>2925</v>
      </c>
      <c r="ACW60" s="225" t="s">
        <v>2912</v>
      </c>
      <c r="ACX60" s="102" t="s">
        <v>2926</v>
      </c>
      <c r="ACY60" s="102">
        <v>1.0</v>
      </c>
      <c r="ACZ60" s="102">
        <v>1.0</v>
      </c>
      <c r="ADA60" s="102">
        <v>1.0</v>
      </c>
      <c r="ADB60" s="411">
        <v>30.0</v>
      </c>
      <c r="ADC60" s="411">
        <v>30.0</v>
      </c>
      <c r="ADD60" s="102" t="s">
        <v>1764</v>
      </c>
      <c r="ADE60" s="102" t="s">
        <v>1764</v>
      </c>
      <c r="ADF60" s="102" t="s">
        <v>88</v>
      </c>
      <c r="ADG60" s="102" t="s">
        <v>2921</v>
      </c>
      <c r="ADH60" s="320" t="s">
        <v>2922</v>
      </c>
      <c r="ADI60" s="320" t="s">
        <v>2912</v>
      </c>
      <c r="ADJ60" s="320" t="s">
        <v>2923</v>
      </c>
      <c r="ADK60" s="320" t="s">
        <v>2924</v>
      </c>
      <c r="ADL60" s="97" t="s">
        <v>2925</v>
      </c>
      <c r="ADM60" s="225" t="s">
        <v>2912</v>
      </c>
      <c r="ADN60" s="102" t="s">
        <v>2926</v>
      </c>
      <c r="ADO60" s="102">
        <v>1.0</v>
      </c>
      <c r="ADP60" s="102">
        <v>1.0</v>
      </c>
      <c r="ADQ60" s="102">
        <v>1.0</v>
      </c>
      <c r="ADR60" s="411">
        <v>30.0</v>
      </c>
      <c r="ADS60" s="411">
        <v>30.0</v>
      </c>
      <c r="ADT60" s="102" t="s">
        <v>1764</v>
      </c>
      <c r="ADU60" s="102" t="s">
        <v>1764</v>
      </c>
      <c r="ADV60" s="102" t="s">
        <v>88</v>
      </c>
      <c r="ADW60" s="102" t="s">
        <v>2921</v>
      </c>
      <c r="ADX60" s="320" t="s">
        <v>2922</v>
      </c>
      <c r="ADY60" s="320" t="s">
        <v>2912</v>
      </c>
      <c r="ADZ60" s="320" t="s">
        <v>2923</v>
      </c>
      <c r="AEA60" s="320" t="s">
        <v>2924</v>
      </c>
      <c r="AEB60" s="97" t="s">
        <v>2925</v>
      </c>
      <c r="AEC60" s="225" t="s">
        <v>2912</v>
      </c>
      <c r="AED60" s="102" t="s">
        <v>2926</v>
      </c>
      <c r="AEE60" s="102">
        <v>1.0</v>
      </c>
      <c r="AEF60" s="102">
        <v>1.0</v>
      </c>
      <c r="AEG60" s="102">
        <v>1.0</v>
      </c>
      <c r="AEH60" s="411">
        <v>30.0</v>
      </c>
      <c r="AEI60" s="411">
        <v>30.0</v>
      </c>
      <c r="AEJ60" s="102" t="s">
        <v>1764</v>
      </c>
      <c r="AEK60" s="102" t="s">
        <v>1764</v>
      </c>
      <c r="AEL60" s="102" t="s">
        <v>88</v>
      </c>
      <c r="AEM60" s="102" t="s">
        <v>2921</v>
      </c>
      <c r="AEN60" s="320" t="s">
        <v>2922</v>
      </c>
      <c r="AEO60" s="320" t="s">
        <v>2912</v>
      </c>
      <c r="AEP60" s="320" t="s">
        <v>2923</v>
      </c>
      <c r="AEQ60" s="320" t="s">
        <v>2924</v>
      </c>
      <c r="AER60" s="97" t="s">
        <v>2925</v>
      </c>
      <c r="AES60" s="225" t="s">
        <v>2912</v>
      </c>
      <c r="AET60" s="102" t="s">
        <v>2926</v>
      </c>
      <c r="AEU60" s="102">
        <v>1.0</v>
      </c>
      <c r="AEV60" s="102">
        <v>1.0</v>
      </c>
      <c r="AEW60" s="102">
        <v>1.0</v>
      </c>
      <c r="AEX60" s="411">
        <v>30.0</v>
      </c>
      <c r="AEY60" s="411">
        <v>30.0</v>
      </c>
      <c r="AEZ60" s="102" t="s">
        <v>1764</v>
      </c>
      <c r="AFA60" s="102" t="s">
        <v>1764</v>
      </c>
      <c r="AFB60" s="102" t="s">
        <v>88</v>
      </c>
      <c r="AFC60" s="102" t="s">
        <v>2921</v>
      </c>
      <c r="AFD60" s="320" t="s">
        <v>2922</v>
      </c>
      <c r="AFE60" s="320" t="s">
        <v>2912</v>
      </c>
      <c r="AFF60" s="320" t="s">
        <v>2923</v>
      </c>
      <c r="AFG60" s="320" t="s">
        <v>2924</v>
      </c>
      <c r="AFH60" s="97" t="s">
        <v>2925</v>
      </c>
      <c r="AFI60" s="225" t="s">
        <v>2912</v>
      </c>
      <c r="AFJ60" s="102" t="s">
        <v>2926</v>
      </c>
      <c r="AFK60" s="102">
        <v>1.0</v>
      </c>
      <c r="AFL60" s="102">
        <v>1.0</v>
      </c>
      <c r="AFM60" s="102">
        <v>1.0</v>
      </c>
      <c r="AFN60" s="411">
        <v>30.0</v>
      </c>
      <c r="AFO60" s="411">
        <v>30.0</v>
      </c>
      <c r="AFP60" s="102" t="s">
        <v>1764</v>
      </c>
      <c r="AFQ60" s="102" t="s">
        <v>1764</v>
      </c>
      <c r="AFR60" s="102" t="s">
        <v>88</v>
      </c>
      <c r="AFS60" s="102" t="s">
        <v>2921</v>
      </c>
      <c r="AFT60" s="320" t="s">
        <v>2922</v>
      </c>
      <c r="AFU60" s="320" t="s">
        <v>2912</v>
      </c>
      <c r="AFV60" s="320" t="s">
        <v>2923</v>
      </c>
      <c r="AFW60" s="320" t="s">
        <v>2924</v>
      </c>
      <c r="AFX60" s="97" t="s">
        <v>2925</v>
      </c>
      <c r="AFY60" s="225" t="s">
        <v>2912</v>
      </c>
      <c r="AFZ60" s="102" t="s">
        <v>2926</v>
      </c>
      <c r="AGA60" s="102">
        <v>1.0</v>
      </c>
      <c r="AGB60" s="102">
        <v>1.0</v>
      </c>
      <c r="AGC60" s="102">
        <v>1.0</v>
      </c>
      <c r="AGD60" s="411">
        <v>30.0</v>
      </c>
      <c r="AGE60" s="411">
        <v>30.0</v>
      </c>
      <c r="AGF60" s="102" t="s">
        <v>1764</v>
      </c>
      <c r="AGG60" s="102" t="s">
        <v>1764</v>
      </c>
      <c r="AGH60" s="102" t="s">
        <v>88</v>
      </c>
      <c r="AGI60" s="102" t="s">
        <v>2921</v>
      </c>
      <c r="AGJ60" s="320" t="s">
        <v>2922</v>
      </c>
      <c r="AGK60" s="320" t="s">
        <v>2912</v>
      </c>
      <c r="AGL60" s="320" t="s">
        <v>2923</v>
      </c>
      <c r="AGM60" s="320" t="s">
        <v>2924</v>
      </c>
      <c r="AGN60" s="97" t="s">
        <v>2925</v>
      </c>
      <c r="AGO60" s="225" t="s">
        <v>2912</v>
      </c>
      <c r="AGP60" s="102" t="s">
        <v>2926</v>
      </c>
      <c r="AGQ60" s="102">
        <v>1.0</v>
      </c>
      <c r="AGR60" s="102">
        <v>1.0</v>
      </c>
      <c r="AGS60" s="102">
        <v>1.0</v>
      </c>
      <c r="AGT60" s="411">
        <v>30.0</v>
      </c>
      <c r="AGU60" s="411">
        <v>30.0</v>
      </c>
      <c r="AGV60" s="102" t="s">
        <v>1764</v>
      </c>
      <c r="AGW60" s="102" t="s">
        <v>1764</v>
      </c>
      <c r="AGX60" s="102" t="s">
        <v>88</v>
      </c>
      <c r="AGY60" s="102" t="s">
        <v>2921</v>
      </c>
      <c r="AGZ60" s="320" t="s">
        <v>2922</v>
      </c>
      <c r="AHA60" s="320" t="s">
        <v>2912</v>
      </c>
      <c r="AHB60" s="320" t="s">
        <v>2923</v>
      </c>
      <c r="AHC60" s="320" t="s">
        <v>2924</v>
      </c>
      <c r="AHD60" s="97" t="s">
        <v>2925</v>
      </c>
      <c r="AHE60" s="225" t="s">
        <v>2912</v>
      </c>
      <c r="AHF60" s="102" t="s">
        <v>2926</v>
      </c>
      <c r="AHG60" s="102">
        <v>1.0</v>
      </c>
      <c r="AHH60" s="102">
        <v>1.0</v>
      </c>
      <c r="AHI60" s="102">
        <v>1.0</v>
      </c>
      <c r="AHJ60" s="411">
        <v>30.0</v>
      </c>
      <c r="AHK60" s="411">
        <v>30.0</v>
      </c>
      <c r="AHL60" s="102" t="s">
        <v>1764</v>
      </c>
      <c r="AHM60" s="102" t="s">
        <v>1764</v>
      </c>
      <c r="AHN60" s="102" t="s">
        <v>88</v>
      </c>
      <c r="AHO60" s="102" t="s">
        <v>2921</v>
      </c>
      <c r="AHP60" s="320" t="s">
        <v>2922</v>
      </c>
      <c r="AHQ60" s="320" t="s">
        <v>2912</v>
      </c>
      <c r="AHR60" s="320" t="s">
        <v>2923</v>
      </c>
      <c r="AHS60" s="320" t="s">
        <v>2924</v>
      </c>
      <c r="AHT60" s="97" t="s">
        <v>2925</v>
      </c>
      <c r="AHU60" s="225" t="s">
        <v>2912</v>
      </c>
      <c r="AHV60" s="102" t="s">
        <v>2926</v>
      </c>
      <c r="AHW60" s="102">
        <v>1.0</v>
      </c>
      <c r="AHX60" s="102">
        <v>1.0</v>
      </c>
      <c r="AHY60" s="102">
        <v>1.0</v>
      </c>
      <c r="AHZ60" s="411">
        <v>30.0</v>
      </c>
      <c r="AIA60" s="411">
        <v>30.0</v>
      </c>
      <c r="AIB60" s="102" t="s">
        <v>1764</v>
      </c>
      <c r="AIC60" s="102" t="s">
        <v>1764</v>
      </c>
      <c r="AID60" s="102" t="s">
        <v>88</v>
      </c>
      <c r="AIE60" s="102" t="s">
        <v>2921</v>
      </c>
      <c r="AIF60" s="320" t="s">
        <v>2922</v>
      </c>
      <c r="AIG60" s="320" t="s">
        <v>2912</v>
      </c>
      <c r="AIH60" s="320" t="s">
        <v>2923</v>
      </c>
      <c r="AII60" s="320" t="s">
        <v>2924</v>
      </c>
      <c r="AIJ60" s="97" t="s">
        <v>2925</v>
      </c>
      <c r="AIK60" s="225" t="s">
        <v>2912</v>
      </c>
      <c r="AIL60" s="102" t="s">
        <v>2926</v>
      </c>
      <c r="AIM60" s="102">
        <v>1.0</v>
      </c>
      <c r="AIN60" s="102">
        <v>1.0</v>
      </c>
      <c r="AIO60" s="102">
        <v>1.0</v>
      </c>
      <c r="AIP60" s="411">
        <v>30.0</v>
      </c>
      <c r="AIQ60" s="411">
        <v>30.0</v>
      </c>
      <c r="AIR60" s="102" t="s">
        <v>1764</v>
      </c>
      <c r="AIS60" s="102" t="s">
        <v>1764</v>
      </c>
      <c r="AIT60" s="102" t="s">
        <v>88</v>
      </c>
      <c r="AIU60" s="102" t="s">
        <v>2921</v>
      </c>
      <c r="AIV60" s="320" t="s">
        <v>2922</v>
      </c>
      <c r="AIW60" s="320" t="s">
        <v>2912</v>
      </c>
      <c r="AIX60" s="320" t="s">
        <v>2923</v>
      </c>
      <c r="AIY60" s="320" t="s">
        <v>2924</v>
      </c>
      <c r="AIZ60" s="97" t="s">
        <v>2925</v>
      </c>
      <c r="AJA60" s="225" t="s">
        <v>2912</v>
      </c>
      <c r="AJB60" s="102" t="s">
        <v>2926</v>
      </c>
      <c r="AJC60" s="102">
        <v>1.0</v>
      </c>
      <c r="AJD60" s="102">
        <v>1.0</v>
      </c>
      <c r="AJE60" s="102">
        <v>1.0</v>
      </c>
      <c r="AJF60" s="411">
        <v>30.0</v>
      </c>
      <c r="AJG60" s="411">
        <v>30.0</v>
      </c>
      <c r="AJH60" s="102" t="s">
        <v>1764</v>
      </c>
      <c r="AJI60" s="102" t="s">
        <v>1764</v>
      </c>
      <c r="AJJ60" s="102" t="s">
        <v>88</v>
      </c>
      <c r="AJK60" s="102" t="s">
        <v>2921</v>
      </c>
      <c r="AJL60" s="320" t="s">
        <v>2922</v>
      </c>
      <c r="AJM60" s="320" t="s">
        <v>2912</v>
      </c>
      <c r="AJN60" s="320" t="s">
        <v>2923</v>
      </c>
      <c r="AJO60" s="320" t="s">
        <v>2924</v>
      </c>
      <c r="AJP60" s="97" t="s">
        <v>2925</v>
      </c>
      <c r="AJQ60" s="225" t="s">
        <v>2912</v>
      </c>
      <c r="AJR60" s="102" t="s">
        <v>2926</v>
      </c>
      <c r="AJS60" s="102">
        <v>1.0</v>
      </c>
      <c r="AJT60" s="102">
        <v>1.0</v>
      </c>
      <c r="AJU60" s="102">
        <v>1.0</v>
      </c>
      <c r="AJV60" s="411">
        <v>30.0</v>
      </c>
      <c r="AJW60" s="411">
        <v>30.0</v>
      </c>
      <c r="AJX60" s="102" t="s">
        <v>1764</v>
      </c>
      <c r="AJY60" s="102" t="s">
        <v>1764</v>
      </c>
      <c r="AJZ60" s="102" t="s">
        <v>88</v>
      </c>
      <c r="AKA60" s="102" t="s">
        <v>2921</v>
      </c>
      <c r="AKB60" s="320" t="s">
        <v>2922</v>
      </c>
      <c r="AKC60" s="320" t="s">
        <v>2912</v>
      </c>
      <c r="AKD60" s="320" t="s">
        <v>2923</v>
      </c>
      <c r="AKE60" s="320" t="s">
        <v>2924</v>
      </c>
      <c r="AKF60" s="97" t="s">
        <v>2925</v>
      </c>
      <c r="AKG60" s="225" t="s">
        <v>2912</v>
      </c>
      <c r="AKH60" s="102" t="s">
        <v>2926</v>
      </c>
      <c r="AKI60" s="102">
        <v>1.0</v>
      </c>
      <c r="AKJ60" s="102">
        <v>1.0</v>
      </c>
      <c r="AKK60" s="102">
        <v>1.0</v>
      </c>
      <c r="AKL60" s="411">
        <v>30.0</v>
      </c>
      <c r="AKM60" s="411">
        <v>30.0</v>
      </c>
      <c r="AKN60" s="102" t="s">
        <v>1764</v>
      </c>
      <c r="AKO60" s="102" t="s">
        <v>1764</v>
      </c>
      <c r="AKP60" s="102" t="s">
        <v>88</v>
      </c>
      <c r="AKQ60" s="102" t="s">
        <v>2921</v>
      </c>
      <c r="AKR60" s="320" t="s">
        <v>2922</v>
      </c>
      <c r="AKS60" s="320" t="s">
        <v>2912</v>
      </c>
      <c r="AKT60" s="320" t="s">
        <v>2923</v>
      </c>
      <c r="AKU60" s="320" t="s">
        <v>2924</v>
      </c>
      <c r="AKV60" s="97" t="s">
        <v>2925</v>
      </c>
      <c r="AKW60" s="225" t="s">
        <v>2912</v>
      </c>
      <c r="AKX60" s="102" t="s">
        <v>2926</v>
      </c>
      <c r="AKY60" s="102">
        <v>1.0</v>
      </c>
      <c r="AKZ60" s="102">
        <v>1.0</v>
      </c>
      <c r="ALA60" s="102">
        <v>1.0</v>
      </c>
      <c r="ALB60" s="411">
        <v>30.0</v>
      </c>
      <c r="ALC60" s="411">
        <v>30.0</v>
      </c>
      <c r="ALD60" s="102" t="s">
        <v>1764</v>
      </c>
      <c r="ALE60" s="102" t="s">
        <v>1764</v>
      </c>
      <c r="ALF60" s="102" t="s">
        <v>88</v>
      </c>
      <c r="ALG60" s="102" t="s">
        <v>2921</v>
      </c>
      <c r="ALH60" s="320" t="s">
        <v>2922</v>
      </c>
      <c r="ALI60" s="320" t="s">
        <v>2912</v>
      </c>
      <c r="ALJ60" s="320" t="s">
        <v>2923</v>
      </c>
      <c r="ALK60" s="320" t="s">
        <v>2924</v>
      </c>
      <c r="ALL60" s="97" t="s">
        <v>2925</v>
      </c>
      <c r="ALM60" s="225" t="s">
        <v>2912</v>
      </c>
      <c r="ALN60" s="102" t="s">
        <v>2926</v>
      </c>
      <c r="ALO60" s="102">
        <v>1.0</v>
      </c>
      <c r="ALP60" s="102">
        <v>1.0</v>
      </c>
      <c r="ALQ60" s="102">
        <v>1.0</v>
      </c>
      <c r="ALR60" s="411">
        <v>30.0</v>
      </c>
      <c r="ALS60" s="411">
        <v>30.0</v>
      </c>
      <c r="ALT60" s="102" t="s">
        <v>1764</v>
      </c>
      <c r="ALU60" s="102" t="s">
        <v>1764</v>
      </c>
      <c r="ALV60" s="102" t="s">
        <v>88</v>
      </c>
      <c r="ALW60" s="102" t="s">
        <v>2921</v>
      </c>
      <c r="ALX60" s="320" t="s">
        <v>2922</v>
      </c>
      <c r="ALY60" s="320" t="s">
        <v>2912</v>
      </c>
      <c r="ALZ60" s="320" t="s">
        <v>2923</v>
      </c>
      <c r="AMA60" s="320" t="s">
        <v>2924</v>
      </c>
      <c r="AMB60" s="97" t="s">
        <v>2925</v>
      </c>
      <c r="AMC60" s="225" t="s">
        <v>2912</v>
      </c>
      <c r="AMD60" s="102" t="s">
        <v>2926</v>
      </c>
      <c r="AME60" s="102">
        <v>1.0</v>
      </c>
      <c r="AMF60" s="102">
        <v>1.0</v>
      </c>
      <c r="AMG60" s="102">
        <v>1.0</v>
      </c>
      <c r="AMH60" s="411">
        <v>30.0</v>
      </c>
      <c r="AMI60" s="411">
        <v>30.0</v>
      </c>
      <c r="AMJ60" s="102" t="s">
        <v>1764</v>
      </c>
      <c r="AMK60" s="102" t="s">
        <v>1764</v>
      </c>
      <c r="AML60" s="102" t="s">
        <v>88</v>
      </c>
      <c r="AMM60" s="102" t="s">
        <v>2921</v>
      </c>
      <c r="AMN60" s="320" t="s">
        <v>2922</v>
      </c>
      <c r="AMO60" s="320" t="s">
        <v>2912</v>
      </c>
      <c r="AMP60" s="320" t="s">
        <v>2923</v>
      </c>
      <c r="AMQ60" s="320" t="s">
        <v>2924</v>
      </c>
      <c r="AMR60" s="97" t="s">
        <v>2925</v>
      </c>
      <c r="AMS60" s="225" t="s">
        <v>2912</v>
      </c>
      <c r="AMT60" s="102" t="s">
        <v>2926</v>
      </c>
      <c r="AMU60" s="102">
        <v>1.0</v>
      </c>
      <c r="AMV60" s="102">
        <v>1.0</v>
      </c>
      <c r="AMW60" s="102">
        <v>1.0</v>
      </c>
      <c r="AMX60" s="411">
        <v>30.0</v>
      </c>
      <c r="AMY60" s="411">
        <v>30.0</v>
      </c>
      <c r="AMZ60" s="102" t="s">
        <v>1764</v>
      </c>
      <c r="ANA60" s="102" t="s">
        <v>1764</v>
      </c>
      <c r="ANB60" s="102" t="s">
        <v>88</v>
      </c>
      <c r="ANC60" s="102" t="s">
        <v>2921</v>
      </c>
      <c r="AND60" s="320" t="s">
        <v>2922</v>
      </c>
      <c r="ANE60" s="320" t="s">
        <v>2912</v>
      </c>
      <c r="ANF60" s="320" t="s">
        <v>2923</v>
      </c>
      <c r="ANG60" s="320" t="s">
        <v>2924</v>
      </c>
      <c r="ANH60" s="97" t="s">
        <v>2925</v>
      </c>
      <c r="ANI60" s="225" t="s">
        <v>2912</v>
      </c>
      <c r="ANJ60" s="102" t="s">
        <v>2926</v>
      </c>
      <c r="ANK60" s="102">
        <v>1.0</v>
      </c>
      <c r="ANL60" s="102">
        <v>1.0</v>
      </c>
      <c r="ANM60" s="102">
        <v>1.0</v>
      </c>
      <c r="ANN60" s="411">
        <v>30.0</v>
      </c>
      <c r="ANO60" s="411">
        <v>30.0</v>
      </c>
      <c r="ANP60" s="102" t="s">
        <v>1764</v>
      </c>
      <c r="ANQ60" s="102" t="s">
        <v>1764</v>
      </c>
      <c r="ANR60" s="102" t="s">
        <v>88</v>
      </c>
      <c r="ANS60" s="102" t="s">
        <v>2921</v>
      </c>
      <c r="ANT60" s="320" t="s">
        <v>2922</v>
      </c>
      <c r="ANU60" s="320" t="s">
        <v>2912</v>
      </c>
      <c r="ANV60" s="320" t="s">
        <v>2923</v>
      </c>
      <c r="ANW60" s="320" t="s">
        <v>2924</v>
      </c>
      <c r="ANX60" s="97" t="s">
        <v>2925</v>
      </c>
      <c r="ANY60" s="225" t="s">
        <v>2912</v>
      </c>
      <c r="ANZ60" s="102" t="s">
        <v>2926</v>
      </c>
      <c r="AOA60" s="102">
        <v>1.0</v>
      </c>
      <c r="AOB60" s="102">
        <v>1.0</v>
      </c>
      <c r="AOC60" s="102">
        <v>1.0</v>
      </c>
      <c r="AOD60" s="411">
        <v>30.0</v>
      </c>
      <c r="AOE60" s="411">
        <v>30.0</v>
      </c>
      <c r="AOF60" s="102" t="s">
        <v>1764</v>
      </c>
      <c r="AOG60" s="102" t="s">
        <v>1764</v>
      </c>
      <c r="AOH60" s="102" t="s">
        <v>88</v>
      </c>
      <c r="AOI60" s="102" t="s">
        <v>2921</v>
      </c>
      <c r="AOJ60" s="320" t="s">
        <v>2922</v>
      </c>
      <c r="AOK60" s="320" t="s">
        <v>2912</v>
      </c>
      <c r="AOL60" s="320" t="s">
        <v>2923</v>
      </c>
      <c r="AOM60" s="320" t="s">
        <v>2924</v>
      </c>
      <c r="AON60" s="97" t="s">
        <v>2925</v>
      </c>
      <c r="AOO60" s="225" t="s">
        <v>2912</v>
      </c>
      <c r="AOP60" s="102" t="s">
        <v>2926</v>
      </c>
      <c r="AOQ60" s="102">
        <v>1.0</v>
      </c>
      <c r="AOR60" s="102">
        <v>1.0</v>
      </c>
      <c r="AOS60" s="102">
        <v>1.0</v>
      </c>
      <c r="AOT60" s="411">
        <v>30.0</v>
      </c>
      <c r="AOU60" s="411">
        <v>30.0</v>
      </c>
      <c r="AOV60" s="102" t="s">
        <v>1764</v>
      </c>
      <c r="AOW60" s="102" t="s">
        <v>1764</v>
      </c>
      <c r="AOX60" s="102" t="s">
        <v>88</v>
      </c>
      <c r="AOY60" s="102" t="s">
        <v>2921</v>
      </c>
      <c r="AOZ60" s="320" t="s">
        <v>2922</v>
      </c>
      <c r="APA60" s="320" t="s">
        <v>2912</v>
      </c>
      <c r="APB60" s="320" t="s">
        <v>2923</v>
      </c>
      <c r="APC60" s="320" t="s">
        <v>2924</v>
      </c>
      <c r="APD60" s="97" t="s">
        <v>2925</v>
      </c>
      <c r="APE60" s="225" t="s">
        <v>2912</v>
      </c>
      <c r="APF60" s="102" t="s">
        <v>2926</v>
      </c>
      <c r="APG60" s="102">
        <v>1.0</v>
      </c>
      <c r="APH60" s="102">
        <v>1.0</v>
      </c>
      <c r="API60" s="102">
        <v>1.0</v>
      </c>
      <c r="APJ60" s="411">
        <v>30.0</v>
      </c>
      <c r="APK60" s="411">
        <v>30.0</v>
      </c>
      <c r="APL60" s="102" t="s">
        <v>1764</v>
      </c>
      <c r="APM60" s="102" t="s">
        <v>1764</v>
      </c>
      <c r="APN60" s="102" t="s">
        <v>88</v>
      </c>
      <c r="APO60" s="102" t="s">
        <v>2921</v>
      </c>
      <c r="APP60" s="320" t="s">
        <v>2922</v>
      </c>
      <c r="APQ60" s="320" t="s">
        <v>2912</v>
      </c>
      <c r="APR60" s="320" t="s">
        <v>2923</v>
      </c>
      <c r="APS60" s="320" t="s">
        <v>2924</v>
      </c>
      <c r="APT60" s="97" t="s">
        <v>2925</v>
      </c>
      <c r="APU60" s="225" t="s">
        <v>2912</v>
      </c>
      <c r="APV60" s="102" t="s">
        <v>2926</v>
      </c>
      <c r="APW60" s="102">
        <v>1.0</v>
      </c>
      <c r="APX60" s="102">
        <v>1.0</v>
      </c>
      <c r="APY60" s="102">
        <v>1.0</v>
      </c>
      <c r="APZ60" s="411">
        <v>30.0</v>
      </c>
      <c r="AQA60" s="411">
        <v>30.0</v>
      </c>
      <c r="AQB60" s="102" t="s">
        <v>1764</v>
      </c>
      <c r="AQC60" s="102" t="s">
        <v>1764</v>
      </c>
      <c r="AQD60" s="102" t="s">
        <v>88</v>
      </c>
      <c r="AQE60" s="102" t="s">
        <v>2921</v>
      </c>
      <c r="AQF60" s="320" t="s">
        <v>2922</v>
      </c>
      <c r="AQG60" s="320" t="s">
        <v>2912</v>
      </c>
      <c r="AQH60" s="320" t="s">
        <v>2923</v>
      </c>
      <c r="AQI60" s="320" t="s">
        <v>2924</v>
      </c>
      <c r="AQJ60" s="97" t="s">
        <v>2925</v>
      </c>
      <c r="AQK60" s="225" t="s">
        <v>2912</v>
      </c>
      <c r="AQL60" s="102" t="s">
        <v>2926</v>
      </c>
      <c r="AQM60" s="102">
        <v>1.0</v>
      </c>
      <c r="AQN60" s="102">
        <v>1.0</v>
      </c>
      <c r="AQO60" s="102">
        <v>1.0</v>
      </c>
      <c r="AQP60" s="411">
        <v>30.0</v>
      </c>
      <c r="AQQ60" s="411">
        <v>30.0</v>
      </c>
      <c r="AQR60" s="102" t="s">
        <v>1764</v>
      </c>
      <c r="AQS60" s="102" t="s">
        <v>1764</v>
      </c>
      <c r="AQT60" s="102" t="s">
        <v>88</v>
      </c>
      <c r="AQU60" s="102" t="s">
        <v>2921</v>
      </c>
      <c r="AQV60" s="320" t="s">
        <v>2922</v>
      </c>
      <c r="AQW60" s="320" t="s">
        <v>2912</v>
      </c>
      <c r="AQX60" s="320" t="s">
        <v>2923</v>
      </c>
      <c r="AQY60" s="320" t="s">
        <v>2924</v>
      </c>
      <c r="AQZ60" s="97" t="s">
        <v>2925</v>
      </c>
      <c r="ARA60" s="225" t="s">
        <v>2912</v>
      </c>
      <c r="ARB60" s="102" t="s">
        <v>2926</v>
      </c>
      <c r="ARC60" s="102">
        <v>1.0</v>
      </c>
      <c r="ARD60" s="102">
        <v>1.0</v>
      </c>
      <c r="ARE60" s="102">
        <v>1.0</v>
      </c>
      <c r="ARF60" s="411">
        <v>30.0</v>
      </c>
      <c r="ARG60" s="411">
        <v>30.0</v>
      </c>
      <c r="ARH60" s="102" t="s">
        <v>1764</v>
      </c>
      <c r="ARI60" s="102" t="s">
        <v>1764</v>
      </c>
      <c r="ARJ60" s="102" t="s">
        <v>88</v>
      </c>
      <c r="ARK60" s="102" t="s">
        <v>2921</v>
      </c>
      <c r="ARL60" s="320" t="s">
        <v>2922</v>
      </c>
      <c r="ARM60" s="320" t="s">
        <v>2912</v>
      </c>
      <c r="ARN60" s="320" t="s">
        <v>2923</v>
      </c>
      <c r="ARO60" s="320" t="s">
        <v>2924</v>
      </c>
      <c r="ARP60" s="97" t="s">
        <v>2925</v>
      </c>
      <c r="ARQ60" s="225" t="s">
        <v>2912</v>
      </c>
      <c r="ARR60" s="102" t="s">
        <v>2926</v>
      </c>
      <c r="ARS60" s="102">
        <v>1.0</v>
      </c>
      <c r="ART60" s="102">
        <v>1.0</v>
      </c>
      <c r="ARU60" s="102">
        <v>1.0</v>
      </c>
      <c r="ARV60" s="411">
        <v>30.0</v>
      </c>
      <c r="ARW60" s="411">
        <v>30.0</v>
      </c>
      <c r="ARX60" s="102" t="s">
        <v>1764</v>
      </c>
      <c r="ARY60" s="102" t="s">
        <v>1764</v>
      </c>
      <c r="ARZ60" s="102" t="s">
        <v>88</v>
      </c>
      <c r="ASA60" s="102" t="s">
        <v>2921</v>
      </c>
      <c r="ASB60" s="320" t="s">
        <v>2922</v>
      </c>
      <c r="ASC60" s="320" t="s">
        <v>2912</v>
      </c>
      <c r="ASD60" s="320" t="s">
        <v>2923</v>
      </c>
      <c r="ASE60" s="320" t="s">
        <v>2924</v>
      </c>
      <c r="ASF60" s="97" t="s">
        <v>2925</v>
      </c>
      <c r="ASG60" s="225" t="s">
        <v>2912</v>
      </c>
      <c r="ASH60" s="102" t="s">
        <v>2926</v>
      </c>
      <c r="ASI60" s="102">
        <v>1.0</v>
      </c>
      <c r="ASJ60" s="102">
        <v>1.0</v>
      </c>
      <c r="ASK60" s="102">
        <v>1.0</v>
      </c>
      <c r="ASL60" s="411">
        <v>30.0</v>
      </c>
      <c r="ASM60" s="411">
        <v>30.0</v>
      </c>
      <c r="ASN60" s="102" t="s">
        <v>1764</v>
      </c>
      <c r="ASO60" s="102" t="s">
        <v>1764</v>
      </c>
      <c r="ASP60" s="102" t="s">
        <v>88</v>
      </c>
      <c r="ASQ60" s="102" t="s">
        <v>2921</v>
      </c>
      <c r="ASR60" s="320" t="s">
        <v>2922</v>
      </c>
      <c r="ASS60" s="320" t="s">
        <v>2912</v>
      </c>
      <c r="AST60" s="320" t="s">
        <v>2923</v>
      </c>
      <c r="ASU60" s="320" t="s">
        <v>2924</v>
      </c>
      <c r="ASV60" s="97" t="s">
        <v>2925</v>
      </c>
      <c r="ASW60" s="225" t="s">
        <v>2912</v>
      </c>
      <c r="ASX60" s="102" t="s">
        <v>2926</v>
      </c>
      <c r="ASY60" s="102">
        <v>1.0</v>
      </c>
      <c r="ASZ60" s="102">
        <v>1.0</v>
      </c>
      <c r="ATA60" s="102">
        <v>1.0</v>
      </c>
      <c r="ATB60" s="411">
        <v>30.0</v>
      </c>
      <c r="ATC60" s="411">
        <v>30.0</v>
      </c>
      <c r="ATD60" s="102" t="s">
        <v>1764</v>
      </c>
      <c r="ATE60" s="102" t="s">
        <v>1764</v>
      </c>
      <c r="ATF60" s="102" t="s">
        <v>88</v>
      </c>
      <c r="ATG60" s="102" t="s">
        <v>2921</v>
      </c>
      <c r="ATH60" s="320" t="s">
        <v>2922</v>
      </c>
      <c r="ATI60" s="320" t="s">
        <v>2912</v>
      </c>
      <c r="ATJ60" s="320" t="s">
        <v>2923</v>
      </c>
      <c r="ATK60" s="320" t="s">
        <v>2924</v>
      </c>
      <c r="ATL60" s="97" t="s">
        <v>2925</v>
      </c>
      <c r="ATM60" s="225" t="s">
        <v>2912</v>
      </c>
      <c r="ATN60" s="102" t="s">
        <v>2926</v>
      </c>
      <c r="ATO60" s="102">
        <v>1.0</v>
      </c>
      <c r="ATP60" s="102">
        <v>1.0</v>
      </c>
      <c r="ATQ60" s="102">
        <v>1.0</v>
      </c>
      <c r="ATR60" s="411">
        <v>30.0</v>
      </c>
      <c r="ATS60" s="411">
        <v>30.0</v>
      </c>
      <c r="ATT60" s="102" t="s">
        <v>1764</v>
      </c>
      <c r="ATU60" s="102" t="s">
        <v>1764</v>
      </c>
      <c r="ATV60" s="102" t="s">
        <v>88</v>
      </c>
      <c r="ATW60" s="102" t="s">
        <v>2921</v>
      </c>
      <c r="ATX60" s="320" t="s">
        <v>2922</v>
      </c>
      <c r="ATY60" s="320" t="s">
        <v>2912</v>
      </c>
      <c r="ATZ60" s="320" t="s">
        <v>2923</v>
      </c>
      <c r="AUA60" s="320" t="s">
        <v>2924</v>
      </c>
      <c r="AUB60" s="97" t="s">
        <v>2925</v>
      </c>
      <c r="AUC60" s="225" t="s">
        <v>2912</v>
      </c>
      <c r="AUD60" s="102" t="s">
        <v>2926</v>
      </c>
      <c r="AUE60" s="102">
        <v>1.0</v>
      </c>
      <c r="AUF60" s="102">
        <v>1.0</v>
      </c>
      <c r="AUG60" s="102">
        <v>1.0</v>
      </c>
      <c r="AUH60" s="411">
        <v>30.0</v>
      </c>
      <c r="AUI60" s="411">
        <v>30.0</v>
      </c>
      <c r="AUJ60" s="102" t="s">
        <v>1764</v>
      </c>
      <c r="AUK60" s="102" t="s">
        <v>1764</v>
      </c>
      <c r="AUL60" s="102" t="s">
        <v>88</v>
      </c>
      <c r="AUM60" s="102" t="s">
        <v>2921</v>
      </c>
      <c r="AUN60" s="320" t="s">
        <v>2922</v>
      </c>
      <c r="AUO60" s="320" t="s">
        <v>2912</v>
      </c>
      <c r="AUP60" s="320" t="s">
        <v>2923</v>
      </c>
      <c r="AUQ60" s="320" t="s">
        <v>2924</v>
      </c>
      <c r="AUR60" s="97" t="s">
        <v>2925</v>
      </c>
      <c r="AUS60" s="225" t="s">
        <v>2912</v>
      </c>
      <c r="AUT60" s="102" t="s">
        <v>2926</v>
      </c>
      <c r="AUU60" s="102">
        <v>1.0</v>
      </c>
      <c r="AUV60" s="102">
        <v>1.0</v>
      </c>
      <c r="AUW60" s="102">
        <v>1.0</v>
      </c>
      <c r="AUX60" s="411">
        <v>30.0</v>
      </c>
      <c r="AUY60" s="411">
        <v>30.0</v>
      </c>
      <c r="AUZ60" s="102" t="s">
        <v>1764</v>
      </c>
      <c r="AVA60" s="102" t="s">
        <v>1764</v>
      </c>
      <c r="AVB60" s="102" t="s">
        <v>88</v>
      </c>
      <c r="AVC60" s="102" t="s">
        <v>2921</v>
      </c>
      <c r="AVD60" s="320" t="s">
        <v>2922</v>
      </c>
      <c r="AVE60" s="320" t="s">
        <v>2912</v>
      </c>
      <c r="AVF60" s="320" t="s">
        <v>2923</v>
      </c>
      <c r="AVG60" s="320" t="s">
        <v>2924</v>
      </c>
      <c r="AVH60" s="97" t="s">
        <v>2925</v>
      </c>
      <c r="AVI60" s="225" t="s">
        <v>2912</v>
      </c>
      <c r="AVJ60" s="102" t="s">
        <v>2926</v>
      </c>
      <c r="AVK60" s="102">
        <v>1.0</v>
      </c>
      <c r="AVL60" s="102">
        <v>1.0</v>
      </c>
      <c r="AVM60" s="102">
        <v>1.0</v>
      </c>
      <c r="AVN60" s="411">
        <v>30.0</v>
      </c>
      <c r="AVO60" s="411">
        <v>30.0</v>
      </c>
      <c r="AVP60" s="102" t="s">
        <v>1764</v>
      </c>
      <c r="AVQ60" s="102" t="s">
        <v>1764</v>
      </c>
      <c r="AVR60" s="102" t="s">
        <v>88</v>
      </c>
      <c r="AVS60" s="102" t="s">
        <v>2921</v>
      </c>
      <c r="AVT60" s="320" t="s">
        <v>2922</v>
      </c>
      <c r="AVU60" s="320" t="s">
        <v>2912</v>
      </c>
      <c r="AVV60" s="320" t="s">
        <v>2923</v>
      </c>
      <c r="AVW60" s="320" t="s">
        <v>2924</v>
      </c>
      <c r="AVX60" s="97" t="s">
        <v>2925</v>
      </c>
      <c r="AVY60" s="225" t="s">
        <v>2912</v>
      </c>
      <c r="AVZ60" s="102" t="s">
        <v>2926</v>
      </c>
      <c r="AWA60" s="102">
        <v>1.0</v>
      </c>
      <c r="AWB60" s="102">
        <v>1.0</v>
      </c>
      <c r="AWC60" s="102">
        <v>1.0</v>
      </c>
      <c r="AWD60" s="411">
        <v>30.0</v>
      </c>
      <c r="AWE60" s="411">
        <v>30.0</v>
      </c>
      <c r="AWF60" s="102" t="s">
        <v>1764</v>
      </c>
      <c r="AWG60" s="102" t="s">
        <v>1764</v>
      </c>
      <c r="AWH60" s="102" t="s">
        <v>88</v>
      </c>
      <c r="AWI60" s="102" t="s">
        <v>2921</v>
      </c>
      <c r="AWJ60" s="320" t="s">
        <v>2922</v>
      </c>
      <c r="AWK60" s="320" t="s">
        <v>2912</v>
      </c>
      <c r="AWL60" s="320" t="s">
        <v>2923</v>
      </c>
      <c r="AWM60" s="320" t="s">
        <v>2924</v>
      </c>
      <c r="AWN60" s="97" t="s">
        <v>2925</v>
      </c>
      <c r="AWO60" s="225" t="s">
        <v>2912</v>
      </c>
      <c r="AWP60" s="102" t="s">
        <v>2926</v>
      </c>
      <c r="AWQ60" s="102">
        <v>1.0</v>
      </c>
      <c r="AWR60" s="102">
        <v>1.0</v>
      </c>
      <c r="AWS60" s="102">
        <v>1.0</v>
      </c>
      <c r="AWT60" s="411">
        <v>30.0</v>
      </c>
      <c r="AWU60" s="411">
        <v>30.0</v>
      </c>
      <c r="AWV60" s="102" t="s">
        <v>1764</v>
      </c>
      <c r="AWW60" s="102" t="s">
        <v>1764</v>
      </c>
      <c r="AWX60" s="102" t="s">
        <v>88</v>
      </c>
      <c r="AWY60" s="102" t="s">
        <v>2921</v>
      </c>
      <c r="AWZ60" s="320" t="s">
        <v>2922</v>
      </c>
      <c r="AXA60" s="320" t="s">
        <v>2912</v>
      </c>
      <c r="AXB60" s="320" t="s">
        <v>2923</v>
      </c>
      <c r="AXC60" s="320" t="s">
        <v>2924</v>
      </c>
      <c r="AXD60" s="97" t="s">
        <v>2925</v>
      </c>
      <c r="AXE60" s="225" t="s">
        <v>2912</v>
      </c>
      <c r="AXF60" s="102" t="s">
        <v>2926</v>
      </c>
      <c r="AXG60" s="102">
        <v>1.0</v>
      </c>
      <c r="AXH60" s="102">
        <v>1.0</v>
      </c>
      <c r="AXI60" s="102">
        <v>1.0</v>
      </c>
      <c r="AXJ60" s="411">
        <v>30.0</v>
      </c>
      <c r="AXK60" s="411">
        <v>30.0</v>
      </c>
      <c r="AXL60" s="102" t="s">
        <v>1764</v>
      </c>
      <c r="AXM60" s="102" t="s">
        <v>1764</v>
      </c>
      <c r="AXN60" s="102" t="s">
        <v>88</v>
      </c>
      <c r="AXO60" s="102" t="s">
        <v>2921</v>
      </c>
      <c r="AXP60" s="320" t="s">
        <v>2922</v>
      </c>
      <c r="AXQ60" s="320" t="s">
        <v>2912</v>
      </c>
      <c r="AXR60" s="320" t="s">
        <v>2923</v>
      </c>
      <c r="AXS60" s="320" t="s">
        <v>2924</v>
      </c>
      <c r="AXT60" s="97" t="s">
        <v>2925</v>
      </c>
      <c r="AXU60" s="225" t="s">
        <v>2912</v>
      </c>
      <c r="AXV60" s="102" t="s">
        <v>2926</v>
      </c>
      <c r="AXW60" s="102">
        <v>1.0</v>
      </c>
      <c r="AXX60" s="102">
        <v>1.0</v>
      </c>
      <c r="AXY60" s="102">
        <v>1.0</v>
      </c>
      <c r="AXZ60" s="411">
        <v>30.0</v>
      </c>
      <c r="AYA60" s="411">
        <v>30.0</v>
      </c>
      <c r="AYB60" s="102" t="s">
        <v>1764</v>
      </c>
      <c r="AYC60" s="102" t="s">
        <v>1764</v>
      </c>
      <c r="AYD60" s="102" t="s">
        <v>88</v>
      </c>
      <c r="AYE60" s="102" t="s">
        <v>2921</v>
      </c>
      <c r="AYF60" s="320" t="s">
        <v>2922</v>
      </c>
      <c r="AYG60" s="320" t="s">
        <v>2912</v>
      </c>
      <c r="AYH60" s="320" t="s">
        <v>2923</v>
      </c>
      <c r="AYI60" s="320" t="s">
        <v>2924</v>
      </c>
      <c r="AYJ60" s="97" t="s">
        <v>2925</v>
      </c>
      <c r="AYK60" s="225" t="s">
        <v>2912</v>
      </c>
      <c r="AYL60" s="102" t="s">
        <v>2926</v>
      </c>
      <c r="AYM60" s="102">
        <v>1.0</v>
      </c>
      <c r="AYN60" s="102">
        <v>1.0</v>
      </c>
      <c r="AYO60" s="102">
        <v>1.0</v>
      </c>
      <c r="AYP60" s="411">
        <v>30.0</v>
      </c>
      <c r="AYQ60" s="411">
        <v>30.0</v>
      </c>
      <c r="AYR60" s="102" t="s">
        <v>1764</v>
      </c>
      <c r="AYS60" s="102" t="s">
        <v>1764</v>
      </c>
      <c r="AYT60" s="102" t="s">
        <v>88</v>
      </c>
      <c r="AYU60" s="102" t="s">
        <v>2921</v>
      </c>
      <c r="AYV60" s="320" t="s">
        <v>2922</v>
      </c>
      <c r="AYW60" s="320" t="s">
        <v>2912</v>
      </c>
      <c r="AYX60" s="320" t="s">
        <v>2923</v>
      </c>
      <c r="AYY60" s="320" t="s">
        <v>2924</v>
      </c>
      <c r="AYZ60" s="97" t="s">
        <v>2925</v>
      </c>
      <c r="AZA60" s="225" t="s">
        <v>2912</v>
      </c>
      <c r="AZB60" s="102" t="s">
        <v>2926</v>
      </c>
      <c r="AZC60" s="102">
        <v>1.0</v>
      </c>
      <c r="AZD60" s="102">
        <v>1.0</v>
      </c>
      <c r="AZE60" s="102">
        <v>1.0</v>
      </c>
      <c r="AZF60" s="411">
        <v>30.0</v>
      </c>
      <c r="AZG60" s="411">
        <v>30.0</v>
      </c>
      <c r="AZH60" s="102" t="s">
        <v>1764</v>
      </c>
      <c r="AZI60" s="102" t="s">
        <v>1764</v>
      </c>
      <c r="AZJ60" s="102" t="s">
        <v>88</v>
      </c>
      <c r="AZK60" s="102" t="s">
        <v>2921</v>
      </c>
      <c r="AZL60" s="320" t="s">
        <v>2922</v>
      </c>
      <c r="AZM60" s="320" t="s">
        <v>2912</v>
      </c>
      <c r="AZN60" s="320" t="s">
        <v>2923</v>
      </c>
      <c r="AZO60" s="320" t="s">
        <v>2924</v>
      </c>
      <c r="AZP60" s="97" t="s">
        <v>2925</v>
      </c>
      <c r="AZQ60" s="225" t="s">
        <v>2912</v>
      </c>
      <c r="AZR60" s="102" t="s">
        <v>2926</v>
      </c>
      <c r="AZS60" s="102">
        <v>1.0</v>
      </c>
      <c r="AZT60" s="102">
        <v>1.0</v>
      </c>
      <c r="AZU60" s="102">
        <v>1.0</v>
      </c>
      <c r="AZV60" s="411">
        <v>30.0</v>
      </c>
      <c r="AZW60" s="411">
        <v>30.0</v>
      </c>
      <c r="AZX60" s="102" t="s">
        <v>1764</v>
      </c>
      <c r="AZY60" s="102" t="s">
        <v>1764</v>
      </c>
      <c r="AZZ60" s="102" t="s">
        <v>88</v>
      </c>
      <c r="BAA60" s="102" t="s">
        <v>2921</v>
      </c>
      <c r="BAB60" s="320" t="s">
        <v>2922</v>
      </c>
      <c r="BAC60" s="320" t="s">
        <v>2912</v>
      </c>
      <c r="BAD60" s="320" t="s">
        <v>2923</v>
      </c>
      <c r="BAE60" s="320" t="s">
        <v>2924</v>
      </c>
      <c r="BAF60" s="97" t="s">
        <v>2925</v>
      </c>
      <c r="BAG60" s="225" t="s">
        <v>2912</v>
      </c>
      <c r="BAH60" s="102" t="s">
        <v>2926</v>
      </c>
      <c r="BAI60" s="102">
        <v>1.0</v>
      </c>
      <c r="BAJ60" s="102">
        <v>1.0</v>
      </c>
      <c r="BAK60" s="102">
        <v>1.0</v>
      </c>
      <c r="BAL60" s="411">
        <v>30.0</v>
      </c>
      <c r="BAM60" s="411">
        <v>30.0</v>
      </c>
      <c r="BAN60" s="102" t="s">
        <v>1764</v>
      </c>
      <c r="BAO60" s="102" t="s">
        <v>1764</v>
      </c>
      <c r="BAP60" s="102" t="s">
        <v>88</v>
      </c>
      <c r="BAQ60" s="102" t="s">
        <v>2921</v>
      </c>
      <c r="BAR60" s="320" t="s">
        <v>2922</v>
      </c>
      <c r="BAS60" s="320" t="s">
        <v>2912</v>
      </c>
      <c r="BAT60" s="320" t="s">
        <v>2923</v>
      </c>
      <c r="BAU60" s="320" t="s">
        <v>2924</v>
      </c>
      <c r="BAV60" s="97" t="s">
        <v>2925</v>
      </c>
      <c r="BAW60" s="225" t="s">
        <v>2912</v>
      </c>
      <c r="BAX60" s="102" t="s">
        <v>2926</v>
      </c>
      <c r="BAY60" s="102">
        <v>1.0</v>
      </c>
      <c r="BAZ60" s="102">
        <v>1.0</v>
      </c>
      <c r="BBA60" s="102">
        <v>1.0</v>
      </c>
      <c r="BBB60" s="411">
        <v>30.0</v>
      </c>
      <c r="BBC60" s="411">
        <v>30.0</v>
      </c>
      <c r="BBD60" s="102" t="s">
        <v>1764</v>
      </c>
      <c r="BBE60" s="102" t="s">
        <v>1764</v>
      </c>
      <c r="BBF60" s="102" t="s">
        <v>88</v>
      </c>
      <c r="BBG60" s="102" t="s">
        <v>2921</v>
      </c>
      <c r="BBH60" s="320" t="s">
        <v>2922</v>
      </c>
      <c r="BBI60" s="320" t="s">
        <v>2912</v>
      </c>
      <c r="BBJ60" s="320" t="s">
        <v>2923</v>
      </c>
      <c r="BBK60" s="320" t="s">
        <v>2924</v>
      </c>
      <c r="BBL60" s="97" t="s">
        <v>2925</v>
      </c>
      <c r="BBM60" s="225" t="s">
        <v>2912</v>
      </c>
      <c r="BBN60" s="102" t="s">
        <v>2926</v>
      </c>
      <c r="BBO60" s="102">
        <v>1.0</v>
      </c>
      <c r="BBP60" s="102">
        <v>1.0</v>
      </c>
      <c r="BBQ60" s="102">
        <v>1.0</v>
      </c>
      <c r="BBR60" s="411">
        <v>30.0</v>
      </c>
      <c r="BBS60" s="411">
        <v>30.0</v>
      </c>
      <c r="BBT60" s="102" t="s">
        <v>1764</v>
      </c>
      <c r="BBU60" s="102" t="s">
        <v>1764</v>
      </c>
      <c r="BBV60" s="102" t="s">
        <v>88</v>
      </c>
      <c r="BBW60" s="102" t="s">
        <v>2921</v>
      </c>
      <c r="BBX60" s="320" t="s">
        <v>2922</v>
      </c>
      <c r="BBY60" s="320" t="s">
        <v>2912</v>
      </c>
      <c r="BBZ60" s="320" t="s">
        <v>2923</v>
      </c>
      <c r="BCA60" s="320" t="s">
        <v>2924</v>
      </c>
      <c r="BCB60" s="97" t="s">
        <v>2925</v>
      </c>
      <c r="BCC60" s="225" t="s">
        <v>2912</v>
      </c>
      <c r="BCD60" s="102" t="s">
        <v>2926</v>
      </c>
      <c r="BCE60" s="102">
        <v>1.0</v>
      </c>
      <c r="BCF60" s="102">
        <v>1.0</v>
      </c>
      <c r="BCG60" s="102">
        <v>1.0</v>
      </c>
      <c r="BCH60" s="411">
        <v>30.0</v>
      </c>
      <c r="BCI60" s="411">
        <v>30.0</v>
      </c>
      <c r="BCJ60" s="102" t="s">
        <v>1764</v>
      </c>
      <c r="BCK60" s="102" t="s">
        <v>1764</v>
      </c>
      <c r="BCL60" s="102" t="s">
        <v>88</v>
      </c>
      <c r="BCM60" s="102" t="s">
        <v>2921</v>
      </c>
      <c r="BCN60" s="320" t="s">
        <v>2922</v>
      </c>
      <c r="BCO60" s="320" t="s">
        <v>2912</v>
      </c>
      <c r="BCP60" s="320" t="s">
        <v>2923</v>
      </c>
      <c r="BCQ60" s="320" t="s">
        <v>2924</v>
      </c>
      <c r="BCR60" s="97" t="s">
        <v>2925</v>
      </c>
      <c r="BCS60" s="225" t="s">
        <v>2912</v>
      </c>
      <c r="BCT60" s="102" t="s">
        <v>2926</v>
      </c>
      <c r="BCU60" s="102">
        <v>1.0</v>
      </c>
      <c r="BCV60" s="102">
        <v>1.0</v>
      </c>
      <c r="BCW60" s="102">
        <v>1.0</v>
      </c>
      <c r="BCX60" s="411">
        <v>30.0</v>
      </c>
      <c r="BCY60" s="411">
        <v>30.0</v>
      </c>
      <c r="BCZ60" s="102" t="s">
        <v>1764</v>
      </c>
      <c r="BDA60" s="102" t="s">
        <v>1764</v>
      </c>
      <c r="BDB60" s="102" t="s">
        <v>88</v>
      </c>
      <c r="BDC60" s="102" t="s">
        <v>2921</v>
      </c>
      <c r="BDD60" s="320" t="s">
        <v>2922</v>
      </c>
      <c r="BDE60" s="320" t="s">
        <v>2912</v>
      </c>
      <c r="BDF60" s="320" t="s">
        <v>2923</v>
      </c>
      <c r="BDG60" s="320" t="s">
        <v>2924</v>
      </c>
      <c r="BDH60" s="97" t="s">
        <v>2925</v>
      </c>
      <c r="BDI60" s="225" t="s">
        <v>2912</v>
      </c>
      <c r="BDJ60" s="102" t="s">
        <v>2926</v>
      </c>
      <c r="BDK60" s="102">
        <v>1.0</v>
      </c>
      <c r="BDL60" s="102">
        <v>1.0</v>
      </c>
      <c r="BDM60" s="102">
        <v>1.0</v>
      </c>
      <c r="BDN60" s="411">
        <v>30.0</v>
      </c>
      <c r="BDO60" s="411">
        <v>30.0</v>
      </c>
      <c r="BDP60" s="102" t="s">
        <v>1764</v>
      </c>
      <c r="BDQ60" s="102" t="s">
        <v>1764</v>
      </c>
      <c r="BDR60" s="102" t="s">
        <v>88</v>
      </c>
      <c r="BDS60" s="102" t="s">
        <v>2921</v>
      </c>
      <c r="BDT60" s="320" t="s">
        <v>2922</v>
      </c>
      <c r="BDU60" s="320" t="s">
        <v>2912</v>
      </c>
      <c r="BDV60" s="320" t="s">
        <v>2923</v>
      </c>
      <c r="BDW60" s="320" t="s">
        <v>2924</v>
      </c>
      <c r="BDX60" s="97" t="s">
        <v>2925</v>
      </c>
      <c r="BDY60" s="225" t="s">
        <v>2912</v>
      </c>
      <c r="BDZ60" s="102" t="s">
        <v>2926</v>
      </c>
      <c r="BEA60" s="102">
        <v>1.0</v>
      </c>
      <c r="BEB60" s="102">
        <v>1.0</v>
      </c>
      <c r="BEC60" s="102">
        <v>1.0</v>
      </c>
      <c r="BED60" s="411">
        <v>30.0</v>
      </c>
      <c r="BEE60" s="411">
        <v>30.0</v>
      </c>
      <c r="BEF60" s="102" t="s">
        <v>1764</v>
      </c>
      <c r="BEG60" s="102" t="s">
        <v>1764</v>
      </c>
      <c r="BEH60" s="102" t="s">
        <v>88</v>
      </c>
      <c r="BEI60" s="102" t="s">
        <v>2921</v>
      </c>
      <c r="BEJ60" s="320" t="s">
        <v>2922</v>
      </c>
      <c r="BEK60" s="320" t="s">
        <v>2912</v>
      </c>
      <c r="BEL60" s="320" t="s">
        <v>2923</v>
      </c>
      <c r="BEM60" s="320" t="s">
        <v>2924</v>
      </c>
      <c r="BEN60" s="97" t="s">
        <v>2925</v>
      </c>
      <c r="BEO60" s="225" t="s">
        <v>2912</v>
      </c>
      <c r="BEP60" s="102" t="s">
        <v>2926</v>
      </c>
      <c r="BEQ60" s="102">
        <v>1.0</v>
      </c>
      <c r="BER60" s="102">
        <v>1.0</v>
      </c>
      <c r="BES60" s="102">
        <v>1.0</v>
      </c>
      <c r="BET60" s="411">
        <v>30.0</v>
      </c>
      <c r="BEU60" s="411">
        <v>30.0</v>
      </c>
      <c r="BEV60" s="102" t="s">
        <v>1764</v>
      </c>
      <c r="BEW60" s="102" t="s">
        <v>1764</v>
      </c>
      <c r="BEX60" s="102" t="s">
        <v>88</v>
      </c>
      <c r="BEY60" s="102" t="s">
        <v>2921</v>
      </c>
      <c r="BEZ60" s="320" t="s">
        <v>2922</v>
      </c>
      <c r="BFA60" s="320" t="s">
        <v>2912</v>
      </c>
      <c r="BFB60" s="320" t="s">
        <v>2923</v>
      </c>
      <c r="BFC60" s="320" t="s">
        <v>2924</v>
      </c>
      <c r="BFD60" s="97" t="s">
        <v>2925</v>
      </c>
      <c r="BFE60" s="225" t="s">
        <v>2912</v>
      </c>
      <c r="BFF60" s="102" t="s">
        <v>2926</v>
      </c>
      <c r="BFG60" s="102">
        <v>1.0</v>
      </c>
      <c r="BFH60" s="102">
        <v>1.0</v>
      </c>
      <c r="BFI60" s="102">
        <v>1.0</v>
      </c>
      <c r="BFJ60" s="411">
        <v>30.0</v>
      </c>
      <c r="BFK60" s="411">
        <v>30.0</v>
      </c>
      <c r="BFL60" s="102" t="s">
        <v>1764</v>
      </c>
      <c r="BFM60" s="102" t="s">
        <v>1764</v>
      </c>
      <c r="BFN60" s="102" t="s">
        <v>88</v>
      </c>
      <c r="BFO60" s="102" t="s">
        <v>2921</v>
      </c>
      <c r="BFP60" s="320" t="s">
        <v>2922</v>
      </c>
      <c r="BFQ60" s="320" t="s">
        <v>2912</v>
      </c>
      <c r="BFR60" s="320" t="s">
        <v>2923</v>
      </c>
      <c r="BFS60" s="320" t="s">
        <v>2924</v>
      </c>
      <c r="BFT60" s="97" t="s">
        <v>2925</v>
      </c>
      <c r="BFU60" s="225" t="s">
        <v>2912</v>
      </c>
      <c r="BFV60" s="102" t="s">
        <v>2926</v>
      </c>
      <c r="BFW60" s="102">
        <v>1.0</v>
      </c>
      <c r="BFX60" s="102">
        <v>1.0</v>
      </c>
      <c r="BFY60" s="102">
        <v>1.0</v>
      </c>
      <c r="BFZ60" s="411">
        <v>30.0</v>
      </c>
      <c r="BGA60" s="411">
        <v>30.0</v>
      </c>
      <c r="BGB60" s="102" t="s">
        <v>1764</v>
      </c>
      <c r="BGC60" s="102" t="s">
        <v>1764</v>
      </c>
      <c r="BGD60" s="102" t="s">
        <v>88</v>
      </c>
      <c r="BGE60" s="102" t="s">
        <v>2921</v>
      </c>
      <c r="BGF60" s="320" t="s">
        <v>2922</v>
      </c>
      <c r="BGG60" s="320" t="s">
        <v>2912</v>
      </c>
      <c r="BGH60" s="320" t="s">
        <v>2923</v>
      </c>
      <c r="BGI60" s="320" t="s">
        <v>2924</v>
      </c>
      <c r="BGJ60" s="97" t="s">
        <v>2925</v>
      </c>
      <c r="BGK60" s="225" t="s">
        <v>2912</v>
      </c>
      <c r="BGL60" s="102" t="s">
        <v>2926</v>
      </c>
      <c r="BGM60" s="102">
        <v>1.0</v>
      </c>
      <c r="BGN60" s="102">
        <v>1.0</v>
      </c>
      <c r="BGO60" s="102">
        <v>1.0</v>
      </c>
      <c r="BGP60" s="411">
        <v>30.0</v>
      </c>
      <c r="BGQ60" s="411">
        <v>30.0</v>
      </c>
      <c r="BGR60" s="102" t="s">
        <v>1764</v>
      </c>
      <c r="BGS60" s="102" t="s">
        <v>1764</v>
      </c>
      <c r="BGT60" s="102" t="s">
        <v>88</v>
      </c>
      <c r="BGU60" s="102" t="s">
        <v>2921</v>
      </c>
      <c r="BGV60" s="320" t="s">
        <v>2922</v>
      </c>
      <c r="BGW60" s="320" t="s">
        <v>2912</v>
      </c>
      <c r="BGX60" s="320" t="s">
        <v>2923</v>
      </c>
      <c r="BGY60" s="320" t="s">
        <v>2924</v>
      </c>
      <c r="BGZ60" s="97" t="s">
        <v>2925</v>
      </c>
      <c r="BHA60" s="225" t="s">
        <v>2912</v>
      </c>
      <c r="BHB60" s="102" t="s">
        <v>2926</v>
      </c>
      <c r="BHC60" s="102">
        <v>1.0</v>
      </c>
      <c r="BHD60" s="102">
        <v>1.0</v>
      </c>
      <c r="BHE60" s="102">
        <v>1.0</v>
      </c>
      <c r="BHF60" s="411">
        <v>30.0</v>
      </c>
      <c r="BHG60" s="411">
        <v>30.0</v>
      </c>
      <c r="BHH60" s="102" t="s">
        <v>1764</v>
      </c>
      <c r="BHI60" s="102" t="s">
        <v>1764</v>
      </c>
      <c r="BHJ60" s="102" t="s">
        <v>88</v>
      </c>
      <c r="BHK60" s="102" t="s">
        <v>2921</v>
      </c>
      <c r="BHL60" s="320" t="s">
        <v>2922</v>
      </c>
      <c r="BHM60" s="320" t="s">
        <v>2912</v>
      </c>
      <c r="BHN60" s="320" t="s">
        <v>2923</v>
      </c>
      <c r="BHO60" s="320" t="s">
        <v>2924</v>
      </c>
      <c r="BHP60" s="97" t="s">
        <v>2925</v>
      </c>
      <c r="BHQ60" s="225" t="s">
        <v>2912</v>
      </c>
      <c r="BHR60" s="102" t="s">
        <v>2926</v>
      </c>
      <c r="BHS60" s="102">
        <v>1.0</v>
      </c>
      <c r="BHT60" s="102">
        <v>1.0</v>
      </c>
      <c r="BHU60" s="102">
        <v>1.0</v>
      </c>
      <c r="BHV60" s="411">
        <v>30.0</v>
      </c>
      <c r="BHW60" s="411">
        <v>30.0</v>
      </c>
      <c r="BHX60" s="102" t="s">
        <v>1764</v>
      </c>
      <c r="BHY60" s="102" t="s">
        <v>1764</v>
      </c>
      <c r="BHZ60" s="102" t="s">
        <v>88</v>
      </c>
      <c r="BIA60" s="102" t="s">
        <v>2921</v>
      </c>
      <c r="BIB60" s="320" t="s">
        <v>2922</v>
      </c>
      <c r="BIC60" s="320" t="s">
        <v>2912</v>
      </c>
      <c r="BID60" s="320" t="s">
        <v>2923</v>
      </c>
      <c r="BIE60" s="320" t="s">
        <v>2924</v>
      </c>
      <c r="BIF60" s="97" t="s">
        <v>2925</v>
      </c>
      <c r="BIG60" s="225" t="s">
        <v>2912</v>
      </c>
      <c r="BIH60" s="102" t="s">
        <v>2926</v>
      </c>
      <c r="BII60" s="102">
        <v>1.0</v>
      </c>
      <c r="BIJ60" s="102">
        <v>1.0</v>
      </c>
      <c r="BIK60" s="102">
        <v>1.0</v>
      </c>
      <c r="BIL60" s="411">
        <v>30.0</v>
      </c>
      <c r="BIM60" s="411">
        <v>30.0</v>
      </c>
      <c r="BIN60" s="102" t="s">
        <v>1764</v>
      </c>
      <c r="BIO60" s="102" t="s">
        <v>1764</v>
      </c>
      <c r="BIP60" s="102" t="s">
        <v>88</v>
      </c>
      <c r="BIQ60" s="102" t="s">
        <v>2921</v>
      </c>
      <c r="BIR60" s="320" t="s">
        <v>2922</v>
      </c>
      <c r="BIS60" s="320" t="s">
        <v>2912</v>
      </c>
      <c r="BIT60" s="320" t="s">
        <v>2923</v>
      </c>
      <c r="BIU60" s="320" t="s">
        <v>2924</v>
      </c>
      <c r="BIV60" s="97" t="s">
        <v>2925</v>
      </c>
      <c r="BIW60" s="225" t="s">
        <v>2912</v>
      </c>
      <c r="BIX60" s="102" t="s">
        <v>2926</v>
      </c>
      <c r="BIY60" s="102">
        <v>1.0</v>
      </c>
      <c r="BIZ60" s="102">
        <v>1.0</v>
      </c>
      <c r="BJA60" s="102">
        <v>1.0</v>
      </c>
      <c r="BJB60" s="411">
        <v>30.0</v>
      </c>
      <c r="BJC60" s="411">
        <v>30.0</v>
      </c>
      <c r="BJD60" s="102" t="s">
        <v>1764</v>
      </c>
      <c r="BJE60" s="102" t="s">
        <v>1764</v>
      </c>
      <c r="BJF60" s="102" t="s">
        <v>88</v>
      </c>
      <c r="BJG60" s="102" t="s">
        <v>2921</v>
      </c>
      <c r="BJH60" s="320" t="s">
        <v>2922</v>
      </c>
      <c r="BJI60" s="320" t="s">
        <v>2912</v>
      </c>
      <c r="BJJ60" s="320" t="s">
        <v>2923</v>
      </c>
      <c r="BJK60" s="320" t="s">
        <v>2924</v>
      </c>
      <c r="BJL60" s="97" t="s">
        <v>2925</v>
      </c>
      <c r="BJM60" s="225" t="s">
        <v>2912</v>
      </c>
      <c r="BJN60" s="102" t="s">
        <v>2926</v>
      </c>
      <c r="BJO60" s="102">
        <v>1.0</v>
      </c>
      <c r="BJP60" s="102">
        <v>1.0</v>
      </c>
      <c r="BJQ60" s="102">
        <v>1.0</v>
      </c>
      <c r="BJR60" s="411">
        <v>30.0</v>
      </c>
      <c r="BJS60" s="411">
        <v>30.0</v>
      </c>
      <c r="BJT60" s="102" t="s">
        <v>1764</v>
      </c>
      <c r="BJU60" s="102" t="s">
        <v>1764</v>
      </c>
      <c r="BJV60" s="102" t="s">
        <v>88</v>
      </c>
      <c r="BJW60" s="102" t="s">
        <v>2921</v>
      </c>
      <c r="BJX60" s="320" t="s">
        <v>2922</v>
      </c>
      <c r="BJY60" s="320" t="s">
        <v>2912</v>
      </c>
      <c r="BJZ60" s="320" t="s">
        <v>2923</v>
      </c>
      <c r="BKA60" s="320" t="s">
        <v>2924</v>
      </c>
      <c r="BKB60" s="97" t="s">
        <v>2925</v>
      </c>
      <c r="BKC60" s="225" t="s">
        <v>2912</v>
      </c>
      <c r="BKD60" s="102" t="s">
        <v>2926</v>
      </c>
      <c r="BKE60" s="102">
        <v>1.0</v>
      </c>
      <c r="BKF60" s="102">
        <v>1.0</v>
      </c>
      <c r="BKG60" s="102">
        <v>1.0</v>
      </c>
      <c r="BKH60" s="411">
        <v>30.0</v>
      </c>
      <c r="BKI60" s="411">
        <v>30.0</v>
      </c>
      <c r="BKJ60" s="102" t="s">
        <v>1764</v>
      </c>
      <c r="BKK60" s="102" t="s">
        <v>1764</v>
      </c>
      <c r="BKL60" s="102" t="s">
        <v>88</v>
      </c>
      <c r="BKM60" s="102" t="s">
        <v>2921</v>
      </c>
      <c r="BKN60" s="320" t="s">
        <v>2922</v>
      </c>
      <c r="BKO60" s="320" t="s">
        <v>2912</v>
      </c>
      <c r="BKP60" s="320" t="s">
        <v>2923</v>
      </c>
      <c r="BKQ60" s="320" t="s">
        <v>2924</v>
      </c>
      <c r="BKR60" s="97" t="s">
        <v>2925</v>
      </c>
      <c r="BKS60" s="225" t="s">
        <v>2912</v>
      </c>
      <c r="BKT60" s="102" t="s">
        <v>2926</v>
      </c>
      <c r="BKU60" s="102">
        <v>1.0</v>
      </c>
      <c r="BKV60" s="102">
        <v>1.0</v>
      </c>
      <c r="BKW60" s="102">
        <v>1.0</v>
      </c>
      <c r="BKX60" s="411">
        <v>30.0</v>
      </c>
      <c r="BKY60" s="411">
        <v>30.0</v>
      </c>
      <c r="BKZ60" s="102" t="s">
        <v>1764</v>
      </c>
      <c r="BLA60" s="102" t="s">
        <v>1764</v>
      </c>
      <c r="BLB60" s="102" t="s">
        <v>88</v>
      </c>
      <c r="BLC60" s="102" t="s">
        <v>2921</v>
      </c>
      <c r="BLD60" s="320" t="s">
        <v>2922</v>
      </c>
      <c r="BLE60" s="320" t="s">
        <v>2912</v>
      </c>
      <c r="BLF60" s="320" t="s">
        <v>2923</v>
      </c>
      <c r="BLG60" s="320" t="s">
        <v>2924</v>
      </c>
      <c r="BLH60" s="97" t="s">
        <v>2925</v>
      </c>
      <c r="BLI60" s="225" t="s">
        <v>2912</v>
      </c>
      <c r="BLJ60" s="102" t="s">
        <v>2926</v>
      </c>
      <c r="BLK60" s="102">
        <v>1.0</v>
      </c>
      <c r="BLL60" s="102">
        <v>1.0</v>
      </c>
      <c r="BLM60" s="102">
        <v>1.0</v>
      </c>
      <c r="BLN60" s="411">
        <v>30.0</v>
      </c>
      <c r="BLO60" s="411">
        <v>30.0</v>
      </c>
      <c r="BLP60" s="102" t="s">
        <v>1764</v>
      </c>
      <c r="BLQ60" s="102" t="s">
        <v>1764</v>
      </c>
      <c r="BLR60" s="102" t="s">
        <v>88</v>
      </c>
      <c r="BLS60" s="102" t="s">
        <v>2921</v>
      </c>
      <c r="BLT60" s="320" t="s">
        <v>2922</v>
      </c>
      <c r="BLU60" s="320" t="s">
        <v>2912</v>
      </c>
      <c r="BLV60" s="320" t="s">
        <v>2923</v>
      </c>
      <c r="BLW60" s="320" t="s">
        <v>2924</v>
      </c>
      <c r="BLX60" s="97" t="s">
        <v>2925</v>
      </c>
      <c r="BLY60" s="225" t="s">
        <v>2912</v>
      </c>
      <c r="BLZ60" s="102" t="s">
        <v>2926</v>
      </c>
      <c r="BMA60" s="102">
        <v>1.0</v>
      </c>
      <c r="BMB60" s="102">
        <v>1.0</v>
      </c>
      <c r="BMC60" s="102">
        <v>1.0</v>
      </c>
      <c r="BMD60" s="411">
        <v>30.0</v>
      </c>
      <c r="BME60" s="411">
        <v>30.0</v>
      </c>
      <c r="BMF60" s="102" t="s">
        <v>1764</v>
      </c>
      <c r="BMG60" s="102" t="s">
        <v>1764</v>
      </c>
      <c r="BMH60" s="102" t="s">
        <v>88</v>
      </c>
      <c r="BMI60" s="102" t="s">
        <v>2921</v>
      </c>
      <c r="BMJ60" s="320" t="s">
        <v>2922</v>
      </c>
      <c r="BMK60" s="320" t="s">
        <v>2912</v>
      </c>
      <c r="BML60" s="320" t="s">
        <v>2923</v>
      </c>
      <c r="BMM60" s="320" t="s">
        <v>2924</v>
      </c>
      <c r="BMN60" s="97" t="s">
        <v>2925</v>
      </c>
      <c r="BMO60" s="225" t="s">
        <v>2912</v>
      </c>
      <c r="BMP60" s="102" t="s">
        <v>2926</v>
      </c>
      <c r="BMQ60" s="102">
        <v>1.0</v>
      </c>
      <c r="BMR60" s="102">
        <v>1.0</v>
      </c>
      <c r="BMS60" s="102">
        <v>1.0</v>
      </c>
      <c r="BMT60" s="411">
        <v>30.0</v>
      </c>
      <c r="BMU60" s="411">
        <v>30.0</v>
      </c>
      <c r="BMV60" s="102" t="s">
        <v>1764</v>
      </c>
      <c r="BMW60" s="102" t="s">
        <v>1764</v>
      </c>
      <c r="BMX60" s="102" t="s">
        <v>88</v>
      </c>
      <c r="BMY60" s="102" t="s">
        <v>2921</v>
      </c>
      <c r="BMZ60" s="320" t="s">
        <v>2922</v>
      </c>
      <c r="BNA60" s="320" t="s">
        <v>2912</v>
      </c>
      <c r="BNB60" s="320" t="s">
        <v>2923</v>
      </c>
      <c r="BNC60" s="320" t="s">
        <v>2924</v>
      </c>
      <c r="BND60" s="97" t="s">
        <v>2925</v>
      </c>
      <c r="BNE60" s="225" t="s">
        <v>2912</v>
      </c>
      <c r="BNF60" s="102" t="s">
        <v>2926</v>
      </c>
      <c r="BNG60" s="102">
        <v>1.0</v>
      </c>
      <c r="BNH60" s="102">
        <v>1.0</v>
      </c>
      <c r="BNI60" s="102">
        <v>1.0</v>
      </c>
      <c r="BNJ60" s="411">
        <v>30.0</v>
      </c>
      <c r="BNK60" s="411">
        <v>30.0</v>
      </c>
      <c r="BNL60" s="102" t="s">
        <v>1764</v>
      </c>
      <c r="BNM60" s="102" t="s">
        <v>1764</v>
      </c>
      <c r="BNN60" s="102" t="s">
        <v>88</v>
      </c>
      <c r="BNO60" s="102" t="s">
        <v>2921</v>
      </c>
      <c r="BNP60" s="320" t="s">
        <v>2922</v>
      </c>
      <c r="BNQ60" s="320" t="s">
        <v>2912</v>
      </c>
      <c r="BNR60" s="320" t="s">
        <v>2923</v>
      </c>
      <c r="BNS60" s="320" t="s">
        <v>2924</v>
      </c>
      <c r="BNT60" s="97" t="s">
        <v>2925</v>
      </c>
      <c r="BNU60" s="225" t="s">
        <v>2912</v>
      </c>
      <c r="BNV60" s="102" t="s">
        <v>2926</v>
      </c>
      <c r="BNW60" s="102">
        <v>1.0</v>
      </c>
      <c r="BNX60" s="102">
        <v>1.0</v>
      </c>
      <c r="BNY60" s="102">
        <v>1.0</v>
      </c>
      <c r="BNZ60" s="411">
        <v>30.0</v>
      </c>
      <c r="BOA60" s="411">
        <v>30.0</v>
      </c>
      <c r="BOB60" s="102" t="s">
        <v>1764</v>
      </c>
      <c r="BOC60" s="102" t="s">
        <v>1764</v>
      </c>
      <c r="BOD60" s="102" t="s">
        <v>88</v>
      </c>
      <c r="BOE60" s="102" t="s">
        <v>2921</v>
      </c>
      <c r="BOF60" s="320" t="s">
        <v>2922</v>
      </c>
      <c r="BOG60" s="320" t="s">
        <v>2912</v>
      </c>
      <c r="BOH60" s="320" t="s">
        <v>2923</v>
      </c>
      <c r="BOI60" s="320" t="s">
        <v>2924</v>
      </c>
      <c r="BOJ60" s="97" t="s">
        <v>2925</v>
      </c>
      <c r="BOK60" s="225" t="s">
        <v>2912</v>
      </c>
      <c r="BOL60" s="102" t="s">
        <v>2926</v>
      </c>
      <c r="BOM60" s="102">
        <v>1.0</v>
      </c>
      <c r="BON60" s="102">
        <v>1.0</v>
      </c>
      <c r="BOO60" s="102">
        <v>1.0</v>
      </c>
      <c r="BOP60" s="411">
        <v>30.0</v>
      </c>
      <c r="BOQ60" s="411">
        <v>30.0</v>
      </c>
      <c r="BOR60" s="102" t="s">
        <v>1764</v>
      </c>
      <c r="BOS60" s="102" t="s">
        <v>1764</v>
      </c>
      <c r="BOT60" s="102" t="s">
        <v>88</v>
      </c>
      <c r="BOU60" s="102" t="s">
        <v>2921</v>
      </c>
      <c r="BOV60" s="320" t="s">
        <v>2922</v>
      </c>
      <c r="BOW60" s="320" t="s">
        <v>2912</v>
      </c>
      <c r="BOX60" s="320" t="s">
        <v>2923</v>
      </c>
      <c r="BOY60" s="320" t="s">
        <v>2924</v>
      </c>
      <c r="BOZ60" s="97" t="s">
        <v>2925</v>
      </c>
      <c r="BPA60" s="225" t="s">
        <v>2912</v>
      </c>
      <c r="BPB60" s="102" t="s">
        <v>2926</v>
      </c>
      <c r="BPC60" s="102">
        <v>1.0</v>
      </c>
      <c r="BPD60" s="102">
        <v>1.0</v>
      </c>
      <c r="BPE60" s="102">
        <v>1.0</v>
      </c>
      <c r="BPF60" s="411">
        <v>30.0</v>
      </c>
      <c r="BPG60" s="411">
        <v>30.0</v>
      </c>
      <c r="BPH60" s="102" t="s">
        <v>1764</v>
      </c>
      <c r="BPI60" s="102" t="s">
        <v>1764</v>
      </c>
      <c r="BPJ60" s="102" t="s">
        <v>88</v>
      </c>
      <c r="BPK60" s="102" t="s">
        <v>2921</v>
      </c>
      <c r="BPL60" s="320" t="s">
        <v>2922</v>
      </c>
      <c r="BPM60" s="320" t="s">
        <v>2912</v>
      </c>
      <c r="BPN60" s="320" t="s">
        <v>2923</v>
      </c>
      <c r="BPO60" s="320" t="s">
        <v>2924</v>
      </c>
      <c r="BPP60" s="97" t="s">
        <v>2925</v>
      </c>
      <c r="BPQ60" s="225" t="s">
        <v>2912</v>
      </c>
      <c r="BPR60" s="102" t="s">
        <v>2926</v>
      </c>
      <c r="BPS60" s="102">
        <v>1.0</v>
      </c>
      <c r="BPT60" s="102">
        <v>1.0</v>
      </c>
      <c r="BPU60" s="102">
        <v>1.0</v>
      </c>
      <c r="BPV60" s="411">
        <v>30.0</v>
      </c>
      <c r="BPW60" s="411">
        <v>30.0</v>
      </c>
      <c r="BPX60" s="102" t="s">
        <v>1764</v>
      </c>
      <c r="BPY60" s="102" t="s">
        <v>1764</v>
      </c>
      <c r="BPZ60" s="102" t="s">
        <v>88</v>
      </c>
      <c r="BQA60" s="102" t="s">
        <v>2921</v>
      </c>
      <c r="BQB60" s="320" t="s">
        <v>2922</v>
      </c>
      <c r="BQC60" s="320" t="s">
        <v>2912</v>
      </c>
      <c r="BQD60" s="320" t="s">
        <v>2923</v>
      </c>
      <c r="BQE60" s="320" t="s">
        <v>2924</v>
      </c>
      <c r="BQF60" s="97" t="s">
        <v>2925</v>
      </c>
      <c r="BQG60" s="225" t="s">
        <v>2912</v>
      </c>
      <c r="BQH60" s="102" t="s">
        <v>2926</v>
      </c>
      <c r="BQI60" s="102">
        <v>1.0</v>
      </c>
      <c r="BQJ60" s="102">
        <v>1.0</v>
      </c>
      <c r="BQK60" s="102">
        <v>1.0</v>
      </c>
      <c r="BQL60" s="411">
        <v>30.0</v>
      </c>
      <c r="BQM60" s="411">
        <v>30.0</v>
      </c>
      <c r="BQN60" s="102" t="s">
        <v>1764</v>
      </c>
      <c r="BQO60" s="102" t="s">
        <v>1764</v>
      </c>
      <c r="BQP60" s="102" t="s">
        <v>88</v>
      </c>
      <c r="BQQ60" s="102" t="s">
        <v>2921</v>
      </c>
      <c r="BQR60" s="320" t="s">
        <v>2922</v>
      </c>
      <c r="BQS60" s="320" t="s">
        <v>2912</v>
      </c>
      <c r="BQT60" s="320" t="s">
        <v>2923</v>
      </c>
      <c r="BQU60" s="320" t="s">
        <v>2924</v>
      </c>
      <c r="BQV60" s="97" t="s">
        <v>2925</v>
      </c>
      <c r="BQW60" s="225" t="s">
        <v>2912</v>
      </c>
      <c r="BQX60" s="102" t="s">
        <v>2926</v>
      </c>
      <c r="BQY60" s="102">
        <v>1.0</v>
      </c>
      <c r="BQZ60" s="102">
        <v>1.0</v>
      </c>
      <c r="BRA60" s="102">
        <v>1.0</v>
      </c>
      <c r="BRB60" s="411">
        <v>30.0</v>
      </c>
      <c r="BRC60" s="411">
        <v>30.0</v>
      </c>
      <c r="BRD60" s="102" t="s">
        <v>1764</v>
      </c>
      <c r="BRE60" s="102" t="s">
        <v>1764</v>
      </c>
      <c r="BRF60" s="102" t="s">
        <v>88</v>
      </c>
      <c r="BRG60" s="102" t="s">
        <v>2921</v>
      </c>
      <c r="BRH60" s="320" t="s">
        <v>2922</v>
      </c>
      <c r="BRI60" s="320" t="s">
        <v>2912</v>
      </c>
      <c r="BRJ60" s="320" t="s">
        <v>2923</v>
      </c>
      <c r="BRK60" s="320" t="s">
        <v>2924</v>
      </c>
      <c r="BRL60" s="97" t="s">
        <v>2925</v>
      </c>
      <c r="BRM60" s="225" t="s">
        <v>2912</v>
      </c>
      <c r="BRN60" s="102" t="s">
        <v>2926</v>
      </c>
      <c r="BRO60" s="102">
        <v>1.0</v>
      </c>
      <c r="BRP60" s="102">
        <v>1.0</v>
      </c>
      <c r="BRQ60" s="102">
        <v>1.0</v>
      </c>
      <c r="BRR60" s="411">
        <v>30.0</v>
      </c>
      <c r="BRS60" s="411">
        <v>30.0</v>
      </c>
      <c r="BRT60" s="102" t="s">
        <v>1764</v>
      </c>
      <c r="BRU60" s="102" t="s">
        <v>1764</v>
      </c>
      <c r="BRV60" s="102" t="s">
        <v>88</v>
      </c>
      <c r="BRW60" s="102" t="s">
        <v>2921</v>
      </c>
      <c r="BRX60" s="320" t="s">
        <v>2922</v>
      </c>
      <c r="BRY60" s="320" t="s">
        <v>2912</v>
      </c>
      <c r="BRZ60" s="320" t="s">
        <v>2923</v>
      </c>
      <c r="BSA60" s="320" t="s">
        <v>2924</v>
      </c>
      <c r="BSB60" s="97" t="s">
        <v>2925</v>
      </c>
      <c r="BSC60" s="225" t="s">
        <v>2912</v>
      </c>
      <c r="BSD60" s="102" t="s">
        <v>2926</v>
      </c>
      <c r="BSE60" s="102">
        <v>1.0</v>
      </c>
      <c r="BSF60" s="102">
        <v>1.0</v>
      </c>
      <c r="BSG60" s="102">
        <v>1.0</v>
      </c>
      <c r="BSH60" s="411">
        <v>30.0</v>
      </c>
      <c r="BSI60" s="411">
        <v>30.0</v>
      </c>
      <c r="BSJ60" s="102" t="s">
        <v>1764</v>
      </c>
      <c r="BSK60" s="102" t="s">
        <v>1764</v>
      </c>
      <c r="BSL60" s="102" t="s">
        <v>88</v>
      </c>
      <c r="BSM60" s="102" t="s">
        <v>2921</v>
      </c>
      <c r="BSN60" s="320" t="s">
        <v>2922</v>
      </c>
      <c r="BSO60" s="320" t="s">
        <v>2912</v>
      </c>
      <c r="BSP60" s="320" t="s">
        <v>2923</v>
      </c>
      <c r="BSQ60" s="320" t="s">
        <v>2924</v>
      </c>
      <c r="BSR60" s="97" t="s">
        <v>2925</v>
      </c>
      <c r="BSS60" s="225" t="s">
        <v>2912</v>
      </c>
      <c r="BST60" s="102" t="s">
        <v>2926</v>
      </c>
      <c r="BSU60" s="102">
        <v>1.0</v>
      </c>
      <c r="BSV60" s="102">
        <v>1.0</v>
      </c>
      <c r="BSW60" s="102">
        <v>1.0</v>
      </c>
      <c r="BSX60" s="411">
        <v>30.0</v>
      </c>
      <c r="BSY60" s="411">
        <v>30.0</v>
      </c>
      <c r="BSZ60" s="102" t="s">
        <v>1764</v>
      </c>
      <c r="BTA60" s="102" t="s">
        <v>1764</v>
      </c>
      <c r="BTB60" s="102" t="s">
        <v>88</v>
      </c>
      <c r="BTC60" s="102" t="s">
        <v>2921</v>
      </c>
      <c r="BTD60" s="320" t="s">
        <v>2922</v>
      </c>
      <c r="BTE60" s="320" t="s">
        <v>2912</v>
      </c>
      <c r="BTF60" s="320" t="s">
        <v>2923</v>
      </c>
      <c r="BTG60" s="320" t="s">
        <v>2924</v>
      </c>
      <c r="BTH60" s="97" t="s">
        <v>2925</v>
      </c>
      <c r="BTI60" s="225" t="s">
        <v>2912</v>
      </c>
      <c r="BTJ60" s="102" t="s">
        <v>2926</v>
      </c>
      <c r="BTK60" s="102">
        <v>1.0</v>
      </c>
      <c r="BTL60" s="102">
        <v>1.0</v>
      </c>
      <c r="BTM60" s="102">
        <v>1.0</v>
      </c>
      <c r="BTN60" s="411">
        <v>30.0</v>
      </c>
      <c r="BTO60" s="411">
        <v>30.0</v>
      </c>
      <c r="BTP60" s="102" t="s">
        <v>1764</v>
      </c>
      <c r="BTQ60" s="102" t="s">
        <v>1764</v>
      </c>
      <c r="BTR60" s="102" t="s">
        <v>88</v>
      </c>
      <c r="BTS60" s="102" t="s">
        <v>2921</v>
      </c>
      <c r="BTT60" s="320" t="s">
        <v>2922</v>
      </c>
      <c r="BTU60" s="320" t="s">
        <v>2912</v>
      </c>
      <c r="BTV60" s="320" t="s">
        <v>2923</v>
      </c>
      <c r="BTW60" s="320" t="s">
        <v>2924</v>
      </c>
      <c r="BTX60" s="97" t="s">
        <v>2925</v>
      </c>
      <c r="BTY60" s="225" t="s">
        <v>2912</v>
      </c>
      <c r="BTZ60" s="102" t="s">
        <v>2926</v>
      </c>
      <c r="BUA60" s="102">
        <v>1.0</v>
      </c>
      <c r="BUB60" s="102">
        <v>1.0</v>
      </c>
      <c r="BUC60" s="102">
        <v>1.0</v>
      </c>
      <c r="BUD60" s="411">
        <v>30.0</v>
      </c>
      <c r="BUE60" s="411">
        <v>30.0</v>
      </c>
      <c r="BUF60" s="102" t="s">
        <v>1764</v>
      </c>
      <c r="BUG60" s="102" t="s">
        <v>1764</v>
      </c>
      <c r="BUH60" s="102" t="s">
        <v>88</v>
      </c>
      <c r="BUI60" s="102" t="s">
        <v>2921</v>
      </c>
      <c r="BUJ60" s="320" t="s">
        <v>2922</v>
      </c>
      <c r="BUK60" s="320" t="s">
        <v>2912</v>
      </c>
      <c r="BUL60" s="320" t="s">
        <v>2923</v>
      </c>
      <c r="BUM60" s="320" t="s">
        <v>2924</v>
      </c>
      <c r="BUN60" s="97" t="s">
        <v>2925</v>
      </c>
      <c r="BUO60" s="225" t="s">
        <v>2912</v>
      </c>
      <c r="BUP60" s="102" t="s">
        <v>2926</v>
      </c>
      <c r="BUQ60" s="102">
        <v>1.0</v>
      </c>
      <c r="BUR60" s="102">
        <v>1.0</v>
      </c>
      <c r="BUS60" s="102">
        <v>1.0</v>
      </c>
      <c r="BUT60" s="411">
        <v>30.0</v>
      </c>
      <c r="BUU60" s="411">
        <v>30.0</v>
      </c>
      <c r="BUV60" s="102" t="s">
        <v>1764</v>
      </c>
      <c r="BUW60" s="102" t="s">
        <v>1764</v>
      </c>
      <c r="BUX60" s="102" t="s">
        <v>88</v>
      </c>
      <c r="BUY60" s="102" t="s">
        <v>2921</v>
      </c>
      <c r="BUZ60" s="320" t="s">
        <v>2922</v>
      </c>
      <c r="BVA60" s="320" t="s">
        <v>2912</v>
      </c>
      <c r="BVB60" s="320" t="s">
        <v>2923</v>
      </c>
      <c r="BVC60" s="320" t="s">
        <v>2924</v>
      </c>
      <c r="BVD60" s="97" t="s">
        <v>2925</v>
      </c>
      <c r="BVE60" s="225" t="s">
        <v>2912</v>
      </c>
      <c r="BVF60" s="102" t="s">
        <v>2926</v>
      </c>
      <c r="BVG60" s="102">
        <v>1.0</v>
      </c>
      <c r="BVH60" s="102">
        <v>1.0</v>
      </c>
      <c r="BVI60" s="102">
        <v>1.0</v>
      </c>
      <c r="BVJ60" s="411">
        <v>30.0</v>
      </c>
      <c r="BVK60" s="411">
        <v>30.0</v>
      </c>
      <c r="BVL60" s="102" t="s">
        <v>1764</v>
      </c>
      <c r="BVM60" s="102" t="s">
        <v>1764</v>
      </c>
      <c r="BVN60" s="102" t="s">
        <v>88</v>
      </c>
      <c r="BVO60" s="102" t="s">
        <v>2921</v>
      </c>
      <c r="BVP60" s="320" t="s">
        <v>2922</v>
      </c>
      <c r="BVQ60" s="320" t="s">
        <v>2912</v>
      </c>
      <c r="BVR60" s="320" t="s">
        <v>2923</v>
      </c>
      <c r="BVS60" s="320" t="s">
        <v>2924</v>
      </c>
      <c r="BVT60" s="97" t="s">
        <v>2925</v>
      </c>
      <c r="BVU60" s="225" t="s">
        <v>2912</v>
      </c>
      <c r="BVV60" s="102" t="s">
        <v>2926</v>
      </c>
      <c r="BVW60" s="102">
        <v>1.0</v>
      </c>
      <c r="BVX60" s="102">
        <v>1.0</v>
      </c>
      <c r="BVY60" s="102">
        <v>1.0</v>
      </c>
      <c r="BVZ60" s="411">
        <v>30.0</v>
      </c>
      <c r="BWA60" s="411">
        <v>30.0</v>
      </c>
      <c r="BWB60" s="102" t="s">
        <v>1764</v>
      </c>
      <c r="BWC60" s="102" t="s">
        <v>1764</v>
      </c>
      <c r="BWD60" s="102" t="s">
        <v>88</v>
      </c>
      <c r="BWE60" s="102" t="s">
        <v>2921</v>
      </c>
      <c r="BWF60" s="320" t="s">
        <v>2922</v>
      </c>
      <c r="BWG60" s="320" t="s">
        <v>2912</v>
      </c>
      <c r="BWH60" s="320" t="s">
        <v>2923</v>
      </c>
      <c r="BWI60" s="320" t="s">
        <v>2924</v>
      </c>
      <c r="BWJ60" s="97" t="s">
        <v>2925</v>
      </c>
      <c r="BWK60" s="225" t="s">
        <v>2912</v>
      </c>
      <c r="BWL60" s="102" t="s">
        <v>2926</v>
      </c>
      <c r="BWM60" s="102">
        <v>1.0</v>
      </c>
      <c r="BWN60" s="102">
        <v>1.0</v>
      </c>
      <c r="BWO60" s="102">
        <v>1.0</v>
      </c>
      <c r="BWP60" s="411">
        <v>30.0</v>
      </c>
      <c r="BWQ60" s="411">
        <v>30.0</v>
      </c>
      <c r="BWR60" s="102" t="s">
        <v>1764</v>
      </c>
      <c r="BWS60" s="102" t="s">
        <v>1764</v>
      </c>
      <c r="BWT60" s="102" t="s">
        <v>88</v>
      </c>
      <c r="BWU60" s="102" t="s">
        <v>2921</v>
      </c>
      <c r="BWV60" s="320" t="s">
        <v>2922</v>
      </c>
      <c r="BWW60" s="320" t="s">
        <v>2912</v>
      </c>
      <c r="BWX60" s="320" t="s">
        <v>2923</v>
      </c>
      <c r="BWY60" s="320" t="s">
        <v>2924</v>
      </c>
      <c r="BWZ60" s="97" t="s">
        <v>2925</v>
      </c>
      <c r="BXA60" s="225" t="s">
        <v>2912</v>
      </c>
      <c r="BXB60" s="102" t="s">
        <v>2926</v>
      </c>
      <c r="BXC60" s="102">
        <v>1.0</v>
      </c>
      <c r="BXD60" s="102">
        <v>1.0</v>
      </c>
      <c r="BXE60" s="102">
        <v>1.0</v>
      </c>
      <c r="BXF60" s="411">
        <v>30.0</v>
      </c>
      <c r="BXG60" s="411">
        <v>30.0</v>
      </c>
      <c r="BXH60" s="102" t="s">
        <v>1764</v>
      </c>
      <c r="BXI60" s="102" t="s">
        <v>1764</v>
      </c>
      <c r="BXJ60" s="102" t="s">
        <v>88</v>
      </c>
      <c r="BXK60" s="102" t="s">
        <v>2921</v>
      </c>
      <c r="BXL60" s="320" t="s">
        <v>2922</v>
      </c>
      <c r="BXM60" s="320" t="s">
        <v>2912</v>
      </c>
      <c r="BXN60" s="320" t="s">
        <v>2923</v>
      </c>
      <c r="BXO60" s="320" t="s">
        <v>2924</v>
      </c>
      <c r="BXP60" s="97" t="s">
        <v>2925</v>
      </c>
      <c r="BXQ60" s="225" t="s">
        <v>2912</v>
      </c>
      <c r="BXR60" s="102" t="s">
        <v>2926</v>
      </c>
      <c r="BXS60" s="102">
        <v>1.0</v>
      </c>
      <c r="BXT60" s="102">
        <v>1.0</v>
      </c>
      <c r="BXU60" s="102">
        <v>1.0</v>
      </c>
      <c r="BXV60" s="411">
        <v>30.0</v>
      </c>
      <c r="BXW60" s="411">
        <v>30.0</v>
      </c>
      <c r="BXX60" s="102" t="s">
        <v>1764</v>
      </c>
      <c r="BXY60" s="102" t="s">
        <v>1764</v>
      </c>
      <c r="BXZ60" s="102" t="s">
        <v>88</v>
      </c>
      <c r="BYA60" s="102" t="s">
        <v>2921</v>
      </c>
      <c r="BYB60" s="320" t="s">
        <v>2922</v>
      </c>
      <c r="BYC60" s="320" t="s">
        <v>2912</v>
      </c>
      <c r="BYD60" s="320" t="s">
        <v>2923</v>
      </c>
      <c r="BYE60" s="320" t="s">
        <v>2924</v>
      </c>
      <c r="BYF60" s="97" t="s">
        <v>2925</v>
      </c>
      <c r="BYG60" s="225" t="s">
        <v>2912</v>
      </c>
      <c r="BYH60" s="102" t="s">
        <v>2926</v>
      </c>
      <c r="BYI60" s="102">
        <v>1.0</v>
      </c>
      <c r="BYJ60" s="102">
        <v>1.0</v>
      </c>
      <c r="BYK60" s="102">
        <v>1.0</v>
      </c>
      <c r="BYL60" s="411">
        <v>30.0</v>
      </c>
      <c r="BYM60" s="411">
        <v>30.0</v>
      </c>
      <c r="BYN60" s="102" t="s">
        <v>1764</v>
      </c>
      <c r="BYO60" s="102" t="s">
        <v>1764</v>
      </c>
      <c r="BYP60" s="102" t="s">
        <v>88</v>
      </c>
      <c r="BYQ60" s="102" t="s">
        <v>2921</v>
      </c>
      <c r="BYR60" s="320" t="s">
        <v>2922</v>
      </c>
      <c r="BYS60" s="320" t="s">
        <v>2912</v>
      </c>
      <c r="BYT60" s="320" t="s">
        <v>2923</v>
      </c>
      <c r="BYU60" s="320" t="s">
        <v>2924</v>
      </c>
      <c r="BYV60" s="97" t="s">
        <v>2925</v>
      </c>
      <c r="BYW60" s="225" t="s">
        <v>2912</v>
      </c>
      <c r="BYX60" s="102" t="s">
        <v>2926</v>
      </c>
      <c r="BYY60" s="102">
        <v>1.0</v>
      </c>
      <c r="BYZ60" s="102">
        <v>1.0</v>
      </c>
      <c r="BZA60" s="102">
        <v>1.0</v>
      </c>
      <c r="BZB60" s="411">
        <v>30.0</v>
      </c>
      <c r="BZC60" s="411">
        <v>30.0</v>
      </c>
      <c r="BZD60" s="102" t="s">
        <v>1764</v>
      </c>
      <c r="BZE60" s="102" t="s">
        <v>1764</v>
      </c>
      <c r="BZF60" s="102" t="s">
        <v>88</v>
      </c>
      <c r="BZG60" s="102" t="s">
        <v>2921</v>
      </c>
      <c r="BZH60" s="320" t="s">
        <v>2922</v>
      </c>
      <c r="BZI60" s="320" t="s">
        <v>2912</v>
      </c>
      <c r="BZJ60" s="320" t="s">
        <v>2923</v>
      </c>
      <c r="BZK60" s="320" t="s">
        <v>2924</v>
      </c>
      <c r="BZL60" s="97" t="s">
        <v>2925</v>
      </c>
      <c r="BZM60" s="225" t="s">
        <v>2912</v>
      </c>
      <c r="BZN60" s="102" t="s">
        <v>2926</v>
      </c>
      <c r="BZO60" s="102">
        <v>1.0</v>
      </c>
      <c r="BZP60" s="102">
        <v>1.0</v>
      </c>
      <c r="BZQ60" s="102">
        <v>1.0</v>
      </c>
      <c r="BZR60" s="411">
        <v>30.0</v>
      </c>
      <c r="BZS60" s="411">
        <v>30.0</v>
      </c>
      <c r="BZT60" s="102" t="s">
        <v>1764</v>
      </c>
      <c r="BZU60" s="102" t="s">
        <v>1764</v>
      </c>
      <c r="BZV60" s="102" t="s">
        <v>88</v>
      </c>
      <c r="BZW60" s="102" t="s">
        <v>2921</v>
      </c>
      <c r="BZX60" s="320" t="s">
        <v>2922</v>
      </c>
      <c r="BZY60" s="320" t="s">
        <v>2912</v>
      </c>
      <c r="BZZ60" s="320" t="s">
        <v>2923</v>
      </c>
      <c r="CAA60" s="320" t="s">
        <v>2924</v>
      </c>
      <c r="CAB60" s="97" t="s">
        <v>2925</v>
      </c>
      <c r="CAC60" s="225" t="s">
        <v>2912</v>
      </c>
      <c r="CAD60" s="102" t="s">
        <v>2926</v>
      </c>
      <c r="CAE60" s="102">
        <v>1.0</v>
      </c>
      <c r="CAF60" s="102">
        <v>1.0</v>
      </c>
      <c r="CAG60" s="102">
        <v>1.0</v>
      </c>
      <c r="CAH60" s="411">
        <v>30.0</v>
      </c>
      <c r="CAI60" s="411">
        <v>30.0</v>
      </c>
      <c r="CAJ60" s="102" t="s">
        <v>1764</v>
      </c>
      <c r="CAK60" s="102" t="s">
        <v>1764</v>
      </c>
      <c r="CAL60" s="102" t="s">
        <v>88</v>
      </c>
      <c r="CAM60" s="102" t="s">
        <v>2921</v>
      </c>
      <c r="CAN60" s="320" t="s">
        <v>2922</v>
      </c>
      <c r="CAO60" s="320" t="s">
        <v>2912</v>
      </c>
      <c r="CAP60" s="320" t="s">
        <v>2923</v>
      </c>
      <c r="CAQ60" s="320" t="s">
        <v>2924</v>
      </c>
      <c r="CAR60" s="97" t="s">
        <v>2925</v>
      </c>
      <c r="CAS60" s="225" t="s">
        <v>2912</v>
      </c>
      <c r="CAT60" s="102" t="s">
        <v>2926</v>
      </c>
      <c r="CAU60" s="102">
        <v>1.0</v>
      </c>
      <c r="CAV60" s="102">
        <v>1.0</v>
      </c>
      <c r="CAW60" s="102">
        <v>1.0</v>
      </c>
      <c r="CAX60" s="411">
        <v>30.0</v>
      </c>
      <c r="CAY60" s="411">
        <v>30.0</v>
      </c>
      <c r="CAZ60" s="102" t="s">
        <v>1764</v>
      </c>
      <c r="CBA60" s="102" t="s">
        <v>1764</v>
      </c>
      <c r="CBB60" s="102" t="s">
        <v>88</v>
      </c>
      <c r="CBC60" s="102" t="s">
        <v>2921</v>
      </c>
      <c r="CBD60" s="320" t="s">
        <v>2922</v>
      </c>
      <c r="CBE60" s="320" t="s">
        <v>2912</v>
      </c>
      <c r="CBF60" s="320" t="s">
        <v>2923</v>
      </c>
      <c r="CBG60" s="320" t="s">
        <v>2924</v>
      </c>
      <c r="CBH60" s="97" t="s">
        <v>2925</v>
      </c>
      <c r="CBI60" s="225" t="s">
        <v>2912</v>
      </c>
      <c r="CBJ60" s="102" t="s">
        <v>2926</v>
      </c>
      <c r="CBK60" s="102">
        <v>1.0</v>
      </c>
      <c r="CBL60" s="102">
        <v>1.0</v>
      </c>
      <c r="CBM60" s="102">
        <v>1.0</v>
      </c>
      <c r="CBN60" s="411">
        <v>30.0</v>
      </c>
      <c r="CBO60" s="411">
        <v>30.0</v>
      </c>
      <c r="CBP60" s="102" t="s">
        <v>1764</v>
      </c>
      <c r="CBQ60" s="102" t="s">
        <v>1764</v>
      </c>
      <c r="CBR60" s="102" t="s">
        <v>88</v>
      </c>
      <c r="CBS60" s="102" t="s">
        <v>2921</v>
      </c>
      <c r="CBT60" s="320" t="s">
        <v>2922</v>
      </c>
      <c r="CBU60" s="320" t="s">
        <v>2912</v>
      </c>
      <c r="CBV60" s="320" t="s">
        <v>2923</v>
      </c>
      <c r="CBW60" s="320" t="s">
        <v>2924</v>
      </c>
      <c r="CBX60" s="97" t="s">
        <v>2925</v>
      </c>
      <c r="CBY60" s="225" t="s">
        <v>2912</v>
      </c>
      <c r="CBZ60" s="102" t="s">
        <v>2926</v>
      </c>
      <c r="CCA60" s="102">
        <v>1.0</v>
      </c>
      <c r="CCB60" s="102">
        <v>1.0</v>
      </c>
      <c r="CCC60" s="102">
        <v>1.0</v>
      </c>
      <c r="CCD60" s="411">
        <v>30.0</v>
      </c>
      <c r="CCE60" s="411">
        <v>30.0</v>
      </c>
      <c r="CCF60" s="102" t="s">
        <v>1764</v>
      </c>
      <c r="CCG60" s="102" t="s">
        <v>1764</v>
      </c>
      <c r="CCH60" s="102" t="s">
        <v>88</v>
      </c>
      <c r="CCI60" s="102" t="s">
        <v>2921</v>
      </c>
      <c r="CCJ60" s="320" t="s">
        <v>2922</v>
      </c>
      <c r="CCK60" s="320" t="s">
        <v>2912</v>
      </c>
      <c r="CCL60" s="320" t="s">
        <v>2923</v>
      </c>
      <c r="CCM60" s="320" t="s">
        <v>2924</v>
      </c>
      <c r="CCN60" s="97" t="s">
        <v>2925</v>
      </c>
      <c r="CCO60" s="225" t="s">
        <v>2912</v>
      </c>
      <c r="CCP60" s="102" t="s">
        <v>2926</v>
      </c>
      <c r="CCQ60" s="102">
        <v>1.0</v>
      </c>
      <c r="CCR60" s="102">
        <v>1.0</v>
      </c>
      <c r="CCS60" s="102">
        <v>1.0</v>
      </c>
      <c r="CCT60" s="411">
        <v>30.0</v>
      </c>
      <c r="CCU60" s="411">
        <v>30.0</v>
      </c>
      <c r="CCV60" s="102" t="s">
        <v>1764</v>
      </c>
      <c r="CCW60" s="102" t="s">
        <v>1764</v>
      </c>
      <c r="CCX60" s="102" t="s">
        <v>88</v>
      </c>
      <c r="CCY60" s="102" t="s">
        <v>2921</v>
      </c>
      <c r="CCZ60" s="320" t="s">
        <v>2922</v>
      </c>
      <c r="CDA60" s="320" t="s">
        <v>2912</v>
      </c>
      <c r="CDB60" s="320" t="s">
        <v>2923</v>
      </c>
      <c r="CDC60" s="320" t="s">
        <v>2924</v>
      </c>
      <c r="CDD60" s="97" t="s">
        <v>2925</v>
      </c>
      <c r="CDE60" s="225" t="s">
        <v>2912</v>
      </c>
      <c r="CDF60" s="102" t="s">
        <v>2926</v>
      </c>
      <c r="CDG60" s="102">
        <v>1.0</v>
      </c>
      <c r="CDH60" s="102">
        <v>1.0</v>
      </c>
      <c r="CDI60" s="102">
        <v>1.0</v>
      </c>
      <c r="CDJ60" s="411">
        <v>30.0</v>
      </c>
      <c r="CDK60" s="411">
        <v>30.0</v>
      </c>
      <c r="CDL60" s="102" t="s">
        <v>1764</v>
      </c>
      <c r="CDM60" s="102" t="s">
        <v>1764</v>
      </c>
      <c r="CDN60" s="102" t="s">
        <v>88</v>
      </c>
      <c r="CDO60" s="102" t="s">
        <v>2921</v>
      </c>
      <c r="CDP60" s="320" t="s">
        <v>2922</v>
      </c>
      <c r="CDQ60" s="320" t="s">
        <v>2912</v>
      </c>
      <c r="CDR60" s="320" t="s">
        <v>2923</v>
      </c>
      <c r="CDS60" s="320" t="s">
        <v>2924</v>
      </c>
      <c r="CDT60" s="97" t="s">
        <v>2925</v>
      </c>
      <c r="CDU60" s="225" t="s">
        <v>2912</v>
      </c>
      <c r="CDV60" s="102" t="s">
        <v>2926</v>
      </c>
      <c r="CDW60" s="102">
        <v>1.0</v>
      </c>
      <c r="CDX60" s="102">
        <v>1.0</v>
      </c>
      <c r="CDY60" s="102">
        <v>1.0</v>
      </c>
      <c r="CDZ60" s="411">
        <v>30.0</v>
      </c>
      <c r="CEA60" s="411">
        <v>30.0</v>
      </c>
      <c r="CEB60" s="102" t="s">
        <v>1764</v>
      </c>
      <c r="CEC60" s="102" t="s">
        <v>1764</v>
      </c>
      <c r="CED60" s="102" t="s">
        <v>88</v>
      </c>
      <c r="CEE60" s="102" t="s">
        <v>2921</v>
      </c>
      <c r="CEF60" s="320" t="s">
        <v>2922</v>
      </c>
      <c r="CEG60" s="320" t="s">
        <v>2912</v>
      </c>
      <c r="CEH60" s="320" t="s">
        <v>2923</v>
      </c>
      <c r="CEI60" s="320" t="s">
        <v>2924</v>
      </c>
      <c r="CEJ60" s="97" t="s">
        <v>2925</v>
      </c>
      <c r="CEK60" s="225" t="s">
        <v>2912</v>
      </c>
      <c r="CEL60" s="102" t="s">
        <v>2926</v>
      </c>
      <c r="CEM60" s="102">
        <v>1.0</v>
      </c>
      <c r="CEN60" s="102">
        <v>1.0</v>
      </c>
      <c r="CEO60" s="102">
        <v>1.0</v>
      </c>
      <c r="CEP60" s="411">
        <v>30.0</v>
      </c>
      <c r="CEQ60" s="411">
        <v>30.0</v>
      </c>
      <c r="CER60" s="102" t="s">
        <v>1764</v>
      </c>
      <c r="CES60" s="102" t="s">
        <v>1764</v>
      </c>
      <c r="CET60" s="102" t="s">
        <v>88</v>
      </c>
      <c r="CEU60" s="102" t="s">
        <v>2921</v>
      </c>
      <c r="CEV60" s="320" t="s">
        <v>2922</v>
      </c>
      <c r="CEW60" s="320" t="s">
        <v>2912</v>
      </c>
      <c r="CEX60" s="320" t="s">
        <v>2923</v>
      </c>
      <c r="CEY60" s="320" t="s">
        <v>2924</v>
      </c>
      <c r="CEZ60" s="97" t="s">
        <v>2925</v>
      </c>
      <c r="CFA60" s="225" t="s">
        <v>2912</v>
      </c>
      <c r="CFB60" s="102" t="s">
        <v>2926</v>
      </c>
      <c r="CFC60" s="102">
        <v>1.0</v>
      </c>
      <c r="CFD60" s="102">
        <v>1.0</v>
      </c>
      <c r="CFE60" s="102">
        <v>1.0</v>
      </c>
      <c r="CFF60" s="411">
        <v>30.0</v>
      </c>
      <c r="CFG60" s="411">
        <v>30.0</v>
      </c>
      <c r="CFH60" s="102" t="s">
        <v>1764</v>
      </c>
      <c r="CFI60" s="102" t="s">
        <v>1764</v>
      </c>
      <c r="CFJ60" s="102" t="s">
        <v>88</v>
      </c>
      <c r="CFK60" s="102" t="s">
        <v>2921</v>
      </c>
      <c r="CFL60" s="320" t="s">
        <v>2922</v>
      </c>
      <c r="CFM60" s="320" t="s">
        <v>2912</v>
      </c>
      <c r="CFN60" s="320" t="s">
        <v>2923</v>
      </c>
      <c r="CFO60" s="320" t="s">
        <v>2924</v>
      </c>
      <c r="CFP60" s="97" t="s">
        <v>2925</v>
      </c>
      <c r="CFQ60" s="225" t="s">
        <v>2912</v>
      </c>
      <c r="CFR60" s="102" t="s">
        <v>2926</v>
      </c>
      <c r="CFS60" s="102">
        <v>1.0</v>
      </c>
      <c r="CFT60" s="102">
        <v>1.0</v>
      </c>
      <c r="CFU60" s="102">
        <v>1.0</v>
      </c>
      <c r="CFV60" s="411">
        <v>30.0</v>
      </c>
      <c r="CFW60" s="411">
        <v>30.0</v>
      </c>
      <c r="CFX60" s="102" t="s">
        <v>1764</v>
      </c>
      <c r="CFY60" s="102" t="s">
        <v>1764</v>
      </c>
      <c r="CFZ60" s="102" t="s">
        <v>88</v>
      </c>
      <c r="CGA60" s="102" t="s">
        <v>2921</v>
      </c>
      <c r="CGB60" s="320" t="s">
        <v>2922</v>
      </c>
      <c r="CGC60" s="320" t="s">
        <v>2912</v>
      </c>
      <c r="CGD60" s="320" t="s">
        <v>2923</v>
      </c>
      <c r="CGE60" s="320" t="s">
        <v>2924</v>
      </c>
      <c r="CGF60" s="97" t="s">
        <v>2925</v>
      </c>
      <c r="CGG60" s="225" t="s">
        <v>2912</v>
      </c>
      <c r="CGH60" s="102" t="s">
        <v>2926</v>
      </c>
      <c r="CGI60" s="102">
        <v>1.0</v>
      </c>
      <c r="CGJ60" s="102">
        <v>1.0</v>
      </c>
      <c r="CGK60" s="102">
        <v>1.0</v>
      </c>
      <c r="CGL60" s="411">
        <v>30.0</v>
      </c>
      <c r="CGM60" s="411">
        <v>30.0</v>
      </c>
      <c r="CGN60" s="102" t="s">
        <v>1764</v>
      </c>
      <c r="CGO60" s="102" t="s">
        <v>1764</v>
      </c>
      <c r="CGP60" s="102" t="s">
        <v>88</v>
      </c>
      <c r="CGQ60" s="102" t="s">
        <v>2921</v>
      </c>
      <c r="CGR60" s="320" t="s">
        <v>2922</v>
      </c>
      <c r="CGS60" s="320" t="s">
        <v>2912</v>
      </c>
      <c r="CGT60" s="320" t="s">
        <v>2923</v>
      </c>
      <c r="CGU60" s="320" t="s">
        <v>2924</v>
      </c>
      <c r="CGV60" s="97" t="s">
        <v>2925</v>
      </c>
      <c r="CGW60" s="225" t="s">
        <v>2912</v>
      </c>
      <c r="CGX60" s="102" t="s">
        <v>2926</v>
      </c>
      <c r="CGY60" s="102">
        <v>1.0</v>
      </c>
      <c r="CGZ60" s="102">
        <v>1.0</v>
      </c>
      <c r="CHA60" s="102">
        <v>1.0</v>
      </c>
      <c r="CHB60" s="411">
        <v>30.0</v>
      </c>
      <c r="CHC60" s="411">
        <v>30.0</v>
      </c>
      <c r="CHD60" s="102" t="s">
        <v>1764</v>
      </c>
      <c r="CHE60" s="102" t="s">
        <v>1764</v>
      </c>
      <c r="CHF60" s="102" t="s">
        <v>88</v>
      </c>
      <c r="CHG60" s="102" t="s">
        <v>2921</v>
      </c>
      <c r="CHH60" s="320" t="s">
        <v>2922</v>
      </c>
      <c r="CHI60" s="320" t="s">
        <v>2912</v>
      </c>
      <c r="CHJ60" s="320" t="s">
        <v>2923</v>
      </c>
      <c r="CHK60" s="320" t="s">
        <v>2924</v>
      </c>
      <c r="CHL60" s="97" t="s">
        <v>2925</v>
      </c>
      <c r="CHM60" s="225" t="s">
        <v>2912</v>
      </c>
      <c r="CHN60" s="102" t="s">
        <v>2926</v>
      </c>
      <c r="CHO60" s="102">
        <v>1.0</v>
      </c>
      <c r="CHP60" s="102">
        <v>1.0</v>
      </c>
      <c r="CHQ60" s="102">
        <v>1.0</v>
      </c>
      <c r="CHR60" s="411">
        <v>30.0</v>
      </c>
      <c r="CHS60" s="411">
        <v>30.0</v>
      </c>
      <c r="CHT60" s="102" t="s">
        <v>1764</v>
      </c>
      <c r="CHU60" s="102" t="s">
        <v>1764</v>
      </c>
      <c r="CHV60" s="102" t="s">
        <v>88</v>
      </c>
      <c r="CHW60" s="102" t="s">
        <v>2921</v>
      </c>
      <c r="CHX60" s="320" t="s">
        <v>2922</v>
      </c>
      <c r="CHY60" s="320" t="s">
        <v>2912</v>
      </c>
      <c r="CHZ60" s="320" t="s">
        <v>2923</v>
      </c>
      <c r="CIA60" s="320" t="s">
        <v>2924</v>
      </c>
      <c r="CIB60" s="97" t="s">
        <v>2925</v>
      </c>
      <c r="CIC60" s="225" t="s">
        <v>2912</v>
      </c>
      <c r="CID60" s="102" t="s">
        <v>2926</v>
      </c>
      <c r="CIE60" s="102">
        <v>1.0</v>
      </c>
      <c r="CIF60" s="102">
        <v>1.0</v>
      </c>
      <c r="CIG60" s="102">
        <v>1.0</v>
      </c>
      <c r="CIH60" s="411">
        <v>30.0</v>
      </c>
      <c r="CII60" s="411">
        <v>30.0</v>
      </c>
      <c r="CIJ60" s="102" t="s">
        <v>1764</v>
      </c>
      <c r="CIK60" s="102" t="s">
        <v>1764</v>
      </c>
      <c r="CIL60" s="102" t="s">
        <v>88</v>
      </c>
      <c r="CIM60" s="102" t="s">
        <v>2921</v>
      </c>
      <c r="CIN60" s="320" t="s">
        <v>2922</v>
      </c>
      <c r="CIO60" s="320" t="s">
        <v>2912</v>
      </c>
      <c r="CIP60" s="320" t="s">
        <v>2923</v>
      </c>
      <c r="CIQ60" s="320" t="s">
        <v>2924</v>
      </c>
      <c r="CIR60" s="97" t="s">
        <v>2925</v>
      </c>
      <c r="CIS60" s="225" t="s">
        <v>2912</v>
      </c>
      <c r="CIT60" s="102" t="s">
        <v>2926</v>
      </c>
      <c r="CIU60" s="102">
        <v>1.0</v>
      </c>
      <c r="CIV60" s="102">
        <v>1.0</v>
      </c>
      <c r="CIW60" s="102">
        <v>1.0</v>
      </c>
      <c r="CIX60" s="411">
        <v>30.0</v>
      </c>
      <c r="CIY60" s="411">
        <v>30.0</v>
      </c>
      <c r="CIZ60" s="102" t="s">
        <v>1764</v>
      </c>
      <c r="CJA60" s="102" t="s">
        <v>1764</v>
      </c>
      <c r="CJB60" s="102" t="s">
        <v>88</v>
      </c>
      <c r="CJC60" s="102" t="s">
        <v>2921</v>
      </c>
      <c r="CJD60" s="320" t="s">
        <v>2922</v>
      </c>
      <c r="CJE60" s="320" t="s">
        <v>2912</v>
      </c>
      <c r="CJF60" s="320" t="s">
        <v>2923</v>
      </c>
      <c r="CJG60" s="320" t="s">
        <v>2924</v>
      </c>
      <c r="CJH60" s="97" t="s">
        <v>2925</v>
      </c>
      <c r="CJI60" s="225" t="s">
        <v>2912</v>
      </c>
      <c r="CJJ60" s="102" t="s">
        <v>2926</v>
      </c>
      <c r="CJK60" s="102">
        <v>1.0</v>
      </c>
      <c r="CJL60" s="102">
        <v>1.0</v>
      </c>
      <c r="CJM60" s="102">
        <v>1.0</v>
      </c>
      <c r="CJN60" s="411">
        <v>30.0</v>
      </c>
      <c r="CJO60" s="411">
        <v>30.0</v>
      </c>
      <c r="CJP60" s="102" t="s">
        <v>1764</v>
      </c>
      <c r="CJQ60" s="102" t="s">
        <v>1764</v>
      </c>
      <c r="CJR60" s="102" t="s">
        <v>88</v>
      </c>
      <c r="CJS60" s="102" t="s">
        <v>2921</v>
      </c>
      <c r="CJT60" s="320" t="s">
        <v>2922</v>
      </c>
      <c r="CJU60" s="320" t="s">
        <v>2912</v>
      </c>
      <c r="CJV60" s="320" t="s">
        <v>2923</v>
      </c>
      <c r="CJW60" s="320" t="s">
        <v>2924</v>
      </c>
      <c r="CJX60" s="97" t="s">
        <v>2925</v>
      </c>
      <c r="CJY60" s="225" t="s">
        <v>2912</v>
      </c>
      <c r="CJZ60" s="102" t="s">
        <v>2926</v>
      </c>
      <c r="CKA60" s="102">
        <v>1.0</v>
      </c>
      <c r="CKB60" s="102">
        <v>1.0</v>
      </c>
      <c r="CKC60" s="102">
        <v>1.0</v>
      </c>
      <c r="CKD60" s="411">
        <v>30.0</v>
      </c>
      <c r="CKE60" s="411">
        <v>30.0</v>
      </c>
      <c r="CKF60" s="102" t="s">
        <v>1764</v>
      </c>
      <c r="CKG60" s="102" t="s">
        <v>1764</v>
      </c>
      <c r="CKH60" s="102" t="s">
        <v>88</v>
      </c>
      <c r="CKI60" s="102" t="s">
        <v>2921</v>
      </c>
      <c r="CKJ60" s="320" t="s">
        <v>2922</v>
      </c>
      <c r="CKK60" s="320" t="s">
        <v>2912</v>
      </c>
      <c r="CKL60" s="320" t="s">
        <v>2923</v>
      </c>
      <c r="CKM60" s="320" t="s">
        <v>2924</v>
      </c>
      <c r="CKN60" s="97" t="s">
        <v>2925</v>
      </c>
      <c r="CKO60" s="225" t="s">
        <v>2912</v>
      </c>
      <c r="CKP60" s="102" t="s">
        <v>2926</v>
      </c>
      <c r="CKQ60" s="102">
        <v>1.0</v>
      </c>
      <c r="CKR60" s="102">
        <v>1.0</v>
      </c>
      <c r="CKS60" s="102">
        <v>1.0</v>
      </c>
      <c r="CKT60" s="411">
        <v>30.0</v>
      </c>
      <c r="CKU60" s="411">
        <v>30.0</v>
      </c>
      <c r="CKV60" s="102" t="s">
        <v>1764</v>
      </c>
      <c r="CKW60" s="102" t="s">
        <v>1764</v>
      </c>
      <c r="CKX60" s="102" t="s">
        <v>88</v>
      </c>
      <c r="CKY60" s="102" t="s">
        <v>2921</v>
      </c>
      <c r="CKZ60" s="320" t="s">
        <v>2922</v>
      </c>
      <c r="CLA60" s="320" t="s">
        <v>2912</v>
      </c>
      <c r="CLB60" s="320" t="s">
        <v>2923</v>
      </c>
      <c r="CLC60" s="320" t="s">
        <v>2924</v>
      </c>
      <c r="CLD60" s="97" t="s">
        <v>2925</v>
      </c>
      <c r="CLE60" s="225" t="s">
        <v>2912</v>
      </c>
      <c r="CLF60" s="102" t="s">
        <v>2926</v>
      </c>
      <c r="CLG60" s="102">
        <v>1.0</v>
      </c>
      <c r="CLH60" s="102">
        <v>1.0</v>
      </c>
      <c r="CLI60" s="102">
        <v>1.0</v>
      </c>
      <c r="CLJ60" s="411">
        <v>30.0</v>
      </c>
      <c r="CLK60" s="411">
        <v>30.0</v>
      </c>
      <c r="CLL60" s="102" t="s">
        <v>1764</v>
      </c>
      <c r="CLM60" s="102" t="s">
        <v>1764</v>
      </c>
      <c r="CLN60" s="102" t="s">
        <v>88</v>
      </c>
      <c r="CLO60" s="102" t="s">
        <v>2921</v>
      </c>
      <c r="CLP60" s="320" t="s">
        <v>2922</v>
      </c>
      <c r="CLQ60" s="320" t="s">
        <v>2912</v>
      </c>
      <c r="CLR60" s="320" t="s">
        <v>2923</v>
      </c>
      <c r="CLS60" s="320" t="s">
        <v>2924</v>
      </c>
      <c r="CLT60" s="97" t="s">
        <v>2925</v>
      </c>
      <c r="CLU60" s="225" t="s">
        <v>2912</v>
      </c>
      <c r="CLV60" s="102" t="s">
        <v>2926</v>
      </c>
      <c r="CLW60" s="102">
        <v>1.0</v>
      </c>
      <c r="CLX60" s="102">
        <v>1.0</v>
      </c>
      <c r="CLY60" s="102">
        <v>1.0</v>
      </c>
      <c r="CLZ60" s="411">
        <v>30.0</v>
      </c>
      <c r="CMA60" s="411">
        <v>30.0</v>
      </c>
      <c r="CMB60" s="102" t="s">
        <v>1764</v>
      </c>
      <c r="CMC60" s="102" t="s">
        <v>1764</v>
      </c>
      <c r="CMD60" s="102" t="s">
        <v>88</v>
      </c>
      <c r="CME60" s="102" t="s">
        <v>2921</v>
      </c>
      <c r="CMF60" s="320" t="s">
        <v>2922</v>
      </c>
      <c r="CMG60" s="320" t="s">
        <v>2912</v>
      </c>
      <c r="CMH60" s="320" t="s">
        <v>2923</v>
      </c>
      <c r="CMI60" s="320" t="s">
        <v>2924</v>
      </c>
      <c r="CMJ60" s="97" t="s">
        <v>2925</v>
      </c>
      <c r="CMK60" s="225" t="s">
        <v>2912</v>
      </c>
      <c r="CML60" s="102" t="s">
        <v>2926</v>
      </c>
      <c r="CMM60" s="102">
        <v>1.0</v>
      </c>
      <c r="CMN60" s="102">
        <v>1.0</v>
      </c>
      <c r="CMO60" s="102">
        <v>1.0</v>
      </c>
      <c r="CMP60" s="411">
        <v>30.0</v>
      </c>
      <c r="CMQ60" s="411">
        <v>30.0</v>
      </c>
      <c r="CMR60" s="102" t="s">
        <v>1764</v>
      </c>
      <c r="CMS60" s="102" t="s">
        <v>1764</v>
      </c>
      <c r="CMT60" s="102" t="s">
        <v>88</v>
      </c>
      <c r="CMU60" s="102" t="s">
        <v>2921</v>
      </c>
      <c r="CMV60" s="320" t="s">
        <v>2922</v>
      </c>
      <c r="CMW60" s="320" t="s">
        <v>2912</v>
      </c>
      <c r="CMX60" s="320" t="s">
        <v>2923</v>
      </c>
      <c r="CMY60" s="320" t="s">
        <v>2924</v>
      </c>
      <c r="CMZ60" s="97" t="s">
        <v>2925</v>
      </c>
      <c r="CNA60" s="225" t="s">
        <v>2912</v>
      </c>
      <c r="CNB60" s="102" t="s">
        <v>2926</v>
      </c>
      <c r="CNC60" s="102">
        <v>1.0</v>
      </c>
      <c r="CND60" s="102">
        <v>1.0</v>
      </c>
      <c r="CNE60" s="102">
        <v>1.0</v>
      </c>
      <c r="CNF60" s="411">
        <v>30.0</v>
      </c>
      <c r="CNG60" s="411">
        <v>30.0</v>
      </c>
      <c r="CNH60" s="102" t="s">
        <v>1764</v>
      </c>
      <c r="CNI60" s="102" t="s">
        <v>1764</v>
      </c>
      <c r="CNJ60" s="102" t="s">
        <v>88</v>
      </c>
      <c r="CNK60" s="102" t="s">
        <v>2921</v>
      </c>
      <c r="CNL60" s="320" t="s">
        <v>2922</v>
      </c>
      <c r="CNM60" s="320" t="s">
        <v>2912</v>
      </c>
      <c r="CNN60" s="320" t="s">
        <v>2923</v>
      </c>
      <c r="CNO60" s="320" t="s">
        <v>2924</v>
      </c>
      <c r="CNP60" s="97" t="s">
        <v>2925</v>
      </c>
      <c r="CNQ60" s="225" t="s">
        <v>2912</v>
      </c>
      <c r="CNR60" s="102" t="s">
        <v>2926</v>
      </c>
      <c r="CNS60" s="102">
        <v>1.0</v>
      </c>
      <c r="CNT60" s="102">
        <v>1.0</v>
      </c>
      <c r="CNU60" s="102">
        <v>1.0</v>
      </c>
      <c r="CNV60" s="411">
        <v>30.0</v>
      </c>
      <c r="CNW60" s="411">
        <v>30.0</v>
      </c>
      <c r="CNX60" s="102" t="s">
        <v>1764</v>
      </c>
      <c r="CNY60" s="102" t="s">
        <v>1764</v>
      </c>
      <c r="CNZ60" s="102" t="s">
        <v>88</v>
      </c>
      <c r="COA60" s="102" t="s">
        <v>2921</v>
      </c>
      <c r="COB60" s="320" t="s">
        <v>2922</v>
      </c>
      <c r="COC60" s="320" t="s">
        <v>2912</v>
      </c>
      <c r="COD60" s="320" t="s">
        <v>2923</v>
      </c>
      <c r="COE60" s="320" t="s">
        <v>2924</v>
      </c>
      <c r="COF60" s="97" t="s">
        <v>2925</v>
      </c>
      <c r="COG60" s="225" t="s">
        <v>2912</v>
      </c>
      <c r="COH60" s="102" t="s">
        <v>2926</v>
      </c>
      <c r="COI60" s="102">
        <v>1.0</v>
      </c>
      <c r="COJ60" s="102">
        <v>1.0</v>
      </c>
      <c r="COK60" s="102">
        <v>1.0</v>
      </c>
      <c r="COL60" s="411">
        <v>30.0</v>
      </c>
      <c r="COM60" s="411">
        <v>30.0</v>
      </c>
      <c r="CON60" s="102" t="s">
        <v>1764</v>
      </c>
      <c r="COO60" s="102" t="s">
        <v>1764</v>
      </c>
      <c r="COP60" s="102" t="s">
        <v>88</v>
      </c>
      <c r="COQ60" s="102" t="s">
        <v>2921</v>
      </c>
      <c r="COR60" s="320" t="s">
        <v>2922</v>
      </c>
      <c r="COS60" s="320" t="s">
        <v>2912</v>
      </c>
      <c r="COT60" s="320" t="s">
        <v>2923</v>
      </c>
      <c r="COU60" s="320" t="s">
        <v>2924</v>
      </c>
      <c r="COV60" s="97" t="s">
        <v>2925</v>
      </c>
      <c r="COW60" s="225" t="s">
        <v>2912</v>
      </c>
      <c r="COX60" s="102" t="s">
        <v>2926</v>
      </c>
      <c r="COY60" s="102">
        <v>1.0</v>
      </c>
      <c r="COZ60" s="102">
        <v>1.0</v>
      </c>
      <c r="CPA60" s="102">
        <v>1.0</v>
      </c>
      <c r="CPB60" s="411">
        <v>30.0</v>
      </c>
      <c r="CPC60" s="411">
        <v>30.0</v>
      </c>
      <c r="CPD60" s="102" t="s">
        <v>1764</v>
      </c>
      <c r="CPE60" s="102" t="s">
        <v>1764</v>
      </c>
      <c r="CPF60" s="102" t="s">
        <v>88</v>
      </c>
      <c r="CPG60" s="102" t="s">
        <v>2921</v>
      </c>
      <c r="CPH60" s="320" t="s">
        <v>2922</v>
      </c>
      <c r="CPI60" s="320" t="s">
        <v>2912</v>
      </c>
      <c r="CPJ60" s="320" t="s">
        <v>2923</v>
      </c>
      <c r="CPK60" s="320" t="s">
        <v>2924</v>
      </c>
      <c r="CPL60" s="97" t="s">
        <v>2925</v>
      </c>
      <c r="CPM60" s="225" t="s">
        <v>2912</v>
      </c>
      <c r="CPN60" s="102" t="s">
        <v>2926</v>
      </c>
      <c r="CPO60" s="102">
        <v>1.0</v>
      </c>
      <c r="CPP60" s="102">
        <v>1.0</v>
      </c>
      <c r="CPQ60" s="102">
        <v>1.0</v>
      </c>
      <c r="CPR60" s="411">
        <v>30.0</v>
      </c>
      <c r="CPS60" s="411">
        <v>30.0</v>
      </c>
      <c r="CPT60" s="102" t="s">
        <v>1764</v>
      </c>
      <c r="CPU60" s="102" t="s">
        <v>1764</v>
      </c>
      <c r="CPV60" s="102" t="s">
        <v>88</v>
      </c>
      <c r="CPW60" s="102" t="s">
        <v>2921</v>
      </c>
      <c r="CPX60" s="320" t="s">
        <v>2922</v>
      </c>
      <c r="CPY60" s="320" t="s">
        <v>2912</v>
      </c>
      <c r="CPZ60" s="320" t="s">
        <v>2923</v>
      </c>
      <c r="CQA60" s="320" t="s">
        <v>2924</v>
      </c>
      <c r="CQB60" s="97" t="s">
        <v>2925</v>
      </c>
      <c r="CQC60" s="225" t="s">
        <v>2912</v>
      </c>
      <c r="CQD60" s="102" t="s">
        <v>2926</v>
      </c>
      <c r="CQE60" s="102">
        <v>1.0</v>
      </c>
      <c r="CQF60" s="102">
        <v>1.0</v>
      </c>
      <c r="CQG60" s="102">
        <v>1.0</v>
      </c>
      <c r="CQH60" s="411">
        <v>30.0</v>
      </c>
      <c r="CQI60" s="411">
        <v>30.0</v>
      </c>
      <c r="CQJ60" s="102" t="s">
        <v>1764</v>
      </c>
      <c r="CQK60" s="102" t="s">
        <v>1764</v>
      </c>
      <c r="CQL60" s="102" t="s">
        <v>88</v>
      </c>
      <c r="CQM60" s="102" t="s">
        <v>2921</v>
      </c>
      <c r="CQN60" s="320" t="s">
        <v>2922</v>
      </c>
      <c r="CQO60" s="320" t="s">
        <v>2912</v>
      </c>
      <c r="CQP60" s="320" t="s">
        <v>2923</v>
      </c>
      <c r="CQQ60" s="320" t="s">
        <v>2924</v>
      </c>
      <c r="CQR60" s="97" t="s">
        <v>2925</v>
      </c>
      <c r="CQS60" s="225" t="s">
        <v>2912</v>
      </c>
      <c r="CQT60" s="102" t="s">
        <v>2926</v>
      </c>
      <c r="CQU60" s="102">
        <v>1.0</v>
      </c>
      <c r="CQV60" s="102">
        <v>1.0</v>
      </c>
      <c r="CQW60" s="102">
        <v>1.0</v>
      </c>
      <c r="CQX60" s="411">
        <v>30.0</v>
      </c>
      <c r="CQY60" s="411">
        <v>30.0</v>
      </c>
      <c r="CQZ60" s="102" t="s">
        <v>1764</v>
      </c>
      <c r="CRA60" s="102" t="s">
        <v>1764</v>
      </c>
      <c r="CRB60" s="102" t="s">
        <v>88</v>
      </c>
      <c r="CRC60" s="102" t="s">
        <v>2921</v>
      </c>
      <c r="CRD60" s="320" t="s">
        <v>2922</v>
      </c>
      <c r="CRE60" s="320" t="s">
        <v>2912</v>
      </c>
      <c r="CRF60" s="320" t="s">
        <v>2923</v>
      </c>
      <c r="CRG60" s="320" t="s">
        <v>2924</v>
      </c>
      <c r="CRH60" s="97" t="s">
        <v>2925</v>
      </c>
      <c r="CRI60" s="225" t="s">
        <v>2912</v>
      </c>
      <c r="CRJ60" s="102" t="s">
        <v>2926</v>
      </c>
      <c r="CRK60" s="102">
        <v>1.0</v>
      </c>
      <c r="CRL60" s="102">
        <v>1.0</v>
      </c>
      <c r="CRM60" s="102">
        <v>1.0</v>
      </c>
      <c r="CRN60" s="411">
        <v>30.0</v>
      </c>
      <c r="CRO60" s="411">
        <v>30.0</v>
      </c>
      <c r="CRP60" s="102" t="s">
        <v>1764</v>
      </c>
      <c r="CRQ60" s="102" t="s">
        <v>1764</v>
      </c>
      <c r="CRR60" s="102" t="s">
        <v>88</v>
      </c>
      <c r="CRS60" s="102" t="s">
        <v>2921</v>
      </c>
      <c r="CRT60" s="320" t="s">
        <v>2922</v>
      </c>
      <c r="CRU60" s="320" t="s">
        <v>2912</v>
      </c>
      <c r="CRV60" s="320" t="s">
        <v>2923</v>
      </c>
      <c r="CRW60" s="320" t="s">
        <v>2924</v>
      </c>
      <c r="CRX60" s="97" t="s">
        <v>2925</v>
      </c>
      <c r="CRY60" s="225" t="s">
        <v>2912</v>
      </c>
      <c r="CRZ60" s="102" t="s">
        <v>2926</v>
      </c>
      <c r="CSA60" s="102">
        <v>1.0</v>
      </c>
      <c r="CSB60" s="102">
        <v>1.0</v>
      </c>
      <c r="CSC60" s="102">
        <v>1.0</v>
      </c>
      <c r="CSD60" s="411">
        <v>30.0</v>
      </c>
      <c r="CSE60" s="411">
        <v>30.0</v>
      </c>
      <c r="CSF60" s="102" t="s">
        <v>1764</v>
      </c>
      <c r="CSG60" s="102" t="s">
        <v>1764</v>
      </c>
      <c r="CSH60" s="102" t="s">
        <v>88</v>
      </c>
      <c r="CSI60" s="102" t="s">
        <v>2921</v>
      </c>
      <c r="CSJ60" s="320" t="s">
        <v>2922</v>
      </c>
      <c r="CSK60" s="320" t="s">
        <v>2912</v>
      </c>
      <c r="CSL60" s="320" t="s">
        <v>2923</v>
      </c>
      <c r="CSM60" s="320" t="s">
        <v>2924</v>
      </c>
      <c r="CSN60" s="97" t="s">
        <v>2925</v>
      </c>
      <c r="CSO60" s="225" t="s">
        <v>2912</v>
      </c>
      <c r="CSP60" s="102" t="s">
        <v>2926</v>
      </c>
      <c r="CSQ60" s="102">
        <v>1.0</v>
      </c>
      <c r="CSR60" s="102">
        <v>1.0</v>
      </c>
      <c r="CSS60" s="102">
        <v>1.0</v>
      </c>
      <c r="CST60" s="411">
        <v>30.0</v>
      </c>
      <c r="CSU60" s="411">
        <v>30.0</v>
      </c>
      <c r="CSV60" s="102" t="s">
        <v>1764</v>
      </c>
      <c r="CSW60" s="102" t="s">
        <v>1764</v>
      </c>
      <c r="CSX60" s="102" t="s">
        <v>88</v>
      </c>
      <c r="CSY60" s="102" t="s">
        <v>2921</v>
      </c>
      <c r="CSZ60" s="320" t="s">
        <v>2922</v>
      </c>
      <c r="CTA60" s="320" t="s">
        <v>2912</v>
      </c>
      <c r="CTB60" s="320" t="s">
        <v>2923</v>
      </c>
      <c r="CTC60" s="320" t="s">
        <v>2924</v>
      </c>
      <c r="CTD60" s="97" t="s">
        <v>2925</v>
      </c>
      <c r="CTE60" s="225" t="s">
        <v>2912</v>
      </c>
      <c r="CTF60" s="102" t="s">
        <v>2926</v>
      </c>
      <c r="CTG60" s="102">
        <v>1.0</v>
      </c>
      <c r="CTH60" s="102">
        <v>1.0</v>
      </c>
      <c r="CTI60" s="102">
        <v>1.0</v>
      </c>
      <c r="CTJ60" s="411">
        <v>30.0</v>
      </c>
      <c r="CTK60" s="411">
        <v>30.0</v>
      </c>
      <c r="CTL60" s="102" t="s">
        <v>1764</v>
      </c>
      <c r="CTM60" s="102" t="s">
        <v>1764</v>
      </c>
      <c r="CTN60" s="102" t="s">
        <v>88</v>
      </c>
      <c r="CTO60" s="102" t="s">
        <v>2921</v>
      </c>
      <c r="CTP60" s="320" t="s">
        <v>2922</v>
      </c>
      <c r="CTQ60" s="320" t="s">
        <v>2912</v>
      </c>
      <c r="CTR60" s="320" t="s">
        <v>2923</v>
      </c>
      <c r="CTS60" s="320" t="s">
        <v>2924</v>
      </c>
      <c r="CTT60" s="97" t="s">
        <v>2925</v>
      </c>
      <c r="CTU60" s="225" t="s">
        <v>2912</v>
      </c>
      <c r="CTV60" s="102" t="s">
        <v>2926</v>
      </c>
      <c r="CTW60" s="102">
        <v>1.0</v>
      </c>
      <c r="CTX60" s="102">
        <v>1.0</v>
      </c>
      <c r="CTY60" s="102">
        <v>1.0</v>
      </c>
      <c r="CTZ60" s="411">
        <v>30.0</v>
      </c>
      <c r="CUA60" s="411">
        <v>30.0</v>
      </c>
      <c r="CUB60" s="102" t="s">
        <v>1764</v>
      </c>
      <c r="CUC60" s="102" t="s">
        <v>1764</v>
      </c>
      <c r="CUD60" s="102" t="s">
        <v>88</v>
      </c>
      <c r="CUE60" s="102" t="s">
        <v>2921</v>
      </c>
      <c r="CUF60" s="320" t="s">
        <v>2922</v>
      </c>
      <c r="CUG60" s="320" t="s">
        <v>2912</v>
      </c>
      <c r="CUH60" s="320" t="s">
        <v>2923</v>
      </c>
      <c r="CUI60" s="320" t="s">
        <v>2924</v>
      </c>
      <c r="CUJ60" s="97" t="s">
        <v>2925</v>
      </c>
      <c r="CUK60" s="225" t="s">
        <v>2912</v>
      </c>
      <c r="CUL60" s="102" t="s">
        <v>2926</v>
      </c>
      <c r="CUM60" s="102">
        <v>1.0</v>
      </c>
      <c r="CUN60" s="102">
        <v>1.0</v>
      </c>
      <c r="CUO60" s="102">
        <v>1.0</v>
      </c>
      <c r="CUP60" s="411">
        <v>30.0</v>
      </c>
      <c r="CUQ60" s="411">
        <v>30.0</v>
      </c>
      <c r="CUR60" s="102" t="s">
        <v>1764</v>
      </c>
      <c r="CUS60" s="102" t="s">
        <v>1764</v>
      </c>
      <c r="CUT60" s="102" t="s">
        <v>88</v>
      </c>
      <c r="CUU60" s="102" t="s">
        <v>2921</v>
      </c>
      <c r="CUV60" s="320" t="s">
        <v>2922</v>
      </c>
      <c r="CUW60" s="320" t="s">
        <v>2912</v>
      </c>
      <c r="CUX60" s="320" t="s">
        <v>2923</v>
      </c>
      <c r="CUY60" s="320" t="s">
        <v>2924</v>
      </c>
      <c r="CUZ60" s="97" t="s">
        <v>2925</v>
      </c>
      <c r="CVA60" s="225" t="s">
        <v>2912</v>
      </c>
      <c r="CVB60" s="102" t="s">
        <v>2926</v>
      </c>
      <c r="CVC60" s="102">
        <v>1.0</v>
      </c>
      <c r="CVD60" s="102">
        <v>1.0</v>
      </c>
      <c r="CVE60" s="102">
        <v>1.0</v>
      </c>
      <c r="CVF60" s="411">
        <v>30.0</v>
      </c>
      <c r="CVG60" s="411">
        <v>30.0</v>
      </c>
      <c r="CVH60" s="102" t="s">
        <v>1764</v>
      </c>
      <c r="CVI60" s="102" t="s">
        <v>1764</v>
      </c>
      <c r="CVJ60" s="102" t="s">
        <v>88</v>
      </c>
      <c r="CVK60" s="102" t="s">
        <v>2921</v>
      </c>
      <c r="CVL60" s="320" t="s">
        <v>2922</v>
      </c>
      <c r="CVM60" s="320" t="s">
        <v>2912</v>
      </c>
      <c r="CVN60" s="320" t="s">
        <v>2923</v>
      </c>
      <c r="CVO60" s="320" t="s">
        <v>2924</v>
      </c>
      <c r="CVP60" s="97" t="s">
        <v>2925</v>
      </c>
      <c r="CVQ60" s="225" t="s">
        <v>2912</v>
      </c>
      <c r="CVR60" s="102" t="s">
        <v>2926</v>
      </c>
      <c r="CVS60" s="102">
        <v>1.0</v>
      </c>
      <c r="CVT60" s="102">
        <v>1.0</v>
      </c>
      <c r="CVU60" s="102">
        <v>1.0</v>
      </c>
      <c r="CVV60" s="411">
        <v>30.0</v>
      </c>
      <c r="CVW60" s="411">
        <v>30.0</v>
      </c>
      <c r="CVX60" s="102" t="s">
        <v>1764</v>
      </c>
      <c r="CVY60" s="102" t="s">
        <v>1764</v>
      </c>
      <c r="CVZ60" s="102" t="s">
        <v>88</v>
      </c>
      <c r="CWA60" s="102" t="s">
        <v>2921</v>
      </c>
      <c r="CWB60" s="320" t="s">
        <v>2922</v>
      </c>
      <c r="CWC60" s="320" t="s">
        <v>2912</v>
      </c>
      <c r="CWD60" s="320" t="s">
        <v>2923</v>
      </c>
      <c r="CWE60" s="320" t="s">
        <v>2924</v>
      </c>
      <c r="CWF60" s="97" t="s">
        <v>2925</v>
      </c>
      <c r="CWG60" s="225" t="s">
        <v>2912</v>
      </c>
      <c r="CWH60" s="102" t="s">
        <v>2926</v>
      </c>
      <c r="CWI60" s="102">
        <v>1.0</v>
      </c>
      <c r="CWJ60" s="102">
        <v>1.0</v>
      </c>
      <c r="CWK60" s="102">
        <v>1.0</v>
      </c>
      <c r="CWL60" s="411">
        <v>30.0</v>
      </c>
      <c r="CWM60" s="411">
        <v>30.0</v>
      </c>
      <c r="CWN60" s="102" t="s">
        <v>1764</v>
      </c>
      <c r="CWO60" s="102" t="s">
        <v>1764</v>
      </c>
      <c r="CWP60" s="102" t="s">
        <v>88</v>
      </c>
      <c r="CWQ60" s="102" t="s">
        <v>2921</v>
      </c>
      <c r="CWR60" s="320" t="s">
        <v>2922</v>
      </c>
      <c r="CWS60" s="320" t="s">
        <v>2912</v>
      </c>
      <c r="CWT60" s="320" t="s">
        <v>2923</v>
      </c>
      <c r="CWU60" s="320" t="s">
        <v>2924</v>
      </c>
      <c r="CWV60" s="97" t="s">
        <v>2925</v>
      </c>
      <c r="CWW60" s="225" t="s">
        <v>2912</v>
      </c>
      <c r="CWX60" s="102" t="s">
        <v>2926</v>
      </c>
      <c r="CWY60" s="102">
        <v>1.0</v>
      </c>
      <c r="CWZ60" s="102">
        <v>1.0</v>
      </c>
      <c r="CXA60" s="102">
        <v>1.0</v>
      </c>
      <c r="CXB60" s="411">
        <v>30.0</v>
      </c>
      <c r="CXC60" s="411">
        <v>30.0</v>
      </c>
      <c r="CXD60" s="102" t="s">
        <v>1764</v>
      </c>
      <c r="CXE60" s="102" t="s">
        <v>1764</v>
      </c>
      <c r="CXF60" s="102" t="s">
        <v>88</v>
      </c>
      <c r="CXG60" s="102" t="s">
        <v>2921</v>
      </c>
      <c r="CXH60" s="320" t="s">
        <v>2922</v>
      </c>
      <c r="CXI60" s="320" t="s">
        <v>2912</v>
      </c>
      <c r="CXJ60" s="320" t="s">
        <v>2923</v>
      </c>
      <c r="CXK60" s="320" t="s">
        <v>2924</v>
      </c>
      <c r="CXL60" s="97" t="s">
        <v>2925</v>
      </c>
      <c r="CXM60" s="225" t="s">
        <v>2912</v>
      </c>
      <c r="CXN60" s="102" t="s">
        <v>2926</v>
      </c>
      <c r="CXO60" s="102">
        <v>1.0</v>
      </c>
      <c r="CXP60" s="102">
        <v>1.0</v>
      </c>
      <c r="CXQ60" s="102">
        <v>1.0</v>
      </c>
      <c r="CXR60" s="411">
        <v>30.0</v>
      </c>
      <c r="CXS60" s="411">
        <v>30.0</v>
      </c>
      <c r="CXT60" s="102" t="s">
        <v>1764</v>
      </c>
      <c r="CXU60" s="102" t="s">
        <v>1764</v>
      </c>
      <c r="CXV60" s="102" t="s">
        <v>88</v>
      </c>
      <c r="CXW60" s="102" t="s">
        <v>2921</v>
      </c>
      <c r="CXX60" s="320" t="s">
        <v>2922</v>
      </c>
      <c r="CXY60" s="320" t="s">
        <v>2912</v>
      </c>
      <c r="CXZ60" s="320" t="s">
        <v>2923</v>
      </c>
      <c r="CYA60" s="320" t="s">
        <v>2924</v>
      </c>
      <c r="CYB60" s="97" t="s">
        <v>2925</v>
      </c>
      <c r="CYC60" s="225" t="s">
        <v>2912</v>
      </c>
      <c r="CYD60" s="102" t="s">
        <v>2926</v>
      </c>
      <c r="CYE60" s="102">
        <v>1.0</v>
      </c>
      <c r="CYF60" s="102">
        <v>1.0</v>
      </c>
      <c r="CYG60" s="102">
        <v>1.0</v>
      </c>
      <c r="CYH60" s="411">
        <v>30.0</v>
      </c>
      <c r="CYI60" s="411">
        <v>30.0</v>
      </c>
      <c r="CYJ60" s="102" t="s">
        <v>1764</v>
      </c>
      <c r="CYK60" s="102" t="s">
        <v>1764</v>
      </c>
      <c r="CYL60" s="102" t="s">
        <v>88</v>
      </c>
      <c r="CYM60" s="102" t="s">
        <v>2921</v>
      </c>
      <c r="CYN60" s="320" t="s">
        <v>2922</v>
      </c>
      <c r="CYO60" s="320" t="s">
        <v>2912</v>
      </c>
      <c r="CYP60" s="320" t="s">
        <v>2923</v>
      </c>
      <c r="CYQ60" s="320" t="s">
        <v>2924</v>
      </c>
      <c r="CYR60" s="97" t="s">
        <v>2925</v>
      </c>
      <c r="CYS60" s="225" t="s">
        <v>2912</v>
      </c>
      <c r="CYT60" s="102" t="s">
        <v>2926</v>
      </c>
      <c r="CYU60" s="102">
        <v>1.0</v>
      </c>
      <c r="CYV60" s="102">
        <v>1.0</v>
      </c>
      <c r="CYW60" s="102">
        <v>1.0</v>
      </c>
      <c r="CYX60" s="411">
        <v>30.0</v>
      </c>
      <c r="CYY60" s="411">
        <v>30.0</v>
      </c>
      <c r="CYZ60" s="102" t="s">
        <v>1764</v>
      </c>
      <c r="CZA60" s="102" t="s">
        <v>1764</v>
      </c>
      <c r="CZB60" s="102" t="s">
        <v>88</v>
      </c>
      <c r="CZC60" s="102" t="s">
        <v>2921</v>
      </c>
      <c r="CZD60" s="320" t="s">
        <v>2922</v>
      </c>
      <c r="CZE60" s="320" t="s">
        <v>2912</v>
      </c>
      <c r="CZF60" s="320" t="s">
        <v>2923</v>
      </c>
      <c r="CZG60" s="320" t="s">
        <v>2924</v>
      </c>
      <c r="CZH60" s="97" t="s">
        <v>2925</v>
      </c>
      <c r="CZI60" s="225" t="s">
        <v>2912</v>
      </c>
      <c r="CZJ60" s="102" t="s">
        <v>2926</v>
      </c>
      <c r="CZK60" s="102">
        <v>1.0</v>
      </c>
      <c r="CZL60" s="102">
        <v>1.0</v>
      </c>
      <c r="CZM60" s="102">
        <v>1.0</v>
      </c>
      <c r="CZN60" s="411">
        <v>30.0</v>
      </c>
      <c r="CZO60" s="411">
        <v>30.0</v>
      </c>
      <c r="CZP60" s="102" t="s">
        <v>1764</v>
      </c>
      <c r="CZQ60" s="102" t="s">
        <v>1764</v>
      </c>
      <c r="CZR60" s="102" t="s">
        <v>88</v>
      </c>
      <c r="CZS60" s="102" t="s">
        <v>2921</v>
      </c>
      <c r="CZT60" s="320" t="s">
        <v>2922</v>
      </c>
      <c r="CZU60" s="320" t="s">
        <v>2912</v>
      </c>
      <c r="CZV60" s="320" t="s">
        <v>2923</v>
      </c>
      <c r="CZW60" s="320" t="s">
        <v>2924</v>
      </c>
      <c r="CZX60" s="97" t="s">
        <v>2925</v>
      </c>
      <c r="CZY60" s="225" t="s">
        <v>2912</v>
      </c>
      <c r="CZZ60" s="102" t="s">
        <v>2926</v>
      </c>
      <c r="DAA60" s="102">
        <v>1.0</v>
      </c>
      <c r="DAB60" s="102">
        <v>1.0</v>
      </c>
      <c r="DAC60" s="102">
        <v>1.0</v>
      </c>
      <c r="DAD60" s="411">
        <v>30.0</v>
      </c>
      <c r="DAE60" s="411">
        <v>30.0</v>
      </c>
      <c r="DAF60" s="102" t="s">
        <v>1764</v>
      </c>
      <c r="DAG60" s="102" t="s">
        <v>1764</v>
      </c>
      <c r="DAH60" s="102" t="s">
        <v>88</v>
      </c>
      <c r="DAI60" s="102" t="s">
        <v>2921</v>
      </c>
      <c r="DAJ60" s="320" t="s">
        <v>2922</v>
      </c>
      <c r="DAK60" s="320" t="s">
        <v>2912</v>
      </c>
      <c r="DAL60" s="320" t="s">
        <v>2923</v>
      </c>
      <c r="DAM60" s="320" t="s">
        <v>2924</v>
      </c>
      <c r="DAN60" s="97" t="s">
        <v>2925</v>
      </c>
      <c r="DAO60" s="225" t="s">
        <v>2912</v>
      </c>
      <c r="DAP60" s="102" t="s">
        <v>2926</v>
      </c>
      <c r="DAQ60" s="102">
        <v>1.0</v>
      </c>
      <c r="DAR60" s="102">
        <v>1.0</v>
      </c>
      <c r="DAS60" s="102">
        <v>1.0</v>
      </c>
      <c r="DAT60" s="411">
        <v>30.0</v>
      </c>
      <c r="DAU60" s="411">
        <v>30.0</v>
      </c>
      <c r="DAV60" s="102" t="s">
        <v>1764</v>
      </c>
      <c r="DAW60" s="102" t="s">
        <v>1764</v>
      </c>
      <c r="DAX60" s="102" t="s">
        <v>88</v>
      </c>
      <c r="DAY60" s="102" t="s">
        <v>2921</v>
      </c>
      <c r="DAZ60" s="320" t="s">
        <v>2922</v>
      </c>
      <c r="DBA60" s="320" t="s">
        <v>2912</v>
      </c>
      <c r="DBB60" s="320" t="s">
        <v>2923</v>
      </c>
      <c r="DBC60" s="320" t="s">
        <v>2924</v>
      </c>
      <c r="DBD60" s="97" t="s">
        <v>2925</v>
      </c>
      <c r="DBE60" s="225" t="s">
        <v>2912</v>
      </c>
      <c r="DBF60" s="102" t="s">
        <v>2926</v>
      </c>
      <c r="DBG60" s="102">
        <v>1.0</v>
      </c>
      <c r="DBH60" s="102">
        <v>1.0</v>
      </c>
      <c r="DBI60" s="102">
        <v>1.0</v>
      </c>
      <c r="DBJ60" s="411">
        <v>30.0</v>
      </c>
      <c r="DBK60" s="411">
        <v>30.0</v>
      </c>
      <c r="DBL60" s="102" t="s">
        <v>1764</v>
      </c>
      <c r="DBM60" s="102" t="s">
        <v>1764</v>
      </c>
      <c r="DBN60" s="102" t="s">
        <v>88</v>
      </c>
      <c r="DBO60" s="102" t="s">
        <v>2921</v>
      </c>
      <c r="DBP60" s="320" t="s">
        <v>2922</v>
      </c>
      <c r="DBQ60" s="320" t="s">
        <v>2912</v>
      </c>
      <c r="DBR60" s="320" t="s">
        <v>2923</v>
      </c>
      <c r="DBS60" s="320" t="s">
        <v>2924</v>
      </c>
      <c r="DBT60" s="97" t="s">
        <v>2925</v>
      </c>
      <c r="DBU60" s="225" t="s">
        <v>2912</v>
      </c>
      <c r="DBV60" s="102" t="s">
        <v>2926</v>
      </c>
      <c r="DBW60" s="102">
        <v>1.0</v>
      </c>
      <c r="DBX60" s="102">
        <v>1.0</v>
      </c>
      <c r="DBY60" s="102">
        <v>1.0</v>
      </c>
      <c r="DBZ60" s="411">
        <v>30.0</v>
      </c>
      <c r="DCA60" s="411">
        <v>30.0</v>
      </c>
      <c r="DCB60" s="102" t="s">
        <v>1764</v>
      </c>
      <c r="DCC60" s="102" t="s">
        <v>1764</v>
      </c>
      <c r="DCD60" s="102" t="s">
        <v>88</v>
      </c>
      <c r="DCE60" s="102" t="s">
        <v>2921</v>
      </c>
      <c r="DCF60" s="320" t="s">
        <v>2922</v>
      </c>
      <c r="DCG60" s="320" t="s">
        <v>2912</v>
      </c>
      <c r="DCH60" s="320" t="s">
        <v>2923</v>
      </c>
      <c r="DCI60" s="320" t="s">
        <v>2924</v>
      </c>
      <c r="DCJ60" s="97" t="s">
        <v>2925</v>
      </c>
      <c r="DCK60" s="225" t="s">
        <v>2912</v>
      </c>
      <c r="DCL60" s="102" t="s">
        <v>2926</v>
      </c>
      <c r="DCM60" s="102">
        <v>1.0</v>
      </c>
      <c r="DCN60" s="102">
        <v>1.0</v>
      </c>
      <c r="DCO60" s="102">
        <v>1.0</v>
      </c>
      <c r="DCP60" s="411">
        <v>30.0</v>
      </c>
      <c r="DCQ60" s="411">
        <v>30.0</v>
      </c>
      <c r="DCR60" s="102" t="s">
        <v>1764</v>
      </c>
      <c r="DCS60" s="102" t="s">
        <v>1764</v>
      </c>
      <c r="DCT60" s="102" t="s">
        <v>88</v>
      </c>
      <c r="DCU60" s="102" t="s">
        <v>2921</v>
      </c>
      <c r="DCV60" s="320" t="s">
        <v>2922</v>
      </c>
      <c r="DCW60" s="320" t="s">
        <v>2912</v>
      </c>
      <c r="DCX60" s="320" t="s">
        <v>2923</v>
      </c>
      <c r="DCY60" s="320" t="s">
        <v>2924</v>
      </c>
      <c r="DCZ60" s="97" t="s">
        <v>2925</v>
      </c>
      <c r="DDA60" s="225" t="s">
        <v>2912</v>
      </c>
      <c r="DDB60" s="102" t="s">
        <v>2926</v>
      </c>
      <c r="DDC60" s="102">
        <v>1.0</v>
      </c>
      <c r="DDD60" s="102">
        <v>1.0</v>
      </c>
      <c r="DDE60" s="102">
        <v>1.0</v>
      </c>
      <c r="DDF60" s="411">
        <v>30.0</v>
      </c>
      <c r="DDG60" s="411">
        <v>30.0</v>
      </c>
      <c r="DDH60" s="102" t="s">
        <v>1764</v>
      </c>
      <c r="DDI60" s="102" t="s">
        <v>1764</v>
      </c>
      <c r="DDJ60" s="102" t="s">
        <v>88</v>
      </c>
      <c r="DDK60" s="102" t="s">
        <v>2921</v>
      </c>
      <c r="DDL60" s="320" t="s">
        <v>2922</v>
      </c>
      <c r="DDM60" s="320" t="s">
        <v>2912</v>
      </c>
      <c r="DDN60" s="320" t="s">
        <v>2923</v>
      </c>
      <c r="DDO60" s="320" t="s">
        <v>2924</v>
      </c>
      <c r="DDP60" s="97" t="s">
        <v>2925</v>
      </c>
      <c r="DDQ60" s="225" t="s">
        <v>2912</v>
      </c>
      <c r="DDR60" s="102" t="s">
        <v>2926</v>
      </c>
      <c r="DDS60" s="102">
        <v>1.0</v>
      </c>
      <c r="DDT60" s="102">
        <v>1.0</v>
      </c>
      <c r="DDU60" s="102">
        <v>1.0</v>
      </c>
      <c r="DDV60" s="411">
        <v>30.0</v>
      </c>
      <c r="DDW60" s="411">
        <v>30.0</v>
      </c>
      <c r="DDX60" s="102" t="s">
        <v>1764</v>
      </c>
      <c r="DDY60" s="102" t="s">
        <v>1764</v>
      </c>
      <c r="DDZ60" s="102" t="s">
        <v>88</v>
      </c>
      <c r="DEA60" s="102" t="s">
        <v>2921</v>
      </c>
      <c r="DEB60" s="320" t="s">
        <v>2922</v>
      </c>
      <c r="DEC60" s="320" t="s">
        <v>2912</v>
      </c>
      <c r="DED60" s="320" t="s">
        <v>2923</v>
      </c>
      <c r="DEE60" s="320" t="s">
        <v>2924</v>
      </c>
      <c r="DEF60" s="97" t="s">
        <v>2925</v>
      </c>
      <c r="DEG60" s="225" t="s">
        <v>2912</v>
      </c>
      <c r="DEH60" s="102" t="s">
        <v>2926</v>
      </c>
      <c r="DEI60" s="102">
        <v>1.0</v>
      </c>
      <c r="DEJ60" s="102">
        <v>1.0</v>
      </c>
      <c r="DEK60" s="102">
        <v>1.0</v>
      </c>
      <c r="DEL60" s="411">
        <v>30.0</v>
      </c>
      <c r="DEM60" s="411">
        <v>30.0</v>
      </c>
      <c r="DEN60" s="102" t="s">
        <v>1764</v>
      </c>
      <c r="DEO60" s="102" t="s">
        <v>1764</v>
      </c>
      <c r="DEP60" s="102" t="s">
        <v>88</v>
      </c>
      <c r="DEQ60" s="102" t="s">
        <v>2921</v>
      </c>
      <c r="DER60" s="320" t="s">
        <v>2922</v>
      </c>
      <c r="DES60" s="320" t="s">
        <v>2912</v>
      </c>
      <c r="DET60" s="320" t="s">
        <v>2923</v>
      </c>
      <c r="DEU60" s="320" t="s">
        <v>2924</v>
      </c>
      <c r="DEV60" s="97" t="s">
        <v>2925</v>
      </c>
      <c r="DEW60" s="225" t="s">
        <v>2912</v>
      </c>
      <c r="DEX60" s="102" t="s">
        <v>2926</v>
      </c>
      <c r="DEY60" s="102">
        <v>1.0</v>
      </c>
      <c r="DEZ60" s="102">
        <v>1.0</v>
      </c>
      <c r="DFA60" s="102">
        <v>1.0</v>
      </c>
      <c r="DFB60" s="411">
        <v>30.0</v>
      </c>
      <c r="DFC60" s="411">
        <v>30.0</v>
      </c>
      <c r="DFD60" s="102" t="s">
        <v>1764</v>
      </c>
      <c r="DFE60" s="102" t="s">
        <v>1764</v>
      </c>
      <c r="DFF60" s="102" t="s">
        <v>88</v>
      </c>
      <c r="DFG60" s="102" t="s">
        <v>2921</v>
      </c>
      <c r="DFH60" s="320" t="s">
        <v>2922</v>
      </c>
      <c r="DFI60" s="320" t="s">
        <v>2912</v>
      </c>
      <c r="DFJ60" s="320" t="s">
        <v>2923</v>
      </c>
      <c r="DFK60" s="320" t="s">
        <v>2924</v>
      </c>
      <c r="DFL60" s="97" t="s">
        <v>2925</v>
      </c>
      <c r="DFM60" s="225" t="s">
        <v>2912</v>
      </c>
      <c r="DFN60" s="102" t="s">
        <v>2926</v>
      </c>
      <c r="DFO60" s="102">
        <v>1.0</v>
      </c>
      <c r="DFP60" s="102">
        <v>1.0</v>
      </c>
      <c r="DFQ60" s="102">
        <v>1.0</v>
      </c>
      <c r="DFR60" s="411">
        <v>30.0</v>
      </c>
      <c r="DFS60" s="411">
        <v>30.0</v>
      </c>
      <c r="DFT60" s="102" t="s">
        <v>1764</v>
      </c>
      <c r="DFU60" s="102" t="s">
        <v>1764</v>
      </c>
      <c r="DFV60" s="102" t="s">
        <v>88</v>
      </c>
      <c r="DFW60" s="102" t="s">
        <v>2921</v>
      </c>
      <c r="DFX60" s="320" t="s">
        <v>2922</v>
      </c>
      <c r="DFY60" s="320" t="s">
        <v>2912</v>
      </c>
      <c r="DFZ60" s="320" t="s">
        <v>2923</v>
      </c>
      <c r="DGA60" s="320" t="s">
        <v>2924</v>
      </c>
      <c r="DGB60" s="97" t="s">
        <v>2925</v>
      </c>
      <c r="DGC60" s="225" t="s">
        <v>2912</v>
      </c>
      <c r="DGD60" s="102" t="s">
        <v>2926</v>
      </c>
      <c r="DGE60" s="102">
        <v>1.0</v>
      </c>
      <c r="DGF60" s="102">
        <v>1.0</v>
      </c>
      <c r="DGG60" s="102">
        <v>1.0</v>
      </c>
      <c r="DGH60" s="411">
        <v>30.0</v>
      </c>
      <c r="DGI60" s="411">
        <v>30.0</v>
      </c>
      <c r="DGJ60" s="102" t="s">
        <v>1764</v>
      </c>
      <c r="DGK60" s="102" t="s">
        <v>1764</v>
      </c>
      <c r="DGL60" s="102" t="s">
        <v>88</v>
      </c>
      <c r="DGM60" s="102" t="s">
        <v>2921</v>
      </c>
      <c r="DGN60" s="320" t="s">
        <v>2922</v>
      </c>
      <c r="DGO60" s="320" t="s">
        <v>2912</v>
      </c>
      <c r="DGP60" s="320" t="s">
        <v>2923</v>
      </c>
      <c r="DGQ60" s="320" t="s">
        <v>2924</v>
      </c>
      <c r="DGR60" s="97" t="s">
        <v>2925</v>
      </c>
      <c r="DGS60" s="225" t="s">
        <v>2912</v>
      </c>
      <c r="DGT60" s="102" t="s">
        <v>2926</v>
      </c>
      <c r="DGU60" s="102">
        <v>1.0</v>
      </c>
      <c r="DGV60" s="102">
        <v>1.0</v>
      </c>
      <c r="DGW60" s="102">
        <v>1.0</v>
      </c>
      <c r="DGX60" s="411">
        <v>30.0</v>
      </c>
      <c r="DGY60" s="411">
        <v>30.0</v>
      </c>
      <c r="DGZ60" s="102" t="s">
        <v>1764</v>
      </c>
      <c r="DHA60" s="102" t="s">
        <v>1764</v>
      </c>
      <c r="DHB60" s="102" t="s">
        <v>88</v>
      </c>
      <c r="DHC60" s="102" t="s">
        <v>2921</v>
      </c>
      <c r="DHD60" s="320" t="s">
        <v>2922</v>
      </c>
      <c r="DHE60" s="320" t="s">
        <v>2912</v>
      </c>
      <c r="DHF60" s="320" t="s">
        <v>2923</v>
      </c>
      <c r="DHG60" s="320" t="s">
        <v>2924</v>
      </c>
      <c r="DHH60" s="97" t="s">
        <v>2925</v>
      </c>
      <c r="DHI60" s="225" t="s">
        <v>2912</v>
      </c>
      <c r="DHJ60" s="102" t="s">
        <v>2926</v>
      </c>
      <c r="DHK60" s="102">
        <v>1.0</v>
      </c>
      <c r="DHL60" s="102">
        <v>1.0</v>
      </c>
      <c r="DHM60" s="102">
        <v>1.0</v>
      </c>
      <c r="DHN60" s="411">
        <v>30.0</v>
      </c>
      <c r="DHO60" s="411">
        <v>30.0</v>
      </c>
      <c r="DHP60" s="102" t="s">
        <v>1764</v>
      </c>
      <c r="DHQ60" s="102" t="s">
        <v>1764</v>
      </c>
      <c r="DHR60" s="102" t="s">
        <v>88</v>
      </c>
      <c r="DHS60" s="102" t="s">
        <v>2921</v>
      </c>
      <c r="DHT60" s="320" t="s">
        <v>2922</v>
      </c>
      <c r="DHU60" s="320" t="s">
        <v>2912</v>
      </c>
      <c r="DHV60" s="320" t="s">
        <v>2923</v>
      </c>
      <c r="DHW60" s="320" t="s">
        <v>2924</v>
      </c>
      <c r="DHX60" s="97" t="s">
        <v>2925</v>
      </c>
      <c r="DHY60" s="225" t="s">
        <v>2912</v>
      </c>
      <c r="DHZ60" s="102" t="s">
        <v>2926</v>
      </c>
      <c r="DIA60" s="102">
        <v>1.0</v>
      </c>
      <c r="DIB60" s="102">
        <v>1.0</v>
      </c>
      <c r="DIC60" s="102">
        <v>1.0</v>
      </c>
      <c r="DID60" s="411">
        <v>30.0</v>
      </c>
      <c r="DIE60" s="411">
        <v>30.0</v>
      </c>
      <c r="DIF60" s="102" t="s">
        <v>1764</v>
      </c>
      <c r="DIG60" s="102" t="s">
        <v>1764</v>
      </c>
      <c r="DIH60" s="102" t="s">
        <v>88</v>
      </c>
      <c r="DII60" s="102" t="s">
        <v>2921</v>
      </c>
      <c r="DIJ60" s="320" t="s">
        <v>2922</v>
      </c>
      <c r="DIK60" s="320" t="s">
        <v>2912</v>
      </c>
      <c r="DIL60" s="320" t="s">
        <v>2923</v>
      </c>
      <c r="DIM60" s="320" t="s">
        <v>2924</v>
      </c>
      <c r="DIN60" s="97" t="s">
        <v>2925</v>
      </c>
      <c r="DIO60" s="225" t="s">
        <v>2912</v>
      </c>
      <c r="DIP60" s="102" t="s">
        <v>2926</v>
      </c>
      <c r="DIQ60" s="102">
        <v>1.0</v>
      </c>
      <c r="DIR60" s="102">
        <v>1.0</v>
      </c>
      <c r="DIS60" s="102">
        <v>1.0</v>
      </c>
      <c r="DIT60" s="411">
        <v>30.0</v>
      </c>
      <c r="DIU60" s="411">
        <v>30.0</v>
      </c>
      <c r="DIV60" s="102" t="s">
        <v>1764</v>
      </c>
      <c r="DIW60" s="102" t="s">
        <v>1764</v>
      </c>
      <c r="DIX60" s="102" t="s">
        <v>88</v>
      </c>
      <c r="DIY60" s="102" t="s">
        <v>2921</v>
      </c>
      <c r="DIZ60" s="320" t="s">
        <v>2922</v>
      </c>
      <c r="DJA60" s="320" t="s">
        <v>2912</v>
      </c>
      <c r="DJB60" s="320" t="s">
        <v>2923</v>
      </c>
      <c r="DJC60" s="320" t="s">
        <v>2924</v>
      </c>
      <c r="DJD60" s="97" t="s">
        <v>2925</v>
      </c>
      <c r="DJE60" s="225" t="s">
        <v>2912</v>
      </c>
      <c r="DJF60" s="102" t="s">
        <v>2926</v>
      </c>
      <c r="DJG60" s="102">
        <v>1.0</v>
      </c>
      <c r="DJH60" s="102">
        <v>1.0</v>
      </c>
      <c r="DJI60" s="102">
        <v>1.0</v>
      </c>
      <c r="DJJ60" s="411">
        <v>30.0</v>
      </c>
      <c r="DJK60" s="411">
        <v>30.0</v>
      </c>
      <c r="DJL60" s="102" t="s">
        <v>1764</v>
      </c>
      <c r="DJM60" s="102" t="s">
        <v>1764</v>
      </c>
      <c r="DJN60" s="102" t="s">
        <v>88</v>
      </c>
      <c r="DJO60" s="102" t="s">
        <v>2921</v>
      </c>
      <c r="DJP60" s="320" t="s">
        <v>2922</v>
      </c>
      <c r="DJQ60" s="320" t="s">
        <v>2912</v>
      </c>
      <c r="DJR60" s="320" t="s">
        <v>2923</v>
      </c>
      <c r="DJS60" s="320" t="s">
        <v>2924</v>
      </c>
      <c r="DJT60" s="97" t="s">
        <v>2925</v>
      </c>
      <c r="DJU60" s="225" t="s">
        <v>2912</v>
      </c>
      <c r="DJV60" s="102" t="s">
        <v>2926</v>
      </c>
      <c r="DJW60" s="102">
        <v>1.0</v>
      </c>
      <c r="DJX60" s="102">
        <v>1.0</v>
      </c>
      <c r="DJY60" s="102">
        <v>1.0</v>
      </c>
      <c r="DJZ60" s="411">
        <v>30.0</v>
      </c>
      <c r="DKA60" s="411">
        <v>30.0</v>
      </c>
      <c r="DKB60" s="102" t="s">
        <v>1764</v>
      </c>
      <c r="DKC60" s="102" t="s">
        <v>1764</v>
      </c>
      <c r="DKD60" s="102" t="s">
        <v>88</v>
      </c>
      <c r="DKE60" s="102" t="s">
        <v>2921</v>
      </c>
      <c r="DKF60" s="320" t="s">
        <v>2922</v>
      </c>
      <c r="DKG60" s="320" t="s">
        <v>2912</v>
      </c>
      <c r="DKH60" s="320" t="s">
        <v>2923</v>
      </c>
      <c r="DKI60" s="320" t="s">
        <v>2924</v>
      </c>
      <c r="DKJ60" s="97" t="s">
        <v>2925</v>
      </c>
      <c r="DKK60" s="225" t="s">
        <v>2912</v>
      </c>
      <c r="DKL60" s="102" t="s">
        <v>2926</v>
      </c>
      <c r="DKM60" s="102">
        <v>1.0</v>
      </c>
      <c r="DKN60" s="102">
        <v>1.0</v>
      </c>
      <c r="DKO60" s="102">
        <v>1.0</v>
      </c>
      <c r="DKP60" s="411">
        <v>30.0</v>
      </c>
      <c r="DKQ60" s="411">
        <v>30.0</v>
      </c>
      <c r="DKR60" s="102" t="s">
        <v>1764</v>
      </c>
      <c r="DKS60" s="102" t="s">
        <v>1764</v>
      </c>
      <c r="DKT60" s="102" t="s">
        <v>88</v>
      </c>
      <c r="DKU60" s="102" t="s">
        <v>2921</v>
      </c>
      <c r="DKV60" s="320" t="s">
        <v>2922</v>
      </c>
      <c r="DKW60" s="320" t="s">
        <v>2912</v>
      </c>
      <c r="DKX60" s="320" t="s">
        <v>2923</v>
      </c>
      <c r="DKY60" s="320" t="s">
        <v>2924</v>
      </c>
      <c r="DKZ60" s="97" t="s">
        <v>2925</v>
      </c>
      <c r="DLA60" s="225" t="s">
        <v>2912</v>
      </c>
      <c r="DLB60" s="102" t="s">
        <v>2926</v>
      </c>
      <c r="DLC60" s="102">
        <v>1.0</v>
      </c>
      <c r="DLD60" s="102">
        <v>1.0</v>
      </c>
      <c r="DLE60" s="102">
        <v>1.0</v>
      </c>
      <c r="DLF60" s="411">
        <v>30.0</v>
      </c>
      <c r="DLG60" s="411">
        <v>30.0</v>
      </c>
      <c r="DLH60" s="102" t="s">
        <v>1764</v>
      </c>
      <c r="DLI60" s="102" t="s">
        <v>1764</v>
      </c>
      <c r="DLJ60" s="102" t="s">
        <v>88</v>
      </c>
      <c r="DLK60" s="102" t="s">
        <v>2921</v>
      </c>
      <c r="DLL60" s="320" t="s">
        <v>2922</v>
      </c>
      <c r="DLM60" s="320" t="s">
        <v>2912</v>
      </c>
      <c r="DLN60" s="320" t="s">
        <v>2923</v>
      </c>
      <c r="DLO60" s="320" t="s">
        <v>2924</v>
      </c>
      <c r="DLP60" s="97" t="s">
        <v>2925</v>
      </c>
      <c r="DLQ60" s="225" t="s">
        <v>2912</v>
      </c>
      <c r="DLR60" s="102" t="s">
        <v>2926</v>
      </c>
      <c r="DLS60" s="102">
        <v>1.0</v>
      </c>
      <c r="DLT60" s="102">
        <v>1.0</v>
      </c>
      <c r="DLU60" s="102">
        <v>1.0</v>
      </c>
      <c r="DLV60" s="411">
        <v>30.0</v>
      </c>
      <c r="DLW60" s="411">
        <v>30.0</v>
      </c>
      <c r="DLX60" s="102" t="s">
        <v>1764</v>
      </c>
      <c r="DLY60" s="102" t="s">
        <v>1764</v>
      </c>
      <c r="DLZ60" s="102" t="s">
        <v>88</v>
      </c>
      <c r="DMA60" s="102" t="s">
        <v>2921</v>
      </c>
      <c r="DMB60" s="320" t="s">
        <v>2922</v>
      </c>
      <c r="DMC60" s="320" t="s">
        <v>2912</v>
      </c>
      <c r="DMD60" s="320" t="s">
        <v>2923</v>
      </c>
      <c r="DME60" s="320" t="s">
        <v>2924</v>
      </c>
      <c r="DMF60" s="97" t="s">
        <v>2925</v>
      </c>
      <c r="DMG60" s="225" t="s">
        <v>2912</v>
      </c>
      <c r="DMH60" s="102" t="s">
        <v>2926</v>
      </c>
      <c r="DMI60" s="102">
        <v>1.0</v>
      </c>
      <c r="DMJ60" s="102">
        <v>1.0</v>
      </c>
      <c r="DMK60" s="102">
        <v>1.0</v>
      </c>
      <c r="DML60" s="411">
        <v>30.0</v>
      </c>
      <c r="DMM60" s="411">
        <v>30.0</v>
      </c>
      <c r="DMN60" s="102" t="s">
        <v>1764</v>
      </c>
      <c r="DMO60" s="102" t="s">
        <v>1764</v>
      </c>
      <c r="DMP60" s="102" t="s">
        <v>88</v>
      </c>
      <c r="DMQ60" s="102" t="s">
        <v>2921</v>
      </c>
      <c r="DMR60" s="320" t="s">
        <v>2922</v>
      </c>
      <c r="DMS60" s="320" t="s">
        <v>2912</v>
      </c>
      <c r="DMT60" s="320" t="s">
        <v>2923</v>
      </c>
      <c r="DMU60" s="320" t="s">
        <v>2924</v>
      </c>
      <c r="DMV60" s="97" t="s">
        <v>2925</v>
      </c>
      <c r="DMW60" s="225" t="s">
        <v>2912</v>
      </c>
      <c r="DMX60" s="102" t="s">
        <v>2926</v>
      </c>
      <c r="DMY60" s="102">
        <v>1.0</v>
      </c>
      <c r="DMZ60" s="102">
        <v>1.0</v>
      </c>
      <c r="DNA60" s="102">
        <v>1.0</v>
      </c>
      <c r="DNB60" s="411">
        <v>30.0</v>
      </c>
      <c r="DNC60" s="411">
        <v>30.0</v>
      </c>
      <c r="DND60" s="102" t="s">
        <v>1764</v>
      </c>
      <c r="DNE60" s="102" t="s">
        <v>1764</v>
      </c>
      <c r="DNF60" s="102" t="s">
        <v>88</v>
      </c>
      <c r="DNG60" s="102" t="s">
        <v>2921</v>
      </c>
      <c r="DNH60" s="320" t="s">
        <v>2922</v>
      </c>
      <c r="DNI60" s="320" t="s">
        <v>2912</v>
      </c>
      <c r="DNJ60" s="320" t="s">
        <v>2923</v>
      </c>
      <c r="DNK60" s="320" t="s">
        <v>2924</v>
      </c>
      <c r="DNL60" s="97" t="s">
        <v>2925</v>
      </c>
      <c r="DNM60" s="225" t="s">
        <v>2912</v>
      </c>
      <c r="DNN60" s="102" t="s">
        <v>2926</v>
      </c>
      <c r="DNO60" s="102">
        <v>1.0</v>
      </c>
      <c r="DNP60" s="102">
        <v>1.0</v>
      </c>
      <c r="DNQ60" s="102">
        <v>1.0</v>
      </c>
      <c r="DNR60" s="411">
        <v>30.0</v>
      </c>
      <c r="DNS60" s="411">
        <v>30.0</v>
      </c>
      <c r="DNT60" s="102" t="s">
        <v>1764</v>
      </c>
      <c r="DNU60" s="102" t="s">
        <v>1764</v>
      </c>
      <c r="DNV60" s="102" t="s">
        <v>88</v>
      </c>
      <c r="DNW60" s="102" t="s">
        <v>2921</v>
      </c>
      <c r="DNX60" s="320" t="s">
        <v>2922</v>
      </c>
      <c r="DNY60" s="320" t="s">
        <v>2912</v>
      </c>
      <c r="DNZ60" s="320" t="s">
        <v>2923</v>
      </c>
      <c r="DOA60" s="320" t="s">
        <v>2924</v>
      </c>
      <c r="DOB60" s="97" t="s">
        <v>2925</v>
      </c>
      <c r="DOC60" s="225" t="s">
        <v>2912</v>
      </c>
      <c r="DOD60" s="102" t="s">
        <v>2926</v>
      </c>
      <c r="DOE60" s="102">
        <v>1.0</v>
      </c>
      <c r="DOF60" s="102">
        <v>1.0</v>
      </c>
      <c r="DOG60" s="102">
        <v>1.0</v>
      </c>
      <c r="DOH60" s="411">
        <v>30.0</v>
      </c>
      <c r="DOI60" s="411">
        <v>30.0</v>
      </c>
      <c r="DOJ60" s="102" t="s">
        <v>1764</v>
      </c>
      <c r="DOK60" s="102" t="s">
        <v>1764</v>
      </c>
      <c r="DOL60" s="102" t="s">
        <v>88</v>
      </c>
      <c r="DOM60" s="102" t="s">
        <v>2921</v>
      </c>
      <c r="DON60" s="320" t="s">
        <v>2922</v>
      </c>
      <c r="DOO60" s="320" t="s">
        <v>2912</v>
      </c>
      <c r="DOP60" s="320" t="s">
        <v>2923</v>
      </c>
      <c r="DOQ60" s="320" t="s">
        <v>2924</v>
      </c>
      <c r="DOR60" s="97" t="s">
        <v>2925</v>
      </c>
      <c r="DOS60" s="225" t="s">
        <v>2912</v>
      </c>
      <c r="DOT60" s="102" t="s">
        <v>2926</v>
      </c>
      <c r="DOU60" s="102">
        <v>1.0</v>
      </c>
      <c r="DOV60" s="102">
        <v>1.0</v>
      </c>
      <c r="DOW60" s="102">
        <v>1.0</v>
      </c>
      <c r="DOX60" s="411">
        <v>30.0</v>
      </c>
      <c r="DOY60" s="411">
        <v>30.0</v>
      </c>
      <c r="DOZ60" s="102" t="s">
        <v>1764</v>
      </c>
      <c r="DPA60" s="102" t="s">
        <v>1764</v>
      </c>
      <c r="DPB60" s="102" t="s">
        <v>88</v>
      </c>
      <c r="DPC60" s="102" t="s">
        <v>2921</v>
      </c>
      <c r="DPD60" s="320" t="s">
        <v>2922</v>
      </c>
      <c r="DPE60" s="320" t="s">
        <v>2912</v>
      </c>
      <c r="DPF60" s="320" t="s">
        <v>2923</v>
      </c>
      <c r="DPG60" s="320" t="s">
        <v>2924</v>
      </c>
      <c r="DPH60" s="97" t="s">
        <v>2925</v>
      </c>
      <c r="DPI60" s="225" t="s">
        <v>2912</v>
      </c>
      <c r="DPJ60" s="102" t="s">
        <v>2926</v>
      </c>
      <c r="DPK60" s="102">
        <v>1.0</v>
      </c>
      <c r="DPL60" s="102">
        <v>1.0</v>
      </c>
      <c r="DPM60" s="102">
        <v>1.0</v>
      </c>
      <c r="DPN60" s="411">
        <v>30.0</v>
      </c>
      <c r="DPO60" s="411">
        <v>30.0</v>
      </c>
      <c r="DPP60" s="102" t="s">
        <v>1764</v>
      </c>
      <c r="DPQ60" s="102" t="s">
        <v>1764</v>
      </c>
      <c r="DPR60" s="102" t="s">
        <v>88</v>
      </c>
      <c r="DPS60" s="102" t="s">
        <v>2921</v>
      </c>
      <c r="DPT60" s="320" t="s">
        <v>2922</v>
      </c>
      <c r="DPU60" s="320" t="s">
        <v>2912</v>
      </c>
      <c r="DPV60" s="320" t="s">
        <v>2923</v>
      </c>
      <c r="DPW60" s="320" t="s">
        <v>2924</v>
      </c>
      <c r="DPX60" s="97" t="s">
        <v>2925</v>
      </c>
      <c r="DPY60" s="225" t="s">
        <v>2912</v>
      </c>
      <c r="DPZ60" s="102" t="s">
        <v>2926</v>
      </c>
      <c r="DQA60" s="102">
        <v>1.0</v>
      </c>
      <c r="DQB60" s="102">
        <v>1.0</v>
      </c>
      <c r="DQC60" s="102">
        <v>1.0</v>
      </c>
      <c r="DQD60" s="411">
        <v>30.0</v>
      </c>
      <c r="DQE60" s="411">
        <v>30.0</v>
      </c>
      <c r="DQF60" s="102" t="s">
        <v>1764</v>
      </c>
      <c r="DQG60" s="102" t="s">
        <v>1764</v>
      </c>
      <c r="DQH60" s="102" t="s">
        <v>88</v>
      </c>
      <c r="DQI60" s="102" t="s">
        <v>2921</v>
      </c>
      <c r="DQJ60" s="320" t="s">
        <v>2922</v>
      </c>
      <c r="DQK60" s="320" t="s">
        <v>2912</v>
      </c>
      <c r="DQL60" s="320" t="s">
        <v>2923</v>
      </c>
      <c r="DQM60" s="320" t="s">
        <v>2924</v>
      </c>
      <c r="DQN60" s="97" t="s">
        <v>2925</v>
      </c>
      <c r="DQO60" s="225" t="s">
        <v>2912</v>
      </c>
      <c r="DQP60" s="102" t="s">
        <v>2926</v>
      </c>
      <c r="DQQ60" s="102">
        <v>1.0</v>
      </c>
      <c r="DQR60" s="102">
        <v>1.0</v>
      </c>
      <c r="DQS60" s="102">
        <v>1.0</v>
      </c>
      <c r="DQT60" s="411">
        <v>30.0</v>
      </c>
      <c r="DQU60" s="411">
        <v>30.0</v>
      </c>
      <c r="DQV60" s="102" t="s">
        <v>1764</v>
      </c>
      <c r="DQW60" s="102" t="s">
        <v>1764</v>
      </c>
      <c r="DQX60" s="102" t="s">
        <v>88</v>
      </c>
      <c r="DQY60" s="102" t="s">
        <v>2921</v>
      </c>
      <c r="DQZ60" s="320" t="s">
        <v>2922</v>
      </c>
      <c r="DRA60" s="320" t="s">
        <v>2912</v>
      </c>
      <c r="DRB60" s="320" t="s">
        <v>2923</v>
      </c>
      <c r="DRC60" s="320" t="s">
        <v>2924</v>
      </c>
      <c r="DRD60" s="97" t="s">
        <v>2925</v>
      </c>
      <c r="DRE60" s="225" t="s">
        <v>2912</v>
      </c>
      <c r="DRF60" s="102" t="s">
        <v>2926</v>
      </c>
      <c r="DRG60" s="102">
        <v>1.0</v>
      </c>
      <c r="DRH60" s="102">
        <v>1.0</v>
      </c>
      <c r="DRI60" s="102">
        <v>1.0</v>
      </c>
      <c r="DRJ60" s="411">
        <v>30.0</v>
      </c>
      <c r="DRK60" s="411">
        <v>30.0</v>
      </c>
      <c r="DRL60" s="102" t="s">
        <v>1764</v>
      </c>
      <c r="DRM60" s="102" t="s">
        <v>1764</v>
      </c>
      <c r="DRN60" s="102" t="s">
        <v>88</v>
      </c>
      <c r="DRO60" s="102" t="s">
        <v>2921</v>
      </c>
      <c r="DRP60" s="320" t="s">
        <v>2922</v>
      </c>
      <c r="DRQ60" s="320" t="s">
        <v>2912</v>
      </c>
      <c r="DRR60" s="320" t="s">
        <v>2923</v>
      </c>
      <c r="DRS60" s="320" t="s">
        <v>2924</v>
      </c>
      <c r="DRT60" s="97" t="s">
        <v>2925</v>
      </c>
      <c r="DRU60" s="225" t="s">
        <v>2912</v>
      </c>
      <c r="DRV60" s="102" t="s">
        <v>2926</v>
      </c>
      <c r="DRW60" s="102">
        <v>1.0</v>
      </c>
      <c r="DRX60" s="102">
        <v>1.0</v>
      </c>
      <c r="DRY60" s="102">
        <v>1.0</v>
      </c>
      <c r="DRZ60" s="411">
        <v>30.0</v>
      </c>
      <c r="DSA60" s="411">
        <v>30.0</v>
      </c>
      <c r="DSB60" s="102" t="s">
        <v>1764</v>
      </c>
      <c r="DSC60" s="102" t="s">
        <v>1764</v>
      </c>
      <c r="DSD60" s="102" t="s">
        <v>88</v>
      </c>
      <c r="DSE60" s="102" t="s">
        <v>2921</v>
      </c>
      <c r="DSF60" s="320" t="s">
        <v>2922</v>
      </c>
      <c r="DSG60" s="320" t="s">
        <v>2912</v>
      </c>
      <c r="DSH60" s="320" t="s">
        <v>2923</v>
      </c>
      <c r="DSI60" s="320" t="s">
        <v>2924</v>
      </c>
      <c r="DSJ60" s="97" t="s">
        <v>2925</v>
      </c>
      <c r="DSK60" s="225" t="s">
        <v>2912</v>
      </c>
      <c r="DSL60" s="102" t="s">
        <v>2926</v>
      </c>
      <c r="DSM60" s="102">
        <v>1.0</v>
      </c>
      <c r="DSN60" s="102">
        <v>1.0</v>
      </c>
      <c r="DSO60" s="102">
        <v>1.0</v>
      </c>
      <c r="DSP60" s="411">
        <v>30.0</v>
      </c>
      <c r="DSQ60" s="411">
        <v>30.0</v>
      </c>
      <c r="DSR60" s="102" t="s">
        <v>1764</v>
      </c>
      <c r="DSS60" s="102" t="s">
        <v>1764</v>
      </c>
      <c r="DST60" s="102" t="s">
        <v>88</v>
      </c>
      <c r="DSU60" s="102" t="s">
        <v>2921</v>
      </c>
      <c r="DSV60" s="320" t="s">
        <v>2922</v>
      </c>
      <c r="DSW60" s="320" t="s">
        <v>2912</v>
      </c>
      <c r="DSX60" s="320" t="s">
        <v>2923</v>
      </c>
      <c r="DSY60" s="320" t="s">
        <v>2924</v>
      </c>
      <c r="DSZ60" s="97" t="s">
        <v>2925</v>
      </c>
      <c r="DTA60" s="225" t="s">
        <v>2912</v>
      </c>
      <c r="DTB60" s="102" t="s">
        <v>2926</v>
      </c>
      <c r="DTC60" s="102">
        <v>1.0</v>
      </c>
      <c r="DTD60" s="102">
        <v>1.0</v>
      </c>
      <c r="DTE60" s="102">
        <v>1.0</v>
      </c>
      <c r="DTF60" s="411">
        <v>30.0</v>
      </c>
      <c r="DTG60" s="411">
        <v>30.0</v>
      </c>
      <c r="DTH60" s="102" t="s">
        <v>1764</v>
      </c>
      <c r="DTI60" s="102" t="s">
        <v>1764</v>
      </c>
      <c r="DTJ60" s="102" t="s">
        <v>88</v>
      </c>
      <c r="DTK60" s="102" t="s">
        <v>2921</v>
      </c>
      <c r="DTL60" s="320" t="s">
        <v>2922</v>
      </c>
      <c r="DTM60" s="320" t="s">
        <v>2912</v>
      </c>
      <c r="DTN60" s="320" t="s">
        <v>2923</v>
      </c>
      <c r="DTO60" s="320" t="s">
        <v>2924</v>
      </c>
      <c r="DTP60" s="97" t="s">
        <v>2925</v>
      </c>
      <c r="DTQ60" s="225" t="s">
        <v>2912</v>
      </c>
      <c r="DTR60" s="102" t="s">
        <v>2926</v>
      </c>
      <c r="DTS60" s="102">
        <v>1.0</v>
      </c>
      <c r="DTT60" s="102">
        <v>1.0</v>
      </c>
      <c r="DTU60" s="102">
        <v>1.0</v>
      </c>
      <c r="DTV60" s="411">
        <v>30.0</v>
      </c>
      <c r="DTW60" s="411">
        <v>30.0</v>
      </c>
      <c r="DTX60" s="102" t="s">
        <v>1764</v>
      </c>
      <c r="DTY60" s="102" t="s">
        <v>1764</v>
      </c>
      <c r="DTZ60" s="102" t="s">
        <v>88</v>
      </c>
      <c r="DUA60" s="102" t="s">
        <v>2921</v>
      </c>
      <c r="DUB60" s="320" t="s">
        <v>2922</v>
      </c>
      <c r="DUC60" s="320" t="s">
        <v>2912</v>
      </c>
      <c r="DUD60" s="320" t="s">
        <v>2923</v>
      </c>
      <c r="DUE60" s="320" t="s">
        <v>2924</v>
      </c>
      <c r="DUF60" s="97" t="s">
        <v>2925</v>
      </c>
      <c r="DUG60" s="225" t="s">
        <v>2912</v>
      </c>
      <c r="DUH60" s="102" t="s">
        <v>2926</v>
      </c>
      <c r="DUI60" s="102">
        <v>1.0</v>
      </c>
      <c r="DUJ60" s="102">
        <v>1.0</v>
      </c>
      <c r="DUK60" s="102">
        <v>1.0</v>
      </c>
      <c r="DUL60" s="411">
        <v>30.0</v>
      </c>
      <c r="DUM60" s="411">
        <v>30.0</v>
      </c>
      <c r="DUN60" s="102" t="s">
        <v>1764</v>
      </c>
      <c r="DUO60" s="102" t="s">
        <v>1764</v>
      </c>
      <c r="DUP60" s="102" t="s">
        <v>88</v>
      </c>
      <c r="DUQ60" s="102" t="s">
        <v>2921</v>
      </c>
      <c r="DUR60" s="320" t="s">
        <v>2922</v>
      </c>
      <c r="DUS60" s="320" t="s">
        <v>2912</v>
      </c>
      <c r="DUT60" s="320" t="s">
        <v>2923</v>
      </c>
      <c r="DUU60" s="320" t="s">
        <v>2924</v>
      </c>
      <c r="DUV60" s="97" t="s">
        <v>2925</v>
      </c>
      <c r="DUW60" s="225" t="s">
        <v>2912</v>
      </c>
      <c r="DUX60" s="102" t="s">
        <v>2926</v>
      </c>
      <c r="DUY60" s="102">
        <v>1.0</v>
      </c>
      <c r="DUZ60" s="102">
        <v>1.0</v>
      </c>
      <c r="DVA60" s="102">
        <v>1.0</v>
      </c>
      <c r="DVB60" s="411">
        <v>30.0</v>
      </c>
      <c r="DVC60" s="411">
        <v>30.0</v>
      </c>
      <c r="DVD60" s="102" t="s">
        <v>1764</v>
      </c>
      <c r="DVE60" s="102" t="s">
        <v>1764</v>
      </c>
      <c r="DVF60" s="102" t="s">
        <v>88</v>
      </c>
      <c r="DVG60" s="102" t="s">
        <v>2921</v>
      </c>
      <c r="DVH60" s="320" t="s">
        <v>2922</v>
      </c>
      <c r="DVI60" s="320" t="s">
        <v>2912</v>
      </c>
      <c r="DVJ60" s="320" t="s">
        <v>2923</v>
      </c>
      <c r="DVK60" s="320" t="s">
        <v>2924</v>
      </c>
      <c r="DVL60" s="97" t="s">
        <v>2925</v>
      </c>
      <c r="DVM60" s="225" t="s">
        <v>2912</v>
      </c>
      <c r="DVN60" s="102" t="s">
        <v>2926</v>
      </c>
      <c r="DVO60" s="102">
        <v>1.0</v>
      </c>
      <c r="DVP60" s="102">
        <v>1.0</v>
      </c>
      <c r="DVQ60" s="102">
        <v>1.0</v>
      </c>
      <c r="DVR60" s="411">
        <v>30.0</v>
      </c>
      <c r="DVS60" s="411">
        <v>30.0</v>
      </c>
      <c r="DVT60" s="102" t="s">
        <v>1764</v>
      </c>
      <c r="DVU60" s="102" t="s">
        <v>1764</v>
      </c>
      <c r="DVV60" s="102" t="s">
        <v>88</v>
      </c>
      <c r="DVW60" s="102" t="s">
        <v>2921</v>
      </c>
      <c r="DVX60" s="320" t="s">
        <v>2922</v>
      </c>
      <c r="DVY60" s="320" t="s">
        <v>2912</v>
      </c>
      <c r="DVZ60" s="320" t="s">
        <v>2923</v>
      </c>
      <c r="DWA60" s="320" t="s">
        <v>2924</v>
      </c>
      <c r="DWB60" s="97" t="s">
        <v>2925</v>
      </c>
      <c r="DWC60" s="225" t="s">
        <v>2912</v>
      </c>
      <c r="DWD60" s="102" t="s">
        <v>2926</v>
      </c>
      <c r="DWE60" s="102">
        <v>1.0</v>
      </c>
      <c r="DWF60" s="102">
        <v>1.0</v>
      </c>
      <c r="DWG60" s="102">
        <v>1.0</v>
      </c>
      <c r="DWH60" s="411">
        <v>30.0</v>
      </c>
      <c r="DWI60" s="411">
        <v>30.0</v>
      </c>
      <c r="DWJ60" s="102" t="s">
        <v>1764</v>
      </c>
      <c r="DWK60" s="102" t="s">
        <v>1764</v>
      </c>
      <c r="DWL60" s="102" t="s">
        <v>88</v>
      </c>
      <c r="DWM60" s="102" t="s">
        <v>2921</v>
      </c>
      <c r="DWN60" s="320" t="s">
        <v>2922</v>
      </c>
      <c r="DWO60" s="320" t="s">
        <v>2912</v>
      </c>
      <c r="DWP60" s="320" t="s">
        <v>2923</v>
      </c>
      <c r="DWQ60" s="320" t="s">
        <v>2924</v>
      </c>
      <c r="DWR60" s="97" t="s">
        <v>2925</v>
      </c>
      <c r="DWS60" s="225" t="s">
        <v>2912</v>
      </c>
      <c r="DWT60" s="102" t="s">
        <v>2926</v>
      </c>
      <c r="DWU60" s="102">
        <v>1.0</v>
      </c>
      <c r="DWV60" s="102">
        <v>1.0</v>
      </c>
      <c r="DWW60" s="102">
        <v>1.0</v>
      </c>
      <c r="DWX60" s="411">
        <v>30.0</v>
      </c>
      <c r="DWY60" s="411">
        <v>30.0</v>
      </c>
      <c r="DWZ60" s="102" t="s">
        <v>1764</v>
      </c>
      <c r="DXA60" s="102" t="s">
        <v>1764</v>
      </c>
      <c r="DXB60" s="102" t="s">
        <v>88</v>
      </c>
      <c r="DXC60" s="102" t="s">
        <v>2921</v>
      </c>
      <c r="DXD60" s="320" t="s">
        <v>2922</v>
      </c>
      <c r="DXE60" s="320" t="s">
        <v>2912</v>
      </c>
      <c r="DXF60" s="320" t="s">
        <v>2923</v>
      </c>
      <c r="DXG60" s="320" t="s">
        <v>2924</v>
      </c>
      <c r="DXH60" s="97" t="s">
        <v>2925</v>
      </c>
      <c r="DXI60" s="225" t="s">
        <v>2912</v>
      </c>
      <c r="DXJ60" s="102" t="s">
        <v>2926</v>
      </c>
      <c r="DXK60" s="102">
        <v>1.0</v>
      </c>
      <c r="DXL60" s="102">
        <v>1.0</v>
      </c>
      <c r="DXM60" s="102">
        <v>1.0</v>
      </c>
      <c r="DXN60" s="411">
        <v>30.0</v>
      </c>
      <c r="DXO60" s="411">
        <v>30.0</v>
      </c>
      <c r="DXP60" s="102" t="s">
        <v>1764</v>
      </c>
      <c r="DXQ60" s="102" t="s">
        <v>1764</v>
      </c>
      <c r="DXR60" s="102" t="s">
        <v>88</v>
      </c>
      <c r="DXS60" s="102" t="s">
        <v>2921</v>
      </c>
      <c r="DXT60" s="320" t="s">
        <v>2922</v>
      </c>
      <c r="DXU60" s="320" t="s">
        <v>2912</v>
      </c>
      <c r="DXV60" s="320" t="s">
        <v>2923</v>
      </c>
      <c r="DXW60" s="320" t="s">
        <v>2924</v>
      </c>
      <c r="DXX60" s="97" t="s">
        <v>2925</v>
      </c>
      <c r="DXY60" s="225" t="s">
        <v>2912</v>
      </c>
      <c r="DXZ60" s="102" t="s">
        <v>2926</v>
      </c>
      <c r="DYA60" s="102">
        <v>1.0</v>
      </c>
      <c r="DYB60" s="102">
        <v>1.0</v>
      </c>
      <c r="DYC60" s="102">
        <v>1.0</v>
      </c>
      <c r="DYD60" s="411">
        <v>30.0</v>
      </c>
      <c r="DYE60" s="411">
        <v>30.0</v>
      </c>
      <c r="DYF60" s="102" t="s">
        <v>1764</v>
      </c>
      <c r="DYG60" s="102" t="s">
        <v>1764</v>
      </c>
      <c r="DYH60" s="102" t="s">
        <v>88</v>
      </c>
      <c r="DYI60" s="102" t="s">
        <v>2921</v>
      </c>
      <c r="DYJ60" s="320" t="s">
        <v>2922</v>
      </c>
      <c r="DYK60" s="320" t="s">
        <v>2912</v>
      </c>
      <c r="DYL60" s="320" t="s">
        <v>2923</v>
      </c>
      <c r="DYM60" s="320" t="s">
        <v>2924</v>
      </c>
      <c r="DYN60" s="97" t="s">
        <v>2925</v>
      </c>
      <c r="DYO60" s="225" t="s">
        <v>2912</v>
      </c>
      <c r="DYP60" s="102" t="s">
        <v>2926</v>
      </c>
      <c r="DYQ60" s="102">
        <v>1.0</v>
      </c>
      <c r="DYR60" s="102">
        <v>1.0</v>
      </c>
      <c r="DYS60" s="102">
        <v>1.0</v>
      </c>
      <c r="DYT60" s="411">
        <v>30.0</v>
      </c>
      <c r="DYU60" s="411">
        <v>30.0</v>
      </c>
      <c r="DYV60" s="102" t="s">
        <v>1764</v>
      </c>
      <c r="DYW60" s="102" t="s">
        <v>1764</v>
      </c>
      <c r="DYX60" s="102" t="s">
        <v>88</v>
      </c>
      <c r="DYY60" s="102" t="s">
        <v>2921</v>
      </c>
      <c r="DYZ60" s="320" t="s">
        <v>2922</v>
      </c>
      <c r="DZA60" s="320" t="s">
        <v>2912</v>
      </c>
      <c r="DZB60" s="320" t="s">
        <v>2923</v>
      </c>
      <c r="DZC60" s="320" t="s">
        <v>2924</v>
      </c>
      <c r="DZD60" s="97" t="s">
        <v>2925</v>
      </c>
      <c r="DZE60" s="225" t="s">
        <v>2912</v>
      </c>
      <c r="DZF60" s="102" t="s">
        <v>2926</v>
      </c>
      <c r="DZG60" s="102">
        <v>1.0</v>
      </c>
      <c r="DZH60" s="102">
        <v>1.0</v>
      </c>
      <c r="DZI60" s="102">
        <v>1.0</v>
      </c>
      <c r="DZJ60" s="411">
        <v>30.0</v>
      </c>
      <c r="DZK60" s="411">
        <v>30.0</v>
      </c>
      <c r="DZL60" s="102" t="s">
        <v>1764</v>
      </c>
      <c r="DZM60" s="102" t="s">
        <v>1764</v>
      </c>
      <c r="DZN60" s="102" t="s">
        <v>88</v>
      </c>
      <c r="DZO60" s="102" t="s">
        <v>2921</v>
      </c>
      <c r="DZP60" s="320" t="s">
        <v>2922</v>
      </c>
      <c r="DZQ60" s="320" t="s">
        <v>2912</v>
      </c>
      <c r="DZR60" s="320" t="s">
        <v>2923</v>
      </c>
      <c r="DZS60" s="320" t="s">
        <v>2924</v>
      </c>
      <c r="DZT60" s="97" t="s">
        <v>2925</v>
      </c>
      <c r="DZU60" s="225" t="s">
        <v>2912</v>
      </c>
      <c r="DZV60" s="102" t="s">
        <v>2926</v>
      </c>
      <c r="DZW60" s="102">
        <v>1.0</v>
      </c>
      <c r="DZX60" s="102">
        <v>1.0</v>
      </c>
      <c r="DZY60" s="102">
        <v>1.0</v>
      </c>
      <c r="DZZ60" s="411">
        <v>30.0</v>
      </c>
      <c r="EAA60" s="411">
        <v>30.0</v>
      </c>
      <c r="EAB60" s="102" t="s">
        <v>1764</v>
      </c>
      <c r="EAC60" s="102" t="s">
        <v>1764</v>
      </c>
      <c r="EAD60" s="102" t="s">
        <v>88</v>
      </c>
      <c r="EAE60" s="102" t="s">
        <v>2921</v>
      </c>
      <c r="EAF60" s="320" t="s">
        <v>2922</v>
      </c>
      <c r="EAG60" s="320" t="s">
        <v>2912</v>
      </c>
      <c r="EAH60" s="320" t="s">
        <v>2923</v>
      </c>
      <c r="EAI60" s="320" t="s">
        <v>2924</v>
      </c>
      <c r="EAJ60" s="97" t="s">
        <v>2925</v>
      </c>
      <c r="EAK60" s="225" t="s">
        <v>2912</v>
      </c>
      <c r="EAL60" s="102" t="s">
        <v>2926</v>
      </c>
      <c r="EAM60" s="102">
        <v>1.0</v>
      </c>
      <c r="EAN60" s="102">
        <v>1.0</v>
      </c>
      <c r="EAO60" s="102">
        <v>1.0</v>
      </c>
      <c r="EAP60" s="411">
        <v>30.0</v>
      </c>
      <c r="EAQ60" s="411">
        <v>30.0</v>
      </c>
      <c r="EAR60" s="102" t="s">
        <v>1764</v>
      </c>
      <c r="EAS60" s="102" t="s">
        <v>1764</v>
      </c>
      <c r="EAT60" s="102" t="s">
        <v>88</v>
      </c>
      <c r="EAU60" s="102" t="s">
        <v>2921</v>
      </c>
      <c r="EAV60" s="320" t="s">
        <v>2922</v>
      </c>
      <c r="EAW60" s="320" t="s">
        <v>2912</v>
      </c>
      <c r="EAX60" s="320" t="s">
        <v>2923</v>
      </c>
      <c r="EAY60" s="320" t="s">
        <v>2924</v>
      </c>
      <c r="EAZ60" s="97" t="s">
        <v>2925</v>
      </c>
      <c r="EBA60" s="225" t="s">
        <v>2912</v>
      </c>
      <c r="EBB60" s="102" t="s">
        <v>2926</v>
      </c>
      <c r="EBC60" s="102">
        <v>1.0</v>
      </c>
      <c r="EBD60" s="102">
        <v>1.0</v>
      </c>
      <c r="EBE60" s="102">
        <v>1.0</v>
      </c>
      <c r="EBF60" s="411">
        <v>30.0</v>
      </c>
      <c r="EBG60" s="411">
        <v>30.0</v>
      </c>
      <c r="EBH60" s="102" t="s">
        <v>1764</v>
      </c>
      <c r="EBI60" s="102" t="s">
        <v>1764</v>
      </c>
      <c r="EBJ60" s="102" t="s">
        <v>88</v>
      </c>
      <c r="EBK60" s="102" t="s">
        <v>2921</v>
      </c>
      <c r="EBL60" s="320" t="s">
        <v>2922</v>
      </c>
      <c r="EBM60" s="320" t="s">
        <v>2912</v>
      </c>
      <c r="EBN60" s="320" t="s">
        <v>2923</v>
      </c>
      <c r="EBO60" s="320" t="s">
        <v>2924</v>
      </c>
      <c r="EBP60" s="97" t="s">
        <v>2925</v>
      </c>
      <c r="EBQ60" s="225" t="s">
        <v>2912</v>
      </c>
      <c r="EBR60" s="102" t="s">
        <v>2926</v>
      </c>
      <c r="EBS60" s="102">
        <v>1.0</v>
      </c>
      <c r="EBT60" s="102">
        <v>1.0</v>
      </c>
      <c r="EBU60" s="102">
        <v>1.0</v>
      </c>
      <c r="EBV60" s="411">
        <v>30.0</v>
      </c>
      <c r="EBW60" s="411">
        <v>30.0</v>
      </c>
      <c r="EBX60" s="102" t="s">
        <v>1764</v>
      </c>
      <c r="EBY60" s="102" t="s">
        <v>1764</v>
      </c>
      <c r="EBZ60" s="102" t="s">
        <v>88</v>
      </c>
      <c r="ECA60" s="102" t="s">
        <v>2921</v>
      </c>
      <c r="ECB60" s="320" t="s">
        <v>2922</v>
      </c>
      <c r="ECC60" s="320" t="s">
        <v>2912</v>
      </c>
      <c r="ECD60" s="320" t="s">
        <v>2923</v>
      </c>
      <c r="ECE60" s="320" t="s">
        <v>2924</v>
      </c>
      <c r="ECF60" s="97" t="s">
        <v>2925</v>
      </c>
      <c r="ECG60" s="225" t="s">
        <v>2912</v>
      </c>
      <c r="ECH60" s="102" t="s">
        <v>2926</v>
      </c>
      <c r="ECI60" s="102">
        <v>1.0</v>
      </c>
      <c r="ECJ60" s="102">
        <v>1.0</v>
      </c>
      <c r="ECK60" s="102">
        <v>1.0</v>
      </c>
      <c r="ECL60" s="411">
        <v>30.0</v>
      </c>
      <c r="ECM60" s="411">
        <v>30.0</v>
      </c>
      <c r="ECN60" s="102" t="s">
        <v>1764</v>
      </c>
      <c r="ECO60" s="102" t="s">
        <v>1764</v>
      </c>
      <c r="ECP60" s="102" t="s">
        <v>88</v>
      </c>
      <c r="ECQ60" s="102" t="s">
        <v>2921</v>
      </c>
      <c r="ECR60" s="320" t="s">
        <v>2922</v>
      </c>
      <c r="ECS60" s="320" t="s">
        <v>2912</v>
      </c>
      <c r="ECT60" s="320" t="s">
        <v>2923</v>
      </c>
      <c r="ECU60" s="320" t="s">
        <v>2924</v>
      </c>
      <c r="ECV60" s="97" t="s">
        <v>2925</v>
      </c>
      <c r="ECW60" s="225" t="s">
        <v>2912</v>
      </c>
      <c r="ECX60" s="102" t="s">
        <v>2926</v>
      </c>
      <c r="ECY60" s="102">
        <v>1.0</v>
      </c>
      <c r="ECZ60" s="102">
        <v>1.0</v>
      </c>
      <c r="EDA60" s="102">
        <v>1.0</v>
      </c>
      <c r="EDB60" s="411">
        <v>30.0</v>
      </c>
      <c r="EDC60" s="411">
        <v>30.0</v>
      </c>
      <c r="EDD60" s="102" t="s">
        <v>1764</v>
      </c>
      <c r="EDE60" s="102" t="s">
        <v>1764</v>
      </c>
      <c r="EDF60" s="102" t="s">
        <v>88</v>
      </c>
      <c r="EDG60" s="102" t="s">
        <v>2921</v>
      </c>
      <c r="EDH60" s="320" t="s">
        <v>2922</v>
      </c>
      <c r="EDI60" s="320" t="s">
        <v>2912</v>
      </c>
      <c r="EDJ60" s="320" t="s">
        <v>2923</v>
      </c>
      <c r="EDK60" s="320" t="s">
        <v>2924</v>
      </c>
      <c r="EDL60" s="97" t="s">
        <v>2925</v>
      </c>
      <c r="EDM60" s="225" t="s">
        <v>2912</v>
      </c>
      <c r="EDN60" s="102" t="s">
        <v>2926</v>
      </c>
      <c r="EDO60" s="102">
        <v>1.0</v>
      </c>
      <c r="EDP60" s="102">
        <v>1.0</v>
      </c>
      <c r="EDQ60" s="102">
        <v>1.0</v>
      </c>
      <c r="EDR60" s="411">
        <v>30.0</v>
      </c>
      <c r="EDS60" s="411">
        <v>30.0</v>
      </c>
      <c r="EDT60" s="102" t="s">
        <v>1764</v>
      </c>
      <c r="EDU60" s="102" t="s">
        <v>1764</v>
      </c>
      <c r="EDV60" s="102" t="s">
        <v>88</v>
      </c>
      <c r="EDW60" s="102" t="s">
        <v>2921</v>
      </c>
      <c r="EDX60" s="320" t="s">
        <v>2922</v>
      </c>
      <c r="EDY60" s="320" t="s">
        <v>2912</v>
      </c>
      <c r="EDZ60" s="320" t="s">
        <v>2923</v>
      </c>
      <c r="EEA60" s="320" t="s">
        <v>2924</v>
      </c>
      <c r="EEB60" s="97" t="s">
        <v>2925</v>
      </c>
      <c r="EEC60" s="225" t="s">
        <v>2912</v>
      </c>
      <c r="EED60" s="102" t="s">
        <v>2926</v>
      </c>
      <c r="EEE60" s="102">
        <v>1.0</v>
      </c>
      <c r="EEF60" s="102">
        <v>1.0</v>
      </c>
      <c r="EEG60" s="102">
        <v>1.0</v>
      </c>
      <c r="EEH60" s="411">
        <v>30.0</v>
      </c>
      <c r="EEI60" s="411">
        <v>30.0</v>
      </c>
      <c r="EEJ60" s="102" t="s">
        <v>1764</v>
      </c>
      <c r="EEK60" s="102" t="s">
        <v>1764</v>
      </c>
      <c r="EEL60" s="102" t="s">
        <v>88</v>
      </c>
      <c r="EEM60" s="102" t="s">
        <v>2921</v>
      </c>
      <c r="EEN60" s="320" t="s">
        <v>2922</v>
      </c>
      <c r="EEO60" s="320" t="s">
        <v>2912</v>
      </c>
      <c r="EEP60" s="320" t="s">
        <v>2923</v>
      </c>
      <c r="EEQ60" s="320" t="s">
        <v>2924</v>
      </c>
      <c r="EER60" s="97" t="s">
        <v>2925</v>
      </c>
      <c r="EES60" s="225" t="s">
        <v>2912</v>
      </c>
      <c r="EET60" s="102" t="s">
        <v>2926</v>
      </c>
      <c r="EEU60" s="102">
        <v>1.0</v>
      </c>
      <c r="EEV60" s="102">
        <v>1.0</v>
      </c>
      <c r="EEW60" s="102">
        <v>1.0</v>
      </c>
      <c r="EEX60" s="411">
        <v>30.0</v>
      </c>
      <c r="EEY60" s="411">
        <v>30.0</v>
      </c>
      <c r="EEZ60" s="102" t="s">
        <v>1764</v>
      </c>
      <c r="EFA60" s="102" t="s">
        <v>1764</v>
      </c>
      <c r="EFB60" s="102" t="s">
        <v>88</v>
      </c>
      <c r="EFC60" s="102" t="s">
        <v>2921</v>
      </c>
      <c r="EFD60" s="320" t="s">
        <v>2922</v>
      </c>
      <c r="EFE60" s="320" t="s">
        <v>2912</v>
      </c>
      <c r="EFF60" s="320" t="s">
        <v>2923</v>
      </c>
      <c r="EFG60" s="320" t="s">
        <v>2924</v>
      </c>
      <c r="EFH60" s="97" t="s">
        <v>2925</v>
      </c>
      <c r="EFI60" s="225" t="s">
        <v>2912</v>
      </c>
      <c r="EFJ60" s="102" t="s">
        <v>2926</v>
      </c>
      <c r="EFK60" s="102">
        <v>1.0</v>
      </c>
      <c r="EFL60" s="102">
        <v>1.0</v>
      </c>
      <c r="EFM60" s="102">
        <v>1.0</v>
      </c>
      <c r="EFN60" s="411">
        <v>30.0</v>
      </c>
      <c r="EFO60" s="411">
        <v>30.0</v>
      </c>
      <c r="EFP60" s="102" t="s">
        <v>1764</v>
      </c>
      <c r="EFQ60" s="102" t="s">
        <v>1764</v>
      </c>
      <c r="EFR60" s="102" t="s">
        <v>88</v>
      </c>
      <c r="EFS60" s="102" t="s">
        <v>2921</v>
      </c>
      <c r="EFT60" s="320" t="s">
        <v>2922</v>
      </c>
      <c r="EFU60" s="320" t="s">
        <v>2912</v>
      </c>
      <c r="EFV60" s="320" t="s">
        <v>2923</v>
      </c>
      <c r="EFW60" s="320" t="s">
        <v>2924</v>
      </c>
      <c r="EFX60" s="97" t="s">
        <v>2925</v>
      </c>
      <c r="EFY60" s="225" t="s">
        <v>2912</v>
      </c>
      <c r="EFZ60" s="102" t="s">
        <v>2926</v>
      </c>
      <c r="EGA60" s="102">
        <v>1.0</v>
      </c>
      <c r="EGB60" s="102">
        <v>1.0</v>
      </c>
      <c r="EGC60" s="102">
        <v>1.0</v>
      </c>
      <c r="EGD60" s="411">
        <v>30.0</v>
      </c>
      <c r="EGE60" s="411">
        <v>30.0</v>
      </c>
      <c r="EGF60" s="102" t="s">
        <v>1764</v>
      </c>
      <c r="EGG60" s="102" t="s">
        <v>1764</v>
      </c>
      <c r="EGH60" s="102" t="s">
        <v>88</v>
      </c>
      <c r="EGI60" s="102" t="s">
        <v>2921</v>
      </c>
      <c r="EGJ60" s="320" t="s">
        <v>2922</v>
      </c>
      <c r="EGK60" s="320" t="s">
        <v>2912</v>
      </c>
      <c r="EGL60" s="320" t="s">
        <v>2923</v>
      </c>
      <c r="EGM60" s="320" t="s">
        <v>2924</v>
      </c>
      <c r="EGN60" s="97" t="s">
        <v>2925</v>
      </c>
      <c r="EGO60" s="225" t="s">
        <v>2912</v>
      </c>
      <c r="EGP60" s="102" t="s">
        <v>2926</v>
      </c>
      <c r="EGQ60" s="102">
        <v>1.0</v>
      </c>
      <c r="EGR60" s="102">
        <v>1.0</v>
      </c>
      <c r="EGS60" s="102">
        <v>1.0</v>
      </c>
      <c r="EGT60" s="411">
        <v>30.0</v>
      </c>
      <c r="EGU60" s="411">
        <v>30.0</v>
      </c>
      <c r="EGV60" s="102" t="s">
        <v>1764</v>
      </c>
      <c r="EGW60" s="102" t="s">
        <v>1764</v>
      </c>
      <c r="EGX60" s="102" t="s">
        <v>88</v>
      </c>
      <c r="EGY60" s="102" t="s">
        <v>2921</v>
      </c>
      <c r="EGZ60" s="320" t="s">
        <v>2922</v>
      </c>
      <c r="EHA60" s="320" t="s">
        <v>2912</v>
      </c>
      <c r="EHB60" s="320" t="s">
        <v>2923</v>
      </c>
      <c r="EHC60" s="320" t="s">
        <v>2924</v>
      </c>
      <c r="EHD60" s="97" t="s">
        <v>2925</v>
      </c>
      <c r="EHE60" s="225" t="s">
        <v>2912</v>
      </c>
      <c r="EHF60" s="102" t="s">
        <v>2926</v>
      </c>
      <c r="EHG60" s="102">
        <v>1.0</v>
      </c>
      <c r="EHH60" s="102">
        <v>1.0</v>
      </c>
      <c r="EHI60" s="102">
        <v>1.0</v>
      </c>
      <c r="EHJ60" s="411">
        <v>30.0</v>
      </c>
      <c r="EHK60" s="411">
        <v>30.0</v>
      </c>
      <c r="EHL60" s="102" t="s">
        <v>1764</v>
      </c>
      <c r="EHM60" s="102" t="s">
        <v>1764</v>
      </c>
      <c r="EHN60" s="102" t="s">
        <v>88</v>
      </c>
      <c r="EHO60" s="102" t="s">
        <v>2921</v>
      </c>
      <c r="EHP60" s="320" t="s">
        <v>2922</v>
      </c>
      <c r="EHQ60" s="320" t="s">
        <v>2912</v>
      </c>
      <c r="EHR60" s="320" t="s">
        <v>2923</v>
      </c>
      <c r="EHS60" s="320" t="s">
        <v>2924</v>
      </c>
      <c r="EHT60" s="97" t="s">
        <v>2925</v>
      </c>
      <c r="EHU60" s="225" t="s">
        <v>2912</v>
      </c>
      <c r="EHV60" s="102" t="s">
        <v>2926</v>
      </c>
      <c r="EHW60" s="102">
        <v>1.0</v>
      </c>
      <c r="EHX60" s="102">
        <v>1.0</v>
      </c>
      <c r="EHY60" s="102">
        <v>1.0</v>
      </c>
      <c r="EHZ60" s="411">
        <v>30.0</v>
      </c>
      <c r="EIA60" s="411">
        <v>30.0</v>
      </c>
      <c r="EIB60" s="102" t="s">
        <v>1764</v>
      </c>
      <c r="EIC60" s="102" t="s">
        <v>1764</v>
      </c>
      <c r="EID60" s="102" t="s">
        <v>88</v>
      </c>
      <c r="EIE60" s="102" t="s">
        <v>2921</v>
      </c>
      <c r="EIF60" s="320" t="s">
        <v>2922</v>
      </c>
      <c r="EIG60" s="320" t="s">
        <v>2912</v>
      </c>
      <c r="EIH60" s="320" t="s">
        <v>2923</v>
      </c>
      <c r="EII60" s="320" t="s">
        <v>2924</v>
      </c>
      <c r="EIJ60" s="97" t="s">
        <v>2925</v>
      </c>
      <c r="EIK60" s="225" t="s">
        <v>2912</v>
      </c>
      <c r="EIL60" s="102" t="s">
        <v>2926</v>
      </c>
      <c r="EIM60" s="102">
        <v>1.0</v>
      </c>
      <c r="EIN60" s="102">
        <v>1.0</v>
      </c>
      <c r="EIO60" s="102">
        <v>1.0</v>
      </c>
      <c r="EIP60" s="411">
        <v>30.0</v>
      </c>
      <c r="EIQ60" s="411">
        <v>30.0</v>
      </c>
      <c r="EIR60" s="102" t="s">
        <v>1764</v>
      </c>
      <c r="EIS60" s="102" t="s">
        <v>1764</v>
      </c>
      <c r="EIT60" s="102" t="s">
        <v>88</v>
      </c>
      <c r="EIU60" s="102" t="s">
        <v>2921</v>
      </c>
      <c r="EIV60" s="320" t="s">
        <v>2922</v>
      </c>
      <c r="EIW60" s="320" t="s">
        <v>2912</v>
      </c>
      <c r="EIX60" s="320" t="s">
        <v>2923</v>
      </c>
      <c r="EIY60" s="320" t="s">
        <v>2924</v>
      </c>
      <c r="EIZ60" s="97" t="s">
        <v>2925</v>
      </c>
      <c r="EJA60" s="225" t="s">
        <v>2912</v>
      </c>
      <c r="EJB60" s="102" t="s">
        <v>2926</v>
      </c>
      <c r="EJC60" s="102">
        <v>1.0</v>
      </c>
      <c r="EJD60" s="102">
        <v>1.0</v>
      </c>
      <c r="EJE60" s="102">
        <v>1.0</v>
      </c>
      <c r="EJF60" s="411">
        <v>30.0</v>
      </c>
      <c r="EJG60" s="411">
        <v>30.0</v>
      </c>
      <c r="EJH60" s="102" t="s">
        <v>1764</v>
      </c>
      <c r="EJI60" s="102" t="s">
        <v>1764</v>
      </c>
      <c r="EJJ60" s="102" t="s">
        <v>88</v>
      </c>
      <c r="EJK60" s="102" t="s">
        <v>2921</v>
      </c>
      <c r="EJL60" s="320" t="s">
        <v>2922</v>
      </c>
      <c r="EJM60" s="320" t="s">
        <v>2912</v>
      </c>
      <c r="EJN60" s="320" t="s">
        <v>2923</v>
      </c>
      <c r="EJO60" s="320" t="s">
        <v>2924</v>
      </c>
      <c r="EJP60" s="97" t="s">
        <v>2925</v>
      </c>
      <c r="EJQ60" s="225" t="s">
        <v>2912</v>
      </c>
      <c r="EJR60" s="102" t="s">
        <v>2926</v>
      </c>
      <c r="EJS60" s="102">
        <v>1.0</v>
      </c>
      <c r="EJT60" s="102">
        <v>1.0</v>
      </c>
      <c r="EJU60" s="102">
        <v>1.0</v>
      </c>
      <c r="EJV60" s="411">
        <v>30.0</v>
      </c>
      <c r="EJW60" s="411">
        <v>30.0</v>
      </c>
      <c r="EJX60" s="102" t="s">
        <v>1764</v>
      </c>
      <c r="EJY60" s="102" t="s">
        <v>1764</v>
      </c>
      <c r="EJZ60" s="102" t="s">
        <v>88</v>
      </c>
      <c r="EKA60" s="102" t="s">
        <v>2921</v>
      </c>
      <c r="EKB60" s="320" t="s">
        <v>2922</v>
      </c>
      <c r="EKC60" s="320" t="s">
        <v>2912</v>
      </c>
      <c r="EKD60" s="320" t="s">
        <v>2923</v>
      </c>
      <c r="EKE60" s="320" t="s">
        <v>2924</v>
      </c>
      <c r="EKF60" s="97" t="s">
        <v>2925</v>
      </c>
      <c r="EKG60" s="225" t="s">
        <v>2912</v>
      </c>
      <c r="EKH60" s="102" t="s">
        <v>2926</v>
      </c>
      <c r="EKI60" s="102">
        <v>1.0</v>
      </c>
      <c r="EKJ60" s="102">
        <v>1.0</v>
      </c>
      <c r="EKK60" s="102">
        <v>1.0</v>
      </c>
      <c r="EKL60" s="411">
        <v>30.0</v>
      </c>
      <c r="EKM60" s="411">
        <v>30.0</v>
      </c>
      <c r="EKN60" s="102" t="s">
        <v>1764</v>
      </c>
      <c r="EKO60" s="102" t="s">
        <v>1764</v>
      </c>
      <c r="EKP60" s="102" t="s">
        <v>88</v>
      </c>
      <c r="EKQ60" s="102" t="s">
        <v>2921</v>
      </c>
      <c r="EKR60" s="320" t="s">
        <v>2922</v>
      </c>
      <c r="EKS60" s="320" t="s">
        <v>2912</v>
      </c>
      <c r="EKT60" s="320" t="s">
        <v>2923</v>
      </c>
      <c r="EKU60" s="320" t="s">
        <v>2924</v>
      </c>
      <c r="EKV60" s="97" t="s">
        <v>2925</v>
      </c>
      <c r="EKW60" s="225" t="s">
        <v>2912</v>
      </c>
      <c r="EKX60" s="102" t="s">
        <v>2926</v>
      </c>
      <c r="EKY60" s="102">
        <v>1.0</v>
      </c>
      <c r="EKZ60" s="102">
        <v>1.0</v>
      </c>
      <c r="ELA60" s="102">
        <v>1.0</v>
      </c>
      <c r="ELB60" s="411">
        <v>30.0</v>
      </c>
      <c r="ELC60" s="411">
        <v>30.0</v>
      </c>
      <c r="ELD60" s="102" t="s">
        <v>1764</v>
      </c>
      <c r="ELE60" s="102" t="s">
        <v>1764</v>
      </c>
      <c r="ELF60" s="102" t="s">
        <v>88</v>
      </c>
      <c r="ELG60" s="102" t="s">
        <v>2921</v>
      </c>
      <c r="ELH60" s="320" t="s">
        <v>2922</v>
      </c>
      <c r="ELI60" s="320" t="s">
        <v>2912</v>
      </c>
      <c r="ELJ60" s="320" t="s">
        <v>2923</v>
      </c>
      <c r="ELK60" s="320" t="s">
        <v>2924</v>
      </c>
      <c r="ELL60" s="97" t="s">
        <v>2925</v>
      </c>
      <c r="ELM60" s="225" t="s">
        <v>2912</v>
      </c>
      <c r="ELN60" s="102" t="s">
        <v>2926</v>
      </c>
      <c r="ELO60" s="102">
        <v>1.0</v>
      </c>
      <c r="ELP60" s="102">
        <v>1.0</v>
      </c>
      <c r="ELQ60" s="102">
        <v>1.0</v>
      </c>
      <c r="ELR60" s="411">
        <v>30.0</v>
      </c>
      <c r="ELS60" s="411">
        <v>30.0</v>
      </c>
      <c r="ELT60" s="102" t="s">
        <v>1764</v>
      </c>
      <c r="ELU60" s="102" t="s">
        <v>1764</v>
      </c>
      <c r="ELV60" s="102" t="s">
        <v>88</v>
      </c>
      <c r="ELW60" s="102" t="s">
        <v>2921</v>
      </c>
      <c r="ELX60" s="320" t="s">
        <v>2922</v>
      </c>
      <c r="ELY60" s="320" t="s">
        <v>2912</v>
      </c>
      <c r="ELZ60" s="320" t="s">
        <v>2923</v>
      </c>
      <c r="EMA60" s="320" t="s">
        <v>2924</v>
      </c>
      <c r="EMB60" s="97" t="s">
        <v>2925</v>
      </c>
      <c r="EMC60" s="225" t="s">
        <v>2912</v>
      </c>
      <c r="EMD60" s="102" t="s">
        <v>2926</v>
      </c>
      <c r="EME60" s="102">
        <v>1.0</v>
      </c>
      <c r="EMF60" s="102">
        <v>1.0</v>
      </c>
      <c r="EMG60" s="102">
        <v>1.0</v>
      </c>
      <c r="EMH60" s="411">
        <v>30.0</v>
      </c>
      <c r="EMI60" s="411">
        <v>30.0</v>
      </c>
      <c r="EMJ60" s="102" t="s">
        <v>1764</v>
      </c>
      <c r="EMK60" s="102" t="s">
        <v>1764</v>
      </c>
      <c r="EML60" s="102" t="s">
        <v>88</v>
      </c>
      <c r="EMM60" s="102" t="s">
        <v>2921</v>
      </c>
      <c r="EMN60" s="320" t="s">
        <v>2922</v>
      </c>
      <c r="EMO60" s="320" t="s">
        <v>2912</v>
      </c>
      <c r="EMP60" s="320" t="s">
        <v>2923</v>
      </c>
      <c r="EMQ60" s="320" t="s">
        <v>2924</v>
      </c>
      <c r="EMR60" s="97" t="s">
        <v>2925</v>
      </c>
      <c r="EMS60" s="225" t="s">
        <v>2912</v>
      </c>
      <c r="EMT60" s="102" t="s">
        <v>2926</v>
      </c>
      <c r="EMU60" s="102">
        <v>1.0</v>
      </c>
      <c r="EMV60" s="102">
        <v>1.0</v>
      </c>
      <c r="EMW60" s="102">
        <v>1.0</v>
      </c>
      <c r="EMX60" s="411">
        <v>30.0</v>
      </c>
      <c r="EMY60" s="411">
        <v>30.0</v>
      </c>
      <c r="EMZ60" s="102" t="s">
        <v>1764</v>
      </c>
      <c r="ENA60" s="102" t="s">
        <v>1764</v>
      </c>
      <c r="ENB60" s="102" t="s">
        <v>88</v>
      </c>
      <c r="ENC60" s="102" t="s">
        <v>2921</v>
      </c>
      <c r="END60" s="320" t="s">
        <v>2922</v>
      </c>
      <c r="ENE60" s="320" t="s">
        <v>2912</v>
      </c>
      <c r="ENF60" s="320" t="s">
        <v>2923</v>
      </c>
      <c r="ENG60" s="320" t="s">
        <v>2924</v>
      </c>
      <c r="ENH60" s="97" t="s">
        <v>2925</v>
      </c>
      <c r="ENI60" s="225" t="s">
        <v>2912</v>
      </c>
      <c r="ENJ60" s="102" t="s">
        <v>2926</v>
      </c>
      <c r="ENK60" s="102">
        <v>1.0</v>
      </c>
      <c r="ENL60" s="102">
        <v>1.0</v>
      </c>
      <c r="ENM60" s="102">
        <v>1.0</v>
      </c>
      <c r="ENN60" s="411">
        <v>30.0</v>
      </c>
      <c r="ENO60" s="411">
        <v>30.0</v>
      </c>
      <c r="ENP60" s="102" t="s">
        <v>1764</v>
      </c>
      <c r="ENQ60" s="102" t="s">
        <v>1764</v>
      </c>
      <c r="ENR60" s="102" t="s">
        <v>88</v>
      </c>
      <c r="ENS60" s="102" t="s">
        <v>2921</v>
      </c>
      <c r="ENT60" s="320" t="s">
        <v>2922</v>
      </c>
      <c r="ENU60" s="320" t="s">
        <v>2912</v>
      </c>
      <c r="ENV60" s="320" t="s">
        <v>2923</v>
      </c>
      <c r="ENW60" s="320" t="s">
        <v>2924</v>
      </c>
      <c r="ENX60" s="97" t="s">
        <v>2925</v>
      </c>
      <c r="ENY60" s="225" t="s">
        <v>2912</v>
      </c>
      <c r="ENZ60" s="102" t="s">
        <v>2926</v>
      </c>
      <c r="EOA60" s="102">
        <v>1.0</v>
      </c>
      <c r="EOB60" s="102">
        <v>1.0</v>
      </c>
      <c r="EOC60" s="102">
        <v>1.0</v>
      </c>
      <c r="EOD60" s="411">
        <v>30.0</v>
      </c>
      <c r="EOE60" s="411">
        <v>30.0</v>
      </c>
      <c r="EOF60" s="102" t="s">
        <v>1764</v>
      </c>
      <c r="EOG60" s="102" t="s">
        <v>1764</v>
      </c>
      <c r="EOH60" s="102" t="s">
        <v>88</v>
      </c>
      <c r="EOI60" s="102" t="s">
        <v>2921</v>
      </c>
      <c r="EOJ60" s="320" t="s">
        <v>2922</v>
      </c>
      <c r="EOK60" s="320" t="s">
        <v>2912</v>
      </c>
      <c r="EOL60" s="320" t="s">
        <v>2923</v>
      </c>
      <c r="EOM60" s="320" t="s">
        <v>2924</v>
      </c>
      <c r="EON60" s="97" t="s">
        <v>2925</v>
      </c>
      <c r="EOO60" s="225" t="s">
        <v>2912</v>
      </c>
      <c r="EOP60" s="102" t="s">
        <v>2926</v>
      </c>
      <c r="EOQ60" s="102">
        <v>1.0</v>
      </c>
      <c r="EOR60" s="102">
        <v>1.0</v>
      </c>
      <c r="EOS60" s="102">
        <v>1.0</v>
      </c>
      <c r="EOT60" s="411">
        <v>30.0</v>
      </c>
      <c r="EOU60" s="411">
        <v>30.0</v>
      </c>
      <c r="EOV60" s="102" t="s">
        <v>1764</v>
      </c>
      <c r="EOW60" s="102" t="s">
        <v>1764</v>
      </c>
      <c r="EOX60" s="102" t="s">
        <v>88</v>
      </c>
      <c r="EOY60" s="102" t="s">
        <v>2921</v>
      </c>
      <c r="EOZ60" s="320" t="s">
        <v>2922</v>
      </c>
      <c r="EPA60" s="320" t="s">
        <v>2912</v>
      </c>
      <c r="EPB60" s="320" t="s">
        <v>2923</v>
      </c>
      <c r="EPC60" s="320" t="s">
        <v>2924</v>
      </c>
      <c r="EPD60" s="97" t="s">
        <v>2925</v>
      </c>
      <c r="EPE60" s="225" t="s">
        <v>2912</v>
      </c>
      <c r="EPF60" s="102" t="s">
        <v>2926</v>
      </c>
      <c r="EPG60" s="102">
        <v>1.0</v>
      </c>
      <c r="EPH60" s="102">
        <v>1.0</v>
      </c>
      <c r="EPI60" s="102">
        <v>1.0</v>
      </c>
      <c r="EPJ60" s="411">
        <v>30.0</v>
      </c>
      <c r="EPK60" s="411">
        <v>30.0</v>
      </c>
      <c r="EPL60" s="102" t="s">
        <v>1764</v>
      </c>
      <c r="EPM60" s="102" t="s">
        <v>1764</v>
      </c>
      <c r="EPN60" s="102" t="s">
        <v>88</v>
      </c>
      <c r="EPO60" s="102" t="s">
        <v>2921</v>
      </c>
      <c r="EPP60" s="320" t="s">
        <v>2922</v>
      </c>
      <c r="EPQ60" s="320" t="s">
        <v>2912</v>
      </c>
      <c r="EPR60" s="320" t="s">
        <v>2923</v>
      </c>
      <c r="EPS60" s="320" t="s">
        <v>2924</v>
      </c>
      <c r="EPT60" s="97" t="s">
        <v>2925</v>
      </c>
      <c r="EPU60" s="225" t="s">
        <v>2912</v>
      </c>
      <c r="EPV60" s="102" t="s">
        <v>2926</v>
      </c>
      <c r="EPW60" s="102">
        <v>1.0</v>
      </c>
      <c r="EPX60" s="102">
        <v>1.0</v>
      </c>
      <c r="EPY60" s="102">
        <v>1.0</v>
      </c>
      <c r="EPZ60" s="411">
        <v>30.0</v>
      </c>
      <c r="EQA60" s="411">
        <v>30.0</v>
      </c>
      <c r="EQB60" s="102" t="s">
        <v>1764</v>
      </c>
      <c r="EQC60" s="102" t="s">
        <v>1764</v>
      </c>
      <c r="EQD60" s="102" t="s">
        <v>88</v>
      </c>
      <c r="EQE60" s="102" t="s">
        <v>2921</v>
      </c>
      <c r="EQF60" s="320" t="s">
        <v>2922</v>
      </c>
      <c r="EQG60" s="320" t="s">
        <v>2912</v>
      </c>
      <c r="EQH60" s="320" t="s">
        <v>2923</v>
      </c>
      <c r="EQI60" s="320" t="s">
        <v>2924</v>
      </c>
      <c r="EQJ60" s="97" t="s">
        <v>2925</v>
      </c>
      <c r="EQK60" s="225" t="s">
        <v>2912</v>
      </c>
      <c r="EQL60" s="102" t="s">
        <v>2926</v>
      </c>
      <c r="EQM60" s="102">
        <v>1.0</v>
      </c>
      <c r="EQN60" s="102">
        <v>1.0</v>
      </c>
      <c r="EQO60" s="102">
        <v>1.0</v>
      </c>
      <c r="EQP60" s="411">
        <v>30.0</v>
      </c>
      <c r="EQQ60" s="411">
        <v>30.0</v>
      </c>
      <c r="EQR60" s="102" t="s">
        <v>1764</v>
      </c>
      <c r="EQS60" s="102" t="s">
        <v>1764</v>
      </c>
      <c r="EQT60" s="102" t="s">
        <v>88</v>
      </c>
      <c r="EQU60" s="102" t="s">
        <v>2921</v>
      </c>
      <c r="EQV60" s="320" t="s">
        <v>2922</v>
      </c>
      <c r="EQW60" s="320" t="s">
        <v>2912</v>
      </c>
      <c r="EQX60" s="320" t="s">
        <v>2923</v>
      </c>
      <c r="EQY60" s="320" t="s">
        <v>2924</v>
      </c>
      <c r="EQZ60" s="97" t="s">
        <v>2925</v>
      </c>
      <c r="ERA60" s="225" t="s">
        <v>2912</v>
      </c>
      <c r="ERB60" s="102" t="s">
        <v>2926</v>
      </c>
      <c r="ERC60" s="102">
        <v>1.0</v>
      </c>
      <c r="ERD60" s="102">
        <v>1.0</v>
      </c>
      <c r="ERE60" s="102">
        <v>1.0</v>
      </c>
      <c r="ERF60" s="411">
        <v>30.0</v>
      </c>
      <c r="ERG60" s="411">
        <v>30.0</v>
      </c>
      <c r="ERH60" s="102" t="s">
        <v>1764</v>
      </c>
      <c r="ERI60" s="102" t="s">
        <v>1764</v>
      </c>
      <c r="ERJ60" s="102" t="s">
        <v>88</v>
      </c>
      <c r="ERK60" s="102" t="s">
        <v>2921</v>
      </c>
      <c r="ERL60" s="320" t="s">
        <v>2922</v>
      </c>
      <c r="ERM60" s="320" t="s">
        <v>2912</v>
      </c>
      <c r="ERN60" s="320" t="s">
        <v>2923</v>
      </c>
      <c r="ERO60" s="320" t="s">
        <v>2924</v>
      </c>
      <c r="ERP60" s="97" t="s">
        <v>2925</v>
      </c>
      <c r="ERQ60" s="225" t="s">
        <v>2912</v>
      </c>
      <c r="ERR60" s="102" t="s">
        <v>2926</v>
      </c>
      <c r="ERS60" s="102">
        <v>1.0</v>
      </c>
      <c r="ERT60" s="102">
        <v>1.0</v>
      </c>
      <c r="ERU60" s="102">
        <v>1.0</v>
      </c>
      <c r="ERV60" s="411">
        <v>30.0</v>
      </c>
      <c r="ERW60" s="411">
        <v>30.0</v>
      </c>
      <c r="ERX60" s="102" t="s">
        <v>1764</v>
      </c>
      <c r="ERY60" s="102" t="s">
        <v>1764</v>
      </c>
      <c r="ERZ60" s="102" t="s">
        <v>88</v>
      </c>
      <c r="ESA60" s="102" t="s">
        <v>2921</v>
      </c>
      <c r="ESB60" s="320" t="s">
        <v>2922</v>
      </c>
      <c r="ESC60" s="320" t="s">
        <v>2912</v>
      </c>
      <c r="ESD60" s="320" t="s">
        <v>2923</v>
      </c>
      <c r="ESE60" s="320" t="s">
        <v>2924</v>
      </c>
      <c r="ESF60" s="97" t="s">
        <v>2925</v>
      </c>
      <c r="ESG60" s="225" t="s">
        <v>2912</v>
      </c>
      <c r="ESH60" s="102" t="s">
        <v>2926</v>
      </c>
      <c r="ESI60" s="102">
        <v>1.0</v>
      </c>
      <c r="ESJ60" s="102">
        <v>1.0</v>
      </c>
      <c r="ESK60" s="102">
        <v>1.0</v>
      </c>
      <c r="ESL60" s="411">
        <v>30.0</v>
      </c>
      <c r="ESM60" s="411">
        <v>30.0</v>
      </c>
      <c r="ESN60" s="102" t="s">
        <v>1764</v>
      </c>
      <c r="ESO60" s="102" t="s">
        <v>1764</v>
      </c>
      <c r="ESP60" s="102" t="s">
        <v>88</v>
      </c>
      <c r="ESQ60" s="102" t="s">
        <v>2921</v>
      </c>
      <c r="ESR60" s="320" t="s">
        <v>2922</v>
      </c>
      <c r="ESS60" s="320" t="s">
        <v>2912</v>
      </c>
      <c r="EST60" s="320" t="s">
        <v>2923</v>
      </c>
      <c r="ESU60" s="320" t="s">
        <v>2924</v>
      </c>
      <c r="ESV60" s="97" t="s">
        <v>2925</v>
      </c>
      <c r="ESW60" s="225" t="s">
        <v>2912</v>
      </c>
      <c r="ESX60" s="102" t="s">
        <v>2926</v>
      </c>
      <c r="ESY60" s="102">
        <v>1.0</v>
      </c>
      <c r="ESZ60" s="102">
        <v>1.0</v>
      </c>
      <c r="ETA60" s="102">
        <v>1.0</v>
      </c>
      <c r="ETB60" s="411">
        <v>30.0</v>
      </c>
      <c r="ETC60" s="411">
        <v>30.0</v>
      </c>
      <c r="ETD60" s="102" t="s">
        <v>1764</v>
      </c>
      <c r="ETE60" s="102" t="s">
        <v>1764</v>
      </c>
      <c r="ETF60" s="102" t="s">
        <v>88</v>
      </c>
      <c r="ETG60" s="102" t="s">
        <v>2921</v>
      </c>
      <c r="ETH60" s="320" t="s">
        <v>2922</v>
      </c>
      <c r="ETI60" s="320" t="s">
        <v>2912</v>
      </c>
      <c r="ETJ60" s="320" t="s">
        <v>2923</v>
      </c>
      <c r="ETK60" s="320" t="s">
        <v>2924</v>
      </c>
      <c r="ETL60" s="97" t="s">
        <v>2925</v>
      </c>
      <c r="ETM60" s="225" t="s">
        <v>2912</v>
      </c>
      <c r="ETN60" s="102" t="s">
        <v>2926</v>
      </c>
      <c r="ETO60" s="102">
        <v>1.0</v>
      </c>
      <c r="ETP60" s="102">
        <v>1.0</v>
      </c>
      <c r="ETQ60" s="102">
        <v>1.0</v>
      </c>
      <c r="ETR60" s="411">
        <v>30.0</v>
      </c>
      <c r="ETS60" s="411">
        <v>30.0</v>
      </c>
      <c r="ETT60" s="102" t="s">
        <v>1764</v>
      </c>
      <c r="ETU60" s="102" t="s">
        <v>1764</v>
      </c>
      <c r="ETV60" s="102" t="s">
        <v>88</v>
      </c>
      <c r="ETW60" s="102" t="s">
        <v>2921</v>
      </c>
      <c r="ETX60" s="320" t="s">
        <v>2922</v>
      </c>
      <c r="ETY60" s="320" t="s">
        <v>2912</v>
      </c>
      <c r="ETZ60" s="320" t="s">
        <v>2923</v>
      </c>
      <c r="EUA60" s="320" t="s">
        <v>2924</v>
      </c>
      <c r="EUB60" s="97" t="s">
        <v>2925</v>
      </c>
      <c r="EUC60" s="225" t="s">
        <v>2912</v>
      </c>
      <c r="EUD60" s="102" t="s">
        <v>2926</v>
      </c>
      <c r="EUE60" s="102">
        <v>1.0</v>
      </c>
      <c r="EUF60" s="102">
        <v>1.0</v>
      </c>
      <c r="EUG60" s="102">
        <v>1.0</v>
      </c>
      <c r="EUH60" s="411">
        <v>30.0</v>
      </c>
      <c r="EUI60" s="411">
        <v>30.0</v>
      </c>
      <c r="EUJ60" s="102" t="s">
        <v>1764</v>
      </c>
      <c r="EUK60" s="102" t="s">
        <v>1764</v>
      </c>
      <c r="EUL60" s="102" t="s">
        <v>88</v>
      </c>
      <c r="EUM60" s="102" t="s">
        <v>2921</v>
      </c>
      <c r="EUN60" s="320" t="s">
        <v>2922</v>
      </c>
      <c r="EUO60" s="320" t="s">
        <v>2912</v>
      </c>
      <c r="EUP60" s="320" t="s">
        <v>2923</v>
      </c>
      <c r="EUQ60" s="320" t="s">
        <v>2924</v>
      </c>
      <c r="EUR60" s="97" t="s">
        <v>2925</v>
      </c>
      <c r="EUS60" s="225" t="s">
        <v>2912</v>
      </c>
      <c r="EUT60" s="102" t="s">
        <v>2926</v>
      </c>
      <c r="EUU60" s="102">
        <v>1.0</v>
      </c>
      <c r="EUV60" s="102">
        <v>1.0</v>
      </c>
      <c r="EUW60" s="102">
        <v>1.0</v>
      </c>
      <c r="EUX60" s="411">
        <v>30.0</v>
      </c>
      <c r="EUY60" s="411">
        <v>30.0</v>
      </c>
      <c r="EUZ60" s="102" t="s">
        <v>1764</v>
      </c>
      <c r="EVA60" s="102" t="s">
        <v>1764</v>
      </c>
      <c r="EVB60" s="102" t="s">
        <v>88</v>
      </c>
      <c r="EVC60" s="102" t="s">
        <v>2921</v>
      </c>
      <c r="EVD60" s="320" t="s">
        <v>2922</v>
      </c>
      <c r="EVE60" s="320" t="s">
        <v>2912</v>
      </c>
      <c r="EVF60" s="320" t="s">
        <v>2923</v>
      </c>
      <c r="EVG60" s="320" t="s">
        <v>2924</v>
      </c>
      <c r="EVH60" s="97" t="s">
        <v>2925</v>
      </c>
      <c r="EVI60" s="225" t="s">
        <v>2912</v>
      </c>
      <c r="EVJ60" s="102" t="s">
        <v>2926</v>
      </c>
      <c r="EVK60" s="102">
        <v>1.0</v>
      </c>
      <c r="EVL60" s="102">
        <v>1.0</v>
      </c>
      <c r="EVM60" s="102">
        <v>1.0</v>
      </c>
      <c r="EVN60" s="411">
        <v>30.0</v>
      </c>
      <c r="EVO60" s="411">
        <v>30.0</v>
      </c>
      <c r="EVP60" s="102" t="s">
        <v>1764</v>
      </c>
      <c r="EVQ60" s="102" t="s">
        <v>1764</v>
      </c>
      <c r="EVR60" s="102" t="s">
        <v>88</v>
      </c>
      <c r="EVS60" s="102" t="s">
        <v>2921</v>
      </c>
      <c r="EVT60" s="320" t="s">
        <v>2922</v>
      </c>
      <c r="EVU60" s="320" t="s">
        <v>2912</v>
      </c>
      <c r="EVV60" s="320" t="s">
        <v>2923</v>
      </c>
      <c r="EVW60" s="320" t="s">
        <v>2924</v>
      </c>
      <c r="EVX60" s="97" t="s">
        <v>2925</v>
      </c>
      <c r="EVY60" s="225" t="s">
        <v>2912</v>
      </c>
      <c r="EVZ60" s="102" t="s">
        <v>2926</v>
      </c>
      <c r="EWA60" s="102">
        <v>1.0</v>
      </c>
      <c r="EWB60" s="102">
        <v>1.0</v>
      </c>
      <c r="EWC60" s="102">
        <v>1.0</v>
      </c>
      <c r="EWD60" s="411">
        <v>30.0</v>
      </c>
      <c r="EWE60" s="411">
        <v>30.0</v>
      </c>
      <c r="EWF60" s="102" t="s">
        <v>1764</v>
      </c>
      <c r="EWG60" s="102" t="s">
        <v>1764</v>
      </c>
      <c r="EWH60" s="102" t="s">
        <v>88</v>
      </c>
      <c r="EWI60" s="102" t="s">
        <v>2921</v>
      </c>
      <c r="EWJ60" s="320" t="s">
        <v>2922</v>
      </c>
      <c r="EWK60" s="320" t="s">
        <v>2912</v>
      </c>
      <c r="EWL60" s="320" t="s">
        <v>2923</v>
      </c>
      <c r="EWM60" s="320" t="s">
        <v>2924</v>
      </c>
      <c r="EWN60" s="97" t="s">
        <v>2925</v>
      </c>
      <c r="EWO60" s="225" t="s">
        <v>2912</v>
      </c>
      <c r="EWP60" s="102" t="s">
        <v>2926</v>
      </c>
      <c r="EWQ60" s="102">
        <v>1.0</v>
      </c>
      <c r="EWR60" s="102">
        <v>1.0</v>
      </c>
      <c r="EWS60" s="102">
        <v>1.0</v>
      </c>
      <c r="EWT60" s="411">
        <v>30.0</v>
      </c>
      <c r="EWU60" s="411">
        <v>30.0</v>
      </c>
      <c r="EWV60" s="102" t="s">
        <v>1764</v>
      </c>
      <c r="EWW60" s="102" t="s">
        <v>1764</v>
      </c>
      <c r="EWX60" s="102" t="s">
        <v>88</v>
      </c>
      <c r="EWY60" s="102" t="s">
        <v>2921</v>
      </c>
      <c r="EWZ60" s="320" t="s">
        <v>2922</v>
      </c>
      <c r="EXA60" s="320" t="s">
        <v>2912</v>
      </c>
      <c r="EXB60" s="320" t="s">
        <v>2923</v>
      </c>
      <c r="EXC60" s="320" t="s">
        <v>2924</v>
      </c>
      <c r="EXD60" s="97" t="s">
        <v>2925</v>
      </c>
      <c r="EXE60" s="225" t="s">
        <v>2912</v>
      </c>
      <c r="EXF60" s="102" t="s">
        <v>2926</v>
      </c>
      <c r="EXG60" s="102">
        <v>1.0</v>
      </c>
      <c r="EXH60" s="102">
        <v>1.0</v>
      </c>
      <c r="EXI60" s="102">
        <v>1.0</v>
      </c>
      <c r="EXJ60" s="411">
        <v>30.0</v>
      </c>
      <c r="EXK60" s="411">
        <v>30.0</v>
      </c>
      <c r="EXL60" s="102" t="s">
        <v>1764</v>
      </c>
      <c r="EXM60" s="102" t="s">
        <v>1764</v>
      </c>
      <c r="EXN60" s="102" t="s">
        <v>88</v>
      </c>
      <c r="EXO60" s="102" t="s">
        <v>2921</v>
      </c>
      <c r="EXP60" s="320" t="s">
        <v>2922</v>
      </c>
      <c r="EXQ60" s="320" t="s">
        <v>2912</v>
      </c>
      <c r="EXR60" s="320" t="s">
        <v>2923</v>
      </c>
      <c r="EXS60" s="320" t="s">
        <v>2924</v>
      </c>
      <c r="EXT60" s="97" t="s">
        <v>2925</v>
      </c>
      <c r="EXU60" s="225" t="s">
        <v>2912</v>
      </c>
      <c r="EXV60" s="102" t="s">
        <v>2926</v>
      </c>
      <c r="EXW60" s="102">
        <v>1.0</v>
      </c>
      <c r="EXX60" s="102">
        <v>1.0</v>
      </c>
      <c r="EXY60" s="102">
        <v>1.0</v>
      </c>
      <c r="EXZ60" s="411">
        <v>30.0</v>
      </c>
      <c r="EYA60" s="411">
        <v>30.0</v>
      </c>
      <c r="EYB60" s="102" t="s">
        <v>1764</v>
      </c>
      <c r="EYC60" s="102" t="s">
        <v>1764</v>
      </c>
      <c r="EYD60" s="102" t="s">
        <v>88</v>
      </c>
      <c r="EYE60" s="102" t="s">
        <v>2921</v>
      </c>
      <c r="EYF60" s="320" t="s">
        <v>2922</v>
      </c>
      <c r="EYG60" s="320" t="s">
        <v>2912</v>
      </c>
      <c r="EYH60" s="320" t="s">
        <v>2923</v>
      </c>
      <c r="EYI60" s="320" t="s">
        <v>2924</v>
      </c>
      <c r="EYJ60" s="97" t="s">
        <v>2925</v>
      </c>
      <c r="EYK60" s="225" t="s">
        <v>2912</v>
      </c>
      <c r="EYL60" s="102" t="s">
        <v>2926</v>
      </c>
      <c r="EYM60" s="102">
        <v>1.0</v>
      </c>
      <c r="EYN60" s="102">
        <v>1.0</v>
      </c>
      <c r="EYO60" s="102">
        <v>1.0</v>
      </c>
      <c r="EYP60" s="411">
        <v>30.0</v>
      </c>
      <c r="EYQ60" s="411">
        <v>30.0</v>
      </c>
      <c r="EYR60" s="102" t="s">
        <v>1764</v>
      </c>
      <c r="EYS60" s="102" t="s">
        <v>1764</v>
      </c>
      <c r="EYT60" s="102" t="s">
        <v>88</v>
      </c>
      <c r="EYU60" s="102" t="s">
        <v>2921</v>
      </c>
      <c r="EYV60" s="320" t="s">
        <v>2922</v>
      </c>
      <c r="EYW60" s="320" t="s">
        <v>2912</v>
      </c>
      <c r="EYX60" s="320" t="s">
        <v>2923</v>
      </c>
      <c r="EYY60" s="320" t="s">
        <v>2924</v>
      </c>
      <c r="EYZ60" s="97" t="s">
        <v>2925</v>
      </c>
      <c r="EZA60" s="225" t="s">
        <v>2912</v>
      </c>
      <c r="EZB60" s="102" t="s">
        <v>2926</v>
      </c>
      <c r="EZC60" s="102">
        <v>1.0</v>
      </c>
      <c r="EZD60" s="102">
        <v>1.0</v>
      </c>
      <c r="EZE60" s="102">
        <v>1.0</v>
      </c>
      <c r="EZF60" s="411">
        <v>30.0</v>
      </c>
      <c r="EZG60" s="411">
        <v>30.0</v>
      </c>
      <c r="EZH60" s="102" t="s">
        <v>1764</v>
      </c>
      <c r="EZI60" s="102" t="s">
        <v>1764</v>
      </c>
      <c r="EZJ60" s="102" t="s">
        <v>88</v>
      </c>
      <c r="EZK60" s="102" t="s">
        <v>2921</v>
      </c>
      <c r="EZL60" s="320" t="s">
        <v>2922</v>
      </c>
      <c r="EZM60" s="320" t="s">
        <v>2912</v>
      </c>
      <c r="EZN60" s="320" t="s">
        <v>2923</v>
      </c>
      <c r="EZO60" s="320" t="s">
        <v>2924</v>
      </c>
      <c r="EZP60" s="97" t="s">
        <v>2925</v>
      </c>
      <c r="EZQ60" s="225" t="s">
        <v>2912</v>
      </c>
      <c r="EZR60" s="102" t="s">
        <v>2926</v>
      </c>
      <c r="EZS60" s="102">
        <v>1.0</v>
      </c>
      <c r="EZT60" s="102">
        <v>1.0</v>
      </c>
      <c r="EZU60" s="102">
        <v>1.0</v>
      </c>
      <c r="EZV60" s="411">
        <v>30.0</v>
      </c>
      <c r="EZW60" s="411">
        <v>30.0</v>
      </c>
      <c r="EZX60" s="102" t="s">
        <v>1764</v>
      </c>
      <c r="EZY60" s="102" t="s">
        <v>1764</v>
      </c>
      <c r="EZZ60" s="102" t="s">
        <v>88</v>
      </c>
      <c r="FAA60" s="102" t="s">
        <v>2921</v>
      </c>
      <c r="FAB60" s="320" t="s">
        <v>2922</v>
      </c>
      <c r="FAC60" s="320" t="s">
        <v>2912</v>
      </c>
      <c r="FAD60" s="320" t="s">
        <v>2923</v>
      </c>
      <c r="FAE60" s="320" t="s">
        <v>2924</v>
      </c>
      <c r="FAF60" s="97" t="s">
        <v>2925</v>
      </c>
      <c r="FAG60" s="225" t="s">
        <v>2912</v>
      </c>
      <c r="FAH60" s="102" t="s">
        <v>2926</v>
      </c>
      <c r="FAI60" s="102">
        <v>1.0</v>
      </c>
      <c r="FAJ60" s="102">
        <v>1.0</v>
      </c>
      <c r="FAK60" s="102">
        <v>1.0</v>
      </c>
      <c r="FAL60" s="411">
        <v>30.0</v>
      </c>
      <c r="FAM60" s="411">
        <v>30.0</v>
      </c>
      <c r="FAN60" s="102" t="s">
        <v>1764</v>
      </c>
      <c r="FAO60" s="102" t="s">
        <v>1764</v>
      </c>
      <c r="FAP60" s="102" t="s">
        <v>88</v>
      </c>
      <c r="FAQ60" s="102" t="s">
        <v>2921</v>
      </c>
      <c r="FAR60" s="320" t="s">
        <v>2922</v>
      </c>
      <c r="FAS60" s="320" t="s">
        <v>2912</v>
      </c>
      <c r="FAT60" s="320" t="s">
        <v>2923</v>
      </c>
      <c r="FAU60" s="320" t="s">
        <v>2924</v>
      </c>
      <c r="FAV60" s="97" t="s">
        <v>2925</v>
      </c>
      <c r="FAW60" s="225" t="s">
        <v>2912</v>
      </c>
      <c r="FAX60" s="102" t="s">
        <v>2926</v>
      </c>
      <c r="FAY60" s="102">
        <v>1.0</v>
      </c>
      <c r="FAZ60" s="102">
        <v>1.0</v>
      </c>
      <c r="FBA60" s="102">
        <v>1.0</v>
      </c>
      <c r="FBB60" s="411">
        <v>30.0</v>
      </c>
      <c r="FBC60" s="411">
        <v>30.0</v>
      </c>
      <c r="FBD60" s="102" t="s">
        <v>1764</v>
      </c>
      <c r="FBE60" s="102" t="s">
        <v>1764</v>
      </c>
      <c r="FBF60" s="102" t="s">
        <v>88</v>
      </c>
      <c r="FBG60" s="102" t="s">
        <v>2921</v>
      </c>
      <c r="FBH60" s="320" t="s">
        <v>2922</v>
      </c>
      <c r="FBI60" s="320" t="s">
        <v>2912</v>
      </c>
      <c r="FBJ60" s="320" t="s">
        <v>2923</v>
      </c>
      <c r="FBK60" s="320" t="s">
        <v>2924</v>
      </c>
      <c r="FBL60" s="97" t="s">
        <v>2925</v>
      </c>
      <c r="FBM60" s="225" t="s">
        <v>2912</v>
      </c>
      <c r="FBN60" s="102" t="s">
        <v>2926</v>
      </c>
      <c r="FBO60" s="102">
        <v>1.0</v>
      </c>
      <c r="FBP60" s="102">
        <v>1.0</v>
      </c>
      <c r="FBQ60" s="102">
        <v>1.0</v>
      </c>
      <c r="FBR60" s="411">
        <v>30.0</v>
      </c>
      <c r="FBS60" s="411">
        <v>30.0</v>
      </c>
      <c r="FBT60" s="102" t="s">
        <v>1764</v>
      </c>
      <c r="FBU60" s="102" t="s">
        <v>1764</v>
      </c>
      <c r="FBV60" s="102" t="s">
        <v>88</v>
      </c>
      <c r="FBW60" s="102" t="s">
        <v>2921</v>
      </c>
      <c r="FBX60" s="320" t="s">
        <v>2922</v>
      </c>
      <c r="FBY60" s="320" t="s">
        <v>2912</v>
      </c>
      <c r="FBZ60" s="320" t="s">
        <v>2923</v>
      </c>
      <c r="FCA60" s="320" t="s">
        <v>2924</v>
      </c>
      <c r="FCB60" s="97" t="s">
        <v>2925</v>
      </c>
      <c r="FCC60" s="225" t="s">
        <v>2912</v>
      </c>
      <c r="FCD60" s="102" t="s">
        <v>2926</v>
      </c>
      <c r="FCE60" s="102">
        <v>1.0</v>
      </c>
      <c r="FCF60" s="102">
        <v>1.0</v>
      </c>
      <c r="FCG60" s="102">
        <v>1.0</v>
      </c>
      <c r="FCH60" s="411">
        <v>30.0</v>
      </c>
      <c r="FCI60" s="411">
        <v>30.0</v>
      </c>
      <c r="FCJ60" s="102" t="s">
        <v>1764</v>
      </c>
      <c r="FCK60" s="102" t="s">
        <v>1764</v>
      </c>
      <c r="FCL60" s="102" t="s">
        <v>88</v>
      </c>
      <c r="FCM60" s="102" t="s">
        <v>2921</v>
      </c>
      <c r="FCN60" s="320" t="s">
        <v>2922</v>
      </c>
      <c r="FCO60" s="320" t="s">
        <v>2912</v>
      </c>
      <c r="FCP60" s="320" t="s">
        <v>2923</v>
      </c>
      <c r="FCQ60" s="320" t="s">
        <v>2924</v>
      </c>
      <c r="FCR60" s="97" t="s">
        <v>2925</v>
      </c>
      <c r="FCS60" s="225" t="s">
        <v>2912</v>
      </c>
      <c r="FCT60" s="102" t="s">
        <v>2926</v>
      </c>
      <c r="FCU60" s="102">
        <v>1.0</v>
      </c>
      <c r="FCV60" s="102">
        <v>1.0</v>
      </c>
      <c r="FCW60" s="102">
        <v>1.0</v>
      </c>
      <c r="FCX60" s="411">
        <v>30.0</v>
      </c>
      <c r="FCY60" s="411">
        <v>30.0</v>
      </c>
      <c r="FCZ60" s="102" t="s">
        <v>1764</v>
      </c>
      <c r="FDA60" s="102" t="s">
        <v>1764</v>
      </c>
      <c r="FDB60" s="102" t="s">
        <v>88</v>
      </c>
      <c r="FDC60" s="102" t="s">
        <v>2921</v>
      </c>
      <c r="FDD60" s="320" t="s">
        <v>2922</v>
      </c>
      <c r="FDE60" s="320" t="s">
        <v>2912</v>
      </c>
      <c r="FDF60" s="320" t="s">
        <v>2923</v>
      </c>
      <c r="FDG60" s="320" t="s">
        <v>2924</v>
      </c>
      <c r="FDH60" s="97" t="s">
        <v>2925</v>
      </c>
      <c r="FDI60" s="225" t="s">
        <v>2912</v>
      </c>
      <c r="FDJ60" s="102" t="s">
        <v>2926</v>
      </c>
      <c r="FDK60" s="102">
        <v>1.0</v>
      </c>
      <c r="FDL60" s="102">
        <v>1.0</v>
      </c>
      <c r="FDM60" s="102">
        <v>1.0</v>
      </c>
      <c r="FDN60" s="411">
        <v>30.0</v>
      </c>
      <c r="FDO60" s="411">
        <v>30.0</v>
      </c>
      <c r="FDP60" s="102" t="s">
        <v>1764</v>
      </c>
      <c r="FDQ60" s="102" t="s">
        <v>1764</v>
      </c>
      <c r="FDR60" s="102" t="s">
        <v>88</v>
      </c>
      <c r="FDS60" s="102" t="s">
        <v>2921</v>
      </c>
      <c r="FDT60" s="320" t="s">
        <v>2922</v>
      </c>
      <c r="FDU60" s="320" t="s">
        <v>2912</v>
      </c>
      <c r="FDV60" s="320" t="s">
        <v>2923</v>
      </c>
      <c r="FDW60" s="320" t="s">
        <v>2924</v>
      </c>
      <c r="FDX60" s="97" t="s">
        <v>2925</v>
      </c>
      <c r="FDY60" s="225" t="s">
        <v>2912</v>
      </c>
      <c r="FDZ60" s="102" t="s">
        <v>2926</v>
      </c>
      <c r="FEA60" s="102">
        <v>1.0</v>
      </c>
      <c r="FEB60" s="102">
        <v>1.0</v>
      </c>
      <c r="FEC60" s="102">
        <v>1.0</v>
      </c>
      <c r="FED60" s="411">
        <v>30.0</v>
      </c>
      <c r="FEE60" s="411">
        <v>30.0</v>
      </c>
      <c r="FEF60" s="102" t="s">
        <v>1764</v>
      </c>
      <c r="FEG60" s="102" t="s">
        <v>1764</v>
      </c>
      <c r="FEH60" s="102" t="s">
        <v>88</v>
      </c>
      <c r="FEI60" s="102" t="s">
        <v>2921</v>
      </c>
      <c r="FEJ60" s="320" t="s">
        <v>2922</v>
      </c>
      <c r="FEK60" s="320" t="s">
        <v>2912</v>
      </c>
      <c r="FEL60" s="320" t="s">
        <v>2923</v>
      </c>
      <c r="FEM60" s="320" t="s">
        <v>2924</v>
      </c>
      <c r="FEN60" s="97" t="s">
        <v>2925</v>
      </c>
      <c r="FEO60" s="225" t="s">
        <v>2912</v>
      </c>
      <c r="FEP60" s="102" t="s">
        <v>2926</v>
      </c>
      <c r="FEQ60" s="102">
        <v>1.0</v>
      </c>
      <c r="FER60" s="102">
        <v>1.0</v>
      </c>
      <c r="FES60" s="102">
        <v>1.0</v>
      </c>
      <c r="FET60" s="411">
        <v>30.0</v>
      </c>
      <c r="FEU60" s="411">
        <v>30.0</v>
      </c>
      <c r="FEV60" s="102" t="s">
        <v>1764</v>
      </c>
      <c r="FEW60" s="102" t="s">
        <v>1764</v>
      </c>
      <c r="FEX60" s="102" t="s">
        <v>88</v>
      </c>
      <c r="FEY60" s="102" t="s">
        <v>2921</v>
      </c>
      <c r="FEZ60" s="320" t="s">
        <v>2922</v>
      </c>
      <c r="FFA60" s="320" t="s">
        <v>2912</v>
      </c>
      <c r="FFB60" s="320" t="s">
        <v>2923</v>
      </c>
      <c r="FFC60" s="320" t="s">
        <v>2924</v>
      </c>
      <c r="FFD60" s="97" t="s">
        <v>2925</v>
      </c>
      <c r="FFE60" s="225" t="s">
        <v>2912</v>
      </c>
      <c r="FFF60" s="102" t="s">
        <v>2926</v>
      </c>
      <c r="FFG60" s="102">
        <v>1.0</v>
      </c>
      <c r="FFH60" s="102">
        <v>1.0</v>
      </c>
      <c r="FFI60" s="102">
        <v>1.0</v>
      </c>
      <c r="FFJ60" s="411">
        <v>30.0</v>
      </c>
      <c r="FFK60" s="411">
        <v>30.0</v>
      </c>
      <c r="FFL60" s="102" t="s">
        <v>1764</v>
      </c>
      <c r="FFM60" s="102" t="s">
        <v>1764</v>
      </c>
      <c r="FFN60" s="102" t="s">
        <v>88</v>
      </c>
      <c r="FFO60" s="102" t="s">
        <v>2921</v>
      </c>
      <c r="FFP60" s="320" t="s">
        <v>2922</v>
      </c>
      <c r="FFQ60" s="320" t="s">
        <v>2912</v>
      </c>
      <c r="FFR60" s="320" t="s">
        <v>2923</v>
      </c>
      <c r="FFS60" s="320" t="s">
        <v>2924</v>
      </c>
      <c r="FFT60" s="97" t="s">
        <v>2925</v>
      </c>
      <c r="FFU60" s="225" t="s">
        <v>2912</v>
      </c>
      <c r="FFV60" s="102" t="s">
        <v>2926</v>
      </c>
      <c r="FFW60" s="102">
        <v>1.0</v>
      </c>
      <c r="FFX60" s="102">
        <v>1.0</v>
      </c>
      <c r="FFY60" s="102">
        <v>1.0</v>
      </c>
      <c r="FFZ60" s="411">
        <v>30.0</v>
      </c>
      <c r="FGA60" s="411">
        <v>30.0</v>
      </c>
      <c r="FGB60" s="102" t="s">
        <v>1764</v>
      </c>
      <c r="FGC60" s="102" t="s">
        <v>1764</v>
      </c>
      <c r="FGD60" s="102" t="s">
        <v>88</v>
      </c>
      <c r="FGE60" s="102" t="s">
        <v>2921</v>
      </c>
      <c r="FGF60" s="320" t="s">
        <v>2922</v>
      </c>
      <c r="FGG60" s="320" t="s">
        <v>2912</v>
      </c>
      <c r="FGH60" s="320" t="s">
        <v>2923</v>
      </c>
      <c r="FGI60" s="320" t="s">
        <v>2924</v>
      </c>
      <c r="FGJ60" s="97" t="s">
        <v>2925</v>
      </c>
      <c r="FGK60" s="225" t="s">
        <v>2912</v>
      </c>
      <c r="FGL60" s="102" t="s">
        <v>2926</v>
      </c>
      <c r="FGM60" s="102">
        <v>1.0</v>
      </c>
      <c r="FGN60" s="102">
        <v>1.0</v>
      </c>
      <c r="FGO60" s="102">
        <v>1.0</v>
      </c>
      <c r="FGP60" s="411">
        <v>30.0</v>
      </c>
      <c r="FGQ60" s="411">
        <v>30.0</v>
      </c>
      <c r="FGR60" s="102" t="s">
        <v>1764</v>
      </c>
      <c r="FGS60" s="102" t="s">
        <v>1764</v>
      </c>
      <c r="FGT60" s="102" t="s">
        <v>88</v>
      </c>
      <c r="FGU60" s="102" t="s">
        <v>2921</v>
      </c>
      <c r="FGV60" s="320" t="s">
        <v>2922</v>
      </c>
      <c r="FGW60" s="320" t="s">
        <v>2912</v>
      </c>
      <c r="FGX60" s="320" t="s">
        <v>2923</v>
      </c>
      <c r="FGY60" s="320" t="s">
        <v>2924</v>
      </c>
      <c r="FGZ60" s="97" t="s">
        <v>2925</v>
      </c>
      <c r="FHA60" s="225" t="s">
        <v>2912</v>
      </c>
      <c r="FHB60" s="102" t="s">
        <v>2926</v>
      </c>
      <c r="FHC60" s="102">
        <v>1.0</v>
      </c>
      <c r="FHD60" s="102">
        <v>1.0</v>
      </c>
      <c r="FHE60" s="102">
        <v>1.0</v>
      </c>
      <c r="FHF60" s="411">
        <v>30.0</v>
      </c>
      <c r="FHG60" s="411">
        <v>30.0</v>
      </c>
      <c r="FHH60" s="102" t="s">
        <v>1764</v>
      </c>
      <c r="FHI60" s="102" t="s">
        <v>1764</v>
      </c>
      <c r="FHJ60" s="102" t="s">
        <v>88</v>
      </c>
      <c r="FHK60" s="102" t="s">
        <v>2921</v>
      </c>
      <c r="FHL60" s="320" t="s">
        <v>2922</v>
      </c>
      <c r="FHM60" s="320" t="s">
        <v>2912</v>
      </c>
      <c r="FHN60" s="320" t="s">
        <v>2923</v>
      </c>
      <c r="FHO60" s="320" t="s">
        <v>2924</v>
      </c>
      <c r="FHP60" s="97" t="s">
        <v>2925</v>
      </c>
      <c r="FHQ60" s="225" t="s">
        <v>2912</v>
      </c>
      <c r="FHR60" s="102" t="s">
        <v>2926</v>
      </c>
      <c r="FHS60" s="102">
        <v>1.0</v>
      </c>
      <c r="FHT60" s="102">
        <v>1.0</v>
      </c>
      <c r="FHU60" s="102">
        <v>1.0</v>
      </c>
      <c r="FHV60" s="411">
        <v>30.0</v>
      </c>
      <c r="FHW60" s="411">
        <v>30.0</v>
      </c>
      <c r="FHX60" s="102" t="s">
        <v>1764</v>
      </c>
      <c r="FHY60" s="102" t="s">
        <v>1764</v>
      </c>
      <c r="FHZ60" s="102" t="s">
        <v>88</v>
      </c>
      <c r="FIA60" s="102" t="s">
        <v>2921</v>
      </c>
      <c r="FIB60" s="320" t="s">
        <v>2922</v>
      </c>
      <c r="FIC60" s="320" t="s">
        <v>2912</v>
      </c>
      <c r="FID60" s="320" t="s">
        <v>2923</v>
      </c>
      <c r="FIE60" s="320" t="s">
        <v>2924</v>
      </c>
      <c r="FIF60" s="97" t="s">
        <v>2925</v>
      </c>
      <c r="FIG60" s="225" t="s">
        <v>2912</v>
      </c>
      <c r="FIH60" s="102" t="s">
        <v>2926</v>
      </c>
      <c r="FII60" s="102">
        <v>1.0</v>
      </c>
      <c r="FIJ60" s="102">
        <v>1.0</v>
      </c>
      <c r="FIK60" s="102">
        <v>1.0</v>
      </c>
      <c r="FIL60" s="411">
        <v>30.0</v>
      </c>
      <c r="FIM60" s="411">
        <v>30.0</v>
      </c>
      <c r="FIN60" s="102" t="s">
        <v>1764</v>
      </c>
      <c r="FIO60" s="102" t="s">
        <v>1764</v>
      </c>
      <c r="FIP60" s="102" t="s">
        <v>88</v>
      </c>
      <c r="FIQ60" s="102" t="s">
        <v>2921</v>
      </c>
      <c r="FIR60" s="320" t="s">
        <v>2922</v>
      </c>
      <c r="FIS60" s="320" t="s">
        <v>2912</v>
      </c>
      <c r="FIT60" s="320" t="s">
        <v>2923</v>
      </c>
      <c r="FIU60" s="320" t="s">
        <v>2924</v>
      </c>
      <c r="FIV60" s="97" t="s">
        <v>2925</v>
      </c>
      <c r="FIW60" s="225" t="s">
        <v>2912</v>
      </c>
      <c r="FIX60" s="102" t="s">
        <v>2926</v>
      </c>
      <c r="FIY60" s="102">
        <v>1.0</v>
      </c>
      <c r="FIZ60" s="102">
        <v>1.0</v>
      </c>
      <c r="FJA60" s="102">
        <v>1.0</v>
      </c>
      <c r="FJB60" s="411">
        <v>30.0</v>
      </c>
      <c r="FJC60" s="411">
        <v>30.0</v>
      </c>
      <c r="FJD60" s="102" t="s">
        <v>1764</v>
      </c>
      <c r="FJE60" s="102" t="s">
        <v>1764</v>
      </c>
      <c r="FJF60" s="102" t="s">
        <v>88</v>
      </c>
      <c r="FJG60" s="102" t="s">
        <v>2921</v>
      </c>
      <c r="FJH60" s="320" t="s">
        <v>2922</v>
      </c>
      <c r="FJI60" s="320" t="s">
        <v>2912</v>
      </c>
      <c r="FJJ60" s="320" t="s">
        <v>2923</v>
      </c>
      <c r="FJK60" s="320" t="s">
        <v>2924</v>
      </c>
      <c r="FJL60" s="97" t="s">
        <v>2925</v>
      </c>
      <c r="FJM60" s="225" t="s">
        <v>2912</v>
      </c>
      <c r="FJN60" s="102" t="s">
        <v>2926</v>
      </c>
      <c r="FJO60" s="102">
        <v>1.0</v>
      </c>
      <c r="FJP60" s="102">
        <v>1.0</v>
      </c>
      <c r="FJQ60" s="102">
        <v>1.0</v>
      </c>
      <c r="FJR60" s="411">
        <v>30.0</v>
      </c>
      <c r="FJS60" s="411">
        <v>30.0</v>
      </c>
      <c r="FJT60" s="102" t="s">
        <v>1764</v>
      </c>
      <c r="FJU60" s="102" t="s">
        <v>1764</v>
      </c>
      <c r="FJV60" s="102" t="s">
        <v>88</v>
      </c>
      <c r="FJW60" s="102" t="s">
        <v>2921</v>
      </c>
      <c r="FJX60" s="320" t="s">
        <v>2922</v>
      </c>
      <c r="FJY60" s="320" t="s">
        <v>2912</v>
      </c>
      <c r="FJZ60" s="320" t="s">
        <v>2923</v>
      </c>
      <c r="FKA60" s="320" t="s">
        <v>2924</v>
      </c>
      <c r="FKB60" s="97" t="s">
        <v>2925</v>
      </c>
      <c r="FKC60" s="225" t="s">
        <v>2912</v>
      </c>
      <c r="FKD60" s="102" t="s">
        <v>2926</v>
      </c>
      <c r="FKE60" s="102">
        <v>1.0</v>
      </c>
      <c r="FKF60" s="102">
        <v>1.0</v>
      </c>
      <c r="FKG60" s="102">
        <v>1.0</v>
      </c>
      <c r="FKH60" s="411">
        <v>30.0</v>
      </c>
      <c r="FKI60" s="411">
        <v>30.0</v>
      </c>
      <c r="FKJ60" s="102" t="s">
        <v>1764</v>
      </c>
      <c r="FKK60" s="102" t="s">
        <v>1764</v>
      </c>
      <c r="FKL60" s="102" t="s">
        <v>88</v>
      </c>
      <c r="FKM60" s="102" t="s">
        <v>2921</v>
      </c>
      <c r="FKN60" s="320" t="s">
        <v>2922</v>
      </c>
      <c r="FKO60" s="320" t="s">
        <v>2912</v>
      </c>
      <c r="FKP60" s="320" t="s">
        <v>2923</v>
      </c>
      <c r="FKQ60" s="320" t="s">
        <v>2924</v>
      </c>
      <c r="FKR60" s="97" t="s">
        <v>2925</v>
      </c>
      <c r="FKS60" s="225" t="s">
        <v>2912</v>
      </c>
      <c r="FKT60" s="102" t="s">
        <v>2926</v>
      </c>
      <c r="FKU60" s="102">
        <v>1.0</v>
      </c>
      <c r="FKV60" s="102">
        <v>1.0</v>
      </c>
      <c r="FKW60" s="102">
        <v>1.0</v>
      </c>
      <c r="FKX60" s="411">
        <v>30.0</v>
      </c>
      <c r="FKY60" s="411">
        <v>30.0</v>
      </c>
      <c r="FKZ60" s="102" t="s">
        <v>1764</v>
      </c>
      <c r="FLA60" s="102" t="s">
        <v>1764</v>
      </c>
      <c r="FLB60" s="102" t="s">
        <v>88</v>
      </c>
      <c r="FLC60" s="102" t="s">
        <v>2921</v>
      </c>
      <c r="FLD60" s="320" t="s">
        <v>2922</v>
      </c>
      <c r="FLE60" s="320" t="s">
        <v>2912</v>
      </c>
      <c r="FLF60" s="320" t="s">
        <v>2923</v>
      </c>
      <c r="FLG60" s="320" t="s">
        <v>2924</v>
      </c>
      <c r="FLH60" s="97" t="s">
        <v>2925</v>
      </c>
      <c r="FLI60" s="225" t="s">
        <v>2912</v>
      </c>
      <c r="FLJ60" s="102" t="s">
        <v>2926</v>
      </c>
      <c r="FLK60" s="102">
        <v>1.0</v>
      </c>
      <c r="FLL60" s="102">
        <v>1.0</v>
      </c>
      <c r="FLM60" s="102">
        <v>1.0</v>
      </c>
      <c r="FLN60" s="411">
        <v>30.0</v>
      </c>
      <c r="FLO60" s="411">
        <v>30.0</v>
      </c>
      <c r="FLP60" s="102" t="s">
        <v>1764</v>
      </c>
      <c r="FLQ60" s="102" t="s">
        <v>1764</v>
      </c>
      <c r="FLR60" s="102" t="s">
        <v>88</v>
      </c>
      <c r="FLS60" s="102" t="s">
        <v>2921</v>
      </c>
      <c r="FLT60" s="320" t="s">
        <v>2922</v>
      </c>
      <c r="FLU60" s="320" t="s">
        <v>2912</v>
      </c>
      <c r="FLV60" s="320" t="s">
        <v>2923</v>
      </c>
      <c r="FLW60" s="320" t="s">
        <v>2924</v>
      </c>
      <c r="FLX60" s="97" t="s">
        <v>2925</v>
      </c>
      <c r="FLY60" s="225" t="s">
        <v>2912</v>
      </c>
      <c r="FLZ60" s="102" t="s">
        <v>2926</v>
      </c>
      <c r="FMA60" s="102">
        <v>1.0</v>
      </c>
      <c r="FMB60" s="102">
        <v>1.0</v>
      </c>
      <c r="FMC60" s="102">
        <v>1.0</v>
      </c>
      <c r="FMD60" s="411">
        <v>30.0</v>
      </c>
      <c r="FME60" s="411">
        <v>30.0</v>
      </c>
      <c r="FMF60" s="102" t="s">
        <v>1764</v>
      </c>
      <c r="FMG60" s="102" t="s">
        <v>1764</v>
      </c>
      <c r="FMH60" s="102" t="s">
        <v>88</v>
      </c>
      <c r="FMI60" s="102" t="s">
        <v>2921</v>
      </c>
      <c r="FMJ60" s="320" t="s">
        <v>2922</v>
      </c>
      <c r="FMK60" s="320" t="s">
        <v>2912</v>
      </c>
      <c r="FML60" s="320" t="s">
        <v>2923</v>
      </c>
      <c r="FMM60" s="320" t="s">
        <v>2924</v>
      </c>
      <c r="FMN60" s="97" t="s">
        <v>2925</v>
      </c>
      <c r="FMO60" s="225" t="s">
        <v>2912</v>
      </c>
      <c r="FMP60" s="102" t="s">
        <v>2926</v>
      </c>
      <c r="FMQ60" s="102">
        <v>1.0</v>
      </c>
      <c r="FMR60" s="102">
        <v>1.0</v>
      </c>
      <c r="FMS60" s="102">
        <v>1.0</v>
      </c>
      <c r="FMT60" s="411">
        <v>30.0</v>
      </c>
      <c r="FMU60" s="411">
        <v>30.0</v>
      </c>
      <c r="FMV60" s="102" t="s">
        <v>1764</v>
      </c>
      <c r="FMW60" s="102" t="s">
        <v>1764</v>
      </c>
      <c r="FMX60" s="102" t="s">
        <v>88</v>
      </c>
      <c r="FMY60" s="102" t="s">
        <v>2921</v>
      </c>
      <c r="FMZ60" s="320" t="s">
        <v>2922</v>
      </c>
      <c r="FNA60" s="320" t="s">
        <v>2912</v>
      </c>
      <c r="FNB60" s="320" t="s">
        <v>2923</v>
      </c>
      <c r="FNC60" s="320" t="s">
        <v>2924</v>
      </c>
      <c r="FND60" s="97" t="s">
        <v>2925</v>
      </c>
      <c r="FNE60" s="225" t="s">
        <v>2912</v>
      </c>
      <c r="FNF60" s="102" t="s">
        <v>2926</v>
      </c>
      <c r="FNG60" s="102">
        <v>1.0</v>
      </c>
      <c r="FNH60" s="102">
        <v>1.0</v>
      </c>
      <c r="FNI60" s="102">
        <v>1.0</v>
      </c>
      <c r="FNJ60" s="411">
        <v>30.0</v>
      </c>
      <c r="FNK60" s="411">
        <v>30.0</v>
      </c>
      <c r="FNL60" s="102" t="s">
        <v>1764</v>
      </c>
      <c r="FNM60" s="102" t="s">
        <v>1764</v>
      </c>
      <c r="FNN60" s="102" t="s">
        <v>88</v>
      </c>
      <c r="FNO60" s="102" t="s">
        <v>2921</v>
      </c>
      <c r="FNP60" s="320" t="s">
        <v>2922</v>
      </c>
      <c r="FNQ60" s="320" t="s">
        <v>2912</v>
      </c>
      <c r="FNR60" s="320" t="s">
        <v>2923</v>
      </c>
      <c r="FNS60" s="320" t="s">
        <v>2924</v>
      </c>
      <c r="FNT60" s="97" t="s">
        <v>2925</v>
      </c>
      <c r="FNU60" s="225" t="s">
        <v>2912</v>
      </c>
      <c r="FNV60" s="102" t="s">
        <v>2926</v>
      </c>
      <c r="FNW60" s="102">
        <v>1.0</v>
      </c>
      <c r="FNX60" s="102">
        <v>1.0</v>
      </c>
      <c r="FNY60" s="102">
        <v>1.0</v>
      </c>
      <c r="FNZ60" s="411">
        <v>30.0</v>
      </c>
      <c r="FOA60" s="411">
        <v>30.0</v>
      </c>
      <c r="FOB60" s="102" t="s">
        <v>1764</v>
      </c>
      <c r="FOC60" s="102" t="s">
        <v>1764</v>
      </c>
      <c r="FOD60" s="102" t="s">
        <v>88</v>
      </c>
      <c r="FOE60" s="102" t="s">
        <v>2921</v>
      </c>
      <c r="FOF60" s="320" t="s">
        <v>2922</v>
      </c>
      <c r="FOG60" s="320" t="s">
        <v>2912</v>
      </c>
      <c r="FOH60" s="320" t="s">
        <v>2923</v>
      </c>
      <c r="FOI60" s="320" t="s">
        <v>2924</v>
      </c>
      <c r="FOJ60" s="97" t="s">
        <v>2925</v>
      </c>
      <c r="FOK60" s="225" t="s">
        <v>2912</v>
      </c>
      <c r="FOL60" s="102" t="s">
        <v>2926</v>
      </c>
      <c r="FOM60" s="102">
        <v>1.0</v>
      </c>
      <c r="FON60" s="102">
        <v>1.0</v>
      </c>
      <c r="FOO60" s="102">
        <v>1.0</v>
      </c>
      <c r="FOP60" s="411">
        <v>30.0</v>
      </c>
      <c r="FOQ60" s="411">
        <v>30.0</v>
      </c>
      <c r="FOR60" s="102" t="s">
        <v>1764</v>
      </c>
      <c r="FOS60" s="102" t="s">
        <v>1764</v>
      </c>
      <c r="FOT60" s="102" t="s">
        <v>88</v>
      </c>
      <c r="FOU60" s="102" t="s">
        <v>2921</v>
      </c>
      <c r="FOV60" s="320" t="s">
        <v>2922</v>
      </c>
      <c r="FOW60" s="320" t="s">
        <v>2912</v>
      </c>
      <c r="FOX60" s="320" t="s">
        <v>2923</v>
      </c>
      <c r="FOY60" s="320" t="s">
        <v>2924</v>
      </c>
      <c r="FOZ60" s="97" t="s">
        <v>2925</v>
      </c>
      <c r="FPA60" s="225" t="s">
        <v>2912</v>
      </c>
      <c r="FPB60" s="102" t="s">
        <v>2926</v>
      </c>
      <c r="FPC60" s="102">
        <v>1.0</v>
      </c>
      <c r="FPD60" s="102">
        <v>1.0</v>
      </c>
      <c r="FPE60" s="102">
        <v>1.0</v>
      </c>
      <c r="FPF60" s="411">
        <v>30.0</v>
      </c>
      <c r="FPG60" s="411">
        <v>30.0</v>
      </c>
      <c r="FPH60" s="102" t="s">
        <v>1764</v>
      </c>
      <c r="FPI60" s="102" t="s">
        <v>1764</v>
      </c>
      <c r="FPJ60" s="102" t="s">
        <v>88</v>
      </c>
      <c r="FPK60" s="102" t="s">
        <v>2921</v>
      </c>
      <c r="FPL60" s="320" t="s">
        <v>2922</v>
      </c>
      <c r="FPM60" s="320" t="s">
        <v>2912</v>
      </c>
      <c r="FPN60" s="320" t="s">
        <v>2923</v>
      </c>
      <c r="FPO60" s="320" t="s">
        <v>2924</v>
      </c>
      <c r="FPP60" s="97" t="s">
        <v>2925</v>
      </c>
      <c r="FPQ60" s="225" t="s">
        <v>2912</v>
      </c>
      <c r="FPR60" s="102" t="s">
        <v>2926</v>
      </c>
      <c r="FPS60" s="102">
        <v>1.0</v>
      </c>
      <c r="FPT60" s="102">
        <v>1.0</v>
      </c>
      <c r="FPU60" s="102">
        <v>1.0</v>
      </c>
      <c r="FPV60" s="411">
        <v>30.0</v>
      </c>
      <c r="FPW60" s="411">
        <v>30.0</v>
      </c>
      <c r="FPX60" s="102" t="s">
        <v>1764</v>
      </c>
      <c r="FPY60" s="102" t="s">
        <v>1764</v>
      </c>
      <c r="FPZ60" s="102" t="s">
        <v>88</v>
      </c>
      <c r="FQA60" s="102" t="s">
        <v>2921</v>
      </c>
      <c r="FQB60" s="320" t="s">
        <v>2922</v>
      </c>
      <c r="FQC60" s="320" t="s">
        <v>2912</v>
      </c>
      <c r="FQD60" s="320" t="s">
        <v>2923</v>
      </c>
      <c r="FQE60" s="320" t="s">
        <v>2924</v>
      </c>
      <c r="FQF60" s="97" t="s">
        <v>2925</v>
      </c>
      <c r="FQG60" s="225" t="s">
        <v>2912</v>
      </c>
      <c r="FQH60" s="102" t="s">
        <v>2926</v>
      </c>
      <c r="FQI60" s="102">
        <v>1.0</v>
      </c>
      <c r="FQJ60" s="102">
        <v>1.0</v>
      </c>
      <c r="FQK60" s="102">
        <v>1.0</v>
      </c>
      <c r="FQL60" s="411">
        <v>30.0</v>
      </c>
      <c r="FQM60" s="411">
        <v>30.0</v>
      </c>
      <c r="FQN60" s="102" t="s">
        <v>1764</v>
      </c>
      <c r="FQO60" s="102" t="s">
        <v>1764</v>
      </c>
      <c r="FQP60" s="102" t="s">
        <v>88</v>
      </c>
      <c r="FQQ60" s="102" t="s">
        <v>2921</v>
      </c>
      <c r="FQR60" s="320" t="s">
        <v>2922</v>
      </c>
      <c r="FQS60" s="320" t="s">
        <v>2912</v>
      </c>
      <c r="FQT60" s="320" t="s">
        <v>2923</v>
      </c>
      <c r="FQU60" s="320" t="s">
        <v>2924</v>
      </c>
      <c r="FQV60" s="97" t="s">
        <v>2925</v>
      </c>
      <c r="FQW60" s="225" t="s">
        <v>2912</v>
      </c>
      <c r="FQX60" s="102" t="s">
        <v>2926</v>
      </c>
      <c r="FQY60" s="102">
        <v>1.0</v>
      </c>
      <c r="FQZ60" s="102">
        <v>1.0</v>
      </c>
      <c r="FRA60" s="102">
        <v>1.0</v>
      </c>
      <c r="FRB60" s="411">
        <v>30.0</v>
      </c>
      <c r="FRC60" s="411">
        <v>30.0</v>
      </c>
      <c r="FRD60" s="102" t="s">
        <v>1764</v>
      </c>
      <c r="FRE60" s="102" t="s">
        <v>1764</v>
      </c>
      <c r="FRF60" s="102" t="s">
        <v>88</v>
      </c>
      <c r="FRG60" s="102" t="s">
        <v>2921</v>
      </c>
      <c r="FRH60" s="320" t="s">
        <v>2922</v>
      </c>
      <c r="FRI60" s="320" t="s">
        <v>2912</v>
      </c>
      <c r="FRJ60" s="320" t="s">
        <v>2923</v>
      </c>
      <c r="FRK60" s="320" t="s">
        <v>2924</v>
      </c>
      <c r="FRL60" s="97" t="s">
        <v>2925</v>
      </c>
      <c r="FRM60" s="225" t="s">
        <v>2912</v>
      </c>
      <c r="FRN60" s="102" t="s">
        <v>2926</v>
      </c>
      <c r="FRO60" s="102">
        <v>1.0</v>
      </c>
      <c r="FRP60" s="102">
        <v>1.0</v>
      </c>
      <c r="FRQ60" s="102">
        <v>1.0</v>
      </c>
      <c r="FRR60" s="411">
        <v>30.0</v>
      </c>
      <c r="FRS60" s="411">
        <v>30.0</v>
      </c>
      <c r="FRT60" s="102" t="s">
        <v>1764</v>
      </c>
      <c r="FRU60" s="102" t="s">
        <v>1764</v>
      </c>
      <c r="FRV60" s="102" t="s">
        <v>88</v>
      </c>
      <c r="FRW60" s="102" t="s">
        <v>2921</v>
      </c>
      <c r="FRX60" s="320" t="s">
        <v>2922</v>
      </c>
      <c r="FRY60" s="320" t="s">
        <v>2912</v>
      </c>
      <c r="FRZ60" s="320" t="s">
        <v>2923</v>
      </c>
      <c r="FSA60" s="320" t="s">
        <v>2924</v>
      </c>
      <c r="FSB60" s="97" t="s">
        <v>2925</v>
      </c>
      <c r="FSC60" s="225" t="s">
        <v>2912</v>
      </c>
      <c r="FSD60" s="102" t="s">
        <v>2926</v>
      </c>
      <c r="FSE60" s="102">
        <v>1.0</v>
      </c>
      <c r="FSF60" s="102">
        <v>1.0</v>
      </c>
      <c r="FSG60" s="102">
        <v>1.0</v>
      </c>
      <c r="FSH60" s="411">
        <v>30.0</v>
      </c>
      <c r="FSI60" s="411">
        <v>30.0</v>
      </c>
      <c r="FSJ60" s="102" t="s">
        <v>1764</v>
      </c>
      <c r="FSK60" s="102" t="s">
        <v>1764</v>
      </c>
      <c r="FSL60" s="102" t="s">
        <v>88</v>
      </c>
      <c r="FSM60" s="102" t="s">
        <v>2921</v>
      </c>
      <c r="FSN60" s="320" t="s">
        <v>2922</v>
      </c>
      <c r="FSO60" s="320" t="s">
        <v>2912</v>
      </c>
      <c r="FSP60" s="320" t="s">
        <v>2923</v>
      </c>
      <c r="FSQ60" s="320" t="s">
        <v>2924</v>
      </c>
      <c r="FSR60" s="97" t="s">
        <v>2925</v>
      </c>
      <c r="FSS60" s="225" t="s">
        <v>2912</v>
      </c>
      <c r="FST60" s="102" t="s">
        <v>2926</v>
      </c>
      <c r="FSU60" s="102">
        <v>1.0</v>
      </c>
      <c r="FSV60" s="102">
        <v>1.0</v>
      </c>
      <c r="FSW60" s="102">
        <v>1.0</v>
      </c>
      <c r="FSX60" s="411">
        <v>30.0</v>
      </c>
      <c r="FSY60" s="411">
        <v>30.0</v>
      </c>
      <c r="FSZ60" s="102" t="s">
        <v>1764</v>
      </c>
      <c r="FTA60" s="102" t="s">
        <v>1764</v>
      </c>
      <c r="FTB60" s="102" t="s">
        <v>88</v>
      </c>
      <c r="FTC60" s="102" t="s">
        <v>2921</v>
      </c>
      <c r="FTD60" s="320" t="s">
        <v>2922</v>
      </c>
      <c r="FTE60" s="320" t="s">
        <v>2912</v>
      </c>
      <c r="FTF60" s="320" t="s">
        <v>2923</v>
      </c>
      <c r="FTG60" s="320" t="s">
        <v>2924</v>
      </c>
      <c r="FTH60" s="97" t="s">
        <v>2925</v>
      </c>
      <c r="FTI60" s="225" t="s">
        <v>2912</v>
      </c>
      <c r="FTJ60" s="102" t="s">
        <v>2926</v>
      </c>
      <c r="FTK60" s="102">
        <v>1.0</v>
      </c>
      <c r="FTL60" s="102">
        <v>1.0</v>
      </c>
      <c r="FTM60" s="102">
        <v>1.0</v>
      </c>
      <c r="FTN60" s="411">
        <v>30.0</v>
      </c>
      <c r="FTO60" s="411">
        <v>30.0</v>
      </c>
      <c r="FTP60" s="102" t="s">
        <v>1764</v>
      </c>
      <c r="FTQ60" s="102" t="s">
        <v>1764</v>
      </c>
      <c r="FTR60" s="102" t="s">
        <v>88</v>
      </c>
      <c r="FTS60" s="102" t="s">
        <v>2921</v>
      </c>
      <c r="FTT60" s="320" t="s">
        <v>2922</v>
      </c>
      <c r="FTU60" s="320" t="s">
        <v>2912</v>
      </c>
      <c r="FTV60" s="320" t="s">
        <v>2923</v>
      </c>
      <c r="FTW60" s="320" t="s">
        <v>2924</v>
      </c>
      <c r="FTX60" s="97" t="s">
        <v>2925</v>
      </c>
      <c r="FTY60" s="225" t="s">
        <v>2912</v>
      </c>
      <c r="FTZ60" s="102" t="s">
        <v>2926</v>
      </c>
      <c r="FUA60" s="102">
        <v>1.0</v>
      </c>
      <c r="FUB60" s="102">
        <v>1.0</v>
      </c>
      <c r="FUC60" s="102">
        <v>1.0</v>
      </c>
      <c r="FUD60" s="411">
        <v>30.0</v>
      </c>
      <c r="FUE60" s="411">
        <v>30.0</v>
      </c>
      <c r="FUF60" s="102" t="s">
        <v>1764</v>
      </c>
      <c r="FUG60" s="102" t="s">
        <v>1764</v>
      </c>
      <c r="FUH60" s="102" t="s">
        <v>88</v>
      </c>
      <c r="FUI60" s="102" t="s">
        <v>2921</v>
      </c>
      <c r="FUJ60" s="320" t="s">
        <v>2922</v>
      </c>
      <c r="FUK60" s="320" t="s">
        <v>2912</v>
      </c>
      <c r="FUL60" s="320" t="s">
        <v>2923</v>
      </c>
      <c r="FUM60" s="320" t="s">
        <v>2924</v>
      </c>
      <c r="FUN60" s="97" t="s">
        <v>2925</v>
      </c>
      <c r="FUO60" s="225" t="s">
        <v>2912</v>
      </c>
      <c r="FUP60" s="102" t="s">
        <v>2926</v>
      </c>
      <c r="FUQ60" s="102">
        <v>1.0</v>
      </c>
      <c r="FUR60" s="102">
        <v>1.0</v>
      </c>
      <c r="FUS60" s="102">
        <v>1.0</v>
      </c>
      <c r="FUT60" s="411">
        <v>30.0</v>
      </c>
      <c r="FUU60" s="411">
        <v>30.0</v>
      </c>
      <c r="FUV60" s="102" t="s">
        <v>1764</v>
      </c>
      <c r="FUW60" s="102" t="s">
        <v>1764</v>
      </c>
      <c r="FUX60" s="102" t="s">
        <v>88</v>
      </c>
      <c r="FUY60" s="102" t="s">
        <v>2921</v>
      </c>
      <c r="FUZ60" s="320" t="s">
        <v>2922</v>
      </c>
      <c r="FVA60" s="320" t="s">
        <v>2912</v>
      </c>
      <c r="FVB60" s="320" t="s">
        <v>2923</v>
      </c>
      <c r="FVC60" s="320" t="s">
        <v>2924</v>
      </c>
      <c r="FVD60" s="97" t="s">
        <v>2925</v>
      </c>
      <c r="FVE60" s="225" t="s">
        <v>2912</v>
      </c>
      <c r="FVF60" s="102" t="s">
        <v>2926</v>
      </c>
      <c r="FVG60" s="102">
        <v>1.0</v>
      </c>
      <c r="FVH60" s="102">
        <v>1.0</v>
      </c>
      <c r="FVI60" s="102">
        <v>1.0</v>
      </c>
      <c r="FVJ60" s="411">
        <v>30.0</v>
      </c>
      <c r="FVK60" s="411">
        <v>30.0</v>
      </c>
      <c r="FVL60" s="102" t="s">
        <v>1764</v>
      </c>
      <c r="FVM60" s="102" t="s">
        <v>1764</v>
      </c>
      <c r="FVN60" s="102" t="s">
        <v>88</v>
      </c>
      <c r="FVO60" s="102" t="s">
        <v>2921</v>
      </c>
      <c r="FVP60" s="320" t="s">
        <v>2922</v>
      </c>
      <c r="FVQ60" s="320" t="s">
        <v>2912</v>
      </c>
      <c r="FVR60" s="320" t="s">
        <v>2923</v>
      </c>
      <c r="FVS60" s="320" t="s">
        <v>2924</v>
      </c>
      <c r="FVT60" s="97" t="s">
        <v>2925</v>
      </c>
      <c r="FVU60" s="225" t="s">
        <v>2912</v>
      </c>
      <c r="FVV60" s="102" t="s">
        <v>2926</v>
      </c>
      <c r="FVW60" s="102">
        <v>1.0</v>
      </c>
      <c r="FVX60" s="102">
        <v>1.0</v>
      </c>
      <c r="FVY60" s="102">
        <v>1.0</v>
      </c>
      <c r="FVZ60" s="411">
        <v>30.0</v>
      </c>
      <c r="FWA60" s="411">
        <v>30.0</v>
      </c>
      <c r="FWB60" s="102" t="s">
        <v>1764</v>
      </c>
      <c r="FWC60" s="102" t="s">
        <v>1764</v>
      </c>
      <c r="FWD60" s="102" t="s">
        <v>88</v>
      </c>
      <c r="FWE60" s="102" t="s">
        <v>2921</v>
      </c>
      <c r="FWF60" s="320" t="s">
        <v>2922</v>
      </c>
      <c r="FWG60" s="320" t="s">
        <v>2912</v>
      </c>
      <c r="FWH60" s="320" t="s">
        <v>2923</v>
      </c>
      <c r="FWI60" s="320" t="s">
        <v>2924</v>
      </c>
      <c r="FWJ60" s="97" t="s">
        <v>2925</v>
      </c>
      <c r="FWK60" s="225" t="s">
        <v>2912</v>
      </c>
      <c r="FWL60" s="102" t="s">
        <v>2926</v>
      </c>
      <c r="FWM60" s="102">
        <v>1.0</v>
      </c>
      <c r="FWN60" s="102">
        <v>1.0</v>
      </c>
      <c r="FWO60" s="102">
        <v>1.0</v>
      </c>
      <c r="FWP60" s="411">
        <v>30.0</v>
      </c>
      <c r="FWQ60" s="411">
        <v>30.0</v>
      </c>
      <c r="FWR60" s="102" t="s">
        <v>1764</v>
      </c>
      <c r="FWS60" s="102" t="s">
        <v>1764</v>
      </c>
      <c r="FWT60" s="102" t="s">
        <v>88</v>
      </c>
      <c r="FWU60" s="102" t="s">
        <v>2921</v>
      </c>
      <c r="FWV60" s="320" t="s">
        <v>2922</v>
      </c>
      <c r="FWW60" s="320" t="s">
        <v>2912</v>
      </c>
      <c r="FWX60" s="320" t="s">
        <v>2923</v>
      </c>
      <c r="FWY60" s="320" t="s">
        <v>2924</v>
      </c>
      <c r="FWZ60" s="97" t="s">
        <v>2925</v>
      </c>
      <c r="FXA60" s="225" t="s">
        <v>2912</v>
      </c>
      <c r="FXB60" s="102" t="s">
        <v>2926</v>
      </c>
      <c r="FXC60" s="102">
        <v>1.0</v>
      </c>
      <c r="FXD60" s="102">
        <v>1.0</v>
      </c>
      <c r="FXE60" s="102">
        <v>1.0</v>
      </c>
      <c r="FXF60" s="411">
        <v>30.0</v>
      </c>
      <c r="FXG60" s="411">
        <v>30.0</v>
      </c>
      <c r="FXH60" s="102" t="s">
        <v>1764</v>
      </c>
      <c r="FXI60" s="102" t="s">
        <v>1764</v>
      </c>
      <c r="FXJ60" s="102" t="s">
        <v>88</v>
      </c>
      <c r="FXK60" s="102" t="s">
        <v>2921</v>
      </c>
      <c r="FXL60" s="320" t="s">
        <v>2922</v>
      </c>
      <c r="FXM60" s="320" t="s">
        <v>2912</v>
      </c>
      <c r="FXN60" s="320" t="s">
        <v>2923</v>
      </c>
      <c r="FXO60" s="320" t="s">
        <v>2924</v>
      </c>
      <c r="FXP60" s="97" t="s">
        <v>2925</v>
      </c>
      <c r="FXQ60" s="225" t="s">
        <v>2912</v>
      </c>
      <c r="FXR60" s="102" t="s">
        <v>2926</v>
      </c>
      <c r="FXS60" s="102">
        <v>1.0</v>
      </c>
      <c r="FXT60" s="102">
        <v>1.0</v>
      </c>
      <c r="FXU60" s="102">
        <v>1.0</v>
      </c>
      <c r="FXV60" s="411">
        <v>30.0</v>
      </c>
      <c r="FXW60" s="411">
        <v>30.0</v>
      </c>
      <c r="FXX60" s="102" t="s">
        <v>1764</v>
      </c>
      <c r="FXY60" s="102" t="s">
        <v>1764</v>
      </c>
      <c r="FXZ60" s="102" t="s">
        <v>88</v>
      </c>
      <c r="FYA60" s="102" t="s">
        <v>2921</v>
      </c>
      <c r="FYB60" s="320" t="s">
        <v>2922</v>
      </c>
      <c r="FYC60" s="320" t="s">
        <v>2912</v>
      </c>
      <c r="FYD60" s="320" t="s">
        <v>2923</v>
      </c>
      <c r="FYE60" s="320" t="s">
        <v>2924</v>
      </c>
      <c r="FYF60" s="97" t="s">
        <v>2925</v>
      </c>
      <c r="FYG60" s="225" t="s">
        <v>2912</v>
      </c>
      <c r="FYH60" s="102" t="s">
        <v>2926</v>
      </c>
      <c r="FYI60" s="102">
        <v>1.0</v>
      </c>
      <c r="FYJ60" s="102">
        <v>1.0</v>
      </c>
      <c r="FYK60" s="102">
        <v>1.0</v>
      </c>
      <c r="FYL60" s="411">
        <v>30.0</v>
      </c>
      <c r="FYM60" s="411">
        <v>30.0</v>
      </c>
      <c r="FYN60" s="102" t="s">
        <v>1764</v>
      </c>
      <c r="FYO60" s="102" t="s">
        <v>1764</v>
      </c>
      <c r="FYP60" s="102" t="s">
        <v>88</v>
      </c>
      <c r="FYQ60" s="102" t="s">
        <v>2921</v>
      </c>
      <c r="FYR60" s="320" t="s">
        <v>2922</v>
      </c>
      <c r="FYS60" s="320" t="s">
        <v>2912</v>
      </c>
      <c r="FYT60" s="320" t="s">
        <v>2923</v>
      </c>
      <c r="FYU60" s="320" t="s">
        <v>2924</v>
      </c>
      <c r="FYV60" s="97" t="s">
        <v>2925</v>
      </c>
      <c r="FYW60" s="225" t="s">
        <v>2912</v>
      </c>
      <c r="FYX60" s="102" t="s">
        <v>2926</v>
      </c>
      <c r="FYY60" s="102">
        <v>1.0</v>
      </c>
      <c r="FYZ60" s="102">
        <v>1.0</v>
      </c>
      <c r="FZA60" s="102">
        <v>1.0</v>
      </c>
      <c r="FZB60" s="411">
        <v>30.0</v>
      </c>
      <c r="FZC60" s="411">
        <v>30.0</v>
      </c>
      <c r="FZD60" s="102" t="s">
        <v>1764</v>
      </c>
      <c r="FZE60" s="102" t="s">
        <v>1764</v>
      </c>
      <c r="FZF60" s="102" t="s">
        <v>88</v>
      </c>
      <c r="FZG60" s="102" t="s">
        <v>2921</v>
      </c>
      <c r="FZH60" s="320" t="s">
        <v>2922</v>
      </c>
      <c r="FZI60" s="320" t="s">
        <v>2912</v>
      </c>
      <c r="FZJ60" s="320" t="s">
        <v>2923</v>
      </c>
      <c r="FZK60" s="320" t="s">
        <v>2924</v>
      </c>
      <c r="FZL60" s="97" t="s">
        <v>2925</v>
      </c>
      <c r="FZM60" s="225" t="s">
        <v>2912</v>
      </c>
      <c r="FZN60" s="102" t="s">
        <v>2926</v>
      </c>
      <c r="FZO60" s="102">
        <v>1.0</v>
      </c>
      <c r="FZP60" s="102">
        <v>1.0</v>
      </c>
      <c r="FZQ60" s="102">
        <v>1.0</v>
      </c>
      <c r="FZR60" s="411">
        <v>30.0</v>
      </c>
      <c r="FZS60" s="411">
        <v>30.0</v>
      </c>
      <c r="FZT60" s="102" t="s">
        <v>1764</v>
      </c>
      <c r="FZU60" s="102" t="s">
        <v>1764</v>
      </c>
      <c r="FZV60" s="102" t="s">
        <v>88</v>
      </c>
      <c r="FZW60" s="102" t="s">
        <v>2921</v>
      </c>
      <c r="FZX60" s="320" t="s">
        <v>2922</v>
      </c>
      <c r="FZY60" s="320" t="s">
        <v>2912</v>
      </c>
      <c r="FZZ60" s="320" t="s">
        <v>2923</v>
      </c>
      <c r="GAA60" s="320" t="s">
        <v>2924</v>
      </c>
      <c r="GAB60" s="97" t="s">
        <v>2925</v>
      </c>
      <c r="GAC60" s="225" t="s">
        <v>2912</v>
      </c>
      <c r="GAD60" s="102" t="s">
        <v>2926</v>
      </c>
      <c r="GAE60" s="102">
        <v>1.0</v>
      </c>
      <c r="GAF60" s="102">
        <v>1.0</v>
      </c>
      <c r="GAG60" s="102">
        <v>1.0</v>
      </c>
      <c r="GAH60" s="411">
        <v>30.0</v>
      </c>
      <c r="GAI60" s="411">
        <v>30.0</v>
      </c>
      <c r="GAJ60" s="102" t="s">
        <v>1764</v>
      </c>
      <c r="GAK60" s="102" t="s">
        <v>1764</v>
      </c>
      <c r="GAL60" s="102" t="s">
        <v>88</v>
      </c>
      <c r="GAM60" s="102" t="s">
        <v>2921</v>
      </c>
      <c r="GAN60" s="320" t="s">
        <v>2922</v>
      </c>
      <c r="GAO60" s="320" t="s">
        <v>2912</v>
      </c>
      <c r="GAP60" s="320" t="s">
        <v>2923</v>
      </c>
      <c r="GAQ60" s="320" t="s">
        <v>2924</v>
      </c>
      <c r="GAR60" s="97" t="s">
        <v>2925</v>
      </c>
      <c r="GAS60" s="225" t="s">
        <v>2912</v>
      </c>
      <c r="GAT60" s="102" t="s">
        <v>2926</v>
      </c>
      <c r="GAU60" s="102">
        <v>1.0</v>
      </c>
      <c r="GAV60" s="102">
        <v>1.0</v>
      </c>
      <c r="GAW60" s="102">
        <v>1.0</v>
      </c>
      <c r="GAX60" s="411">
        <v>30.0</v>
      </c>
      <c r="GAY60" s="411">
        <v>30.0</v>
      </c>
      <c r="GAZ60" s="102" t="s">
        <v>1764</v>
      </c>
      <c r="GBA60" s="102" t="s">
        <v>1764</v>
      </c>
      <c r="GBB60" s="102" t="s">
        <v>88</v>
      </c>
      <c r="GBC60" s="102" t="s">
        <v>2921</v>
      </c>
      <c r="GBD60" s="320" t="s">
        <v>2922</v>
      </c>
      <c r="GBE60" s="320" t="s">
        <v>2912</v>
      </c>
      <c r="GBF60" s="320" t="s">
        <v>2923</v>
      </c>
      <c r="GBG60" s="320" t="s">
        <v>2924</v>
      </c>
      <c r="GBH60" s="97" t="s">
        <v>2925</v>
      </c>
      <c r="GBI60" s="225" t="s">
        <v>2912</v>
      </c>
      <c r="GBJ60" s="102" t="s">
        <v>2926</v>
      </c>
      <c r="GBK60" s="102">
        <v>1.0</v>
      </c>
      <c r="GBL60" s="102">
        <v>1.0</v>
      </c>
      <c r="GBM60" s="102">
        <v>1.0</v>
      </c>
      <c r="GBN60" s="411">
        <v>30.0</v>
      </c>
      <c r="GBO60" s="411">
        <v>30.0</v>
      </c>
      <c r="GBP60" s="102" t="s">
        <v>1764</v>
      </c>
      <c r="GBQ60" s="102" t="s">
        <v>1764</v>
      </c>
      <c r="GBR60" s="102" t="s">
        <v>88</v>
      </c>
      <c r="GBS60" s="102" t="s">
        <v>2921</v>
      </c>
      <c r="GBT60" s="320" t="s">
        <v>2922</v>
      </c>
      <c r="GBU60" s="320" t="s">
        <v>2912</v>
      </c>
      <c r="GBV60" s="320" t="s">
        <v>2923</v>
      </c>
      <c r="GBW60" s="320" t="s">
        <v>2924</v>
      </c>
      <c r="GBX60" s="97" t="s">
        <v>2925</v>
      </c>
      <c r="GBY60" s="225" t="s">
        <v>2912</v>
      </c>
      <c r="GBZ60" s="102" t="s">
        <v>2926</v>
      </c>
      <c r="GCA60" s="102">
        <v>1.0</v>
      </c>
      <c r="GCB60" s="102">
        <v>1.0</v>
      </c>
      <c r="GCC60" s="102">
        <v>1.0</v>
      </c>
      <c r="GCD60" s="411">
        <v>30.0</v>
      </c>
      <c r="GCE60" s="411">
        <v>30.0</v>
      </c>
      <c r="GCF60" s="102" t="s">
        <v>1764</v>
      </c>
      <c r="GCG60" s="102" t="s">
        <v>1764</v>
      </c>
      <c r="GCH60" s="102" t="s">
        <v>88</v>
      </c>
      <c r="GCI60" s="102" t="s">
        <v>2921</v>
      </c>
      <c r="GCJ60" s="320" t="s">
        <v>2922</v>
      </c>
      <c r="GCK60" s="320" t="s">
        <v>2912</v>
      </c>
      <c r="GCL60" s="320" t="s">
        <v>2923</v>
      </c>
      <c r="GCM60" s="320" t="s">
        <v>2924</v>
      </c>
      <c r="GCN60" s="97" t="s">
        <v>2925</v>
      </c>
      <c r="GCO60" s="225" t="s">
        <v>2912</v>
      </c>
      <c r="GCP60" s="102" t="s">
        <v>2926</v>
      </c>
      <c r="GCQ60" s="102">
        <v>1.0</v>
      </c>
      <c r="GCR60" s="102">
        <v>1.0</v>
      </c>
      <c r="GCS60" s="102">
        <v>1.0</v>
      </c>
      <c r="GCT60" s="411">
        <v>30.0</v>
      </c>
      <c r="GCU60" s="411">
        <v>30.0</v>
      </c>
      <c r="GCV60" s="102" t="s">
        <v>1764</v>
      </c>
      <c r="GCW60" s="102" t="s">
        <v>1764</v>
      </c>
      <c r="GCX60" s="102" t="s">
        <v>88</v>
      </c>
      <c r="GCY60" s="102" t="s">
        <v>2921</v>
      </c>
      <c r="GCZ60" s="320" t="s">
        <v>2922</v>
      </c>
      <c r="GDA60" s="320" t="s">
        <v>2912</v>
      </c>
      <c r="GDB60" s="320" t="s">
        <v>2923</v>
      </c>
      <c r="GDC60" s="320" t="s">
        <v>2924</v>
      </c>
      <c r="GDD60" s="97" t="s">
        <v>2925</v>
      </c>
      <c r="GDE60" s="225" t="s">
        <v>2912</v>
      </c>
      <c r="GDF60" s="102" t="s">
        <v>2926</v>
      </c>
      <c r="GDG60" s="102">
        <v>1.0</v>
      </c>
      <c r="GDH60" s="102">
        <v>1.0</v>
      </c>
      <c r="GDI60" s="102">
        <v>1.0</v>
      </c>
      <c r="GDJ60" s="411">
        <v>30.0</v>
      </c>
      <c r="GDK60" s="411">
        <v>30.0</v>
      </c>
      <c r="GDL60" s="102" t="s">
        <v>1764</v>
      </c>
      <c r="GDM60" s="102" t="s">
        <v>1764</v>
      </c>
      <c r="GDN60" s="102" t="s">
        <v>88</v>
      </c>
      <c r="GDO60" s="102" t="s">
        <v>2921</v>
      </c>
      <c r="GDP60" s="320" t="s">
        <v>2922</v>
      </c>
      <c r="GDQ60" s="320" t="s">
        <v>2912</v>
      </c>
      <c r="GDR60" s="320" t="s">
        <v>2923</v>
      </c>
      <c r="GDS60" s="320" t="s">
        <v>2924</v>
      </c>
      <c r="GDT60" s="97" t="s">
        <v>2925</v>
      </c>
      <c r="GDU60" s="225" t="s">
        <v>2912</v>
      </c>
      <c r="GDV60" s="102" t="s">
        <v>2926</v>
      </c>
      <c r="GDW60" s="102">
        <v>1.0</v>
      </c>
      <c r="GDX60" s="102">
        <v>1.0</v>
      </c>
      <c r="GDY60" s="102">
        <v>1.0</v>
      </c>
      <c r="GDZ60" s="411">
        <v>30.0</v>
      </c>
      <c r="GEA60" s="411">
        <v>30.0</v>
      </c>
      <c r="GEB60" s="102" t="s">
        <v>1764</v>
      </c>
      <c r="GEC60" s="102" t="s">
        <v>1764</v>
      </c>
      <c r="GED60" s="102" t="s">
        <v>88</v>
      </c>
      <c r="GEE60" s="102" t="s">
        <v>2921</v>
      </c>
      <c r="GEF60" s="320" t="s">
        <v>2922</v>
      </c>
      <c r="GEG60" s="320" t="s">
        <v>2912</v>
      </c>
      <c r="GEH60" s="320" t="s">
        <v>2923</v>
      </c>
      <c r="GEI60" s="320" t="s">
        <v>2924</v>
      </c>
      <c r="GEJ60" s="97" t="s">
        <v>2925</v>
      </c>
      <c r="GEK60" s="225" t="s">
        <v>2912</v>
      </c>
      <c r="GEL60" s="102" t="s">
        <v>2926</v>
      </c>
      <c r="GEM60" s="102">
        <v>1.0</v>
      </c>
      <c r="GEN60" s="102">
        <v>1.0</v>
      </c>
      <c r="GEO60" s="102">
        <v>1.0</v>
      </c>
      <c r="GEP60" s="411">
        <v>30.0</v>
      </c>
      <c r="GEQ60" s="411">
        <v>30.0</v>
      </c>
      <c r="GER60" s="102" t="s">
        <v>1764</v>
      </c>
      <c r="GES60" s="102" t="s">
        <v>1764</v>
      </c>
      <c r="GET60" s="102" t="s">
        <v>88</v>
      </c>
      <c r="GEU60" s="102" t="s">
        <v>2921</v>
      </c>
      <c r="GEV60" s="320" t="s">
        <v>2922</v>
      </c>
      <c r="GEW60" s="320" t="s">
        <v>2912</v>
      </c>
      <c r="GEX60" s="320" t="s">
        <v>2923</v>
      </c>
      <c r="GEY60" s="320" t="s">
        <v>2924</v>
      </c>
      <c r="GEZ60" s="97" t="s">
        <v>2925</v>
      </c>
      <c r="GFA60" s="225" t="s">
        <v>2912</v>
      </c>
      <c r="GFB60" s="102" t="s">
        <v>2926</v>
      </c>
      <c r="GFC60" s="102">
        <v>1.0</v>
      </c>
      <c r="GFD60" s="102">
        <v>1.0</v>
      </c>
      <c r="GFE60" s="102">
        <v>1.0</v>
      </c>
      <c r="GFF60" s="411">
        <v>30.0</v>
      </c>
      <c r="GFG60" s="411">
        <v>30.0</v>
      </c>
      <c r="GFH60" s="102" t="s">
        <v>1764</v>
      </c>
      <c r="GFI60" s="102" t="s">
        <v>1764</v>
      </c>
      <c r="GFJ60" s="102" t="s">
        <v>88</v>
      </c>
      <c r="GFK60" s="102" t="s">
        <v>2921</v>
      </c>
      <c r="GFL60" s="320" t="s">
        <v>2922</v>
      </c>
      <c r="GFM60" s="320" t="s">
        <v>2912</v>
      </c>
      <c r="GFN60" s="320" t="s">
        <v>2923</v>
      </c>
      <c r="GFO60" s="320" t="s">
        <v>2924</v>
      </c>
      <c r="GFP60" s="97" t="s">
        <v>2925</v>
      </c>
      <c r="GFQ60" s="225" t="s">
        <v>2912</v>
      </c>
      <c r="GFR60" s="102" t="s">
        <v>2926</v>
      </c>
      <c r="GFS60" s="102">
        <v>1.0</v>
      </c>
      <c r="GFT60" s="102">
        <v>1.0</v>
      </c>
      <c r="GFU60" s="102">
        <v>1.0</v>
      </c>
      <c r="GFV60" s="411">
        <v>30.0</v>
      </c>
      <c r="GFW60" s="411">
        <v>30.0</v>
      </c>
      <c r="GFX60" s="102" t="s">
        <v>1764</v>
      </c>
      <c r="GFY60" s="102" t="s">
        <v>1764</v>
      </c>
      <c r="GFZ60" s="102" t="s">
        <v>88</v>
      </c>
      <c r="GGA60" s="102" t="s">
        <v>2921</v>
      </c>
      <c r="GGB60" s="320" t="s">
        <v>2922</v>
      </c>
      <c r="GGC60" s="320" t="s">
        <v>2912</v>
      </c>
      <c r="GGD60" s="320" t="s">
        <v>2923</v>
      </c>
      <c r="GGE60" s="320" t="s">
        <v>2924</v>
      </c>
      <c r="GGF60" s="97" t="s">
        <v>2925</v>
      </c>
      <c r="GGG60" s="225" t="s">
        <v>2912</v>
      </c>
      <c r="GGH60" s="102" t="s">
        <v>2926</v>
      </c>
      <c r="GGI60" s="102">
        <v>1.0</v>
      </c>
      <c r="GGJ60" s="102">
        <v>1.0</v>
      </c>
      <c r="GGK60" s="102">
        <v>1.0</v>
      </c>
      <c r="GGL60" s="411">
        <v>30.0</v>
      </c>
      <c r="GGM60" s="411">
        <v>30.0</v>
      </c>
      <c r="GGN60" s="102" t="s">
        <v>1764</v>
      </c>
      <c r="GGO60" s="102" t="s">
        <v>1764</v>
      </c>
      <c r="GGP60" s="102" t="s">
        <v>88</v>
      </c>
      <c r="GGQ60" s="102" t="s">
        <v>2921</v>
      </c>
      <c r="GGR60" s="320" t="s">
        <v>2922</v>
      </c>
      <c r="GGS60" s="320" t="s">
        <v>2912</v>
      </c>
      <c r="GGT60" s="320" t="s">
        <v>2923</v>
      </c>
      <c r="GGU60" s="320" t="s">
        <v>2924</v>
      </c>
      <c r="GGV60" s="97" t="s">
        <v>2925</v>
      </c>
      <c r="GGW60" s="225" t="s">
        <v>2912</v>
      </c>
      <c r="GGX60" s="102" t="s">
        <v>2926</v>
      </c>
      <c r="GGY60" s="102">
        <v>1.0</v>
      </c>
      <c r="GGZ60" s="102">
        <v>1.0</v>
      </c>
      <c r="GHA60" s="102">
        <v>1.0</v>
      </c>
      <c r="GHB60" s="411">
        <v>30.0</v>
      </c>
      <c r="GHC60" s="411">
        <v>30.0</v>
      </c>
      <c r="GHD60" s="102" t="s">
        <v>1764</v>
      </c>
      <c r="GHE60" s="102" t="s">
        <v>1764</v>
      </c>
      <c r="GHF60" s="102" t="s">
        <v>88</v>
      </c>
      <c r="GHG60" s="102" t="s">
        <v>2921</v>
      </c>
      <c r="GHH60" s="320" t="s">
        <v>2922</v>
      </c>
      <c r="GHI60" s="320" t="s">
        <v>2912</v>
      </c>
      <c r="GHJ60" s="320" t="s">
        <v>2923</v>
      </c>
      <c r="GHK60" s="320" t="s">
        <v>2924</v>
      </c>
      <c r="GHL60" s="97" t="s">
        <v>2925</v>
      </c>
      <c r="GHM60" s="225" t="s">
        <v>2912</v>
      </c>
      <c r="GHN60" s="102" t="s">
        <v>2926</v>
      </c>
      <c r="GHO60" s="102">
        <v>1.0</v>
      </c>
      <c r="GHP60" s="102">
        <v>1.0</v>
      </c>
      <c r="GHQ60" s="102">
        <v>1.0</v>
      </c>
      <c r="GHR60" s="411">
        <v>30.0</v>
      </c>
      <c r="GHS60" s="411">
        <v>30.0</v>
      </c>
      <c r="GHT60" s="102" t="s">
        <v>1764</v>
      </c>
      <c r="GHU60" s="102" t="s">
        <v>1764</v>
      </c>
      <c r="GHV60" s="102" t="s">
        <v>88</v>
      </c>
      <c r="GHW60" s="102" t="s">
        <v>2921</v>
      </c>
      <c r="GHX60" s="320" t="s">
        <v>2922</v>
      </c>
      <c r="GHY60" s="320" t="s">
        <v>2912</v>
      </c>
      <c r="GHZ60" s="320" t="s">
        <v>2923</v>
      </c>
      <c r="GIA60" s="320" t="s">
        <v>2924</v>
      </c>
      <c r="GIB60" s="97" t="s">
        <v>2925</v>
      </c>
      <c r="GIC60" s="225" t="s">
        <v>2912</v>
      </c>
      <c r="GID60" s="102" t="s">
        <v>2926</v>
      </c>
      <c r="GIE60" s="102">
        <v>1.0</v>
      </c>
      <c r="GIF60" s="102">
        <v>1.0</v>
      </c>
      <c r="GIG60" s="102">
        <v>1.0</v>
      </c>
      <c r="GIH60" s="411">
        <v>30.0</v>
      </c>
      <c r="GII60" s="411">
        <v>30.0</v>
      </c>
      <c r="GIJ60" s="102" t="s">
        <v>1764</v>
      </c>
      <c r="GIK60" s="102" t="s">
        <v>1764</v>
      </c>
      <c r="GIL60" s="102" t="s">
        <v>88</v>
      </c>
      <c r="GIM60" s="102" t="s">
        <v>2921</v>
      </c>
      <c r="GIN60" s="320" t="s">
        <v>2922</v>
      </c>
      <c r="GIO60" s="320" t="s">
        <v>2912</v>
      </c>
      <c r="GIP60" s="320" t="s">
        <v>2923</v>
      </c>
      <c r="GIQ60" s="320" t="s">
        <v>2924</v>
      </c>
      <c r="GIR60" s="97" t="s">
        <v>2925</v>
      </c>
      <c r="GIS60" s="225" t="s">
        <v>2912</v>
      </c>
      <c r="GIT60" s="102" t="s">
        <v>2926</v>
      </c>
      <c r="GIU60" s="102">
        <v>1.0</v>
      </c>
      <c r="GIV60" s="102">
        <v>1.0</v>
      </c>
      <c r="GIW60" s="102">
        <v>1.0</v>
      </c>
      <c r="GIX60" s="411">
        <v>30.0</v>
      </c>
      <c r="GIY60" s="411">
        <v>30.0</v>
      </c>
      <c r="GIZ60" s="102" t="s">
        <v>1764</v>
      </c>
      <c r="GJA60" s="102" t="s">
        <v>1764</v>
      </c>
      <c r="GJB60" s="102" t="s">
        <v>88</v>
      </c>
      <c r="GJC60" s="102" t="s">
        <v>2921</v>
      </c>
      <c r="GJD60" s="320" t="s">
        <v>2922</v>
      </c>
      <c r="GJE60" s="320" t="s">
        <v>2912</v>
      </c>
      <c r="GJF60" s="320" t="s">
        <v>2923</v>
      </c>
      <c r="GJG60" s="320" t="s">
        <v>2924</v>
      </c>
      <c r="GJH60" s="97" t="s">
        <v>2925</v>
      </c>
      <c r="GJI60" s="225" t="s">
        <v>2912</v>
      </c>
      <c r="GJJ60" s="102" t="s">
        <v>2926</v>
      </c>
      <c r="GJK60" s="102">
        <v>1.0</v>
      </c>
      <c r="GJL60" s="102">
        <v>1.0</v>
      </c>
      <c r="GJM60" s="102">
        <v>1.0</v>
      </c>
      <c r="GJN60" s="411">
        <v>30.0</v>
      </c>
      <c r="GJO60" s="411">
        <v>30.0</v>
      </c>
      <c r="GJP60" s="102" t="s">
        <v>1764</v>
      </c>
      <c r="GJQ60" s="102" t="s">
        <v>1764</v>
      </c>
      <c r="GJR60" s="102" t="s">
        <v>88</v>
      </c>
      <c r="GJS60" s="102" t="s">
        <v>2921</v>
      </c>
      <c r="GJT60" s="320" t="s">
        <v>2922</v>
      </c>
      <c r="GJU60" s="320" t="s">
        <v>2912</v>
      </c>
      <c r="GJV60" s="320" t="s">
        <v>2923</v>
      </c>
      <c r="GJW60" s="320" t="s">
        <v>2924</v>
      </c>
      <c r="GJX60" s="97" t="s">
        <v>2925</v>
      </c>
      <c r="GJY60" s="225" t="s">
        <v>2912</v>
      </c>
      <c r="GJZ60" s="102" t="s">
        <v>2926</v>
      </c>
      <c r="GKA60" s="102">
        <v>1.0</v>
      </c>
      <c r="GKB60" s="102">
        <v>1.0</v>
      </c>
      <c r="GKC60" s="102">
        <v>1.0</v>
      </c>
      <c r="GKD60" s="411">
        <v>30.0</v>
      </c>
      <c r="GKE60" s="411">
        <v>30.0</v>
      </c>
      <c r="GKF60" s="102" t="s">
        <v>1764</v>
      </c>
      <c r="GKG60" s="102" t="s">
        <v>1764</v>
      </c>
      <c r="GKH60" s="102" t="s">
        <v>88</v>
      </c>
      <c r="GKI60" s="102" t="s">
        <v>2921</v>
      </c>
      <c r="GKJ60" s="320" t="s">
        <v>2922</v>
      </c>
      <c r="GKK60" s="320" t="s">
        <v>2912</v>
      </c>
      <c r="GKL60" s="320" t="s">
        <v>2923</v>
      </c>
      <c r="GKM60" s="320" t="s">
        <v>2924</v>
      </c>
      <c r="GKN60" s="97" t="s">
        <v>2925</v>
      </c>
      <c r="GKO60" s="225" t="s">
        <v>2912</v>
      </c>
      <c r="GKP60" s="102" t="s">
        <v>2926</v>
      </c>
      <c r="GKQ60" s="102">
        <v>1.0</v>
      </c>
      <c r="GKR60" s="102">
        <v>1.0</v>
      </c>
      <c r="GKS60" s="102">
        <v>1.0</v>
      </c>
      <c r="GKT60" s="411">
        <v>30.0</v>
      </c>
      <c r="GKU60" s="411">
        <v>30.0</v>
      </c>
      <c r="GKV60" s="102" t="s">
        <v>1764</v>
      </c>
      <c r="GKW60" s="102" t="s">
        <v>1764</v>
      </c>
      <c r="GKX60" s="102" t="s">
        <v>88</v>
      </c>
      <c r="GKY60" s="102" t="s">
        <v>2921</v>
      </c>
      <c r="GKZ60" s="320" t="s">
        <v>2922</v>
      </c>
      <c r="GLA60" s="320" t="s">
        <v>2912</v>
      </c>
      <c r="GLB60" s="320" t="s">
        <v>2923</v>
      </c>
      <c r="GLC60" s="320" t="s">
        <v>2924</v>
      </c>
      <c r="GLD60" s="97" t="s">
        <v>2925</v>
      </c>
      <c r="GLE60" s="225" t="s">
        <v>2912</v>
      </c>
      <c r="GLF60" s="102" t="s">
        <v>2926</v>
      </c>
      <c r="GLG60" s="102">
        <v>1.0</v>
      </c>
      <c r="GLH60" s="102">
        <v>1.0</v>
      </c>
      <c r="GLI60" s="102">
        <v>1.0</v>
      </c>
      <c r="GLJ60" s="411">
        <v>30.0</v>
      </c>
      <c r="GLK60" s="411">
        <v>30.0</v>
      </c>
      <c r="GLL60" s="102" t="s">
        <v>1764</v>
      </c>
      <c r="GLM60" s="102" t="s">
        <v>1764</v>
      </c>
      <c r="GLN60" s="102" t="s">
        <v>88</v>
      </c>
      <c r="GLO60" s="102" t="s">
        <v>2921</v>
      </c>
      <c r="GLP60" s="320" t="s">
        <v>2922</v>
      </c>
      <c r="GLQ60" s="320" t="s">
        <v>2912</v>
      </c>
      <c r="GLR60" s="320" t="s">
        <v>2923</v>
      </c>
      <c r="GLS60" s="320" t="s">
        <v>2924</v>
      </c>
      <c r="GLT60" s="97" t="s">
        <v>2925</v>
      </c>
      <c r="GLU60" s="225" t="s">
        <v>2912</v>
      </c>
      <c r="GLV60" s="102" t="s">
        <v>2926</v>
      </c>
      <c r="GLW60" s="102">
        <v>1.0</v>
      </c>
      <c r="GLX60" s="102">
        <v>1.0</v>
      </c>
      <c r="GLY60" s="102">
        <v>1.0</v>
      </c>
      <c r="GLZ60" s="411">
        <v>30.0</v>
      </c>
      <c r="GMA60" s="411">
        <v>30.0</v>
      </c>
      <c r="GMB60" s="102" t="s">
        <v>1764</v>
      </c>
      <c r="GMC60" s="102" t="s">
        <v>1764</v>
      </c>
      <c r="GMD60" s="102" t="s">
        <v>88</v>
      </c>
      <c r="GME60" s="102" t="s">
        <v>2921</v>
      </c>
      <c r="GMF60" s="320" t="s">
        <v>2922</v>
      </c>
      <c r="GMG60" s="320" t="s">
        <v>2912</v>
      </c>
      <c r="GMH60" s="320" t="s">
        <v>2923</v>
      </c>
      <c r="GMI60" s="320" t="s">
        <v>2924</v>
      </c>
      <c r="GMJ60" s="97" t="s">
        <v>2925</v>
      </c>
      <c r="GMK60" s="225" t="s">
        <v>2912</v>
      </c>
      <c r="GML60" s="102" t="s">
        <v>2926</v>
      </c>
      <c r="GMM60" s="102">
        <v>1.0</v>
      </c>
      <c r="GMN60" s="102">
        <v>1.0</v>
      </c>
      <c r="GMO60" s="102">
        <v>1.0</v>
      </c>
      <c r="GMP60" s="411">
        <v>30.0</v>
      </c>
      <c r="GMQ60" s="411">
        <v>30.0</v>
      </c>
      <c r="GMR60" s="102" t="s">
        <v>1764</v>
      </c>
      <c r="GMS60" s="102" t="s">
        <v>1764</v>
      </c>
      <c r="GMT60" s="102" t="s">
        <v>88</v>
      </c>
      <c r="GMU60" s="102" t="s">
        <v>2921</v>
      </c>
      <c r="GMV60" s="320" t="s">
        <v>2922</v>
      </c>
      <c r="GMW60" s="320" t="s">
        <v>2912</v>
      </c>
      <c r="GMX60" s="320" t="s">
        <v>2923</v>
      </c>
      <c r="GMY60" s="320" t="s">
        <v>2924</v>
      </c>
      <c r="GMZ60" s="97" t="s">
        <v>2925</v>
      </c>
      <c r="GNA60" s="225" t="s">
        <v>2912</v>
      </c>
      <c r="GNB60" s="102" t="s">
        <v>2926</v>
      </c>
      <c r="GNC60" s="102">
        <v>1.0</v>
      </c>
      <c r="GND60" s="102">
        <v>1.0</v>
      </c>
      <c r="GNE60" s="102">
        <v>1.0</v>
      </c>
      <c r="GNF60" s="411">
        <v>30.0</v>
      </c>
      <c r="GNG60" s="411">
        <v>30.0</v>
      </c>
      <c r="GNH60" s="102" t="s">
        <v>1764</v>
      </c>
      <c r="GNI60" s="102" t="s">
        <v>1764</v>
      </c>
      <c r="GNJ60" s="102" t="s">
        <v>88</v>
      </c>
      <c r="GNK60" s="102" t="s">
        <v>2921</v>
      </c>
      <c r="GNL60" s="320" t="s">
        <v>2922</v>
      </c>
      <c r="GNM60" s="320" t="s">
        <v>2912</v>
      </c>
      <c r="GNN60" s="320" t="s">
        <v>2923</v>
      </c>
      <c r="GNO60" s="320" t="s">
        <v>2924</v>
      </c>
      <c r="GNP60" s="97" t="s">
        <v>2925</v>
      </c>
      <c r="GNQ60" s="225" t="s">
        <v>2912</v>
      </c>
      <c r="GNR60" s="102" t="s">
        <v>2926</v>
      </c>
      <c r="GNS60" s="102">
        <v>1.0</v>
      </c>
      <c r="GNT60" s="102">
        <v>1.0</v>
      </c>
      <c r="GNU60" s="102">
        <v>1.0</v>
      </c>
      <c r="GNV60" s="411">
        <v>30.0</v>
      </c>
      <c r="GNW60" s="411">
        <v>30.0</v>
      </c>
      <c r="GNX60" s="102" t="s">
        <v>1764</v>
      </c>
      <c r="GNY60" s="102" t="s">
        <v>1764</v>
      </c>
      <c r="GNZ60" s="102" t="s">
        <v>88</v>
      </c>
      <c r="GOA60" s="102" t="s">
        <v>2921</v>
      </c>
      <c r="GOB60" s="320" t="s">
        <v>2922</v>
      </c>
      <c r="GOC60" s="320" t="s">
        <v>2912</v>
      </c>
      <c r="GOD60" s="320" t="s">
        <v>2923</v>
      </c>
      <c r="GOE60" s="320" t="s">
        <v>2924</v>
      </c>
      <c r="GOF60" s="97" t="s">
        <v>2925</v>
      </c>
      <c r="GOG60" s="225" t="s">
        <v>2912</v>
      </c>
      <c r="GOH60" s="102" t="s">
        <v>2926</v>
      </c>
      <c r="GOI60" s="102">
        <v>1.0</v>
      </c>
      <c r="GOJ60" s="102">
        <v>1.0</v>
      </c>
      <c r="GOK60" s="102">
        <v>1.0</v>
      </c>
      <c r="GOL60" s="411">
        <v>30.0</v>
      </c>
      <c r="GOM60" s="411">
        <v>30.0</v>
      </c>
      <c r="GON60" s="102" t="s">
        <v>1764</v>
      </c>
      <c r="GOO60" s="102" t="s">
        <v>1764</v>
      </c>
      <c r="GOP60" s="102" t="s">
        <v>88</v>
      </c>
      <c r="GOQ60" s="102" t="s">
        <v>2921</v>
      </c>
      <c r="GOR60" s="320" t="s">
        <v>2922</v>
      </c>
      <c r="GOS60" s="320" t="s">
        <v>2912</v>
      </c>
      <c r="GOT60" s="320" t="s">
        <v>2923</v>
      </c>
      <c r="GOU60" s="320" t="s">
        <v>2924</v>
      </c>
      <c r="GOV60" s="97" t="s">
        <v>2925</v>
      </c>
      <c r="GOW60" s="225" t="s">
        <v>2912</v>
      </c>
      <c r="GOX60" s="102" t="s">
        <v>2926</v>
      </c>
      <c r="GOY60" s="102">
        <v>1.0</v>
      </c>
      <c r="GOZ60" s="102">
        <v>1.0</v>
      </c>
      <c r="GPA60" s="102">
        <v>1.0</v>
      </c>
      <c r="GPB60" s="411">
        <v>30.0</v>
      </c>
      <c r="GPC60" s="411">
        <v>30.0</v>
      </c>
      <c r="GPD60" s="102" t="s">
        <v>1764</v>
      </c>
      <c r="GPE60" s="102" t="s">
        <v>1764</v>
      </c>
      <c r="GPF60" s="102" t="s">
        <v>88</v>
      </c>
      <c r="GPG60" s="102" t="s">
        <v>2921</v>
      </c>
      <c r="GPH60" s="320" t="s">
        <v>2922</v>
      </c>
      <c r="GPI60" s="320" t="s">
        <v>2912</v>
      </c>
      <c r="GPJ60" s="320" t="s">
        <v>2923</v>
      </c>
      <c r="GPK60" s="320" t="s">
        <v>2924</v>
      </c>
      <c r="GPL60" s="97" t="s">
        <v>2925</v>
      </c>
      <c r="GPM60" s="225" t="s">
        <v>2912</v>
      </c>
      <c r="GPN60" s="102" t="s">
        <v>2926</v>
      </c>
      <c r="GPO60" s="102">
        <v>1.0</v>
      </c>
      <c r="GPP60" s="102">
        <v>1.0</v>
      </c>
      <c r="GPQ60" s="102">
        <v>1.0</v>
      </c>
      <c r="GPR60" s="411">
        <v>30.0</v>
      </c>
      <c r="GPS60" s="411">
        <v>30.0</v>
      </c>
      <c r="GPT60" s="102" t="s">
        <v>1764</v>
      </c>
      <c r="GPU60" s="102" t="s">
        <v>1764</v>
      </c>
      <c r="GPV60" s="102" t="s">
        <v>88</v>
      </c>
      <c r="GPW60" s="102" t="s">
        <v>2921</v>
      </c>
      <c r="GPX60" s="320" t="s">
        <v>2922</v>
      </c>
      <c r="GPY60" s="320" t="s">
        <v>2912</v>
      </c>
      <c r="GPZ60" s="320" t="s">
        <v>2923</v>
      </c>
      <c r="GQA60" s="320" t="s">
        <v>2924</v>
      </c>
      <c r="GQB60" s="97" t="s">
        <v>2925</v>
      </c>
      <c r="GQC60" s="225" t="s">
        <v>2912</v>
      </c>
      <c r="GQD60" s="102" t="s">
        <v>2926</v>
      </c>
      <c r="GQE60" s="102">
        <v>1.0</v>
      </c>
      <c r="GQF60" s="102">
        <v>1.0</v>
      </c>
      <c r="GQG60" s="102">
        <v>1.0</v>
      </c>
      <c r="GQH60" s="411">
        <v>30.0</v>
      </c>
      <c r="GQI60" s="411">
        <v>30.0</v>
      </c>
      <c r="GQJ60" s="102" t="s">
        <v>1764</v>
      </c>
      <c r="GQK60" s="102" t="s">
        <v>1764</v>
      </c>
      <c r="GQL60" s="102" t="s">
        <v>88</v>
      </c>
      <c r="GQM60" s="102" t="s">
        <v>2921</v>
      </c>
      <c r="GQN60" s="320" t="s">
        <v>2922</v>
      </c>
      <c r="GQO60" s="320" t="s">
        <v>2912</v>
      </c>
      <c r="GQP60" s="320" t="s">
        <v>2923</v>
      </c>
      <c r="GQQ60" s="320" t="s">
        <v>2924</v>
      </c>
      <c r="GQR60" s="97" t="s">
        <v>2925</v>
      </c>
      <c r="GQS60" s="225" t="s">
        <v>2912</v>
      </c>
      <c r="GQT60" s="102" t="s">
        <v>2926</v>
      </c>
      <c r="GQU60" s="102">
        <v>1.0</v>
      </c>
      <c r="GQV60" s="102">
        <v>1.0</v>
      </c>
      <c r="GQW60" s="102">
        <v>1.0</v>
      </c>
      <c r="GQX60" s="411">
        <v>30.0</v>
      </c>
      <c r="GQY60" s="411">
        <v>30.0</v>
      </c>
      <c r="GQZ60" s="102" t="s">
        <v>1764</v>
      </c>
      <c r="GRA60" s="102" t="s">
        <v>1764</v>
      </c>
      <c r="GRB60" s="102" t="s">
        <v>88</v>
      </c>
      <c r="GRC60" s="102" t="s">
        <v>2921</v>
      </c>
      <c r="GRD60" s="320" t="s">
        <v>2922</v>
      </c>
      <c r="GRE60" s="320" t="s">
        <v>2912</v>
      </c>
      <c r="GRF60" s="320" t="s">
        <v>2923</v>
      </c>
      <c r="GRG60" s="320" t="s">
        <v>2924</v>
      </c>
      <c r="GRH60" s="97" t="s">
        <v>2925</v>
      </c>
      <c r="GRI60" s="225" t="s">
        <v>2912</v>
      </c>
      <c r="GRJ60" s="102" t="s">
        <v>2926</v>
      </c>
      <c r="GRK60" s="102">
        <v>1.0</v>
      </c>
      <c r="GRL60" s="102">
        <v>1.0</v>
      </c>
      <c r="GRM60" s="102">
        <v>1.0</v>
      </c>
      <c r="GRN60" s="411">
        <v>30.0</v>
      </c>
      <c r="GRO60" s="411">
        <v>30.0</v>
      </c>
      <c r="GRP60" s="102" t="s">
        <v>1764</v>
      </c>
      <c r="GRQ60" s="102" t="s">
        <v>1764</v>
      </c>
      <c r="GRR60" s="102" t="s">
        <v>88</v>
      </c>
      <c r="GRS60" s="102" t="s">
        <v>2921</v>
      </c>
      <c r="GRT60" s="320" t="s">
        <v>2922</v>
      </c>
      <c r="GRU60" s="320" t="s">
        <v>2912</v>
      </c>
      <c r="GRV60" s="320" t="s">
        <v>2923</v>
      </c>
      <c r="GRW60" s="320" t="s">
        <v>2924</v>
      </c>
      <c r="GRX60" s="97" t="s">
        <v>2925</v>
      </c>
      <c r="GRY60" s="225" t="s">
        <v>2912</v>
      </c>
      <c r="GRZ60" s="102" t="s">
        <v>2926</v>
      </c>
      <c r="GSA60" s="102">
        <v>1.0</v>
      </c>
      <c r="GSB60" s="102">
        <v>1.0</v>
      </c>
      <c r="GSC60" s="102">
        <v>1.0</v>
      </c>
      <c r="GSD60" s="411">
        <v>30.0</v>
      </c>
      <c r="GSE60" s="411">
        <v>30.0</v>
      </c>
      <c r="GSF60" s="102" t="s">
        <v>1764</v>
      </c>
      <c r="GSG60" s="102" t="s">
        <v>1764</v>
      </c>
      <c r="GSH60" s="102" t="s">
        <v>88</v>
      </c>
      <c r="GSI60" s="102" t="s">
        <v>2921</v>
      </c>
      <c r="GSJ60" s="320" t="s">
        <v>2922</v>
      </c>
      <c r="GSK60" s="320" t="s">
        <v>2912</v>
      </c>
      <c r="GSL60" s="320" t="s">
        <v>2923</v>
      </c>
      <c r="GSM60" s="320" t="s">
        <v>2924</v>
      </c>
      <c r="GSN60" s="97" t="s">
        <v>2925</v>
      </c>
      <c r="GSO60" s="225" t="s">
        <v>2912</v>
      </c>
      <c r="GSP60" s="102" t="s">
        <v>2926</v>
      </c>
      <c r="GSQ60" s="102">
        <v>1.0</v>
      </c>
      <c r="GSR60" s="102">
        <v>1.0</v>
      </c>
      <c r="GSS60" s="102">
        <v>1.0</v>
      </c>
      <c r="GST60" s="411">
        <v>30.0</v>
      </c>
      <c r="GSU60" s="411">
        <v>30.0</v>
      </c>
      <c r="GSV60" s="102" t="s">
        <v>1764</v>
      </c>
      <c r="GSW60" s="102" t="s">
        <v>1764</v>
      </c>
      <c r="GSX60" s="102" t="s">
        <v>88</v>
      </c>
      <c r="GSY60" s="102" t="s">
        <v>2921</v>
      </c>
      <c r="GSZ60" s="320" t="s">
        <v>2922</v>
      </c>
      <c r="GTA60" s="320" t="s">
        <v>2912</v>
      </c>
      <c r="GTB60" s="320" t="s">
        <v>2923</v>
      </c>
      <c r="GTC60" s="320" t="s">
        <v>2924</v>
      </c>
      <c r="GTD60" s="97" t="s">
        <v>2925</v>
      </c>
      <c r="GTE60" s="225" t="s">
        <v>2912</v>
      </c>
      <c r="GTF60" s="102" t="s">
        <v>2926</v>
      </c>
      <c r="GTG60" s="102">
        <v>1.0</v>
      </c>
      <c r="GTH60" s="102">
        <v>1.0</v>
      </c>
      <c r="GTI60" s="102">
        <v>1.0</v>
      </c>
      <c r="GTJ60" s="411">
        <v>30.0</v>
      </c>
      <c r="GTK60" s="411">
        <v>30.0</v>
      </c>
      <c r="GTL60" s="102" t="s">
        <v>1764</v>
      </c>
      <c r="GTM60" s="102" t="s">
        <v>1764</v>
      </c>
      <c r="GTN60" s="102" t="s">
        <v>88</v>
      </c>
      <c r="GTO60" s="102" t="s">
        <v>2921</v>
      </c>
      <c r="GTP60" s="320" t="s">
        <v>2922</v>
      </c>
      <c r="GTQ60" s="320" t="s">
        <v>2912</v>
      </c>
      <c r="GTR60" s="320" t="s">
        <v>2923</v>
      </c>
      <c r="GTS60" s="320" t="s">
        <v>2924</v>
      </c>
      <c r="GTT60" s="97" t="s">
        <v>2925</v>
      </c>
      <c r="GTU60" s="225" t="s">
        <v>2912</v>
      </c>
      <c r="GTV60" s="102" t="s">
        <v>2926</v>
      </c>
      <c r="GTW60" s="102">
        <v>1.0</v>
      </c>
      <c r="GTX60" s="102">
        <v>1.0</v>
      </c>
      <c r="GTY60" s="102">
        <v>1.0</v>
      </c>
      <c r="GTZ60" s="411">
        <v>30.0</v>
      </c>
      <c r="GUA60" s="411">
        <v>30.0</v>
      </c>
      <c r="GUB60" s="102" t="s">
        <v>1764</v>
      </c>
      <c r="GUC60" s="102" t="s">
        <v>1764</v>
      </c>
      <c r="GUD60" s="102" t="s">
        <v>88</v>
      </c>
      <c r="GUE60" s="102" t="s">
        <v>2921</v>
      </c>
      <c r="GUF60" s="320" t="s">
        <v>2922</v>
      </c>
      <c r="GUG60" s="320" t="s">
        <v>2912</v>
      </c>
      <c r="GUH60" s="320" t="s">
        <v>2923</v>
      </c>
      <c r="GUI60" s="320" t="s">
        <v>2924</v>
      </c>
      <c r="GUJ60" s="97" t="s">
        <v>2925</v>
      </c>
      <c r="GUK60" s="225" t="s">
        <v>2912</v>
      </c>
      <c r="GUL60" s="102" t="s">
        <v>2926</v>
      </c>
      <c r="GUM60" s="102">
        <v>1.0</v>
      </c>
      <c r="GUN60" s="102">
        <v>1.0</v>
      </c>
      <c r="GUO60" s="102">
        <v>1.0</v>
      </c>
      <c r="GUP60" s="411">
        <v>30.0</v>
      </c>
      <c r="GUQ60" s="411">
        <v>30.0</v>
      </c>
      <c r="GUR60" s="102" t="s">
        <v>1764</v>
      </c>
      <c r="GUS60" s="102" t="s">
        <v>1764</v>
      </c>
      <c r="GUT60" s="102" t="s">
        <v>88</v>
      </c>
      <c r="GUU60" s="102" t="s">
        <v>2921</v>
      </c>
      <c r="GUV60" s="320" t="s">
        <v>2922</v>
      </c>
      <c r="GUW60" s="320" t="s">
        <v>2912</v>
      </c>
      <c r="GUX60" s="320" t="s">
        <v>2923</v>
      </c>
      <c r="GUY60" s="320" t="s">
        <v>2924</v>
      </c>
      <c r="GUZ60" s="97" t="s">
        <v>2925</v>
      </c>
      <c r="GVA60" s="225" t="s">
        <v>2912</v>
      </c>
      <c r="GVB60" s="102" t="s">
        <v>2926</v>
      </c>
      <c r="GVC60" s="102">
        <v>1.0</v>
      </c>
      <c r="GVD60" s="102">
        <v>1.0</v>
      </c>
      <c r="GVE60" s="102">
        <v>1.0</v>
      </c>
      <c r="GVF60" s="411">
        <v>30.0</v>
      </c>
      <c r="GVG60" s="411">
        <v>30.0</v>
      </c>
      <c r="GVH60" s="102" t="s">
        <v>1764</v>
      </c>
      <c r="GVI60" s="102" t="s">
        <v>1764</v>
      </c>
      <c r="GVJ60" s="102" t="s">
        <v>88</v>
      </c>
      <c r="GVK60" s="102" t="s">
        <v>2921</v>
      </c>
      <c r="GVL60" s="320" t="s">
        <v>2922</v>
      </c>
      <c r="GVM60" s="320" t="s">
        <v>2912</v>
      </c>
      <c r="GVN60" s="320" t="s">
        <v>2923</v>
      </c>
      <c r="GVO60" s="320" t="s">
        <v>2924</v>
      </c>
      <c r="GVP60" s="97" t="s">
        <v>2925</v>
      </c>
      <c r="GVQ60" s="225" t="s">
        <v>2912</v>
      </c>
      <c r="GVR60" s="102" t="s">
        <v>2926</v>
      </c>
      <c r="GVS60" s="102">
        <v>1.0</v>
      </c>
      <c r="GVT60" s="102">
        <v>1.0</v>
      </c>
      <c r="GVU60" s="102">
        <v>1.0</v>
      </c>
      <c r="GVV60" s="411">
        <v>30.0</v>
      </c>
      <c r="GVW60" s="411">
        <v>30.0</v>
      </c>
      <c r="GVX60" s="102" t="s">
        <v>1764</v>
      </c>
      <c r="GVY60" s="102" t="s">
        <v>1764</v>
      </c>
      <c r="GVZ60" s="102" t="s">
        <v>88</v>
      </c>
      <c r="GWA60" s="102" t="s">
        <v>2921</v>
      </c>
      <c r="GWB60" s="320" t="s">
        <v>2922</v>
      </c>
      <c r="GWC60" s="320" t="s">
        <v>2912</v>
      </c>
      <c r="GWD60" s="320" t="s">
        <v>2923</v>
      </c>
      <c r="GWE60" s="320" t="s">
        <v>2924</v>
      </c>
      <c r="GWF60" s="97" t="s">
        <v>2925</v>
      </c>
      <c r="GWG60" s="225" t="s">
        <v>2912</v>
      </c>
      <c r="GWH60" s="102" t="s">
        <v>2926</v>
      </c>
      <c r="GWI60" s="102">
        <v>1.0</v>
      </c>
      <c r="GWJ60" s="102">
        <v>1.0</v>
      </c>
      <c r="GWK60" s="102">
        <v>1.0</v>
      </c>
      <c r="GWL60" s="411">
        <v>30.0</v>
      </c>
      <c r="GWM60" s="411">
        <v>30.0</v>
      </c>
      <c r="GWN60" s="102" t="s">
        <v>1764</v>
      </c>
      <c r="GWO60" s="102" t="s">
        <v>1764</v>
      </c>
      <c r="GWP60" s="102" t="s">
        <v>88</v>
      </c>
      <c r="GWQ60" s="102" t="s">
        <v>2921</v>
      </c>
      <c r="GWR60" s="320" t="s">
        <v>2922</v>
      </c>
      <c r="GWS60" s="320" t="s">
        <v>2912</v>
      </c>
      <c r="GWT60" s="320" t="s">
        <v>2923</v>
      </c>
      <c r="GWU60" s="320" t="s">
        <v>2924</v>
      </c>
      <c r="GWV60" s="97" t="s">
        <v>2925</v>
      </c>
      <c r="GWW60" s="225" t="s">
        <v>2912</v>
      </c>
      <c r="GWX60" s="102" t="s">
        <v>2926</v>
      </c>
      <c r="GWY60" s="102">
        <v>1.0</v>
      </c>
      <c r="GWZ60" s="102">
        <v>1.0</v>
      </c>
      <c r="GXA60" s="102">
        <v>1.0</v>
      </c>
      <c r="GXB60" s="411">
        <v>30.0</v>
      </c>
      <c r="GXC60" s="411">
        <v>30.0</v>
      </c>
      <c r="GXD60" s="102" t="s">
        <v>1764</v>
      </c>
      <c r="GXE60" s="102" t="s">
        <v>1764</v>
      </c>
      <c r="GXF60" s="102" t="s">
        <v>88</v>
      </c>
      <c r="GXG60" s="102" t="s">
        <v>2921</v>
      </c>
      <c r="GXH60" s="320" t="s">
        <v>2922</v>
      </c>
      <c r="GXI60" s="320" t="s">
        <v>2912</v>
      </c>
      <c r="GXJ60" s="320" t="s">
        <v>2923</v>
      </c>
      <c r="GXK60" s="320" t="s">
        <v>2924</v>
      </c>
      <c r="GXL60" s="97" t="s">
        <v>2925</v>
      </c>
      <c r="GXM60" s="225" t="s">
        <v>2912</v>
      </c>
      <c r="GXN60" s="102" t="s">
        <v>2926</v>
      </c>
      <c r="GXO60" s="102">
        <v>1.0</v>
      </c>
      <c r="GXP60" s="102">
        <v>1.0</v>
      </c>
      <c r="GXQ60" s="102">
        <v>1.0</v>
      </c>
      <c r="GXR60" s="411">
        <v>30.0</v>
      </c>
      <c r="GXS60" s="411">
        <v>30.0</v>
      </c>
      <c r="GXT60" s="102" t="s">
        <v>1764</v>
      </c>
      <c r="GXU60" s="102" t="s">
        <v>1764</v>
      </c>
      <c r="GXV60" s="102" t="s">
        <v>88</v>
      </c>
      <c r="GXW60" s="102" t="s">
        <v>2921</v>
      </c>
      <c r="GXX60" s="320" t="s">
        <v>2922</v>
      </c>
      <c r="GXY60" s="320" t="s">
        <v>2912</v>
      </c>
      <c r="GXZ60" s="320" t="s">
        <v>2923</v>
      </c>
      <c r="GYA60" s="320" t="s">
        <v>2924</v>
      </c>
      <c r="GYB60" s="97" t="s">
        <v>2925</v>
      </c>
      <c r="GYC60" s="225" t="s">
        <v>2912</v>
      </c>
      <c r="GYD60" s="102" t="s">
        <v>2926</v>
      </c>
      <c r="GYE60" s="102">
        <v>1.0</v>
      </c>
      <c r="GYF60" s="102">
        <v>1.0</v>
      </c>
      <c r="GYG60" s="102">
        <v>1.0</v>
      </c>
      <c r="GYH60" s="411">
        <v>30.0</v>
      </c>
      <c r="GYI60" s="411">
        <v>30.0</v>
      </c>
      <c r="GYJ60" s="102" t="s">
        <v>1764</v>
      </c>
      <c r="GYK60" s="102" t="s">
        <v>1764</v>
      </c>
      <c r="GYL60" s="102" t="s">
        <v>88</v>
      </c>
      <c r="GYM60" s="102" t="s">
        <v>2921</v>
      </c>
      <c r="GYN60" s="320" t="s">
        <v>2922</v>
      </c>
      <c r="GYO60" s="320" t="s">
        <v>2912</v>
      </c>
      <c r="GYP60" s="320" t="s">
        <v>2923</v>
      </c>
      <c r="GYQ60" s="320" t="s">
        <v>2924</v>
      </c>
      <c r="GYR60" s="97" t="s">
        <v>2925</v>
      </c>
      <c r="GYS60" s="225" t="s">
        <v>2912</v>
      </c>
      <c r="GYT60" s="102" t="s">
        <v>2926</v>
      </c>
      <c r="GYU60" s="102">
        <v>1.0</v>
      </c>
      <c r="GYV60" s="102">
        <v>1.0</v>
      </c>
      <c r="GYW60" s="102">
        <v>1.0</v>
      </c>
      <c r="GYX60" s="411">
        <v>30.0</v>
      </c>
      <c r="GYY60" s="411">
        <v>30.0</v>
      </c>
      <c r="GYZ60" s="102" t="s">
        <v>1764</v>
      </c>
      <c r="GZA60" s="102" t="s">
        <v>1764</v>
      </c>
      <c r="GZB60" s="102" t="s">
        <v>88</v>
      </c>
      <c r="GZC60" s="102" t="s">
        <v>2921</v>
      </c>
      <c r="GZD60" s="320" t="s">
        <v>2922</v>
      </c>
      <c r="GZE60" s="320" t="s">
        <v>2912</v>
      </c>
      <c r="GZF60" s="320" t="s">
        <v>2923</v>
      </c>
      <c r="GZG60" s="320" t="s">
        <v>2924</v>
      </c>
      <c r="GZH60" s="97" t="s">
        <v>2925</v>
      </c>
      <c r="GZI60" s="225" t="s">
        <v>2912</v>
      </c>
      <c r="GZJ60" s="102" t="s">
        <v>2926</v>
      </c>
      <c r="GZK60" s="102">
        <v>1.0</v>
      </c>
      <c r="GZL60" s="102">
        <v>1.0</v>
      </c>
      <c r="GZM60" s="102">
        <v>1.0</v>
      </c>
      <c r="GZN60" s="411">
        <v>30.0</v>
      </c>
      <c r="GZO60" s="411">
        <v>30.0</v>
      </c>
      <c r="GZP60" s="102" t="s">
        <v>1764</v>
      </c>
      <c r="GZQ60" s="102" t="s">
        <v>1764</v>
      </c>
      <c r="GZR60" s="102" t="s">
        <v>88</v>
      </c>
      <c r="GZS60" s="102" t="s">
        <v>2921</v>
      </c>
      <c r="GZT60" s="320" t="s">
        <v>2922</v>
      </c>
      <c r="GZU60" s="320" t="s">
        <v>2912</v>
      </c>
      <c r="GZV60" s="320" t="s">
        <v>2923</v>
      </c>
      <c r="GZW60" s="320" t="s">
        <v>2924</v>
      </c>
      <c r="GZX60" s="97" t="s">
        <v>2925</v>
      </c>
      <c r="GZY60" s="225" t="s">
        <v>2912</v>
      </c>
      <c r="GZZ60" s="102" t="s">
        <v>2926</v>
      </c>
      <c r="HAA60" s="102">
        <v>1.0</v>
      </c>
      <c r="HAB60" s="102">
        <v>1.0</v>
      </c>
      <c r="HAC60" s="102">
        <v>1.0</v>
      </c>
      <c r="HAD60" s="411">
        <v>30.0</v>
      </c>
      <c r="HAE60" s="411">
        <v>30.0</v>
      </c>
      <c r="HAF60" s="102" t="s">
        <v>1764</v>
      </c>
      <c r="HAG60" s="102" t="s">
        <v>1764</v>
      </c>
      <c r="HAH60" s="102" t="s">
        <v>88</v>
      </c>
      <c r="HAI60" s="102" t="s">
        <v>2921</v>
      </c>
      <c r="HAJ60" s="320" t="s">
        <v>2922</v>
      </c>
      <c r="HAK60" s="320" t="s">
        <v>2912</v>
      </c>
      <c r="HAL60" s="320" t="s">
        <v>2923</v>
      </c>
      <c r="HAM60" s="320" t="s">
        <v>2924</v>
      </c>
      <c r="HAN60" s="97" t="s">
        <v>2925</v>
      </c>
      <c r="HAO60" s="225" t="s">
        <v>2912</v>
      </c>
      <c r="HAP60" s="102" t="s">
        <v>2926</v>
      </c>
      <c r="HAQ60" s="102">
        <v>1.0</v>
      </c>
      <c r="HAR60" s="102">
        <v>1.0</v>
      </c>
      <c r="HAS60" s="102">
        <v>1.0</v>
      </c>
      <c r="HAT60" s="411">
        <v>30.0</v>
      </c>
      <c r="HAU60" s="411">
        <v>30.0</v>
      </c>
      <c r="HAV60" s="102" t="s">
        <v>1764</v>
      </c>
      <c r="HAW60" s="102" t="s">
        <v>1764</v>
      </c>
      <c r="HAX60" s="102" t="s">
        <v>88</v>
      </c>
      <c r="HAY60" s="102" t="s">
        <v>2921</v>
      </c>
      <c r="HAZ60" s="320" t="s">
        <v>2922</v>
      </c>
      <c r="HBA60" s="320" t="s">
        <v>2912</v>
      </c>
      <c r="HBB60" s="320" t="s">
        <v>2923</v>
      </c>
      <c r="HBC60" s="320" t="s">
        <v>2924</v>
      </c>
      <c r="HBD60" s="97" t="s">
        <v>2925</v>
      </c>
      <c r="HBE60" s="225" t="s">
        <v>2912</v>
      </c>
      <c r="HBF60" s="102" t="s">
        <v>2926</v>
      </c>
      <c r="HBG60" s="102">
        <v>1.0</v>
      </c>
      <c r="HBH60" s="102">
        <v>1.0</v>
      </c>
      <c r="HBI60" s="102">
        <v>1.0</v>
      </c>
      <c r="HBJ60" s="411">
        <v>30.0</v>
      </c>
      <c r="HBK60" s="411">
        <v>30.0</v>
      </c>
      <c r="HBL60" s="102" t="s">
        <v>1764</v>
      </c>
      <c r="HBM60" s="102" t="s">
        <v>1764</v>
      </c>
      <c r="HBN60" s="102" t="s">
        <v>88</v>
      </c>
      <c r="HBO60" s="102" t="s">
        <v>2921</v>
      </c>
      <c r="HBP60" s="320" t="s">
        <v>2922</v>
      </c>
      <c r="HBQ60" s="320" t="s">
        <v>2912</v>
      </c>
      <c r="HBR60" s="320" t="s">
        <v>2923</v>
      </c>
      <c r="HBS60" s="320" t="s">
        <v>2924</v>
      </c>
      <c r="HBT60" s="97" t="s">
        <v>2925</v>
      </c>
      <c r="HBU60" s="225" t="s">
        <v>2912</v>
      </c>
      <c r="HBV60" s="102" t="s">
        <v>2926</v>
      </c>
      <c r="HBW60" s="102">
        <v>1.0</v>
      </c>
      <c r="HBX60" s="102">
        <v>1.0</v>
      </c>
      <c r="HBY60" s="102">
        <v>1.0</v>
      </c>
      <c r="HBZ60" s="411">
        <v>30.0</v>
      </c>
      <c r="HCA60" s="411">
        <v>30.0</v>
      </c>
      <c r="HCB60" s="102" t="s">
        <v>1764</v>
      </c>
      <c r="HCC60" s="102" t="s">
        <v>1764</v>
      </c>
      <c r="HCD60" s="102" t="s">
        <v>88</v>
      </c>
      <c r="HCE60" s="102" t="s">
        <v>2921</v>
      </c>
      <c r="HCF60" s="320" t="s">
        <v>2922</v>
      </c>
      <c r="HCG60" s="320" t="s">
        <v>2912</v>
      </c>
      <c r="HCH60" s="320" t="s">
        <v>2923</v>
      </c>
      <c r="HCI60" s="320" t="s">
        <v>2924</v>
      </c>
      <c r="HCJ60" s="97" t="s">
        <v>2925</v>
      </c>
      <c r="HCK60" s="225" t="s">
        <v>2912</v>
      </c>
      <c r="HCL60" s="102" t="s">
        <v>2926</v>
      </c>
      <c r="HCM60" s="102">
        <v>1.0</v>
      </c>
      <c r="HCN60" s="102">
        <v>1.0</v>
      </c>
      <c r="HCO60" s="102">
        <v>1.0</v>
      </c>
      <c r="HCP60" s="411">
        <v>30.0</v>
      </c>
      <c r="HCQ60" s="411">
        <v>30.0</v>
      </c>
      <c r="HCR60" s="102" t="s">
        <v>1764</v>
      </c>
      <c r="HCS60" s="102" t="s">
        <v>1764</v>
      </c>
      <c r="HCT60" s="102" t="s">
        <v>88</v>
      </c>
      <c r="HCU60" s="102" t="s">
        <v>2921</v>
      </c>
      <c r="HCV60" s="320" t="s">
        <v>2922</v>
      </c>
      <c r="HCW60" s="320" t="s">
        <v>2912</v>
      </c>
      <c r="HCX60" s="320" t="s">
        <v>2923</v>
      </c>
      <c r="HCY60" s="320" t="s">
        <v>2924</v>
      </c>
      <c r="HCZ60" s="97" t="s">
        <v>2925</v>
      </c>
      <c r="HDA60" s="225" t="s">
        <v>2912</v>
      </c>
      <c r="HDB60" s="102" t="s">
        <v>2926</v>
      </c>
      <c r="HDC60" s="102">
        <v>1.0</v>
      </c>
      <c r="HDD60" s="102">
        <v>1.0</v>
      </c>
      <c r="HDE60" s="102">
        <v>1.0</v>
      </c>
      <c r="HDF60" s="411">
        <v>30.0</v>
      </c>
      <c r="HDG60" s="411">
        <v>30.0</v>
      </c>
      <c r="HDH60" s="102" t="s">
        <v>1764</v>
      </c>
      <c r="HDI60" s="102" t="s">
        <v>1764</v>
      </c>
      <c r="HDJ60" s="102" t="s">
        <v>88</v>
      </c>
      <c r="HDK60" s="102" t="s">
        <v>2921</v>
      </c>
      <c r="HDL60" s="320" t="s">
        <v>2922</v>
      </c>
      <c r="HDM60" s="320" t="s">
        <v>2912</v>
      </c>
      <c r="HDN60" s="320" t="s">
        <v>2923</v>
      </c>
      <c r="HDO60" s="320" t="s">
        <v>2924</v>
      </c>
      <c r="HDP60" s="97" t="s">
        <v>2925</v>
      </c>
      <c r="HDQ60" s="225" t="s">
        <v>2912</v>
      </c>
      <c r="HDR60" s="102" t="s">
        <v>2926</v>
      </c>
      <c r="HDS60" s="102">
        <v>1.0</v>
      </c>
      <c r="HDT60" s="102">
        <v>1.0</v>
      </c>
      <c r="HDU60" s="102">
        <v>1.0</v>
      </c>
      <c r="HDV60" s="411">
        <v>30.0</v>
      </c>
      <c r="HDW60" s="411">
        <v>30.0</v>
      </c>
      <c r="HDX60" s="102" t="s">
        <v>1764</v>
      </c>
      <c r="HDY60" s="102" t="s">
        <v>1764</v>
      </c>
      <c r="HDZ60" s="102" t="s">
        <v>88</v>
      </c>
      <c r="HEA60" s="102" t="s">
        <v>2921</v>
      </c>
      <c r="HEB60" s="320" t="s">
        <v>2922</v>
      </c>
      <c r="HEC60" s="320" t="s">
        <v>2912</v>
      </c>
      <c r="HED60" s="320" t="s">
        <v>2923</v>
      </c>
      <c r="HEE60" s="320" t="s">
        <v>2924</v>
      </c>
      <c r="HEF60" s="97" t="s">
        <v>2925</v>
      </c>
      <c r="HEG60" s="225" t="s">
        <v>2912</v>
      </c>
      <c r="HEH60" s="102" t="s">
        <v>2926</v>
      </c>
      <c r="HEI60" s="102">
        <v>1.0</v>
      </c>
      <c r="HEJ60" s="102">
        <v>1.0</v>
      </c>
      <c r="HEK60" s="102">
        <v>1.0</v>
      </c>
      <c r="HEL60" s="411">
        <v>30.0</v>
      </c>
      <c r="HEM60" s="411">
        <v>30.0</v>
      </c>
      <c r="HEN60" s="102" t="s">
        <v>1764</v>
      </c>
      <c r="HEO60" s="102" t="s">
        <v>1764</v>
      </c>
      <c r="HEP60" s="102" t="s">
        <v>88</v>
      </c>
      <c r="HEQ60" s="102" t="s">
        <v>2921</v>
      </c>
      <c r="HER60" s="320" t="s">
        <v>2922</v>
      </c>
      <c r="HES60" s="320" t="s">
        <v>2912</v>
      </c>
      <c r="HET60" s="320" t="s">
        <v>2923</v>
      </c>
      <c r="HEU60" s="320" t="s">
        <v>2924</v>
      </c>
      <c r="HEV60" s="97" t="s">
        <v>2925</v>
      </c>
      <c r="HEW60" s="225" t="s">
        <v>2912</v>
      </c>
      <c r="HEX60" s="102" t="s">
        <v>2926</v>
      </c>
      <c r="HEY60" s="102">
        <v>1.0</v>
      </c>
      <c r="HEZ60" s="102">
        <v>1.0</v>
      </c>
      <c r="HFA60" s="102">
        <v>1.0</v>
      </c>
      <c r="HFB60" s="411">
        <v>30.0</v>
      </c>
      <c r="HFC60" s="411">
        <v>30.0</v>
      </c>
      <c r="HFD60" s="102" t="s">
        <v>1764</v>
      </c>
      <c r="HFE60" s="102" t="s">
        <v>1764</v>
      </c>
      <c r="HFF60" s="102" t="s">
        <v>88</v>
      </c>
      <c r="HFG60" s="102" t="s">
        <v>2921</v>
      </c>
      <c r="HFH60" s="320" t="s">
        <v>2922</v>
      </c>
      <c r="HFI60" s="320" t="s">
        <v>2912</v>
      </c>
      <c r="HFJ60" s="320" t="s">
        <v>2923</v>
      </c>
      <c r="HFK60" s="320" t="s">
        <v>2924</v>
      </c>
      <c r="HFL60" s="97" t="s">
        <v>2925</v>
      </c>
      <c r="HFM60" s="225" t="s">
        <v>2912</v>
      </c>
      <c r="HFN60" s="102" t="s">
        <v>2926</v>
      </c>
      <c r="HFO60" s="102">
        <v>1.0</v>
      </c>
      <c r="HFP60" s="102">
        <v>1.0</v>
      </c>
      <c r="HFQ60" s="102">
        <v>1.0</v>
      </c>
      <c r="HFR60" s="411">
        <v>30.0</v>
      </c>
      <c r="HFS60" s="411">
        <v>30.0</v>
      </c>
      <c r="HFT60" s="102" t="s">
        <v>1764</v>
      </c>
      <c r="HFU60" s="102" t="s">
        <v>1764</v>
      </c>
      <c r="HFV60" s="102" t="s">
        <v>88</v>
      </c>
      <c r="HFW60" s="102" t="s">
        <v>2921</v>
      </c>
      <c r="HFX60" s="320" t="s">
        <v>2922</v>
      </c>
      <c r="HFY60" s="320" t="s">
        <v>2912</v>
      </c>
      <c r="HFZ60" s="320" t="s">
        <v>2923</v>
      </c>
      <c r="HGA60" s="320" t="s">
        <v>2924</v>
      </c>
      <c r="HGB60" s="97" t="s">
        <v>2925</v>
      </c>
      <c r="HGC60" s="225" t="s">
        <v>2912</v>
      </c>
      <c r="HGD60" s="102" t="s">
        <v>2926</v>
      </c>
      <c r="HGE60" s="102">
        <v>1.0</v>
      </c>
      <c r="HGF60" s="102">
        <v>1.0</v>
      </c>
      <c r="HGG60" s="102">
        <v>1.0</v>
      </c>
      <c r="HGH60" s="411">
        <v>30.0</v>
      </c>
      <c r="HGI60" s="411">
        <v>30.0</v>
      </c>
      <c r="HGJ60" s="102" t="s">
        <v>1764</v>
      </c>
      <c r="HGK60" s="102" t="s">
        <v>1764</v>
      </c>
      <c r="HGL60" s="102" t="s">
        <v>88</v>
      </c>
      <c r="HGM60" s="102" t="s">
        <v>2921</v>
      </c>
      <c r="HGN60" s="320" t="s">
        <v>2922</v>
      </c>
      <c r="HGO60" s="320" t="s">
        <v>2912</v>
      </c>
      <c r="HGP60" s="320" t="s">
        <v>2923</v>
      </c>
      <c r="HGQ60" s="320" t="s">
        <v>2924</v>
      </c>
      <c r="HGR60" s="97" t="s">
        <v>2925</v>
      </c>
      <c r="HGS60" s="225" t="s">
        <v>2912</v>
      </c>
      <c r="HGT60" s="102" t="s">
        <v>2926</v>
      </c>
      <c r="HGU60" s="102">
        <v>1.0</v>
      </c>
      <c r="HGV60" s="102">
        <v>1.0</v>
      </c>
      <c r="HGW60" s="102">
        <v>1.0</v>
      </c>
      <c r="HGX60" s="411">
        <v>30.0</v>
      </c>
      <c r="HGY60" s="411">
        <v>30.0</v>
      </c>
      <c r="HGZ60" s="102" t="s">
        <v>1764</v>
      </c>
      <c r="HHA60" s="102" t="s">
        <v>1764</v>
      </c>
      <c r="HHB60" s="102" t="s">
        <v>88</v>
      </c>
      <c r="HHC60" s="102" t="s">
        <v>2921</v>
      </c>
      <c r="HHD60" s="320" t="s">
        <v>2922</v>
      </c>
      <c r="HHE60" s="320" t="s">
        <v>2912</v>
      </c>
      <c r="HHF60" s="320" t="s">
        <v>2923</v>
      </c>
      <c r="HHG60" s="320" t="s">
        <v>2924</v>
      </c>
      <c r="HHH60" s="97" t="s">
        <v>2925</v>
      </c>
      <c r="HHI60" s="225" t="s">
        <v>2912</v>
      </c>
      <c r="HHJ60" s="102" t="s">
        <v>2926</v>
      </c>
      <c r="HHK60" s="102">
        <v>1.0</v>
      </c>
      <c r="HHL60" s="102">
        <v>1.0</v>
      </c>
      <c r="HHM60" s="102">
        <v>1.0</v>
      </c>
      <c r="HHN60" s="411">
        <v>30.0</v>
      </c>
      <c r="HHO60" s="411">
        <v>30.0</v>
      </c>
      <c r="HHP60" s="102" t="s">
        <v>1764</v>
      </c>
      <c r="HHQ60" s="102" t="s">
        <v>1764</v>
      </c>
      <c r="HHR60" s="102" t="s">
        <v>88</v>
      </c>
      <c r="HHS60" s="102" t="s">
        <v>2921</v>
      </c>
      <c r="HHT60" s="320" t="s">
        <v>2922</v>
      </c>
      <c r="HHU60" s="320" t="s">
        <v>2912</v>
      </c>
      <c r="HHV60" s="320" t="s">
        <v>2923</v>
      </c>
      <c r="HHW60" s="320" t="s">
        <v>2924</v>
      </c>
      <c r="HHX60" s="97" t="s">
        <v>2925</v>
      </c>
      <c r="HHY60" s="225" t="s">
        <v>2912</v>
      </c>
      <c r="HHZ60" s="102" t="s">
        <v>2926</v>
      </c>
      <c r="HIA60" s="102">
        <v>1.0</v>
      </c>
      <c r="HIB60" s="102">
        <v>1.0</v>
      </c>
      <c r="HIC60" s="102">
        <v>1.0</v>
      </c>
      <c r="HID60" s="411">
        <v>30.0</v>
      </c>
      <c r="HIE60" s="411">
        <v>30.0</v>
      </c>
      <c r="HIF60" s="102" t="s">
        <v>1764</v>
      </c>
      <c r="HIG60" s="102" t="s">
        <v>1764</v>
      </c>
      <c r="HIH60" s="102" t="s">
        <v>88</v>
      </c>
      <c r="HII60" s="102" t="s">
        <v>2921</v>
      </c>
      <c r="HIJ60" s="320" t="s">
        <v>2922</v>
      </c>
      <c r="HIK60" s="320" t="s">
        <v>2912</v>
      </c>
      <c r="HIL60" s="320" t="s">
        <v>2923</v>
      </c>
      <c r="HIM60" s="320" t="s">
        <v>2924</v>
      </c>
      <c r="HIN60" s="97" t="s">
        <v>2925</v>
      </c>
      <c r="HIO60" s="225" t="s">
        <v>2912</v>
      </c>
      <c r="HIP60" s="102" t="s">
        <v>2926</v>
      </c>
      <c r="HIQ60" s="102">
        <v>1.0</v>
      </c>
      <c r="HIR60" s="102">
        <v>1.0</v>
      </c>
      <c r="HIS60" s="102">
        <v>1.0</v>
      </c>
      <c r="HIT60" s="411">
        <v>30.0</v>
      </c>
      <c r="HIU60" s="411">
        <v>30.0</v>
      </c>
      <c r="HIV60" s="102" t="s">
        <v>1764</v>
      </c>
      <c r="HIW60" s="102" t="s">
        <v>1764</v>
      </c>
      <c r="HIX60" s="102" t="s">
        <v>88</v>
      </c>
      <c r="HIY60" s="102" t="s">
        <v>2921</v>
      </c>
      <c r="HIZ60" s="320" t="s">
        <v>2922</v>
      </c>
      <c r="HJA60" s="320" t="s">
        <v>2912</v>
      </c>
      <c r="HJB60" s="320" t="s">
        <v>2923</v>
      </c>
      <c r="HJC60" s="320" t="s">
        <v>2924</v>
      </c>
      <c r="HJD60" s="97" t="s">
        <v>2925</v>
      </c>
      <c r="HJE60" s="225" t="s">
        <v>2912</v>
      </c>
      <c r="HJF60" s="102" t="s">
        <v>2926</v>
      </c>
      <c r="HJG60" s="102">
        <v>1.0</v>
      </c>
      <c r="HJH60" s="102">
        <v>1.0</v>
      </c>
      <c r="HJI60" s="102">
        <v>1.0</v>
      </c>
      <c r="HJJ60" s="411">
        <v>30.0</v>
      </c>
      <c r="HJK60" s="411">
        <v>30.0</v>
      </c>
      <c r="HJL60" s="102" t="s">
        <v>1764</v>
      </c>
      <c r="HJM60" s="102" t="s">
        <v>1764</v>
      </c>
      <c r="HJN60" s="102" t="s">
        <v>88</v>
      </c>
      <c r="HJO60" s="102" t="s">
        <v>2921</v>
      </c>
      <c r="HJP60" s="320" t="s">
        <v>2922</v>
      </c>
      <c r="HJQ60" s="320" t="s">
        <v>2912</v>
      </c>
      <c r="HJR60" s="320" t="s">
        <v>2923</v>
      </c>
      <c r="HJS60" s="320" t="s">
        <v>2924</v>
      </c>
      <c r="HJT60" s="97" t="s">
        <v>2925</v>
      </c>
      <c r="HJU60" s="225" t="s">
        <v>2912</v>
      </c>
      <c r="HJV60" s="102" t="s">
        <v>2926</v>
      </c>
      <c r="HJW60" s="102">
        <v>1.0</v>
      </c>
      <c r="HJX60" s="102">
        <v>1.0</v>
      </c>
      <c r="HJY60" s="102">
        <v>1.0</v>
      </c>
      <c r="HJZ60" s="411">
        <v>30.0</v>
      </c>
      <c r="HKA60" s="411">
        <v>30.0</v>
      </c>
      <c r="HKB60" s="102" t="s">
        <v>1764</v>
      </c>
      <c r="HKC60" s="102" t="s">
        <v>1764</v>
      </c>
      <c r="HKD60" s="102" t="s">
        <v>88</v>
      </c>
      <c r="HKE60" s="102" t="s">
        <v>2921</v>
      </c>
      <c r="HKF60" s="320" t="s">
        <v>2922</v>
      </c>
      <c r="HKG60" s="320" t="s">
        <v>2912</v>
      </c>
      <c r="HKH60" s="320" t="s">
        <v>2923</v>
      </c>
      <c r="HKI60" s="320" t="s">
        <v>2924</v>
      </c>
      <c r="HKJ60" s="97" t="s">
        <v>2925</v>
      </c>
      <c r="HKK60" s="225" t="s">
        <v>2912</v>
      </c>
      <c r="HKL60" s="102" t="s">
        <v>2926</v>
      </c>
      <c r="HKM60" s="102">
        <v>1.0</v>
      </c>
      <c r="HKN60" s="102">
        <v>1.0</v>
      </c>
      <c r="HKO60" s="102">
        <v>1.0</v>
      </c>
      <c r="HKP60" s="411">
        <v>30.0</v>
      </c>
      <c r="HKQ60" s="411">
        <v>30.0</v>
      </c>
      <c r="HKR60" s="102" t="s">
        <v>1764</v>
      </c>
      <c r="HKS60" s="102" t="s">
        <v>1764</v>
      </c>
      <c r="HKT60" s="102" t="s">
        <v>88</v>
      </c>
      <c r="HKU60" s="102" t="s">
        <v>2921</v>
      </c>
      <c r="HKV60" s="320" t="s">
        <v>2922</v>
      </c>
      <c r="HKW60" s="320" t="s">
        <v>2912</v>
      </c>
      <c r="HKX60" s="320" t="s">
        <v>2923</v>
      </c>
      <c r="HKY60" s="320" t="s">
        <v>2924</v>
      </c>
      <c r="HKZ60" s="97" t="s">
        <v>2925</v>
      </c>
      <c r="HLA60" s="225" t="s">
        <v>2912</v>
      </c>
      <c r="HLB60" s="102" t="s">
        <v>2926</v>
      </c>
      <c r="HLC60" s="102">
        <v>1.0</v>
      </c>
      <c r="HLD60" s="102">
        <v>1.0</v>
      </c>
      <c r="HLE60" s="102">
        <v>1.0</v>
      </c>
      <c r="HLF60" s="411">
        <v>30.0</v>
      </c>
      <c r="HLG60" s="411">
        <v>30.0</v>
      </c>
      <c r="HLH60" s="102" t="s">
        <v>1764</v>
      </c>
      <c r="HLI60" s="102" t="s">
        <v>1764</v>
      </c>
      <c r="HLJ60" s="102" t="s">
        <v>88</v>
      </c>
      <c r="HLK60" s="102" t="s">
        <v>2921</v>
      </c>
      <c r="HLL60" s="320" t="s">
        <v>2922</v>
      </c>
      <c r="HLM60" s="320" t="s">
        <v>2912</v>
      </c>
      <c r="HLN60" s="320" t="s">
        <v>2923</v>
      </c>
      <c r="HLO60" s="320" t="s">
        <v>2924</v>
      </c>
      <c r="HLP60" s="97" t="s">
        <v>2925</v>
      </c>
      <c r="HLQ60" s="225" t="s">
        <v>2912</v>
      </c>
      <c r="HLR60" s="102" t="s">
        <v>2926</v>
      </c>
      <c r="HLS60" s="102">
        <v>1.0</v>
      </c>
      <c r="HLT60" s="102">
        <v>1.0</v>
      </c>
      <c r="HLU60" s="102">
        <v>1.0</v>
      </c>
      <c r="HLV60" s="411">
        <v>30.0</v>
      </c>
      <c r="HLW60" s="411">
        <v>30.0</v>
      </c>
      <c r="HLX60" s="102" t="s">
        <v>1764</v>
      </c>
      <c r="HLY60" s="102" t="s">
        <v>1764</v>
      </c>
      <c r="HLZ60" s="102" t="s">
        <v>88</v>
      </c>
      <c r="HMA60" s="102" t="s">
        <v>2921</v>
      </c>
      <c r="HMB60" s="320" t="s">
        <v>2922</v>
      </c>
      <c r="HMC60" s="320" t="s">
        <v>2912</v>
      </c>
      <c r="HMD60" s="320" t="s">
        <v>2923</v>
      </c>
      <c r="HME60" s="320" t="s">
        <v>2924</v>
      </c>
      <c r="HMF60" s="97" t="s">
        <v>2925</v>
      </c>
      <c r="HMG60" s="225" t="s">
        <v>2912</v>
      </c>
      <c r="HMH60" s="102" t="s">
        <v>2926</v>
      </c>
      <c r="HMI60" s="102">
        <v>1.0</v>
      </c>
      <c r="HMJ60" s="102">
        <v>1.0</v>
      </c>
      <c r="HMK60" s="102">
        <v>1.0</v>
      </c>
      <c r="HML60" s="411">
        <v>30.0</v>
      </c>
      <c r="HMM60" s="411">
        <v>30.0</v>
      </c>
      <c r="HMN60" s="102" t="s">
        <v>1764</v>
      </c>
      <c r="HMO60" s="102" t="s">
        <v>1764</v>
      </c>
      <c r="HMP60" s="102" t="s">
        <v>88</v>
      </c>
      <c r="HMQ60" s="102" t="s">
        <v>2921</v>
      </c>
      <c r="HMR60" s="320" t="s">
        <v>2922</v>
      </c>
      <c r="HMS60" s="320" t="s">
        <v>2912</v>
      </c>
      <c r="HMT60" s="320" t="s">
        <v>2923</v>
      </c>
      <c r="HMU60" s="320" t="s">
        <v>2924</v>
      </c>
      <c r="HMV60" s="97" t="s">
        <v>2925</v>
      </c>
      <c r="HMW60" s="225" t="s">
        <v>2912</v>
      </c>
      <c r="HMX60" s="102" t="s">
        <v>2926</v>
      </c>
      <c r="HMY60" s="102">
        <v>1.0</v>
      </c>
      <c r="HMZ60" s="102">
        <v>1.0</v>
      </c>
      <c r="HNA60" s="102">
        <v>1.0</v>
      </c>
      <c r="HNB60" s="411">
        <v>30.0</v>
      </c>
      <c r="HNC60" s="411">
        <v>30.0</v>
      </c>
      <c r="HND60" s="102" t="s">
        <v>1764</v>
      </c>
      <c r="HNE60" s="102" t="s">
        <v>1764</v>
      </c>
      <c r="HNF60" s="102" t="s">
        <v>88</v>
      </c>
      <c r="HNG60" s="102" t="s">
        <v>2921</v>
      </c>
      <c r="HNH60" s="320" t="s">
        <v>2922</v>
      </c>
      <c r="HNI60" s="320" t="s">
        <v>2912</v>
      </c>
      <c r="HNJ60" s="320" t="s">
        <v>2923</v>
      </c>
      <c r="HNK60" s="320" t="s">
        <v>2924</v>
      </c>
      <c r="HNL60" s="97" t="s">
        <v>2925</v>
      </c>
      <c r="HNM60" s="225" t="s">
        <v>2912</v>
      </c>
      <c r="HNN60" s="102" t="s">
        <v>2926</v>
      </c>
      <c r="HNO60" s="102">
        <v>1.0</v>
      </c>
      <c r="HNP60" s="102">
        <v>1.0</v>
      </c>
      <c r="HNQ60" s="102">
        <v>1.0</v>
      </c>
      <c r="HNR60" s="411">
        <v>30.0</v>
      </c>
      <c r="HNS60" s="411">
        <v>30.0</v>
      </c>
      <c r="HNT60" s="102" t="s">
        <v>1764</v>
      </c>
      <c r="HNU60" s="102" t="s">
        <v>1764</v>
      </c>
      <c r="HNV60" s="102" t="s">
        <v>88</v>
      </c>
      <c r="HNW60" s="102" t="s">
        <v>2921</v>
      </c>
      <c r="HNX60" s="320" t="s">
        <v>2922</v>
      </c>
      <c r="HNY60" s="320" t="s">
        <v>2912</v>
      </c>
      <c r="HNZ60" s="320" t="s">
        <v>2923</v>
      </c>
      <c r="HOA60" s="320" t="s">
        <v>2924</v>
      </c>
      <c r="HOB60" s="97" t="s">
        <v>2925</v>
      </c>
      <c r="HOC60" s="225" t="s">
        <v>2912</v>
      </c>
      <c r="HOD60" s="102" t="s">
        <v>2926</v>
      </c>
      <c r="HOE60" s="102">
        <v>1.0</v>
      </c>
      <c r="HOF60" s="102">
        <v>1.0</v>
      </c>
      <c r="HOG60" s="102">
        <v>1.0</v>
      </c>
      <c r="HOH60" s="411">
        <v>30.0</v>
      </c>
      <c r="HOI60" s="411">
        <v>30.0</v>
      </c>
      <c r="HOJ60" s="102" t="s">
        <v>1764</v>
      </c>
      <c r="HOK60" s="102" t="s">
        <v>1764</v>
      </c>
      <c r="HOL60" s="102" t="s">
        <v>88</v>
      </c>
      <c r="HOM60" s="102" t="s">
        <v>2921</v>
      </c>
      <c r="HON60" s="320" t="s">
        <v>2922</v>
      </c>
      <c r="HOO60" s="320" t="s">
        <v>2912</v>
      </c>
      <c r="HOP60" s="320" t="s">
        <v>2923</v>
      </c>
      <c r="HOQ60" s="320" t="s">
        <v>2924</v>
      </c>
      <c r="HOR60" s="97" t="s">
        <v>2925</v>
      </c>
      <c r="HOS60" s="225" t="s">
        <v>2912</v>
      </c>
      <c r="HOT60" s="102" t="s">
        <v>2926</v>
      </c>
      <c r="HOU60" s="102">
        <v>1.0</v>
      </c>
      <c r="HOV60" s="102">
        <v>1.0</v>
      </c>
      <c r="HOW60" s="102">
        <v>1.0</v>
      </c>
      <c r="HOX60" s="411">
        <v>30.0</v>
      </c>
      <c r="HOY60" s="411">
        <v>30.0</v>
      </c>
      <c r="HOZ60" s="102" t="s">
        <v>1764</v>
      </c>
      <c r="HPA60" s="102" t="s">
        <v>1764</v>
      </c>
      <c r="HPB60" s="102" t="s">
        <v>88</v>
      </c>
      <c r="HPC60" s="102" t="s">
        <v>2921</v>
      </c>
      <c r="HPD60" s="320" t="s">
        <v>2922</v>
      </c>
      <c r="HPE60" s="320" t="s">
        <v>2912</v>
      </c>
      <c r="HPF60" s="320" t="s">
        <v>2923</v>
      </c>
      <c r="HPG60" s="320" t="s">
        <v>2924</v>
      </c>
      <c r="HPH60" s="97" t="s">
        <v>2925</v>
      </c>
      <c r="HPI60" s="225" t="s">
        <v>2912</v>
      </c>
      <c r="HPJ60" s="102" t="s">
        <v>2926</v>
      </c>
      <c r="HPK60" s="102">
        <v>1.0</v>
      </c>
      <c r="HPL60" s="102">
        <v>1.0</v>
      </c>
      <c r="HPM60" s="102">
        <v>1.0</v>
      </c>
      <c r="HPN60" s="411">
        <v>30.0</v>
      </c>
      <c r="HPO60" s="411">
        <v>30.0</v>
      </c>
      <c r="HPP60" s="102" t="s">
        <v>1764</v>
      </c>
      <c r="HPQ60" s="102" t="s">
        <v>1764</v>
      </c>
      <c r="HPR60" s="102" t="s">
        <v>88</v>
      </c>
      <c r="HPS60" s="102" t="s">
        <v>2921</v>
      </c>
      <c r="HPT60" s="320" t="s">
        <v>2922</v>
      </c>
      <c r="HPU60" s="320" t="s">
        <v>2912</v>
      </c>
      <c r="HPV60" s="320" t="s">
        <v>2923</v>
      </c>
      <c r="HPW60" s="320" t="s">
        <v>2924</v>
      </c>
      <c r="HPX60" s="97" t="s">
        <v>2925</v>
      </c>
      <c r="HPY60" s="225" t="s">
        <v>2912</v>
      </c>
      <c r="HPZ60" s="102" t="s">
        <v>2926</v>
      </c>
      <c r="HQA60" s="102">
        <v>1.0</v>
      </c>
      <c r="HQB60" s="102">
        <v>1.0</v>
      </c>
      <c r="HQC60" s="102">
        <v>1.0</v>
      </c>
      <c r="HQD60" s="411">
        <v>30.0</v>
      </c>
      <c r="HQE60" s="411">
        <v>30.0</v>
      </c>
      <c r="HQF60" s="102" t="s">
        <v>1764</v>
      </c>
      <c r="HQG60" s="102" t="s">
        <v>1764</v>
      </c>
      <c r="HQH60" s="102" t="s">
        <v>88</v>
      </c>
      <c r="HQI60" s="102" t="s">
        <v>2921</v>
      </c>
      <c r="HQJ60" s="320" t="s">
        <v>2922</v>
      </c>
      <c r="HQK60" s="320" t="s">
        <v>2912</v>
      </c>
      <c r="HQL60" s="320" t="s">
        <v>2923</v>
      </c>
      <c r="HQM60" s="320" t="s">
        <v>2924</v>
      </c>
      <c r="HQN60" s="97" t="s">
        <v>2925</v>
      </c>
      <c r="HQO60" s="225" t="s">
        <v>2912</v>
      </c>
      <c r="HQP60" s="102" t="s">
        <v>2926</v>
      </c>
      <c r="HQQ60" s="102">
        <v>1.0</v>
      </c>
      <c r="HQR60" s="102">
        <v>1.0</v>
      </c>
      <c r="HQS60" s="102">
        <v>1.0</v>
      </c>
      <c r="HQT60" s="411">
        <v>30.0</v>
      </c>
      <c r="HQU60" s="411">
        <v>30.0</v>
      </c>
      <c r="HQV60" s="102" t="s">
        <v>1764</v>
      </c>
      <c r="HQW60" s="102" t="s">
        <v>1764</v>
      </c>
      <c r="HQX60" s="102" t="s">
        <v>88</v>
      </c>
      <c r="HQY60" s="102" t="s">
        <v>2921</v>
      </c>
      <c r="HQZ60" s="320" t="s">
        <v>2922</v>
      </c>
      <c r="HRA60" s="320" t="s">
        <v>2912</v>
      </c>
      <c r="HRB60" s="320" t="s">
        <v>2923</v>
      </c>
      <c r="HRC60" s="320" t="s">
        <v>2924</v>
      </c>
      <c r="HRD60" s="97" t="s">
        <v>2925</v>
      </c>
      <c r="HRE60" s="225" t="s">
        <v>2912</v>
      </c>
      <c r="HRF60" s="102" t="s">
        <v>2926</v>
      </c>
      <c r="HRG60" s="102">
        <v>1.0</v>
      </c>
      <c r="HRH60" s="102">
        <v>1.0</v>
      </c>
      <c r="HRI60" s="102">
        <v>1.0</v>
      </c>
      <c r="HRJ60" s="411">
        <v>30.0</v>
      </c>
      <c r="HRK60" s="411">
        <v>30.0</v>
      </c>
      <c r="HRL60" s="102" t="s">
        <v>1764</v>
      </c>
      <c r="HRM60" s="102" t="s">
        <v>1764</v>
      </c>
      <c r="HRN60" s="102" t="s">
        <v>88</v>
      </c>
      <c r="HRO60" s="102" t="s">
        <v>2921</v>
      </c>
      <c r="HRP60" s="320" t="s">
        <v>2922</v>
      </c>
      <c r="HRQ60" s="320" t="s">
        <v>2912</v>
      </c>
      <c r="HRR60" s="320" t="s">
        <v>2923</v>
      </c>
      <c r="HRS60" s="320" t="s">
        <v>2924</v>
      </c>
      <c r="HRT60" s="97" t="s">
        <v>2925</v>
      </c>
      <c r="HRU60" s="225" t="s">
        <v>2912</v>
      </c>
      <c r="HRV60" s="102" t="s">
        <v>2926</v>
      </c>
      <c r="HRW60" s="102">
        <v>1.0</v>
      </c>
      <c r="HRX60" s="102">
        <v>1.0</v>
      </c>
      <c r="HRY60" s="102">
        <v>1.0</v>
      </c>
      <c r="HRZ60" s="411">
        <v>30.0</v>
      </c>
      <c r="HSA60" s="411">
        <v>30.0</v>
      </c>
      <c r="HSB60" s="102" t="s">
        <v>1764</v>
      </c>
      <c r="HSC60" s="102" t="s">
        <v>1764</v>
      </c>
      <c r="HSD60" s="102" t="s">
        <v>88</v>
      </c>
      <c r="HSE60" s="102" t="s">
        <v>2921</v>
      </c>
      <c r="HSF60" s="320" t="s">
        <v>2922</v>
      </c>
      <c r="HSG60" s="320" t="s">
        <v>2912</v>
      </c>
      <c r="HSH60" s="320" t="s">
        <v>2923</v>
      </c>
      <c r="HSI60" s="320" t="s">
        <v>2924</v>
      </c>
      <c r="HSJ60" s="97" t="s">
        <v>2925</v>
      </c>
      <c r="HSK60" s="225" t="s">
        <v>2912</v>
      </c>
      <c r="HSL60" s="102" t="s">
        <v>2926</v>
      </c>
      <c r="HSM60" s="102">
        <v>1.0</v>
      </c>
      <c r="HSN60" s="102">
        <v>1.0</v>
      </c>
      <c r="HSO60" s="102">
        <v>1.0</v>
      </c>
      <c r="HSP60" s="411">
        <v>30.0</v>
      </c>
      <c r="HSQ60" s="411">
        <v>30.0</v>
      </c>
      <c r="HSR60" s="102" t="s">
        <v>1764</v>
      </c>
      <c r="HSS60" s="102" t="s">
        <v>1764</v>
      </c>
      <c r="HST60" s="102" t="s">
        <v>88</v>
      </c>
      <c r="HSU60" s="102" t="s">
        <v>2921</v>
      </c>
      <c r="HSV60" s="320" t="s">
        <v>2922</v>
      </c>
      <c r="HSW60" s="320" t="s">
        <v>2912</v>
      </c>
      <c r="HSX60" s="320" t="s">
        <v>2923</v>
      </c>
      <c r="HSY60" s="320" t="s">
        <v>2924</v>
      </c>
      <c r="HSZ60" s="97" t="s">
        <v>2925</v>
      </c>
      <c r="HTA60" s="225" t="s">
        <v>2912</v>
      </c>
      <c r="HTB60" s="102" t="s">
        <v>2926</v>
      </c>
      <c r="HTC60" s="102">
        <v>1.0</v>
      </c>
      <c r="HTD60" s="102">
        <v>1.0</v>
      </c>
      <c r="HTE60" s="102">
        <v>1.0</v>
      </c>
      <c r="HTF60" s="411">
        <v>30.0</v>
      </c>
      <c r="HTG60" s="411">
        <v>30.0</v>
      </c>
      <c r="HTH60" s="102" t="s">
        <v>1764</v>
      </c>
      <c r="HTI60" s="102" t="s">
        <v>1764</v>
      </c>
      <c r="HTJ60" s="102" t="s">
        <v>88</v>
      </c>
      <c r="HTK60" s="102" t="s">
        <v>2921</v>
      </c>
      <c r="HTL60" s="320" t="s">
        <v>2922</v>
      </c>
      <c r="HTM60" s="320" t="s">
        <v>2912</v>
      </c>
      <c r="HTN60" s="320" t="s">
        <v>2923</v>
      </c>
      <c r="HTO60" s="320" t="s">
        <v>2924</v>
      </c>
      <c r="HTP60" s="97" t="s">
        <v>2925</v>
      </c>
      <c r="HTQ60" s="225" t="s">
        <v>2912</v>
      </c>
      <c r="HTR60" s="102" t="s">
        <v>2926</v>
      </c>
      <c r="HTS60" s="102">
        <v>1.0</v>
      </c>
      <c r="HTT60" s="102">
        <v>1.0</v>
      </c>
      <c r="HTU60" s="102">
        <v>1.0</v>
      </c>
      <c r="HTV60" s="411">
        <v>30.0</v>
      </c>
      <c r="HTW60" s="411">
        <v>30.0</v>
      </c>
      <c r="HTX60" s="102" t="s">
        <v>1764</v>
      </c>
      <c r="HTY60" s="102" t="s">
        <v>1764</v>
      </c>
      <c r="HTZ60" s="102" t="s">
        <v>88</v>
      </c>
      <c r="HUA60" s="102" t="s">
        <v>2921</v>
      </c>
      <c r="HUB60" s="320" t="s">
        <v>2922</v>
      </c>
      <c r="HUC60" s="320" t="s">
        <v>2912</v>
      </c>
      <c r="HUD60" s="320" t="s">
        <v>2923</v>
      </c>
      <c r="HUE60" s="320" t="s">
        <v>2924</v>
      </c>
      <c r="HUF60" s="97" t="s">
        <v>2925</v>
      </c>
      <c r="HUG60" s="225" t="s">
        <v>2912</v>
      </c>
      <c r="HUH60" s="102" t="s">
        <v>2926</v>
      </c>
      <c r="HUI60" s="102">
        <v>1.0</v>
      </c>
      <c r="HUJ60" s="102">
        <v>1.0</v>
      </c>
      <c r="HUK60" s="102">
        <v>1.0</v>
      </c>
      <c r="HUL60" s="411">
        <v>30.0</v>
      </c>
      <c r="HUM60" s="411">
        <v>30.0</v>
      </c>
      <c r="HUN60" s="102" t="s">
        <v>1764</v>
      </c>
      <c r="HUO60" s="102" t="s">
        <v>1764</v>
      </c>
      <c r="HUP60" s="102" t="s">
        <v>88</v>
      </c>
      <c r="HUQ60" s="102" t="s">
        <v>2921</v>
      </c>
      <c r="HUR60" s="320" t="s">
        <v>2922</v>
      </c>
      <c r="HUS60" s="320" t="s">
        <v>2912</v>
      </c>
      <c r="HUT60" s="320" t="s">
        <v>2923</v>
      </c>
      <c r="HUU60" s="320" t="s">
        <v>2924</v>
      </c>
      <c r="HUV60" s="97" t="s">
        <v>2925</v>
      </c>
      <c r="HUW60" s="225" t="s">
        <v>2912</v>
      </c>
      <c r="HUX60" s="102" t="s">
        <v>2926</v>
      </c>
      <c r="HUY60" s="102">
        <v>1.0</v>
      </c>
      <c r="HUZ60" s="102">
        <v>1.0</v>
      </c>
      <c r="HVA60" s="102">
        <v>1.0</v>
      </c>
      <c r="HVB60" s="411">
        <v>30.0</v>
      </c>
      <c r="HVC60" s="411">
        <v>30.0</v>
      </c>
      <c r="HVD60" s="102" t="s">
        <v>1764</v>
      </c>
      <c r="HVE60" s="102" t="s">
        <v>1764</v>
      </c>
      <c r="HVF60" s="102" t="s">
        <v>88</v>
      </c>
      <c r="HVG60" s="102" t="s">
        <v>2921</v>
      </c>
      <c r="HVH60" s="320" t="s">
        <v>2922</v>
      </c>
      <c r="HVI60" s="320" t="s">
        <v>2912</v>
      </c>
      <c r="HVJ60" s="320" t="s">
        <v>2923</v>
      </c>
      <c r="HVK60" s="320" t="s">
        <v>2924</v>
      </c>
      <c r="HVL60" s="97" t="s">
        <v>2925</v>
      </c>
      <c r="HVM60" s="225" t="s">
        <v>2912</v>
      </c>
      <c r="HVN60" s="102" t="s">
        <v>2926</v>
      </c>
      <c r="HVO60" s="102">
        <v>1.0</v>
      </c>
      <c r="HVP60" s="102">
        <v>1.0</v>
      </c>
      <c r="HVQ60" s="102">
        <v>1.0</v>
      </c>
      <c r="HVR60" s="411">
        <v>30.0</v>
      </c>
      <c r="HVS60" s="411">
        <v>30.0</v>
      </c>
      <c r="HVT60" s="102" t="s">
        <v>1764</v>
      </c>
      <c r="HVU60" s="102" t="s">
        <v>1764</v>
      </c>
      <c r="HVV60" s="102" t="s">
        <v>88</v>
      </c>
      <c r="HVW60" s="102" t="s">
        <v>2921</v>
      </c>
      <c r="HVX60" s="320" t="s">
        <v>2922</v>
      </c>
      <c r="HVY60" s="320" t="s">
        <v>2912</v>
      </c>
      <c r="HVZ60" s="320" t="s">
        <v>2923</v>
      </c>
      <c r="HWA60" s="320" t="s">
        <v>2924</v>
      </c>
      <c r="HWB60" s="97" t="s">
        <v>2925</v>
      </c>
      <c r="HWC60" s="225" t="s">
        <v>2912</v>
      </c>
      <c r="HWD60" s="102" t="s">
        <v>2926</v>
      </c>
      <c r="HWE60" s="102">
        <v>1.0</v>
      </c>
      <c r="HWF60" s="102">
        <v>1.0</v>
      </c>
      <c r="HWG60" s="102">
        <v>1.0</v>
      </c>
      <c r="HWH60" s="411">
        <v>30.0</v>
      </c>
      <c r="HWI60" s="411">
        <v>30.0</v>
      </c>
      <c r="HWJ60" s="102" t="s">
        <v>1764</v>
      </c>
      <c r="HWK60" s="102" t="s">
        <v>1764</v>
      </c>
      <c r="HWL60" s="102" t="s">
        <v>88</v>
      </c>
      <c r="HWM60" s="102" t="s">
        <v>2921</v>
      </c>
      <c r="HWN60" s="320" t="s">
        <v>2922</v>
      </c>
      <c r="HWO60" s="320" t="s">
        <v>2912</v>
      </c>
      <c r="HWP60" s="320" t="s">
        <v>2923</v>
      </c>
      <c r="HWQ60" s="320" t="s">
        <v>2924</v>
      </c>
      <c r="HWR60" s="97" t="s">
        <v>2925</v>
      </c>
      <c r="HWS60" s="225" t="s">
        <v>2912</v>
      </c>
      <c r="HWT60" s="102" t="s">
        <v>2926</v>
      </c>
      <c r="HWU60" s="102">
        <v>1.0</v>
      </c>
      <c r="HWV60" s="102">
        <v>1.0</v>
      </c>
      <c r="HWW60" s="102">
        <v>1.0</v>
      </c>
      <c r="HWX60" s="411">
        <v>30.0</v>
      </c>
      <c r="HWY60" s="411">
        <v>30.0</v>
      </c>
      <c r="HWZ60" s="102" t="s">
        <v>1764</v>
      </c>
      <c r="HXA60" s="102" t="s">
        <v>1764</v>
      </c>
      <c r="HXB60" s="102" t="s">
        <v>88</v>
      </c>
      <c r="HXC60" s="102" t="s">
        <v>2921</v>
      </c>
      <c r="HXD60" s="320" t="s">
        <v>2922</v>
      </c>
      <c r="HXE60" s="320" t="s">
        <v>2912</v>
      </c>
      <c r="HXF60" s="320" t="s">
        <v>2923</v>
      </c>
      <c r="HXG60" s="320" t="s">
        <v>2924</v>
      </c>
      <c r="HXH60" s="97" t="s">
        <v>2925</v>
      </c>
      <c r="HXI60" s="225" t="s">
        <v>2912</v>
      </c>
      <c r="HXJ60" s="102" t="s">
        <v>2926</v>
      </c>
      <c r="HXK60" s="102">
        <v>1.0</v>
      </c>
      <c r="HXL60" s="102">
        <v>1.0</v>
      </c>
      <c r="HXM60" s="102">
        <v>1.0</v>
      </c>
      <c r="HXN60" s="411">
        <v>30.0</v>
      </c>
      <c r="HXO60" s="411">
        <v>30.0</v>
      </c>
      <c r="HXP60" s="102" t="s">
        <v>1764</v>
      </c>
      <c r="HXQ60" s="102" t="s">
        <v>1764</v>
      </c>
      <c r="HXR60" s="102" t="s">
        <v>88</v>
      </c>
      <c r="HXS60" s="102" t="s">
        <v>2921</v>
      </c>
      <c r="HXT60" s="320" t="s">
        <v>2922</v>
      </c>
      <c r="HXU60" s="320" t="s">
        <v>2912</v>
      </c>
      <c r="HXV60" s="320" t="s">
        <v>2923</v>
      </c>
      <c r="HXW60" s="320" t="s">
        <v>2924</v>
      </c>
      <c r="HXX60" s="97" t="s">
        <v>2925</v>
      </c>
      <c r="HXY60" s="225" t="s">
        <v>2912</v>
      </c>
      <c r="HXZ60" s="102" t="s">
        <v>2926</v>
      </c>
      <c r="HYA60" s="102">
        <v>1.0</v>
      </c>
      <c r="HYB60" s="102">
        <v>1.0</v>
      </c>
      <c r="HYC60" s="102">
        <v>1.0</v>
      </c>
      <c r="HYD60" s="411">
        <v>30.0</v>
      </c>
      <c r="HYE60" s="411">
        <v>30.0</v>
      </c>
      <c r="HYF60" s="102" t="s">
        <v>1764</v>
      </c>
      <c r="HYG60" s="102" t="s">
        <v>1764</v>
      </c>
      <c r="HYH60" s="102" t="s">
        <v>88</v>
      </c>
      <c r="HYI60" s="102" t="s">
        <v>2921</v>
      </c>
      <c r="HYJ60" s="320" t="s">
        <v>2922</v>
      </c>
      <c r="HYK60" s="320" t="s">
        <v>2912</v>
      </c>
      <c r="HYL60" s="320" t="s">
        <v>2923</v>
      </c>
      <c r="HYM60" s="320" t="s">
        <v>2924</v>
      </c>
      <c r="HYN60" s="97" t="s">
        <v>2925</v>
      </c>
      <c r="HYO60" s="225" t="s">
        <v>2912</v>
      </c>
      <c r="HYP60" s="102" t="s">
        <v>2926</v>
      </c>
      <c r="HYQ60" s="102">
        <v>1.0</v>
      </c>
      <c r="HYR60" s="102">
        <v>1.0</v>
      </c>
      <c r="HYS60" s="102">
        <v>1.0</v>
      </c>
      <c r="HYT60" s="411">
        <v>30.0</v>
      </c>
      <c r="HYU60" s="411">
        <v>30.0</v>
      </c>
      <c r="HYV60" s="102" t="s">
        <v>1764</v>
      </c>
      <c r="HYW60" s="102" t="s">
        <v>1764</v>
      </c>
      <c r="HYX60" s="102" t="s">
        <v>88</v>
      </c>
      <c r="HYY60" s="102" t="s">
        <v>2921</v>
      </c>
      <c r="HYZ60" s="320" t="s">
        <v>2922</v>
      </c>
      <c r="HZA60" s="320" t="s">
        <v>2912</v>
      </c>
      <c r="HZB60" s="320" t="s">
        <v>2923</v>
      </c>
      <c r="HZC60" s="320" t="s">
        <v>2924</v>
      </c>
      <c r="HZD60" s="97" t="s">
        <v>2925</v>
      </c>
      <c r="HZE60" s="225" t="s">
        <v>2912</v>
      </c>
      <c r="HZF60" s="102" t="s">
        <v>2926</v>
      </c>
      <c r="HZG60" s="102">
        <v>1.0</v>
      </c>
      <c r="HZH60" s="102">
        <v>1.0</v>
      </c>
      <c r="HZI60" s="102">
        <v>1.0</v>
      </c>
      <c r="HZJ60" s="411">
        <v>30.0</v>
      </c>
      <c r="HZK60" s="411">
        <v>30.0</v>
      </c>
      <c r="HZL60" s="102" t="s">
        <v>1764</v>
      </c>
      <c r="HZM60" s="102" t="s">
        <v>1764</v>
      </c>
      <c r="HZN60" s="102" t="s">
        <v>88</v>
      </c>
      <c r="HZO60" s="102" t="s">
        <v>2921</v>
      </c>
      <c r="HZP60" s="320" t="s">
        <v>2922</v>
      </c>
      <c r="HZQ60" s="320" t="s">
        <v>2912</v>
      </c>
      <c r="HZR60" s="320" t="s">
        <v>2923</v>
      </c>
      <c r="HZS60" s="320" t="s">
        <v>2924</v>
      </c>
      <c r="HZT60" s="97" t="s">
        <v>2925</v>
      </c>
      <c r="HZU60" s="225" t="s">
        <v>2912</v>
      </c>
      <c r="HZV60" s="102" t="s">
        <v>2926</v>
      </c>
      <c r="HZW60" s="102">
        <v>1.0</v>
      </c>
      <c r="HZX60" s="102">
        <v>1.0</v>
      </c>
      <c r="HZY60" s="102">
        <v>1.0</v>
      </c>
      <c r="HZZ60" s="411">
        <v>30.0</v>
      </c>
      <c r="IAA60" s="411">
        <v>30.0</v>
      </c>
      <c r="IAB60" s="102" t="s">
        <v>1764</v>
      </c>
      <c r="IAC60" s="102" t="s">
        <v>1764</v>
      </c>
      <c r="IAD60" s="102" t="s">
        <v>88</v>
      </c>
      <c r="IAE60" s="102" t="s">
        <v>2921</v>
      </c>
      <c r="IAF60" s="320" t="s">
        <v>2922</v>
      </c>
      <c r="IAG60" s="320" t="s">
        <v>2912</v>
      </c>
      <c r="IAH60" s="320" t="s">
        <v>2923</v>
      </c>
      <c r="IAI60" s="320" t="s">
        <v>2924</v>
      </c>
      <c r="IAJ60" s="97" t="s">
        <v>2925</v>
      </c>
      <c r="IAK60" s="225" t="s">
        <v>2912</v>
      </c>
      <c r="IAL60" s="102" t="s">
        <v>2926</v>
      </c>
      <c r="IAM60" s="102">
        <v>1.0</v>
      </c>
      <c r="IAN60" s="102">
        <v>1.0</v>
      </c>
      <c r="IAO60" s="102">
        <v>1.0</v>
      </c>
      <c r="IAP60" s="411">
        <v>30.0</v>
      </c>
      <c r="IAQ60" s="411">
        <v>30.0</v>
      </c>
      <c r="IAR60" s="102" t="s">
        <v>1764</v>
      </c>
      <c r="IAS60" s="102" t="s">
        <v>1764</v>
      </c>
      <c r="IAT60" s="102" t="s">
        <v>88</v>
      </c>
      <c r="IAU60" s="102" t="s">
        <v>2921</v>
      </c>
      <c r="IAV60" s="320" t="s">
        <v>2922</v>
      </c>
      <c r="IAW60" s="320" t="s">
        <v>2912</v>
      </c>
      <c r="IAX60" s="320" t="s">
        <v>2923</v>
      </c>
      <c r="IAY60" s="320" t="s">
        <v>2924</v>
      </c>
      <c r="IAZ60" s="97" t="s">
        <v>2925</v>
      </c>
      <c r="IBA60" s="225" t="s">
        <v>2912</v>
      </c>
      <c r="IBB60" s="102" t="s">
        <v>2926</v>
      </c>
      <c r="IBC60" s="102">
        <v>1.0</v>
      </c>
      <c r="IBD60" s="102">
        <v>1.0</v>
      </c>
      <c r="IBE60" s="102">
        <v>1.0</v>
      </c>
      <c r="IBF60" s="411">
        <v>30.0</v>
      </c>
      <c r="IBG60" s="411">
        <v>30.0</v>
      </c>
      <c r="IBH60" s="102" t="s">
        <v>1764</v>
      </c>
      <c r="IBI60" s="102" t="s">
        <v>1764</v>
      </c>
      <c r="IBJ60" s="102" t="s">
        <v>88</v>
      </c>
      <c r="IBK60" s="102" t="s">
        <v>2921</v>
      </c>
      <c r="IBL60" s="320" t="s">
        <v>2922</v>
      </c>
      <c r="IBM60" s="320" t="s">
        <v>2912</v>
      </c>
      <c r="IBN60" s="320" t="s">
        <v>2923</v>
      </c>
      <c r="IBO60" s="320" t="s">
        <v>2924</v>
      </c>
      <c r="IBP60" s="97" t="s">
        <v>2925</v>
      </c>
      <c r="IBQ60" s="225" t="s">
        <v>2912</v>
      </c>
      <c r="IBR60" s="102" t="s">
        <v>2926</v>
      </c>
      <c r="IBS60" s="102">
        <v>1.0</v>
      </c>
      <c r="IBT60" s="102">
        <v>1.0</v>
      </c>
      <c r="IBU60" s="102">
        <v>1.0</v>
      </c>
      <c r="IBV60" s="411">
        <v>30.0</v>
      </c>
      <c r="IBW60" s="411">
        <v>30.0</v>
      </c>
      <c r="IBX60" s="102" t="s">
        <v>1764</v>
      </c>
      <c r="IBY60" s="102" t="s">
        <v>1764</v>
      </c>
      <c r="IBZ60" s="102" t="s">
        <v>88</v>
      </c>
      <c r="ICA60" s="102" t="s">
        <v>2921</v>
      </c>
      <c r="ICB60" s="320" t="s">
        <v>2922</v>
      </c>
      <c r="ICC60" s="320" t="s">
        <v>2912</v>
      </c>
      <c r="ICD60" s="320" t="s">
        <v>2923</v>
      </c>
      <c r="ICE60" s="320" t="s">
        <v>2924</v>
      </c>
      <c r="ICF60" s="97" t="s">
        <v>2925</v>
      </c>
      <c r="ICG60" s="225" t="s">
        <v>2912</v>
      </c>
      <c r="ICH60" s="102" t="s">
        <v>2926</v>
      </c>
      <c r="ICI60" s="102">
        <v>1.0</v>
      </c>
      <c r="ICJ60" s="102">
        <v>1.0</v>
      </c>
      <c r="ICK60" s="102">
        <v>1.0</v>
      </c>
      <c r="ICL60" s="411">
        <v>30.0</v>
      </c>
      <c r="ICM60" s="411">
        <v>30.0</v>
      </c>
      <c r="ICN60" s="102" t="s">
        <v>1764</v>
      </c>
      <c r="ICO60" s="102" t="s">
        <v>1764</v>
      </c>
      <c r="ICP60" s="102" t="s">
        <v>88</v>
      </c>
      <c r="ICQ60" s="102" t="s">
        <v>2921</v>
      </c>
      <c r="ICR60" s="320" t="s">
        <v>2922</v>
      </c>
      <c r="ICS60" s="320" t="s">
        <v>2912</v>
      </c>
      <c r="ICT60" s="320" t="s">
        <v>2923</v>
      </c>
      <c r="ICU60" s="320" t="s">
        <v>2924</v>
      </c>
      <c r="ICV60" s="97" t="s">
        <v>2925</v>
      </c>
      <c r="ICW60" s="225" t="s">
        <v>2912</v>
      </c>
      <c r="ICX60" s="102" t="s">
        <v>2926</v>
      </c>
      <c r="ICY60" s="102">
        <v>1.0</v>
      </c>
      <c r="ICZ60" s="102">
        <v>1.0</v>
      </c>
      <c r="IDA60" s="102">
        <v>1.0</v>
      </c>
      <c r="IDB60" s="411">
        <v>30.0</v>
      </c>
      <c r="IDC60" s="411">
        <v>30.0</v>
      </c>
      <c r="IDD60" s="102" t="s">
        <v>1764</v>
      </c>
      <c r="IDE60" s="102" t="s">
        <v>1764</v>
      </c>
      <c r="IDF60" s="102" t="s">
        <v>88</v>
      </c>
      <c r="IDG60" s="102" t="s">
        <v>2921</v>
      </c>
      <c r="IDH60" s="320" t="s">
        <v>2922</v>
      </c>
      <c r="IDI60" s="320" t="s">
        <v>2912</v>
      </c>
      <c r="IDJ60" s="320" t="s">
        <v>2923</v>
      </c>
      <c r="IDK60" s="320" t="s">
        <v>2924</v>
      </c>
      <c r="IDL60" s="97" t="s">
        <v>2925</v>
      </c>
      <c r="IDM60" s="225" t="s">
        <v>2912</v>
      </c>
      <c r="IDN60" s="102" t="s">
        <v>2926</v>
      </c>
      <c r="IDO60" s="102">
        <v>1.0</v>
      </c>
      <c r="IDP60" s="102">
        <v>1.0</v>
      </c>
      <c r="IDQ60" s="102">
        <v>1.0</v>
      </c>
      <c r="IDR60" s="411">
        <v>30.0</v>
      </c>
      <c r="IDS60" s="411">
        <v>30.0</v>
      </c>
      <c r="IDT60" s="102" t="s">
        <v>1764</v>
      </c>
      <c r="IDU60" s="102" t="s">
        <v>1764</v>
      </c>
      <c r="IDV60" s="102" t="s">
        <v>88</v>
      </c>
      <c r="IDW60" s="102" t="s">
        <v>2921</v>
      </c>
      <c r="IDX60" s="320" t="s">
        <v>2922</v>
      </c>
      <c r="IDY60" s="320" t="s">
        <v>2912</v>
      </c>
      <c r="IDZ60" s="320" t="s">
        <v>2923</v>
      </c>
      <c r="IEA60" s="320" t="s">
        <v>2924</v>
      </c>
      <c r="IEB60" s="97" t="s">
        <v>2925</v>
      </c>
      <c r="IEC60" s="225" t="s">
        <v>2912</v>
      </c>
      <c r="IED60" s="102" t="s">
        <v>2926</v>
      </c>
      <c r="IEE60" s="102">
        <v>1.0</v>
      </c>
      <c r="IEF60" s="102">
        <v>1.0</v>
      </c>
      <c r="IEG60" s="102">
        <v>1.0</v>
      </c>
      <c r="IEH60" s="411">
        <v>30.0</v>
      </c>
      <c r="IEI60" s="411">
        <v>30.0</v>
      </c>
      <c r="IEJ60" s="102" t="s">
        <v>1764</v>
      </c>
      <c r="IEK60" s="102" t="s">
        <v>1764</v>
      </c>
      <c r="IEL60" s="102" t="s">
        <v>88</v>
      </c>
      <c r="IEM60" s="102" t="s">
        <v>2921</v>
      </c>
      <c r="IEN60" s="320" t="s">
        <v>2922</v>
      </c>
      <c r="IEO60" s="320" t="s">
        <v>2912</v>
      </c>
      <c r="IEP60" s="320" t="s">
        <v>2923</v>
      </c>
      <c r="IEQ60" s="320" t="s">
        <v>2924</v>
      </c>
      <c r="IER60" s="97" t="s">
        <v>2925</v>
      </c>
      <c r="IES60" s="225" t="s">
        <v>2912</v>
      </c>
      <c r="IET60" s="102" t="s">
        <v>2926</v>
      </c>
      <c r="IEU60" s="102">
        <v>1.0</v>
      </c>
      <c r="IEV60" s="102">
        <v>1.0</v>
      </c>
      <c r="IEW60" s="102">
        <v>1.0</v>
      </c>
      <c r="IEX60" s="411">
        <v>30.0</v>
      </c>
      <c r="IEY60" s="411">
        <v>30.0</v>
      </c>
      <c r="IEZ60" s="102" t="s">
        <v>1764</v>
      </c>
      <c r="IFA60" s="102" t="s">
        <v>1764</v>
      </c>
      <c r="IFB60" s="102" t="s">
        <v>88</v>
      </c>
      <c r="IFC60" s="102" t="s">
        <v>2921</v>
      </c>
      <c r="IFD60" s="320" t="s">
        <v>2922</v>
      </c>
      <c r="IFE60" s="320" t="s">
        <v>2912</v>
      </c>
      <c r="IFF60" s="320" t="s">
        <v>2923</v>
      </c>
      <c r="IFG60" s="320" t="s">
        <v>2924</v>
      </c>
      <c r="IFH60" s="97" t="s">
        <v>2925</v>
      </c>
      <c r="IFI60" s="225" t="s">
        <v>2912</v>
      </c>
      <c r="IFJ60" s="102" t="s">
        <v>2926</v>
      </c>
      <c r="IFK60" s="102">
        <v>1.0</v>
      </c>
      <c r="IFL60" s="102">
        <v>1.0</v>
      </c>
      <c r="IFM60" s="102">
        <v>1.0</v>
      </c>
      <c r="IFN60" s="411">
        <v>30.0</v>
      </c>
      <c r="IFO60" s="411">
        <v>30.0</v>
      </c>
      <c r="IFP60" s="102" t="s">
        <v>1764</v>
      </c>
      <c r="IFQ60" s="102" t="s">
        <v>1764</v>
      </c>
      <c r="IFR60" s="102" t="s">
        <v>88</v>
      </c>
      <c r="IFS60" s="102" t="s">
        <v>2921</v>
      </c>
      <c r="IFT60" s="320" t="s">
        <v>2922</v>
      </c>
      <c r="IFU60" s="320" t="s">
        <v>2912</v>
      </c>
      <c r="IFV60" s="320" t="s">
        <v>2923</v>
      </c>
      <c r="IFW60" s="320" t="s">
        <v>2924</v>
      </c>
      <c r="IFX60" s="97" t="s">
        <v>2925</v>
      </c>
      <c r="IFY60" s="225" t="s">
        <v>2912</v>
      </c>
      <c r="IFZ60" s="102" t="s">
        <v>2926</v>
      </c>
      <c r="IGA60" s="102">
        <v>1.0</v>
      </c>
      <c r="IGB60" s="102">
        <v>1.0</v>
      </c>
      <c r="IGC60" s="102">
        <v>1.0</v>
      </c>
      <c r="IGD60" s="411">
        <v>30.0</v>
      </c>
      <c r="IGE60" s="411">
        <v>30.0</v>
      </c>
      <c r="IGF60" s="102" t="s">
        <v>1764</v>
      </c>
      <c r="IGG60" s="102" t="s">
        <v>1764</v>
      </c>
      <c r="IGH60" s="102" t="s">
        <v>88</v>
      </c>
      <c r="IGI60" s="102" t="s">
        <v>2921</v>
      </c>
      <c r="IGJ60" s="320" t="s">
        <v>2922</v>
      </c>
      <c r="IGK60" s="320" t="s">
        <v>2912</v>
      </c>
      <c r="IGL60" s="320" t="s">
        <v>2923</v>
      </c>
      <c r="IGM60" s="320" t="s">
        <v>2924</v>
      </c>
      <c r="IGN60" s="97" t="s">
        <v>2925</v>
      </c>
      <c r="IGO60" s="225" t="s">
        <v>2912</v>
      </c>
      <c r="IGP60" s="102" t="s">
        <v>2926</v>
      </c>
      <c r="IGQ60" s="102">
        <v>1.0</v>
      </c>
      <c r="IGR60" s="102">
        <v>1.0</v>
      </c>
      <c r="IGS60" s="102">
        <v>1.0</v>
      </c>
      <c r="IGT60" s="411">
        <v>30.0</v>
      </c>
      <c r="IGU60" s="411">
        <v>30.0</v>
      </c>
      <c r="IGV60" s="102" t="s">
        <v>1764</v>
      </c>
      <c r="IGW60" s="102" t="s">
        <v>1764</v>
      </c>
      <c r="IGX60" s="102" t="s">
        <v>88</v>
      </c>
      <c r="IGY60" s="102" t="s">
        <v>2921</v>
      </c>
      <c r="IGZ60" s="320" t="s">
        <v>2922</v>
      </c>
      <c r="IHA60" s="320" t="s">
        <v>2912</v>
      </c>
      <c r="IHB60" s="320" t="s">
        <v>2923</v>
      </c>
      <c r="IHC60" s="320" t="s">
        <v>2924</v>
      </c>
      <c r="IHD60" s="97" t="s">
        <v>2925</v>
      </c>
      <c r="IHE60" s="225" t="s">
        <v>2912</v>
      </c>
      <c r="IHF60" s="102" t="s">
        <v>2926</v>
      </c>
      <c r="IHG60" s="102">
        <v>1.0</v>
      </c>
      <c r="IHH60" s="102">
        <v>1.0</v>
      </c>
      <c r="IHI60" s="102">
        <v>1.0</v>
      </c>
      <c r="IHJ60" s="411">
        <v>30.0</v>
      </c>
      <c r="IHK60" s="411">
        <v>30.0</v>
      </c>
      <c r="IHL60" s="102" t="s">
        <v>1764</v>
      </c>
      <c r="IHM60" s="102" t="s">
        <v>1764</v>
      </c>
      <c r="IHN60" s="102" t="s">
        <v>88</v>
      </c>
      <c r="IHO60" s="102" t="s">
        <v>2921</v>
      </c>
      <c r="IHP60" s="320" t="s">
        <v>2922</v>
      </c>
      <c r="IHQ60" s="320" t="s">
        <v>2912</v>
      </c>
      <c r="IHR60" s="320" t="s">
        <v>2923</v>
      </c>
      <c r="IHS60" s="320" t="s">
        <v>2924</v>
      </c>
      <c r="IHT60" s="97" t="s">
        <v>2925</v>
      </c>
      <c r="IHU60" s="225" t="s">
        <v>2912</v>
      </c>
      <c r="IHV60" s="102" t="s">
        <v>2926</v>
      </c>
      <c r="IHW60" s="102">
        <v>1.0</v>
      </c>
      <c r="IHX60" s="102">
        <v>1.0</v>
      </c>
      <c r="IHY60" s="102">
        <v>1.0</v>
      </c>
      <c r="IHZ60" s="411">
        <v>30.0</v>
      </c>
      <c r="IIA60" s="411">
        <v>30.0</v>
      </c>
      <c r="IIB60" s="102" t="s">
        <v>1764</v>
      </c>
      <c r="IIC60" s="102" t="s">
        <v>1764</v>
      </c>
      <c r="IID60" s="102" t="s">
        <v>88</v>
      </c>
      <c r="IIE60" s="102" t="s">
        <v>2921</v>
      </c>
      <c r="IIF60" s="320" t="s">
        <v>2922</v>
      </c>
      <c r="IIG60" s="320" t="s">
        <v>2912</v>
      </c>
      <c r="IIH60" s="320" t="s">
        <v>2923</v>
      </c>
      <c r="III60" s="320" t="s">
        <v>2924</v>
      </c>
      <c r="IIJ60" s="97" t="s">
        <v>2925</v>
      </c>
      <c r="IIK60" s="225" t="s">
        <v>2912</v>
      </c>
      <c r="IIL60" s="102" t="s">
        <v>2926</v>
      </c>
      <c r="IIM60" s="102">
        <v>1.0</v>
      </c>
      <c r="IIN60" s="102">
        <v>1.0</v>
      </c>
      <c r="IIO60" s="102">
        <v>1.0</v>
      </c>
      <c r="IIP60" s="411">
        <v>30.0</v>
      </c>
      <c r="IIQ60" s="411">
        <v>30.0</v>
      </c>
      <c r="IIR60" s="102" t="s">
        <v>1764</v>
      </c>
      <c r="IIS60" s="102" t="s">
        <v>1764</v>
      </c>
      <c r="IIT60" s="102" t="s">
        <v>88</v>
      </c>
      <c r="IIU60" s="102" t="s">
        <v>2921</v>
      </c>
      <c r="IIV60" s="320" t="s">
        <v>2922</v>
      </c>
      <c r="IIW60" s="320" t="s">
        <v>2912</v>
      </c>
      <c r="IIX60" s="320" t="s">
        <v>2923</v>
      </c>
      <c r="IIY60" s="320" t="s">
        <v>2924</v>
      </c>
      <c r="IIZ60" s="97" t="s">
        <v>2925</v>
      </c>
      <c r="IJA60" s="225" t="s">
        <v>2912</v>
      </c>
      <c r="IJB60" s="102" t="s">
        <v>2926</v>
      </c>
      <c r="IJC60" s="102">
        <v>1.0</v>
      </c>
      <c r="IJD60" s="102">
        <v>1.0</v>
      </c>
      <c r="IJE60" s="102">
        <v>1.0</v>
      </c>
      <c r="IJF60" s="411">
        <v>30.0</v>
      </c>
      <c r="IJG60" s="411">
        <v>30.0</v>
      </c>
      <c r="IJH60" s="102" t="s">
        <v>1764</v>
      </c>
      <c r="IJI60" s="102" t="s">
        <v>1764</v>
      </c>
      <c r="IJJ60" s="102" t="s">
        <v>88</v>
      </c>
      <c r="IJK60" s="102" t="s">
        <v>2921</v>
      </c>
      <c r="IJL60" s="320" t="s">
        <v>2922</v>
      </c>
      <c r="IJM60" s="320" t="s">
        <v>2912</v>
      </c>
      <c r="IJN60" s="320" t="s">
        <v>2923</v>
      </c>
      <c r="IJO60" s="320" t="s">
        <v>2924</v>
      </c>
      <c r="IJP60" s="97" t="s">
        <v>2925</v>
      </c>
      <c r="IJQ60" s="225" t="s">
        <v>2912</v>
      </c>
      <c r="IJR60" s="102" t="s">
        <v>2926</v>
      </c>
      <c r="IJS60" s="102">
        <v>1.0</v>
      </c>
      <c r="IJT60" s="102">
        <v>1.0</v>
      </c>
      <c r="IJU60" s="102">
        <v>1.0</v>
      </c>
      <c r="IJV60" s="411">
        <v>30.0</v>
      </c>
      <c r="IJW60" s="411">
        <v>30.0</v>
      </c>
      <c r="IJX60" s="102" t="s">
        <v>1764</v>
      </c>
      <c r="IJY60" s="102" t="s">
        <v>1764</v>
      </c>
      <c r="IJZ60" s="102" t="s">
        <v>88</v>
      </c>
      <c r="IKA60" s="102" t="s">
        <v>2921</v>
      </c>
      <c r="IKB60" s="320" t="s">
        <v>2922</v>
      </c>
      <c r="IKC60" s="320" t="s">
        <v>2912</v>
      </c>
      <c r="IKD60" s="320" t="s">
        <v>2923</v>
      </c>
      <c r="IKE60" s="320" t="s">
        <v>2924</v>
      </c>
      <c r="IKF60" s="97" t="s">
        <v>2925</v>
      </c>
      <c r="IKG60" s="225" t="s">
        <v>2912</v>
      </c>
      <c r="IKH60" s="102" t="s">
        <v>2926</v>
      </c>
      <c r="IKI60" s="102">
        <v>1.0</v>
      </c>
      <c r="IKJ60" s="102">
        <v>1.0</v>
      </c>
      <c r="IKK60" s="102">
        <v>1.0</v>
      </c>
      <c r="IKL60" s="411">
        <v>30.0</v>
      </c>
      <c r="IKM60" s="411">
        <v>30.0</v>
      </c>
      <c r="IKN60" s="102" t="s">
        <v>1764</v>
      </c>
      <c r="IKO60" s="102" t="s">
        <v>1764</v>
      </c>
      <c r="IKP60" s="102" t="s">
        <v>88</v>
      </c>
      <c r="IKQ60" s="102" t="s">
        <v>2921</v>
      </c>
      <c r="IKR60" s="320" t="s">
        <v>2922</v>
      </c>
      <c r="IKS60" s="320" t="s">
        <v>2912</v>
      </c>
      <c r="IKT60" s="320" t="s">
        <v>2923</v>
      </c>
      <c r="IKU60" s="320" t="s">
        <v>2924</v>
      </c>
      <c r="IKV60" s="97" t="s">
        <v>2925</v>
      </c>
      <c r="IKW60" s="225" t="s">
        <v>2912</v>
      </c>
      <c r="IKX60" s="102" t="s">
        <v>2926</v>
      </c>
      <c r="IKY60" s="102">
        <v>1.0</v>
      </c>
      <c r="IKZ60" s="102">
        <v>1.0</v>
      </c>
      <c r="ILA60" s="102">
        <v>1.0</v>
      </c>
      <c r="ILB60" s="411">
        <v>30.0</v>
      </c>
      <c r="ILC60" s="411">
        <v>30.0</v>
      </c>
      <c r="ILD60" s="102" t="s">
        <v>1764</v>
      </c>
      <c r="ILE60" s="102" t="s">
        <v>1764</v>
      </c>
      <c r="ILF60" s="102" t="s">
        <v>88</v>
      </c>
      <c r="ILG60" s="102" t="s">
        <v>2921</v>
      </c>
      <c r="ILH60" s="320" t="s">
        <v>2922</v>
      </c>
      <c r="ILI60" s="320" t="s">
        <v>2912</v>
      </c>
      <c r="ILJ60" s="320" t="s">
        <v>2923</v>
      </c>
      <c r="ILK60" s="320" t="s">
        <v>2924</v>
      </c>
      <c r="ILL60" s="97" t="s">
        <v>2925</v>
      </c>
      <c r="ILM60" s="225" t="s">
        <v>2912</v>
      </c>
      <c r="ILN60" s="102" t="s">
        <v>2926</v>
      </c>
      <c r="ILO60" s="102">
        <v>1.0</v>
      </c>
      <c r="ILP60" s="102">
        <v>1.0</v>
      </c>
      <c r="ILQ60" s="102">
        <v>1.0</v>
      </c>
      <c r="ILR60" s="411">
        <v>30.0</v>
      </c>
      <c r="ILS60" s="411">
        <v>30.0</v>
      </c>
      <c r="ILT60" s="102" t="s">
        <v>1764</v>
      </c>
      <c r="ILU60" s="102" t="s">
        <v>1764</v>
      </c>
      <c r="ILV60" s="102" t="s">
        <v>88</v>
      </c>
      <c r="ILW60" s="102" t="s">
        <v>2921</v>
      </c>
      <c r="ILX60" s="320" t="s">
        <v>2922</v>
      </c>
      <c r="ILY60" s="320" t="s">
        <v>2912</v>
      </c>
      <c r="ILZ60" s="320" t="s">
        <v>2923</v>
      </c>
      <c r="IMA60" s="320" t="s">
        <v>2924</v>
      </c>
      <c r="IMB60" s="97" t="s">
        <v>2925</v>
      </c>
      <c r="IMC60" s="225" t="s">
        <v>2912</v>
      </c>
      <c r="IMD60" s="102" t="s">
        <v>2926</v>
      </c>
      <c r="IME60" s="102">
        <v>1.0</v>
      </c>
      <c r="IMF60" s="102">
        <v>1.0</v>
      </c>
      <c r="IMG60" s="102">
        <v>1.0</v>
      </c>
      <c r="IMH60" s="411">
        <v>30.0</v>
      </c>
      <c r="IMI60" s="411">
        <v>30.0</v>
      </c>
      <c r="IMJ60" s="102" t="s">
        <v>1764</v>
      </c>
      <c r="IMK60" s="102" t="s">
        <v>1764</v>
      </c>
      <c r="IML60" s="102" t="s">
        <v>88</v>
      </c>
      <c r="IMM60" s="102" t="s">
        <v>2921</v>
      </c>
      <c r="IMN60" s="320" t="s">
        <v>2922</v>
      </c>
      <c r="IMO60" s="320" t="s">
        <v>2912</v>
      </c>
      <c r="IMP60" s="320" t="s">
        <v>2923</v>
      </c>
      <c r="IMQ60" s="320" t="s">
        <v>2924</v>
      </c>
      <c r="IMR60" s="97" t="s">
        <v>2925</v>
      </c>
      <c r="IMS60" s="225" t="s">
        <v>2912</v>
      </c>
      <c r="IMT60" s="102" t="s">
        <v>2926</v>
      </c>
      <c r="IMU60" s="102">
        <v>1.0</v>
      </c>
      <c r="IMV60" s="102">
        <v>1.0</v>
      </c>
      <c r="IMW60" s="102">
        <v>1.0</v>
      </c>
      <c r="IMX60" s="411">
        <v>30.0</v>
      </c>
      <c r="IMY60" s="411">
        <v>30.0</v>
      </c>
      <c r="IMZ60" s="102" t="s">
        <v>1764</v>
      </c>
      <c r="INA60" s="102" t="s">
        <v>1764</v>
      </c>
      <c r="INB60" s="102" t="s">
        <v>88</v>
      </c>
      <c r="INC60" s="102" t="s">
        <v>2921</v>
      </c>
      <c r="IND60" s="320" t="s">
        <v>2922</v>
      </c>
      <c r="INE60" s="320" t="s">
        <v>2912</v>
      </c>
      <c r="INF60" s="320" t="s">
        <v>2923</v>
      </c>
      <c r="ING60" s="320" t="s">
        <v>2924</v>
      </c>
      <c r="INH60" s="97" t="s">
        <v>2925</v>
      </c>
      <c r="INI60" s="225" t="s">
        <v>2912</v>
      </c>
      <c r="INJ60" s="102" t="s">
        <v>2926</v>
      </c>
      <c r="INK60" s="102">
        <v>1.0</v>
      </c>
      <c r="INL60" s="102">
        <v>1.0</v>
      </c>
      <c r="INM60" s="102">
        <v>1.0</v>
      </c>
      <c r="INN60" s="411">
        <v>30.0</v>
      </c>
      <c r="INO60" s="411">
        <v>30.0</v>
      </c>
      <c r="INP60" s="102" t="s">
        <v>1764</v>
      </c>
      <c r="INQ60" s="102" t="s">
        <v>1764</v>
      </c>
      <c r="INR60" s="102" t="s">
        <v>88</v>
      </c>
      <c r="INS60" s="102" t="s">
        <v>2921</v>
      </c>
      <c r="INT60" s="320" t="s">
        <v>2922</v>
      </c>
      <c r="INU60" s="320" t="s">
        <v>2912</v>
      </c>
      <c r="INV60" s="320" t="s">
        <v>2923</v>
      </c>
      <c r="INW60" s="320" t="s">
        <v>2924</v>
      </c>
      <c r="INX60" s="97" t="s">
        <v>2925</v>
      </c>
      <c r="INY60" s="225" t="s">
        <v>2912</v>
      </c>
      <c r="INZ60" s="102" t="s">
        <v>2926</v>
      </c>
      <c r="IOA60" s="102">
        <v>1.0</v>
      </c>
      <c r="IOB60" s="102">
        <v>1.0</v>
      </c>
      <c r="IOC60" s="102">
        <v>1.0</v>
      </c>
      <c r="IOD60" s="411">
        <v>30.0</v>
      </c>
      <c r="IOE60" s="411">
        <v>30.0</v>
      </c>
      <c r="IOF60" s="102" t="s">
        <v>1764</v>
      </c>
      <c r="IOG60" s="102" t="s">
        <v>1764</v>
      </c>
      <c r="IOH60" s="102" t="s">
        <v>88</v>
      </c>
      <c r="IOI60" s="102" t="s">
        <v>2921</v>
      </c>
      <c r="IOJ60" s="320" t="s">
        <v>2922</v>
      </c>
      <c r="IOK60" s="320" t="s">
        <v>2912</v>
      </c>
      <c r="IOL60" s="320" t="s">
        <v>2923</v>
      </c>
      <c r="IOM60" s="320" t="s">
        <v>2924</v>
      </c>
      <c r="ION60" s="97" t="s">
        <v>2925</v>
      </c>
      <c r="IOO60" s="225" t="s">
        <v>2912</v>
      </c>
      <c r="IOP60" s="102" t="s">
        <v>2926</v>
      </c>
      <c r="IOQ60" s="102">
        <v>1.0</v>
      </c>
      <c r="IOR60" s="102">
        <v>1.0</v>
      </c>
      <c r="IOS60" s="102">
        <v>1.0</v>
      </c>
      <c r="IOT60" s="411">
        <v>30.0</v>
      </c>
      <c r="IOU60" s="411">
        <v>30.0</v>
      </c>
      <c r="IOV60" s="102" t="s">
        <v>1764</v>
      </c>
      <c r="IOW60" s="102" t="s">
        <v>1764</v>
      </c>
      <c r="IOX60" s="102" t="s">
        <v>88</v>
      </c>
      <c r="IOY60" s="102" t="s">
        <v>2921</v>
      </c>
      <c r="IOZ60" s="320" t="s">
        <v>2922</v>
      </c>
      <c r="IPA60" s="320" t="s">
        <v>2912</v>
      </c>
      <c r="IPB60" s="320" t="s">
        <v>2923</v>
      </c>
      <c r="IPC60" s="320" t="s">
        <v>2924</v>
      </c>
      <c r="IPD60" s="97" t="s">
        <v>2925</v>
      </c>
      <c r="IPE60" s="225" t="s">
        <v>2912</v>
      </c>
      <c r="IPF60" s="102" t="s">
        <v>2926</v>
      </c>
      <c r="IPG60" s="102">
        <v>1.0</v>
      </c>
      <c r="IPH60" s="102">
        <v>1.0</v>
      </c>
      <c r="IPI60" s="102">
        <v>1.0</v>
      </c>
      <c r="IPJ60" s="411">
        <v>30.0</v>
      </c>
      <c r="IPK60" s="411">
        <v>30.0</v>
      </c>
      <c r="IPL60" s="102" t="s">
        <v>1764</v>
      </c>
      <c r="IPM60" s="102" t="s">
        <v>1764</v>
      </c>
      <c r="IPN60" s="102" t="s">
        <v>88</v>
      </c>
      <c r="IPO60" s="102" t="s">
        <v>2921</v>
      </c>
      <c r="IPP60" s="320" t="s">
        <v>2922</v>
      </c>
      <c r="IPQ60" s="320" t="s">
        <v>2912</v>
      </c>
      <c r="IPR60" s="320" t="s">
        <v>2923</v>
      </c>
      <c r="IPS60" s="320" t="s">
        <v>2924</v>
      </c>
      <c r="IPT60" s="97" t="s">
        <v>2925</v>
      </c>
      <c r="IPU60" s="225" t="s">
        <v>2912</v>
      </c>
      <c r="IPV60" s="102" t="s">
        <v>2926</v>
      </c>
      <c r="IPW60" s="102">
        <v>1.0</v>
      </c>
      <c r="IPX60" s="102">
        <v>1.0</v>
      </c>
      <c r="IPY60" s="102">
        <v>1.0</v>
      </c>
      <c r="IPZ60" s="411">
        <v>30.0</v>
      </c>
      <c r="IQA60" s="411">
        <v>30.0</v>
      </c>
      <c r="IQB60" s="102" t="s">
        <v>1764</v>
      </c>
      <c r="IQC60" s="102" t="s">
        <v>1764</v>
      </c>
      <c r="IQD60" s="102" t="s">
        <v>88</v>
      </c>
      <c r="IQE60" s="102" t="s">
        <v>2921</v>
      </c>
      <c r="IQF60" s="320" t="s">
        <v>2922</v>
      </c>
      <c r="IQG60" s="320" t="s">
        <v>2912</v>
      </c>
      <c r="IQH60" s="320" t="s">
        <v>2923</v>
      </c>
      <c r="IQI60" s="320" t="s">
        <v>2924</v>
      </c>
      <c r="IQJ60" s="97" t="s">
        <v>2925</v>
      </c>
      <c r="IQK60" s="225" t="s">
        <v>2912</v>
      </c>
      <c r="IQL60" s="102" t="s">
        <v>2926</v>
      </c>
      <c r="IQM60" s="102">
        <v>1.0</v>
      </c>
      <c r="IQN60" s="102">
        <v>1.0</v>
      </c>
      <c r="IQO60" s="102">
        <v>1.0</v>
      </c>
      <c r="IQP60" s="411">
        <v>30.0</v>
      </c>
      <c r="IQQ60" s="411">
        <v>30.0</v>
      </c>
      <c r="IQR60" s="102" t="s">
        <v>1764</v>
      </c>
      <c r="IQS60" s="102" t="s">
        <v>1764</v>
      </c>
      <c r="IQT60" s="102" t="s">
        <v>88</v>
      </c>
      <c r="IQU60" s="102" t="s">
        <v>2921</v>
      </c>
      <c r="IQV60" s="320" t="s">
        <v>2922</v>
      </c>
      <c r="IQW60" s="320" t="s">
        <v>2912</v>
      </c>
      <c r="IQX60" s="320" t="s">
        <v>2923</v>
      </c>
      <c r="IQY60" s="320" t="s">
        <v>2924</v>
      </c>
      <c r="IQZ60" s="97" t="s">
        <v>2925</v>
      </c>
      <c r="IRA60" s="225" t="s">
        <v>2912</v>
      </c>
      <c r="IRB60" s="102" t="s">
        <v>2926</v>
      </c>
      <c r="IRC60" s="102">
        <v>1.0</v>
      </c>
      <c r="IRD60" s="102">
        <v>1.0</v>
      </c>
      <c r="IRE60" s="102">
        <v>1.0</v>
      </c>
      <c r="IRF60" s="411">
        <v>30.0</v>
      </c>
      <c r="IRG60" s="411">
        <v>30.0</v>
      </c>
      <c r="IRH60" s="102" t="s">
        <v>1764</v>
      </c>
      <c r="IRI60" s="102" t="s">
        <v>1764</v>
      </c>
      <c r="IRJ60" s="102" t="s">
        <v>88</v>
      </c>
      <c r="IRK60" s="102" t="s">
        <v>2921</v>
      </c>
      <c r="IRL60" s="320" t="s">
        <v>2922</v>
      </c>
      <c r="IRM60" s="320" t="s">
        <v>2912</v>
      </c>
      <c r="IRN60" s="320" t="s">
        <v>2923</v>
      </c>
      <c r="IRO60" s="320" t="s">
        <v>2924</v>
      </c>
      <c r="IRP60" s="97" t="s">
        <v>2925</v>
      </c>
      <c r="IRQ60" s="225" t="s">
        <v>2912</v>
      </c>
      <c r="IRR60" s="102" t="s">
        <v>2926</v>
      </c>
      <c r="IRS60" s="102">
        <v>1.0</v>
      </c>
      <c r="IRT60" s="102">
        <v>1.0</v>
      </c>
      <c r="IRU60" s="102">
        <v>1.0</v>
      </c>
      <c r="IRV60" s="411">
        <v>30.0</v>
      </c>
      <c r="IRW60" s="411">
        <v>30.0</v>
      </c>
      <c r="IRX60" s="102" t="s">
        <v>1764</v>
      </c>
      <c r="IRY60" s="102" t="s">
        <v>1764</v>
      </c>
      <c r="IRZ60" s="102" t="s">
        <v>88</v>
      </c>
      <c r="ISA60" s="102" t="s">
        <v>2921</v>
      </c>
      <c r="ISB60" s="320" t="s">
        <v>2922</v>
      </c>
      <c r="ISC60" s="320" t="s">
        <v>2912</v>
      </c>
      <c r="ISD60" s="320" t="s">
        <v>2923</v>
      </c>
      <c r="ISE60" s="320" t="s">
        <v>2924</v>
      </c>
      <c r="ISF60" s="97" t="s">
        <v>2925</v>
      </c>
      <c r="ISG60" s="225" t="s">
        <v>2912</v>
      </c>
      <c r="ISH60" s="102" t="s">
        <v>2926</v>
      </c>
      <c r="ISI60" s="102">
        <v>1.0</v>
      </c>
      <c r="ISJ60" s="102">
        <v>1.0</v>
      </c>
      <c r="ISK60" s="102">
        <v>1.0</v>
      </c>
      <c r="ISL60" s="411">
        <v>30.0</v>
      </c>
      <c r="ISM60" s="411">
        <v>30.0</v>
      </c>
      <c r="ISN60" s="102" t="s">
        <v>1764</v>
      </c>
      <c r="ISO60" s="102" t="s">
        <v>1764</v>
      </c>
      <c r="ISP60" s="102" t="s">
        <v>88</v>
      </c>
      <c r="ISQ60" s="102" t="s">
        <v>2921</v>
      </c>
      <c r="ISR60" s="320" t="s">
        <v>2922</v>
      </c>
      <c r="ISS60" s="320" t="s">
        <v>2912</v>
      </c>
      <c r="IST60" s="320" t="s">
        <v>2923</v>
      </c>
      <c r="ISU60" s="320" t="s">
        <v>2924</v>
      </c>
      <c r="ISV60" s="97" t="s">
        <v>2925</v>
      </c>
      <c r="ISW60" s="225" t="s">
        <v>2912</v>
      </c>
      <c r="ISX60" s="102" t="s">
        <v>2926</v>
      </c>
      <c r="ISY60" s="102">
        <v>1.0</v>
      </c>
      <c r="ISZ60" s="102">
        <v>1.0</v>
      </c>
      <c r="ITA60" s="102">
        <v>1.0</v>
      </c>
      <c r="ITB60" s="411">
        <v>30.0</v>
      </c>
      <c r="ITC60" s="411">
        <v>30.0</v>
      </c>
      <c r="ITD60" s="102" t="s">
        <v>1764</v>
      </c>
      <c r="ITE60" s="102" t="s">
        <v>1764</v>
      </c>
      <c r="ITF60" s="102" t="s">
        <v>88</v>
      </c>
      <c r="ITG60" s="102" t="s">
        <v>2921</v>
      </c>
      <c r="ITH60" s="320" t="s">
        <v>2922</v>
      </c>
      <c r="ITI60" s="320" t="s">
        <v>2912</v>
      </c>
      <c r="ITJ60" s="320" t="s">
        <v>2923</v>
      </c>
      <c r="ITK60" s="320" t="s">
        <v>2924</v>
      </c>
      <c r="ITL60" s="97" t="s">
        <v>2925</v>
      </c>
      <c r="ITM60" s="225" t="s">
        <v>2912</v>
      </c>
      <c r="ITN60" s="102" t="s">
        <v>2926</v>
      </c>
      <c r="ITO60" s="102">
        <v>1.0</v>
      </c>
      <c r="ITP60" s="102">
        <v>1.0</v>
      </c>
      <c r="ITQ60" s="102">
        <v>1.0</v>
      </c>
      <c r="ITR60" s="411">
        <v>30.0</v>
      </c>
      <c r="ITS60" s="411">
        <v>30.0</v>
      </c>
      <c r="ITT60" s="102" t="s">
        <v>1764</v>
      </c>
      <c r="ITU60" s="102" t="s">
        <v>1764</v>
      </c>
      <c r="ITV60" s="102" t="s">
        <v>88</v>
      </c>
      <c r="ITW60" s="102" t="s">
        <v>2921</v>
      </c>
      <c r="ITX60" s="320" t="s">
        <v>2922</v>
      </c>
      <c r="ITY60" s="320" t="s">
        <v>2912</v>
      </c>
      <c r="ITZ60" s="320" t="s">
        <v>2923</v>
      </c>
      <c r="IUA60" s="320" t="s">
        <v>2924</v>
      </c>
      <c r="IUB60" s="97" t="s">
        <v>2925</v>
      </c>
      <c r="IUC60" s="225" t="s">
        <v>2912</v>
      </c>
      <c r="IUD60" s="102" t="s">
        <v>2926</v>
      </c>
      <c r="IUE60" s="102">
        <v>1.0</v>
      </c>
      <c r="IUF60" s="102">
        <v>1.0</v>
      </c>
      <c r="IUG60" s="102">
        <v>1.0</v>
      </c>
      <c r="IUH60" s="411">
        <v>30.0</v>
      </c>
      <c r="IUI60" s="411">
        <v>30.0</v>
      </c>
      <c r="IUJ60" s="102" t="s">
        <v>1764</v>
      </c>
      <c r="IUK60" s="102" t="s">
        <v>1764</v>
      </c>
      <c r="IUL60" s="102" t="s">
        <v>88</v>
      </c>
      <c r="IUM60" s="102" t="s">
        <v>2921</v>
      </c>
      <c r="IUN60" s="320" t="s">
        <v>2922</v>
      </c>
      <c r="IUO60" s="320" t="s">
        <v>2912</v>
      </c>
      <c r="IUP60" s="320" t="s">
        <v>2923</v>
      </c>
      <c r="IUQ60" s="320" t="s">
        <v>2924</v>
      </c>
      <c r="IUR60" s="97" t="s">
        <v>2925</v>
      </c>
      <c r="IUS60" s="225" t="s">
        <v>2912</v>
      </c>
      <c r="IUT60" s="102" t="s">
        <v>2926</v>
      </c>
      <c r="IUU60" s="102">
        <v>1.0</v>
      </c>
      <c r="IUV60" s="102">
        <v>1.0</v>
      </c>
      <c r="IUW60" s="102">
        <v>1.0</v>
      </c>
      <c r="IUX60" s="411">
        <v>30.0</v>
      </c>
      <c r="IUY60" s="411">
        <v>30.0</v>
      </c>
      <c r="IUZ60" s="102" t="s">
        <v>1764</v>
      </c>
      <c r="IVA60" s="102" t="s">
        <v>1764</v>
      </c>
      <c r="IVB60" s="102" t="s">
        <v>88</v>
      </c>
      <c r="IVC60" s="102" t="s">
        <v>2921</v>
      </c>
      <c r="IVD60" s="320" t="s">
        <v>2922</v>
      </c>
      <c r="IVE60" s="320" t="s">
        <v>2912</v>
      </c>
      <c r="IVF60" s="320" t="s">
        <v>2923</v>
      </c>
      <c r="IVG60" s="320" t="s">
        <v>2924</v>
      </c>
      <c r="IVH60" s="97" t="s">
        <v>2925</v>
      </c>
      <c r="IVI60" s="225" t="s">
        <v>2912</v>
      </c>
      <c r="IVJ60" s="102" t="s">
        <v>2926</v>
      </c>
      <c r="IVK60" s="102">
        <v>1.0</v>
      </c>
      <c r="IVL60" s="102">
        <v>1.0</v>
      </c>
      <c r="IVM60" s="102">
        <v>1.0</v>
      </c>
      <c r="IVN60" s="411">
        <v>30.0</v>
      </c>
      <c r="IVO60" s="411">
        <v>30.0</v>
      </c>
      <c r="IVP60" s="102" t="s">
        <v>1764</v>
      </c>
      <c r="IVQ60" s="102" t="s">
        <v>1764</v>
      </c>
      <c r="IVR60" s="102" t="s">
        <v>88</v>
      </c>
      <c r="IVS60" s="102" t="s">
        <v>2921</v>
      </c>
      <c r="IVT60" s="320" t="s">
        <v>2922</v>
      </c>
      <c r="IVU60" s="320" t="s">
        <v>2912</v>
      </c>
      <c r="IVV60" s="320" t="s">
        <v>2923</v>
      </c>
      <c r="IVW60" s="320" t="s">
        <v>2924</v>
      </c>
      <c r="IVX60" s="97" t="s">
        <v>2925</v>
      </c>
      <c r="IVY60" s="225" t="s">
        <v>2912</v>
      </c>
      <c r="IVZ60" s="102" t="s">
        <v>2926</v>
      </c>
      <c r="IWA60" s="102">
        <v>1.0</v>
      </c>
      <c r="IWB60" s="102">
        <v>1.0</v>
      </c>
      <c r="IWC60" s="102">
        <v>1.0</v>
      </c>
      <c r="IWD60" s="411">
        <v>30.0</v>
      </c>
      <c r="IWE60" s="411">
        <v>30.0</v>
      </c>
      <c r="IWF60" s="102" t="s">
        <v>1764</v>
      </c>
      <c r="IWG60" s="102" t="s">
        <v>1764</v>
      </c>
      <c r="IWH60" s="102" t="s">
        <v>88</v>
      </c>
      <c r="IWI60" s="102" t="s">
        <v>2921</v>
      </c>
      <c r="IWJ60" s="320" t="s">
        <v>2922</v>
      </c>
      <c r="IWK60" s="320" t="s">
        <v>2912</v>
      </c>
      <c r="IWL60" s="320" t="s">
        <v>2923</v>
      </c>
      <c r="IWM60" s="320" t="s">
        <v>2924</v>
      </c>
      <c r="IWN60" s="97" t="s">
        <v>2925</v>
      </c>
      <c r="IWO60" s="225" t="s">
        <v>2912</v>
      </c>
      <c r="IWP60" s="102" t="s">
        <v>2926</v>
      </c>
      <c r="IWQ60" s="102">
        <v>1.0</v>
      </c>
      <c r="IWR60" s="102">
        <v>1.0</v>
      </c>
      <c r="IWS60" s="102">
        <v>1.0</v>
      </c>
      <c r="IWT60" s="411">
        <v>30.0</v>
      </c>
      <c r="IWU60" s="411">
        <v>30.0</v>
      </c>
      <c r="IWV60" s="102" t="s">
        <v>1764</v>
      </c>
      <c r="IWW60" s="102" t="s">
        <v>1764</v>
      </c>
      <c r="IWX60" s="102" t="s">
        <v>88</v>
      </c>
      <c r="IWY60" s="102" t="s">
        <v>2921</v>
      </c>
      <c r="IWZ60" s="320" t="s">
        <v>2922</v>
      </c>
      <c r="IXA60" s="320" t="s">
        <v>2912</v>
      </c>
      <c r="IXB60" s="320" t="s">
        <v>2923</v>
      </c>
      <c r="IXC60" s="320" t="s">
        <v>2924</v>
      </c>
      <c r="IXD60" s="97" t="s">
        <v>2925</v>
      </c>
      <c r="IXE60" s="225" t="s">
        <v>2912</v>
      </c>
      <c r="IXF60" s="102" t="s">
        <v>2926</v>
      </c>
      <c r="IXG60" s="102">
        <v>1.0</v>
      </c>
      <c r="IXH60" s="102">
        <v>1.0</v>
      </c>
      <c r="IXI60" s="102">
        <v>1.0</v>
      </c>
      <c r="IXJ60" s="411">
        <v>30.0</v>
      </c>
      <c r="IXK60" s="411">
        <v>30.0</v>
      </c>
      <c r="IXL60" s="102" t="s">
        <v>1764</v>
      </c>
      <c r="IXM60" s="102" t="s">
        <v>1764</v>
      </c>
      <c r="IXN60" s="102" t="s">
        <v>88</v>
      </c>
      <c r="IXO60" s="102" t="s">
        <v>2921</v>
      </c>
      <c r="IXP60" s="320" t="s">
        <v>2922</v>
      </c>
      <c r="IXQ60" s="320" t="s">
        <v>2912</v>
      </c>
      <c r="IXR60" s="320" t="s">
        <v>2923</v>
      </c>
      <c r="IXS60" s="320" t="s">
        <v>2924</v>
      </c>
      <c r="IXT60" s="97" t="s">
        <v>2925</v>
      </c>
      <c r="IXU60" s="225" t="s">
        <v>2912</v>
      </c>
      <c r="IXV60" s="102" t="s">
        <v>2926</v>
      </c>
      <c r="IXW60" s="102">
        <v>1.0</v>
      </c>
      <c r="IXX60" s="102">
        <v>1.0</v>
      </c>
      <c r="IXY60" s="102">
        <v>1.0</v>
      </c>
      <c r="IXZ60" s="411">
        <v>30.0</v>
      </c>
      <c r="IYA60" s="411">
        <v>30.0</v>
      </c>
      <c r="IYB60" s="102" t="s">
        <v>1764</v>
      </c>
      <c r="IYC60" s="102" t="s">
        <v>1764</v>
      </c>
      <c r="IYD60" s="102" t="s">
        <v>88</v>
      </c>
      <c r="IYE60" s="102" t="s">
        <v>2921</v>
      </c>
      <c r="IYF60" s="320" t="s">
        <v>2922</v>
      </c>
      <c r="IYG60" s="320" t="s">
        <v>2912</v>
      </c>
      <c r="IYH60" s="320" t="s">
        <v>2923</v>
      </c>
      <c r="IYI60" s="320" t="s">
        <v>2924</v>
      </c>
      <c r="IYJ60" s="97" t="s">
        <v>2925</v>
      </c>
      <c r="IYK60" s="225" t="s">
        <v>2912</v>
      </c>
      <c r="IYL60" s="102" t="s">
        <v>2926</v>
      </c>
      <c r="IYM60" s="102">
        <v>1.0</v>
      </c>
      <c r="IYN60" s="102">
        <v>1.0</v>
      </c>
      <c r="IYO60" s="102">
        <v>1.0</v>
      </c>
      <c r="IYP60" s="411">
        <v>30.0</v>
      </c>
      <c r="IYQ60" s="411">
        <v>30.0</v>
      </c>
      <c r="IYR60" s="102" t="s">
        <v>1764</v>
      </c>
      <c r="IYS60" s="102" t="s">
        <v>1764</v>
      </c>
      <c r="IYT60" s="102" t="s">
        <v>88</v>
      </c>
      <c r="IYU60" s="102" t="s">
        <v>2921</v>
      </c>
      <c r="IYV60" s="320" t="s">
        <v>2922</v>
      </c>
      <c r="IYW60" s="320" t="s">
        <v>2912</v>
      </c>
      <c r="IYX60" s="320" t="s">
        <v>2923</v>
      </c>
      <c r="IYY60" s="320" t="s">
        <v>2924</v>
      </c>
      <c r="IYZ60" s="97" t="s">
        <v>2925</v>
      </c>
      <c r="IZA60" s="225" t="s">
        <v>2912</v>
      </c>
      <c r="IZB60" s="102" t="s">
        <v>2926</v>
      </c>
      <c r="IZC60" s="102">
        <v>1.0</v>
      </c>
      <c r="IZD60" s="102">
        <v>1.0</v>
      </c>
      <c r="IZE60" s="102">
        <v>1.0</v>
      </c>
      <c r="IZF60" s="411">
        <v>30.0</v>
      </c>
      <c r="IZG60" s="411">
        <v>30.0</v>
      </c>
      <c r="IZH60" s="102" t="s">
        <v>1764</v>
      </c>
      <c r="IZI60" s="102" t="s">
        <v>1764</v>
      </c>
      <c r="IZJ60" s="102" t="s">
        <v>88</v>
      </c>
      <c r="IZK60" s="102" t="s">
        <v>2921</v>
      </c>
      <c r="IZL60" s="320" t="s">
        <v>2922</v>
      </c>
      <c r="IZM60" s="320" t="s">
        <v>2912</v>
      </c>
      <c r="IZN60" s="320" t="s">
        <v>2923</v>
      </c>
      <c r="IZO60" s="320" t="s">
        <v>2924</v>
      </c>
      <c r="IZP60" s="97" t="s">
        <v>2925</v>
      </c>
      <c r="IZQ60" s="225" t="s">
        <v>2912</v>
      </c>
      <c r="IZR60" s="102" t="s">
        <v>2926</v>
      </c>
      <c r="IZS60" s="102">
        <v>1.0</v>
      </c>
      <c r="IZT60" s="102">
        <v>1.0</v>
      </c>
      <c r="IZU60" s="102">
        <v>1.0</v>
      </c>
      <c r="IZV60" s="411">
        <v>30.0</v>
      </c>
      <c r="IZW60" s="411">
        <v>30.0</v>
      </c>
      <c r="IZX60" s="102" t="s">
        <v>1764</v>
      </c>
      <c r="IZY60" s="102" t="s">
        <v>1764</v>
      </c>
      <c r="IZZ60" s="102" t="s">
        <v>88</v>
      </c>
      <c r="JAA60" s="102" t="s">
        <v>2921</v>
      </c>
      <c r="JAB60" s="320" t="s">
        <v>2922</v>
      </c>
      <c r="JAC60" s="320" t="s">
        <v>2912</v>
      </c>
      <c r="JAD60" s="320" t="s">
        <v>2923</v>
      </c>
      <c r="JAE60" s="320" t="s">
        <v>2924</v>
      </c>
      <c r="JAF60" s="97" t="s">
        <v>2925</v>
      </c>
      <c r="JAG60" s="225" t="s">
        <v>2912</v>
      </c>
      <c r="JAH60" s="102" t="s">
        <v>2926</v>
      </c>
      <c r="JAI60" s="102">
        <v>1.0</v>
      </c>
      <c r="JAJ60" s="102">
        <v>1.0</v>
      </c>
      <c r="JAK60" s="102">
        <v>1.0</v>
      </c>
      <c r="JAL60" s="411">
        <v>30.0</v>
      </c>
      <c r="JAM60" s="411">
        <v>30.0</v>
      </c>
      <c r="JAN60" s="102" t="s">
        <v>1764</v>
      </c>
      <c r="JAO60" s="102" t="s">
        <v>1764</v>
      </c>
      <c r="JAP60" s="102" t="s">
        <v>88</v>
      </c>
      <c r="JAQ60" s="102" t="s">
        <v>2921</v>
      </c>
      <c r="JAR60" s="320" t="s">
        <v>2922</v>
      </c>
      <c r="JAS60" s="320" t="s">
        <v>2912</v>
      </c>
      <c r="JAT60" s="320" t="s">
        <v>2923</v>
      </c>
      <c r="JAU60" s="320" t="s">
        <v>2924</v>
      </c>
      <c r="JAV60" s="97" t="s">
        <v>2925</v>
      </c>
      <c r="JAW60" s="225" t="s">
        <v>2912</v>
      </c>
      <c r="JAX60" s="102" t="s">
        <v>2926</v>
      </c>
      <c r="JAY60" s="102">
        <v>1.0</v>
      </c>
      <c r="JAZ60" s="102">
        <v>1.0</v>
      </c>
      <c r="JBA60" s="102">
        <v>1.0</v>
      </c>
      <c r="JBB60" s="411">
        <v>30.0</v>
      </c>
      <c r="JBC60" s="411">
        <v>30.0</v>
      </c>
      <c r="JBD60" s="102" t="s">
        <v>1764</v>
      </c>
      <c r="JBE60" s="102" t="s">
        <v>1764</v>
      </c>
      <c r="JBF60" s="102" t="s">
        <v>88</v>
      </c>
      <c r="JBG60" s="102" t="s">
        <v>2921</v>
      </c>
      <c r="JBH60" s="320" t="s">
        <v>2922</v>
      </c>
      <c r="JBI60" s="320" t="s">
        <v>2912</v>
      </c>
      <c r="JBJ60" s="320" t="s">
        <v>2923</v>
      </c>
      <c r="JBK60" s="320" t="s">
        <v>2924</v>
      </c>
      <c r="JBL60" s="97" t="s">
        <v>2925</v>
      </c>
      <c r="JBM60" s="225" t="s">
        <v>2912</v>
      </c>
      <c r="JBN60" s="102" t="s">
        <v>2926</v>
      </c>
      <c r="JBO60" s="102">
        <v>1.0</v>
      </c>
      <c r="JBP60" s="102">
        <v>1.0</v>
      </c>
      <c r="JBQ60" s="102">
        <v>1.0</v>
      </c>
      <c r="JBR60" s="411">
        <v>30.0</v>
      </c>
      <c r="JBS60" s="411">
        <v>30.0</v>
      </c>
      <c r="JBT60" s="102" t="s">
        <v>1764</v>
      </c>
      <c r="JBU60" s="102" t="s">
        <v>1764</v>
      </c>
      <c r="JBV60" s="102" t="s">
        <v>88</v>
      </c>
      <c r="JBW60" s="102" t="s">
        <v>2921</v>
      </c>
      <c r="JBX60" s="320" t="s">
        <v>2922</v>
      </c>
      <c r="JBY60" s="320" t="s">
        <v>2912</v>
      </c>
      <c r="JBZ60" s="320" t="s">
        <v>2923</v>
      </c>
      <c r="JCA60" s="320" t="s">
        <v>2924</v>
      </c>
      <c r="JCB60" s="97" t="s">
        <v>2925</v>
      </c>
      <c r="JCC60" s="225" t="s">
        <v>2912</v>
      </c>
      <c r="JCD60" s="102" t="s">
        <v>2926</v>
      </c>
      <c r="JCE60" s="102">
        <v>1.0</v>
      </c>
      <c r="JCF60" s="102">
        <v>1.0</v>
      </c>
      <c r="JCG60" s="102">
        <v>1.0</v>
      </c>
      <c r="JCH60" s="411">
        <v>30.0</v>
      </c>
      <c r="JCI60" s="411">
        <v>30.0</v>
      </c>
      <c r="JCJ60" s="102" t="s">
        <v>1764</v>
      </c>
      <c r="JCK60" s="102" t="s">
        <v>1764</v>
      </c>
      <c r="JCL60" s="102" t="s">
        <v>88</v>
      </c>
      <c r="JCM60" s="102" t="s">
        <v>2921</v>
      </c>
      <c r="JCN60" s="320" t="s">
        <v>2922</v>
      </c>
      <c r="JCO60" s="320" t="s">
        <v>2912</v>
      </c>
      <c r="JCP60" s="320" t="s">
        <v>2923</v>
      </c>
      <c r="JCQ60" s="320" t="s">
        <v>2924</v>
      </c>
      <c r="JCR60" s="97" t="s">
        <v>2925</v>
      </c>
      <c r="JCS60" s="225" t="s">
        <v>2912</v>
      </c>
      <c r="JCT60" s="102" t="s">
        <v>2926</v>
      </c>
      <c r="JCU60" s="102">
        <v>1.0</v>
      </c>
      <c r="JCV60" s="102">
        <v>1.0</v>
      </c>
      <c r="JCW60" s="102">
        <v>1.0</v>
      </c>
      <c r="JCX60" s="411">
        <v>30.0</v>
      </c>
      <c r="JCY60" s="411">
        <v>30.0</v>
      </c>
      <c r="JCZ60" s="102" t="s">
        <v>1764</v>
      </c>
      <c r="JDA60" s="102" t="s">
        <v>1764</v>
      </c>
      <c r="JDB60" s="102" t="s">
        <v>88</v>
      </c>
      <c r="JDC60" s="102" t="s">
        <v>2921</v>
      </c>
      <c r="JDD60" s="320" t="s">
        <v>2922</v>
      </c>
      <c r="JDE60" s="320" t="s">
        <v>2912</v>
      </c>
      <c r="JDF60" s="320" t="s">
        <v>2923</v>
      </c>
      <c r="JDG60" s="320" t="s">
        <v>2924</v>
      </c>
      <c r="JDH60" s="97" t="s">
        <v>2925</v>
      </c>
      <c r="JDI60" s="225" t="s">
        <v>2912</v>
      </c>
      <c r="JDJ60" s="102" t="s">
        <v>2926</v>
      </c>
      <c r="JDK60" s="102">
        <v>1.0</v>
      </c>
      <c r="JDL60" s="102">
        <v>1.0</v>
      </c>
      <c r="JDM60" s="102">
        <v>1.0</v>
      </c>
      <c r="JDN60" s="411">
        <v>30.0</v>
      </c>
      <c r="JDO60" s="411">
        <v>30.0</v>
      </c>
      <c r="JDP60" s="102" t="s">
        <v>1764</v>
      </c>
      <c r="JDQ60" s="102" t="s">
        <v>1764</v>
      </c>
      <c r="JDR60" s="102" t="s">
        <v>88</v>
      </c>
      <c r="JDS60" s="102" t="s">
        <v>2921</v>
      </c>
      <c r="JDT60" s="320" t="s">
        <v>2922</v>
      </c>
      <c r="JDU60" s="320" t="s">
        <v>2912</v>
      </c>
      <c r="JDV60" s="320" t="s">
        <v>2923</v>
      </c>
      <c r="JDW60" s="320" t="s">
        <v>2924</v>
      </c>
      <c r="JDX60" s="97" t="s">
        <v>2925</v>
      </c>
      <c r="JDY60" s="225" t="s">
        <v>2912</v>
      </c>
      <c r="JDZ60" s="102" t="s">
        <v>2926</v>
      </c>
      <c r="JEA60" s="102">
        <v>1.0</v>
      </c>
      <c r="JEB60" s="102">
        <v>1.0</v>
      </c>
      <c r="JEC60" s="102">
        <v>1.0</v>
      </c>
      <c r="JED60" s="411">
        <v>30.0</v>
      </c>
      <c r="JEE60" s="411">
        <v>30.0</v>
      </c>
      <c r="JEF60" s="102" t="s">
        <v>1764</v>
      </c>
      <c r="JEG60" s="102" t="s">
        <v>1764</v>
      </c>
      <c r="JEH60" s="102" t="s">
        <v>88</v>
      </c>
      <c r="JEI60" s="102" t="s">
        <v>2921</v>
      </c>
      <c r="JEJ60" s="320" t="s">
        <v>2922</v>
      </c>
      <c r="JEK60" s="320" t="s">
        <v>2912</v>
      </c>
      <c r="JEL60" s="320" t="s">
        <v>2923</v>
      </c>
      <c r="JEM60" s="320" t="s">
        <v>2924</v>
      </c>
      <c r="JEN60" s="97" t="s">
        <v>2925</v>
      </c>
      <c r="JEO60" s="225" t="s">
        <v>2912</v>
      </c>
      <c r="JEP60" s="102" t="s">
        <v>2926</v>
      </c>
      <c r="JEQ60" s="102">
        <v>1.0</v>
      </c>
      <c r="JER60" s="102">
        <v>1.0</v>
      </c>
      <c r="JES60" s="102">
        <v>1.0</v>
      </c>
      <c r="JET60" s="411">
        <v>30.0</v>
      </c>
      <c r="JEU60" s="411">
        <v>30.0</v>
      </c>
      <c r="JEV60" s="102" t="s">
        <v>1764</v>
      </c>
      <c r="JEW60" s="102" t="s">
        <v>1764</v>
      </c>
      <c r="JEX60" s="102" t="s">
        <v>88</v>
      </c>
      <c r="JEY60" s="102" t="s">
        <v>2921</v>
      </c>
      <c r="JEZ60" s="320" t="s">
        <v>2922</v>
      </c>
      <c r="JFA60" s="320" t="s">
        <v>2912</v>
      </c>
      <c r="JFB60" s="320" t="s">
        <v>2923</v>
      </c>
      <c r="JFC60" s="320" t="s">
        <v>2924</v>
      </c>
      <c r="JFD60" s="97" t="s">
        <v>2925</v>
      </c>
      <c r="JFE60" s="225" t="s">
        <v>2912</v>
      </c>
      <c r="JFF60" s="102" t="s">
        <v>2926</v>
      </c>
      <c r="JFG60" s="102">
        <v>1.0</v>
      </c>
      <c r="JFH60" s="102">
        <v>1.0</v>
      </c>
      <c r="JFI60" s="102">
        <v>1.0</v>
      </c>
      <c r="JFJ60" s="411">
        <v>30.0</v>
      </c>
      <c r="JFK60" s="411">
        <v>30.0</v>
      </c>
      <c r="JFL60" s="102" t="s">
        <v>1764</v>
      </c>
      <c r="JFM60" s="102" t="s">
        <v>1764</v>
      </c>
      <c r="JFN60" s="102" t="s">
        <v>88</v>
      </c>
      <c r="JFO60" s="102" t="s">
        <v>2921</v>
      </c>
      <c r="JFP60" s="320" t="s">
        <v>2922</v>
      </c>
      <c r="JFQ60" s="320" t="s">
        <v>2912</v>
      </c>
      <c r="JFR60" s="320" t="s">
        <v>2923</v>
      </c>
      <c r="JFS60" s="320" t="s">
        <v>2924</v>
      </c>
      <c r="JFT60" s="97" t="s">
        <v>2925</v>
      </c>
      <c r="JFU60" s="225" t="s">
        <v>2912</v>
      </c>
      <c r="JFV60" s="102" t="s">
        <v>2926</v>
      </c>
      <c r="JFW60" s="102">
        <v>1.0</v>
      </c>
      <c r="JFX60" s="102">
        <v>1.0</v>
      </c>
      <c r="JFY60" s="102">
        <v>1.0</v>
      </c>
      <c r="JFZ60" s="411">
        <v>30.0</v>
      </c>
      <c r="JGA60" s="411">
        <v>30.0</v>
      </c>
      <c r="JGB60" s="102" t="s">
        <v>1764</v>
      </c>
      <c r="JGC60" s="102" t="s">
        <v>1764</v>
      </c>
      <c r="JGD60" s="102" t="s">
        <v>88</v>
      </c>
      <c r="JGE60" s="102" t="s">
        <v>2921</v>
      </c>
      <c r="JGF60" s="320" t="s">
        <v>2922</v>
      </c>
      <c r="JGG60" s="320" t="s">
        <v>2912</v>
      </c>
      <c r="JGH60" s="320" t="s">
        <v>2923</v>
      </c>
      <c r="JGI60" s="320" t="s">
        <v>2924</v>
      </c>
      <c r="JGJ60" s="97" t="s">
        <v>2925</v>
      </c>
      <c r="JGK60" s="225" t="s">
        <v>2912</v>
      </c>
      <c r="JGL60" s="102" t="s">
        <v>2926</v>
      </c>
      <c r="JGM60" s="102">
        <v>1.0</v>
      </c>
      <c r="JGN60" s="102">
        <v>1.0</v>
      </c>
      <c r="JGO60" s="102">
        <v>1.0</v>
      </c>
      <c r="JGP60" s="411">
        <v>30.0</v>
      </c>
      <c r="JGQ60" s="411">
        <v>30.0</v>
      </c>
      <c r="JGR60" s="102" t="s">
        <v>1764</v>
      </c>
      <c r="JGS60" s="102" t="s">
        <v>1764</v>
      </c>
      <c r="JGT60" s="102" t="s">
        <v>88</v>
      </c>
      <c r="JGU60" s="102" t="s">
        <v>2921</v>
      </c>
      <c r="JGV60" s="320" t="s">
        <v>2922</v>
      </c>
      <c r="JGW60" s="320" t="s">
        <v>2912</v>
      </c>
      <c r="JGX60" s="320" t="s">
        <v>2923</v>
      </c>
      <c r="JGY60" s="320" t="s">
        <v>2924</v>
      </c>
      <c r="JGZ60" s="97" t="s">
        <v>2925</v>
      </c>
      <c r="JHA60" s="225" t="s">
        <v>2912</v>
      </c>
      <c r="JHB60" s="102" t="s">
        <v>2926</v>
      </c>
      <c r="JHC60" s="102">
        <v>1.0</v>
      </c>
      <c r="JHD60" s="102">
        <v>1.0</v>
      </c>
      <c r="JHE60" s="102">
        <v>1.0</v>
      </c>
      <c r="JHF60" s="411">
        <v>30.0</v>
      </c>
      <c r="JHG60" s="411">
        <v>30.0</v>
      </c>
      <c r="JHH60" s="102" t="s">
        <v>1764</v>
      </c>
      <c r="JHI60" s="102" t="s">
        <v>1764</v>
      </c>
      <c r="JHJ60" s="102" t="s">
        <v>88</v>
      </c>
      <c r="JHK60" s="102" t="s">
        <v>2921</v>
      </c>
      <c r="JHL60" s="320" t="s">
        <v>2922</v>
      </c>
      <c r="JHM60" s="320" t="s">
        <v>2912</v>
      </c>
      <c r="JHN60" s="320" t="s">
        <v>2923</v>
      </c>
      <c r="JHO60" s="320" t="s">
        <v>2924</v>
      </c>
      <c r="JHP60" s="97" t="s">
        <v>2925</v>
      </c>
      <c r="JHQ60" s="225" t="s">
        <v>2912</v>
      </c>
      <c r="JHR60" s="102" t="s">
        <v>2926</v>
      </c>
      <c r="JHS60" s="102">
        <v>1.0</v>
      </c>
      <c r="JHT60" s="102">
        <v>1.0</v>
      </c>
      <c r="JHU60" s="102">
        <v>1.0</v>
      </c>
      <c r="JHV60" s="411">
        <v>30.0</v>
      </c>
      <c r="JHW60" s="411">
        <v>30.0</v>
      </c>
      <c r="JHX60" s="102" t="s">
        <v>1764</v>
      </c>
      <c r="JHY60" s="102" t="s">
        <v>1764</v>
      </c>
      <c r="JHZ60" s="102" t="s">
        <v>88</v>
      </c>
      <c r="JIA60" s="102" t="s">
        <v>2921</v>
      </c>
      <c r="JIB60" s="320" t="s">
        <v>2922</v>
      </c>
      <c r="JIC60" s="320" t="s">
        <v>2912</v>
      </c>
      <c r="JID60" s="320" t="s">
        <v>2923</v>
      </c>
      <c r="JIE60" s="320" t="s">
        <v>2924</v>
      </c>
      <c r="JIF60" s="97" t="s">
        <v>2925</v>
      </c>
      <c r="JIG60" s="225" t="s">
        <v>2912</v>
      </c>
      <c r="JIH60" s="102" t="s">
        <v>2926</v>
      </c>
      <c r="JII60" s="102">
        <v>1.0</v>
      </c>
      <c r="JIJ60" s="102">
        <v>1.0</v>
      </c>
      <c r="JIK60" s="102">
        <v>1.0</v>
      </c>
      <c r="JIL60" s="411">
        <v>30.0</v>
      </c>
      <c r="JIM60" s="411">
        <v>30.0</v>
      </c>
      <c r="JIN60" s="102" t="s">
        <v>1764</v>
      </c>
      <c r="JIO60" s="102" t="s">
        <v>1764</v>
      </c>
      <c r="JIP60" s="102" t="s">
        <v>88</v>
      </c>
      <c r="JIQ60" s="102" t="s">
        <v>2921</v>
      </c>
      <c r="JIR60" s="320" t="s">
        <v>2922</v>
      </c>
      <c r="JIS60" s="320" t="s">
        <v>2912</v>
      </c>
      <c r="JIT60" s="320" t="s">
        <v>2923</v>
      </c>
      <c r="JIU60" s="320" t="s">
        <v>2924</v>
      </c>
      <c r="JIV60" s="97" t="s">
        <v>2925</v>
      </c>
      <c r="JIW60" s="225" t="s">
        <v>2912</v>
      </c>
      <c r="JIX60" s="102" t="s">
        <v>2926</v>
      </c>
      <c r="JIY60" s="102">
        <v>1.0</v>
      </c>
      <c r="JIZ60" s="102">
        <v>1.0</v>
      </c>
      <c r="JJA60" s="102">
        <v>1.0</v>
      </c>
      <c r="JJB60" s="411">
        <v>30.0</v>
      </c>
      <c r="JJC60" s="411">
        <v>30.0</v>
      </c>
      <c r="JJD60" s="102" t="s">
        <v>1764</v>
      </c>
      <c r="JJE60" s="102" t="s">
        <v>1764</v>
      </c>
      <c r="JJF60" s="102" t="s">
        <v>88</v>
      </c>
      <c r="JJG60" s="102" t="s">
        <v>2921</v>
      </c>
      <c r="JJH60" s="320" t="s">
        <v>2922</v>
      </c>
      <c r="JJI60" s="320" t="s">
        <v>2912</v>
      </c>
      <c r="JJJ60" s="320" t="s">
        <v>2923</v>
      </c>
      <c r="JJK60" s="320" t="s">
        <v>2924</v>
      </c>
      <c r="JJL60" s="97" t="s">
        <v>2925</v>
      </c>
      <c r="JJM60" s="225" t="s">
        <v>2912</v>
      </c>
      <c r="JJN60" s="102" t="s">
        <v>2926</v>
      </c>
      <c r="JJO60" s="102">
        <v>1.0</v>
      </c>
      <c r="JJP60" s="102">
        <v>1.0</v>
      </c>
      <c r="JJQ60" s="102">
        <v>1.0</v>
      </c>
      <c r="JJR60" s="411">
        <v>30.0</v>
      </c>
      <c r="JJS60" s="411">
        <v>30.0</v>
      </c>
      <c r="JJT60" s="102" t="s">
        <v>1764</v>
      </c>
      <c r="JJU60" s="102" t="s">
        <v>1764</v>
      </c>
      <c r="JJV60" s="102" t="s">
        <v>88</v>
      </c>
      <c r="JJW60" s="102" t="s">
        <v>2921</v>
      </c>
      <c r="JJX60" s="320" t="s">
        <v>2922</v>
      </c>
      <c r="JJY60" s="320" t="s">
        <v>2912</v>
      </c>
      <c r="JJZ60" s="320" t="s">
        <v>2923</v>
      </c>
      <c r="JKA60" s="320" t="s">
        <v>2924</v>
      </c>
      <c r="JKB60" s="97" t="s">
        <v>2925</v>
      </c>
      <c r="JKC60" s="225" t="s">
        <v>2912</v>
      </c>
      <c r="JKD60" s="102" t="s">
        <v>2926</v>
      </c>
      <c r="JKE60" s="102">
        <v>1.0</v>
      </c>
      <c r="JKF60" s="102">
        <v>1.0</v>
      </c>
      <c r="JKG60" s="102">
        <v>1.0</v>
      </c>
      <c r="JKH60" s="411">
        <v>30.0</v>
      </c>
      <c r="JKI60" s="411">
        <v>30.0</v>
      </c>
      <c r="JKJ60" s="102" t="s">
        <v>1764</v>
      </c>
      <c r="JKK60" s="102" t="s">
        <v>1764</v>
      </c>
      <c r="JKL60" s="102" t="s">
        <v>88</v>
      </c>
      <c r="JKM60" s="102" t="s">
        <v>2921</v>
      </c>
      <c r="JKN60" s="320" t="s">
        <v>2922</v>
      </c>
      <c r="JKO60" s="320" t="s">
        <v>2912</v>
      </c>
      <c r="JKP60" s="320" t="s">
        <v>2923</v>
      </c>
      <c r="JKQ60" s="320" t="s">
        <v>2924</v>
      </c>
      <c r="JKR60" s="97" t="s">
        <v>2925</v>
      </c>
      <c r="JKS60" s="225" t="s">
        <v>2912</v>
      </c>
      <c r="JKT60" s="102" t="s">
        <v>2926</v>
      </c>
      <c r="JKU60" s="102">
        <v>1.0</v>
      </c>
      <c r="JKV60" s="102">
        <v>1.0</v>
      </c>
      <c r="JKW60" s="102">
        <v>1.0</v>
      </c>
      <c r="JKX60" s="411">
        <v>30.0</v>
      </c>
      <c r="JKY60" s="411">
        <v>30.0</v>
      </c>
      <c r="JKZ60" s="102" t="s">
        <v>1764</v>
      </c>
      <c r="JLA60" s="102" t="s">
        <v>1764</v>
      </c>
      <c r="JLB60" s="102" t="s">
        <v>88</v>
      </c>
      <c r="JLC60" s="102" t="s">
        <v>2921</v>
      </c>
      <c r="JLD60" s="320" t="s">
        <v>2922</v>
      </c>
      <c r="JLE60" s="320" t="s">
        <v>2912</v>
      </c>
      <c r="JLF60" s="320" t="s">
        <v>2923</v>
      </c>
      <c r="JLG60" s="320" t="s">
        <v>2924</v>
      </c>
      <c r="JLH60" s="97" t="s">
        <v>2925</v>
      </c>
      <c r="JLI60" s="225" t="s">
        <v>2912</v>
      </c>
      <c r="JLJ60" s="102" t="s">
        <v>2926</v>
      </c>
      <c r="JLK60" s="102">
        <v>1.0</v>
      </c>
      <c r="JLL60" s="102">
        <v>1.0</v>
      </c>
      <c r="JLM60" s="102">
        <v>1.0</v>
      </c>
      <c r="JLN60" s="411">
        <v>30.0</v>
      </c>
      <c r="JLO60" s="411">
        <v>30.0</v>
      </c>
      <c r="JLP60" s="102" t="s">
        <v>1764</v>
      </c>
      <c r="JLQ60" s="102" t="s">
        <v>1764</v>
      </c>
      <c r="JLR60" s="102" t="s">
        <v>88</v>
      </c>
      <c r="JLS60" s="102" t="s">
        <v>2921</v>
      </c>
      <c r="JLT60" s="320" t="s">
        <v>2922</v>
      </c>
      <c r="JLU60" s="320" t="s">
        <v>2912</v>
      </c>
      <c r="JLV60" s="320" t="s">
        <v>2923</v>
      </c>
      <c r="JLW60" s="320" t="s">
        <v>2924</v>
      </c>
      <c r="JLX60" s="97" t="s">
        <v>2925</v>
      </c>
      <c r="JLY60" s="225" t="s">
        <v>2912</v>
      </c>
      <c r="JLZ60" s="102" t="s">
        <v>2926</v>
      </c>
      <c r="JMA60" s="102">
        <v>1.0</v>
      </c>
      <c r="JMB60" s="102">
        <v>1.0</v>
      </c>
      <c r="JMC60" s="102">
        <v>1.0</v>
      </c>
      <c r="JMD60" s="411">
        <v>30.0</v>
      </c>
      <c r="JME60" s="411">
        <v>30.0</v>
      </c>
      <c r="JMF60" s="102" t="s">
        <v>1764</v>
      </c>
      <c r="JMG60" s="102" t="s">
        <v>1764</v>
      </c>
      <c r="JMH60" s="102" t="s">
        <v>88</v>
      </c>
      <c r="JMI60" s="102" t="s">
        <v>2921</v>
      </c>
      <c r="JMJ60" s="320" t="s">
        <v>2922</v>
      </c>
      <c r="JMK60" s="320" t="s">
        <v>2912</v>
      </c>
      <c r="JML60" s="320" t="s">
        <v>2923</v>
      </c>
      <c r="JMM60" s="320" t="s">
        <v>2924</v>
      </c>
      <c r="JMN60" s="97" t="s">
        <v>2925</v>
      </c>
      <c r="JMO60" s="225" t="s">
        <v>2912</v>
      </c>
      <c r="JMP60" s="102" t="s">
        <v>2926</v>
      </c>
      <c r="JMQ60" s="102">
        <v>1.0</v>
      </c>
      <c r="JMR60" s="102">
        <v>1.0</v>
      </c>
      <c r="JMS60" s="102">
        <v>1.0</v>
      </c>
      <c r="JMT60" s="411">
        <v>30.0</v>
      </c>
      <c r="JMU60" s="411">
        <v>30.0</v>
      </c>
      <c r="JMV60" s="102" t="s">
        <v>1764</v>
      </c>
      <c r="JMW60" s="102" t="s">
        <v>1764</v>
      </c>
      <c r="JMX60" s="102" t="s">
        <v>88</v>
      </c>
      <c r="JMY60" s="102" t="s">
        <v>2921</v>
      </c>
      <c r="JMZ60" s="320" t="s">
        <v>2922</v>
      </c>
      <c r="JNA60" s="320" t="s">
        <v>2912</v>
      </c>
      <c r="JNB60" s="320" t="s">
        <v>2923</v>
      </c>
      <c r="JNC60" s="320" t="s">
        <v>2924</v>
      </c>
      <c r="JND60" s="97" t="s">
        <v>2925</v>
      </c>
      <c r="JNE60" s="225" t="s">
        <v>2912</v>
      </c>
      <c r="JNF60" s="102" t="s">
        <v>2926</v>
      </c>
      <c r="JNG60" s="102">
        <v>1.0</v>
      </c>
      <c r="JNH60" s="102">
        <v>1.0</v>
      </c>
      <c r="JNI60" s="102">
        <v>1.0</v>
      </c>
      <c r="JNJ60" s="411">
        <v>30.0</v>
      </c>
      <c r="JNK60" s="411">
        <v>30.0</v>
      </c>
      <c r="JNL60" s="102" t="s">
        <v>1764</v>
      </c>
      <c r="JNM60" s="102" t="s">
        <v>1764</v>
      </c>
      <c r="JNN60" s="102" t="s">
        <v>88</v>
      </c>
      <c r="JNO60" s="102" t="s">
        <v>2921</v>
      </c>
      <c r="JNP60" s="320" t="s">
        <v>2922</v>
      </c>
      <c r="JNQ60" s="320" t="s">
        <v>2912</v>
      </c>
      <c r="JNR60" s="320" t="s">
        <v>2923</v>
      </c>
      <c r="JNS60" s="320" t="s">
        <v>2924</v>
      </c>
      <c r="JNT60" s="97" t="s">
        <v>2925</v>
      </c>
      <c r="JNU60" s="225" t="s">
        <v>2912</v>
      </c>
      <c r="JNV60" s="102" t="s">
        <v>2926</v>
      </c>
      <c r="JNW60" s="102">
        <v>1.0</v>
      </c>
      <c r="JNX60" s="102">
        <v>1.0</v>
      </c>
      <c r="JNY60" s="102">
        <v>1.0</v>
      </c>
      <c r="JNZ60" s="411">
        <v>30.0</v>
      </c>
      <c r="JOA60" s="411">
        <v>30.0</v>
      </c>
      <c r="JOB60" s="102" t="s">
        <v>1764</v>
      </c>
      <c r="JOC60" s="102" t="s">
        <v>1764</v>
      </c>
      <c r="JOD60" s="102" t="s">
        <v>88</v>
      </c>
      <c r="JOE60" s="102" t="s">
        <v>2921</v>
      </c>
      <c r="JOF60" s="320" t="s">
        <v>2922</v>
      </c>
      <c r="JOG60" s="320" t="s">
        <v>2912</v>
      </c>
      <c r="JOH60" s="320" t="s">
        <v>2923</v>
      </c>
      <c r="JOI60" s="320" t="s">
        <v>2924</v>
      </c>
      <c r="JOJ60" s="97" t="s">
        <v>2925</v>
      </c>
      <c r="JOK60" s="225" t="s">
        <v>2912</v>
      </c>
      <c r="JOL60" s="102" t="s">
        <v>2926</v>
      </c>
      <c r="JOM60" s="102">
        <v>1.0</v>
      </c>
      <c r="JON60" s="102">
        <v>1.0</v>
      </c>
      <c r="JOO60" s="102">
        <v>1.0</v>
      </c>
      <c r="JOP60" s="411">
        <v>30.0</v>
      </c>
      <c r="JOQ60" s="411">
        <v>30.0</v>
      </c>
      <c r="JOR60" s="102" t="s">
        <v>1764</v>
      </c>
      <c r="JOS60" s="102" t="s">
        <v>1764</v>
      </c>
      <c r="JOT60" s="102" t="s">
        <v>88</v>
      </c>
      <c r="JOU60" s="102" t="s">
        <v>2921</v>
      </c>
      <c r="JOV60" s="320" t="s">
        <v>2922</v>
      </c>
      <c r="JOW60" s="320" t="s">
        <v>2912</v>
      </c>
      <c r="JOX60" s="320" t="s">
        <v>2923</v>
      </c>
      <c r="JOY60" s="320" t="s">
        <v>2924</v>
      </c>
      <c r="JOZ60" s="97" t="s">
        <v>2925</v>
      </c>
      <c r="JPA60" s="225" t="s">
        <v>2912</v>
      </c>
      <c r="JPB60" s="102" t="s">
        <v>2926</v>
      </c>
      <c r="JPC60" s="102">
        <v>1.0</v>
      </c>
      <c r="JPD60" s="102">
        <v>1.0</v>
      </c>
      <c r="JPE60" s="102">
        <v>1.0</v>
      </c>
      <c r="JPF60" s="411">
        <v>30.0</v>
      </c>
      <c r="JPG60" s="411">
        <v>30.0</v>
      </c>
      <c r="JPH60" s="102" t="s">
        <v>1764</v>
      </c>
      <c r="JPI60" s="102" t="s">
        <v>1764</v>
      </c>
      <c r="JPJ60" s="102" t="s">
        <v>88</v>
      </c>
      <c r="JPK60" s="102" t="s">
        <v>2921</v>
      </c>
      <c r="JPL60" s="320" t="s">
        <v>2922</v>
      </c>
      <c r="JPM60" s="320" t="s">
        <v>2912</v>
      </c>
      <c r="JPN60" s="320" t="s">
        <v>2923</v>
      </c>
      <c r="JPO60" s="320" t="s">
        <v>2924</v>
      </c>
      <c r="JPP60" s="97" t="s">
        <v>2925</v>
      </c>
      <c r="JPQ60" s="225" t="s">
        <v>2912</v>
      </c>
      <c r="JPR60" s="102" t="s">
        <v>2926</v>
      </c>
      <c r="JPS60" s="102">
        <v>1.0</v>
      </c>
      <c r="JPT60" s="102">
        <v>1.0</v>
      </c>
      <c r="JPU60" s="102">
        <v>1.0</v>
      </c>
      <c r="JPV60" s="411">
        <v>30.0</v>
      </c>
      <c r="JPW60" s="411">
        <v>30.0</v>
      </c>
      <c r="JPX60" s="102" t="s">
        <v>1764</v>
      </c>
      <c r="JPY60" s="102" t="s">
        <v>1764</v>
      </c>
      <c r="JPZ60" s="102" t="s">
        <v>88</v>
      </c>
      <c r="JQA60" s="102" t="s">
        <v>2921</v>
      </c>
      <c r="JQB60" s="320" t="s">
        <v>2922</v>
      </c>
      <c r="JQC60" s="320" t="s">
        <v>2912</v>
      </c>
      <c r="JQD60" s="320" t="s">
        <v>2923</v>
      </c>
      <c r="JQE60" s="320" t="s">
        <v>2924</v>
      </c>
      <c r="JQF60" s="97" t="s">
        <v>2925</v>
      </c>
      <c r="JQG60" s="225" t="s">
        <v>2912</v>
      </c>
      <c r="JQH60" s="102" t="s">
        <v>2926</v>
      </c>
      <c r="JQI60" s="102">
        <v>1.0</v>
      </c>
      <c r="JQJ60" s="102">
        <v>1.0</v>
      </c>
      <c r="JQK60" s="102">
        <v>1.0</v>
      </c>
      <c r="JQL60" s="411">
        <v>30.0</v>
      </c>
      <c r="JQM60" s="411">
        <v>30.0</v>
      </c>
      <c r="JQN60" s="102" t="s">
        <v>1764</v>
      </c>
      <c r="JQO60" s="102" t="s">
        <v>1764</v>
      </c>
      <c r="JQP60" s="102" t="s">
        <v>88</v>
      </c>
      <c r="JQQ60" s="102" t="s">
        <v>2921</v>
      </c>
      <c r="JQR60" s="320" t="s">
        <v>2922</v>
      </c>
      <c r="JQS60" s="320" t="s">
        <v>2912</v>
      </c>
      <c r="JQT60" s="320" t="s">
        <v>2923</v>
      </c>
      <c r="JQU60" s="320" t="s">
        <v>2924</v>
      </c>
      <c r="JQV60" s="97" t="s">
        <v>2925</v>
      </c>
      <c r="JQW60" s="225" t="s">
        <v>2912</v>
      </c>
      <c r="JQX60" s="102" t="s">
        <v>2926</v>
      </c>
      <c r="JQY60" s="102">
        <v>1.0</v>
      </c>
      <c r="JQZ60" s="102">
        <v>1.0</v>
      </c>
      <c r="JRA60" s="102">
        <v>1.0</v>
      </c>
      <c r="JRB60" s="411">
        <v>30.0</v>
      </c>
      <c r="JRC60" s="411">
        <v>30.0</v>
      </c>
      <c r="JRD60" s="102" t="s">
        <v>1764</v>
      </c>
      <c r="JRE60" s="102" t="s">
        <v>1764</v>
      </c>
      <c r="JRF60" s="102" t="s">
        <v>88</v>
      </c>
      <c r="JRG60" s="102" t="s">
        <v>2921</v>
      </c>
      <c r="JRH60" s="320" t="s">
        <v>2922</v>
      </c>
      <c r="JRI60" s="320" t="s">
        <v>2912</v>
      </c>
      <c r="JRJ60" s="320" t="s">
        <v>2923</v>
      </c>
      <c r="JRK60" s="320" t="s">
        <v>2924</v>
      </c>
      <c r="JRL60" s="97" t="s">
        <v>2925</v>
      </c>
      <c r="JRM60" s="225" t="s">
        <v>2912</v>
      </c>
      <c r="JRN60" s="102" t="s">
        <v>2926</v>
      </c>
      <c r="JRO60" s="102">
        <v>1.0</v>
      </c>
      <c r="JRP60" s="102">
        <v>1.0</v>
      </c>
      <c r="JRQ60" s="102">
        <v>1.0</v>
      </c>
      <c r="JRR60" s="411">
        <v>30.0</v>
      </c>
      <c r="JRS60" s="411">
        <v>30.0</v>
      </c>
      <c r="JRT60" s="102" t="s">
        <v>1764</v>
      </c>
      <c r="JRU60" s="102" t="s">
        <v>1764</v>
      </c>
      <c r="JRV60" s="102" t="s">
        <v>88</v>
      </c>
      <c r="JRW60" s="102" t="s">
        <v>2921</v>
      </c>
      <c r="JRX60" s="320" t="s">
        <v>2922</v>
      </c>
      <c r="JRY60" s="320" t="s">
        <v>2912</v>
      </c>
      <c r="JRZ60" s="320" t="s">
        <v>2923</v>
      </c>
      <c r="JSA60" s="320" t="s">
        <v>2924</v>
      </c>
      <c r="JSB60" s="97" t="s">
        <v>2925</v>
      </c>
      <c r="JSC60" s="225" t="s">
        <v>2912</v>
      </c>
      <c r="JSD60" s="102" t="s">
        <v>2926</v>
      </c>
      <c r="JSE60" s="102">
        <v>1.0</v>
      </c>
      <c r="JSF60" s="102">
        <v>1.0</v>
      </c>
      <c r="JSG60" s="102">
        <v>1.0</v>
      </c>
      <c r="JSH60" s="411">
        <v>30.0</v>
      </c>
      <c r="JSI60" s="411">
        <v>30.0</v>
      </c>
      <c r="JSJ60" s="102" t="s">
        <v>1764</v>
      </c>
      <c r="JSK60" s="102" t="s">
        <v>1764</v>
      </c>
      <c r="JSL60" s="102" t="s">
        <v>88</v>
      </c>
      <c r="JSM60" s="102" t="s">
        <v>2921</v>
      </c>
      <c r="JSN60" s="320" t="s">
        <v>2922</v>
      </c>
      <c r="JSO60" s="320" t="s">
        <v>2912</v>
      </c>
      <c r="JSP60" s="320" t="s">
        <v>2923</v>
      </c>
      <c r="JSQ60" s="320" t="s">
        <v>2924</v>
      </c>
      <c r="JSR60" s="97" t="s">
        <v>2925</v>
      </c>
      <c r="JSS60" s="225" t="s">
        <v>2912</v>
      </c>
      <c r="JST60" s="102" t="s">
        <v>2926</v>
      </c>
      <c r="JSU60" s="102">
        <v>1.0</v>
      </c>
      <c r="JSV60" s="102">
        <v>1.0</v>
      </c>
      <c r="JSW60" s="102">
        <v>1.0</v>
      </c>
      <c r="JSX60" s="411">
        <v>30.0</v>
      </c>
      <c r="JSY60" s="411">
        <v>30.0</v>
      </c>
      <c r="JSZ60" s="102" t="s">
        <v>1764</v>
      </c>
      <c r="JTA60" s="102" t="s">
        <v>1764</v>
      </c>
      <c r="JTB60" s="102" t="s">
        <v>88</v>
      </c>
      <c r="JTC60" s="102" t="s">
        <v>2921</v>
      </c>
      <c r="JTD60" s="320" t="s">
        <v>2922</v>
      </c>
      <c r="JTE60" s="320" t="s">
        <v>2912</v>
      </c>
      <c r="JTF60" s="320" t="s">
        <v>2923</v>
      </c>
      <c r="JTG60" s="320" t="s">
        <v>2924</v>
      </c>
      <c r="JTH60" s="97" t="s">
        <v>2925</v>
      </c>
      <c r="JTI60" s="225" t="s">
        <v>2912</v>
      </c>
      <c r="JTJ60" s="102" t="s">
        <v>2926</v>
      </c>
      <c r="JTK60" s="102">
        <v>1.0</v>
      </c>
      <c r="JTL60" s="102">
        <v>1.0</v>
      </c>
      <c r="JTM60" s="102">
        <v>1.0</v>
      </c>
      <c r="JTN60" s="411">
        <v>30.0</v>
      </c>
      <c r="JTO60" s="411">
        <v>30.0</v>
      </c>
      <c r="JTP60" s="102" t="s">
        <v>1764</v>
      </c>
      <c r="JTQ60" s="102" t="s">
        <v>1764</v>
      </c>
      <c r="JTR60" s="102" t="s">
        <v>88</v>
      </c>
      <c r="JTS60" s="102" t="s">
        <v>2921</v>
      </c>
      <c r="JTT60" s="320" t="s">
        <v>2922</v>
      </c>
      <c r="JTU60" s="320" t="s">
        <v>2912</v>
      </c>
      <c r="JTV60" s="320" t="s">
        <v>2923</v>
      </c>
      <c r="JTW60" s="320" t="s">
        <v>2924</v>
      </c>
      <c r="JTX60" s="97" t="s">
        <v>2925</v>
      </c>
      <c r="JTY60" s="225" t="s">
        <v>2912</v>
      </c>
      <c r="JTZ60" s="102" t="s">
        <v>2926</v>
      </c>
      <c r="JUA60" s="102">
        <v>1.0</v>
      </c>
      <c r="JUB60" s="102">
        <v>1.0</v>
      </c>
      <c r="JUC60" s="102">
        <v>1.0</v>
      </c>
      <c r="JUD60" s="411">
        <v>30.0</v>
      </c>
      <c r="JUE60" s="411">
        <v>30.0</v>
      </c>
      <c r="JUF60" s="102" t="s">
        <v>1764</v>
      </c>
      <c r="JUG60" s="102" t="s">
        <v>1764</v>
      </c>
      <c r="JUH60" s="102" t="s">
        <v>88</v>
      </c>
      <c r="JUI60" s="102" t="s">
        <v>2921</v>
      </c>
      <c r="JUJ60" s="320" t="s">
        <v>2922</v>
      </c>
      <c r="JUK60" s="320" t="s">
        <v>2912</v>
      </c>
      <c r="JUL60" s="320" t="s">
        <v>2923</v>
      </c>
      <c r="JUM60" s="320" t="s">
        <v>2924</v>
      </c>
      <c r="JUN60" s="97" t="s">
        <v>2925</v>
      </c>
      <c r="JUO60" s="225" t="s">
        <v>2912</v>
      </c>
      <c r="JUP60" s="102" t="s">
        <v>2926</v>
      </c>
      <c r="JUQ60" s="102">
        <v>1.0</v>
      </c>
      <c r="JUR60" s="102">
        <v>1.0</v>
      </c>
      <c r="JUS60" s="102">
        <v>1.0</v>
      </c>
      <c r="JUT60" s="411">
        <v>30.0</v>
      </c>
      <c r="JUU60" s="411">
        <v>30.0</v>
      </c>
      <c r="JUV60" s="102" t="s">
        <v>1764</v>
      </c>
      <c r="JUW60" s="102" t="s">
        <v>1764</v>
      </c>
      <c r="JUX60" s="102" t="s">
        <v>88</v>
      </c>
      <c r="JUY60" s="102" t="s">
        <v>2921</v>
      </c>
      <c r="JUZ60" s="320" t="s">
        <v>2922</v>
      </c>
      <c r="JVA60" s="320" t="s">
        <v>2912</v>
      </c>
      <c r="JVB60" s="320" t="s">
        <v>2923</v>
      </c>
      <c r="JVC60" s="320" t="s">
        <v>2924</v>
      </c>
      <c r="JVD60" s="97" t="s">
        <v>2925</v>
      </c>
      <c r="JVE60" s="225" t="s">
        <v>2912</v>
      </c>
      <c r="JVF60" s="102" t="s">
        <v>2926</v>
      </c>
      <c r="JVG60" s="102">
        <v>1.0</v>
      </c>
      <c r="JVH60" s="102">
        <v>1.0</v>
      </c>
      <c r="JVI60" s="102">
        <v>1.0</v>
      </c>
      <c r="JVJ60" s="411">
        <v>30.0</v>
      </c>
      <c r="JVK60" s="411">
        <v>30.0</v>
      </c>
      <c r="JVL60" s="102" t="s">
        <v>1764</v>
      </c>
      <c r="JVM60" s="102" t="s">
        <v>1764</v>
      </c>
      <c r="JVN60" s="102" t="s">
        <v>88</v>
      </c>
      <c r="JVO60" s="102" t="s">
        <v>2921</v>
      </c>
      <c r="JVP60" s="320" t="s">
        <v>2922</v>
      </c>
      <c r="JVQ60" s="320" t="s">
        <v>2912</v>
      </c>
      <c r="JVR60" s="320" t="s">
        <v>2923</v>
      </c>
      <c r="JVS60" s="320" t="s">
        <v>2924</v>
      </c>
      <c r="JVT60" s="97" t="s">
        <v>2925</v>
      </c>
      <c r="JVU60" s="225" t="s">
        <v>2912</v>
      </c>
      <c r="JVV60" s="102" t="s">
        <v>2926</v>
      </c>
      <c r="JVW60" s="102">
        <v>1.0</v>
      </c>
      <c r="JVX60" s="102">
        <v>1.0</v>
      </c>
      <c r="JVY60" s="102">
        <v>1.0</v>
      </c>
      <c r="JVZ60" s="411">
        <v>30.0</v>
      </c>
      <c r="JWA60" s="411">
        <v>30.0</v>
      </c>
      <c r="JWB60" s="102" t="s">
        <v>1764</v>
      </c>
      <c r="JWC60" s="102" t="s">
        <v>1764</v>
      </c>
      <c r="JWD60" s="102" t="s">
        <v>88</v>
      </c>
      <c r="JWE60" s="102" t="s">
        <v>2921</v>
      </c>
      <c r="JWF60" s="320" t="s">
        <v>2922</v>
      </c>
      <c r="JWG60" s="320" t="s">
        <v>2912</v>
      </c>
      <c r="JWH60" s="320" t="s">
        <v>2923</v>
      </c>
      <c r="JWI60" s="320" t="s">
        <v>2924</v>
      </c>
      <c r="JWJ60" s="97" t="s">
        <v>2925</v>
      </c>
      <c r="JWK60" s="225" t="s">
        <v>2912</v>
      </c>
      <c r="JWL60" s="102" t="s">
        <v>2926</v>
      </c>
      <c r="JWM60" s="102">
        <v>1.0</v>
      </c>
      <c r="JWN60" s="102">
        <v>1.0</v>
      </c>
      <c r="JWO60" s="102">
        <v>1.0</v>
      </c>
      <c r="JWP60" s="411">
        <v>30.0</v>
      </c>
      <c r="JWQ60" s="411">
        <v>30.0</v>
      </c>
      <c r="JWR60" s="102" t="s">
        <v>1764</v>
      </c>
      <c r="JWS60" s="102" t="s">
        <v>1764</v>
      </c>
      <c r="JWT60" s="102" t="s">
        <v>88</v>
      </c>
      <c r="JWU60" s="102" t="s">
        <v>2921</v>
      </c>
      <c r="JWV60" s="320" t="s">
        <v>2922</v>
      </c>
      <c r="JWW60" s="320" t="s">
        <v>2912</v>
      </c>
      <c r="JWX60" s="320" t="s">
        <v>2923</v>
      </c>
      <c r="JWY60" s="320" t="s">
        <v>2924</v>
      </c>
      <c r="JWZ60" s="97" t="s">
        <v>2925</v>
      </c>
      <c r="JXA60" s="225" t="s">
        <v>2912</v>
      </c>
      <c r="JXB60" s="102" t="s">
        <v>2926</v>
      </c>
      <c r="JXC60" s="102">
        <v>1.0</v>
      </c>
      <c r="JXD60" s="102">
        <v>1.0</v>
      </c>
      <c r="JXE60" s="102">
        <v>1.0</v>
      </c>
      <c r="JXF60" s="411">
        <v>30.0</v>
      </c>
      <c r="JXG60" s="411">
        <v>30.0</v>
      </c>
      <c r="JXH60" s="102" t="s">
        <v>1764</v>
      </c>
      <c r="JXI60" s="102" t="s">
        <v>1764</v>
      </c>
      <c r="JXJ60" s="102" t="s">
        <v>88</v>
      </c>
      <c r="JXK60" s="102" t="s">
        <v>2921</v>
      </c>
      <c r="JXL60" s="320" t="s">
        <v>2922</v>
      </c>
      <c r="JXM60" s="320" t="s">
        <v>2912</v>
      </c>
      <c r="JXN60" s="320" t="s">
        <v>2923</v>
      </c>
      <c r="JXO60" s="320" t="s">
        <v>2924</v>
      </c>
      <c r="JXP60" s="97" t="s">
        <v>2925</v>
      </c>
      <c r="JXQ60" s="225" t="s">
        <v>2912</v>
      </c>
      <c r="JXR60" s="102" t="s">
        <v>2926</v>
      </c>
      <c r="JXS60" s="102">
        <v>1.0</v>
      </c>
      <c r="JXT60" s="102">
        <v>1.0</v>
      </c>
      <c r="JXU60" s="102">
        <v>1.0</v>
      </c>
      <c r="JXV60" s="411">
        <v>30.0</v>
      </c>
      <c r="JXW60" s="411">
        <v>30.0</v>
      </c>
      <c r="JXX60" s="102" t="s">
        <v>1764</v>
      </c>
      <c r="JXY60" s="102" t="s">
        <v>1764</v>
      </c>
      <c r="JXZ60" s="102" t="s">
        <v>88</v>
      </c>
      <c r="JYA60" s="102" t="s">
        <v>2921</v>
      </c>
      <c r="JYB60" s="320" t="s">
        <v>2922</v>
      </c>
      <c r="JYC60" s="320" t="s">
        <v>2912</v>
      </c>
      <c r="JYD60" s="320" t="s">
        <v>2923</v>
      </c>
      <c r="JYE60" s="320" t="s">
        <v>2924</v>
      </c>
      <c r="JYF60" s="97" t="s">
        <v>2925</v>
      </c>
      <c r="JYG60" s="225" t="s">
        <v>2912</v>
      </c>
      <c r="JYH60" s="102" t="s">
        <v>2926</v>
      </c>
      <c r="JYI60" s="102">
        <v>1.0</v>
      </c>
      <c r="JYJ60" s="102">
        <v>1.0</v>
      </c>
      <c r="JYK60" s="102">
        <v>1.0</v>
      </c>
      <c r="JYL60" s="411">
        <v>30.0</v>
      </c>
      <c r="JYM60" s="411">
        <v>30.0</v>
      </c>
      <c r="JYN60" s="102" t="s">
        <v>1764</v>
      </c>
      <c r="JYO60" s="102" t="s">
        <v>1764</v>
      </c>
      <c r="JYP60" s="102" t="s">
        <v>88</v>
      </c>
      <c r="JYQ60" s="102" t="s">
        <v>2921</v>
      </c>
      <c r="JYR60" s="320" t="s">
        <v>2922</v>
      </c>
      <c r="JYS60" s="320" t="s">
        <v>2912</v>
      </c>
      <c r="JYT60" s="320" t="s">
        <v>2923</v>
      </c>
      <c r="JYU60" s="320" t="s">
        <v>2924</v>
      </c>
      <c r="JYV60" s="97" t="s">
        <v>2925</v>
      </c>
      <c r="JYW60" s="225" t="s">
        <v>2912</v>
      </c>
      <c r="JYX60" s="102" t="s">
        <v>2926</v>
      </c>
      <c r="JYY60" s="102">
        <v>1.0</v>
      </c>
      <c r="JYZ60" s="102">
        <v>1.0</v>
      </c>
      <c r="JZA60" s="102">
        <v>1.0</v>
      </c>
      <c r="JZB60" s="411">
        <v>30.0</v>
      </c>
      <c r="JZC60" s="411">
        <v>30.0</v>
      </c>
      <c r="JZD60" s="102" t="s">
        <v>1764</v>
      </c>
      <c r="JZE60" s="102" t="s">
        <v>1764</v>
      </c>
      <c r="JZF60" s="102" t="s">
        <v>88</v>
      </c>
      <c r="JZG60" s="102" t="s">
        <v>2921</v>
      </c>
      <c r="JZH60" s="320" t="s">
        <v>2922</v>
      </c>
      <c r="JZI60" s="320" t="s">
        <v>2912</v>
      </c>
      <c r="JZJ60" s="320" t="s">
        <v>2923</v>
      </c>
      <c r="JZK60" s="320" t="s">
        <v>2924</v>
      </c>
      <c r="JZL60" s="97" t="s">
        <v>2925</v>
      </c>
      <c r="JZM60" s="225" t="s">
        <v>2912</v>
      </c>
      <c r="JZN60" s="102" t="s">
        <v>2926</v>
      </c>
      <c r="JZO60" s="102">
        <v>1.0</v>
      </c>
      <c r="JZP60" s="102">
        <v>1.0</v>
      </c>
      <c r="JZQ60" s="102">
        <v>1.0</v>
      </c>
      <c r="JZR60" s="411">
        <v>30.0</v>
      </c>
      <c r="JZS60" s="411">
        <v>30.0</v>
      </c>
      <c r="JZT60" s="102" t="s">
        <v>1764</v>
      </c>
      <c r="JZU60" s="102" t="s">
        <v>1764</v>
      </c>
      <c r="JZV60" s="102" t="s">
        <v>88</v>
      </c>
      <c r="JZW60" s="102" t="s">
        <v>2921</v>
      </c>
      <c r="JZX60" s="320" t="s">
        <v>2922</v>
      </c>
      <c r="JZY60" s="320" t="s">
        <v>2912</v>
      </c>
      <c r="JZZ60" s="320" t="s">
        <v>2923</v>
      </c>
      <c r="KAA60" s="320" t="s">
        <v>2924</v>
      </c>
      <c r="KAB60" s="97" t="s">
        <v>2925</v>
      </c>
      <c r="KAC60" s="225" t="s">
        <v>2912</v>
      </c>
      <c r="KAD60" s="102" t="s">
        <v>2926</v>
      </c>
      <c r="KAE60" s="102">
        <v>1.0</v>
      </c>
      <c r="KAF60" s="102">
        <v>1.0</v>
      </c>
      <c r="KAG60" s="102">
        <v>1.0</v>
      </c>
      <c r="KAH60" s="411">
        <v>30.0</v>
      </c>
      <c r="KAI60" s="411">
        <v>30.0</v>
      </c>
      <c r="KAJ60" s="102" t="s">
        <v>1764</v>
      </c>
      <c r="KAK60" s="102" t="s">
        <v>1764</v>
      </c>
      <c r="KAL60" s="102" t="s">
        <v>88</v>
      </c>
      <c r="KAM60" s="102" t="s">
        <v>2921</v>
      </c>
      <c r="KAN60" s="320" t="s">
        <v>2922</v>
      </c>
      <c r="KAO60" s="320" t="s">
        <v>2912</v>
      </c>
      <c r="KAP60" s="320" t="s">
        <v>2923</v>
      </c>
      <c r="KAQ60" s="320" t="s">
        <v>2924</v>
      </c>
      <c r="KAR60" s="97" t="s">
        <v>2925</v>
      </c>
      <c r="KAS60" s="225" t="s">
        <v>2912</v>
      </c>
      <c r="KAT60" s="102" t="s">
        <v>2926</v>
      </c>
      <c r="KAU60" s="102">
        <v>1.0</v>
      </c>
      <c r="KAV60" s="102">
        <v>1.0</v>
      </c>
      <c r="KAW60" s="102">
        <v>1.0</v>
      </c>
      <c r="KAX60" s="411">
        <v>30.0</v>
      </c>
      <c r="KAY60" s="411">
        <v>30.0</v>
      </c>
      <c r="KAZ60" s="102" t="s">
        <v>1764</v>
      </c>
      <c r="KBA60" s="102" t="s">
        <v>1764</v>
      </c>
      <c r="KBB60" s="102" t="s">
        <v>88</v>
      </c>
      <c r="KBC60" s="102" t="s">
        <v>2921</v>
      </c>
      <c r="KBD60" s="320" t="s">
        <v>2922</v>
      </c>
      <c r="KBE60" s="320" t="s">
        <v>2912</v>
      </c>
      <c r="KBF60" s="320" t="s">
        <v>2923</v>
      </c>
      <c r="KBG60" s="320" t="s">
        <v>2924</v>
      </c>
      <c r="KBH60" s="97" t="s">
        <v>2925</v>
      </c>
      <c r="KBI60" s="225" t="s">
        <v>2912</v>
      </c>
      <c r="KBJ60" s="102" t="s">
        <v>2926</v>
      </c>
      <c r="KBK60" s="102">
        <v>1.0</v>
      </c>
      <c r="KBL60" s="102">
        <v>1.0</v>
      </c>
      <c r="KBM60" s="102">
        <v>1.0</v>
      </c>
      <c r="KBN60" s="411">
        <v>30.0</v>
      </c>
      <c r="KBO60" s="411">
        <v>30.0</v>
      </c>
      <c r="KBP60" s="102" t="s">
        <v>1764</v>
      </c>
      <c r="KBQ60" s="102" t="s">
        <v>1764</v>
      </c>
      <c r="KBR60" s="102" t="s">
        <v>88</v>
      </c>
      <c r="KBS60" s="102" t="s">
        <v>2921</v>
      </c>
      <c r="KBT60" s="320" t="s">
        <v>2922</v>
      </c>
      <c r="KBU60" s="320" t="s">
        <v>2912</v>
      </c>
      <c r="KBV60" s="320" t="s">
        <v>2923</v>
      </c>
      <c r="KBW60" s="320" t="s">
        <v>2924</v>
      </c>
      <c r="KBX60" s="97" t="s">
        <v>2925</v>
      </c>
      <c r="KBY60" s="225" t="s">
        <v>2912</v>
      </c>
      <c r="KBZ60" s="102" t="s">
        <v>2926</v>
      </c>
      <c r="KCA60" s="102">
        <v>1.0</v>
      </c>
      <c r="KCB60" s="102">
        <v>1.0</v>
      </c>
      <c r="KCC60" s="102">
        <v>1.0</v>
      </c>
      <c r="KCD60" s="411">
        <v>30.0</v>
      </c>
      <c r="KCE60" s="411">
        <v>30.0</v>
      </c>
      <c r="KCF60" s="102" t="s">
        <v>1764</v>
      </c>
      <c r="KCG60" s="102" t="s">
        <v>1764</v>
      </c>
      <c r="KCH60" s="102" t="s">
        <v>88</v>
      </c>
      <c r="KCI60" s="102" t="s">
        <v>2921</v>
      </c>
      <c r="KCJ60" s="320" t="s">
        <v>2922</v>
      </c>
      <c r="KCK60" s="320" t="s">
        <v>2912</v>
      </c>
      <c r="KCL60" s="320" t="s">
        <v>2923</v>
      </c>
      <c r="KCM60" s="320" t="s">
        <v>2924</v>
      </c>
      <c r="KCN60" s="97" t="s">
        <v>2925</v>
      </c>
      <c r="KCO60" s="225" t="s">
        <v>2912</v>
      </c>
      <c r="KCP60" s="102" t="s">
        <v>2926</v>
      </c>
      <c r="KCQ60" s="102">
        <v>1.0</v>
      </c>
      <c r="KCR60" s="102">
        <v>1.0</v>
      </c>
      <c r="KCS60" s="102">
        <v>1.0</v>
      </c>
      <c r="KCT60" s="411">
        <v>30.0</v>
      </c>
      <c r="KCU60" s="411">
        <v>30.0</v>
      </c>
      <c r="KCV60" s="102" t="s">
        <v>1764</v>
      </c>
      <c r="KCW60" s="102" t="s">
        <v>1764</v>
      </c>
      <c r="KCX60" s="102" t="s">
        <v>88</v>
      </c>
      <c r="KCY60" s="102" t="s">
        <v>2921</v>
      </c>
      <c r="KCZ60" s="320" t="s">
        <v>2922</v>
      </c>
      <c r="KDA60" s="320" t="s">
        <v>2912</v>
      </c>
      <c r="KDB60" s="320" t="s">
        <v>2923</v>
      </c>
      <c r="KDC60" s="320" t="s">
        <v>2924</v>
      </c>
      <c r="KDD60" s="97" t="s">
        <v>2925</v>
      </c>
      <c r="KDE60" s="225" t="s">
        <v>2912</v>
      </c>
      <c r="KDF60" s="102" t="s">
        <v>2926</v>
      </c>
      <c r="KDG60" s="102">
        <v>1.0</v>
      </c>
      <c r="KDH60" s="102">
        <v>1.0</v>
      </c>
      <c r="KDI60" s="102">
        <v>1.0</v>
      </c>
      <c r="KDJ60" s="411">
        <v>30.0</v>
      </c>
      <c r="KDK60" s="411">
        <v>30.0</v>
      </c>
      <c r="KDL60" s="102" t="s">
        <v>1764</v>
      </c>
      <c r="KDM60" s="102" t="s">
        <v>1764</v>
      </c>
      <c r="KDN60" s="102" t="s">
        <v>88</v>
      </c>
      <c r="KDO60" s="102" t="s">
        <v>2921</v>
      </c>
      <c r="KDP60" s="320" t="s">
        <v>2922</v>
      </c>
      <c r="KDQ60" s="320" t="s">
        <v>2912</v>
      </c>
      <c r="KDR60" s="320" t="s">
        <v>2923</v>
      </c>
      <c r="KDS60" s="320" t="s">
        <v>2924</v>
      </c>
      <c r="KDT60" s="97" t="s">
        <v>2925</v>
      </c>
      <c r="KDU60" s="225" t="s">
        <v>2912</v>
      </c>
      <c r="KDV60" s="102" t="s">
        <v>2926</v>
      </c>
      <c r="KDW60" s="102">
        <v>1.0</v>
      </c>
      <c r="KDX60" s="102">
        <v>1.0</v>
      </c>
      <c r="KDY60" s="102">
        <v>1.0</v>
      </c>
      <c r="KDZ60" s="411">
        <v>30.0</v>
      </c>
      <c r="KEA60" s="411">
        <v>30.0</v>
      </c>
      <c r="KEB60" s="102" t="s">
        <v>1764</v>
      </c>
      <c r="KEC60" s="102" t="s">
        <v>1764</v>
      </c>
      <c r="KED60" s="102" t="s">
        <v>88</v>
      </c>
      <c r="KEE60" s="102" t="s">
        <v>2921</v>
      </c>
      <c r="KEF60" s="320" t="s">
        <v>2922</v>
      </c>
      <c r="KEG60" s="320" t="s">
        <v>2912</v>
      </c>
      <c r="KEH60" s="320" t="s">
        <v>2923</v>
      </c>
      <c r="KEI60" s="320" t="s">
        <v>2924</v>
      </c>
      <c r="KEJ60" s="97" t="s">
        <v>2925</v>
      </c>
      <c r="KEK60" s="225" t="s">
        <v>2912</v>
      </c>
      <c r="KEL60" s="102" t="s">
        <v>2926</v>
      </c>
      <c r="KEM60" s="102">
        <v>1.0</v>
      </c>
      <c r="KEN60" s="102">
        <v>1.0</v>
      </c>
      <c r="KEO60" s="102">
        <v>1.0</v>
      </c>
      <c r="KEP60" s="411">
        <v>30.0</v>
      </c>
      <c r="KEQ60" s="411">
        <v>30.0</v>
      </c>
      <c r="KER60" s="102" t="s">
        <v>1764</v>
      </c>
      <c r="KES60" s="102" t="s">
        <v>1764</v>
      </c>
      <c r="KET60" s="102" t="s">
        <v>88</v>
      </c>
      <c r="KEU60" s="102" t="s">
        <v>2921</v>
      </c>
      <c r="KEV60" s="320" t="s">
        <v>2922</v>
      </c>
      <c r="KEW60" s="320" t="s">
        <v>2912</v>
      </c>
      <c r="KEX60" s="320" t="s">
        <v>2923</v>
      </c>
      <c r="KEY60" s="320" t="s">
        <v>2924</v>
      </c>
      <c r="KEZ60" s="97" t="s">
        <v>2925</v>
      </c>
      <c r="KFA60" s="225" t="s">
        <v>2912</v>
      </c>
      <c r="KFB60" s="102" t="s">
        <v>2926</v>
      </c>
      <c r="KFC60" s="102">
        <v>1.0</v>
      </c>
      <c r="KFD60" s="102">
        <v>1.0</v>
      </c>
      <c r="KFE60" s="102">
        <v>1.0</v>
      </c>
      <c r="KFF60" s="411">
        <v>30.0</v>
      </c>
      <c r="KFG60" s="411">
        <v>30.0</v>
      </c>
      <c r="KFH60" s="102" t="s">
        <v>1764</v>
      </c>
      <c r="KFI60" s="102" t="s">
        <v>1764</v>
      </c>
      <c r="KFJ60" s="102" t="s">
        <v>88</v>
      </c>
      <c r="KFK60" s="102" t="s">
        <v>2921</v>
      </c>
      <c r="KFL60" s="320" t="s">
        <v>2922</v>
      </c>
      <c r="KFM60" s="320" t="s">
        <v>2912</v>
      </c>
      <c r="KFN60" s="320" t="s">
        <v>2923</v>
      </c>
      <c r="KFO60" s="320" t="s">
        <v>2924</v>
      </c>
      <c r="KFP60" s="97" t="s">
        <v>2925</v>
      </c>
      <c r="KFQ60" s="225" t="s">
        <v>2912</v>
      </c>
      <c r="KFR60" s="102" t="s">
        <v>2926</v>
      </c>
      <c r="KFS60" s="102">
        <v>1.0</v>
      </c>
      <c r="KFT60" s="102">
        <v>1.0</v>
      </c>
      <c r="KFU60" s="102">
        <v>1.0</v>
      </c>
      <c r="KFV60" s="411">
        <v>30.0</v>
      </c>
      <c r="KFW60" s="411">
        <v>30.0</v>
      </c>
      <c r="KFX60" s="102" t="s">
        <v>1764</v>
      </c>
      <c r="KFY60" s="102" t="s">
        <v>1764</v>
      </c>
      <c r="KFZ60" s="102" t="s">
        <v>88</v>
      </c>
      <c r="KGA60" s="102" t="s">
        <v>2921</v>
      </c>
      <c r="KGB60" s="320" t="s">
        <v>2922</v>
      </c>
      <c r="KGC60" s="320" t="s">
        <v>2912</v>
      </c>
      <c r="KGD60" s="320" t="s">
        <v>2923</v>
      </c>
      <c r="KGE60" s="320" t="s">
        <v>2924</v>
      </c>
      <c r="KGF60" s="97" t="s">
        <v>2925</v>
      </c>
      <c r="KGG60" s="225" t="s">
        <v>2912</v>
      </c>
      <c r="KGH60" s="102" t="s">
        <v>2926</v>
      </c>
      <c r="KGI60" s="102">
        <v>1.0</v>
      </c>
      <c r="KGJ60" s="102">
        <v>1.0</v>
      </c>
      <c r="KGK60" s="102">
        <v>1.0</v>
      </c>
      <c r="KGL60" s="411">
        <v>30.0</v>
      </c>
      <c r="KGM60" s="411">
        <v>30.0</v>
      </c>
      <c r="KGN60" s="102" t="s">
        <v>1764</v>
      </c>
      <c r="KGO60" s="102" t="s">
        <v>1764</v>
      </c>
      <c r="KGP60" s="102" t="s">
        <v>88</v>
      </c>
      <c r="KGQ60" s="102" t="s">
        <v>2921</v>
      </c>
      <c r="KGR60" s="320" t="s">
        <v>2922</v>
      </c>
      <c r="KGS60" s="320" t="s">
        <v>2912</v>
      </c>
      <c r="KGT60" s="320" t="s">
        <v>2923</v>
      </c>
      <c r="KGU60" s="320" t="s">
        <v>2924</v>
      </c>
      <c r="KGV60" s="97" t="s">
        <v>2925</v>
      </c>
      <c r="KGW60" s="225" t="s">
        <v>2912</v>
      </c>
      <c r="KGX60" s="102" t="s">
        <v>2926</v>
      </c>
      <c r="KGY60" s="102">
        <v>1.0</v>
      </c>
      <c r="KGZ60" s="102">
        <v>1.0</v>
      </c>
      <c r="KHA60" s="102">
        <v>1.0</v>
      </c>
      <c r="KHB60" s="411">
        <v>30.0</v>
      </c>
      <c r="KHC60" s="411">
        <v>30.0</v>
      </c>
      <c r="KHD60" s="102" t="s">
        <v>1764</v>
      </c>
      <c r="KHE60" s="102" t="s">
        <v>1764</v>
      </c>
      <c r="KHF60" s="102" t="s">
        <v>88</v>
      </c>
      <c r="KHG60" s="102" t="s">
        <v>2921</v>
      </c>
      <c r="KHH60" s="320" t="s">
        <v>2922</v>
      </c>
      <c r="KHI60" s="320" t="s">
        <v>2912</v>
      </c>
      <c r="KHJ60" s="320" t="s">
        <v>2923</v>
      </c>
      <c r="KHK60" s="320" t="s">
        <v>2924</v>
      </c>
      <c r="KHL60" s="97" t="s">
        <v>2925</v>
      </c>
      <c r="KHM60" s="225" t="s">
        <v>2912</v>
      </c>
      <c r="KHN60" s="102" t="s">
        <v>2926</v>
      </c>
      <c r="KHO60" s="102">
        <v>1.0</v>
      </c>
      <c r="KHP60" s="102">
        <v>1.0</v>
      </c>
      <c r="KHQ60" s="102">
        <v>1.0</v>
      </c>
      <c r="KHR60" s="411">
        <v>30.0</v>
      </c>
      <c r="KHS60" s="411">
        <v>30.0</v>
      </c>
      <c r="KHT60" s="102" t="s">
        <v>1764</v>
      </c>
      <c r="KHU60" s="102" t="s">
        <v>1764</v>
      </c>
      <c r="KHV60" s="102" t="s">
        <v>88</v>
      </c>
      <c r="KHW60" s="102" t="s">
        <v>2921</v>
      </c>
      <c r="KHX60" s="320" t="s">
        <v>2922</v>
      </c>
      <c r="KHY60" s="320" t="s">
        <v>2912</v>
      </c>
      <c r="KHZ60" s="320" t="s">
        <v>2923</v>
      </c>
      <c r="KIA60" s="320" t="s">
        <v>2924</v>
      </c>
      <c r="KIB60" s="97" t="s">
        <v>2925</v>
      </c>
      <c r="KIC60" s="225" t="s">
        <v>2912</v>
      </c>
      <c r="KID60" s="102" t="s">
        <v>2926</v>
      </c>
      <c r="KIE60" s="102">
        <v>1.0</v>
      </c>
      <c r="KIF60" s="102">
        <v>1.0</v>
      </c>
      <c r="KIG60" s="102">
        <v>1.0</v>
      </c>
      <c r="KIH60" s="411">
        <v>30.0</v>
      </c>
      <c r="KII60" s="411">
        <v>30.0</v>
      </c>
      <c r="KIJ60" s="102" t="s">
        <v>1764</v>
      </c>
      <c r="KIK60" s="102" t="s">
        <v>1764</v>
      </c>
      <c r="KIL60" s="102" t="s">
        <v>88</v>
      </c>
      <c r="KIM60" s="102" t="s">
        <v>2921</v>
      </c>
      <c r="KIN60" s="320" t="s">
        <v>2922</v>
      </c>
      <c r="KIO60" s="320" t="s">
        <v>2912</v>
      </c>
      <c r="KIP60" s="320" t="s">
        <v>2923</v>
      </c>
      <c r="KIQ60" s="320" t="s">
        <v>2924</v>
      </c>
      <c r="KIR60" s="97" t="s">
        <v>2925</v>
      </c>
      <c r="KIS60" s="225" t="s">
        <v>2912</v>
      </c>
      <c r="KIT60" s="102" t="s">
        <v>2926</v>
      </c>
      <c r="KIU60" s="102">
        <v>1.0</v>
      </c>
      <c r="KIV60" s="102">
        <v>1.0</v>
      </c>
      <c r="KIW60" s="102">
        <v>1.0</v>
      </c>
      <c r="KIX60" s="411">
        <v>30.0</v>
      </c>
      <c r="KIY60" s="411">
        <v>30.0</v>
      </c>
      <c r="KIZ60" s="102" t="s">
        <v>1764</v>
      </c>
      <c r="KJA60" s="102" t="s">
        <v>1764</v>
      </c>
      <c r="KJB60" s="102" t="s">
        <v>88</v>
      </c>
      <c r="KJC60" s="102" t="s">
        <v>2921</v>
      </c>
      <c r="KJD60" s="320" t="s">
        <v>2922</v>
      </c>
      <c r="KJE60" s="320" t="s">
        <v>2912</v>
      </c>
      <c r="KJF60" s="320" t="s">
        <v>2923</v>
      </c>
      <c r="KJG60" s="320" t="s">
        <v>2924</v>
      </c>
      <c r="KJH60" s="97" t="s">
        <v>2925</v>
      </c>
      <c r="KJI60" s="225" t="s">
        <v>2912</v>
      </c>
      <c r="KJJ60" s="102" t="s">
        <v>2926</v>
      </c>
      <c r="KJK60" s="102">
        <v>1.0</v>
      </c>
      <c r="KJL60" s="102">
        <v>1.0</v>
      </c>
      <c r="KJM60" s="102">
        <v>1.0</v>
      </c>
      <c r="KJN60" s="411">
        <v>30.0</v>
      </c>
      <c r="KJO60" s="411">
        <v>30.0</v>
      </c>
      <c r="KJP60" s="102" t="s">
        <v>1764</v>
      </c>
      <c r="KJQ60" s="102" t="s">
        <v>1764</v>
      </c>
      <c r="KJR60" s="102" t="s">
        <v>88</v>
      </c>
      <c r="KJS60" s="102" t="s">
        <v>2921</v>
      </c>
      <c r="KJT60" s="320" t="s">
        <v>2922</v>
      </c>
      <c r="KJU60" s="320" t="s">
        <v>2912</v>
      </c>
      <c r="KJV60" s="320" t="s">
        <v>2923</v>
      </c>
      <c r="KJW60" s="320" t="s">
        <v>2924</v>
      </c>
      <c r="KJX60" s="97" t="s">
        <v>2925</v>
      </c>
      <c r="KJY60" s="225" t="s">
        <v>2912</v>
      </c>
      <c r="KJZ60" s="102" t="s">
        <v>2926</v>
      </c>
      <c r="KKA60" s="102">
        <v>1.0</v>
      </c>
      <c r="KKB60" s="102">
        <v>1.0</v>
      </c>
      <c r="KKC60" s="102">
        <v>1.0</v>
      </c>
      <c r="KKD60" s="411">
        <v>30.0</v>
      </c>
      <c r="KKE60" s="411">
        <v>30.0</v>
      </c>
      <c r="KKF60" s="102" t="s">
        <v>1764</v>
      </c>
      <c r="KKG60" s="102" t="s">
        <v>1764</v>
      </c>
      <c r="KKH60" s="102" t="s">
        <v>88</v>
      </c>
      <c r="KKI60" s="102" t="s">
        <v>2921</v>
      </c>
      <c r="KKJ60" s="320" t="s">
        <v>2922</v>
      </c>
      <c r="KKK60" s="320" t="s">
        <v>2912</v>
      </c>
      <c r="KKL60" s="320" t="s">
        <v>2923</v>
      </c>
      <c r="KKM60" s="320" t="s">
        <v>2924</v>
      </c>
      <c r="KKN60" s="97" t="s">
        <v>2925</v>
      </c>
      <c r="KKO60" s="225" t="s">
        <v>2912</v>
      </c>
      <c r="KKP60" s="102" t="s">
        <v>2926</v>
      </c>
      <c r="KKQ60" s="102">
        <v>1.0</v>
      </c>
      <c r="KKR60" s="102">
        <v>1.0</v>
      </c>
      <c r="KKS60" s="102">
        <v>1.0</v>
      </c>
      <c r="KKT60" s="411">
        <v>30.0</v>
      </c>
      <c r="KKU60" s="411">
        <v>30.0</v>
      </c>
      <c r="KKV60" s="102" t="s">
        <v>1764</v>
      </c>
      <c r="KKW60" s="102" t="s">
        <v>1764</v>
      </c>
      <c r="KKX60" s="102" t="s">
        <v>88</v>
      </c>
      <c r="KKY60" s="102" t="s">
        <v>2921</v>
      </c>
      <c r="KKZ60" s="320" t="s">
        <v>2922</v>
      </c>
      <c r="KLA60" s="320" t="s">
        <v>2912</v>
      </c>
      <c r="KLB60" s="320" t="s">
        <v>2923</v>
      </c>
      <c r="KLC60" s="320" t="s">
        <v>2924</v>
      </c>
      <c r="KLD60" s="97" t="s">
        <v>2925</v>
      </c>
      <c r="KLE60" s="225" t="s">
        <v>2912</v>
      </c>
      <c r="KLF60" s="102" t="s">
        <v>2926</v>
      </c>
      <c r="KLG60" s="102">
        <v>1.0</v>
      </c>
      <c r="KLH60" s="102">
        <v>1.0</v>
      </c>
      <c r="KLI60" s="102">
        <v>1.0</v>
      </c>
      <c r="KLJ60" s="411">
        <v>30.0</v>
      </c>
      <c r="KLK60" s="411">
        <v>30.0</v>
      </c>
      <c r="KLL60" s="102" t="s">
        <v>1764</v>
      </c>
      <c r="KLM60" s="102" t="s">
        <v>1764</v>
      </c>
      <c r="KLN60" s="102" t="s">
        <v>88</v>
      </c>
      <c r="KLO60" s="102" t="s">
        <v>2921</v>
      </c>
      <c r="KLP60" s="320" t="s">
        <v>2922</v>
      </c>
      <c r="KLQ60" s="320" t="s">
        <v>2912</v>
      </c>
      <c r="KLR60" s="320" t="s">
        <v>2923</v>
      </c>
      <c r="KLS60" s="320" t="s">
        <v>2924</v>
      </c>
      <c r="KLT60" s="97" t="s">
        <v>2925</v>
      </c>
      <c r="KLU60" s="225" t="s">
        <v>2912</v>
      </c>
      <c r="KLV60" s="102" t="s">
        <v>2926</v>
      </c>
      <c r="KLW60" s="102">
        <v>1.0</v>
      </c>
      <c r="KLX60" s="102">
        <v>1.0</v>
      </c>
      <c r="KLY60" s="102">
        <v>1.0</v>
      </c>
      <c r="KLZ60" s="411">
        <v>30.0</v>
      </c>
      <c r="KMA60" s="411">
        <v>30.0</v>
      </c>
      <c r="KMB60" s="102" t="s">
        <v>1764</v>
      </c>
      <c r="KMC60" s="102" t="s">
        <v>1764</v>
      </c>
      <c r="KMD60" s="102" t="s">
        <v>88</v>
      </c>
      <c r="KME60" s="102" t="s">
        <v>2921</v>
      </c>
      <c r="KMF60" s="320" t="s">
        <v>2922</v>
      </c>
      <c r="KMG60" s="320" t="s">
        <v>2912</v>
      </c>
      <c r="KMH60" s="320" t="s">
        <v>2923</v>
      </c>
      <c r="KMI60" s="320" t="s">
        <v>2924</v>
      </c>
      <c r="KMJ60" s="97" t="s">
        <v>2925</v>
      </c>
      <c r="KMK60" s="225" t="s">
        <v>2912</v>
      </c>
      <c r="KML60" s="102" t="s">
        <v>2926</v>
      </c>
      <c r="KMM60" s="102">
        <v>1.0</v>
      </c>
      <c r="KMN60" s="102">
        <v>1.0</v>
      </c>
      <c r="KMO60" s="102">
        <v>1.0</v>
      </c>
      <c r="KMP60" s="411">
        <v>30.0</v>
      </c>
      <c r="KMQ60" s="411">
        <v>30.0</v>
      </c>
      <c r="KMR60" s="102" t="s">
        <v>1764</v>
      </c>
      <c r="KMS60" s="102" t="s">
        <v>1764</v>
      </c>
      <c r="KMT60" s="102" t="s">
        <v>88</v>
      </c>
      <c r="KMU60" s="102" t="s">
        <v>2921</v>
      </c>
      <c r="KMV60" s="320" t="s">
        <v>2922</v>
      </c>
      <c r="KMW60" s="320" t="s">
        <v>2912</v>
      </c>
      <c r="KMX60" s="320" t="s">
        <v>2923</v>
      </c>
      <c r="KMY60" s="320" t="s">
        <v>2924</v>
      </c>
      <c r="KMZ60" s="97" t="s">
        <v>2925</v>
      </c>
      <c r="KNA60" s="225" t="s">
        <v>2912</v>
      </c>
      <c r="KNB60" s="102" t="s">
        <v>2926</v>
      </c>
      <c r="KNC60" s="102">
        <v>1.0</v>
      </c>
      <c r="KND60" s="102">
        <v>1.0</v>
      </c>
      <c r="KNE60" s="102">
        <v>1.0</v>
      </c>
      <c r="KNF60" s="411">
        <v>30.0</v>
      </c>
      <c r="KNG60" s="411">
        <v>30.0</v>
      </c>
      <c r="KNH60" s="102" t="s">
        <v>1764</v>
      </c>
      <c r="KNI60" s="102" t="s">
        <v>1764</v>
      </c>
      <c r="KNJ60" s="102" t="s">
        <v>88</v>
      </c>
      <c r="KNK60" s="102" t="s">
        <v>2921</v>
      </c>
      <c r="KNL60" s="320" t="s">
        <v>2922</v>
      </c>
      <c r="KNM60" s="320" t="s">
        <v>2912</v>
      </c>
      <c r="KNN60" s="320" t="s">
        <v>2923</v>
      </c>
      <c r="KNO60" s="320" t="s">
        <v>2924</v>
      </c>
      <c r="KNP60" s="97" t="s">
        <v>2925</v>
      </c>
      <c r="KNQ60" s="225" t="s">
        <v>2912</v>
      </c>
      <c r="KNR60" s="102" t="s">
        <v>2926</v>
      </c>
      <c r="KNS60" s="102">
        <v>1.0</v>
      </c>
      <c r="KNT60" s="102">
        <v>1.0</v>
      </c>
      <c r="KNU60" s="102">
        <v>1.0</v>
      </c>
      <c r="KNV60" s="411">
        <v>30.0</v>
      </c>
      <c r="KNW60" s="411">
        <v>30.0</v>
      </c>
      <c r="KNX60" s="102" t="s">
        <v>1764</v>
      </c>
      <c r="KNY60" s="102" t="s">
        <v>1764</v>
      </c>
      <c r="KNZ60" s="102" t="s">
        <v>88</v>
      </c>
      <c r="KOA60" s="102" t="s">
        <v>2921</v>
      </c>
      <c r="KOB60" s="320" t="s">
        <v>2922</v>
      </c>
      <c r="KOC60" s="320" t="s">
        <v>2912</v>
      </c>
      <c r="KOD60" s="320" t="s">
        <v>2923</v>
      </c>
      <c r="KOE60" s="320" t="s">
        <v>2924</v>
      </c>
      <c r="KOF60" s="97" t="s">
        <v>2925</v>
      </c>
      <c r="KOG60" s="225" t="s">
        <v>2912</v>
      </c>
      <c r="KOH60" s="102" t="s">
        <v>2926</v>
      </c>
      <c r="KOI60" s="102">
        <v>1.0</v>
      </c>
      <c r="KOJ60" s="102">
        <v>1.0</v>
      </c>
      <c r="KOK60" s="102">
        <v>1.0</v>
      </c>
      <c r="KOL60" s="411">
        <v>30.0</v>
      </c>
      <c r="KOM60" s="411">
        <v>30.0</v>
      </c>
      <c r="KON60" s="102" t="s">
        <v>1764</v>
      </c>
      <c r="KOO60" s="102" t="s">
        <v>1764</v>
      </c>
      <c r="KOP60" s="102" t="s">
        <v>88</v>
      </c>
      <c r="KOQ60" s="102" t="s">
        <v>2921</v>
      </c>
      <c r="KOR60" s="320" t="s">
        <v>2922</v>
      </c>
      <c r="KOS60" s="320" t="s">
        <v>2912</v>
      </c>
      <c r="KOT60" s="320" t="s">
        <v>2923</v>
      </c>
      <c r="KOU60" s="320" t="s">
        <v>2924</v>
      </c>
      <c r="KOV60" s="97" t="s">
        <v>2925</v>
      </c>
      <c r="KOW60" s="225" t="s">
        <v>2912</v>
      </c>
      <c r="KOX60" s="102" t="s">
        <v>2926</v>
      </c>
      <c r="KOY60" s="102">
        <v>1.0</v>
      </c>
      <c r="KOZ60" s="102">
        <v>1.0</v>
      </c>
      <c r="KPA60" s="102">
        <v>1.0</v>
      </c>
      <c r="KPB60" s="411">
        <v>30.0</v>
      </c>
      <c r="KPC60" s="411">
        <v>30.0</v>
      </c>
      <c r="KPD60" s="102" t="s">
        <v>1764</v>
      </c>
      <c r="KPE60" s="102" t="s">
        <v>1764</v>
      </c>
      <c r="KPF60" s="102" t="s">
        <v>88</v>
      </c>
      <c r="KPG60" s="102" t="s">
        <v>2921</v>
      </c>
      <c r="KPH60" s="320" t="s">
        <v>2922</v>
      </c>
      <c r="KPI60" s="320" t="s">
        <v>2912</v>
      </c>
      <c r="KPJ60" s="320" t="s">
        <v>2923</v>
      </c>
      <c r="KPK60" s="320" t="s">
        <v>2924</v>
      </c>
      <c r="KPL60" s="97" t="s">
        <v>2925</v>
      </c>
      <c r="KPM60" s="225" t="s">
        <v>2912</v>
      </c>
      <c r="KPN60" s="102" t="s">
        <v>2926</v>
      </c>
      <c r="KPO60" s="102">
        <v>1.0</v>
      </c>
      <c r="KPP60" s="102">
        <v>1.0</v>
      </c>
      <c r="KPQ60" s="102">
        <v>1.0</v>
      </c>
      <c r="KPR60" s="411">
        <v>30.0</v>
      </c>
      <c r="KPS60" s="411">
        <v>30.0</v>
      </c>
      <c r="KPT60" s="102" t="s">
        <v>1764</v>
      </c>
      <c r="KPU60" s="102" t="s">
        <v>1764</v>
      </c>
      <c r="KPV60" s="102" t="s">
        <v>88</v>
      </c>
      <c r="KPW60" s="102" t="s">
        <v>2921</v>
      </c>
      <c r="KPX60" s="320" t="s">
        <v>2922</v>
      </c>
      <c r="KPY60" s="320" t="s">
        <v>2912</v>
      </c>
      <c r="KPZ60" s="320" t="s">
        <v>2923</v>
      </c>
      <c r="KQA60" s="320" t="s">
        <v>2924</v>
      </c>
      <c r="KQB60" s="97" t="s">
        <v>2925</v>
      </c>
      <c r="KQC60" s="225" t="s">
        <v>2912</v>
      </c>
      <c r="KQD60" s="102" t="s">
        <v>2926</v>
      </c>
      <c r="KQE60" s="102">
        <v>1.0</v>
      </c>
      <c r="KQF60" s="102">
        <v>1.0</v>
      </c>
      <c r="KQG60" s="102">
        <v>1.0</v>
      </c>
      <c r="KQH60" s="411">
        <v>30.0</v>
      </c>
      <c r="KQI60" s="411">
        <v>30.0</v>
      </c>
      <c r="KQJ60" s="102" t="s">
        <v>1764</v>
      </c>
      <c r="KQK60" s="102" t="s">
        <v>1764</v>
      </c>
      <c r="KQL60" s="102" t="s">
        <v>88</v>
      </c>
      <c r="KQM60" s="102" t="s">
        <v>2921</v>
      </c>
      <c r="KQN60" s="320" t="s">
        <v>2922</v>
      </c>
      <c r="KQO60" s="320" t="s">
        <v>2912</v>
      </c>
      <c r="KQP60" s="320" t="s">
        <v>2923</v>
      </c>
      <c r="KQQ60" s="320" t="s">
        <v>2924</v>
      </c>
      <c r="KQR60" s="97" t="s">
        <v>2925</v>
      </c>
      <c r="KQS60" s="225" t="s">
        <v>2912</v>
      </c>
      <c r="KQT60" s="102" t="s">
        <v>2926</v>
      </c>
      <c r="KQU60" s="102">
        <v>1.0</v>
      </c>
      <c r="KQV60" s="102">
        <v>1.0</v>
      </c>
      <c r="KQW60" s="102">
        <v>1.0</v>
      </c>
      <c r="KQX60" s="411">
        <v>30.0</v>
      </c>
      <c r="KQY60" s="411">
        <v>30.0</v>
      </c>
      <c r="KQZ60" s="102" t="s">
        <v>1764</v>
      </c>
      <c r="KRA60" s="102" t="s">
        <v>1764</v>
      </c>
      <c r="KRB60" s="102" t="s">
        <v>88</v>
      </c>
      <c r="KRC60" s="102" t="s">
        <v>2921</v>
      </c>
      <c r="KRD60" s="320" t="s">
        <v>2922</v>
      </c>
      <c r="KRE60" s="320" t="s">
        <v>2912</v>
      </c>
      <c r="KRF60" s="320" t="s">
        <v>2923</v>
      </c>
      <c r="KRG60" s="320" t="s">
        <v>2924</v>
      </c>
      <c r="KRH60" s="97" t="s">
        <v>2925</v>
      </c>
      <c r="KRI60" s="225" t="s">
        <v>2912</v>
      </c>
      <c r="KRJ60" s="102" t="s">
        <v>2926</v>
      </c>
      <c r="KRK60" s="102">
        <v>1.0</v>
      </c>
      <c r="KRL60" s="102">
        <v>1.0</v>
      </c>
      <c r="KRM60" s="102">
        <v>1.0</v>
      </c>
      <c r="KRN60" s="411">
        <v>30.0</v>
      </c>
      <c r="KRO60" s="411">
        <v>30.0</v>
      </c>
      <c r="KRP60" s="102" t="s">
        <v>1764</v>
      </c>
      <c r="KRQ60" s="102" t="s">
        <v>1764</v>
      </c>
      <c r="KRR60" s="102" t="s">
        <v>88</v>
      </c>
      <c r="KRS60" s="102" t="s">
        <v>2921</v>
      </c>
      <c r="KRT60" s="320" t="s">
        <v>2922</v>
      </c>
      <c r="KRU60" s="320" t="s">
        <v>2912</v>
      </c>
      <c r="KRV60" s="320" t="s">
        <v>2923</v>
      </c>
      <c r="KRW60" s="320" t="s">
        <v>2924</v>
      </c>
      <c r="KRX60" s="97" t="s">
        <v>2925</v>
      </c>
      <c r="KRY60" s="225" t="s">
        <v>2912</v>
      </c>
      <c r="KRZ60" s="102" t="s">
        <v>2926</v>
      </c>
      <c r="KSA60" s="102">
        <v>1.0</v>
      </c>
      <c r="KSB60" s="102">
        <v>1.0</v>
      </c>
      <c r="KSC60" s="102">
        <v>1.0</v>
      </c>
      <c r="KSD60" s="411">
        <v>30.0</v>
      </c>
      <c r="KSE60" s="411">
        <v>30.0</v>
      </c>
      <c r="KSF60" s="102" t="s">
        <v>1764</v>
      </c>
      <c r="KSG60" s="102" t="s">
        <v>1764</v>
      </c>
      <c r="KSH60" s="102" t="s">
        <v>88</v>
      </c>
      <c r="KSI60" s="102" t="s">
        <v>2921</v>
      </c>
      <c r="KSJ60" s="320" t="s">
        <v>2922</v>
      </c>
      <c r="KSK60" s="320" t="s">
        <v>2912</v>
      </c>
      <c r="KSL60" s="320" t="s">
        <v>2923</v>
      </c>
      <c r="KSM60" s="320" t="s">
        <v>2924</v>
      </c>
      <c r="KSN60" s="97" t="s">
        <v>2925</v>
      </c>
      <c r="KSO60" s="225" t="s">
        <v>2912</v>
      </c>
      <c r="KSP60" s="102" t="s">
        <v>2926</v>
      </c>
      <c r="KSQ60" s="102">
        <v>1.0</v>
      </c>
      <c r="KSR60" s="102">
        <v>1.0</v>
      </c>
      <c r="KSS60" s="102">
        <v>1.0</v>
      </c>
      <c r="KST60" s="411">
        <v>30.0</v>
      </c>
      <c r="KSU60" s="411">
        <v>30.0</v>
      </c>
      <c r="KSV60" s="102" t="s">
        <v>1764</v>
      </c>
      <c r="KSW60" s="102" t="s">
        <v>1764</v>
      </c>
      <c r="KSX60" s="102" t="s">
        <v>88</v>
      </c>
      <c r="KSY60" s="102" t="s">
        <v>2921</v>
      </c>
      <c r="KSZ60" s="320" t="s">
        <v>2922</v>
      </c>
      <c r="KTA60" s="320" t="s">
        <v>2912</v>
      </c>
      <c r="KTB60" s="320" t="s">
        <v>2923</v>
      </c>
      <c r="KTC60" s="320" t="s">
        <v>2924</v>
      </c>
      <c r="KTD60" s="97" t="s">
        <v>2925</v>
      </c>
      <c r="KTE60" s="225" t="s">
        <v>2912</v>
      </c>
      <c r="KTF60" s="102" t="s">
        <v>2926</v>
      </c>
      <c r="KTG60" s="102">
        <v>1.0</v>
      </c>
      <c r="KTH60" s="102">
        <v>1.0</v>
      </c>
      <c r="KTI60" s="102">
        <v>1.0</v>
      </c>
      <c r="KTJ60" s="411">
        <v>30.0</v>
      </c>
      <c r="KTK60" s="411">
        <v>30.0</v>
      </c>
      <c r="KTL60" s="102" t="s">
        <v>1764</v>
      </c>
      <c r="KTM60" s="102" t="s">
        <v>1764</v>
      </c>
      <c r="KTN60" s="102" t="s">
        <v>88</v>
      </c>
      <c r="KTO60" s="102" t="s">
        <v>2921</v>
      </c>
      <c r="KTP60" s="320" t="s">
        <v>2922</v>
      </c>
      <c r="KTQ60" s="320" t="s">
        <v>2912</v>
      </c>
      <c r="KTR60" s="320" t="s">
        <v>2923</v>
      </c>
      <c r="KTS60" s="320" t="s">
        <v>2924</v>
      </c>
      <c r="KTT60" s="97" t="s">
        <v>2925</v>
      </c>
      <c r="KTU60" s="225" t="s">
        <v>2912</v>
      </c>
      <c r="KTV60" s="102" t="s">
        <v>2926</v>
      </c>
      <c r="KTW60" s="102">
        <v>1.0</v>
      </c>
      <c r="KTX60" s="102">
        <v>1.0</v>
      </c>
      <c r="KTY60" s="102">
        <v>1.0</v>
      </c>
      <c r="KTZ60" s="411">
        <v>30.0</v>
      </c>
      <c r="KUA60" s="411">
        <v>30.0</v>
      </c>
      <c r="KUB60" s="102" t="s">
        <v>1764</v>
      </c>
      <c r="KUC60" s="102" t="s">
        <v>1764</v>
      </c>
      <c r="KUD60" s="102" t="s">
        <v>88</v>
      </c>
      <c r="KUE60" s="102" t="s">
        <v>2921</v>
      </c>
      <c r="KUF60" s="320" t="s">
        <v>2922</v>
      </c>
      <c r="KUG60" s="320" t="s">
        <v>2912</v>
      </c>
      <c r="KUH60" s="320" t="s">
        <v>2923</v>
      </c>
      <c r="KUI60" s="320" t="s">
        <v>2924</v>
      </c>
      <c r="KUJ60" s="97" t="s">
        <v>2925</v>
      </c>
      <c r="KUK60" s="225" t="s">
        <v>2912</v>
      </c>
      <c r="KUL60" s="102" t="s">
        <v>2926</v>
      </c>
      <c r="KUM60" s="102">
        <v>1.0</v>
      </c>
      <c r="KUN60" s="102">
        <v>1.0</v>
      </c>
      <c r="KUO60" s="102">
        <v>1.0</v>
      </c>
      <c r="KUP60" s="411">
        <v>30.0</v>
      </c>
      <c r="KUQ60" s="411">
        <v>30.0</v>
      </c>
      <c r="KUR60" s="102" t="s">
        <v>1764</v>
      </c>
      <c r="KUS60" s="102" t="s">
        <v>1764</v>
      </c>
      <c r="KUT60" s="102" t="s">
        <v>88</v>
      </c>
      <c r="KUU60" s="102" t="s">
        <v>2921</v>
      </c>
      <c r="KUV60" s="320" t="s">
        <v>2922</v>
      </c>
      <c r="KUW60" s="320" t="s">
        <v>2912</v>
      </c>
      <c r="KUX60" s="320" t="s">
        <v>2923</v>
      </c>
      <c r="KUY60" s="320" t="s">
        <v>2924</v>
      </c>
      <c r="KUZ60" s="97" t="s">
        <v>2925</v>
      </c>
      <c r="KVA60" s="225" t="s">
        <v>2912</v>
      </c>
      <c r="KVB60" s="102" t="s">
        <v>2926</v>
      </c>
      <c r="KVC60" s="102">
        <v>1.0</v>
      </c>
      <c r="KVD60" s="102">
        <v>1.0</v>
      </c>
      <c r="KVE60" s="102">
        <v>1.0</v>
      </c>
      <c r="KVF60" s="411">
        <v>30.0</v>
      </c>
      <c r="KVG60" s="411">
        <v>30.0</v>
      </c>
      <c r="KVH60" s="102" t="s">
        <v>1764</v>
      </c>
      <c r="KVI60" s="102" t="s">
        <v>1764</v>
      </c>
      <c r="KVJ60" s="102" t="s">
        <v>88</v>
      </c>
      <c r="KVK60" s="102" t="s">
        <v>2921</v>
      </c>
      <c r="KVL60" s="320" t="s">
        <v>2922</v>
      </c>
      <c r="KVM60" s="320" t="s">
        <v>2912</v>
      </c>
      <c r="KVN60" s="320" t="s">
        <v>2923</v>
      </c>
      <c r="KVO60" s="320" t="s">
        <v>2924</v>
      </c>
      <c r="KVP60" s="97" t="s">
        <v>2925</v>
      </c>
      <c r="KVQ60" s="225" t="s">
        <v>2912</v>
      </c>
      <c r="KVR60" s="102" t="s">
        <v>2926</v>
      </c>
      <c r="KVS60" s="102">
        <v>1.0</v>
      </c>
      <c r="KVT60" s="102">
        <v>1.0</v>
      </c>
      <c r="KVU60" s="102">
        <v>1.0</v>
      </c>
      <c r="KVV60" s="411">
        <v>30.0</v>
      </c>
      <c r="KVW60" s="411">
        <v>30.0</v>
      </c>
      <c r="KVX60" s="102" t="s">
        <v>1764</v>
      </c>
      <c r="KVY60" s="102" t="s">
        <v>1764</v>
      </c>
      <c r="KVZ60" s="102" t="s">
        <v>88</v>
      </c>
      <c r="KWA60" s="102" t="s">
        <v>2921</v>
      </c>
      <c r="KWB60" s="320" t="s">
        <v>2922</v>
      </c>
      <c r="KWC60" s="320" t="s">
        <v>2912</v>
      </c>
      <c r="KWD60" s="320" t="s">
        <v>2923</v>
      </c>
      <c r="KWE60" s="320" t="s">
        <v>2924</v>
      </c>
      <c r="KWF60" s="97" t="s">
        <v>2925</v>
      </c>
      <c r="KWG60" s="225" t="s">
        <v>2912</v>
      </c>
      <c r="KWH60" s="102" t="s">
        <v>2926</v>
      </c>
      <c r="KWI60" s="102">
        <v>1.0</v>
      </c>
      <c r="KWJ60" s="102">
        <v>1.0</v>
      </c>
      <c r="KWK60" s="102">
        <v>1.0</v>
      </c>
      <c r="KWL60" s="411">
        <v>30.0</v>
      </c>
      <c r="KWM60" s="411">
        <v>30.0</v>
      </c>
      <c r="KWN60" s="102" t="s">
        <v>1764</v>
      </c>
      <c r="KWO60" s="102" t="s">
        <v>1764</v>
      </c>
      <c r="KWP60" s="102" t="s">
        <v>88</v>
      </c>
      <c r="KWQ60" s="102" t="s">
        <v>2921</v>
      </c>
      <c r="KWR60" s="320" t="s">
        <v>2922</v>
      </c>
      <c r="KWS60" s="320" t="s">
        <v>2912</v>
      </c>
      <c r="KWT60" s="320" t="s">
        <v>2923</v>
      </c>
      <c r="KWU60" s="320" t="s">
        <v>2924</v>
      </c>
      <c r="KWV60" s="97" t="s">
        <v>2925</v>
      </c>
      <c r="KWW60" s="225" t="s">
        <v>2912</v>
      </c>
      <c r="KWX60" s="102" t="s">
        <v>2926</v>
      </c>
      <c r="KWY60" s="102">
        <v>1.0</v>
      </c>
      <c r="KWZ60" s="102">
        <v>1.0</v>
      </c>
      <c r="KXA60" s="102">
        <v>1.0</v>
      </c>
      <c r="KXB60" s="411">
        <v>30.0</v>
      </c>
      <c r="KXC60" s="411">
        <v>30.0</v>
      </c>
      <c r="KXD60" s="102" t="s">
        <v>1764</v>
      </c>
      <c r="KXE60" s="102" t="s">
        <v>1764</v>
      </c>
      <c r="KXF60" s="102" t="s">
        <v>88</v>
      </c>
      <c r="KXG60" s="102" t="s">
        <v>2921</v>
      </c>
      <c r="KXH60" s="320" t="s">
        <v>2922</v>
      </c>
      <c r="KXI60" s="320" t="s">
        <v>2912</v>
      </c>
      <c r="KXJ60" s="320" t="s">
        <v>2923</v>
      </c>
      <c r="KXK60" s="320" t="s">
        <v>2924</v>
      </c>
      <c r="KXL60" s="97" t="s">
        <v>2925</v>
      </c>
      <c r="KXM60" s="225" t="s">
        <v>2912</v>
      </c>
      <c r="KXN60" s="102" t="s">
        <v>2926</v>
      </c>
      <c r="KXO60" s="102">
        <v>1.0</v>
      </c>
      <c r="KXP60" s="102">
        <v>1.0</v>
      </c>
      <c r="KXQ60" s="102">
        <v>1.0</v>
      </c>
      <c r="KXR60" s="411">
        <v>30.0</v>
      </c>
      <c r="KXS60" s="411">
        <v>30.0</v>
      </c>
      <c r="KXT60" s="102" t="s">
        <v>1764</v>
      </c>
      <c r="KXU60" s="102" t="s">
        <v>1764</v>
      </c>
      <c r="KXV60" s="102" t="s">
        <v>88</v>
      </c>
      <c r="KXW60" s="102" t="s">
        <v>2921</v>
      </c>
      <c r="KXX60" s="320" t="s">
        <v>2922</v>
      </c>
      <c r="KXY60" s="320" t="s">
        <v>2912</v>
      </c>
      <c r="KXZ60" s="320" t="s">
        <v>2923</v>
      </c>
      <c r="KYA60" s="320" t="s">
        <v>2924</v>
      </c>
      <c r="KYB60" s="97" t="s">
        <v>2925</v>
      </c>
      <c r="KYC60" s="225" t="s">
        <v>2912</v>
      </c>
      <c r="KYD60" s="102" t="s">
        <v>2926</v>
      </c>
      <c r="KYE60" s="102">
        <v>1.0</v>
      </c>
      <c r="KYF60" s="102">
        <v>1.0</v>
      </c>
      <c r="KYG60" s="102">
        <v>1.0</v>
      </c>
      <c r="KYH60" s="411">
        <v>30.0</v>
      </c>
      <c r="KYI60" s="411">
        <v>30.0</v>
      </c>
      <c r="KYJ60" s="102" t="s">
        <v>1764</v>
      </c>
      <c r="KYK60" s="102" t="s">
        <v>1764</v>
      </c>
      <c r="KYL60" s="102" t="s">
        <v>88</v>
      </c>
      <c r="KYM60" s="102" t="s">
        <v>2921</v>
      </c>
      <c r="KYN60" s="320" t="s">
        <v>2922</v>
      </c>
      <c r="KYO60" s="320" t="s">
        <v>2912</v>
      </c>
      <c r="KYP60" s="320" t="s">
        <v>2923</v>
      </c>
      <c r="KYQ60" s="320" t="s">
        <v>2924</v>
      </c>
      <c r="KYR60" s="97" t="s">
        <v>2925</v>
      </c>
      <c r="KYS60" s="225" t="s">
        <v>2912</v>
      </c>
      <c r="KYT60" s="102" t="s">
        <v>2926</v>
      </c>
      <c r="KYU60" s="102">
        <v>1.0</v>
      </c>
      <c r="KYV60" s="102">
        <v>1.0</v>
      </c>
      <c r="KYW60" s="102">
        <v>1.0</v>
      </c>
      <c r="KYX60" s="411">
        <v>30.0</v>
      </c>
      <c r="KYY60" s="411">
        <v>30.0</v>
      </c>
      <c r="KYZ60" s="102" t="s">
        <v>1764</v>
      </c>
      <c r="KZA60" s="102" t="s">
        <v>1764</v>
      </c>
      <c r="KZB60" s="102" t="s">
        <v>88</v>
      </c>
      <c r="KZC60" s="102" t="s">
        <v>2921</v>
      </c>
      <c r="KZD60" s="320" t="s">
        <v>2922</v>
      </c>
      <c r="KZE60" s="320" t="s">
        <v>2912</v>
      </c>
      <c r="KZF60" s="320" t="s">
        <v>2923</v>
      </c>
      <c r="KZG60" s="320" t="s">
        <v>2924</v>
      </c>
      <c r="KZH60" s="97" t="s">
        <v>2925</v>
      </c>
      <c r="KZI60" s="225" t="s">
        <v>2912</v>
      </c>
      <c r="KZJ60" s="102" t="s">
        <v>2926</v>
      </c>
      <c r="KZK60" s="102">
        <v>1.0</v>
      </c>
      <c r="KZL60" s="102">
        <v>1.0</v>
      </c>
      <c r="KZM60" s="102">
        <v>1.0</v>
      </c>
      <c r="KZN60" s="411">
        <v>30.0</v>
      </c>
      <c r="KZO60" s="411">
        <v>30.0</v>
      </c>
      <c r="KZP60" s="102" t="s">
        <v>1764</v>
      </c>
      <c r="KZQ60" s="102" t="s">
        <v>1764</v>
      </c>
      <c r="KZR60" s="102" t="s">
        <v>88</v>
      </c>
      <c r="KZS60" s="102" t="s">
        <v>2921</v>
      </c>
      <c r="KZT60" s="320" t="s">
        <v>2922</v>
      </c>
      <c r="KZU60" s="320" t="s">
        <v>2912</v>
      </c>
      <c r="KZV60" s="320" t="s">
        <v>2923</v>
      </c>
      <c r="KZW60" s="320" t="s">
        <v>2924</v>
      </c>
      <c r="KZX60" s="97" t="s">
        <v>2925</v>
      </c>
      <c r="KZY60" s="225" t="s">
        <v>2912</v>
      </c>
      <c r="KZZ60" s="102" t="s">
        <v>2926</v>
      </c>
      <c r="LAA60" s="102">
        <v>1.0</v>
      </c>
      <c r="LAB60" s="102">
        <v>1.0</v>
      </c>
      <c r="LAC60" s="102">
        <v>1.0</v>
      </c>
      <c r="LAD60" s="411">
        <v>30.0</v>
      </c>
      <c r="LAE60" s="411">
        <v>30.0</v>
      </c>
      <c r="LAF60" s="102" t="s">
        <v>1764</v>
      </c>
      <c r="LAG60" s="102" t="s">
        <v>1764</v>
      </c>
      <c r="LAH60" s="102" t="s">
        <v>88</v>
      </c>
      <c r="LAI60" s="102" t="s">
        <v>2921</v>
      </c>
      <c r="LAJ60" s="320" t="s">
        <v>2922</v>
      </c>
      <c r="LAK60" s="320" t="s">
        <v>2912</v>
      </c>
      <c r="LAL60" s="320" t="s">
        <v>2923</v>
      </c>
      <c r="LAM60" s="320" t="s">
        <v>2924</v>
      </c>
      <c r="LAN60" s="97" t="s">
        <v>2925</v>
      </c>
      <c r="LAO60" s="225" t="s">
        <v>2912</v>
      </c>
      <c r="LAP60" s="102" t="s">
        <v>2926</v>
      </c>
      <c r="LAQ60" s="102">
        <v>1.0</v>
      </c>
      <c r="LAR60" s="102">
        <v>1.0</v>
      </c>
      <c r="LAS60" s="102">
        <v>1.0</v>
      </c>
      <c r="LAT60" s="411">
        <v>30.0</v>
      </c>
      <c r="LAU60" s="411">
        <v>30.0</v>
      </c>
      <c r="LAV60" s="102" t="s">
        <v>1764</v>
      </c>
      <c r="LAW60" s="102" t="s">
        <v>1764</v>
      </c>
      <c r="LAX60" s="102" t="s">
        <v>88</v>
      </c>
      <c r="LAY60" s="102" t="s">
        <v>2921</v>
      </c>
      <c r="LAZ60" s="320" t="s">
        <v>2922</v>
      </c>
      <c r="LBA60" s="320" t="s">
        <v>2912</v>
      </c>
      <c r="LBB60" s="320" t="s">
        <v>2923</v>
      </c>
      <c r="LBC60" s="320" t="s">
        <v>2924</v>
      </c>
      <c r="LBD60" s="97" t="s">
        <v>2925</v>
      </c>
      <c r="LBE60" s="225" t="s">
        <v>2912</v>
      </c>
      <c r="LBF60" s="102" t="s">
        <v>2926</v>
      </c>
      <c r="LBG60" s="102">
        <v>1.0</v>
      </c>
      <c r="LBH60" s="102">
        <v>1.0</v>
      </c>
      <c r="LBI60" s="102">
        <v>1.0</v>
      </c>
      <c r="LBJ60" s="411">
        <v>30.0</v>
      </c>
      <c r="LBK60" s="411">
        <v>30.0</v>
      </c>
      <c r="LBL60" s="102" t="s">
        <v>1764</v>
      </c>
      <c r="LBM60" s="102" t="s">
        <v>1764</v>
      </c>
      <c r="LBN60" s="102" t="s">
        <v>88</v>
      </c>
      <c r="LBO60" s="102" t="s">
        <v>2921</v>
      </c>
      <c r="LBP60" s="320" t="s">
        <v>2922</v>
      </c>
      <c r="LBQ60" s="320" t="s">
        <v>2912</v>
      </c>
      <c r="LBR60" s="320" t="s">
        <v>2923</v>
      </c>
      <c r="LBS60" s="320" t="s">
        <v>2924</v>
      </c>
      <c r="LBT60" s="97" t="s">
        <v>2925</v>
      </c>
      <c r="LBU60" s="225" t="s">
        <v>2912</v>
      </c>
      <c r="LBV60" s="102" t="s">
        <v>2926</v>
      </c>
      <c r="LBW60" s="102">
        <v>1.0</v>
      </c>
      <c r="LBX60" s="102">
        <v>1.0</v>
      </c>
      <c r="LBY60" s="102">
        <v>1.0</v>
      </c>
      <c r="LBZ60" s="411">
        <v>30.0</v>
      </c>
      <c r="LCA60" s="411">
        <v>30.0</v>
      </c>
      <c r="LCB60" s="102" t="s">
        <v>1764</v>
      </c>
      <c r="LCC60" s="102" t="s">
        <v>1764</v>
      </c>
      <c r="LCD60" s="102" t="s">
        <v>88</v>
      </c>
      <c r="LCE60" s="102" t="s">
        <v>2921</v>
      </c>
      <c r="LCF60" s="320" t="s">
        <v>2922</v>
      </c>
      <c r="LCG60" s="320" t="s">
        <v>2912</v>
      </c>
      <c r="LCH60" s="320" t="s">
        <v>2923</v>
      </c>
      <c r="LCI60" s="320" t="s">
        <v>2924</v>
      </c>
      <c r="LCJ60" s="97" t="s">
        <v>2925</v>
      </c>
      <c r="LCK60" s="225" t="s">
        <v>2912</v>
      </c>
      <c r="LCL60" s="102" t="s">
        <v>2926</v>
      </c>
      <c r="LCM60" s="102">
        <v>1.0</v>
      </c>
      <c r="LCN60" s="102">
        <v>1.0</v>
      </c>
      <c r="LCO60" s="102">
        <v>1.0</v>
      </c>
      <c r="LCP60" s="411">
        <v>30.0</v>
      </c>
      <c r="LCQ60" s="411">
        <v>30.0</v>
      </c>
      <c r="LCR60" s="102" t="s">
        <v>1764</v>
      </c>
      <c r="LCS60" s="102" t="s">
        <v>1764</v>
      </c>
      <c r="LCT60" s="102" t="s">
        <v>88</v>
      </c>
      <c r="LCU60" s="102" t="s">
        <v>2921</v>
      </c>
      <c r="LCV60" s="320" t="s">
        <v>2922</v>
      </c>
      <c r="LCW60" s="320" t="s">
        <v>2912</v>
      </c>
      <c r="LCX60" s="320" t="s">
        <v>2923</v>
      </c>
      <c r="LCY60" s="320" t="s">
        <v>2924</v>
      </c>
      <c r="LCZ60" s="97" t="s">
        <v>2925</v>
      </c>
      <c r="LDA60" s="225" t="s">
        <v>2912</v>
      </c>
      <c r="LDB60" s="102" t="s">
        <v>2926</v>
      </c>
      <c r="LDC60" s="102">
        <v>1.0</v>
      </c>
      <c r="LDD60" s="102">
        <v>1.0</v>
      </c>
      <c r="LDE60" s="102">
        <v>1.0</v>
      </c>
      <c r="LDF60" s="411">
        <v>30.0</v>
      </c>
      <c r="LDG60" s="411">
        <v>30.0</v>
      </c>
      <c r="LDH60" s="102" t="s">
        <v>1764</v>
      </c>
      <c r="LDI60" s="102" t="s">
        <v>1764</v>
      </c>
      <c r="LDJ60" s="102" t="s">
        <v>88</v>
      </c>
      <c r="LDK60" s="102" t="s">
        <v>2921</v>
      </c>
      <c r="LDL60" s="320" t="s">
        <v>2922</v>
      </c>
      <c r="LDM60" s="320" t="s">
        <v>2912</v>
      </c>
      <c r="LDN60" s="320" t="s">
        <v>2923</v>
      </c>
      <c r="LDO60" s="320" t="s">
        <v>2924</v>
      </c>
      <c r="LDP60" s="97" t="s">
        <v>2925</v>
      </c>
      <c r="LDQ60" s="225" t="s">
        <v>2912</v>
      </c>
      <c r="LDR60" s="102" t="s">
        <v>2926</v>
      </c>
      <c r="LDS60" s="102">
        <v>1.0</v>
      </c>
      <c r="LDT60" s="102">
        <v>1.0</v>
      </c>
      <c r="LDU60" s="102">
        <v>1.0</v>
      </c>
      <c r="LDV60" s="411">
        <v>30.0</v>
      </c>
      <c r="LDW60" s="411">
        <v>30.0</v>
      </c>
      <c r="LDX60" s="102" t="s">
        <v>1764</v>
      </c>
      <c r="LDY60" s="102" t="s">
        <v>1764</v>
      </c>
      <c r="LDZ60" s="102" t="s">
        <v>88</v>
      </c>
      <c r="LEA60" s="102" t="s">
        <v>2921</v>
      </c>
      <c r="LEB60" s="320" t="s">
        <v>2922</v>
      </c>
      <c r="LEC60" s="320" t="s">
        <v>2912</v>
      </c>
      <c r="LED60" s="320" t="s">
        <v>2923</v>
      </c>
      <c r="LEE60" s="320" t="s">
        <v>2924</v>
      </c>
      <c r="LEF60" s="97" t="s">
        <v>2925</v>
      </c>
      <c r="LEG60" s="225" t="s">
        <v>2912</v>
      </c>
      <c r="LEH60" s="102" t="s">
        <v>2926</v>
      </c>
      <c r="LEI60" s="102">
        <v>1.0</v>
      </c>
      <c r="LEJ60" s="102">
        <v>1.0</v>
      </c>
      <c r="LEK60" s="102">
        <v>1.0</v>
      </c>
      <c r="LEL60" s="411">
        <v>30.0</v>
      </c>
      <c r="LEM60" s="411">
        <v>30.0</v>
      </c>
      <c r="LEN60" s="102" t="s">
        <v>1764</v>
      </c>
      <c r="LEO60" s="102" t="s">
        <v>1764</v>
      </c>
      <c r="LEP60" s="102" t="s">
        <v>88</v>
      </c>
      <c r="LEQ60" s="102" t="s">
        <v>2921</v>
      </c>
      <c r="LER60" s="320" t="s">
        <v>2922</v>
      </c>
      <c r="LES60" s="320" t="s">
        <v>2912</v>
      </c>
      <c r="LET60" s="320" t="s">
        <v>2923</v>
      </c>
      <c r="LEU60" s="320" t="s">
        <v>2924</v>
      </c>
      <c r="LEV60" s="97" t="s">
        <v>2925</v>
      </c>
      <c r="LEW60" s="225" t="s">
        <v>2912</v>
      </c>
      <c r="LEX60" s="102" t="s">
        <v>2926</v>
      </c>
      <c r="LEY60" s="102">
        <v>1.0</v>
      </c>
      <c r="LEZ60" s="102">
        <v>1.0</v>
      </c>
      <c r="LFA60" s="102">
        <v>1.0</v>
      </c>
      <c r="LFB60" s="411">
        <v>30.0</v>
      </c>
      <c r="LFC60" s="411">
        <v>30.0</v>
      </c>
      <c r="LFD60" s="102" t="s">
        <v>1764</v>
      </c>
      <c r="LFE60" s="102" t="s">
        <v>1764</v>
      </c>
      <c r="LFF60" s="102" t="s">
        <v>88</v>
      </c>
      <c r="LFG60" s="102" t="s">
        <v>2921</v>
      </c>
      <c r="LFH60" s="320" t="s">
        <v>2922</v>
      </c>
      <c r="LFI60" s="320" t="s">
        <v>2912</v>
      </c>
      <c r="LFJ60" s="320" t="s">
        <v>2923</v>
      </c>
      <c r="LFK60" s="320" t="s">
        <v>2924</v>
      </c>
      <c r="LFL60" s="97" t="s">
        <v>2925</v>
      </c>
      <c r="LFM60" s="225" t="s">
        <v>2912</v>
      </c>
      <c r="LFN60" s="102" t="s">
        <v>2926</v>
      </c>
      <c r="LFO60" s="102">
        <v>1.0</v>
      </c>
      <c r="LFP60" s="102">
        <v>1.0</v>
      </c>
      <c r="LFQ60" s="102">
        <v>1.0</v>
      </c>
      <c r="LFR60" s="411">
        <v>30.0</v>
      </c>
      <c r="LFS60" s="411">
        <v>30.0</v>
      </c>
      <c r="LFT60" s="102" t="s">
        <v>1764</v>
      </c>
      <c r="LFU60" s="102" t="s">
        <v>1764</v>
      </c>
      <c r="LFV60" s="102" t="s">
        <v>88</v>
      </c>
      <c r="LFW60" s="102" t="s">
        <v>2921</v>
      </c>
      <c r="LFX60" s="320" t="s">
        <v>2922</v>
      </c>
      <c r="LFY60" s="320" t="s">
        <v>2912</v>
      </c>
      <c r="LFZ60" s="320" t="s">
        <v>2923</v>
      </c>
      <c r="LGA60" s="320" t="s">
        <v>2924</v>
      </c>
      <c r="LGB60" s="97" t="s">
        <v>2925</v>
      </c>
      <c r="LGC60" s="225" t="s">
        <v>2912</v>
      </c>
      <c r="LGD60" s="102" t="s">
        <v>2926</v>
      </c>
      <c r="LGE60" s="102">
        <v>1.0</v>
      </c>
      <c r="LGF60" s="102">
        <v>1.0</v>
      </c>
      <c r="LGG60" s="102">
        <v>1.0</v>
      </c>
      <c r="LGH60" s="411">
        <v>30.0</v>
      </c>
      <c r="LGI60" s="411">
        <v>30.0</v>
      </c>
      <c r="LGJ60" s="102" t="s">
        <v>1764</v>
      </c>
      <c r="LGK60" s="102" t="s">
        <v>1764</v>
      </c>
      <c r="LGL60" s="102" t="s">
        <v>88</v>
      </c>
      <c r="LGM60" s="102" t="s">
        <v>2921</v>
      </c>
      <c r="LGN60" s="320" t="s">
        <v>2922</v>
      </c>
      <c r="LGO60" s="320" t="s">
        <v>2912</v>
      </c>
      <c r="LGP60" s="320" t="s">
        <v>2923</v>
      </c>
      <c r="LGQ60" s="320" t="s">
        <v>2924</v>
      </c>
      <c r="LGR60" s="97" t="s">
        <v>2925</v>
      </c>
      <c r="LGS60" s="225" t="s">
        <v>2912</v>
      </c>
      <c r="LGT60" s="102" t="s">
        <v>2926</v>
      </c>
      <c r="LGU60" s="102">
        <v>1.0</v>
      </c>
      <c r="LGV60" s="102">
        <v>1.0</v>
      </c>
      <c r="LGW60" s="102">
        <v>1.0</v>
      </c>
      <c r="LGX60" s="411">
        <v>30.0</v>
      </c>
      <c r="LGY60" s="411">
        <v>30.0</v>
      </c>
      <c r="LGZ60" s="102" t="s">
        <v>1764</v>
      </c>
      <c r="LHA60" s="102" t="s">
        <v>1764</v>
      </c>
      <c r="LHB60" s="102" t="s">
        <v>88</v>
      </c>
      <c r="LHC60" s="102" t="s">
        <v>2921</v>
      </c>
      <c r="LHD60" s="320" t="s">
        <v>2922</v>
      </c>
      <c r="LHE60" s="320" t="s">
        <v>2912</v>
      </c>
      <c r="LHF60" s="320" t="s">
        <v>2923</v>
      </c>
      <c r="LHG60" s="320" t="s">
        <v>2924</v>
      </c>
      <c r="LHH60" s="97" t="s">
        <v>2925</v>
      </c>
      <c r="LHI60" s="225" t="s">
        <v>2912</v>
      </c>
      <c r="LHJ60" s="102" t="s">
        <v>2926</v>
      </c>
      <c r="LHK60" s="102">
        <v>1.0</v>
      </c>
      <c r="LHL60" s="102">
        <v>1.0</v>
      </c>
      <c r="LHM60" s="102">
        <v>1.0</v>
      </c>
      <c r="LHN60" s="411">
        <v>30.0</v>
      </c>
      <c r="LHO60" s="411">
        <v>30.0</v>
      </c>
      <c r="LHP60" s="102" t="s">
        <v>1764</v>
      </c>
      <c r="LHQ60" s="102" t="s">
        <v>1764</v>
      </c>
      <c r="LHR60" s="102" t="s">
        <v>88</v>
      </c>
      <c r="LHS60" s="102" t="s">
        <v>2921</v>
      </c>
      <c r="LHT60" s="320" t="s">
        <v>2922</v>
      </c>
      <c r="LHU60" s="320" t="s">
        <v>2912</v>
      </c>
      <c r="LHV60" s="320" t="s">
        <v>2923</v>
      </c>
      <c r="LHW60" s="320" t="s">
        <v>2924</v>
      </c>
      <c r="LHX60" s="97" t="s">
        <v>2925</v>
      </c>
      <c r="LHY60" s="225" t="s">
        <v>2912</v>
      </c>
      <c r="LHZ60" s="102" t="s">
        <v>2926</v>
      </c>
      <c r="LIA60" s="102">
        <v>1.0</v>
      </c>
      <c r="LIB60" s="102">
        <v>1.0</v>
      </c>
      <c r="LIC60" s="102">
        <v>1.0</v>
      </c>
      <c r="LID60" s="411">
        <v>30.0</v>
      </c>
      <c r="LIE60" s="411">
        <v>30.0</v>
      </c>
      <c r="LIF60" s="102" t="s">
        <v>1764</v>
      </c>
      <c r="LIG60" s="102" t="s">
        <v>1764</v>
      </c>
      <c r="LIH60" s="102" t="s">
        <v>88</v>
      </c>
      <c r="LII60" s="102" t="s">
        <v>2921</v>
      </c>
      <c r="LIJ60" s="320" t="s">
        <v>2922</v>
      </c>
      <c r="LIK60" s="320" t="s">
        <v>2912</v>
      </c>
      <c r="LIL60" s="320" t="s">
        <v>2923</v>
      </c>
      <c r="LIM60" s="320" t="s">
        <v>2924</v>
      </c>
      <c r="LIN60" s="97" t="s">
        <v>2925</v>
      </c>
      <c r="LIO60" s="225" t="s">
        <v>2912</v>
      </c>
      <c r="LIP60" s="102" t="s">
        <v>2926</v>
      </c>
      <c r="LIQ60" s="102">
        <v>1.0</v>
      </c>
      <c r="LIR60" s="102">
        <v>1.0</v>
      </c>
      <c r="LIS60" s="102">
        <v>1.0</v>
      </c>
      <c r="LIT60" s="411">
        <v>30.0</v>
      </c>
      <c r="LIU60" s="411">
        <v>30.0</v>
      </c>
      <c r="LIV60" s="102" t="s">
        <v>1764</v>
      </c>
      <c r="LIW60" s="102" t="s">
        <v>1764</v>
      </c>
      <c r="LIX60" s="102" t="s">
        <v>88</v>
      </c>
      <c r="LIY60" s="102" t="s">
        <v>2921</v>
      </c>
      <c r="LIZ60" s="320" t="s">
        <v>2922</v>
      </c>
      <c r="LJA60" s="320" t="s">
        <v>2912</v>
      </c>
      <c r="LJB60" s="320" t="s">
        <v>2923</v>
      </c>
      <c r="LJC60" s="320" t="s">
        <v>2924</v>
      </c>
      <c r="LJD60" s="97" t="s">
        <v>2925</v>
      </c>
      <c r="LJE60" s="225" t="s">
        <v>2912</v>
      </c>
      <c r="LJF60" s="102" t="s">
        <v>2926</v>
      </c>
      <c r="LJG60" s="102">
        <v>1.0</v>
      </c>
      <c r="LJH60" s="102">
        <v>1.0</v>
      </c>
      <c r="LJI60" s="102">
        <v>1.0</v>
      </c>
      <c r="LJJ60" s="411">
        <v>30.0</v>
      </c>
      <c r="LJK60" s="411">
        <v>30.0</v>
      </c>
      <c r="LJL60" s="102" t="s">
        <v>1764</v>
      </c>
      <c r="LJM60" s="102" t="s">
        <v>1764</v>
      </c>
      <c r="LJN60" s="102" t="s">
        <v>88</v>
      </c>
      <c r="LJO60" s="102" t="s">
        <v>2921</v>
      </c>
      <c r="LJP60" s="320" t="s">
        <v>2922</v>
      </c>
      <c r="LJQ60" s="320" t="s">
        <v>2912</v>
      </c>
      <c r="LJR60" s="320" t="s">
        <v>2923</v>
      </c>
      <c r="LJS60" s="320" t="s">
        <v>2924</v>
      </c>
      <c r="LJT60" s="97" t="s">
        <v>2925</v>
      </c>
      <c r="LJU60" s="225" t="s">
        <v>2912</v>
      </c>
      <c r="LJV60" s="102" t="s">
        <v>2926</v>
      </c>
      <c r="LJW60" s="102">
        <v>1.0</v>
      </c>
      <c r="LJX60" s="102">
        <v>1.0</v>
      </c>
      <c r="LJY60" s="102">
        <v>1.0</v>
      </c>
      <c r="LJZ60" s="411">
        <v>30.0</v>
      </c>
      <c r="LKA60" s="411">
        <v>30.0</v>
      </c>
      <c r="LKB60" s="102" t="s">
        <v>1764</v>
      </c>
      <c r="LKC60" s="102" t="s">
        <v>1764</v>
      </c>
      <c r="LKD60" s="102" t="s">
        <v>88</v>
      </c>
      <c r="LKE60" s="102" t="s">
        <v>2921</v>
      </c>
      <c r="LKF60" s="320" t="s">
        <v>2922</v>
      </c>
      <c r="LKG60" s="320" t="s">
        <v>2912</v>
      </c>
      <c r="LKH60" s="320" t="s">
        <v>2923</v>
      </c>
      <c r="LKI60" s="320" t="s">
        <v>2924</v>
      </c>
      <c r="LKJ60" s="97" t="s">
        <v>2925</v>
      </c>
      <c r="LKK60" s="225" t="s">
        <v>2912</v>
      </c>
      <c r="LKL60" s="102" t="s">
        <v>2926</v>
      </c>
      <c r="LKM60" s="102">
        <v>1.0</v>
      </c>
      <c r="LKN60" s="102">
        <v>1.0</v>
      </c>
      <c r="LKO60" s="102">
        <v>1.0</v>
      </c>
      <c r="LKP60" s="411">
        <v>30.0</v>
      </c>
      <c r="LKQ60" s="411">
        <v>30.0</v>
      </c>
      <c r="LKR60" s="102" t="s">
        <v>1764</v>
      </c>
      <c r="LKS60" s="102" t="s">
        <v>1764</v>
      </c>
      <c r="LKT60" s="102" t="s">
        <v>88</v>
      </c>
      <c r="LKU60" s="102" t="s">
        <v>2921</v>
      </c>
      <c r="LKV60" s="320" t="s">
        <v>2922</v>
      </c>
      <c r="LKW60" s="320" t="s">
        <v>2912</v>
      </c>
      <c r="LKX60" s="320" t="s">
        <v>2923</v>
      </c>
      <c r="LKY60" s="320" t="s">
        <v>2924</v>
      </c>
      <c r="LKZ60" s="97" t="s">
        <v>2925</v>
      </c>
      <c r="LLA60" s="225" t="s">
        <v>2912</v>
      </c>
      <c r="LLB60" s="102" t="s">
        <v>2926</v>
      </c>
      <c r="LLC60" s="102">
        <v>1.0</v>
      </c>
      <c r="LLD60" s="102">
        <v>1.0</v>
      </c>
      <c r="LLE60" s="102">
        <v>1.0</v>
      </c>
      <c r="LLF60" s="411">
        <v>30.0</v>
      </c>
      <c r="LLG60" s="411">
        <v>30.0</v>
      </c>
      <c r="LLH60" s="102" t="s">
        <v>1764</v>
      </c>
      <c r="LLI60" s="102" t="s">
        <v>1764</v>
      </c>
      <c r="LLJ60" s="102" t="s">
        <v>88</v>
      </c>
      <c r="LLK60" s="102" t="s">
        <v>2921</v>
      </c>
      <c r="LLL60" s="320" t="s">
        <v>2922</v>
      </c>
      <c r="LLM60" s="320" t="s">
        <v>2912</v>
      </c>
      <c r="LLN60" s="320" t="s">
        <v>2923</v>
      </c>
      <c r="LLO60" s="320" t="s">
        <v>2924</v>
      </c>
      <c r="LLP60" s="97" t="s">
        <v>2925</v>
      </c>
      <c r="LLQ60" s="225" t="s">
        <v>2912</v>
      </c>
      <c r="LLR60" s="102" t="s">
        <v>2926</v>
      </c>
      <c r="LLS60" s="102">
        <v>1.0</v>
      </c>
      <c r="LLT60" s="102">
        <v>1.0</v>
      </c>
      <c r="LLU60" s="102">
        <v>1.0</v>
      </c>
      <c r="LLV60" s="411">
        <v>30.0</v>
      </c>
      <c r="LLW60" s="411">
        <v>30.0</v>
      </c>
      <c r="LLX60" s="102" t="s">
        <v>1764</v>
      </c>
      <c r="LLY60" s="102" t="s">
        <v>1764</v>
      </c>
      <c r="LLZ60" s="102" t="s">
        <v>88</v>
      </c>
      <c r="LMA60" s="102" t="s">
        <v>2921</v>
      </c>
      <c r="LMB60" s="320" t="s">
        <v>2922</v>
      </c>
      <c r="LMC60" s="320" t="s">
        <v>2912</v>
      </c>
      <c r="LMD60" s="320" t="s">
        <v>2923</v>
      </c>
      <c r="LME60" s="320" t="s">
        <v>2924</v>
      </c>
      <c r="LMF60" s="97" t="s">
        <v>2925</v>
      </c>
      <c r="LMG60" s="225" t="s">
        <v>2912</v>
      </c>
      <c r="LMH60" s="102" t="s">
        <v>2926</v>
      </c>
      <c r="LMI60" s="102">
        <v>1.0</v>
      </c>
      <c r="LMJ60" s="102">
        <v>1.0</v>
      </c>
      <c r="LMK60" s="102">
        <v>1.0</v>
      </c>
      <c r="LML60" s="411">
        <v>30.0</v>
      </c>
      <c r="LMM60" s="411">
        <v>30.0</v>
      </c>
      <c r="LMN60" s="102" t="s">
        <v>1764</v>
      </c>
      <c r="LMO60" s="102" t="s">
        <v>1764</v>
      </c>
      <c r="LMP60" s="102" t="s">
        <v>88</v>
      </c>
      <c r="LMQ60" s="102" t="s">
        <v>2921</v>
      </c>
      <c r="LMR60" s="320" t="s">
        <v>2922</v>
      </c>
      <c r="LMS60" s="320" t="s">
        <v>2912</v>
      </c>
      <c r="LMT60" s="320" t="s">
        <v>2923</v>
      </c>
      <c r="LMU60" s="320" t="s">
        <v>2924</v>
      </c>
      <c r="LMV60" s="97" t="s">
        <v>2925</v>
      </c>
      <c r="LMW60" s="225" t="s">
        <v>2912</v>
      </c>
      <c r="LMX60" s="102" t="s">
        <v>2926</v>
      </c>
      <c r="LMY60" s="102">
        <v>1.0</v>
      </c>
      <c r="LMZ60" s="102">
        <v>1.0</v>
      </c>
      <c r="LNA60" s="102">
        <v>1.0</v>
      </c>
      <c r="LNB60" s="411">
        <v>30.0</v>
      </c>
      <c r="LNC60" s="411">
        <v>30.0</v>
      </c>
      <c r="LND60" s="102" t="s">
        <v>1764</v>
      </c>
      <c r="LNE60" s="102" t="s">
        <v>1764</v>
      </c>
      <c r="LNF60" s="102" t="s">
        <v>88</v>
      </c>
      <c r="LNG60" s="102" t="s">
        <v>2921</v>
      </c>
      <c r="LNH60" s="320" t="s">
        <v>2922</v>
      </c>
      <c r="LNI60" s="320" t="s">
        <v>2912</v>
      </c>
      <c r="LNJ60" s="320" t="s">
        <v>2923</v>
      </c>
      <c r="LNK60" s="320" t="s">
        <v>2924</v>
      </c>
      <c r="LNL60" s="97" t="s">
        <v>2925</v>
      </c>
      <c r="LNM60" s="225" t="s">
        <v>2912</v>
      </c>
      <c r="LNN60" s="102" t="s">
        <v>2926</v>
      </c>
      <c r="LNO60" s="102">
        <v>1.0</v>
      </c>
      <c r="LNP60" s="102">
        <v>1.0</v>
      </c>
      <c r="LNQ60" s="102">
        <v>1.0</v>
      </c>
      <c r="LNR60" s="411">
        <v>30.0</v>
      </c>
      <c r="LNS60" s="411">
        <v>30.0</v>
      </c>
      <c r="LNT60" s="102" t="s">
        <v>1764</v>
      </c>
      <c r="LNU60" s="102" t="s">
        <v>1764</v>
      </c>
      <c r="LNV60" s="102" t="s">
        <v>88</v>
      </c>
      <c r="LNW60" s="102" t="s">
        <v>2921</v>
      </c>
      <c r="LNX60" s="320" t="s">
        <v>2922</v>
      </c>
      <c r="LNY60" s="320" t="s">
        <v>2912</v>
      </c>
      <c r="LNZ60" s="320" t="s">
        <v>2923</v>
      </c>
      <c r="LOA60" s="320" t="s">
        <v>2924</v>
      </c>
      <c r="LOB60" s="97" t="s">
        <v>2925</v>
      </c>
      <c r="LOC60" s="225" t="s">
        <v>2912</v>
      </c>
      <c r="LOD60" s="102" t="s">
        <v>2926</v>
      </c>
      <c r="LOE60" s="102">
        <v>1.0</v>
      </c>
      <c r="LOF60" s="102">
        <v>1.0</v>
      </c>
      <c r="LOG60" s="102">
        <v>1.0</v>
      </c>
      <c r="LOH60" s="411">
        <v>30.0</v>
      </c>
      <c r="LOI60" s="411">
        <v>30.0</v>
      </c>
      <c r="LOJ60" s="102" t="s">
        <v>1764</v>
      </c>
      <c r="LOK60" s="102" t="s">
        <v>1764</v>
      </c>
      <c r="LOL60" s="102" t="s">
        <v>88</v>
      </c>
      <c r="LOM60" s="102" t="s">
        <v>2921</v>
      </c>
      <c r="LON60" s="320" t="s">
        <v>2922</v>
      </c>
      <c r="LOO60" s="320" t="s">
        <v>2912</v>
      </c>
      <c r="LOP60" s="320" t="s">
        <v>2923</v>
      </c>
      <c r="LOQ60" s="320" t="s">
        <v>2924</v>
      </c>
      <c r="LOR60" s="97" t="s">
        <v>2925</v>
      </c>
      <c r="LOS60" s="225" t="s">
        <v>2912</v>
      </c>
      <c r="LOT60" s="102" t="s">
        <v>2926</v>
      </c>
      <c r="LOU60" s="102">
        <v>1.0</v>
      </c>
      <c r="LOV60" s="102">
        <v>1.0</v>
      </c>
      <c r="LOW60" s="102">
        <v>1.0</v>
      </c>
      <c r="LOX60" s="411">
        <v>30.0</v>
      </c>
      <c r="LOY60" s="411">
        <v>30.0</v>
      </c>
      <c r="LOZ60" s="102" t="s">
        <v>1764</v>
      </c>
      <c r="LPA60" s="102" t="s">
        <v>1764</v>
      </c>
      <c r="LPB60" s="102" t="s">
        <v>88</v>
      </c>
      <c r="LPC60" s="102" t="s">
        <v>2921</v>
      </c>
      <c r="LPD60" s="320" t="s">
        <v>2922</v>
      </c>
      <c r="LPE60" s="320" t="s">
        <v>2912</v>
      </c>
      <c r="LPF60" s="320" t="s">
        <v>2923</v>
      </c>
      <c r="LPG60" s="320" t="s">
        <v>2924</v>
      </c>
      <c r="LPH60" s="97" t="s">
        <v>2925</v>
      </c>
      <c r="LPI60" s="225" t="s">
        <v>2912</v>
      </c>
      <c r="LPJ60" s="102" t="s">
        <v>2926</v>
      </c>
      <c r="LPK60" s="102">
        <v>1.0</v>
      </c>
      <c r="LPL60" s="102">
        <v>1.0</v>
      </c>
      <c r="LPM60" s="102">
        <v>1.0</v>
      </c>
      <c r="LPN60" s="411">
        <v>30.0</v>
      </c>
      <c r="LPO60" s="411">
        <v>30.0</v>
      </c>
      <c r="LPP60" s="102" t="s">
        <v>1764</v>
      </c>
      <c r="LPQ60" s="102" t="s">
        <v>1764</v>
      </c>
      <c r="LPR60" s="102" t="s">
        <v>88</v>
      </c>
      <c r="LPS60" s="102" t="s">
        <v>2921</v>
      </c>
      <c r="LPT60" s="320" t="s">
        <v>2922</v>
      </c>
      <c r="LPU60" s="320" t="s">
        <v>2912</v>
      </c>
      <c r="LPV60" s="320" t="s">
        <v>2923</v>
      </c>
      <c r="LPW60" s="320" t="s">
        <v>2924</v>
      </c>
      <c r="LPX60" s="97" t="s">
        <v>2925</v>
      </c>
      <c r="LPY60" s="225" t="s">
        <v>2912</v>
      </c>
      <c r="LPZ60" s="102" t="s">
        <v>2926</v>
      </c>
      <c r="LQA60" s="102">
        <v>1.0</v>
      </c>
      <c r="LQB60" s="102">
        <v>1.0</v>
      </c>
      <c r="LQC60" s="102">
        <v>1.0</v>
      </c>
      <c r="LQD60" s="411">
        <v>30.0</v>
      </c>
      <c r="LQE60" s="411">
        <v>30.0</v>
      </c>
      <c r="LQF60" s="102" t="s">
        <v>1764</v>
      </c>
      <c r="LQG60" s="102" t="s">
        <v>1764</v>
      </c>
      <c r="LQH60" s="102" t="s">
        <v>88</v>
      </c>
      <c r="LQI60" s="102" t="s">
        <v>2921</v>
      </c>
      <c r="LQJ60" s="320" t="s">
        <v>2922</v>
      </c>
      <c r="LQK60" s="320" t="s">
        <v>2912</v>
      </c>
      <c r="LQL60" s="320" t="s">
        <v>2923</v>
      </c>
      <c r="LQM60" s="320" t="s">
        <v>2924</v>
      </c>
      <c r="LQN60" s="97" t="s">
        <v>2925</v>
      </c>
      <c r="LQO60" s="225" t="s">
        <v>2912</v>
      </c>
      <c r="LQP60" s="102" t="s">
        <v>2926</v>
      </c>
      <c r="LQQ60" s="102">
        <v>1.0</v>
      </c>
      <c r="LQR60" s="102">
        <v>1.0</v>
      </c>
      <c r="LQS60" s="102">
        <v>1.0</v>
      </c>
      <c r="LQT60" s="411">
        <v>30.0</v>
      </c>
      <c r="LQU60" s="411">
        <v>30.0</v>
      </c>
      <c r="LQV60" s="102" t="s">
        <v>1764</v>
      </c>
      <c r="LQW60" s="102" t="s">
        <v>1764</v>
      </c>
      <c r="LQX60" s="102" t="s">
        <v>88</v>
      </c>
      <c r="LQY60" s="102" t="s">
        <v>2921</v>
      </c>
      <c r="LQZ60" s="320" t="s">
        <v>2922</v>
      </c>
      <c r="LRA60" s="320" t="s">
        <v>2912</v>
      </c>
      <c r="LRB60" s="320" t="s">
        <v>2923</v>
      </c>
      <c r="LRC60" s="320" t="s">
        <v>2924</v>
      </c>
      <c r="LRD60" s="97" t="s">
        <v>2925</v>
      </c>
      <c r="LRE60" s="225" t="s">
        <v>2912</v>
      </c>
      <c r="LRF60" s="102" t="s">
        <v>2926</v>
      </c>
      <c r="LRG60" s="102">
        <v>1.0</v>
      </c>
      <c r="LRH60" s="102">
        <v>1.0</v>
      </c>
      <c r="LRI60" s="102">
        <v>1.0</v>
      </c>
      <c r="LRJ60" s="411">
        <v>30.0</v>
      </c>
      <c r="LRK60" s="411">
        <v>30.0</v>
      </c>
      <c r="LRL60" s="102" t="s">
        <v>1764</v>
      </c>
      <c r="LRM60" s="102" t="s">
        <v>1764</v>
      </c>
      <c r="LRN60" s="102" t="s">
        <v>88</v>
      </c>
      <c r="LRO60" s="102" t="s">
        <v>2921</v>
      </c>
      <c r="LRP60" s="320" t="s">
        <v>2922</v>
      </c>
      <c r="LRQ60" s="320" t="s">
        <v>2912</v>
      </c>
      <c r="LRR60" s="320" t="s">
        <v>2923</v>
      </c>
      <c r="LRS60" s="320" t="s">
        <v>2924</v>
      </c>
      <c r="LRT60" s="97" t="s">
        <v>2925</v>
      </c>
      <c r="LRU60" s="225" t="s">
        <v>2912</v>
      </c>
      <c r="LRV60" s="102" t="s">
        <v>2926</v>
      </c>
      <c r="LRW60" s="102">
        <v>1.0</v>
      </c>
      <c r="LRX60" s="102">
        <v>1.0</v>
      </c>
      <c r="LRY60" s="102">
        <v>1.0</v>
      </c>
      <c r="LRZ60" s="411">
        <v>30.0</v>
      </c>
      <c r="LSA60" s="411">
        <v>30.0</v>
      </c>
      <c r="LSB60" s="102" t="s">
        <v>1764</v>
      </c>
      <c r="LSC60" s="102" t="s">
        <v>1764</v>
      </c>
      <c r="LSD60" s="102" t="s">
        <v>88</v>
      </c>
      <c r="LSE60" s="102" t="s">
        <v>2921</v>
      </c>
      <c r="LSF60" s="320" t="s">
        <v>2922</v>
      </c>
      <c r="LSG60" s="320" t="s">
        <v>2912</v>
      </c>
      <c r="LSH60" s="320" t="s">
        <v>2923</v>
      </c>
      <c r="LSI60" s="320" t="s">
        <v>2924</v>
      </c>
      <c r="LSJ60" s="97" t="s">
        <v>2925</v>
      </c>
      <c r="LSK60" s="225" t="s">
        <v>2912</v>
      </c>
      <c r="LSL60" s="102" t="s">
        <v>2926</v>
      </c>
      <c r="LSM60" s="102">
        <v>1.0</v>
      </c>
      <c r="LSN60" s="102">
        <v>1.0</v>
      </c>
      <c r="LSO60" s="102">
        <v>1.0</v>
      </c>
      <c r="LSP60" s="411">
        <v>30.0</v>
      </c>
      <c r="LSQ60" s="411">
        <v>30.0</v>
      </c>
      <c r="LSR60" s="102" t="s">
        <v>1764</v>
      </c>
      <c r="LSS60" s="102" t="s">
        <v>1764</v>
      </c>
      <c r="LST60" s="102" t="s">
        <v>88</v>
      </c>
      <c r="LSU60" s="102" t="s">
        <v>2921</v>
      </c>
      <c r="LSV60" s="320" t="s">
        <v>2922</v>
      </c>
      <c r="LSW60" s="320" t="s">
        <v>2912</v>
      </c>
      <c r="LSX60" s="320" t="s">
        <v>2923</v>
      </c>
      <c r="LSY60" s="320" t="s">
        <v>2924</v>
      </c>
      <c r="LSZ60" s="97" t="s">
        <v>2925</v>
      </c>
      <c r="LTA60" s="225" t="s">
        <v>2912</v>
      </c>
      <c r="LTB60" s="102" t="s">
        <v>2926</v>
      </c>
      <c r="LTC60" s="102">
        <v>1.0</v>
      </c>
      <c r="LTD60" s="102">
        <v>1.0</v>
      </c>
      <c r="LTE60" s="102">
        <v>1.0</v>
      </c>
      <c r="LTF60" s="411">
        <v>30.0</v>
      </c>
      <c r="LTG60" s="411">
        <v>30.0</v>
      </c>
      <c r="LTH60" s="102" t="s">
        <v>1764</v>
      </c>
      <c r="LTI60" s="102" t="s">
        <v>1764</v>
      </c>
      <c r="LTJ60" s="102" t="s">
        <v>88</v>
      </c>
      <c r="LTK60" s="102" t="s">
        <v>2921</v>
      </c>
      <c r="LTL60" s="320" t="s">
        <v>2922</v>
      </c>
      <c r="LTM60" s="320" t="s">
        <v>2912</v>
      </c>
      <c r="LTN60" s="320" t="s">
        <v>2923</v>
      </c>
      <c r="LTO60" s="320" t="s">
        <v>2924</v>
      </c>
      <c r="LTP60" s="97" t="s">
        <v>2925</v>
      </c>
      <c r="LTQ60" s="225" t="s">
        <v>2912</v>
      </c>
      <c r="LTR60" s="102" t="s">
        <v>2926</v>
      </c>
      <c r="LTS60" s="102">
        <v>1.0</v>
      </c>
      <c r="LTT60" s="102">
        <v>1.0</v>
      </c>
      <c r="LTU60" s="102">
        <v>1.0</v>
      </c>
      <c r="LTV60" s="411">
        <v>30.0</v>
      </c>
      <c r="LTW60" s="411">
        <v>30.0</v>
      </c>
      <c r="LTX60" s="102" t="s">
        <v>1764</v>
      </c>
      <c r="LTY60" s="102" t="s">
        <v>1764</v>
      </c>
      <c r="LTZ60" s="102" t="s">
        <v>88</v>
      </c>
      <c r="LUA60" s="102" t="s">
        <v>2921</v>
      </c>
      <c r="LUB60" s="320" t="s">
        <v>2922</v>
      </c>
      <c r="LUC60" s="320" t="s">
        <v>2912</v>
      </c>
      <c r="LUD60" s="320" t="s">
        <v>2923</v>
      </c>
      <c r="LUE60" s="320" t="s">
        <v>2924</v>
      </c>
      <c r="LUF60" s="97" t="s">
        <v>2925</v>
      </c>
      <c r="LUG60" s="225" t="s">
        <v>2912</v>
      </c>
      <c r="LUH60" s="102" t="s">
        <v>2926</v>
      </c>
      <c r="LUI60" s="102">
        <v>1.0</v>
      </c>
      <c r="LUJ60" s="102">
        <v>1.0</v>
      </c>
      <c r="LUK60" s="102">
        <v>1.0</v>
      </c>
      <c r="LUL60" s="411">
        <v>30.0</v>
      </c>
      <c r="LUM60" s="411">
        <v>30.0</v>
      </c>
      <c r="LUN60" s="102" t="s">
        <v>1764</v>
      </c>
      <c r="LUO60" s="102" t="s">
        <v>1764</v>
      </c>
      <c r="LUP60" s="102" t="s">
        <v>88</v>
      </c>
      <c r="LUQ60" s="102" t="s">
        <v>2921</v>
      </c>
      <c r="LUR60" s="320" t="s">
        <v>2922</v>
      </c>
      <c r="LUS60" s="320" t="s">
        <v>2912</v>
      </c>
      <c r="LUT60" s="320" t="s">
        <v>2923</v>
      </c>
      <c r="LUU60" s="320" t="s">
        <v>2924</v>
      </c>
      <c r="LUV60" s="97" t="s">
        <v>2925</v>
      </c>
      <c r="LUW60" s="225" t="s">
        <v>2912</v>
      </c>
      <c r="LUX60" s="102" t="s">
        <v>2926</v>
      </c>
      <c r="LUY60" s="102">
        <v>1.0</v>
      </c>
      <c r="LUZ60" s="102">
        <v>1.0</v>
      </c>
      <c r="LVA60" s="102">
        <v>1.0</v>
      </c>
      <c r="LVB60" s="411">
        <v>30.0</v>
      </c>
      <c r="LVC60" s="411">
        <v>30.0</v>
      </c>
      <c r="LVD60" s="102" t="s">
        <v>1764</v>
      </c>
      <c r="LVE60" s="102" t="s">
        <v>1764</v>
      </c>
      <c r="LVF60" s="102" t="s">
        <v>88</v>
      </c>
      <c r="LVG60" s="102" t="s">
        <v>2921</v>
      </c>
      <c r="LVH60" s="320" t="s">
        <v>2922</v>
      </c>
      <c r="LVI60" s="320" t="s">
        <v>2912</v>
      </c>
      <c r="LVJ60" s="320" t="s">
        <v>2923</v>
      </c>
      <c r="LVK60" s="320" t="s">
        <v>2924</v>
      </c>
      <c r="LVL60" s="97" t="s">
        <v>2925</v>
      </c>
      <c r="LVM60" s="225" t="s">
        <v>2912</v>
      </c>
      <c r="LVN60" s="102" t="s">
        <v>2926</v>
      </c>
      <c r="LVO60" s="102">
        <v>1.0</v>
      </c>
      <c r="LVP60" s="102">
        <v>1.0</v>
      </c>
      <c r="LVQ60" s="102">
        <v>1.0</v>
      </c>
      <c r="LVR60" s="411">
        <v>30.0</v>
      </c>
      <c r="LVS60" s="411">
        <v>30.0</v>
      </c>
      <c r="LVT60" s="102" t="s">
        <v>1764</v>
      </c>
      <c r="LVU60" s="102" t="s">
        <v>1764</v>
      </c>
      <c r="LVV60" s="102" t="s">
        <v>88</v>
      </c>
      <c r="LVW60" s="102" t="s">
        <v>2921</v>
      </c>
      <c r="LVX60" s="320" t="s">
        <v>2922</v>
      </c>
      <c r="LVY60" s="320" t="s">
        <v>2912</v>
      </c>
      <c r="LVZ60" s="320" t="s">
        <v>2923</v>
      </c>
      <c r="LWA60" s="320" t="s">
        <v>2924</v>
      </c>
      <c r="LWB60" s="97" t="s">
        <v>2925</v>
      </c>
      <c r="LWC60" s="225" t="s">
        <v>2912</v>
      </c>
      <c r="LWD60" s="102" t="s">
        <v>2926</v>
      </c>
      <c r="LWE60" s="102">
        <v>1.0</v>
      </c>
      <c r="LWF60" s="102">
        <v>1.0</v>
      </c>
      <c r="LWG60" s="102">
        <v>1.0</v>
      </c>
      <c r="LWH60" s="411">
        <v>30.0</v>
      </c>
      <c r="LWI60" s="411">
        <v>30.0</v>
      </c>
      <c r="LWJ60" s="102" t="s">
        <v>1764</v>
      </c>
      <c r="LWK60" s="102" t="s">
        <v>1764</v>
      </c>
      <c r="LWL60" s="102" t="s">
        <v>88</v>
      </c>
      <c r="LWM60" s="102" t="s">
        <v>2921</v>
      </c>
      <c r="LWN60" s="320" t="s">
        <v>2922</v>
      </c>
      <c r="LWO60" s="320" t="s">
        <v>2912</v>
      </c>
      <c r="LWP60" s="320" t="s">
        <v>2923</v>
      </c>
      <c r="LWQ60" s="320" t="s">
        <v>2924</v>
      </c>
      <c r="LWR60" s="97" t="s">
        <v>2925</v>
      </c>
      <c r="LWS60" s="225" t="s">
        <v>2912</v>
      </c>
      <c r="LWT60" s="102" t="s">
        <v>2926</v>
      </c>
      <c r="LWU60" s="102">
        <v>1.0</v>
      </c>
      <c r="LWV60" s="102">
        <v>1.0</v>
      </c>
      <c r="LWW60" s="102">
        <v>1.0</v>
      </c>
      <c r="LWX60" s="411">
        <v>30.0</v>
      </c>
      <c r="LWY60" s="411">
        <v>30.0</v>
      </c>
      <c r="LWZ60" s="102" t="s">
        <v>1764</v>
      </c>
      <c r="LXA60" s="102" t="s">
        <v>1764</v>
      </c>
      <c r="LXB60" s="102" t="s">
        <v>88</v>
      </c>
      <c r="LXC60" s="102" t="s">
        <v>2921</v>
      </c>
      <c r="LXD60" s="320" t="s">
        <v>2922</v>
      </c>
      <c r="LXE60" s="320" t="s">
        <v>2912</v>
      </c>
      <c r="LXF60" s="320" t="s">
        <v>2923</v>
      </c>
      <c r="LXG60" s="320" t="s">
        <v>2924</v>
      </c>
      <c r="LXH60" s="97" t="s">
        <v>2925</v>
      </c>
      <c r="LXI60" s="225" t="s">
        <v>2912</v>
      </c>
      <c r="LXJ60" s="102" t="s">
        <v>2926</v>
      </c>
      <c r="LXK60" s="102">
        <v>1.0</v>
      </c>
      <c r="LXL60" s="102">
        <v>1.0</v>
      </c>
      <c r="LXM60" s="102">
        <v>1.0</v>
      </c>
      <c r="LXN60" s="411">
        <v>30.0</v>
      </c>
      <c r="LXO60" s="411">
        <v>30.0</v>
      </c>
      <c r="LXP60" s="102" t="s">
        <v>1764</v>
      </c>
      <c r="LXQ60" s="102" t="s">
        <v>1764</v>
      </c>
      <c r="LXR60" s="102" t="s">
        <v>88</v>
      </c>
      <c r="LXS60" s="102" t="s">
        <v>2921</v>
      </c>
      <c r="LXT60" s="320" t="s">
        <v>2922</v>
      </c>
      <c r="LXU60" s="320" t="s">
        <v>2912</v>
      </c>
      <c r="LXV60" s="320" t="s">
        <v>2923</v>
      </c>
      <c r="LXW60" s="320" t="s">
        <v>2924</v>
      </c>
      <c r="LXX60" s="97" t="s">
        <v>2925</v>
      </c>
      <c r="LXY60" s="225" t="s">
        <v>2912</v>
      </c>
      <c r="LXZ60" s="102" t="s">
        <v>2926</v>
      </c>
      <c r="LYA60" s="102">
        <v>1.0</v>
      </c>
      <c r="LYB60" s="102">
        <v>1.0</v>
      </c>
      <c r="LYC60" s="102">
        <v>1.0</v>
      </c>
      <c r="LYD60" s="411">
        <v>30.0</v>
      </c>
      <c r="LYE60" s="411">
        <v>30.0</v>
      </c>
      <c r="LYF60" s="102" t="s">
        <v>1764</v>
      </c>
      <c r="LYG60" s="102" t="s">
        <v>1764</v>
      </c>
      <c r="LYH60" s="102" t="s">
        <v>88</v>
      </c>
      <c r="LYI60" s="102" t="s">
        <v>2921</v>
      </c>
      <c r="LYJ60" s="320" t="s">
        <v>2922</v>
      </c>
      <c r="LYK60" s="320" t="s">
        <v>2912</v>
      </c>
      <c r="LYL60" s="320" t="s">
        <v>2923</v>
      </c>
      <c r="LYM60" s="320" t="s">
        <v>2924</v>
      </c>
      <c r="LYN60" s="97" t="s">
        <v>2925</v>
      </c>
      <c r="LYO60" s="225" t="s">
        <v>2912</v>
      </c>
      <c r="LYP60" s="102" t="s">
        <v>2926</v>
      </c>
      <c r="LYQ60" s="102">
        <v>1.0</v>
      </c>
      <c r="LYR60" s="102">
        <v>1.0</v>
      </c>
      <c r="LYS60" s="102">
        <v>1.0</v>
      </c>
      <c r="LYT60" s="411">
        <v>30.0</v>
      </c>
      <c r="LYU60" s="411">
        <v>30.0</v>
      </c>
      <c r="LYV60" s="102" t="s">
        <v>1764</v>
      </c>
      <c r="LYW60" s="102" t="s">
        <v>1764</v>
      </c>
      <c r="LYX60" s="102" t="s">
        <v>88</v>
      </c>
      <c r="LYY60" s="102" t="s">
        <v>2921</v>
      </c>
      <c r="LYZ60" s="320" t="s">
        <v>2922</v>
      </c>
      <c r="LZA60" s="320" t="s">
        <v>2912</v>
      </c>
      <c r="LZB60" s="320" t="s">
        <v>2923</v>
      </c>
      <c r="LZC60" s="320" t="s">
        <v>2924</v>
      </c>
      <c r="LZD60" s="97" t="s">
        <v>2925</v>
      </c>
      <c r="LZE60" s="225" t="s">
        <v>2912</v>
      </c>
      <c r="LZF60" s="102" t="s">
        <v>2926</v>
      </c>
      <c r="LZG60" s="102">
        <v>1.0</v>
      </c>
      <c r="LZH60" s="102">
        <v>1.0</v>
      </c>
      <c r="LZI60" s="102">
        <v>1.0</v>
      </c>
      <c r="LZJ60" s="411">
        <v>30.0</v>
      </c>
      <c r="LZK60" s="411">
        <v>30.0</v>
      </c>
      <c r="LZL60" s="102" t="s">
        <v>1764</v>
      </c>
      <c r="LZM60" s="102" t="s">
        <v>1764</v>
      </c>
      <c r="LZN60" s="102" t="s">
        <v>88</v>
      </c>
      <c r="LZO60" s="102" t="s">
        <v>2921</v>
      </c>
      <c r="LZP60" s="320" t="s">
        <v>2922</v>
      </c>
      <c r="LZQ60" s="320" t="s">
        <v>2912</v>
      </c>
      <c r="LZR60" s="320" t="s">
        <v>2923</v>
      </c>
      <c r="LZS60" s="320" t="s">
        <v>2924</v>
      </c>
      <c r="LZT60" s="97" t="s">
        <v>2925</v>
      </c>
      <c r="LZU60" s="225" t="s">
        <v>2912</v>
      </c>
      <c r="LZV60" s="102" t="s">
        <v>2926</v>
      </c>
      <c r="LZW60" s="102">
        <v>1.0</v>
      </c>
      <c r="LZX60" s="102">
        <v>1.0</v>
      </c>
      <c r="LZY60" s="102">
        <v>1.0</v>
      </c>
      <c r="LZZ60" s="411">
        <v>30.0</v>
      </c>
      <c r="MAA60" s="411">
        <v>30.0</v>
      </c>
      <c r="MAB60" s="102" t="s">
        <v>1764</v>
      </c>
      <c r="MAC60" s="102" t="s">
        <v>1764</v>
      </c>
      <c r="MAD60" s="102" t="s">
        <v>88</v>
      </c>
      <c r="MAE60" s="102" t="s">
        <v>2921</v>
      </c>
      <c r="MAF60" s="320" t="s">
        <v>2922</v>
      </c>
      <c r="MAG60" s="320" t="s">
        <v>2912</v>
      </c>
      <c r="MAH60" s="320" t="s">
        <v>2923</v>
      </c>
      <c r="MAI60" s="320" t="s">
        <v>2924</v>
      </c>
      <c r="MAJ60" s="97" t="s">
        <v>2925</v>
      </c>
      <c r="MAK60" s="225" t="s">
        <v>2912</v>
      </c>
      <c r="MAL60" s="102" t="s">
        <v>2926</v>
      </c>
      <c r="MAM60" s="102">
        <v>1.0</v>
      </c>
      <c r="MAN60" s="102">
        <v>1.0</v>
      </c>
      <c r="MAO60" s="102">
        <v>1.0</v>
      </c>
      <c r="MAP60" s="411">
        <v>30.0</v>
      </c>
      <c r="MAQ60" s="411">
        <v>30.0</v>
      </c>
      <c r="MAR60" s="102" t="s">
        <v>1764</v>
      </c>
      <c r="MAS60" s="102" t="s">
        <v>1764</v>
      </c>
      <c r="MAT60" s="102" t="s">
        <v>88</v>
      </c>
      <c r="MAU60" s="102" t="s">
        <v>2921</v>
      </c>
      <c r="MAV60" s="320" t="s">
        <v>2922</v>
      </c>
      <c r="MAW60" s="320" t="s">
        <v>2912</v>
      </c>
      <c r="MAX60" s="320" t="s">
        <v>2923</v>
      </c>
      <c r="MAY60" s="320" t="s">
        <v>2924</v>
      </c>
      <c r="MAZ60" s="97" t="s">
        <v>2925</v>
      </c>
      <c r="MBA60" s="225" t="s">
        <v>2912</v>
      </c>
      <c r="MBB60" s="102" t="s">
        <v>2926</v>
      </c>
      <c r="MBC60" s="102">
        <v>1.0</v>
      </c>
      <c r="MBD60" s="102">
        <v>1.0</v>
      </c>
      <c r="MBE60" s="102">
        <v>1.0</v>
      </c>
      <c r="MBF60" s="411">
        <v>30.0</v>
      </c>
      <c r="MBG60" s="411">
        <v>30.0</v>
      </c>
      <c r="MBH60" s="102" t="s">
        <v>1764</v>
      </c>
      <c r="MBI60" s="102" t="s">
        <v>1764</v>
      </c>
      <c r="MBJ60" s="102" t="s">
        <v>88</v>
      </c>
      <c r="MBK60" s="102" t="s">
        <v>2921</v>
      </c>
      <c r="MBL60" s="320" t="s">
        <v>2922</v>
      </c>
      <c r="MBM60" s="320" t="s">
        <v>2912</v>
      </c>
      <c r="MBN60" s="320" t="s">
        <v>2923</v>
      </c>
      <c r="MBO60" s="320" t="s">
        <v>2924</v>
      </c>
      <c r="MBP60" s="97" t="s">
        <v>2925</v>
      </c>
      <c r="MBQ60" s="225" t="s">
        <v>2912</v>
      </c>
      <c r="MBR60" s="102" t="s">
        <v>2926</v>
      </c>
      <c r="MBS60" s="102">
        <v>1.0</v>
      </c>
      <c r="MBT60" s="102">
        <v>1.0</v>
      </c>
      <c r="MBU60" s="102">
        <v>1.0</v>
      </c>
      <c r="MBV60" s="411">
        <v>30.0</v>
      </c>
      <c r="MBW60" s="411">
        <v>30.0</v>
      </c>
      <c r="MBX60" s="102" t="s">
        <v>1764</v>
      </c>
      <c r="MBY60" s="102" t="s">
        <v>1764</v>
      </c>
      <c r="MBZ60" s="102" t="s">
        <v>88</v>
      </c>
      <c r="MCA60" s="102" t="s">
        <v>2921</v>
      </c>
      <c r="MCB60" s="320" t="s">
        <v>2922</v>
      </c>
      <c r="MCC60" s="320" t="s">
        <v>2912</v>
      </c>
      <c r="MCD60" s="320" t="s">
        <v>2923</v>
      </c>
      <c r="MCE60" s="320" t="s">
        <v>2924</v>
      </c>
      <c r="MCF60" s="97" t="s">
        <v>2925</v>
      </c>
      <c r="MCG60" s="225" t="s">
        <v>2912</v>
      </c>
      <c r="MCH60" s="102" t="s">
        <v>2926</v>
      </c>
      <c r="MCI60" s="102">
        <v>1.0</v>
      </c>
      <c r="MCJ60" s="102">
        <v>1.0</v>
      </c>
      <c r="MCK60" s="102">
        <v>1.0</v>
      </c>
      <c r="MCL60" s="411">
        <v>30.0</v>
      </c>
      <c r="MCM60" s="411">
        <v>30.0</v>
      </c>
      <c r="MCN60" s="102" t="s">
        <v>1764</v>
      </c>
      <c r="MCO60" s="102" t="s">
        <v>1764</v>
      </c>
      <c r="MCP60" s="102" t="s">
        <v>88</v>
      </c>
      <c r="MCQ60" s="102" t="s">
        <v>2921</v>
      </c>
      <c r="MCR60" s="320" t="s">
        <v>2922</v>
      </c>
      <c r="MCS60" s="320" t="s">
        <v>2912</v>
      </c>
      <c r="MCT60" s="320" t="s">
        <v>2923</v>
      </c>
      <c r="MCU60" s="320" t="s">
        <v>2924</v>
      </c>
      <c r="MCV60" s="97" t="s">
        <v>2925</v>
      </c>
      <c r="MCW60" s="225" t="s">
        <v>2912</v>
      </c>
      <c r="MCX60" s="102" t="s">
        <v>2926</v>
      </c>
      <c r="MCY60" s="102">
        <v>1.0</v>
      </c>
      <c r="MCZ60" s="102">
        <v>1.0</v>
      </c>
      <c r="MDA60" s="102">
        <v>1.0</v>
      </c>
      <c r="MDB60" s="411">
        <v>30.0</v>
      </c>
      <c r="MDC60" s="411">
        <v>30.0</v>
      </c>
      <c r="MDD60" s="102" t="s">
        <v>1764</v>
      </c>
      <c r="MDE60" s="102" t="s">
        <v>1764</v>
      </c>
      <c r="MDF60" s="102" t="s">
        <v>88</v>
      </c>
      <c r="MDG60" s="102" t="s">
        <v>2921</v>
      </c>
      <c r="MDH60" s="320" t="s">
        <v>2922</v>
      </c>
      <c r="MDI60" s="320" t="s">
        <v>2912</v>
      </c>
      <c r="MDJ60" s="320" t="s">
        <v>2923</v>
      </c>
      <c r="MDK60" s="320" t="s">
        <v>2924</v>
      </c>
      <c r="MDL60" s="97" t="s">
        <v>2925</v>
      </c>
      <c r="MDM60" s="225" t="s">
        <v>2912</v>
      </c>
      <c r="MDN60" s="102" t="s">
        <v>2926</v>
      </c>
      <c r="MDO60" s="102">
        <v>1.0</v>
      </c>
      <c r="MDP60" s="102">
        <v>1.0</v>
      </c>
      <c r="MDQ60" s="102">
        <v>1.0</v>
      </c>
      <c r="MDR60" s="411">
        <v>30.0</v>
      </c>
      <c r="MDS60" s="411">
        <v>30.0</v>
      </c>
      <c r="MDT60" s="102" t="s">
        <v>1764</v>
      </c>
      <c r="MDU60" s="102" t="s">
        <v>1764</v>
      </c>
      <c r="MDV60" s="102" t="s">
        <v>88</v>
      </c>
      <c r="MDW60" s="102" t="s">
        <v>2921</v>
      </c>
      <c r="MDX60" s="320" t="s">
        <v>2922</v>
      </c>
      <c r="MDY60" s="320" t="s">
        <v>2912</v>
      </c>
      <c r="MDZ60" s="320" t="s">
        <v>2923</v>
      </c>
      <c r="MEA60" s="320" t="s">
        <v>2924</v>
      </c>
      <c r="MEB60" s="97" t="s">
        <v>2925</v>
      </c>
      <c r="MEC60" s="225" t="s">
        <v>2912</v>
      </c>
      <c r="MED60" s="102" t="s">
        <v>2926</v>
      </c>
      <c r="MEE60" s="102">
        <v>1.0</v>
      </c>
      <c r="MEF60" s="102">
        <v>1.0</v>
      </c>
      <c r="MEG60" s="102">
        <v>1.0</v>
      </c>
      <c r="MEH60" s="411">
        <v>30.0</v>
      </c>
      <c r="MEI60" s="411">
        <v>30.0</v>
      </c>
      <c r="MEJ60" s="102" t="s">
        <v>1764</v>
      </c>
      <c r="MEK60" s="102" t="s">
        <v>1764</v>
      </c>
      <c r="MEL60" s="102" t="s">
        <v>88</v>
      </c>
      <c r="MEM60" s="102" t="s">
        <v>2921</v>
      </c>
      <c r="MEN60" s="320" t="s">
        <v>2922</v>
      </c>
      <c r="MEO60" s="320" t="s">
        <v>2912</v>
      </c>
      <c r="MEP60" s="320" t="s">
        <v>2923</v>
      </c>
      <c r="MEQ60" s="320" t="s">
        <v>2924</v>
      </c>
      <c r="MER60" s="97" t="s">
        <v>2925</v>
      </c>
      <c r="MES60" s="225" t="s">
        <v>2912</v>
      </c>
      <c r="MET60" s="102" t="s">
        <v>2926</v>
      </c>
      <c r="MEU60" s="102">
        <v>1.0</v>
      </c>
      <c r="MEV60" s="102">
        <v>1.0</v>
      </c>
      <c r="MEW60" s="102">
        <v>1.0</v>
      </c>
      <c r="MEX60" s="411">
        <v>30.0</v>
      </c>
      <c r="MEY60" s="411">
        <v>30.0</v>
      </c>
      <c r="MEZ60" s="102" t="s">
        <v>1764</v>
      </c>
      <c r="MFA60" s="102" t="s">
        <v>1764</v>
      </c>
      <c r="MFB60" s="102" t="s">
        <v>88</v>
      </c>
      <c r="MFC60" s="102" t="s">
        <v>2921</v>
      </c>
      <c r="MFD60" s="320" t="s">
        <v>2922</v>
      </c>
      <c r="MFE60" s="320" t="s">
        <v>2912</v>
      </c>
      <c r="MFF60" s="320" t="s">
        <v>2923</v>
      </c>
      <c r="MFG60" s="320" t="s">
        <v>2924</v>
      </c>
      <c r="MFH60" s="97" t="s">
        <v>2925</v>
      </c>
      <c r="MFI60" s="225" t="s">
        <v>2912</v>
      </c>
      <c r="MFJ60" s="102" t="s">
        <v>2926</v>
      </c>
      <c r="MFK60" s="102">
        <v>1.0</v>
      </c>
      <c r="MFL60" s="102">
        <v>1.0</v>
      </c>
      <c r="MFM60" s="102">
        <v>1.0</v>
      </c>
      <c r="MFN60" s="411">
        <v>30.0</v>
      </c>
      <c r="MFO60" s="411">
        <v>30.0</v>
      </c>
      <c r="MFP60" s="102" t="s">
        <v>1764</v>
      </c>
      <c r="MFQ60" s="102" t="s">
        <v>1764</v>
      </c>
      <c r="MFR60" s="102" t="s">
        <v>88</v>
      </c>
      <c r="MFS60" s="102" t="s">
        <v>2921</v>
      </c>
      <c r="MFT60" s="320" t="s">
        <v>2922</v>
      </c>
      <c r="MFU60" s="320" t="s">
        <v>2912</v>
      </c>
      <c r="MFV60" s="320" t="s">
        <v>2923</v>
      </c>
      <c r="MFW60" s="320" t="s">
        <v>2924</v>
      </c>
      <c r="MFX60" s="97" t="s">
        <v>2925</v>
      </c>
      <c r="MFY60" s="225" t="s">
        <v>2912</v>
      </c>
      <c r="MFZ60" s="102" t="s">
        <v>2926</v>
      </c>
      <c r="MGA60" s="102">
        <v>1.0</v>
      </c>
      <c r="MGB60" s="102">
        <v>1.0</v>
      </c>
      <c r="MGC60" s="102">
        <v>1.0</v>
      </c>
      <c r="MGD60" s="411">
        <v>30.0</v>
      </c>
      <c r="MGE60" s="411">
        <v>30.0</v>
      </c>
      <c r="MGF60" s="102" t="s">
        <v>1764</v>
      </c>
      <c r="MGG60" s="102" t="s">
        <v>1764</v>
      </c>
      <c r="MGH60" s="102" t="s">
        <v>88</v>
      </c>
      <c r="MGI60" s="102" t="s">
        <v>2921</v>
      </c>
      <c r="MGJ60" s="320" t="s">
        <v>2922</v>
      </c>
      <c r="MGK60" s="320" t="s">
        <v>2912</v>
      </c>
      <c r="MGL60" s="320" t="s">
        <v>2923</v>
      </c>
      <c r="MGM60" s="320" t="s">
        <v>2924</v>
      </c>
      <c r="MGN60" s="97" t="s">
        <v>2925</v>
      </c>
      <c r="MGO60" s="225" t="s">
        <v>2912</v>
      </c>
      <c r="MGP60" s="102" t="s">
        <v>2926</v>
      </c>
      <c r="MGQ60" s="102">
        <v>1.0</v>
      </c>
      <c r="MGR60" s="102">
        <v>1.0</v>
      </c>
      <c r="MGS60" s="102">
        <v>1.0</v>
      </c>
      <c r="MGT60" s="411">
        <v>30.0</v>
      </c>
      <c r="MGU60" s="411">
        <v>30.0</v>
      </c>
      <c r="MGV60" s="102" t="s">
        <v>1764</v>
      </c>
      <c r="MGW60" s="102" t="s">
        <v>1764</v>
      </c>
      <c r="MGX60" s="102" t="s">
        <v>88</v>
      </c>
      <c r="MGY60" s="102" t="s">
        <v>2921</v>
      </c>
      <c r="MGZ60" s="320" t="s">
        <v>2922</v>
      </c>
      <c r="MHA60" s="320" t="s">
        <v>2912</v>
      </c>
      <c r="MHB60" s="320" t="s">
        <v>2923</v>
      </c>
      <c r="MHC60" s="320" t="s">
        <v>2924</v>
      </c>
      <c r="MHD60" s="97" t="s">
        <v>2925</v>
      </c>
      <c r="MHE60" s="225" t="s">
        <v>2912</v>
      </c>
      <c r="MHF60" s="102" t="s">
        <v>2926</v>
      </c>
      <c r="MHG60" s="102">
        <v>1.0</v>
      </c>
      <c r="MHH60" s="102">
        <v>1.0</v>
      </c>
      <c r="MHI60" s="102">
        <v>1.0</v>
      </c>
      <c r="MHJ60" s="411">
        <v>30.0</v>
      </c>
      <c r="MHK60" s="411">
        <v>30.0</v>
      </c>
      <c r="MHL60" s="102" t="s">
        <v>1764</v>
      </c>
      <c r="MHM60" s="102" t="s">
        <v>1764</v>
      </c>
      <c r="MHN60" s="102" t="s">
        <v>88</v>
      </c>
      <c r="MHO60" s="102" t="s">
        <v>2921</v>
      </c>
      <c r="MHP60" s="320" t="s">
        <v>2922</v>
      </c>
      <c r="MHQ60" s="320" t="s">
        <v>2912</v>
      </c>
      <c r="MHR60" s="320" t="s">
        <v>2923</v>
      </c>
      <c r="MHS60" s="320" t="s">
        <v>2924</v>
      </c>
      <c r="MHT60" s="97" t="s">
        <v>2925</v>
      </c>
      <c r="MHU60" s="225" t="s">
        <v>2912</v>
      </c>
      <c r="MHV60" s="102" t="s">
        <v>2926</v>
      </c>
      <c r="MHW60" s="102">
        <v>1.0</v>
      </c>
      <c r="MHX60" s="102">
        <v>1.0</v>
      </c>
      <c r="MHY60" s="102">
        <v>1.0</v>
      </c>
      <c r="MHZ60" s="411">
        <v>30.0</v>
      </c>
      <c r="MIA60" s="411">
        <v>30.0</v>
      </c>
      <c r="MIB60" s="102" t="s">
        <v>1764</v>
      </c>
      <c r="MIC60" s="102" t="s">
        <v>1764</v>
      </c>
      <c r="MID60" s="102" t="s">
        <v>88</v>
      </c>
      <c r="MIE60" s="102" t="s">
        <v>2921</v>
      </c>
      <c r="MIF60" s="320" t="s">
        <v>2922</v>
      </c>
      <c r="MIG60" s="320" t="s">
        <v>2912</v>
      </c>
      <c r="MIH60" s="320" t="s">
        <v>2923</v>
      </c>
      <c r="MII60" s="320" t="s">
        <v>2924</v>
      </c>
      <c r="MIJ60" s="97" t="s">
        <v>2925</v>
      </c>
      <c r="MIK60" s="225" t="s">
        <v>2912</v>
      </c>
      <c r="MIL60" s="102" t="s">
        <v>2926</v>
      </c>
      <c r="MIM60" s="102">
        <v>1.0</v>
      </c>
      <c r="MIN60" s="102">
        <v>1.0</v>
      </c>
      <c r="MIO60" s="102">
        <v>1.0</v>
      </c>
      <c r="MIP60" s="411">
        <v>30.0</v>
      </c>
      <c r="MIQ60" s="411">
        <v>30.0</v>
      </c>
      <c r="MIR60" s="102" t="s">
        <v>1764</v>
      </c>
      <c r="MIS60" s="102" t="s">
        <v>1764</v>
      </c>
      <c r="MIT60" s="102" t="s">
        <v>88</v>
      </c>
      <c r="MIU60" s="102" t="s">
        <v>2921</v>
      </c>
      <c r="MIV60" s="320" t="s">
        <v>2922</v>
      </c>
      <c r="MIW60" s="320" t="s">
        <v>2912</v>
      </c>
      <c r="MIX60" s="320" t="s">
        <v>2923</v>
      </c>
      <c r="MIY60" s="320" t="s">
        <v>2924</v>
      </c>
      <c r="MIZ60" s="97" t="s">
        <v>2925</v>
      </c>
      <c r="MJA60" s="225" t="s">
        <v>2912</v>
      </c>
      <c r="MJB60" s="102" t="s">
        <v>2926</v>
      </c>
      <c r="MJC60" s="102">
        <v>1.0</v>
      </c>
      <c r="MJD60" s="102">
        <v>1.0</v>
      </c>
      <c r="MJE60" s="102">
        <v>1.0</v>
      </c>
      <c r="MJF60" s="411">
        <v>30.0</v>
      </c>
      <c r="MJG60" s="411">
        <v>30.0</v>
      </c>
      <c r="MJH60" s="102" t="s">
        <v>1764</v>
      </c>
      <c r="MJI60" s="102" t="s">
        <v>1764</v>
      </c>
      <c r="MJJ60" s="102" t="s">
        <v>88</v>
      </c>
      <c r="MJK60" s="102" t="s">
        <v>2921</v>
      </c>
      <c r="MJL60" s="320" t="s">
        <v>2922</v>
      </c>
      <c r="MJM60" s="320" t="s">
        <v>2912</v>
      </c>
      <c r="MJN60" s="320" t="s">
        <v>2923</v>
      </c>
      <c r="MJO60" s="320" t="s">
        <v>2924</v>
      </c>
      <c r="MJP60" s="97" t="s">
        <v>2925</v>
      </c>
      <c r="MJQ60" s="225" t="s">
        <v>2912</v>
      </c>
      <c r="MJR60" s="102" t="s">
        <v>2926</v>
      </c>
      <c r="MJS60" s="102">
        <v>1.0</v>
      </c>
      <c r="MJT60" s="102">
        <v>1.0</v>
      </c>
      <c r="MJU60" s="102">
        <v>1.0</v>
      </c>
      <c r="MJV60" s="411">
        <v>30.0</v>
      </c>
      <c r="MJW60" s="411">
        <v>30.0</v>
      </c>
      <c r="MJX60" s="102" t="s">
        <v>1764</v>
      </c>
      <c r="MJY60" s="102" t="s">
        <v>1764</v>
      </c>
      <c r="MJZ60" s="102" t="s">
        <v>88</v>
      </c>
      <c r="MKA60" s="102" t="s">
        <v>2921</v>
      </c>
      <c r="MKB60" s="320" t="s">
        <v>2922</v>
      </c>
      <c r="MKC60" s="320" t="s">
        <v>2912</v>
      </c>
      <c r="MKD60" s="320" t="s">
        <v>2923</v>
      </c>
      <c r="MKE60" s="320" t="s">
        <v>2924</v>
      </c>
      <c r="MKF60" s="97" t="s">
        <v>2925</v>
      </c>
      <c r="MKG60" s="225" t="s">
        <v>2912</v>
      </c>
      <c r="MKH60" s="102" t="s">
        <v>2926</v>
      </c>
      <c r="MKI60" s="102">
        <v>1.0</v>
      </c>
      <c r="MKJ60" s="102">
        <v>1.0</v>
      </c>
      <c r="MKK60" s="102">
        <v>1.0</v>
      </c>
      <c r="MKL60" s="411">
        <v>30.0</v>
      </c>
      <c r="MKM60" s="411">
        <v>30.0</v>
      </c>
      <c r="MKN60" s="102" t="s">
        <v>1764</v>
      </c>
      <c r="MKO60" s="102" t="s">
        <v>1764</v>
      </c>
      <c r="MKP60" s="102" t="s">
        <v>88</v>
      </c>
      <c r="MKQ60" s="102" t="s">
        <v>2921</v>
      </c>
      <c r="MKR60" s="320" t="s">
        <v>2922</v>
      </c>
      <c r="MKS60" s="320" t="s">
        <v>2912</v>
      </c>
      <c r="MKT60" s="320" t="s">
        <v>2923</v>
      </c>
      <c r="MKU60" s="320" t="s">
        <v>2924</v>
      </c>
      <c r="MKV60" s="97" t="s">
        <v>2925</v>
      </c>
      <c r="MKW60" s="225" t="s">
        <v>2912</v>
      </c>
      <c r="MKX60" s="102" t="s">
        <v>2926</v>
      </c>
      <c r="MKY60" s="102">
        <v>1.0</v>
      </c>
      <c r="MKZ60" s="102">
        <v>1.0</v>
      </c>
      <c r="MLA60" s="102">
        <v>1.0</v>
      </c>
      <c r="MLB60" s="411">
        <v>30.0</v>
      </c>
      <c r="MLC60" s="411">
        <v>30.0</v>
      </c>
      <c r="MLD60" s="102" t="s">
        <v>1764</v>
      </c>
      <c r="MLE60" s="102" t="s">
        <v>1764</v>
      </c>
      <c r="MLF60" s="102" t="s">
        <v>88</v>
      </c>
      <c r="MLG60" s="102" t="s">
        <v>2921</v>
      </c>
      <c r="MLH60" s="320" t="s">
        <v>2922</v>
      </c>
      <c r="MLI60" s="320" t="s">
        <v>2912</v>
      </c>
      <c r="MLJ60" s="320" t="s">
        <v>2923</v>
      </c>
      <c r="MLK60" s="320" t="s">
        <v>2924</v>
      </c>
      <c r="MLL60" s="97" t="s">
        <v>2925</v>
      </c>
      <c r="MLM60" s="225" t="s">
        <v>2912</v>
      </c>
      <c r="MLN60" s="102" t="s">
        <v>2926</v>
      </c>
      <c r="MLO60" s="102">
        <v>1.0</v>
      </c>
      <c r="MLP60" s="102">
        <v>1.0</v>
      </c>
      <c r="MLQ60" s="102">
        <v>1.0</v>
      </c>
      <c r="MLR60" s="411">
        <v>30.0</v>
      </c>
      <c r="MLS60" s="411">
        <v>30.0</v>
      </c>
      <c r="MLT60" s="102" t="s">
        <v>1764</v>
      </c>
      <c r="MLU60" s="102" t="s">
        <v>1764</v>
      </c>
      <c r="MLV60" s="102" t="s">
        <v>88</v>
      </c>
      <c r="MLW60" s="102" t="s">
        <v>2921</v>
      </c>
      <c r="MLX60" s="320" t="s">
        <v>2922</v>
      </c>
      <c r="MLY60" s="320" t="s">
        <v>2912</v>
      </c>
      <c r="MLZ60" s="320" t="s">
        <v>2923</v>
      </c>
      <c r="MMA60" s="320" t="s">
        <v>2924</v>
      </c>
      <c r="MMB60" s="97" t="s">
        <v>2925</v>
      </c>
      <c r="MMC60" s="225" t="s">
        <v>2912</v>
      </c>
      <c r="MMD60" s="102" t="s">
        <v>2926</v>
      </c>
      <c r="MME60" s="102">
        <v>1.0</v>
      </c>
      <c r="MMF60" s="102">
        <v>1.0</v>
      </c>
      <c r="MMG60" s="102">
        <v>1.0</v>
      </c>
      <c r="MMH60" s="411">
        <v>30.0</v>
      </c>
      <c r="MMI60" s="411">
        <v>30.0</v>
      </c>
      <c r="MMJ60" s="102" t="s">
        <v>1764</v>
      </c>
      <c r="MMK60" s="102" t="s">
        <v>1764</v>
      </c>
      <c r="MML60" s="102" t="s">
        <v>88</v>
      </c>
      <c r="MMM60" s="102" t="s">
        <v>2921</v>
      </c>
      <c r="MMN60" s="320" t="s">
        <v>2922</v>
      </c>
      <c r="MMO60" s="320" t="s">
        <v>2912</v>
      </c>
      <c r="MMP60" s="320" t="s">
        <v>2923</v>
      </c>
      <c r="MMQ60" s="320" t="s">
        <v>2924</v>
      </c>
      <c r="MMR60" s="97" t="s">
        <v>2925</v>
      </c>
      <c r="MMS60" s="225" t="s">
        <v>2912</v>
      </c>
      <c r="MMT60" s="102" t="s">
        <v>2926</v>
      </c>
      <c r="MMU60" s="102">
        <v>1.0</v>
      </c>
      <c r="MMV60" s="102">
        <v>1.0</v>
      </c>
      <c r="MMW60" s="102">
        <v>1.0</v>
      </c>
      <c r="MMX60" s="411">
        <v>30.0</v>
      </c>
      <c r="MMY60" s="411">
        <v>30.0</v>
      </c>
      <c r="MMZ60" s="102" t="s">
        <v>1764</v>
      </c>
      <c r="MNA60" s="102" t="s">
        <v>1764</v>
      </c>
      <c r="MNB60" s="102" t="s">
        <v>88</v>
      </c>
      <c r="MNC60" s="102" t="s">
        <v>2921</v>
      </c>
      <c r="MND60" s="320" t="s">
        <v>2922</v>
      </c>
      <c r="MNE60" s="320" t="s">
        <v>2912</v>
      </c>
      <c r="MNF60" s="320" t="s">
        <v>2923</v>
      </c>
      <c r="MNG60" s="320" t="s">
        <v>2924</v>
      </c>
      <c r="MNH60" s="97" t="s">
        <v>2925</v>
      </c>
      <c r="MNI60" s="225" t="s">
        <v>2912</v>
      </c>
      <c r="MNJ60" s="102" t="s">
        <v>2926</v>
      </c>
      <c r="MNK60" s="102">
        <v>1.0</v>
      </c>
      <c r="MNL60" s="102">
        <v>1.0</v>
      </c>
      <c r="MNM60" s="102">
        <v>1.0</v>
      </c>
      <c r="MNN60" s="411">
        <v>30.0</v>
      </c>
      <c r="MNO60" s="411">
        <v>30.0</v>
      </c>
      <c r="MNP60" s="102" t="s">
        <v>1764</v>
      </c>
      <c r="MNQ60" s="102" t="s">
        <v>1764</v>
      </c>
      <c r="MNR60" s="102" t="s">
        <v>88</v>
      </c>
      <c r="MNS60" s="102" t="s">
        <v>2921</v>
      </c>
      <c r="MNT60" s="320" t="s">
        <v>2922</v>
      </c>
      <c r="MNU60" s="320" t="s">
        <v>2912</v>
      </c>
      <c r="MNV60" s="320" t="s">
        <v>2923</v>
      </c>
      <c r="MNW60" s="320" t="s">
        <v>2924</v>
      </c>
      <c r="MNX60" s="97" t="s">
        <v>2925</v>
      </c>
      <c r="MNY60" s="225" t="s">
        <v>2912</v>
      </c>
      <c r="MNZ60" s="102" t="s">
        <v>2926</v>
      </c>
      <c r="MOA60" s="102">
        <v>1.0</v>
      </c>
      <c r="MOB60" s="102">
        <v>1.0</v>
      </c>
      <c r="MOC60" s="102">
        <v>1.0</v>
      </c>
      <c r="MOD60" s="411">
        <v>30.0</v>
      </c>
      <c r="MOE60" s="411">
        <v>30.0</v>
      </c>
      <c r="MOF60" s="102" t="s">
        <v>1764</v>
      </c>
      <c r="MOG60" s="102" t="s">
        <v>1764</v>
      </c>
      <c r="MOH60" s="102" t="s">
        <v>88</v>
      </c>
      <c r="MOI60" s="102" t="s">
        <v>2921</v>
      </c>
      <c r="MOJ60" s="320" t="s">
        <v>2922</v>
      </c>
      <c r="MOK60" s="320" t="s">
        <v>2912</v>
      </c>
      <c r="MOL60" s="320" t="s">
        <v>2923</v>
      </c>
      <c r="MOM60" s="320" t="s">
        <v>2924</v>
      </c>
      <c r="MON60" s="97" t="s">
        <v>2925</v>
      </c>
      <c r="MOO60" s="225" t="s">
        <v>2912</v>
      </c>
      <c r="MOP60" s="102" t="s">
        <v>2926</v>
      </c>
      <c r="MOQ60" s="102">
        <v>1.0</v>
      </c>
      <c r="MOR60" s="102">
        <v>1.0</v>
      </c>
      <c r="MOS60" s="102">
        <v>1.0</v>
      </c>
      <c r="MOT60" s="411">
        <v>30.0</v>
      </c>
      <c r="MOU60" s="411">
        <v>30.0</v>
      </c>
      <c r="MOV60" s="102" t="s">
        <v>1764</v>
      </c>
      <c r="MOW60" s="102" t="s">
        <v>1764</v>
      </c>
      <c r="MOX60" s="102" t="s">
        <v>88</v>
      </c>
      <c r="MOY60" s="102" t="s">
        <v>2921</v>
      </c>
      <c r="MOZ60" s="320" t="s">
        <v>2922</v>
      </c>
      <c r="MPA60" s="320" t="s">
        <v>2912</v>
      </c>
      <c r="MPB60" s="320" t="s">
        <v>2923</v>
      </c>
      <c r="MPC60" s="320" t="s">
        <v>2924</v>
      </c>
      <c r="MPD60" s="97" t="s">
        <v>2925</v>
      </c>
      <c r="MPE60" s="225" t="s">
        <v>2912</v>
      </c>
      <c r="MPF60" s="102" t="s">
        <v>2926</v>
      </c>
      <c r="MPG60" s="102">
        <v>1.0</v>
      </c>
      <c r="MPH60" s="102">
        <v>1.0</v>
      </c>
      <c r="MPI60" s="102">
        <v>1.0</v>
      </c>
      <c r="MPJ60" s="411">
        <v>30.0</v>
      </c>
      <c r="MPK60" s="411">
        <v>30.0</v>
      </c>
      <c r="MPL60" s="102" t="s">
        <v>1764</v>
      </c>
      <c r="MPM60" s="102" t="s">
        <v>1764</v>
      </c>
      <c r="MPN60" s="102" t="s">
        <v>88</v>
      </c>
      <c r="MPO60" s="102" t="s">
        <v>2921</v>
      </c>
      <c r="MPP60" s="320" t="s">
        <v>2922</v>
      </c>
      <c r="MPQ60" s="320" t="s">
        <v>2912</v>
      </c>
      <c r="MPR60" s="320" t="s">
        <v>2923</v>
      </c>
      <c r="MPS60" s="320" t="s">
        <v>2924</v>
      </c>
      <c r="MPT60" s="97" t="s">
        <v>2925</v>
      </c>
      <c r="MPU60" s="225" t="s">
        <v>2912</v>
      </c>
      <c r="MPV60" s="102" t="s">
        <v>2926</v>
      </c>
      <c r="MPW60" s="102">
        <v>1.0</v>
      </c>
      <c r="MPX60" s="102">
        <v>1.0</v>
      </c>
      <c r="MPY60" s="102">
        <v>1.0</v>
      </c>
      <c r="MPZ60" s="411">
        <v>30.0</v>
      </c>
      <c r="MQA60" s="411">
        <v>30.0</v>
      </c>
      <c r="MQB60" s="102" t="s">
        <v>1764</v>
      </c>
      <c r="MQC60" s="102" t="s">
        <v>1764</v>
      </c>
      <c r="MQD60" s="102" t="s">
        <v>88</v>
      </c>
      <c r="MQE60" s="102" t="s">
        <v>2921</v>
      </c>
      <c r="MQF60" s="320" t="s">
        <v>2922</v>
      </c>
      <c r="MQG60" s="320" t="s">
        <v>2912</v>
      </c>
      <c r="MQH60" s="320" t="s">
        <v>2923</v>
      </c>
      <c r="MQI60" s="320" t="s">
        <v>2924</v>
      </c>
      <c r="MQJ60" s="97" t="s">
        <v>2925</v>
      </c>
      <c r="MQK60" s="225" t="s">
        <v>2912</v>
      </c>
      <c r="MQL60" s="102" t="s">
        <v>2926</v>
      </c>
      <c r="MQM60" s="102">
        <v>1.0</v>
      </c>
      <c r="MQN60" s="102">
        <v>1.0</v>
      </c>
      <c r="MQO60" s="102">
        <v>1.0</v>
      </c>
      <c r="MQP60" s="411">
        <v>30.0</v>
      </c>
      <c r="MQQ60" s="411">
        <v>30.0</v>
      </c>
      <c r="MQR60" s="102" t="s">
        <v>1764</v>
      </c>
      <c r="MQS60" s="102" t="s">
        <v>1764</v>
      </c>
      <c r="MQT60" s="102" t="s">
        <v>88</v>
      </c>
      <c r="MQU60" s="102" t="s">
        <v>2921</v>
      </c>
      <c r="MQV60" s="320" t="s">
        <v>2922</v>
      </c>
      <c r="MQW60" s="320" t="s">
        <v>2912</v>
      </c>
      <c r="MQX60" s="320" t="s">
        <v>2923</v>
      </c>
      <c r="MQY60" s="320" t="s">
        <v>2924</v>
      </c>
      <c r="MQZ60" s="97" t="s">
        <v>2925</v>
      </c>
      <c r="MRA60" s="225" t="s">
        <v>2912</v>
      </c>
      <c r="MRB60" s="102" t="s">
        <v>2926</v>
      </c>
      <c r="MRC60" s="102">
        <v>1.0</v>
      </c>
      <c r="MRD60" s="102">
        <v>1.0</v>
      </c>
      <c r="MRE60" s="102">
        <v>1.0</v>
      </c>
      <c r="MRF60" s="411">
        <v>30.0</v>
      </c>
      <c r="MRG60" s="411">
        <v>30.0</v>
      </c>
      <c r="MRH60" s="102" t="s">
        <v>1764</v>
      </c>
      <c r="MRI60" s="102" t="s">
        <v>1764</v>
      </c>
      <c r="MRJ60" s="102" t="s">
        <v>88</v>
      </c>
      <c r="MRK60" s="102" t="s">
        <v>2921</v>
      </c>
      <c r="MRL60" s="320" t="s">
        <v>2922</v>
      </c>
      <c r="MRM60" s="320" t="s">
        <v>2912</v>
      </c>
      <c r="MRN60" s="320" t="s">
        <v>2923</v>
      </c>
      <c r="MRO60" s="320" t="s">
        <v>2924</v>
      </c>
      <c r="MRP60" s="97" t="s">
        <v>2925</v>
      </c>
      <c r="MRQ60" s="225" t="s">
        <v>2912</v>
      </c>
      <c r="MRR60" s="102" t="s">
        <v>2926</v>
      </c>
      <c r="MRS60" s="102">
        <v>1.0</v>
      </c>
      <c r="MRT60" s="102">
        <v>1.0</v>
      </c>
      <c r="MRU60" s="102">
        <v>1.0</v>
      </c>
      <c r="MRV60" s="411">
        <v>30.0</v>
      </c>
      <c r="MRW60" s="411">
        <v>30.0</v>
      </c>
      <c r="MRX60" s="102" t="s">
        <v>1764</v>
      </c>
      <c r="MRY60" s="102" t="s">
        <v>1764</v>
      </c>
      <c r="MRZ60" s="102" t="s">
        <v>88</v>
      </c>
      <c r="MSA60" s="102" t="s">
        <v>2921</v>
      </c>
      <c r="MSB60" s="320" t="s">
        <v>2922</v>
      </c>
      <c r="MSC60" s="320" t="s">
        <v>2912</v>
      </c>
      <c r="MSD60" s="320" t="s">
        <v>2923</v>
      </c>
      <c r="MSE60" s="320" t="s">
        <v>2924</v>
      </c>
      <c r="MSF60" s="97" t="s">
        <v>2925</v>
      </c>
      <c r="MSG60" s="225" t="s">
        <v>2912</v>
      </c>
      <c r="MSH60" s="102" t="s">
        <v>2926</v>
      </c>
      <c r="MSI60" s="102">
        <v>1.0</v>
      </c>
      <c r="MSJ60" s="102">
        <v>1.0</v>
      </c>
      <c r="MSK60" s="102">
        <v>1.0</v>
      </c>
      <c r="MSL60" s="411">
        <v>30.0</v>
      </c>
      <c r="MSM60" s="411">
        <v>30.0</v>
      </c>
      <c r="MSN60" s="102" t="s">
        <v>1764</v>
      </c>
      <c r="MSO60" s="102" t="s">
        <v>1764</v>
      </c>
      <c r="MSP60" s="102" t="s">
        <v>88</v>
      </c>
      <c r="MSQ60" s="102" t="s">
        <v>2921</v>
      </c>
      <c r="MSR60" s="320" t="s">
        <v>2922</v>
      </c>
      <c r="MSS60" s="320" t="s">
        <v>2912</v>
      </c>
      <c r="MST60" s="320" t="s">
        <v>2923</v>
      </c>
      <c r="MSU60" s="320" t="s">
        <v>2924</v>
      </c>
      <c r="MSV60" s="97" t="s">
        <v>2925</v>
      </c>
      <c r="MSW60" s="225" t="s">
        <v>2912</v>
      </c>
      <c r="MSX60" s="102" t="s">
        <v>2926</v>
      </c>
      <c r="MSY60" s="102">
        <v>1.0</v>
      </c>
      <c r="MSZ60" s="102">
        <v>1.0</v>
      </c>
      <c r="MTA60" s="102">
        <v>1.0</v>
      </c>
      <c r="MTB60" s="411">
        <v>30.0</v>
      </c>
      <c r="MTC60" s="411">
        <v>30.0</v>
      </c>
      <c r="MTD60" s="102" t="s">
        <v>1764</v>
      </c>
      <c r="MTE60" s="102" t="s">
        <v>1764</v>
      </c>
      <c r="MTF60" s="102" t="s">
        <v>88</v>
      </c>
      <c r="MTG60" s="102" t="s">
        <v>2921</v>
      </c>
      <c r="MTH60" s="320" t="s">
        <v>2922</v>
      </c>
      <c r="MTI60" s="320" t="s">
        <v>2912</v>
      </c>
      <c r="MTJ60" s="320" t="s">
        <v>2923</v>
      </c>
      <c r="MTK60" s="320" t="s">
        <v>2924</v>
      </c>
      <c r="MTL60" s="97" t="s">
        <v>2925</v>
      </c>
      <c r="MTM60" s="225" t="s">
        <v>2912</v>
      </c>
      <c r="MTN60" s="102" t="s">
        <v>2926</v>
      </c>
      <c r="MTO60" s="102">
        <v>1.0</v>
      </c>
      <c r="MTP60" s="102">
        <v>1.0</v>
      </c>
      <c r="MTQ60" s="102">
        <v>1.0</v>
      </c>
      <c r="MTR60" s="411">
        <v>30.0</v>
      </c>
      <c r="MTS60" s="411">
        <v>30.0</v>
      </c>
      <c r="MTT60" s="102" t="s">
        <v>1764</v>
      </c>
      <c r="MTU60" s="102" t="s">
        <v>1764</v>
      </c>
      <c r="MTV60" s="102" t="s">
        <v>88</v>
      </c>
      <c r="MTW60" s="102" t="s">
        <v>2921</v>
      </c>
      <c r="MTX60" s="320" t="s">
        <v>2922</v>
      </c>
      <c r="MTY60" s="320" t="s">
        <v>2912</v>
      </c>
      <c r="MTZ60" s="320" t="s">
        <v>2923</v>
      </c>
      <c r="MUA60" s="320" t="s">
        <v>2924</v>
      </c>
      <c r="MUB60" s="97" t="s">
        <v>2925</v>
      </c>
      <c r="MUC60" s="225" t="s">
        <v>2912</v>
      </c>
      <c r="MUD60" s="102" t="s">
        <v>2926</v>
      </c>
      <c r="MUE60" s="102">
        <v>1.0</v>
      </c>
      <c r="MUF60" s="102">
        <v>1.0</v>
      </c>
      <c r="MUG60" s="102">
        <v>1.0</v>
      </c>
      <c r="MUH60" s="411">
        <v>30.0</v>
      </c>
      <c r="MUI60" s="411">
        <v>30.0</v>
      </c>
      <c r="MUJ60" s="102" t="s">
        <v>1764</v>
      </c>
      <c r="MUK60" s="102" t="s">
        <v>1764</v>
      </c>
      <c r="MUL60" s="102" t="s">
        <v>88</v>
      </c>
      <c r="MUM60" s="102" t="s">
        <v>2921</v>
      </c>
      <c r="MUN60" s="320" t="s">
        <v>2922</v>
      </c>
      <c r="MUO60" s="320" t="s">
        <v>2912</v>
      </c>
      <c r="MUP60" s="320" t="s">
        <v>2923</v>
      </c>
      <c r="MUQ60" s="320" t="s">
        <v>2924</v>
      </c>
      <c r="MUR60" s="97" t="s">
        <v>2925</v>
      </c>
      <c r="MUS60" s="225" t="s">
        <v>2912</v>
      </c>
      <c r="MUT60" s="102" t="s">
        <v>2926</v>
      </c>
      <c r="MUU60" s="102">
        <v>1.0</v>
      </c>
      <c r="MUV60" s="102">
        <v>1.0</v>
      </c>
      <c r="MUW60" s="102">
        <v>1.0</v>
      </c>
      <c r="MUX60" s="411">
        <v>30.0</v>
      </c>
      <c r="MUY60" s="411">
        <v>30.0</v>
      </c>
      <c r="MUZ60" s="102" t="s">
        <v>1764</v>
      </c>
      <c r="MVA60" s="102" t="s">
        <v>1764</v>
      </c>
      <c r="MVB60" s="102" t="s">
        <v>88</v>
      </c>
      <c r="MVC60" s="102" t="s">
        <v>2921</v>
      </c>
      <c r="MVD60" s="320" t="s">
        <v>2922</v>
      </c>
      <c r="MVE60" s="320" t="s">
        <v>2912</v>
      </c>
      <c r="MVF60" s="320" t="s">
        <v>2923</v>
      </c>
      <c r="MVG60" s="320" t="s">
        <v>2924</v>
      </c>
      <c r="MVH60" s="97" t="s">
        <v>2925</v>
      </c>
      <c r="MVI60" s="225" t="s">
        <v>2912</v>
      </c>
      <c r="MVJ60" s="102" t="s">
        <v>2926</v>
      </c>
      <c r="MVK60" s="102">
        <v>1.0</v>
      </c>
      <c r="MVL60" s="102">
        <v>1.0</v>
      </c>
      <c r="MVM60" s="102">
        <v>1.0</v>
      </c>
      <c r="MVN60" s="411">
        <v>30.0</v>
      </c>
      <c r="MVO60" s="411">
        <v>30.0</v>
      </c>
      <c r="MVP60" s="102" t="s">
        <v>1764</v>
      </c>
      <c r="MVQ60" s="102" t="s">
        <v>1764</v>
      </c>
      <c r="MVR60" s="102" t="s">
        <v>88</v>
      </c>
      <c r="MVS60" s="102" t="s">
        <v>2921</v>
      </c>
      <c r="MVT60" s="320" t="s">
        <v>2922</v>
      </c>
      <c r="MVU60" s="320" t="s">
        <v>2912</v>
      </c>
      <c r="MVV60" s="320" t="s">
        <v>2923</v>
      </c>
      <c r="MVW60" s="320" t="s">
        <v>2924</v>
      </c>
      <c r="MVX60" s="97" t="s">
        <v>2925</v>
      </c>
      <c r="MVY60" s="225" t="s">
        <v>2912</v>
      </c>
      <c r="MVZ60" s="102" t="s">
        <v>2926</v>
      </c>
      <c r="MWA60" s="102">
        <v>1.0</v>
      </c>
      <c r="MWB60" s="102">
        <v>1.0</v>
      </c>
      <c r="MWC60" s="102">
        <v>1.0</v>
      </c>
      <c r="MWD60" s="411">
        <v>30.0</v>
      </c>
      <c r="MWE60" s="411">
        <v>30.0</v>
      </c>
      <c r="MWF60" s="102" t="s">
        <v>1764</v>
      </c>
      <c r="MWG60" s="102" t="s">
        <v>1764</v>
      </c>
      <c r="MWH60" s="102" t="s">
        <v>88</v>
      </c>
      <c r="MWI60" s="102" t="s">
        <v>2921</v>
      </c>
      <c r="MWJ60" s="320" t="s">
        <v>2922</v>
      </c>
      <c r="MWK60" s="320" t="s">
        <v>2912</v>
      </c>
      <c r="MWL60" s="320" t="s">
        <v>2923</v>
      </c>
      <c r="MWM60" s="320" t="s">
        <v>2924</v>
      </c>
      <c r="MWN60" s="97" t="s">
        <v>2925</v>
      </c>
      <c r="MWO60" s="225" t="s">
        <v>2912</v>
      </c>
      <c r="MWP60" s="102" t="s">
        <v>2926</v>
      </c>
      <c r="MWQ60" s="102">
        <v>1.0</v>
      </c>
      <c r="MWR60" s="102">
        <v>1.0</v>
      </c>
      <c r="MWS60" s="102">
        <v>1.0</v>
      </c>
      <c r="MWT60" s="411">
        <v>30.0</v>
      </c>
      <c r="MWU60" s="411">
        <v>30.0</v>
      </c>
      <c r="MWV60" s="102" t="s">
        <v>1764</v>
      </c>
      <c r="MWW60" s="102" t="s">
        <v>1764</v>
      </c>
      <c r="MWX60" s="102" t="s">
        <v>88</v>
      </c>
      <c r="MWY60" s="102" t="s">
        <v>2921</v>
      </c>
      <c r="MWZ60" s="320" t="s">
        <v>2922</v>
      </c>
      <c r="MXA60" s="320" t="s">
        <v>2912</v>
      </c>
      <c r="MXB60" s="320" t="s">
        <v>2923</v>
      </c>
      <c r="MXC60" s="320" t="s">
        <v>2924</v>
      </c>
      <c r="MXD60" s="97" t="s">
        <v>2925</v>
      </c>
      <c r="MXE60" s="225" t="s">
        <v>2912</v>
      </c>
      <c r="MXF60" s="102" t="s">
        <v>2926</v>
      </c>
      <c r="MXG60" s="102">
        <v>1.0</v>
      </c>
      <c r="MXH60" s="102">
        <v>1.0</v>
      </c>
      <c r="MXI60" s="102">
        <v>1.0</v>
      </c>
      <c r="MXJ60" s="411">
        <v>30.0</v>
      </c>
      <c r="MXK60" s="411">
        <v>30.0</v>
      </c>
      <c r="MXL60" s="102" t="s">
        <v>1764</v>
      </c>
      <c r="MXM60" s="102" t="s">
        <v>1764</v>
      </c>
      <c r="MXN60" s="102" t="s">
        <v>88</v>
      </c>
      <c r="MXO60" s="102" t="s">
        <v>2921</v>
      </c>
      <c r="MXP60" s="320" t="s">
        <v>2922</v>
      </c>
      <c r="MXQ60" s="320" t="s">
        <v>2912</v>
      </c>
      <c r="MXR60" s="320" t="s">
        <v>2923</v>
      </c>
      <c r="MXS60" s="320" t="s">
        <v>2924</v>
      </c>
      <c r="MXT60" s="97" t="s">
        <v>2925</v>
      </c>
      <c r="MXU60" s="225" t="s">
        <v>2912</v>
      </c>
      <c r="MXV60" s="102" t="s">
        <v>2926</v>
      </c>
      <c r="MXW60" s="102">
        <v>1.0</v>
      </c>
      <c r="MXX60" s="102">
        <v>1.0</v>
      </c>
      <c r="MXY60" s="102">
        <v>1.0</v>
      </c>
      <c r="MXZ60" s="411">
        <v>30.0</v>
      </c>
      <c r="MYA60" s="411">
        <v>30.0</v>
      </c>
      <c r="MYB60" s="102" t="s">
        <v>1764</v>
      </c>
      <c r="MYC60" s="102" t="s">
        <v>1764</v>
      </c>
      <c r="MYD60" s="102" t="s">
        <v>88</v>
      </c>
      <c r="MYE60" s="102" t="s">
        <v>2921</v>
      </c>
      <c r="MYF60" s="320" t="s">
        <v>2922</v>
      </c>
      <c r="MYG60" s="320" t="s">
        <v>2912</v>
      </c>
      <c r="MYH60" s="320" t="s">
        <v>2923</v>
      </c>
      <c r="MYI60" s="320" t="s">
        <v>2924</v>
      </c>
      <c r="MYJ60" s="97" t="s">
        <v>2925</v>
      </c>
      <c r="MYK60" s="225" t="s">
        <v>2912</v>
      </c>
      <c r="MYL60" s="102" t="s">
        <v>2926</v>
      </c>
      <c r="MYM60" s="102">
        <v>1.0</v>
      </c>
      <c r="MYN60" s="102">
        <v>1.0</v>
      </c>
      <c r="MYO60" s="102">
        <v>1.0</v>
      </c>
      <c r="MYP60" s="411">
        <v>30.0</v>
      </c>
      <c r="MYQ60" s="411">
        <v>30.0</v>
      </c>
      <c r="MYR60" s="102" t="s">
        <v>1764</v>
      </c>
      <c r="MYS60" s="102" t="s">
        <v>1764</v>
      </c>
      <c r="MYT60" s="102" t="s">
        <v>88</v>
      </c>
      <c r="MYU60" s="102" t="s">
        <v>2921</v>
      </c>
      <c r="MYV60" s="320" t="s">
        <v>2922</v>
      </c>
      <c r="MYW60" s="320" t="s">
        <v>2912</v>
      </c>
      <c r="MYX60" s="320" t="s">
        <v>2923</v>
      </c>
      <c r="MYY60" s="320" t="s">
        <v>2924</v>
      </c>
      <c r="MYZ60" s="97" t="s">
        <v>2925</v>
      </c>
      <c r="MZA60" s="225" t="s">
        <v>2912</v>
      </c>
      <c r="MZB60" s="102" t="s">
        <v>2926</v>
      </c>
      <c r="MZC60" s="102">
        <v>1.0</v>
      </c>
      <c r="MZD60" s="102">
        <v>1.0</v>
      </c>
      <c r="MZE60" s="102">
        <v>1.0</v>
      </c>
      <c r="MZF60" s="411">
        <v>30.0</v>
      </c>
      <c r="MZG60" s="411">
        <v>30.0</v>
      </c>
      <c r="MZH60" s="102" t="s">
        <v>1764</v>
      </c>
      <c r="MZI60" s="102" t="s">
        <v>1764</v>
      </c>
      <c r="MZJ60" s="102" t="s">
        <v>88</v>
      </c>
      <c r="MZK60" s="102" t="s">
        <v>2921</v>
      </c>
      <c r="MZL60" s="320" t="s">
        <v>2922</v>
      </c>
      <c r="MZM60" s="320" t="s">
        <v>2912</v>
      </c>
      <c r="MZN60" s="320" t="s">
        <v>2923</v>
      </c>
      <c r="MZO60" s="320" t="s">
        <v>2924</v>
      </c>
      <c r="MZP60" s="97" t="s">
        <v>2925</v>
      </c>
      <c r="MZQ60" s="225" t="s">
        <v>2912</v>
      </c>
      <c r="MZR60" s="102" t="s">
        <v>2926</v>
      </c>
      <c r="MZS60" s="102">
        <v>1.0</v>
      </c>
      <c r="MZT60" s="102">
        <v>1.0</v>
      </c>
      <c r="MZU60" s="102">
        <v>1.0</v>
      </c>
      <c r="MZV60" s="411">
        <v>30.0</v>
      </c>
      <c r="MZW60" s="411">
        <v>30.0</v>
      </c>
      <c r="MZX60" s="102" t="s">
        <v>1764</v>
      </c>
      <c r="MZY60" s="102" t="s">
        <v>1764</v>
      </c>
      <c r="MZZ60" s="102" t="s">
        <v>88</v>
      </c>
      <c r="NAA60" s="102" t="s">
        <v>2921</v>
      </c>
      <c r="NAB60" s="320" t="s">
        <v>2922</v>
      </c>
      <c r="NAC60" s="320" t="s">
        <v>2912</v>
      </c>
      <c r="NAD60" s="320" t="s">
        <v>2923</v>
      </c>
      <c r="NAE60" s="320" t="s">
        <v>2924</v>
      </c>
      <c r="NAF60" s="97" t="s">
        <v>2925</v>
      </c>
      <c r="NAG60" s="225" t="s">
        <v>2912</v>
      </c>
      <c r="NAH60" s="102" t="s">
        <v>2926</v>
      </c>
      <c r="NAI60" s="102">
        <v>1.0</v>
      </c>
      <c r="NAJ60" s="102">
        <v>1.0</v>
      </c>
      <c r="NAK60" s="102">
        <v>1.0</v>
      </c>
      <c r="NAL60" s="411">
        <v>30.0</v>
      </c>
      <c r="NAM60" s="411">
        <v>30.0</v>
      </c>
      <c r="NAN60" s="102" t="s">
        <v>1764</v>
      </c>
      <c r="NAO60" s="102" t="s">
        <v>1764</v>
      </c>
      <c r="NAP60" s="102" t="s">
        <v>88</v>
      </c>
      <c r="NAQ60" s="102" t="s">
        <v>2921</v>
      </c>
      <c r="NAR60" s="320" t="s">
        <v>2922</v>
      </c>
      <c r="NAS60" s="320" t="s">
        <v>2912</v>
      </c>
      <c r="NAT60" s="320" t="s">
        <v>2923</v>
      </c>
      <c r="NAU60" s="320" t="s">
        <v>2924</v>
      </c>
      <c r="NAV60" s="97" t="s">
        <v>2925</v>
      </c>
      <c r="NAW60" s="225" t="s">
        <v>2912</v>
      </c>
      <c r="NAX60" s="102" t="s">
        <v>2926</v>
      </c>
      <c r="NAY60" s="102">
        <v>1.0</v>
      </c>
      <c r="NAZ60" s="102">
        <v>1.0</v>
      </c>
      <c r="NBA60" s="102">
        <v>1.0</v>
      </c>
      <c r="NBB60" s="411">
        <v>30.0</v>
      </c>
      <c r="NBC60" s="411">
        <v>30.0</v>
      </c>
      <c r="NBD60" s="102" t="s">
        <v>1764</v>
      </c>
      <c r="NBE60" s="102" t="s">
        <v>1764</v>
      </c>
      <c r="NBF60" s="102" t="s">
        <v>88</v>
      </c>
      <c r="NBG60" s="102" t="s">
        <v>2921</v>
      </c>
      <c r="NBH60" s="320" t="s">
        <v>2922</v>
      </c>
      <c r="NBI60" s="320" t="s">
        <v>2912</v>
      </c>
      <c r="NBJ60" s="320" t="s">
        <v>2923</v>
      </c>
      <c r="NBK60" s="320" t="s">
        <v>2924</v>
      </c>
      <c r="NBL60" s="97" t="s">
        <v>2925</v>
      </c>
      <c r="NBM60" s="225" t="s">
        <v>2912</v>
      </c>
      <c r="NBN60" s="102" t="s">
        <v>2926</v>
      </c>
      <c r="NBO60" s="102">
        <v>1.0</v>
      </c>
      <c r="NBP60" s="102">
        <v>1.0</v>
      </c>
      <c r="NBQ60" s="102">
        <v>1.0</v>
      </c>
      <c r="NBR60" s="411">
        <v>30.0</v>
      </c>
      <c r="NBS60" s="411">
        <v>30.0</v>
      </c>
      <c r="NBT60" s="102" t="s">
        <v>1764</v>
      </c>
      <c r="NBU60" s="102" t="s">
        <v>1764</v>
      </c>
      <c r="NBV60" s="102" t="s">
        <v>88</v>
      </c>
      <c r="NBW60" s="102" t="s">
        <v>2921</v>
      </c>
      <c r="NBX60" s="320" t="s">
        <v>2922</v>
      </c>
      <c r="NBY60" s="320" t="s">
        <v>2912</v>
      </c>
      <c r="NBZ60" s="320" t="s">
        <v>2923</v>
      </c>
      <c r="NCA60" s="320" t="s">
        <v>2924</v>
      </c>
      <c r="NCB60" s="97" t="s">
        <v>2925</v>
      </c>
      <c r="NCC60" s="225" t="s">
        <v>2912</v>
      </c>
      <c r="NCD60" s="102" t="s">
        <v>2926</v>
      </c>
      <c r="NCE60" s="102">
        <v>1.0</v>
      </c>
      <c r="NCF60" s="102">
        <v>1.0</v>
      </c>
      <c r="NCG60" s="102">
        <v>1.0</v>
      </c>
      <c r="NCH60" s="411">
        <v>30.0</v>
      </c>
      <c r="NCI60" s="411">
        <v>30.0</v>
      </c>
      <c r="NCJ60" s="102" t="s">
        <v>1764</v>
      </c>
      <c r="NCK60" s="102" t="s">
        <v>1764</v>
      </c>
      <c r="NCL60" s="102" t="s">
        <v>88</v>
      </c>
      <c r="NCM60" s="102" t="s">
        <v>2921</v>
      </c>
      <c r="NCN60" s="320" t="s">
        <v>2922</v>
      </c>
      <c r="NCO60" s="320" t="s">
        <v>2912</v>
      </c>
      <c r="NCP60" s="320" t="s">
        <v>2923</v>
      </c>
      <c r="NCQ60" s="320" t="s">
        <v>2924</v>
      </c>
      <c r="NCR60" s="97" t="s">
        <v>2925</v>
      </c>
      <c r="NCS60" s="225" t="s">
        <v>2912</v>
      </c>
      <c r="NCT60" s="102" t="s">
        <v>2926</v>
      </c>
      <c r="NCU60" s="102">
        <v>1.0</v>
      </c>
      <c r="NCV60" s="102">
        <v>1.0</v>
      </c>
      <c r="NCW60" s="102">
        <v>1.0</v>
      </c>
      <c r="NCX60" s="411">
        <v>30.0</v>
      </c>
      <c r="NCY60" s="411">
        <v>30.0</v>
      </c>
      <c r="NCZ60" s="102" t="s">
        <v>1764</v>
      </c>
      <c r="NDA60" s="102" t="s">
        <v>1764</v>
      </c>
      <c r="NDB60" s="102" t="s">
        <v>88</v>
      </c>
      <c r="NDC60" s="102" t="s">
        <v>2921</v>
      </c>
      <c r="NDD60" s="320" t="s">
        <v>2922</v>
      </c>
      <c r="NDE60" s="320" t="s">
        <v>2912</v>
      </c>
      <c r="NDF60" s="320" t="s">
        <v>2923</v>
      </c>
      <c r="NDG60" s="320" t="s">
        <v>2924</v>
      </c>
      <c r="NDH60" s="97" t="s">
        <v>2925</v>
      </c>
      <c r="NDI60" s="225" t="s">
        <v>2912</v>
      </c>
      <c r="NDJ60" s="102" t="s">
        <v>2926</v>
      </c>
      <c r="NDK60" s="102">
        <v>1.0</v>
      </c>
      <c r="NDL60" s="102">
        <v>1.0</v>
      </c>
      <c r="NDM60" s="102">
        <v>1.0</v>
      </c>
      <c r="NDN60" s="411">
        <v>30.0</v>
      </c>
      <c r="NDO60" s="411">
        <v>30.0</v>
      </c>
      <c r="NDP60" s="102" t="s">
        <v>1764</v>
      </c>
      <c r="NDQ60" s="102" t="s">
        <v>1764</v>
      </c>
      <c r="NDR60" s="102" t="s">
        <v>88</v>
      </c>
      <c r="NDS60" s="102" t="s">
        <v>2921</v>
      </c>
      <c r="NDT60" s="320" t="s">
        <v>2922</v>
      </c>
      <c r="NDU60" s="320" t="s">
        <v>2912</v>
      </c>
      <c r="NDV60" s="320" t="s">
        <v>2923</v>
      </c>
      <c r="NDW60" s="320" t="s">
        <v>2924</v>
      </c>
      <c r="NDX60" s="97" t="s">
        <v>2925</v>
      </c>
      <c r="NDY60" s="225" t="s">
        <v>2912</v>
      </c>
      <c r="NDZ60" s="102" t="s">
        <v>2926</v>
      </c>
      <c r="NEA60" s="102">
        <v>1.0</v>
      </c>
      <c r="NEB60" s="102">
        <v>1.0</v>
      </c>
      <c r="NEC60" s="102">
        <v>1.0</v>
      </c>
      <c r="NED60" s="411">
        <v>30.0</v>
      </c>
      <c r="NEE60" s="411">
        <v>30.0</v>
      </c>
      <c r="NEF60" s="102" t="s">
        <v>1764</v>
      </c>
      <c r="NEG60" s="102" t="s">
        <v>1764</v>
      </c>
      <c r="NEH60" s="102" t="s">
        <v>88</v>
      </c>
      <c r="NEI60" s="102" t="s">
        <v>2921</v>
      </c>
      <c r="NEJ60" s="320" t="s">
        <v>2922</v>
      </c>
      <c r="NEK60" s="320" t="s">
        <v>2912</v>
      </c>
      <c r="NEL60" s="320" t="s">
        <v>2923</v>
      </c>
      <c r="NEM60" s="320" t="s">
        <v>2924</v>
      </c>
      <c r="NEN60" s="97" t="s">
        <v>2925</v>
      </c>
      <c r="NEO60" s="225" t="s">
        <v>2912</v>
      </c>
      <c r="NEP60" s="102" t="s">
        <v>2926</v>
      </c>
      <c r="NEQ60" s="102">
        <v>1.0</v>
      </c>
      <c r="NER60" s="102">
        <v>1.0</v>
      </c>
      <c r="NES60" s="102">
        <v>1.0</v>
      </c>
      <c r="NET60" s="411">
        <v>30.0</v>
      </c>
      <c r="NEU60" s="411">
        <v>30.0</v>
      </c>
      <c r="NEV60" s="102" t="s">
        <v>1764</v>
      </c>
      <c r="NEW60" s="102" t="s">
        <v>1764</v>
      </c>
      <c r="NEX60" s="102" t="s">
        <v>88</v>
      </c>
      <c r="NEY60" s="102" t="s">
        <v>2921</v>
      </c>
      <c r="NEZ60" s="320" t="s">
        <v>2922</v>
      </c>
      <c r="NFA60" s="320" t="s">
        <v>2912</v>
      </c>
      <c r="NFB60" s="320" t="s">
        <v>2923</v>
      </c>
      <c r="NFC60" s="320" t="s">
        <v>2924</v>
      </c>
      <c r="NFD60" s="97" t="s">
        <v>2925</v>
      </c>
      <c r="NFE60" s="225" t="s">
        <v>2912</v>
      </c>
      <c r="NFF60" s="102" t="s">
        <v>2926</v>
      </c>
      <c r="NFG60" s="102">
        <v>1.0</v>
      </c>
      <c r="NFH60" s="102">
        <v>1.0</v>
      </c>
      <c r="NFI60" s="102">
        <v>1.0</v>
      </c>
      <c r="NFJ60" s="411">
        <v>30.0</v>
      </c>
      <c r="NFK60" s="411">
        <v>30.0</v>
      </c>
      <c r="NFL60" s="102" t="s">
        <v>1764</v>
      </c>
      <c r="NFM60" s="102" t="s">
        <v>1764</v>
      </c>
      <c r="NFN60" s="102" t="s">
        <v>88</v>
      </c>
      <c r="NFO60" s="102" t="s">
        <v>2921</v>
      </c>
      <c r="NFP60" s="320" t="s">
        <v>2922</v>
      </c>
      <c r="NFQ60" s="320" t="s">
        <v>2912</v>
      </c>
      <c r="NFR60" s="320" t="s">
        <v>2923</v>
      </c>
      <c r="NFS60" s="320" t="s">
        <v>2924</v>
      </c>
      <c r="NFT60" s="97" t="s">
        <v>2925</v>
      </c>
      <c r="NFU60" s="225" t="s">
        <v>2912</v>
      </c>
      <c r="NFV60" s="102" t="s">
        <v>2926</v>
      </c>
      <c r="NFW60" s="102">
        <v>1.0</v>
      </c>
      <c r="NFX60" s="102">
        <v>1.0</v>
      </c>
      <c r="NFY60" s="102">
        <v>1.0</v>
      </c>
      <c r="NFZ60" s="411">
        <v>30.0</v>
      </c>
      <c r="NGA60" s="411">
        <v>30.0</v>
      </c>
      <c r="NGB60" s="102" t="s">
        <v>1764</v>
      </c>
      <c r="NGC60" s="102" t="s">
        <v>1764</v>
      </c>
      <c r="NGD60" s="102" t="s">
        <v>88</v>
      </c>
      <c r="NGE60" s="102" t="s">
        <v>2921</v>
      </c>
      <c r="NGF60" s="320" t="s">
        <v>2922</v>
      </c>
      <c r="NGG60" s="320" t="s">
        <v>2912</v>
      </c>
      <c r="NGH60" s="320" t="s">
        <v>2923</v>
      </c>
      <c r="NGI60" s="320" t="s">
        <v>2924</v>
      </c>
      <c r="NGJ60" s="97" t="s">
        <v>2925</v>
      </c>
      <c r="NGK60" s="225" t="s">
        <v>2912</v>
      </c>
      <c r="NGL60" s="102" t="s">
        <v>2926</v>
      </c>
      <c r="NGM60" s="102">
        <v>1.0</v>
      </c>
      <c r="NGN60" s="102">
        <v>1.0</v>
      </c>
      <c r="NGO60" s="102">
        <v>1.0</v>
      </c>
      <c r="NGP60" s="411">
        <v>30.0</v>
      </c>
      <c r="NGQ60" s="411">
        <v>30.0</v>
      </c>
      <c r="NGR60" s="102" t="s">
        <v>1764</v>
      </c>
      <c r="NGS60" s="102" t="s">
        <v>1764</v>
      </c>
      <c r="NGT60" s="102" t="s">
        <v>88</v>
      </c>
      <c r="NGU60" s="102" t="s">
        <v>2921</v>
      </c>
      <c r="NGV60" s="320" t="s">
        <v>2922</v>
      </c>
      <c r="NGW60" s="320" t="s">
        <v>2912</v>
      </c>
      <c r="NGX60" s="320" t="s">
        <v>2923</v>
      </c>
      <c r="NGY60" s="320" t="s">
        <v>2924</v>
      </c>
      <c r="NGZ60" s="97" t="s">
        <v>2925</v>
      </c>
      <c r="NHA60" s="225" t="s">
        <v>2912</v>
      </c>
      <c r="NHB60" s="102" t="s">
        <v>2926</v>
      </c>
      <c r="NHC60" s="102">
        <v>1.0</v>
      </c>
      <c r="NHD60" s="102">
        <v>1.0</v>
      </c>
      <c r="NHE60" s="102">
        <v>1.0</v>
      </c>
      <c r="NHF60" s="411">
        <v>30.0</v>
      </c>
      <c r="NHG60" s="411">
        <v>30.0</v>
      </c>
      <c r="NHH60" s="102" t="s">
        <v>1764</v>
      </c>
      <c r="NHI60" s="102" t="s">
        <v>1764</v>
      </c>
      <c r="NHJ60" s="102" t="s">
        <v>88</v>
      </c>
      <c r="NHK60" s="102" t="s">
        <v>2921</v>
      </c>
      <c r="NHL60" s="320" t="s">
        <v>2922</v>
      </c>
      <c r="NHM60" s="320" t="s">
        <v>2912</v>
      </c>
      <c r="NHN60" s="320" t="s">
        <v>2923</v>
      </c>
      <c r="NHO60" s="320" t="s">
        <v>2924</v>
      </c>
      <c r="NHP60" s="97" t="s">
        <v>2925</v>
      </c>
      <c r="NHQ60" s="225" t="s">
        <v>2912</v>
      </c>
      <c r="NHR60" s="102" t="s">
        <v>2926</v>
      </c>
      <c r="NHS60" s="102">
        <v>1.0</v>
      </c>
      <c r="NHT60" s="102">
        <v>1.0</v>
      </c>
      <c r="NHU60" s="102">
        <v>1.0</v>
      </c>
      <c r="NHV60" s="411">
        <v>30.0</v>
      </c>
      <c r="NHW60" s="411">
        <v>30.0</v>
      </c>
      <c r="NHX60" s="102" t="s">
        <v>1764</v>
      </c>
      <c r="NHY60" s="102" t="s">
        <v>1764</v>
      </c>
      <c r="NHZ60" s="102" t="s">
        <v>88</v>
      </c>
      <c r="NIA60" s="102" t="s">
        <v>2921</v>
      </c>
      <c r="NIB60" s="320" t="s">
        <v>2922</v>
      </c>
      <c r="NIC60" s="320" t="s">
        <v>2912</v>
      </c>
      <c r="NID60" s="320" t="s">
        <v>2923</v>
      </c>
      <c r="NIE60" s="320" t="s">
        <v>2924</v>
      </c>
      <c r="NIF60" s="97" t="s">
        <v>2925</v>
      </c>
      <c r="NIG60" s="225" t="s">
        <v>2912</v>
      </c>
      <c r="NIH60" s="102" t="s">
        <v>2926</v>
      </c>
      <c r="NII60" s="102">
        <v>1.0</v>
      </c>
      <c r="NIJ60" s="102">
        <v>1.0</v>
      </c>
      <c r="NIK60" s="102">
        <v>1.0</v>
      </c>
      <c r="NIL60" s="411">
        <v>30.0</v>
      </c>
      <c r="NIM60" s="411">
        <v>30.0</v>
      </c>
      <c r="NIN60" s="102" t="s">
        <v>1764</v>
      </c>
      <c r="NIO60" s="102" t="s">
        <v>1764</v>
      </c>
      <c r="NIP60" s="102" t="s">
        <v>88</v>
      </c>
      <c r="NIQ60" s="102" t="s">
        <v>2921</v>
      </c>
      <c r="NIR60" s="320" t="s">
        <v>2922</v>
      </c>
      <c r="NIS60" s="320" t="s">
        <v>2912</v>
      </c>
      <c r="NIT60" s="320" t="s">
        <v>2923</v>
      </c>
      <c r="NIU60" s="320" t="s">
        <v>2924</v>
      </c>
      <c r="NIV60" s="97" t="s">
        <v>2925</v>
      </c>
      <c r="NIW60" s="225" t="s">
        <v>2912</v>
      </c>
      <c r="NIX60" s="102" t="s">
        <v>2926</v>
      </c>
      <c r="NIY60" s="102">
        <v>1.0</v>
      </c>
      <c r="NIZ60" s="102">
        <v>1.0</v>
      </c>
      <c r="NJA60" s="102">
        <v>1.0</v>
      </c>
      <c r="NJB60" s="411">
        <v>30.0</v>
      </c>
      <c r="NJC60" s="411">
        <v>30.0</v>
      </c>
      <c r="NJD60" s="102" t="s">
        <v>1764</v>
      </c>
      <c r="NJE60" s="102" t="s">
        <v>1764</v>
      </c>
      <c r="NJF60" s="102" t="s">
        <v>88</v>
      </c>
      <c r="NJG60" s="102" t="s">
        <v>2921</v>
      </c>
      <c r="NJH60" s="320" t="s">
        <v>2922</v>
      </c>
      <c r="NJI60" s="320" t="s">
        <v>2912</v>
      </c>
      <c r="NJJ60" s="320" t="s">
        <v>2923</v>
      </c>
      <c r="NJK60" s="320" t="s">
        <v>2924</v>
      </c>
      <c r="NJL60" s="97" t="s">
        <v>2925</v>
      </c>
      <c r="NJM60" s="225" t="s">
        <v>2912</v>
      </c>
      <c r="NJN60" s="102" t="s">
        <v>2926</v>
      </c>
      <c r="NJO60" s="102">
        <v>1.0</v>
      </c>
      <c r="NJP60" s="102">
        <v>1.0</v>
      </c>
      <c r="NJQ60" s="102">
        <v>1.0</v>
      </c>
      <c r="NJR60" s="411">
        <v>30.0</v>
      </c>
      <c r="NJS60" s="411">
        <v>30.0</v>
      </c>
      <c r="NJT60" s="102" t="s">
        <v>1764</v>
      </c>
      <c r="NJU60" s="102" t="s">
        <v>1764</v>
      </c>
      <c r="NJV60" s="102" t="s">
        <v>88</v>
      </c>
      <c r="NJW60" s="102" t="s">
        <v>2921</v>
      </c>
      <c r="NJX60" s="320" t="s">
        <v>2922</v>
      </c>
      <c r="NJY60" s="320" t="s">
        <v>2912</v>
      </c>
      <c r="NJZ60" s="320" t="s">
        <v>2923</v>
      </c>
      <c r="NKA60" s="320" t="s">
        <v>2924</v>
      </c>
      <c r="NKB60" s="97" t="s">
        <v>2925</v>
      </c>
      <c r="NKC60" s="225" t="s">
        <v>2912</v>
      </c>
      <c r="NKD60" s="102" t="s">
        <v>2926</v>
      </c>
      <c r="NKE60" s="102">
        <v>1.0</v>
      </c>
      <c r="NKF60" s="102">
        <v>1.0</v>
      </c>
      <c r="NKG60" s="102">
        <v>1.0</v>
      </c>
      <c r="NKH60" s="411">
        <v>30.0</v>
      </c>
      <c r="NKI60" s="411">
        <v>30.0</v>
      </c>
      <c r="NKJ60" s="102" t="s">
        <v>1764</v>
      </c>
      <c r="NKK60" s="102" t="s">
        <v>1764</v>
      </c>
      <c r="NKL60" s="102" t="s">
        <v>88</v>
      </c>
      <c r="NKM60" s="102" t="s">
        <v>2921</v>
      </c>
      <c r="NKN60" s="320" t="s">
        <v>2922</v>
      </c>
      <c r="NKO60" s="320" t="s">
        <v>2912</v>
      </c>
      <c r="NKP60" s="320" t="s">
        <v>2923</v>
      </c>
      <c r="NKQ60" s="320" t="s">
        <v>2924</v>
      </c>
      <c r="NKR60" s="97" t="s">
        <v>2925</v>
      </c>
      <c r="NKS60" s="225" t="s">
        <v>2912</v>
      </c>
      <c r="NKT60" s="102" t="s">
        <v>2926</v>
      </c>
      <c r="NKU60" s="102">
        <v>1.0</v>
      </c>
      <c r="NKV60" s="102">
        <v>1.0</v>
      </c>
      <c r="NKW60" s="102">
        <v>1.0</v>
      </c>
      <c r="NKX60" s="411">
        <v>30.0</v>
      </c>
      <c r="NKY60" s="411">
        <v>30.0</v>
      </c>
      <c r="NKZ60" s="102" t="s">
        <v>1764</v>
      </c>
      <c r="NLA60" s="102" t="s">
        <v>1764</v>
      </c>
      <c r="NLB60" s="102" t="s">
        <v>88</v>
      </c>
      <c r="NLC60" s="102" t="s">
        <v>2921</v>
      </c>
      <c r="NLD60" s="320" t="s">
        <v>2922</v>
      </c>
      <c r="NLE60" s="320" t="s">
        <v>2912</v>
      </c>
      <c r="NLF60" s="320" t="s">
        <v>2923</v>
      </c>
      <c r="NLG60" s="320" t="s">
        <v>2924</v>
      </c>
      <c r="NLH60" s="97" t="s">
        <v>2925</v>
      </c>
      <c r="NLI60" s="225" t="s">
        <v>2912</v>
      </c>
      <c r="NLJ60" s="102" t="s">
        <v>2926</v>
      </c>
      <c r="NLK60" s="102">
        <v>1.0</v>
      </c>
      <c r="NLL60" s="102">
        <v>1.0</v>
      </c>
      <c r="NLM60" s="102">
        <v>1.0</v>
      </c>
      <c r="NLN60" s="411">
        <v>30.0</v>
      </c>
      <c r="NLO60" s="411">
        <v>30.0</v>
      </c>
      <c r="NLP60" s="102" t="s">
        <v>1764</v>
      </c>
      <c r="NLQ60" s="102" t="s">
        <v>1764</v>
      </c>
      <c r="NLR60" s="102" t="s">
        <v>88</v>
      </c>
      <c r="NLS60" s="102" t="s">
        <v>2921</v>
      </c>
      <c r="NLT60" s="320" t="s">
        <v>2922</v>
      </c>
      <c r="NLU60" s="320" t="s">
        <v>2912</v>
      </c>
      <c r="NLV60" s="320" t="s">
        <v>2923</v>
      </c>
      <c r="NLW60" s="320" t="s">
        <v>2924</v>
      </c>
      <c r="NLX60" s="97" t="s">
        <v>2925</v>
      </c>
      <c r="NLY60" s="225" t="s">
        <v>2912</v>
      </c>
      <c r="NLZ60" s="102" t="s">
        <v>2926</v>
      </c>
      <c r="NMA60" s="102">
        <v>1.0</v>
      </c>
      <c r="NMB60" s="102">
        <v>1.0</v>
      </c>
      <c r="NMC60" s="102">
        <v>1.0</v>
      </c>
      <c r="NMD60" s="411">
        <v>30.0</v>
      </c>
      <c r="NME60" s="411">
        <v>30.0</v>
      </c>
      <c r="NMF60" s="102" t="s">
        <v>1764</v>
      </c>
      <c r="NMG60" s="102" t="s">
        <v>1764</v>
      </c>
      <c r="NMH60" s="102" t="s">
        <v>88</v>
      </c>
      <c r="NMI60" s="102" t="s">
        <v>2921</v>
      </c>
      <c r="NMJ60" s="320" t="s">
        <v>2922</v>
      </c>
      <c r="NMK60" s="320" t="s">
        <v>2912</v>
      </c>
      <c r="NML60" s="320" t="s">
        <v>2923</v>
      </c>
      <c r="NMM60" s="320" t="s">
        <v>2924</v>
      </c>
      <c r="NMN60" s="97" t="s">
        <v>2925</v>
      </c>
      <c r="NMO60" s="225" t="s">
        <v>2912</v>
      </c>
      <c r="NMP60" s="102" t="s">
        <v>2926</v>
      </c>
      <c r="NMQ60" s="102">
        <v>1.0</v>
      </c>
      <c r="NMR60" s="102">
        <v>1.0</v>
      </c>
      <c r="NMS60" s="102">
        <v>1.0</v>
      </c>
      <c r="NMT60" s="411">
        <v>30.0</v>
      </c>
      <c r="NMU60" s="411">
        <v>30.0</v>
      </c>
      <c r="NMV60" s="102" t="s">
        <v>1764</v>
      </c>
      <c r="NMW60" s="102" t="s">
        <v>1764</v>
      </c>
      <c r="NMX60" s="102" t="s">
        <v>88</v>
      </c>
      <c r="NMY60" s="102" t="s">
        <v>2921</v>
      </c>
      <c r="NMZ60" s="320" t="s">
        <v>2922</v>
      </c>
      <c r="NNA60" s="320" t="s">
        <v>2912</v>
      </c>
      <c r="NNB60" s="320" t="s">
        <v>2923</v>
      </c>
      <c r="NNC60" s="320" t="s">
        <v>2924</v>
      </c>
      <c r="NND60" s="97" t="s">
        <v>2925</v>
      </c>
      <c r="NNE60" s="225" t="s">
        <v>2912</v>
      </c>
      <c r="NNF60" s="102" t="s">
        <v>2926</v>
      </c>
      <c r="NNG60" s="102">
        <v>1.0</v>
      </c>
      <c r="NNH60" s="102">
        <v>1.0</v>
      </c>
      <c r="NNI60" s="102">
        <v>1.0</v>
      </c>
      <c r="NNJ60" s="411">
        <v>30.0</v>
      </c>
      <c r="NNK60" s="411">
        <v>30.0</v>
      </c>
      <c r="NNL60" s="102" t="s">
        <v>1764</v>
      </c>
      <c r="NNM60" s="102" t="s">
        <v>1764</v>
      </c>
      <c r="NNN60" s="102" t="s">
        <v>88</v>
      </c>
      <c r="NNO60" s="102" t="s">
        <v>2921</v>
      </c>
      <c r="NNP60" s="320" t="s">
        <v>2922</v>
      </c>
      <c r="NNQ60" s="320" t="s">
        <v>2912</v>
      </c>
      <c r="NNR60" s="320" t="s">
        <v>2923</v>
      </c>
      <c r="NNS60" s="320" t="s">
        <v>2924</v>
      </c>
      <c r="NNT60" s="97" t="s">
        <v>2925</v>
      </c>
      <c r="NNU60" s="225" t="s">
        <v>2912</v>
      </c>
      <c r="NNV60" s="102" t="s">
        <v>2926</v>
      </c>
      <c r="NNW60" s="102">
        <v>1.0</v>
      </c>
      <c r="NNX60" s="102">
        <v>1.0</v>
      </c>
      <c r="NNY60" s="102">
        <v>1.0</v>
      </c>
      <c r="NNZ60" s="411">
        <v>30.0</v>
      </c>
      <c r="NOA60" s="411">
        <v>30.0</v>
      </c>
      <c r="NOB60" s="102" t="s">
        <v>1764</v>
      </c>
      <c r="NOC60" s="102" t="s">
        <v>1764</v>
      </c>
      <c r="NOD60" s="102" t="s">
        <v>88</v>
      </c>
      <c r="NOE60" s="102" t="s">
        <v>2921</v>
      </c>
      <c r="NOF60" s="320" t="s">
        <v>2922</v>
      </c>
      <c r="NOG60" s="320" t="s">
        <v>2912</v>
      </c>
      <c r="NOH60" s="320" t="s">
        <v>2923</v>
      </c>
      <c r="NOI60" s="320" t="s">
        <v>2924</v>
      </c>
      <c r="NOJ60" s="97" t="s">
        <v>2925</v>
      </c>
      <c r="NOK60" s="225" t="s">
        <v>2912</v>
      </c>
      <c r="NOL60" s="102" t="s">
        <v>2926</v>
      </c>
      <c r="NOM60" s="102">
        <v>1.0</v>
      </c>
      <c r="NON60" s="102">
        <v>1.0</v>
      </c>
      <c r="NOO60" s="102">
        <v>1.0</v>
      </c>
      <c r="NOP60" s="411">
        <v>30.0</v>
      </c>
      <c r="NOQ60" s="411">
        <v>30.0</v>
      </c>
      <c r="NOR60" s="102" t="s">
        <v>1764</v>
      </c>
      <c r="NOS60" s="102" t="s">
        <v>1764</v>
      </c>
      <c r="NOT60" s="102" t="s">
        <v>88</v>
      </c>
      <c r="NOU60" s="102" t="s">
        <v>2921</v>
      </c>
      <c r="NOV60" s="320" t="s">
        <v>2922</v>
      </c>
      <c r="NOW60" s="320" t="s">
        <v>2912</v>
      </c>
      <c r="NOX60" s="320" t="s">
        <v>2923</v>
      </c>
      <c r="NOY60" s="320" t="s">
        <v>2924</v>
      </c>
      <c r="NOZ60" s="97" t="s">
        <v>2925</v>
      </c>
      <c r="NPA60" s="225" t="s">
        <v>2912</v>
      </c>
      <c r="NPB60" s="102" t="s">
        <v>2926</v>
      </c>
      <c r="NPC60" s="102">
        <v>1.0</v>
      </c>
      <c r="NPD60" s="102">
        <v>1.0</v>
      </c>
      <c r="NPE60" s="102">
        <v>1.0</v>
      </c>
      <c r="NPF60" s="411">
        <v>30.0</v>
      </c>
      <c r="NPG60" s="411">
        <v>30.0</v>
      </c>
      <c r="NPH60" s="102" t="s">
        <v>1764</v>
      </c>
      <c r="NPI60" s="102" t="s">
        <v>1764</v>
      </c>
      <c r="NPJ60" s="102" t="s">
        <v>88</v>
      </c>
      <c r="NPK60" s="102" t="s">
        <v>2921</v>
      </c>
      <c r="NPL60" s="320" t="s">
        <v>2922</v>
      </c>
      <c r="NPM60" s="320" t="s">
        <v>2912</v>
      </c>
      <c r="NPN60" s="320" t="s">
        <v>2923</v>
      </c>
      <c r="NPO60" s="320" t="s">
        <v>2924</v>
      </c>
      <c r="NPP60" s="97" t="s">
        <v>2925</v>
      </c>
      <c r="NPQ60" s="225" t="s">
        <v>2912</v>
      </c>
      <c r="NPR60" s="102" t="s">
        <v>2926</v>
      </c>
      <c r="NPS60" s="102">
        <v>1.0</v>
      </c>
      <c r="NPT60" s="102">
        <v>1.0</v>
      </c>
      <c r="NPU60" s="102">
        <v>1.0</v>
      </c>
      <c r="NPV60" s="411">
        <v>30.0</v>
      </c>
      <c r="NPW60" s="411">
        <v>30.0</v>
      </c>
      <c r="NPX60" s="102" t="s">
        <v>1764</v>
      </c>
      <c r="NPY60" s="102" t="s">
        <v>1764</v>
      </c>
      <c r="NPZ60" s="102" t="s">
        <v>88</v>
      </c>
      <c r="NQA60" s="102" t="s">
        <v>2921</v>
      </c>
      <c r="NQB60" s="320" t="s">
        <v>2922</v>
      </c>
      <c r="NQC60" s="320" t="s">
        <v>2912</v>
      </c>
      <c r="NQD60" s="320" t="s">
        <v>2923</v>
      </c>
      <c r="NQE60" s="320" t="s">
        <v>2924</v>
      </c>
      <c r="NQF60" s="97" t="s">
        <v>2925</v>
      </c>
      <c r="NQG60" s="225" t="s">
        <v>2912</v>
      </c>
      <c r="NQH60" s="102" t="s">
        <v>2926</v>
      </c>
      <c r="NQI60" s="102">
        <v>1.0</v>
      </c>
      <c r="NQJ60" s="102">
        <v>1.0</v>
      </c>
      <c r="NQK60" s="102">
        <v>1.0</v>
      </c>
      <c r="NQL60" s="411">
        <v>30.0</v>
      </c>
      <c r="NQM60" s="411">
        <v>30.0</v>
      </c>
      <c r="NQN60" s="102" t="s">
        <v>1764</v>
      </c>
      <c r="NQO60" s="102" t="s">
        <v>1764</v>
      </c>
      <c r="NQP60" s="102" t="s">
        <v>88</v>
      </c>
      <c r="NQQ60" s="102" t="s">
        <v>2921</v>
      </c>
      <c r="NQR60" s="320" t="s">
        <v>2922</v>
      </c>
      <c r="NQS60" s="320" t="s">
        <v>2912</v>
      </c>
      <c r="NQT60" s="320" t="s">
        <v>2923</v>
      </c>
      <c r="NQU60" s="320" t="s">
        <v>2924</v>
      </c>
      <c r="NQV60" s="97" t="s">
        <v>2925</v>
      </c>
      <c r="NQW60" s="225" t="s">
        <v>2912</v>
      </c>
      <c r="NQX60" s="102" t="s">
        <v>2926</v>
      </c>
      <c r="NQY60" s="102">
        <v>1.0</v>
      </c>
      <c r="NQZ60" s="102">
        <v>1.0</v>
      </c>
      <c r="NRA60" s="102">
        <v>1.0</v>
      </c>
      <c r="NRB60" s="411">
        <v>30.0</v>
      </c>
      <c r="NRC60" s="411">
        <v>30.0</v>
      </c>
      <c r="NRD60" s="102" t="s">
        <v>1764</v>
      </c>
      <c r="NRE60" s="102" t="s">
        <v>1764</v>
      </c>
      <c r="NRF60" s="102" t="s">
        <v>88</v>
      </c>
      <c r="NRG60" s="102" t="s">
        <v>2921</v>
      </c>
      <c r="NRH60" s="320" t="s">
        <v>2922</v>
      </c>
      <c r="NRI60" s="320" t="s">
        <v>2912</v>
      </c>
      <c r="NRJ60" s="320" t="s">
        <v>2923</v>
      </c>
      <c r="NRK60" s="320" t="s">
        <v>2924</v>
      </c>
      <c r="NRL60" s="97" t="s">
        <v>2925</v>
      </c>
      <c r="NRM60" s="225" t="s">
        <v>2912</v>
      </c>
      <c r="NRN60" s="102" t="s">
        <v>2926</v>
      </c>
      <c r="NRO60" s="102">
        <v>1.0</v>
      </c>
      <c r="NRP60" s="102">
        <v>1.0</v>
      </c>
      <c r="NRQ60" s="102">
        <v>1.0</v>
      </c>
      <c r="NRR60" s="411">
        <v>30.0</v>
      </c>
      <c r="NRS60" s="411">
        <v>30.0</v>
      </c>
      <c r="NRT60" s="102" t="s">
        <v>1764</v>
      </c>
      <c r="NRU60" s="102" t="s">
        <v>1764</v>
      </c>
      <c r="NRV60" s="102" t="s">
        <v>88</v>
      </c>
      <c r="NRW60" s="102" t="s">
        <v>2921</v>
      </c>
      <c r="NRX60" s="320" t="s">
        <v>2922</v>
      </c>
      <c r="NRY60" s="320" t="s">
        <v>2912</v>
      </c>
      <c r="NRZ60" s="320" t="s">
        <v>2923</v>
      </c>
      <c r="NSA60" s="320" t="s">
        <v>2924</v>
      </c>
      <c r="NSB60" s="97" t="s">
        <v>2925</v>
      </c>
      <c r="NSC60" s="225" t="s">
        <v>2912</v>
      </c>
      <c r="NSD60" s="102" t="s">
        <v>2926</v>
      </c>
      <c r="NSE60" s="102">
        <v>1.0</v>
      </c>
      <c r="NSF60" s="102">
        <v>1.0</v>
      </c>
      <c r="NSG60" s="102">
        <v>1.0</v>
      </c>
      <c r="NSH60" s="411">
        <v>30.0</v>
      </c>
      <c r="NSI60" s="411">
        <v>30.0</v>
      </c>
      <c r="NSJ60" s="102" t="s">
        <v>1764</v>
      </c>
      <c r="NSK60" s="102" t="s">
        <v>1764</v>
      </c>
      <c r="NSL60" s="102" t="s">
        <v>88</v>
      </c>
      <c r="NSM60" s="102" t="s">
        <v>2921</v>
      </c>
      <c r="NSN60" s="320" t="s">
        <v>2922</v>
      </c>
      <c r="NSO60" s="320" t="s">
        <v>2912</v>
      </c>
      <c r="NSP60" s="320" t="s">
        <v>2923</v>
      </c>
      <c r="NSQ60" s="320" t="s">
        <v>2924</v>
      </c>
      <c r="NSR60" s="97" t="s">
        <v>2925</v>
      </c>
      <c r="NSS60" s="225" t="s">
        <v>2912</v>
      </c>
      <c r="NST60" s="102" t="s">
        <v>2926</v>
      </c>
      <c r="NSU60" s="102">
        <v>1.0</v>
      </c>
      <c r="NSV60" s="102">
        <v>1.0</v>
      </c>
      <c r="NSW60" s="102">
        <v>1.0</v>
      </c>
      <c r="NSX60" s="411">
        <v>30.0</v>
      </c>
      <c r="NSY60" s="411">
        <v>30.0</v>
      </c>
      <c r="NSZ60" s="102" t="s">
        <v>1764</v>
      </c>
      <c r="NTA60" s="102" t="s">
        <v>1764</v>
      </c>
      <c r="NTB60" s="102" t="s">
        <v>88</v>
      </c>
      <c r="NTC60" s="102" t="s">
        <v>2921</v>
      </c>
      <c r="NTD60" s="320" t="s">
        <v>2922</v>
      </c>
      <c r="NTE60" s="320" t="s">
        <v>2912</v>
      </c>
      <c r="NTF60" s="320" t="s">
        <v>2923</v>
      </c>
      <c r="NTG60" s="320" t="s">
        <v>2924</v>
      </c>
      <c r="NTH60" s="97" t="s">
        <v>2925</v>
      </c>
      <c r="NTI60" s="225" t="s">
        <v>2912</v>
      </c>
      <c r="NTJ60" s="102" t="s">
        <v>2926</v>
      </c>
      <c r="NTK60" s="102">
        <v>1.0</v>
      </c>
      <c r="NTL60" s="102">
        <v>1.0</v>
      </c>
      <c r="NTM60" s="102">
        <v>1.0</v>
      </c>
      <c r="NTN60" s="411">
        <v>30.0</v>
      </c>
      <c r="NTO60" s="411">
        <v>30.0</v>
      </c>
      <c r="NTP60" s="102" t="s">
        <v>1764</v>
      </c>
      <c r="NTQ60" s="102" t="s">
        <v>1764</v>
      </c>
      <c r="NTR60" s="102" t="s">
        <v>88</v>
      </c>
      <c r="NTS60" s="102" t="s">
        <v>2921</v>
      </c>
      <c r="NTT60" s="320" t="s">
        <v>2922</v>
      </c>
      <c r="NTU60" s="320" t="s">
        <v>2912</v>
      </c>
      <c r="NTV60" s="320" t="s">
        <v>2923</v>
      </c>
      <c r="NTW60" s="320" t="s">
        <v>2924</v>
      </c>
      <c r="NTX60" s="97" t="s">
        <v>2925</v>
      </c>
      <c r="NTY60" s="225" t="s">
        <v>2912</v>
      </c>
      <c r="NTZ60" s="102" t="s">
        <v>2926</v>
      </c>
      <c r="NUA60" s="102">
        <v>1.0</v>
      </c>
      <c r="NUB60" s="102">
        <v>1.0</v>
      </c>
      <c r="NUC60" s="102">
        <v>1.0</v>
      </c>
      <c r="NUD60" s="411">
        <v>30.0</v>
      </c>
      <c r="NUE60" s="411">
        <v>30.0</v>
      </c>
      <c r="NUF60" s="102" t="s">
        <v>1764</v>
      </c>
      <c r="NUG60" s="102" t="s">
        <v>1764</v>
      </c>
      <c r="NUH60" s="102" t="s">
        <v>88</v>
      </c>
      <c r="NUI60" s="102" t="s">
        <v>2921</v>
      </c>
      <c r="NUJ60" s="320" t="s">
        <v>2922</v>
      </c>
      <c r="NUK60" s="320" t="s">
        <v>2912</v>
      </c>
      <c r="NUL60" s="320" t="s">
        <v>2923</v>
      </c>
      <c r="NUM60" s="320" t="s">
        <v>2924</v>
      </c>
      <c r="NUN60" s="97" t="s">
        <v>2925</v>
      </c>
      <c r="NUO60" s="225" t="s">
        <v>2912</v>
      </c>
      <c r="NUP60" s="102" t="s">
        <v>2926</v>
      </c>
      <c r="NUQ60" s="102">
        <v>1.0</v>
      </c>
      <c r="NUR60" s="102">
        <v>1.0</v>
      </c>
      <c r="NUS60" s="102">
        <v>1.0</v>
      </c>
      <c r="NUT60" s="411">
        <v>30.0</v>
      </c>
      <c r="NUU60" s="411">
        <v>30.0</v>
      </c>
      <c r="NUV60" s="102" t="s">
        <v>1764</v>
      </c>
      <c r="NUW60" s="102" t="s">
        <v>1764</v>
      </c>
      <c r="NUX60" s="102" t="s">
        <v>88</v>
      </c>
      <c r="NUY60" s="102" t="s">
        <v>2921</v>
      </c>
      <c r="NUZ60" s="320" t="s">
        <v>2922</v>
      </c>
      <c r="NVA60" s="320" t="s">
        <v>2912</v>
      </c>
      <c r="NVB60" s="320" t="s">
        <v>2923</v>
      </c>
      <c r="NVC60" s="320" t="s">
        <v>2924</v>
      </c>
      <c r="NVD60" s="97" t="s">
        <v>2925</v>
      </c>
      <c r="NVE60" s="225" t="s">
        <v>2912</v>
      </c>
      <c r="NVF60" s="102" t="s">
        <v>2926</v>
      </c>
      <c r="NVG60" s="102">
        <v>1.0</v>
      </c>
      <c r="NVH60" s="102">
        <v>1.0</v>
      </c>
      <c r="NVI60" s="102">
        <v>1.0</v>
      </c>
      <c r="NVJ60" s="411">
        <v>30.0</v>
      </c>
      <c r="NVK60" s="411">
        <v>30.0</v>
      </c>
      <c r="NVL60" s="102" t="s">
        <v>1764</v>
      </c>
      <c r="NVM60" s="102" t="s">
        <v>1764</v>
      </c>
      <c r="NVN60" s="102" t="s">
        <v>88</v>
      </c>
      <c r="NVO60" s="102" t="s">
        <v>2921</v>
      </c>
      <c r="NVP60" s="320" t="s">
        <v>2922</v>
      </c>
      <c r="NVQ60" s="320" t="s">
        <v>2912</v>
      </c>
      <c r="NVR60" s="320" t="s">
        <v>2923</v>
      </c>
      <c r="NVS60" s="320" t="s">
        <v>2924</v>
      </c>
      <c r="NVT60" s="97" t="s">
        <v>2925</v>
      </c>
      <c r="NVU60" s="225" t="s">
        <v>2912</v>
      </c>
      <c r="NVV60" s="102" t="s">
        <v>2926</v>
      </c>
      <c r="NVW60" s="102">
        <v>1.0</v>
      </c>
      <c r="NVX60" s="102">
        <v>1.0</v>
      </c>
      <c r="NVY60" s="102">
        <v>1.0</v>
      </c>
      <c r="NVZ60" s="411">
        <v>30.0</v>
      </c>
      <c r="NWA60" s="411">
        <v>30.0</v>
      </c>
      <c r="NWB60" s="102" t="s">
        <v>1764</v>
      </c>
      <c r="NWC60" s="102" t="s">
        <v>1764</v>
      </c>
      <c r="NWD60" s="102" t="s">
        <v>88</v>
      </c>
      <c r="NWE60" s="102" t="s">
        <v>2921</v>
      </c>
      <c r="NWF60" s="320" t="s">
        <v>2922</v>
      </c>
      <c r="NWG60" s="320" t="s">
        <v>2912</v>
      </c>
      <c r="NWH60" s="320" t="s">
        <v>2923</v>
      </c>
      <c r="NWI60" s="320" t="s">
        <v>2924</v>
      </c>
      <c r="NWJ60" s="97" t="s">
        <v>2925</v>
      </c>
      <c r="NWK60" s="225" t="s">
        <v>2912</v>
      </c>
      <c r="NWL60" s="102" t="s">
        <v>2926</v>
      </c>
      <c r="NWM60" s="102">
        <v>1.0</v>
      </c>
      <c r="NWN60" s="102">
        <v>1.0</v>
      </c>
      <c r="NWO60" s="102">
        <v>1.0</v>
      </c>
      <c r="NWP60" s="411">
        <v>30.0</v>
      </c>
      <c r="NWQ60" s="411">
        <v>30.0</v>
      </c>
      <c r="NWR60" s="102" t="s">
        <v>1764</v>
      </c>
      <c r="NWS60" s="102" t="s">
        <v>1764</v>
      </c>
      <c r="NWT60" s="102" t="s">
        <v>88</v>
      </c>
      <c r="NWU60" s="102" t="s">
        <v>2921</v>
      </c>
      <c r="NWV60" s="320" t="s">
        <v>2922</v>
      </c>
      <c r="NWW60" s="320" t="s">
        <v>2912</v>
      </c>
      <c r="NWX60" s="320" t="s">
        <v>2923</v>
      </c>
      <c r="NWY60" s="320" t="s">
        <v>2924</v>
      </c>
      <c r="NWZ60" s="97" t="s">
        <v>2925</v>
      </c>
      <c r="NXA60" s="225" t="s">
        <v>2912</v>
      </c>
      <c r="NXB60" s="102" t="s">
        <v>2926</v>
      </c>
      <c r="NXC60" s="102">
        <v>1.0</v>
      </c>
      <c r="NXD60" s="102">
        <v>1.0</v>
      </c>
      <c r="NXE60" s="102">
        <v>1.0</v>
      </c>
      <c r="NXF60" s="411">
        <v>30.0</v>
      </c>
      <c r="NXG60" s="411">
        <v>30.0</v>
      </c>
      <c r="NXH60" s="102" t="s">
        <v>1764</v>
      </c>
      <c r="NXI60" s="102" t="s">
        <v>1764</v>
      </c>
      <c r="NXJ60" s="102" t="s">
        <v>88</v>
      </c>
      <c r="NXK60" s="102" t="s">
        <v>2921</v>
      </c>
      <c r="NXL60" s="320" t="s">
        <v>2922</v>
      </c>
      <c r="NXM60" s="320" t="s">
        <v>2912</v>
      </c>
      <c r="NXN60" s="320" t="s">
        <v>2923</v>
      </c>
      <c r="NXO60" s="320" t="s">
        <v>2924</v>
      </c>
      <c r="NXP60" s="97" t="s">
        <v>2925</v>
      </c>
      <c r="NXQ60" s="225" t="s">
        <v>2912</v>
      </c>
      <c r="NXR60" s="102" t="s">
        <v>2926</v>
      </c>
      <c r="NXS60" s="102">
        <v>1.0</v>
      </c>
      <c r="NXT60" s="102">
        <v>1.0</v>
      </c>
      <c r="NXU60" s="102">
        <v>1.0</v>
      </c>
      <c r="NXV60" s="411">
        <v>30.0</v>
      </c>
      <c r="NXW60" s="411">
        <v>30.0</v>
      </c>
      <c r="NXX60" s="102" t="s">
        <v>1764</v>
      </c>
      <c r="NXY60" s="102" t="s">
        <v>1764</v>
      </c>
      <c r="NXZ60" s="102" t="s">
        <v>88</v>
      </c>
      <c r="NYA60" s="102" t="s">
        <v>2921</v>
      </c>
      <c r="NYB60" s="320" t="s">
        <v>2922</v>
      </c>
      <c r="NYC60" s="320" t="s">
        <v>2912</v>
      </c>
      <c r="NYD60" s="320" t="s">
        <v>2923</v>
      </c>
      <c r="NYE60" s="320" t="s">
        <v>2924</v>
      </c>
      <c r="NYF60" s="97" t="s">
        <v>2925</v>
      </c>
      <c r="NYG60" s="225" t="s">
        <v>2912</v>
      </c>
      <c r="NYH60" s="102" t="s">
        <v>2926</v>
      </c>
      <c r="NYI60" s="102">
        <v>1.0</v>
      </c>
      <c r="NYJ60" s="102">
        <v>1.0</v>
      </c>
      <c r="NYK60" s="102">
        <v>1.0</v>
      </c>
      <c r="NYL60" s="411">
        <v>30.0</v>
      </c>
      <c r="NYM60" s="411">
        <v>30.0</v>
      </c>
      <c r="NYN60" s="102" t="s">
        <v>1764</v>
      </c>
      <c r="NYO60" s="102" t="s">
        <v>1764</v>
      </c>
      <c r="NYP60" s="102" t="s">
        <v>88</v>
      </c>
      <c r="NYQ60" s="102" t="s">
        <v>2921</v>
      </c>
      <c r="NYR60" s="320" t="s">
        <v>2922</v>
      </c>
      <c r="NYS60" s="320" t="s">
        <v>2912</v>
      </c>
      <c r="NYT60" s="320" t="s">
        <v>2923</v>
      </c>
      <c r="NYU60" s="320" t="s">
        <v>2924</v>
      </c>
      <c r="NYV60" s="97" t="s">
        <v>2925</v>
      </c>
      <c r="NYW60" s="225" t="s">
        <v>2912</v>
      </c>
      <c r="NYX60" s="102" t="s">
        <v>2926</v>
      </c>
      <c r="NYY60" s="102">
        <v>1.0</v>
      </c>
      <c r="NYZ60" s="102">
        <v>1.0</v>
      </c>
      <c r="NZA60" s="102">
        <v>1.0</v>
      </c>
      <c r="NZB60" s="411">
        <v>30.0</v>
      </c>
      <c r="NZC60" s="411">
        <v>30.0</v>
      </c>
      <c r="NZD60" s="102" t="s">
        <v>1764</v>
      </c>
      <c r="NZE60" s="102" t="s">
        <v>1764</v>
      </c>
      <c r="NZF60" s="102" t="s">
        <v>88</v>
      </c>
      <c r="NZG60" s="102" t="s">
        <v>2921</v>
      </c>
      <c r="NZH60" s="320" t="s">
        <v>2922</v>
      </c>
      <c r="NZI60" s="320" t="s">
        <v>2912</v>
      </c>
      <c r="NZJ60" s="320" t="s">
        <v>2923</v>
      </c>
      <c r="NZK60" s="320" t="s">
        <v>2924</v>
      </c>
      <c r="NZL60" s="97" t="s">
        <v>2925</v>
      </c>
      <c r="NZM60" s="225" t="s">
        <v>2912</v>
      </c>
      <c r="NZN60" s="102" t="s">
        <v>2926</v>
      </c>
      <c r="NZO60" s="102">
        <v>1.0</v>
      </c>
      <c r="NZP60" s="102">
        <v>1.0</v>
      </c>
      <c r="NZQ60" s="102">
        <v>1.0</v>
      </c>
      <c r="NZR60" s="411">
        <v>30.0</v>
      </c>
      <c r="NZS60" s="411">
        <v>30.0</v>
      </c>
      <c r="NZT60" s="102" t="s">
        <v>1764</v>
      </c>
      <c r="NZU60" s="102" t="s">
        <v>1764</v>
      </c>
      <c r="NZV60" s="102" t="s">
        <v>88</v>
      </c>
      <c r="NZW60" s="102" t="s">
        <v>2921</v>
      </c>
      <c r="NZX60" s="320" t="s">
        <v>2922</v>
      </c>
      <c r="NZY60" s="320" t="s">
        <v>2912</v>
      </c>
      <c r="NZZ60" s="320" t="s">
        <v>2923</v>
      </c>
      <c r="OAA60" s="320" t="s">
        <v>2924</v>
      </c>
      <c r="OAB60" s="97" t="s">
        <v>2925</v>
      </c>
      <c r="OAC60" s="225" t="s">
        <v>2912</v>
      </c>
      <c r="OAD60" s="102" t="s">
        <v>2926</v>
      </c>
      <c r="OAE60" s="102">
        <v>1.0</v>
      </c>
      <c r="OAF60" s="102">
        <v>1.0</v>
      </c>
      <c r="OAG60" s="102">
        <v>1.0</v>
      </c>
      <c r="OAH60" s="411">
        <v>30.0</v>
      </c>
      <c r="OAI60" s="411">
        <v>30.0</v>
      </c>
      <c r="OAJ60" s="102" t="s">
        <v>1764</v>
      </c>
      <c r="OAK60" s="102" t="s">
        <v>1764</v>
      </c>
      <c r="OAL60" s="102" t="s">
        <v>88</v>
      </c>
      <c r="OAM60" s="102" t="s">
        <v>2921</v>
      </c>
      <c r="OAN60" s="320" t="s">
        <v>2922</v>
      </c>
      <c r="OAO60" s="320" t="s">
        <v>2912</v>
      </c>
      <c r="OAP60" s="320" t="s">
        <v>2923</v>
      </c>
      <c r="OAQ60" s="320" t="s">
        <v>2924</v>
      </c>
      <c r="OAR60" s="97" t="s">
        <v>2925</v>
      </c>
      <c r="OAS60" s="225" t="s">
        <v>2912</v>
      </c>
      <c r="OAT60" s="102" t="s">
        <v>2926</v>
      </c>
      <c r="OAU60" s="102">
        <v>1.0</v>
      </c>
      <c r="OAV60" s="102">
        <v>1.0</v>
      </c>
      <c r="OAW60" s="102">
        <v>1.0</v>
      </c>
      <c r="OAX60" s="411">
        <v>30.0</v>
      </c>
      <c r="OAY60" s="411">
        <v>30.0</v>
      </c>
      <c r="OAZ60" s="102" t="s">
        <v>1764</v>
      </c>
      <c r="OBA60" s="102" t="s">
        <v>1764</v>
      </c>
      <c r="OBB60" s="102" t="s">
        <v>88</v>
      </c>
      <c r="OBC60" s="102" t="s">
        <v>2921</v>
      </c>
      <c r="OBD60" s="320" t="s">
        <v>2922</v>
      </c>
      <c r="OBE60" s="320" t="s">
        <v>2912</v>
      </c>
      <c r="OBF60" s="320" t="s">
        <v>2923</v>
      </c>
      <c r="OBG60" s="320" t="s">
        <v>2924</v>
      </c>
      <c r="OBH60" s="97" t="s">
        <v>2925</v>
      </c>
      <c r="OBI60" s="225" t="s">
        <v>2912</v>
      </c>
      <c r="OBJ60" s="102" t="s">
        <v>2926</v>
      </c>
      <c r="OBK60" s="102">
        <v>1.0</v>
      </c>
      <c r="OBL60" s="102">
        <v>1.0</v>
      </c>
      <c r="OBM60" s="102">
        <v>1.0</v>
      </c>
      <c r="OBN60" s="411">
        <v>30.0</v>
      </c>
      <c r="OBO60" s="411">
        <v>30.0</v>
      </c>
      <c r="OBP60" s="102" t="s">
        <v>1764</v>
      </c>
      <c r="OBQ60" s="102" t="s">
        <v>1764</v>
      </c>
      <c r="OBR60" s="102" t="s">
        <v>88</v>
      </c>
      <c r="OBS60" s="102" t="s">
        <v>2921</v>
      </c>
      <c r="OBT60" s="320" t="s">
        <v>2922</v>
      </c>
      <c r="OBU60" s="320" t="s">
        <v>2912</v>
      </c>
      <c r="OBV60" s="320" t="s">
        <v>2923</v>
      </c>
      <c r="OBW60" s="320" t="s">
        <v>2924</v>
      </c>
      <c r="OBX60" s="97" t="s">
        <v>2925</v>
      </c>
      <c r="OBY60" s="225" t="s">
        <v>2912</v>
      </c>
      <c r="OBZ60" s="102" t="s">
        <v>2926</v>
      </c>
      <c r="OCA60" s="102">
        <v>1.0</v>
      </c>
      <c r="OCB60" s="102">
        <v>1.0</v>
      </c>
      <c r="OCC60" s="102">
        <v>1.0</v>
      </c>
      <c r="OCD60" s="411">
        <v>30.0</v>
      </c>
      <c r="OCE60" s="411">
        <v>30.0</v>
      </c>
      <c r="OCF60" s="102" t="s">
        <v>1764</v>
      </c>
      <c r="OCG60" s="102" t="s">
        <v>1764</v>
      </c>
      <c r="OCH60" s="102" t="s">
        <v>88</v>
      </c>
      <c r="OCI60" s="102" t="s">
        <v>2921</v>
      </c>
      <c r="OCJ60" s="320" t="s">
        <v>2922</v>
      </c>
      <c r="OCK60" s="320" t="s">
        <v>2912</v>
      </c>
      <c r="OCL60" s="320" t="s">
        <v>2923</v>
      </c>
      <c r="OCM60" s="320" t="s">
        <v>2924</v>
      </c>
      <c r="OCN60" s="97" t="s">
        <v>2925</v>
      </c>
      <c r="OCO60" s="225" t="s">
        <v>2912</v>
      </c>
      <c r="OCP60" s="102" t="s">
        <v>2926</v>
      </c>
      <c r="OCQ60" s="102">
        <v>1.0</v>
      </c>
      <c r="OCR60" s="102">
        <v>1.0</v>
      </c>
      <c r="OCS60" s="102">
        <v>1.0</v>
      </c>
      <c r="OCT60" s="411">
        <v>30.0</v>
      </c>
      <c r="OCU60" s="411">
        <v>30.0</v>
      </c>
      <c r="OCV60" s="102" t="s">
        <v>1764</v>
      </c>
      <c r="OCW60" s="102" t="s">
        <v>1764</v>
      </c>
      <c r="OCX60" s="102" t="s">
        <v>88</v>
      </c>
      <c r="OCY60" s="102" t="s">
        <v>2921</v>
      </c>
      <c r="OCZ60" s="320" t="s">
        <v>2922</v>
      </c>
      <c r="ODA60" s="320" t="s">
        <v>2912</v>
      </c>
      <c r="ODB60" s="320" t="s">
        <v>2923</v>
      </c>
      <c r="ODC60" s="320" t="s">
        <v>2924</v>
      </c>
      <c r="ODD60" s="97" t="s">
        <v>2925</v>
      </c>
      <c r="ODE60" s="225" t="s">
        <v>2912</v>
      </c>
      <c r="ODF60" s="102" t="s">
        <v>2926</v>
      </c>
      <c r="ODG60" s="102">
        <v>1.0</v>
      </c>
      <c r="ODH60" s="102">
        <v>1.0</v>
      </c>
      <c r="ODI60" s="102">
        <v>1.0</v>
      </c>
      <c r="ODJ60" s="411">
        <v>30.0</v>
      </c>
      <c r="ODK60" s="411">
        <v>30.0</v>
      </c>
      <c r="ODL60" s="102" t="s">
        <v>1764</v>
      </c>
      <c r="ODM60" s="102" t="s">
        <v>1764</v>
      </c>
      <c r="ODN60" s="102" t="s">
        <v>88</v>
      </c>
      <c r="ODO60" s="102" t="s">
        <v>2921</v>
      </c>
      <c r="ODP60" s="320" t="s">
        <v>2922</v>
      </c>
      <c r="ODQ60" s="320" t="s">
        <v>2912</v>
      </c>
      <c r="ODR60" s="320" t="s">
        <v>2923</v>
      </c>
      <c r="ODS60" s="320" t="s">
        <v>2924</v>
      </c>
      <c r="ODT60" s="97" t="s">
        <v>2925</v>
      </c>
      <c r="ODU60" s="225" t="s">
        <v>2912</v>
      </c>
      <c r="ODV60" s="102" t="s">
        <v>2926</v>
      </c>
      <c r="ODW60" s="102">
        <v>1.0</v>
      </c>
      <c r="ODX60" s="102">
        <v>1.0</v>
      </c>
      <c r="ODY60" s="102">
        <v>1.0</v>
      </c>
      <c r="ODZ60" s="411">
        <v>30.0</v>
      </c>
      <c r="OEA60" s="411">
        <v>30.0</v>
      </c>
      <c r="OEB60" s="102" t="s">
        <v>1764</v>
      </c>
      <c r="OEC60" s="102" t="s">
        <v>1764</v>
      </c>
      <c r="OED60" s="102" t="s">
        <v>88</v>
      </c>
      <c r="OEE60" s="102" t="s">
        <v>2921</v>
      </c>
      <c r="OEF60" s="320" t="s">
        <v>2922</v>
      </c>
      <c r="OEG60" s="320" t="s">
        <v>2912</v>
      </c>
      <c r="OEH60" s="320" t="s">
        <v>2923</v>
      </c>
      <c r="OEI60" s="320" t="s">
        <v>2924</v>
      </c>
      <c r="OEJ60" s="97" t="s">
        <v>2925</v>
      </c>
      <c r="OEK60" s="225" t="s">
        <v>2912</v>
      </c>
      <c r="OEL60" s="102" t="s">
        <v>2926</v>
      </c>
      <c r="OEM60" s="102">
        <v>1.0</v>
      </c>
      <c r="OEN60" s="102">
        <v>1.0</v>
      </c>
      <c r="OEO60" s="102">
        <v>1.0</v>
      </c>
      <c r="OEP60" s="411">
        <v>30.0</v>
      </c>
      <c r="OEQ60" s="411">
        <v>30.0</v>
      </c>
      <c r="OER60" s="102" t="s">
        <v>1764</v>
      </c>
      <c r="OES60" s="102" t="s">
        <v>1764</v>
      </c>
      <c r="OET60" s="102" t="s">
        <v>88</v>
      </c>
      <c r="OEU60" s="102" t="s">
        <v>2921</v>
      </c>
      <c r="OEV60" s="320" t="s">
        <v>2922</v>
      </c>
      <c r="OEW60" s="320" t="s">
        <v>2912</v>
      </c>
      <c r="OEX60" s="320" t="s">
        <v>2923</v>
      </c>
      <c r="OEY60" s="320" t="s">
        <v>2924</v>
      </c>
      <c r="OEZ60" s="97" t="s">
        <v>2925</v>
      </c>
      <c r="OFA60" s="225" t="s">
        <v>2912</v>
      </c>
      <c r="OFB60" s="102" t="s">
        <v>2926</v>
      </c>
      <c r="OFC60" s="102">
        <v>1.0</v>
      </c>
      <c r="OFD60" s="102">
        <v>1.0</v>
      </c>
      <c r="OFE60" s="102">
        <v>1.0</v>
      </c>
      <c r="OFF60" s="411">
        <v>30.0</v>
      </c>
      <c r="OFG60" s="411">
        <v>30.0</v>
      </c>
      <c r="OFH60" s="102" t="s">
        <v>1764</v>
      </c>
      <c r="OFI60" s="102" t="s">
        <v>1764</v>
      </c>
      <c r="OFJ60" s="102" t="s">
        <v>88</v>
      </c>
      <c r="OFK60" s="102" t="s">
        <v>2921</v>
      </c>
      <c r="OFL60" s="320" t="s">
        <v>2922</v>
      </c>
      <c r="OFM60" s="320" t="s">
        <v>2912</v>
      </c>
      <c r="OFN60" s="320" t="s">
        <v>2923</v>
      </c>
      <c r="OFO60" s="320" t="s">
        <v>2924</v>
      </c>
      <c r="OFP60" s="97" t="s">
        <v>2925</v>
      </c>
      <c r="OFQ60" s="225" t="s">
        <v>2912</v>
      </c>
      <c r="OFR60" s="102" t="s">
        <v>2926</v>
      </c>
      <c r="OFS60" s="102">
        <v>1.0</v>
      </c>
      <c r="OFT60" s="102">
        <v>1.0</v>
      </c>
      <c r="OFU60" s="102">
        <v>1.0</v>
      </c>
      <c r="OFV60" s="411">
        <v>30.0</v>
      </c>
      <c r="OFW60" s="411">
        <v>30.0</v>
      </c>
      <c r="OFX60" s="102" t="s">
        <v>1764</v>
      </c>
      <c r="OFY60" s="102" t="s">
        <v>1764</v>
      </c>
      <c r="OFZ60" s="102" t="s">
        <v>88</v>
      </c>
      <c r="OGA60" s="102" t="s">
        <v>2921</v>
      </c>
      <c r="OGB60" s="320" t="s">
        <v>2922</v>
      </c>
      <c r="OGC60" s="320" t="s">
        <v>2912</v>
      </c>
      <c r="OGD60" s="320" t="s">
        <v>2923</v>
      </c>
      <c r="OGE60" s="320" t="s">
        <v>2924</v>
      </c>
      <c r="OGF60" s="97" t="s">
        <v>2925</v>
      </c>
      <c r="OGG60" s="225" t="s">
        <v>2912</v>
      </c>
      <c r="OGH60" s="102" t="s">
        <v>2926</v>
      </c>
      <c r="OGI60" s="102">
        <v>1.0</v>
      </c>
      <c r="OGJ60" s="102">
        <v>1.0</v>
      </c>
      <c r="OGK60" s="102">
        <v>1.0</v>
      </c>
      <c r="OGL60" s="411">
        <v>30.0</v>
      </c>
      <c r="OGM60" s="411">
        <v>30.0</v>
      </c>
      <c r="OGN60" s="102" t="s">
        <v>1764</v>
      </c>
      <c r="OGO60" s="102" t="s">
        <v>1764</v>
      </c>
      <c r="OGP60" s="102" t="s">
        <v>88</v>
      </c>
      <c r="OGQ60" s="102" t="s">
        <v>2921</v>
      </c>
      <c r="OGR60" s="320" t="s">
        <v>2922</v>
      </c>
      <c r="OGS60" s="320" t="s">
        <v>2912</v>
      </c>
      <c r="OGT60" s="320" t="s">
        <v>2923</v>
      </c>
      <c r="OGU60" s="320" t="s">
        <v>2924</v>
      </c>
      <c r="OGV60" s="97" t="s">
        <v>2925</v>
      </c>
      <c r="OGW60" s="225" t="s">
        <v>2912</v>
      </c>
      <c r="OGX60" s="102" t="s">
        <v>2926</v>
      </c>
      <c r="OGY60" s="102">
        <v>1.0</v>
      </c>
      <c r="OGZ60" s="102">
        <v>1.0</v>
      </c>
      <c r="OHA60" s="102">
        <v>1.0</v>
      </c>
      <c r="OHB60" s="411">
        <v>30.0</v>
      </c>
      <c r="OHC60" s="411">
        <v>30.0</v>
      </c>
      <c r="OHD60" s="102" t="s">
        <v>1764</v>
      </c>
      <c r="OHE60" s="102" t="s">
        <v>1764</v>
      </c>
      <c r="OHF60" s="102" t="s">
        <v>88</v>
      </c>
      <c r="OHG60" s="102" t="s">
        <v>2921</v>
      </c>
      <c r="OHH60" s="320" t="s">
        <v>2922</v>
      </c>
      <c r="OHI60" s="320" t="s">
        <v>2912</v>
      </c>
      <c r="OHJ60" s="320" t="s">
        <v>2923</v>
      </c>
      <c r="OHK60" s="320" t="s">
        <v>2924</v>
      </c>
      <c r="OHL60" s="97" t="s">
        <v>2925</v>
      </c>
      <c r="OHM60" s="225" t="s">
        <v>2912</v>
      </c>
      <c r="OHN60" s="102" t="s">
        <v>2926</v>
      </c>
      <c r="OHO60" s="102">
        <v>1.0</v>
      </c>
      <c r="OHP60" s="102">
        <v>1.0</v>
      </c>
      <c r="OHQ60" s="102">
        <v>1.0</v>
      </c>
      <c r="OHR60" s="411">
        <v>30.0</v>
      </c>
      <c r="OHS60" s="411">
        <v>30.0</v>
      </c>
      <c r="OHT60" s="102" t="s">
        <v>1764</v>
      </c>
      <c r="OHU60" s="102" t="s">
        <v>1764</v>
      </c>
      <c r="OHV60" s="102" t="s">
        <v>88</v>
      </c>
      <c r="OHW60" s="102" t="s">
        <v>2921</v>
      </c>
      <c r="OHX60" s="320" t="s">
        <v>2922</v>
      </c>
      <c r="OHY60" s="320" t="s">
        <v>2912</v>
      </c>
      <c r="OHZ60" s="320" t="s">
        <v>2923</v>
      </c>
      <c r="OIA60" s="320" t="s">
        <v>2924</v>
      </c>
      <c r="OIB60" s="97" t="s">
        <v>2925</v>
      </c>
      <c r="OIC60" s="225" t="s">
        <v>2912</v>
      </c>
      <c r="OID60" s="102" t="s">
        <v>2926</v>
      </c>
      <c r="OIE60" s="102">
        <v>1.0</v>
      </c>
      <c r="OIF60" s="102">
        <v>1.0</v>
      </c>
      <c r="OIG60" s="102">
        <v>1.0</v>
      </c>
      <c r="OIH60" s="411">
        <v>30.0</v>
      </c>
      <c r="OII60" s="411">
        <v>30.0</v>
      </c>
      <c r="OIJ60" s="102" t="s">
        <v>1764</v>
      </c>
      <c r="OIK60" s="102" t="s">
        <v>1764</v>
      </c>
      <c r="OIL60" s="102" t="s">
        <v>88</v>
      </c>
      <c r="OIM60" s="102" t="s">
        <v>2921</v>
      </c>
      <c r="OIN60" s="320" t="s">
        <v>2922</v>
      </c>
      <c r="OIO60" s="320" t="s">
        <v>2912</v>
      </c>
      <c r="OIP60" s="320" t="s">
        <v>2923</v>
      </c>
      <c r="OIQ60" s="320" t="s">
        <v>2924</v>
      </c>
      <c r="OIR60" s="97" t="s">
        <v>2925</v>
      </c>
      <c r="OIS60" s="225" t="s">
        <v>2912</v>
      </c>
      <c r="OIT60" s="102" t="s">
        <v>2926</v>
      </c>
      <c r="OIU60" s="102">
        <v>1.0</v>
      </c>
      <c r="OIV60" s="102">
        <v>1.0</v>
      </c>
      <c r="OIW60" s="102">
        <v>1.0</v>
      </c>
      <c r="OIX60" s="411">
        <v>30.0</v>
      </c>
      <c r="OIY60" s="411">
        <v>30.0</v>
      </c>
      <c r="OIZ60" s="102" t="s">
        <v>1764</v>
      </c>
      <c r="OJA60" s="102" t="s">
        <v>1764</v>
      </c>
      <c r="OJB60" s="102" t="s">
        <v>88</v>
      </c>
      <c r="OJC60" s="102" t="s">
        <v>2921</v>
      </c>
      <c r="OJD60" s="320" t="s">
        <v>2922</v>
      </c>
      <c r="OJE60" s="320" t="s">
        <v>2912</v>
      </c>
      <c r="OJF60" s="320" t="s">
        <v>2923</v>
      </c>
      <c r="OJG60" s="320" t="s">
        <v>2924</v>
      </c>
      <c r="OJH60" s="97" t="s">
        <v>2925</v>
      </c>
      <c r="OJI60" s="225" t="s">
        <v>2912</v>
      </c>
      <c r="OJJ60" s="102" t="s">
        <v>2926</v>
      </c>
      <c r="OJK60" s="102">
        <v>1.0</v>
      </c>
      <c r="OJL60" s="102">
        <v>1.0</v>
      </c>
      <c r="OJM60" s="102">
        <v>1.0</v>
      </c>
      <c r="OJN60" s="411">
        <v>30.0</v>
      </c>
      <c r="OJO60" s="411">
        <v>30.0</v>
      </c>
      <c r="OJP60" s="102" t="s">
        <v>1764</v>
      </c>
      <c r="OJQ60" s="102" t="s">
        <v>1764</v>
      </c>
      <c r="OJR60" s="102" t="s">
        <v>88</v>
      </c>
      <c r="OJS60" s="102" t="s">
        <v>2921</v>
      </c>
      <c r="OJT60" s="320" t="s">
        <v>2922</v>
      </c>
      <c r="OJU60" s="320" t="s">
        <v>2912</v>
      </c>
      <c r="OJV60" s="320" t="s">
        <v>2923</v>
      </c>
      <c r="OJW60" s="320" t="s">
        <v>2924</v>
      </c>
      <c r="OJX60" s="97" t="s">
        <v>2925</v>
      </c>
      <c r="OJY60" s="225" t="s">
        <v>2912</v>
      </c>
      <c r="OJZ60" s="102" t="s">
        <v>2926</v>
      </c>
      <c r="OKA60" s="102">
        <v>1.0</v>
      </c>
      <c r="OKB60" s="102">
        <v>1.0</v>
      </c>
      <c r="OKC60" s="102">
        <v>1.0</v>
      </c>
      <c r="OKD60" s="411">
        <v>30.0</v>
      </c>
      <c r="OKE60" s="411">
        <v>30.0</v>
      </c>
      <c r="OKF60" s="102" t="s">
        <v>1764</v>
      </c>
      <c r="OKG60" s="102" t="s">
        <v>1764</v>
      </c>
      <c r="OKH60" s="102" t="s">
        <v>88</v>
      </c>
      <c r="OKI60" s="102" t="s">
        <v>2921</v>
      </c>
      <c r="OKJ60" s="320" t="s">
        <v>2922</v>
      </c>
      <c r="OKK60" s="320" t="s">
        <v>2912</v>
      </c>
      <c r="OKL60" s="320" t="s">
        <v>2923</v>
      </c>
      <c r="OKM60" s="320" t="s">
        <v>2924</v>
      </c>
      <c r="OKN60" s="97" t="s">
        <v>2925</v>
      </c>
      <c r="OKO60" s="225" t="s">
        <v>2912</v>
      </c>
      <c r="OKP60" s="102" t="s">
        <v>2926</v>
      </c>
      <c r="OKQ60" s="102">
        <v>1.0</v>
      </c>
      <c r="OKR60" s="102">
        <v>1.0</v>
      </c>
      <c r="OKS60" s="102">
        <v>1.0</v>
      </c>
      <c r="OKT60" s="411">
        <v>30.0</v>
      </c>
      <c r="OKU60" s="411">
        <v>30.0</v>
      </c>
      <c r="OKV60" s="102" t="s">
        <v>1764</v>
      </c>
      <c r="OKW60" s="102" t="s">
        <v>1764</v>
      </c>
      <c r="OKX60" s="102" t="s">
        <v>88</v>
      </c>
      <c r="OKY60" s="102" t="s">
        <v>2921</v>
      </c>
      <c r="OKZ60" s="320" t="s">
        <v>2922</v>
      </c>
      <c r="OLA60" s="320" t="s">
        <v>2912</v>
      </c>
      <c r="OLB60" s="320" t="s">
        <v>2923</v>
      </c>
      <c r="OLC60" s="320" t="s">
        <v>2924</v>
      </c>
      <c r="OLD60" s="97" t="s">
        <v>2925</v>
      </c>
      <c r="OLE60" s="225" t="s">
        <v>2912</v>
      </c>
      <c r="OLF60" s="102" t="s">
        <v>2926</v>
      </c>
      <c r="OLG60" s="102">
        <v>1.0</v>
      </c>
      <c r="OLH60" s="102">
        <v>1.0</v>
      </c>
      <c r="OLI60" s="102">
        <v>1.0</v>
      </c>
      <c r="OLJ60" s="411">
        <v>30.0</v>
      </c>
      <c r="OLK60" s="411">
        <v>30.0</v>
      </c>
      <c r="OLL60" s="102" t="s">
        <v>1764</v>
      </c>
      <c r="OLM60" s="102" t="s">
        <v>1764</v>
      </c>
      <c r="OLN60" s="102" t="s">
        <v>88</v>
      </c>
      <c r="OLO60" s="102" t="s">
        <v>2921</v>
      </c>
      <c r="OLP60" s="320" t="s">
        <v>2922</v>
      </c>
      <c r="OLQ60" s="320" t="s">
        <v>2912</v>
      </c>
      <c r="OLR60" s="320" t="s">
        <v>2923</v>
      </c>
      <c r="OLS60" s="320" t="s">
        <v>2924</v>
      </c>
      <c r="OLT60" s="97" t="s">
        <v>2925</v>
      </c>
      <c r="OLU60" s="225" t="s">
        <v>2912</v>
      </c>
      <c r="OLV60" s="102" t="s">
        <v>2926</v>
      </c>
      <c r="OLW60" s="102">
        <v>1.0</v>
      </c>
      <c r="OLX60" s="102">
        <v>1.0</v>
      </c>
      <c r="OLY60" s="102">
        <v>1.0</v>
      </c>
      <c r="OLZ60" s="411">
        <v>30.0</v>
      </c>
      <c r="OMA60" s="411">
        <v>30.0</v>
      </c>
      <c r="OMB60" s="102" t="s">
        <v>1764</v>
      </c>
      <c r="OMC60" s="102" t="s">
        <v>1764</v>
      </c>
      <c r="OMD60" s="102" t="s">
        <v>88</v>
      </c>
      <c r="OME60" s="102" t="s">
        <v>2921</v>
      </c>
      <c r="OMF60" s="320" t="s">
        <v>2922</v>
      </c>
      <c r="OMG60" s="320" t="s">
        <v>2912</v>
      </c>
      <c r="OMH60" s="320" t="s">
        <v>2923</v>
      </c>
      <c r="OMI60" s="320" t="s">
        <v>2924</v>
      </c>
      <c r="OMJ60" s="97" t="s">
        <v>2925</v>
      </c>
      <c r="OMK60" s="225" t="s">
        <v>2912</v>
      </c>
      <c r="OML60" s="102" t="s">
        <v>2926</v>
      </c>
      <c r="OMM60" s="102">
        <v>1.0</v>
      </c>
      <c r="OMN60" s="102">
        <v>1.0</v>
      </c>
      <c r="OMO60" s="102">
        <v>1.0</v>
      </c>
      <c r="OMP60" s="411">
        <v>30.0</v>
      </c>
      <c r="OMQ60" s="411">
        <v>30.0</v>
      </c>
      <c r="OMR60" s="102" t="s">
        <v>1764</v>
      </c>
      <c r="OMS60" s="102" t="s">
        <v>1764</v>
      </c>
      <c r="OMT60" s="102" t="s">
        <v>88</v>
      </c>
      <c r="OMU60" s="102" t="s">
        <v>2921</v>
      </c>
      <c r="OMV60" s="320" t="s">
        <v>2922</v>
      </c>
      <c r="OMW60" s="320" t="s">
        <v>2912</v>
      </c>
      <c r="OMX60" s="320" t="s">
        <v>2923</v>
      </c>
      <c r="OMY60" s="320" t="s">
        <v>2924</v>
      </c>
      <c r="OMZ60" s="97" t="s">
        <v>2925</v>
      </c>
      <c r="ONA60" s="225" t="s">
        <v>2912</v>
      </c>
      <c r="ONB60" s="102" t="s">
        <v>2926</v>
      </c>
      <c r="ONC60" s="102">
        <v>1.0</v>
      </c>
      <c r="OND60" s="102">
        <v>1.0</v>
      </c>
      <c r="ONE60" s="102">
        <v>1.0</v>
      </c>
      <c r="ONF60" s="411">
        <v>30.0</v>
      </c>
      <c r="ONG60" s="411">
        <v>30.0</v>
      </c>
      <c r="ONH60" s="102" t="s">
        <v>1764</v>
      </c>
      <c r="ONI60" s="102" t="s">
        <v>1764</v>
      </c>
      <c r="ONJ60" s="102" t="s">
        <v>88</v>
      </c>
      <c r="ONK60" s="102" t="s">
        <v>2921</v>
      </c>
      <c r="ONL60" s="320" t="s">
        <v>2922</v>
      </c>
      <c r="ONM60" s="320" t="s">
        <v>2912</v>
      </c>
      <c r="ONN60" s="320" t="s">
        <v>2923</v>
      </c>
      <c r="ONO60" s="320" t="s">
        <v>2924</v>
      </c>
      <c r="ONP60" s="97" t="s">
        <v>2925</v>
      </c>
      <c r="ONQ60" s="225" t="s">
        <v>2912</v>
      </c>
      <c r="ONR60" s="102" t="s">
        <v>2926</v>
      </c>
      <c r="ONS60" s="102">
        <v>1.0</v>
      </c>
      <c r="ONT60" s="102">
        <v>1.0</v>
      </c>
      <c r="ONU60" s="102">
        <v>1.0</v>
      </c>
      <c r="ONV60" s="411">
        <v>30.0</v>
      </c>
      <c r="ONW60" s="411">
        <v>30.0</v>
      </c>
      <c r="ONX60" s="102" t="s">
        <v>1764</v>
      </c>
      <c r="ONY60" s="102" t="s">
        <v>1764</v>
      </c>
      <c r="ONZ60" s="102" t="s">
        <v>88</v>
      </c>
      <c r="OOA60" s="102" t="s">
        <v>2921</v>
      </c>
      <c r="OOB60" s="320" t="s">
        <v>2922</v>
      </c>
      <c r="OOC60" s="320" t="s">
        <v>2912</v>
      </c>
      <c r="OOD60" s="320" t="s">
        <v>2923</v>
      </c>
      <c r="OOE60" s="320" t="s">
        <v>2924</v>
      </c>
      <c r="OOF60" s="97" t="s">
        <v>2925</v>
      </c>
      <c r="OOG60" s="225" t="s">
        <v>2912</v>
      </c>
      <c r="OOH60" s="102" t="s">
        <v>2926</v>
      </c>
      <c r="OOI60" s="102">
        <v>1.0</v>
      </c>
      <c r="OOJ60" s="102">
        <v>1.0</v>
      </c>
      <c r="OOK60" s="102">
        <v>1.0</v>
      </c>
      <c r="OOL60" s="411">
        <v>30.0</v>
      </c>
      <c r="OOM60" s="411">
        <v>30.0</v>
      </c>
      <c r="OON60" s="102" t="s">
        <v>1764</v>
      </c>
      <c r="OOO60" s="102" t="s">
        <v>1764</v>
      </c>
      <c r="OOP60" s="102" t="s">
        <v>88</v>
      </c>
      <c r="OOQ60" s="102" t="s">
        <v>2921</v>
      </c>
      <c r="OOR60" s="320" t="s">
        <v>2922</v>
      </c>
      <c r="OOS60" s="320" t="s">
        <v>2912</v>
      </c>
      <c r="OOT60" s="320" t="s">
        <v>2923</v>
      </c>
      <c r="OOU60" s="320" t="s">
        <v>2924</v>
      </c>
      <c r="OOV60" s="97" t="s">
        <v>2925</v>
      </c>
      <c r="OOW60" s="225" t="s">
        <v>2912</v>
      </c>
      <c r="OOX60" s="102" t="s">
        <v>2926</v>
      </c>
      <c r="OOY60" s="102">
        <v>1.0</v>
      </c>
      <c r="OOZ60" s="102">
        <v>1.0</v>
      </c>
      <c r="OPA60" s="102">
        <v>1.0</v>
      </c>
      <c r="OPB60" s="411">
        <v>30.0</v>
      </c>
      <c r="OPC60" s="411">
        <v>30.0</v>
      </c>
      <c r="OPD60" s="102" t="s">
        <v>1764</v>
      </c>
      <c r="OPE60" s="102" t="s">
        <v>1764</v>
      </c>
      <c r="OPF60" s="102" t="s">
        <v>88</v>
      </c>
      <c r="OPG60" s="102" t="s">
        <v>2921</v>
      </c>
      <c r="OPH60" s="320" t="s">
        <v>2922</v>
      </c>
      <c r="OPI60" s="320" t="s">
        <v>2912</v>
      </c>
      <c r="OPJ60" s="320" t="s">
        <v>2923</v>
      </c>
      <c r="OPK60" s="320" t="s">
        <v>2924</v>
      </c>
      <c r="OPL60" s="97" t="s">
        <v>2925</v>
      </c>
      <c r="OPM60" s="225" t="s">
        <v>2912</v>
      </c>
      <c r="OPN60" s="102" t="s">
        <v>2926</v>
      </c>
      <c r="OPO60" s="102">
        <v>1.0</v>
      </c>
      <c r="OPP60" s="102">
        <v>1.0</v>
      </c>
      <c r="OPQ60" s="102">
        <v>1.0</v>
      </c>
      <c r="OPR60" s="411">
        <v>30.0</v>
      </c>
      <c r="OPS60" s="411">
        <v>30.0</v>
      </c>
      <c r="OPT60" s="102" t="s">
        <v>1764</v>
      </c>
      <c r="OPU60" s="102" t="s">
        <v>1764</v>
      </c>
      <c r="OPV60" s="102" t="s">
        <v>88</v>
      </c>
      <c r="OPW60" s="102" t="s">
        <v>2921</v>
      </c>
      <c r="OPX60" s="320" t="s">
        <v>2922</v>
      </c>
      <c r="OPY60" s="320" t="s">
        <v>2912</v>
      </c>
      <c r="OPZ60" s="320" t="s">
        <v>2923</v>
      </c>
      <c r="OQA60" s="320" t="s">
        <v>2924</v>
      </c>
      <c r="OQB60" s="97" t="s">
        <v>2925</v>
      </c>
      <c r="OQC60" s="225" t="s">
        <v>2912</v>
      </c>
      <c r="OQD60" s="102" t="s">
        <v>2926</v>
      </c>
      <c r="OQE60" s="102">
        <v>1.0</v>
      </c>
      <c r="OQF60" s="102">
        <v>1.0</v>
      </c>
      <c r="OQG60" s="102">
        <v>1.0</v>
      </c>
      <c r="OQH60" s="411">
        <v>30.0</v>
      </c>
      <c r="OQI60" s="411">
        <v>30.0</v>
      </c>
      <c r="OQJ60" s="102" t="s">
        <v>1764</v>
      </c>
      <c r="OQK60" s="102" t="s">
        <v>1764</v>
      </c>
      <c r="OQL60" s="102" t="s">
        <v>88</v>
      </c>
      <c r="OQM60" s="102" t="s">
        <v>2921</v>
      </c>
      <c r="OQN60" s="320" t="s">
        <v>2922</v>
      </c>
      <c r="OQO60" s="320" t="s">
        <v>2912</v>
      </c>
      <c r="OQP60" s="320" t="s">
        <v>2923</v>
      </c>
      <c r="OQQ60" s="320" t="s">
        <v>2924</v>
      </c>
      <c r="OQR60" s="97" t="s">
        <v>2925</v>
      </c>
      <c r="OQS60" s="225" t="s">
        <v>2912</v>
      </c>
      <c r="OQT60" s="102" t="s">
        <v>2926</v>
      </c>
      <c r="OQU60" s="102">
        <v>1.0</v>
      </c>
      <c r="OQV60" s="102">
        <v>1.0</v>
      </c>
      <c r="OQW60" s="102">
        <v>1.0</v>
      </c>
      <c r="OQX60" s="411">
        <v>30.0</v>
      </c>
      <c r="OQY60" s="411">
        <v>30.0</v>
      </c>
      <c r="OQZ60" s="102" t="s">
        <v>1764</v>
      </c>
      <c r="ORA60" s="102" t="s">
        <v>1764</v>
      </c>
      <c r="ORB60" s="102" t="s">
        <v>88</v>
      </c>
      <c r="ORC60" s="102" t="s">
        <v>2921</v>
      </c>
      <c r="ORD60" s="320" t="s">
        <v>2922</v>
      </c>
      <c r="ORE60" s="320" t="s">
        <v>2912</v>
      </c>
      <c r="ORF60" s="320" t="s">
        <v>2923</v>
      </c>
      <c r="ORG60" s="320" t="s">
        <v>2924</v>
      </c>
      <c r="ORH60" s="97" t="s">
        <v>2925</v>
      </c>
      <c r="ORI60" s="225" t="s">
        <v>2912</v>
      </c>
      <c r="ORJ60" s="102" t="s">
        <v>2926</v>
      </c>
      <c r="ORK60" s="102">
        <v>1.0</v>
      </c>
      <c r="ORL60" s="102">
        <v>1.0</v>
      </c>
      <c r="ORM60" s="102">
        <v>1.0</v>
      </c>
      <c r="ORN60" s="411">
        <v>30.0</v>
      </c>
      <c r="ORO60" s="411">
        <v>30.0</v>
      </c>
      <c r="ORP60" s="102" t="s">
        <v>1764</v>
      </c>
      <c r="ORQ60" s="102" t="s">
        <v>1764</v>
      </c>
      <c r="ORR60" s="102" t="s">
        <v>88</v>
      </c>
      <c r="ORS60" s="102" t="s">
        <v>2921</v>
      </c>
      <c r="ORT60" s="320" t="s">
        <v>2922</v>
      </c>
      <c r="ORU60" s="320" t="s">
        <v>2912</v>
      </c>
      <c r="ORV60" s="320" t="s">
        <v>2923</v>
      </c>
      <c r="ORW60" s="320" t="s">
        <v>2924</v>
      </c>
      <c r="ORX60" s="97" t="s">
        <v>2925</v>
      </c>
      <c r="ORY60" s="225" t="s">
        <v>2912</v>
      </c>
      <c r="ORZ60" s="102" t="s">
        <v>2926</v>
      </c>
      <c r="OSA60" s="102">
        <v>1.0</v>
      </c>
      <c r="OSB60" s="102">
        <v>1.0</v>
      </c>
      <c r="OSC60" s="102">
        <v>1.0</v>
      </c>
      <c r="OSD60" s="411">
        <v>30.0</v>
      </c>
      <c r="OSE60" s="411">
        <v>30.0</v>
      </c>
      <c r="OSF60" s="102" t="s">
        <v>1764</v>
      </c>
      <c r="OSG60" s="102" t="s">
        <v>1764</v>
      </c>
      <c r="OSH60" s="102" t="s">
        <v>88</v>
      </c>
      <c r="OSI60" s="102" t="s">
        <v>2921</v>
      </c>
      <c r="OSJ60" s="320" t="s">
        <v>2922</v>
      </c>
      <c r="OSK60" s="320" t="s">
        <v>2912</v>
      </c>
      <c r="OSL60" s="320" t="s">
        <v>2923</v>
      </c>
      <c r="OSM60" s="320" t="s">
        <v>2924</v>
      </c>
      <c r="OSN60" s="97" t="s">
        <v>2925</v>
      </c>
      <c r="OSO60" s="225" t="s">
        <v>2912</v>
      </c>
      <c r="OSP60" s="102" t="s">
        <v>2926</v>
      </c>
      <c r="OSQ60" s="102">
        <v>1.0</v>
      </c>
      <c r="OSR60" s="102">
        <v>1.0</v>
      </c>
      <c r="OSS60" s="102">
        <v>1.0</v>
      </c>
      <c r="OST60" s="411">
        <v>30.0</v>
      </c>
      <c r="OSU60" s="411">
        <v>30.0</v>
      </c>
      <c r="OSV60" s="102" t="s">
        <v>1764</v>
      </c>
      <c r="OSW60" s="102" t="s">
        <v>1764</v>
      </c>
      <c r="OSX60" s="102" t="s">
        <v>88</v>
      </c>
      <c r="OSY60" s="102" t="s">
        <v>2921</v>
      </c>
      <c r="OSZ60" s="320" t="s">
        <v>2922</v>
      </c>
      <c r="OTA60" s="320" t="s">
        <v>2912</v>
      </c>
      <c r="OTB60" s="320" t="s">
        <v>2923</v>
      </c>
      <c r="OTC60" s="320" t="s">
        <v>2924</v>
      </c>
      <c r="OTD60" s="97" t="s">
        <v>2925</v>
      </c>
      <c r="OTE60" s="225" t="s">
        <v>2912</v>
      </c>
      <c r="OTF60" s="102" t="s">
        <v>2926</v>
      </c>
      <c r="OTG60" s="102">
        <v>1.0</v>
      </c>
      <c r="OTH60" s="102">
        <v>1.0</v>
      </c>
      <c r="OTI60" s="102">
        <v>1.0</v>
      </c>
      <c r="OTJ60" s="411">
        <v>30.0</v>
      </c>
      <c r="OTK60" s="411">
        <v>30.0</v>
      </c>
      <c r="OTL60" s="102" t="s">
        <v>1764</v>
      </c>
      <c r="OTM60" s="102" t="s">
        <v>1764</v>
      </c>
      <c r="OTN60" s="102" t="s">
        <v>88</v>
      </c>
      <c r="OTO60" s="102" t="s">
        <v>2921</v>
      </c>
      <c r="OTP60" s="320" t="s">
        <v>2922</v>
      </c>
      <c r="OTQ60" s="320" t="s">
        <v>2912</v>
      </c>
      <c r="OTR60" s="320" t="s">
        <v>2923</v>
      </c>
      <c r="OTS60" s="320" t="s">
        <v>2924</v>
      </c>
      <c r="OTT60" s="97" t="s">
        <v>2925</v>
      </c>
      <c r="OTU60" s="225" t="s">
        <v>2912</v>
      </c>
      <c r="OTV60" s="102" t="s">
        <v>2926</v>
      </c>
      <c r="OTW60" s="102">
        <v>1.0</v>
      </c>
      <c r="OTX60" s="102">
        <v>1.0</v>
      </c>
      <c r="OTY60" s="102">
        <v>1.0</v>
      </c>
      <c r="OTZ60" s="411">
        <v>30.0</v>
      </c>
      <c r="OUA60" s="411">
        <v>30.0</v>
      </c>
      <c r="OUB60" s="102" t="s">
        <v>1764</v>
      </c>
      <c r="OUC60" s="102" t="s">
        <v>1764</v>
      </c>
      <c r="OUD60" s="102" t="s">
        <v>88</v>
      </c>
      <c r="OUE60" s="102" t="s">
        <v>2921</v>
      </c>
      <c r="OUF60" s="320" t="s">
        <v>2922</v>
      </c>
      <c r="OUG60" s="320" t="s">
        <v>2912</v>
      </c>
      <c r="OUH60" s="320" t="s">
        <v>2923</v>
      </c>
      <c r="OUI60" s="320" t="s">
        <v>2924</v>
      </c>
      <c r="OUJ60" s="97" t="s">
        <v>2925</v>
      </c>
      <c r="OUK60" s="225" t="s">
        <v>2912</v>
      </c>
      <c r="OUL60" s="102" t="s">
        <v>2926</v>
      </c>
      <c r="OUM60" s="102">
        <v>1.0</v>
      </c>
      <c r="OUN60" s="102">
        <v>1.0</v>
      </c>
      <c r="OUO60" s="102">
        <v>1.0</v>
      </c>
      <c r="OUP60" s="411">
        <v>30.0</v>
      </c>
      <c r="OUQ60" s="411">
        <v>30.0</v>
      </c>
      <c r="OUR60" s="102" t="s">
        <v>1764</v>
      </c>
      <c r="OUS60" s="102" t="s">
        <v>1764</v>
      </c>
      <c r="OUT60" s="102" t="s">
        <v>88</v>
      </c>
      <c r="OUU60" s="102" t="s">
        <v>2921</v>
      </c>
      <c r="OUV60" s="320" t="s">
        <v>2922</v>
      </c>
      <c r="OUW60" s="320" t="s">
        <v>2912</v>
      </c>
      <c r="OUX60" s="320" t="s">
        <v>2923</v>
      </c>
      <c r="OUY60" s="320" t="s">
        <v>2924</v>
      </c>
      <c r="OUZ60" s="97" t="s">
        <v>2925</v>
      </c>
      <c r="OVA60" s="225" t="s">
        <v>2912</v>
      </c>
      <c r="OVB60" s="102" t="s">
        <v>2926</v>
      </c>
      <c r="OVC60" s="102">
        <v>1.0</v>
      </c>
      <c r="OVD60" s="102">
        <v>1.0</v>
      </c>
      <c r="OVE60" s="102">
        <v>1.0</v>
      </c>
      <c r="OVF60" s="411">
        <v>30.0</v>
      </c>
      <c r="OVG60" s="411">
        <v>30.0</v>
      </c>
      <c r="OVH60" s="102" t="s">
        <v>1764</v>
      </c>
      <c r="OVI60" s="102" t="s">
        <v>1764</v>
      </c>
      <c r="OVJ60" s="102" t="s">
        <v>88</v>
      </c>
      <c r="OVK60" s="102" t="s">
        <v>2921</v>
      </c>
      <c r="OVL60" s="320" t="s">
        <v>2922</v>
      </c>
      <c r="OVM60" s="320" t="s">
        <v>2912</v>
      </c>
      <c r="OVN60" s="320" t="s">
        <v>2923</v>
      </c>
      <c r="OVO60" s="320" t="s">
        <v>2924</v>
      </c>
      <c r="OVP60" s="97" t="s">
        <v>2925</v>
      </c>
      <c r="OVQ60" s="225" t="s">
        <v>2912</v>
      </c>
      <c r="OVR60" s="102" t="s">
        <v>2926</v>
      </c>
      <c r="OVS60" s="102">
        <v>1.0</v>
      </c>
      <c r="OVT60" s="102">
        <v>1.0</v>
      </c>
      <c r="OVU60" s="102">
        <v>1.0</v>
      </c>
      <c r="OVV60" s="411">
        <v>30.0</v>
      </c>
      <c r="OVW60" s="411">
        <v>30.0</v>
      </c>
      <c r="OVX60" s="102" t="s">
        <v>1764</v>
      </c>
      <c r="OVY60" s="102" t="s">
        <v>1764</v>
      </c>
      <c r="OVZ60" s="102" t="s">
        <v>88</v>
      </c>
      <c r="OWA60" s="102" t="s">
        <v>2921</v>
      </c>
      <c r="OWB60" s="320" t="s">
        <v>2922</v>
      </c>
      <c r="OWC60" s="320" t="s">
        <v>2912</v>
      </c>
      <c r="OWD60" s="320" t="s">
        <v>2923</v>
      </c>
      <c r="OWE60" s="320" t="s">
        <v>2924</v>
      </c>
      <c r="OWF60" s="97" t="s">
        <v>2925</v>
      </c>
      <c r="OWG60" s="225" t="s">
        <v>2912</v>
      </c>
      <c r="OWH60" s="102" t="s">
        <v>2926</v>
      </c>
      <c r="OWI60" s="102">
        <v>1.0</v>
      </c>
      <c r="OWJ60" s="102">
        <v>1.0</v>
      </c>
      <c r="OWK60" s="102">
        <v>1.0</v>
      </c>
      <c r="OWL60" s="411">
        <v>30.0</v>
      </c>
      <c r="OWM60" s="411">
        <v>30.0</v>
      </c>
      <c r="OWN60" s="102" t="s">
        <v>1764</v>
      </c>
      <c r="OWO60" s="102" t="s">
        <v>1764</v>
      </c>
      <c r="OWP60" s="102" t="s">
        <v>88</v>
      </c>
      <c r="OWQ60" s="102" t="s">
        <v>2921</v>
      </c>
      <c r="OWR60" s="320" t="s">
        <v>2922</v>
      </c>
      <c r="OWS60" s="320" t="s">
        <v>2912</v>
      </c>
      <c r="OWT60" s="320" t="s">
        <v>2923</v>
      </c>
      <c r="OWU60" s="320" t="s">
        <v>2924</v>
      </c>
      <c r="OWV60" s="97" t="s">
        <v>2925</v>
      </c>
      <c r="OWW60" s="225" t="s">
        <v>2912</v>
      </c>
      <c r="OWX60" s="102" t="s">
        <v>2926</v>
      </c>
      <c r="OWY60" s="102">
        <v>1.0</v>
      </c>
      <c r="OWZ60" s="102">
        <v>1.0</v>
      </c>
      <c r="OXA60" s="102">
        <v>1.0</v>
      </c>
      <c r="OXB60" s="411">
        <v>30.0</v>
      </c>
      <c r="OXC60" s="411">
        <v>30.0</v>
      </c>
      <c r="OXD60" s="102" t="s">
        <v>1764</v>
      </c>
      <c r="OXE60" s="102" t="s">
        <v>1764</v>
      </c>
      <c r="OXF60" s="102" t="s">
        <v>88</v>
      </c>
      <c r="OXG60" s="102" t="s">
        <v>2921</v>
      </c>
      <c r="OXH60" s="320" t="s">
        <v>2922</v>
      </c>
      <c r="OXI60" s="320" t="s">
        <v>2912</v>
      </c>
      <c r="OXJ60" s="320" t="s">
        <v>2923</v>
      </c>
      <c r="OXK60" s="320" t="s">
        <v>2924</v>
      </c>
      <c r="OXL60" s="97" t="s">
        <v>2925</v>
      </c>
      <c r="OXM60" s="225" t="s">
        <v>2912</v>
      </c>
      <c r="OXN60" s="102" t="s">
        <v>2926</v>
      </c>
      <c r="OXO60" s="102">
        <v>1.0</v>
      </c>
      <c r="OXP60" s="102">
        <v>1.0</v>
      </c>
      <c r="OXQ60" s="102">
        <v>1.0</v>
      </c>
      <c r="OXR60" s="411">
        <v>30.0</v>
      </c>
      <c r="OXS60" s="411">
        <v>30.0</v>
      </c>
      <c r="OXT60" s="102" t="s">
        <v>1764</v>
      </c>
      <c r="OXU60" s="102" t="s">
        <v>1764</v>
      </c>
      <c r="OXV60" s="102" t="s">
        <v>88</v>
      </c>
      <c r="OXW60" s="102" t="s">
        <v>2921</v>
      </c>
      <c r="OXX60" s="320" t="s">
        <v>2922</v>
      </c>
      <c r="OXY60" s="320" t="s">
        <v>2912</v>
      </c>
      <c r="OXZ60" s="320" t="s">
        <v>2923</v>
      </c>
      <c r="OYA60" s="320" t="s">
        <v>2924</v>
      </c>
      <c r="OYB60" s="97" t="s">
        <v>2925</v>
      </c>
      <c r="OYC60" s="225" t="s">
        <v>2912</v>
      </c>
      <c r="OYD60" s="102" t="s">
        <v>2926</v>
      </c>
      <c r="OYE60" s="102">
        <v>1.0</v>
      </c>
      <c r="OYF60" s="102">
        <v>1.0</v>
      </c>
      <c r="OYG60" s="102">
        <v>1.0</v>
      </c>
      <c r="OYH60" s="411">
        <v>30.0</v>
      </c>
      <c r="OYI60" s="411">
        <v>30.0</v>
      </c>
      <c r="OYJ60" s="102" t="s">
        <v>1764</v>
      </c>
      <c r="OYK60" s="102" t="s">
        <v>1764</v>
      </c>
      <c r="OYL60" s="102" t="s">
        <v>88</v>
      </c>
      <c r="OYM60" s="102" t="s">
        <v>2921</v>
      </c>
      <c r="OYN60" s="320" t="s">
        <v>2922</v>
      </c>
      <c r="OYO60" s="320" t="s">
        <v>2912</v>
      </c>
      <c r="OYP60" s="320" t="s">
        <v>2923</v>
      </c>
      <c r="OYQ60" s="320" t="s">
        <v>2924</v>
      </c>
      <c r="OYR60" s="97" t="s">
        <v>2925</v>
      </c>
      <c r="OYS60" s="225" t="s">
        <v>2912</v>
      </c>
      <c r="OYT60" s="102" t="s">
        <v>2926</v>
      </c>
      <c r="OYU60" s="102">
        <v>1.0</v>
      </c>
      <c r="OYV60" s="102">
        <v>1.0</v>
      </c>
      <c r="OYW60" s="102">
        <v>1.0</v>
      </c>
      <c r="OYX60" s="411">
        <v>30.0</v>
      </c>
      <c r="OYY60" s="411">
        <v>30.0</v>
      </c>
      <c r="OYZ60" s="102" t="s">
        <v>1764</v>
      </c>
      <c r="OZA60" s="102" t="s">
        <v>1764</v>
      </c>
      <c r="OZB60" s="102" t="s">
        <v>88</v>
      </c>
      <c r="OZC60" s="102" t="s">
        <v>2921</v>
      </c>
      <c r="OZD60" s="320" t="s">
        <v>2922</v>
      </c>
      <c r="OZE60" s="320" t="s">
        <v>2912</v>
      </c>
      <c r="OZF60" s="320" t="s">
        <v>2923</v>
      </c>
      <c r="OZG60" s="320" t="s">
        <v>2924</v>
      </c>
      <c r="OZH60" s="97" t="s">
        <v>2925</v>
      </c>
      <c r="OZI60" s="225" t="s">
        <v>2912</v>
      </c>
      <c r="OZJ60" s="102" t="s">
        <v>2926</v>
      </c>
      <c r="OZK60" s="102">
        <v>1.0</v>
      </c>
      <c r="OZL60" s="102">
        <v>1.0</v>
      </c>
      <c r="OZM60" s="102">
        <v>1.0</v>
      </c>
      <c r="OZN60" s="411">
        <v>30.0</v>
      </c>
      <c r="OZO60" s="411">
        <v>30.0</v>
      </c>
      <c r="OZP60" s="102" t="s">
        <v>1764</v>
      </c>
      <c r="OZQ60" s="102" t="s">
        <v>1764</v>
      </c>
      <c r="OZR60" s="102" t="s">
        <v>88</v>
      </c>
      <c r="OZS60" s="102" t="s">
        <v>2921</v>
      </c>
      <c r="OZT60" s="320" t="s">
        <v>2922</v>
      </c>
      <c r="OZU60" s="320" t="s">
        <v>2912</v>
      </c>
      <c r="OZV60" s="320" t="s">
        <v>2923</v>
      </c>
      <c r="OZW60" s="320" t="s">
        <v>2924</v>
      </c>
      <c r="OZX60" s="97" t="s">
        <v>2925</v>
      </c>
      <c r="OZY60" s="225" t="s">
        <v>2912</v>
      </c>
      <c r="OZZ60" s="102" t="s">
        <v>2926</v>
      </c>
      <c r="PAA60" s="102">
        <v>1.0</v>
      </c>
      <c r="PAB60" s="102">
        <v>1.0</v>
      </c>
      <c r="PAC60" s="102">
        <v>1.0</v>
      </c>
      <c r="PAD60" s="411">
        <v>30.0</v>
      </c>
      <c r="PAE60" s="411">
        <v>30.0</v>
      </c>
      <c r="PAF60" s="102" t="s">
        <v>1764</v>
      </c>
      <c r="PAG60" s="102" t="s">
        <v>1764</v>
      </c>
      <c r="PAH60" s="102" t="s">
        <v>88</v>
      </c>
      <c r="PAI60" s="102" t="s">
        <v>2921</v>
      </c>
      <c r="PAJ60" s="320" t="s">
        <v>2922</v>
      </c>
      <c r="PAK60" s="320" t="s">
        <v>2912</v>
      </c>
      <c r="PAL60" s="320" t="s">
        <v>2923</v>
      </c>
      <c r="PAM60" s="320" t="s">
        <v>2924</v>
      </c>
      <c r="PAN60" s="97" t="s">
        <v>2925</v>
      </c>
      <c r="PAO60" s="225" t="s">
        <v>2912</v>
      </c>
      <c r="PAP60" s="102" t="s">
        <v>2926</v>
      </c>
      <c r="PAQ60" s="102">
        <v>1.0</v>
      </c>
      <c r="PAR60" s="102">
        <v>1.0</v>
      </c>
      <c r="PAS60" s="102">
        <v>1.0</v>
      </c>
      <c r="PAT60" s="411">
        <v>30.0</v>
      </c>
      <c r="PAU60" s="411">
        <v>30.0</v>
      </c>
      <c r="PAV60" s="102" t="s">
        <v>1764</v>
      </c>
      <c r="PAW60" s="102" t="s">
        <v>1764</v>
      </c>
      <c r="PAX60" s="102" t="s">
        <v>88</v>
      </c>
      <c r="PAY60" s="102" t="s">
        <v>2921</v>
      </c>
      <c r="PAZ60" s="320" t="s">
        <v>2922</v>
      </c>
      <c r="PBA60" s="320" t="s">
        <v>2912</v>
      </c>
      <c r="PBB60" s="320" t="s">
        <v>2923</v>
      </c>
      <c r="PBC60" s="320" t="s">
        <v>2924</v>
      </c>
      <c r="PBD60" s="97" t="s">
        <v>2925</v>
      </c>
      <c r="PBE60" s="225" t="s">
        <v>2912</v>
      </c>
      <c r="PBF60" s="102" t="s">
        <v>2926</v>
      </c>
      <c r="PBG60" s="102">
        <v>1.0</v>
      </c>
      <c r="PBH60" s="102">
        <v>1.0</v>
      </c>
      <c r="PBI60" s="102">
        <v>1.0</v>
      </c>
      <c r="PBJ60" s="411">
        <v>30.0</v>
      </c>
      <c r="PBK60" s="411">
        <v>30.0</v>
      </c>
      <c r="PBL60" s="102" t="s">
        <v>1764</v>
      </c>
      <c r="PBM60" s="102" t="s">
        <v>1764</v>
      </c>
      <c r="PBN60" s="102" t="s">
        <v>88</v>
      </c>
      <c r="PBO60" s="102" t="s">
        <v>2921</v>
      </c>
      <c r="PBP60" s="320" t="s">
        <v>2922</v>
      </c>
      <c r="PBQ60" s="320" t="s">
        <v>2912</v>
      </c>
      <c r="PBR60" s="320" t="s">
        <v>2923</v>
      </c>
      <c r="PBS60" s="320" t="s">
        <v>2924</v>
      </c>
      <c r="PBT60" s="97" t="s">
        <v>2925</v>
      </c>
      <c r="PBU60" s="225" t="s">
        <v>2912</v>
      </c>
      <c r="PBV60" s="102" t="s">
        <v>2926</v>
      </c>
      <c r="PBW60" s="102">
        <v>1.0</v>
      </c>
      <c r="PBX60" s="102">
        <v>1.0</v>
      </c>
      <c r="PBY60" s="102">
        <v>1.0</v>
      </c>
      <c r="PBZ60" s="411">
        <v>30.0</v>
      </c>
      <c r="PCA60" s="411">
        <v>30.0</v>
      </c>
      <c r="PCB60" s="102" t="s">
        <v>1764</v>
      </c>
      <c r="PCC60" s="102" t="s">
        <v>1764</v>
      </c>
      <c r="PCD60" s="102" t="s">
        <v>88</v>
      </c>
      <c r="PCE60" s="102" t="s">
        <v>2921</v>
      </c>
      <c r="PCF60" s="320" t="s">
        <v>2922</v>
      </c>
      <c r="PCG60" s="320" t="s">
        <v>2912</v>
      </c>
      <c r="PCH60" s="320" t="s">
        <v>2923</v>
      </c>
      <c r="PCI60" s="320" t="s">
        <v>2924</v>
      </c>
      <c r="PCJ60" s="97" t="s">
        <v>2925</v>
      </c>
      <c r="PCK60" s="225" t="s">
        <v>2912</v>
      </c>
      <c r="PCL60" s="102" t="s">
        <v>2926</v>
      </c>
      <c r="PCM60" s="102">
        <v>1.0</v>
      </c>
      <c r="PCN60" s="102">
        <v>1.0</v>
      </c>
      <c r="PCO60" s="102">
        <v>1.0</v>
      </c>
      <c r="PCP60" s="411">
        <v>30.0</v>
      </c>
      <c r="PCQ60" s="411">
        <v>30.0</v>
      </c>
      <c r="PCR60" s="102" t="s">
        <v>1764</v>
      </c>
      <c r="PCS60" s="102" t="s">
        <v>1764</v>
      </c>
      <c r="PCT60" s="102" t="s">
        <v>88</v>
      </c>
      <c r="PCU60" s="102" t="s">
        <v>2921</v>
      </c>
      <c r="PCV60" s="320" t="s">
        <v>2922</v>
      </c>
      <c r="PCW60" s="320" t="s">
        <v>2912</v>
      </c>
      <c r="PCX60" s="320" t="s">
        <v>2923</v>
      </c>
      <c r="PCY60" s="320" t="s">
        <v>2924</v>
      </c>
      <c r="PCZ60" s="97" t="s">
        <v>2925</v>
      </c>
      <c r="PDA60" s="225" t="s">
        <v>2912</v>
      </c>
      <c r="PDB60" s="102" t="s">
        <v>2926</v>
      </c>
      <c r="PDC60" s="102">
        <v>1.0</v>
      </c>
      <c r="PDD60" s="102">
        <v>1.0</v>
      </c>
      <c r="PDE60" s="102">
        <v>1.0</v>
      </c>
      <c r="PDF60" s="411">
        <v>30.0</v>
      </c>
      <c r="PDG60" s="411">
        <v>30.0</v>
      </c>
      <c r="PDH60" s="102" t="s">
        <v>1764</v>
      </c>
      <c r="PDI60" s="102" t="s">
        <v>1764</v>
      </c>
      <c r="PDJ60" s="102" t="s">
        <v>88</v>
      </c>
      <c r="PDK60" s="102" t="s">
        <v>2921</v>
      </c>
      <c r="PDL60" s="320" t="s">
        <v>2922</v>
      </c>
      <c r="PDM60" s="320" t="s">
        <v>2912</v>
      </c>
      <c r="PDN60" s="320" t="s">
        <v>2923</v>
      </c>
      <c r="PDO60" s="320" t="s">
        <v>2924</v>
      </c>
      <c r="PDP60" s="97" t="s">
        <v>2925</v>
      </c>
      <c r="PDQ60" s="225" t="s">
        <v>2912</v>
      </c>
      <c r="PDR60" s="102" t="s">
        <v>2926</v>
      </c>
      <c r="PDS60" s="102">
        <v>1.0</v>
      </c>
      <c r="PDT60" s="102">
        <v>1.0</v>
      </c>
      <c r="PDU60" s="102">
        <v>1.0</v>
      </c>
      <c r="PDV60" s="411">
        <v>30.0</v>
      </c>
      <c r="PDW60" s="411">
        <v>30.0</v>
      </c>
      <c r="PDX60" s="102" t="s">
        <v>1764</v>
      </c>
      <c r="PDY60" s="102" t="s">
        <v>1764</v>
      </c>
      <c r="PDZ60" s="102" t="s">
        <v>88</v>
      </c>
      <c r="PEA60" s="102" t="s">
        <v>2921</v>
      </c>
      <c r="PEB60" s="320" t="s">
        <v>2922</v>
      </c>
      <c r="PEC60" s="320" t="s">
        <v>2912</v>
      </c>
      <c r="PED60" s="320" t="s">
        <v>2923</v>
      </c>
      <c r="PEE60" s="320" t="s">
        <v>2924</v>
      </c>
      <c r="PEF60" s="97" t="s">
        <v>2925</v>
      </c>
      <c r="PEG60" s="225" t="s">
        <v>2912</v>
      </c>
      <c r="PEH60" s="102" t="s">
        <v>2926</v>
      </c>
      <c r="PEI60" s="102">
        <v>1.0</v>
      </c>
      <c r="PEJ60" s="102">
        <v>1.0</v>
      </c>
      <c r="PEK60" s="102">
        <v>1.0</v>
      </c>
      <c r="PEL60" s="411">
        <v>30.0</v>
      </c>
      <c r="PEM60" s="411">
        <v>30.0</v>
      </c>
      <c r="PEN60" s="102" t="s">
        <v>1764</v>
      </c>
      <c r="PEO60" s="102" t="s">
        <v>1764</v>
      </c>
      <c r="PEP60" s="102" t="s">
        <v>88</v>
      </c>
      <c r="PEQ60" s="102" t="s">
        <v>2921</v>
      </c>
      <c r="PER60" s="320" t="s">
        <v>2922</v>
      </c>
      <c r="PES60" s="320" t="s">
        <v>2912</v>
      </c>
      <c r="PET60" s="320" t="s">
        <v>2923</v>
      </c>
      <c r="PEU60" s="320" t="s">
        <v>2924</v>
      </c>
      <c r="PEV60" s="97" t="s">
        <v>2925</v>
      </c>
      <c r="PEW60" s="225" t="s">
        <v>2912</v>
      </c>
      <c r="PEX60" s="102" t="s">
        <v>2926</v>
      </c>
      <c r="PEY60" s="102">
        <v>1.0</v>
      </c>
      <c r="PEZ60" s="102">
        <v>1.0</v>
      </c>
      <c r="PFA60" s="102">
        <v>1.0</v>
      </c>
      <c r="PFB60" s="411">
        <v>30.0</v>
      </c>
      <c r="PFC60" s="411">
        <v>30.0</v>
      </c>
      <c r="PFD60" s="102" t="s">
        <v>1764</v>
      </c>
      <c r="PFE60" s="102" t="s">
        <v>1764</v>
      </c>
      <c r="PFF60" s="102" t="s">
        <v>88</v>
      </c>
      <c r="PFG60" s="102" t="s">
        <v>2921</v>
      </c>
      <c r="PFH60" s="320" t="s">
        <v>2922</v>
      </c>
      <c r="PFI60" s="320" t="s">
        <v>2912</v>
      </c>
      <c r="PFJ60" s="320" t="s">
        <v>2923</v>
      </c>
      <c r="PFK60" s="320" t="s">
        <v>2924</v>
      </c>
      <c r="PFL60" s="97" t="s">
        <v>2925</v>
      </c>
      <c r="PFM60" s="225" t="s">
        <v>2912</v>
      </c>
      <c r="PFN60" s="102" t="s">
        <v>2926</v>
      </c>
      <c r="PFO60" s="102">
        <v>1.0</v>
      </c>
      <c r="PFP60" s="102">
        <v>1.0</v>
      </c>
      <c r="PFQ60" s="102">
        <v>1.0</v>
      </c>
      <c r="PFR60" s="411">
        <v>30.0</v>
      </c>
      <c r="PFS60" s="411">
        <v>30.0</v>
      </c>
      <c r="PFT60" s="102" t="s">
        <v>1764</v>
      </c>
      <c r="PFU60" s="102" t="s">
        <v>1764</v>
      </c>
      <c r="PFV60" s="102" t="s">
        <v>88</v>
      </c>
      <c r="PFW60" s="102" t="s">
        <v>2921</v>
      </c>
      <c r="PFX60" s="320" t="s">
        <v>2922</v>
      </c>
      <c r="PFY60" s="320" t="s">
        <v>2912</v>
      </c>
      <c r="PFZ60" s="320" t="s">
        <v>2923</v>
      </c>
      <c r="PGA60" s="320" t="s">
        <v>2924</v>
      </c>
      <c r="PGB60" s="97" t="s">
        <v>2925</v>
      </c>
      <c r="PGC60" s="225" t="s">
        <v>2912</v>
      </c>
      <c r="PGD60" s="102" t="s">
        <v>2926</v>
      </c>
      <c r="PGE60" s="102">
        <v>1.0</v>
      </c>
      <c r="PGF60" s="102">
        <v>1.0</v>
      </c>
      <c r="PGG60" s="102">
        <v>1.0</v>
      </c>
      <c r="PGH60" s="411">
        <v>30.0</v>
      </c>
      <c r="PGI60" s="411">
        <v>30.0</v>
      </c>
      <c r="PGJ60" s="102" t="s">
        <v>1764</v>
      </c>
      <c r="PGK60" s="102" t="s">
        <v>1764</v>
      </c>
      <c r="PGL60" s="102" t="s">
        <v>88</v>
      </c>
      <c r="PGM60" s="102" t="s">
        <v>2921</v>
      </c>
      <c r="PGN60" s="320" t="s">
        <v>2922</v>
      </c>
      <c r="PGO60" s="320" t="s">
        <v>2912</v>
      </c>
      <c r="PGP60" s="320" t="s">
        <v>2923</v>
      </c>
      <c r="PGQ60" s="320" t="s">
        <v>2924</v>
      </c>
      <c r="PGR60" s="97" t="s">
        <v>2925</v>
      </c>
      <c r="PGS60" s="225" t="s">
        <v>2912</v>
      </c>
      <c r="PGT60" s="102" t="s">
        <v>2926</v>
      </c>
      <c r="PGU60" s="102">
        <v>1.0</v>
      </c>
      <c r="PGV60" s="102">
        <v>1.0</v>
      </c>
      <c r="PGW60" s="102">
        <v>1.0</v>
      </c>
      <c r="PGX60" s="411">
        <v>30.0</v>
      </c>
      <c r="PGY60" s="411">
        <v>30.0</v>
      </c>
      <c r="PGZ60" s="102" t="s">
        <v>1764</v>
      </c>
      <c r="PHA60" s="102" t="s">
        <v>1764</v>
      </c>
      <c r="PHB60" s="102" t="s">
        <v>88</v>
      </c>
      <c r="PHC60" s="102" t="s">
        <v>2921</v>
      </c>
      <c r="PHD60" s="320" t="s">
        <v>2922</v>
      </c>
      <c r="PHE60" s="320" t="s">
        <v>2912</v>
      </c>
      <c r="PHF60" s="320" t="s">
        <v>2923</v>
      </c>
      <c r="PHG60" s="320" t="s">
        <v>2924</v>
      </c>
      <c r="PHH60" s="97" t="s">
        <v>2925</v>
      </c>
      <c r="PHI60" s="225" t="s">
        <v>2912</v>
      </c>
      <c r="PHJ60" s="102" t="s">
        <v>2926</v>
      </c>
      <c r="PHK60" s="102">
        <v>1.0</v>
      </c>
      <c r="PHL60" s="102">
        <v>1.0</v>
      </c>
      <c r="PHM60" s="102">
        <v>1.0</v>
      </c>
      <c r="PHN60" s="411">
        <v>30.0</v>
      </c>
      <c r="PHO60" s="411">
        <v>30.0</v>
      </c>
      <c r="PHP60" s="102" t="s">
        <v>1764</v>
      </c>
      <c r="PHQ60" s="102" t="s">
        <v>1764</v>
      </c>
      <c r="PHR60" s="102" t="s">
        <v>88</v>
      </c>
      <c r="PHS60" s="102" t="s">
        <v>2921</v>
      </c>
      <c r="PHT60" s="320" t="s">
        <v>2922</v>
      </c>
      <c r="PHU60" s="320" t="s">
        <v>2912</v>
      </c>
      <c r="PHV60" s="320" t="s">
        <v>2923</v>
      </c>
      <c r="PHW60" s="320" t="s">
        <v>2924</v>
      </c>
      <c r="PHX60" s="97" t="s">
        <v>2925</v>
      </c>
      <c r="PHY60" s="225" t="s">
        <v>2912</v>
      </c>
      <c r="PHZ60" s="102" t="s">
        <v>2926</v>
      </c>
      <c r="PIA60" s="102">
        <v>1.0</v>
      </c>
      <c r="PIB60" s="102">
        <v>1.0</v>
      </c>
      <c r="PIC60" s="102">
        <v>1.0</v>
      </c>
      <c r="PID60" s="411">
        <v>30.0</v>
      </c>
      <c r="PIE60" s="411">
        <v>30.0</v>
      </c>
      <c r="PIF60" s="102" t="s">
        <v>1764</v>
      </c>
      <c r="PIG60" s="102" t="s">
        <v>1764</v>
      </c>
      <c r="PIH60" s="102" t="s">
        <v>88</v>
      </c>
      <c r="PII60" s="102" t="s">
        <v>2921</v>
      </c>
      <c r="PIJ60" s="320" t="s">
        <v>2922</v>
      </c>
      <c r="PIK60" s="320" t="s">
        <v>2912</v>
      </c>
      <c r="PIL60" s="320" t="s">
        <v>2923</v>
      </c>
      <c r="PIM60" s="320" t="s">
        <v>2924</v>
      </c>
      <c r="PIN60" s="97" t="s">
        <v>2925</v>
      </c>
      <c r="PIO60" s="225" t="s">
        <v>2912</v>
      </c>
      <c r="PIP60" s="102" t="s">
        <v>2926</v>
      </c>
      <c r="PIQ60" s="102">
        <v>1.0</v>
      </c>
      <c r="PIR60" s="102">
        <v>1.0</v>
      </c>
      <c r="PIS60" s="102">
        <v>1.0</v>
      </c>
      <c r="PIT60" s="411">
        <v>30.0</v>
      </c>
      <c r="PIU60" s="411">
        <v>30.0</v>
      </c>
      <c r="PIV60" s="102" t="s">
        <v>1764</v>
      </c>
      <c r="PIW60" s="102" t="s">
        <v>1764</v>
      </c>
      <c r="PIX60" s="102" t="s">
        <v>88</v>
      </c>
      <c r="PIY60" s="102" t="s">
        <v>2921</v>
      </c>
      <c r="PIZ60" s="320" t="s">
        <v>2922</v>
      </c>
      <c r="PJA60" s="320" t="s">
        <v>2912</v>
      </c>
      <c r="PJB60" s="320" t="s">
        <v>2923</v>
      </c>
      <c r="PJC60" s="320" t="s">
        <v>2924</v>
      </c>
      <c r="PJD60" s="97" t="s">
        <v>2925</v>
      </c>
      <c r="PJE60" s="225" t="s">
        <v>2912</v>
      </c>
      <c r="PJF60" s="102" t="s">
        <v>2926</v>
      </c>
      <c r="PJG60" s="102">
        <v>1.0</v>
      </c>
      <c r="PJH60" s="102">
        <v>1.0</v>
      </c>
      <c r="PJI60" s="102">
        <v>1.0</v>
      </c>
      <c r="PJJ60" s="411">
        <v>30.0</v>
      </c>
      <c r="PJK60" s="411">
        <v>30.0</v>
      </c>
      <c r="PJL60" s="102" t="s">
        <v>1764</v>
      </c>
      <c r="PJM60" s="102" t="s">
        <v>1764</v>
      </c>
      <c r="PJN60" s="102" t="s">
        <v>88</v>
      </c>
      <c r="PJO60" s="102" t="s">
        <v>2921</v>
      </c>
      <c r="PJP60" s="320" t="s">
        <v>2922</v>
      </c>
      <c r="PJQ60" s="320" t="s">
        <v>2912</v>
      </c>
      <c r="PJR60" s="320" t="s">
        <v>2923</v>
      </c>
      <c r="PJS60" s="320" t="s">
        <v>2924</v>
      </c>
      <c r="PJT60" s="97" t="s">
        <v>2925</v>
      </c>
      <c r="PJU60" s="225" t="s">
        <v>2912</v>
      </c>
      <c r="PJV60" s="102" t="s">
        <v>2926</v>
      </c>
      <c r="PJW60" s="102">
        <v>1.0</v>
      </c>
      <c r="PJX60" s="102">
        <v>1.0</v>
      </c>
      <c r="PJY60" s="102">
        <v>1.0</v>
      </c>
      <c r="PJZ60" s="411">
        <v>30.0</v>
      </c>
      <c r="PKA60" s="411">
        <v>30.0</v>
      </c>
      <c r="PKB60" s="102" t="s">
        <v>1764</v>
      </c>
      <c r="PKC60" s="102" t="s">
        <v>1764</v>
      </c>
      <c r="PKD60" s="102" t="s">
        <v>88</v>
      </c>
      <c r="PKE60" s="102" t="s">
        <v>2921</v>
      </c>
      <c r="PKF60" s="320" t="s">
        <v>2922</v>
      </c>
      <c r="PKG60" s="320" t="s">
        <v>2912</v>
      </c>
      <c r="PKH60" s="320" t="s">
        <v>2923</v>
      </c>
      <c r="PKI60" s="320" t="s">
        <v>2924</v>
      </c>
      <c r="PKJ60" s="97" t="s">
        <v>2925</v>
      </c>
      <c r="PKK60" s="225" t="s">
        <v>2912</v>
      </c>
      <c r="PKL60" s="102" t="s">
        <v>2926</v>
      </c>
      <c r="PKM60" s="102">
        <v>1.0</v>
      </c>
      <c r="PKN60" s="102">
        <v>1.0</v>
      </c>
      <c r="PKO60" s="102">
        <v>1.0</v>
      </c>
      <c r="PKP60" s="411">
        <v>30.0</v>
      </c>
      <c r="PKQ60" s="411">
        <v>30.0</v>
      </c>
      <c r="PKR60" s="102" t="s">
        <v>1764</v>
      </c>
      <c r="PKS60" s="102" t="s">
        <v>1764</v>
      </c>
      <c r="PKT60" s="102" t="s">
        <v>88</v>
      </c>
      <c r="PKU60" s="102" t="s">
        <v>2921</v>
      </c>
      <c r="PKV60" s="320" t="s">
        <v>2922</v>
      </c>
      <c r="PKW60" s="320" t="s">
        <v>2912</v>
      </c>
      <c r="PKX60" s="320" t="s">
        <v>2923</v>
      </c>
      <c r="PKY60" s="320" t="s">
        <v>2924</v>
      </c>
      <c r="PKZ60" s="97" t="s">
        <v>2925</v>
      </c>
      <c r="PLA60" s="225" t="s">
        <v>2912</v>
      </c>
      <c r="PLB60" s="102" t="s">
        <v>2926</v>
      </c>
      <c r="PLC60" s="102">
        <v>1.0</v>
      </c>
      <c r="PLD60" s="102">
        <v>1.0</v>
      </c>
      <c r="PLE60" s="102">
        <v>1.0</v>
      </c>
      <c r="PLF60" s="411">
        <v>30.0</v>
      </c>
      <c r="PLG60" s="411">
        <v>30.0</v>
      </c>
      <c r="PLH60" s="102" t="s">
        <v>1764</v>
      </c>
      <c r="PLI60" s="102" t="s">
        <v>1764</v>
      </c>
      <c r="PLJ60" s="102" t="s">
        <v>88</v>
      </c>
      <c r="PLK60" s="102" t="s">
        <v>2921</v>
      </c>
      <c r="PLL60" s="320" t="s">
        <v>2922</v>
      </c>
      <c r="PLM60" s="320" t="s">
        <v>2912</v>
      </c>
      <c r="PLN60" s="320" t="s">
        <v>2923</v>
      </c>
      <c r="PLO60" s="320" t="s">
        <v>2924</v>
      </c>
      <c r="PLP60" s="97" t="s">
        <v>2925</v>
      </c>
      <c r="PLQ60" s="225" t="s">
        <v>2912</v>
      </c>
      <c r="PLR60" s="102" t="s">
        <v>2926</v>
      </c>
      <c r="PLS60" s="102">
        <v>1.0</v>
      </c>
      <c r="PLT60" s="102">
        <v>1.0</v>
      </c>
      <c r="PLU60" s="102">
        <v>1.0</v>
      </c>
      <c r="PLV60" s="411">
        <v>30.0</v>
      </c>
      <c r="PLW60" s="411">
        <v>30.0</v>
      </c>
      <c r="PLX60" s="102" t="s">
        <v>1764</v>
      </c>
      <c r="PLY60" s="102" t="s">
        <v>1764</v>
      </c>
      <c r="PLZ60" s="102" t="s">
        <v>88</v>
      </c>
      <c r="PMA60" s="102" t="s">
        <v>2921</v>
      </c>
      <c r="PMB60" s="320" t="s">
        <v>2922</v>
      </c>
      <c r="PMC60" s="320" t="s">
        <v>2912</v>
      </c>
      <c r="PMD60" s="320" t="s">
        <v>2923</v>
      </c>
      <c r="PME60" s="320" t="s">
        <v>2924</v>
      </c>
      <c r="PMF60" s="97" t="s">
        <v>2925</v>
      </c>
      <c r="PMG60" s="225" t="s">
        <v>2912</v>
      </c>
      <c r="PMH60" s="102" t="s">
        <v>2926</v>
      </c>
      <c r="PMI60" s="102">
        <v>1.0</v>
      </c>
      <c r="PMJ60" s="102">
        <v>1.0</v>
      </c>
      <c r="PMK60" s="102">
        <v>1.0</v>
      </c>
      <c r="PML60" s="411">
        <v>30.0</v>
      </c>
      <c r="PMM60" s="411">
        <v>30.0</v>
      </c>
      <c r="PMN60" s="102" t="s">
        <v>1764</v>
      </c>
      <c r="PMO60" s="102" t="s">
        <v>1764</v>
      </c>
      <c r="PMP60" s="102" t="s">
        <v>88</v>
      </c>
      <c r="PMQ60" s="102" t="s">
        <v>2921</v>
      </c>
      <c r="PMR60" s="320" t="s">
        <v>2922</v>
      </c>
      <c r="PMS60" s="320" t="s">
        <v>2912</v>
      </c>
      <c r="PMT60" s="320" t="s">
        <v>2923</v>
      </c>
      <c r="PMU60" s="320" t="s">
        <v>2924</v>
      </c>
      <c r="PMV60" s="97" t="s">
        <v>2925</v>
      </c>
      <c r="PMW60" s="225" t="s">
        <v>2912</v>
      </c>
      <c r="PMX60" s="102" t="s">
        <v>2926</v>
      </c>
      <c r="PMY60" s="102">
        <v>1.0</v>
      </c>
      <c r="PMZ60" s="102">
        <v>1.0</v>
      </c>
      <c r="PNA60" s="102">
        <v>1.0</v>
      </c>
      <c r="PNB60" s="411">
        <v>30.0</v>
      </c>
      <c r="PNC60" s="411">
        <v>30.0</v>
      </c>
      <c r="PND60" s="102" t="s">
        <v>1764</v>
      </c>
      <c r="PNE60" s="102" t="s">
        <v>1764</v>
      </c>
      <c r="PNF60" s="102" t="s">
        <v>88</v>
      </c>
      <c r="PNG60" s="102" t="s">
        <v>2921</v>
      </c>
      <c r="PNH60" s="320" t="s">
        <v>2922</v>
      </c>
      <c r="PNI60" s="320" t="s">
        <v>2912</v>
      </c>
      <c r="PNJ60" s="320" t="s">
        <v>2923</v>
      </c>
      <c r="PNK60" s="320" t="s">
        <v>2924</v>
      </c>
      <c r="PNL60" s="97" t="s">
        <v>2925</v>
      </c>
      <c r="PNM60" s="225" t="s">
        <v>2912</v>
      </c>
      <c r="PNN60" s="102" t="s">
        <v>2926</v>
      </c>
      <c r="PNO60" s="102">
        <v>1.0</v>
      </c>
      <c r="PNP60" s="102">
        <v>1.0</v>
      </c>
      <c r="PNQ60" s="102">
        <v>1.0</v>
      </c>
      <c r="PNR60" s="411">
        <v>30.0</v>
      </c>
      <c r="PNS60" s="411">
        <v>30.0</v>
      </c>
      <c r="PNT60" s="102" t="s">
        <v>1764</v>
      </c>
      <c r="PNU60" s="102" t="s">
        <v>1764</v>
      </c>
      <c r="PNV60" s="102" t="s">
        <v>88</v>
      </c>
      <c r="PNW60" s="102" t="s">
        <v>2921</v>
      </c>
      <c r="PNX60" s="320" t="s">
        <v>2922</v>
      </c>
      <c r="PNY60" s="320" t="s">
        <v>2912</v>
      </c>
      <c r="PNZ60" s="320" t="s">
        <v>2923</v>
      </c>
      <c r="POA60" s="320" t="s">
        <v>2924</v>
      </c>
      <c r="POB60" s="97" t="s">
        <v>2925</v>
      </c>
      <c r="POC60" s="225" t="s">
        <v>2912</v>
      </c>
      <c r="POD60" s="102" t="s">
        <v>2926</v>
      </c>
      <c r="POE60" s="102">
        <v>1.0</v>
      </c>
      <c r="POF60" s="102">
        <v>1.0</v>
      </c>
      <c r="POG60" s="102">
        <v>1.0</v>
      </c>
      <c r="POH60" s="411">
        <v>30.0</v>
      </c>
      <c r="POI60" s="411">
        <v>30.0</v>
      </c>
      <c r="POJ60" s="102" t="s">
        <v>1764</v>
      </c>
      <c r="POK60" s="102" t="s">
        <v>1764</v>
      </c>
      <c r="POL60" s="102" t="s">
        <v>88</v>
      </c>
      <c r="POM60" s="102" t="s">
        <v>2921</v>
      </c>
      <c r="PON60" s="320" t="s">
        <v>2922</v>
      </c>
      <c r="POO60" s="320" t="s">
        <v>2912</v>
      </c>
      <c r="POP60" s="320" t="s">
        <v>2923</v>
      </c>
      <c r="POQ60" s="320" t="s">
        <v>2924</v>
      </c>
      <c r="POR60" s="97" t="s">
        <v>2925</v>
      </c>
      <c r="POS60" s="225" t="s">
        <v>2912</v>
      </c>
      <c r="POT60" s="102" t="s">
        <v>2926</v>
      </c>
      <c r="POU60" s="102">
        <v>1.0</v>
      </c>
      <c r="POV60" s="102">
        <v>1.0</v>
      </c>
      <c r="POW60" s="102">
        <v>1.0</v>
      </c>
      <c r="POX60" s="411">
        <v>30.0</v>
      </c>
      <c r="POY60" s="411">
        <v>30.0</v>
      </c>
      <c r="POZ60" s="102" t="s">
        <v>1764</v>
      </c>
      <c r="PPA60" s="102" t="s">
        <v>1764</v>
      </c>
      <c r="PPB60" s="102" t="s">
        <v>88</v>
      </c>
      <c r="PPC60" s="102" t="s">
        <v>2921</v>
      </c>
      <c r="PPD60" s="320" t="s">
        <v>2922</v>
      </c>
      <c r="PPE60" s="320" t="s">
        <v>2912</v>
      </c>
      <c r="PPF60" s="320" t="s">
        <v>2923</v>
      </c>
      <c r="PPG60" s="320" t="s">
        <v>2924</v>
      </c>
      <c r="PPH60" s="97" t="s">
        <v>2925</v>
      </c>
      <c r="PPI60" s="225" t="s">
        <v>2912</v>
      </c>
      <c r="PPJ60" s="102" t="s">
        <v>2926</v>
      </c>
      <c r="PPK60" s="102">
        <v>1.0</v>
      </c>
      <c r="PPL60" s="102">
        <v>1.0</v>
      </c>
      <c r="PPM60" s="102">
        <v>1.0</v>
      </c>
      <c r="PPN60" s="411">
        <v>30.0</v>
      </c>
      <c r="PPO60" s="411">
        <v>30.0</v>
      </c>
      <c r="PPP60" s="102" t="s">
        <v>1764</v>
      </c>
      <c r="PPQ60" s="102" t="s">
        <v>1764</v>
      </c>
      <c r="PPR60" s="102" t="s">
        <v>88</v>
      </c>
      <c r="PPS60" s="102" t="s">
        <v>2921</v>
      </c>
      <c r="PPT60" s="320" t="s">
        <v>2922</v>
      </c>
      <c r="PPU60" s="320" t="s">
        <v>2912</v>
      </c>
      <c r="PPV60" s="320" t="s">
        <v>2923</v>
      </c>
      <c r="PPW60" s="320" t="s">
        <v>2924</v>
      </c>
      <c r="PPX60" s="97" t="s">
        <v>2925</v>
      </c>
      <c r="PPY60" s="225" t="s">
        <v>2912</v>
      </c>
      <c r="PPZ60" s="102" t="s">
        <v>2926</v>
      </c>
      <c r="PQA60" s="102">
        <v>1.0</v>
      </c>
      <c r="PQB60" s="102">
        <v>1.0</v>
      </c>
      <c r="PQC60" s="102">
        <v>1.0</v>
      </c>
      <c r="PQD60" s="411">
        <v>30.0</v>
      </c>
      <c r="PQE60" s="411">
        <v>30.0</v>
      </c>
      <c r="PQF60" s="102" t="s">
        <v>1764</v>
      </c>
      <c r="PQG60" s="102" t="s">
        <v>1764</v>
      </c>
      <c r="PQH60" s="102" t="s">
        <v>88</v>
      </c>
      <c r="PQI60" s="102" t="s">
        <v>2921</v>
      </c>
      <c r="PQJ60" s="320" t="s">
        <v>2922</v>
      </c>
      <c r="PQK60" s="320" t="s">
        <v>2912</v>
      </c>
      <c r="PQL60" s="320" t="s">
        <v>2923</v>
      </c>
      <c r="PQM60" s="320" t="s">
        <v>2924</v>
      </c>
      <c r="PQN60" s="97" t="s">
        <v>2925</v>
      </c>
      <c r="PQO60" s="225" t="s">
        <v>2912</v>
      </c>
      <c r="PQP60" s="102" t="s">
        <v>2926</v>
      </c>
      <c r="PQQ60" s="102">
        <v>1.0</v>
      </c>
      <c r="PQR60" s="102">
        <v>1.0</v>
      </c>
      <c r="PQS60" s="102">
        <v>1.0</v>
      </c>
      <c r="PQT60" s="411">
        <v>30.0</v>
      </c>
      <c r="PQU60" s="411">
        <v>30.0</v>
      </c>
      <c r="PQV60" s="102" t="s">
        <v>1764</v>
      </c>
      <c r="PQW60" s="102" t="s">
        <v>1764</v>
      </c>
      <c r="PQX60" s="102" t="s">
        <v>88</v>
      </c>
      <c r="PQY60" s="102" t="s">
        <v>2921</v>
      </c>
      <c r="PQZ60" s="320" t="s">
        <v>2922</v>
      </c>
      <c r="PRA60" s="320" t="s">
        <v>2912</v>
      </c>
      <c r="PRB60" s="320" t="s">
        <v>2923</v>
      </c>
      <c r="PRC60" s="320" t="s">
        <v>2924</v>
      </c>
      <c r="PRD60" s="97" t="s">
        <v>2925</v>
      </c>
      <c r="PRE60" s="225" t="s">
        <v>2912</v>
      </c>
      <c r="PRF60" s="102" t="s">
        <v>2926</v>
      </c>
      <c r="PRG60" s="102">
        <v>1.0</v>
      </c>
      <c r="PRH60" s="102">
        <v>1.0</v>
      </c>
      <c r="PRI60" s="102">
        <v>1.0</v>
      </c>
      <c r="PRJ60" s="411">
        <v>30.0</v>
      </c>
      <c r="PRK60" s="411">
        <v>30.0</v>
      </c>
      <c r="PRL60" s="102" t="s">
        <v>1764</v>
      </c>
      <c r="PRM60" s="102" t="s">
        <v>1764</v>
      </c>
      <c r="PRN60" s="102" t="s">
        <v>88</v>
      </c>
      <c r="PRO60" s="102" t="s">
        <v>2921</v>
      </c>
      <c r="PRP60" s="320" t="s">
        <v>2922</v>
      </c>
      <c r="PRQ60" s="320" t="s">
        <v>2912</v>
      </c>
      <c r="PRR60" s="320" t="s">
        <v>2923</v>
      </c>
      <c r="PRS60" s="320" t="s">
        <v>2924</v>
      </c>
      <c r="PRT60" s="97" t="s">
        <v>2925</v>
      </c>
      <c r="PRU60" s="225" t="s">
        <v>2912</v>
      </c>
      <c r="PRV60" s="102" t="s">
        <v>2926</v>
      </c>
      <c r="PRW60" s="102">
        <v>1.0</v>
      </c>
      <c r="PRX60" s="102">
        <v>1.0</v>
      </c>
      <c r="PRY60" s="102">
        <v>1.0</v>
      </c>
      <c r="PRZ60" s="411">
        <v>30.0</v>
      </c>
      <c r="PSA60" s="411">
        <v>30.0</v>
      </c>
      <c r="PSB60" s="102" t="s">
        <v>1764</v>
      </c>
      <c r="PSC60" s="102" t="s">
        <v>1764</v>
      </c>
      <c r="PSD60" s="102" t="s">
        <v>88</v>
      </c>
      <c r="PSE60" s="102" t="s">
        <v>2921</v>
      </c>
      <c r="PSF60" s="320" t="s">
        <v>2922</v>
      </c>
      <c r="PSG60" s="320" t="s">
        <v>2912</v>
      </c>
      <c r="PSH60" s="320" t="s">
        <v>2923</v>
      </c>
      <c r="PSI60" s="320" t="s">
        <v>2924</v>
      </c>
      <c r="PSJ60" s="97" t="s">
        <v>2925</v>
      </c>
      <c r="PSK60" s="225" t="s">
        <v>2912</v>
      </c>
      <c r="PSL60" s="102" t="s">
        <v>2926</v>
      </c>
      <c r="PSM60" s="102">
        <v>1.0</v>
      </c>
      <c r="PSN60" s="102">
        <v>1.0</v>
      </c>
      <c r="PSO60" s="102">
        <v>1.0</v>
      </c>
      <c r="PSP60" s="411">
        <v>30.0</v>
      </c>
      <c r="PSQ60" s="411">
        <v>30.0</v>
      </c>
      <c r="PSR60" s="102" t="s">
        <v>1764</v>
      </c>
      <c r="PSS60" s="102" t="s">
        <v>1764</v>
      </c>
      <c r="PST60" s="102" t="s">
        <v>88</v>
      </c>
      <c r="PSU60" s="102" t="s">
        <v>2921</v>
      </c>
      <c r="PSV60" s="320" t="s">
        <v>2922</v>
      </c>
      <c r="PSW60" s="320" t="s">
        <v>2912</v>
      </c>
      <c r="PSX60" s="320" t="s">
        <v>2923</v>
      </c>
      <c r="PSY60" s="320" t="s">
        <v>2924</v>
      </c>
      <c r="PSZ60" s="97" t="s">
        <v>2925</v>
      </c>
      <c r="PTA60" s="225" t="s">
        <v>2912</v>
      </c>
      <c r="PTB60" s="102" t="s">
        <v>2926</v>
      </c>
      <c r="PTC60" s="102">
        <v>1.0</v>
      </c>
      <c r="PTD60" s="102">
        <v>1.0</v>
      </c>
      <c r="PTE60" s="102">
        <v>1.0</v>
      </c>
      <c r="PTF60" s="411">
        <v>30.0</v>
      </c>
      <c r="PTG60" s="411">
        <v>30.0</v>
      </c>
      <c r="PTH60" s="102" t="s">
        <v>1764</v>
      </c>
      <c r="PTI60" s="102" t="s">
        <v>1764</v>
      </c>
      <c r="PTJ60" s="102" t="s">
        <v>88</v>
      </c>
      <c r="PTK60" s="102" t="s">
        <v>2921</v>
      </c>
      <c r="PTL60" s="320" t="s">
        <v>2922</v>
      </c>
      <c r="PTM60" s="320" t="s">
        <v>2912</v>
      </c>
      <c r="PTN60" s="320" t="s">
        <v>2923</v>
      </c>
      <c r="PTO60" s="320" t="s">
        <v>2924</v>
      </c>
      <c r="PTP60" s="97" t="s">
        <v>2925</v>
      </c>
      <c r="PTQ60" s="225" t="s">
        <v>2912</v>
      </c>
      <c r="PTR60" s="102" t="s">
        <v>2926</v>
      </c>
      <c r="PTS60" s="102">
        <v>1.0</v>
      </c>
      <c r="PTT60" s="102">
        <v>1.0</v>
      </c>
      <c r="PTU60" s="102">
        <v>1.0</v>
      </c>
      <c r="PTV60" s="411">
        <v>30.0</v>
      </c>
      <c r="PTW60" s="411">
        <v>30.0</v>
      </c>
      <c r="PTX60" s="102" t="s">
        <v>1764</v>
      </c>
      <c r="PTY60" s="102" t="s">
        <v>1764</v>
      </c>
      <c r="PTZ60" s="102" t="s">
        <v>88</v>
      </c>
      <c r="PUA60" s="102" t="s">
        <v>2921</v>
      </c>
      <c r="PUB60" s="320" t="s">
        <v>2922</v>
      </c>
      <c r="PUC60" s="320" t="s">
        <v>2912</v>
      </c>
      <c r="PUD60" s="320" t="s">
        <v>2923</v>
      </c>
      <c r="PUE60" s="320" t="s">
        <v>2924</v>
      </c>
      <c r="PUF60" s="97" t="s">
        <v>2925</v>
      </c>
      <c r="PUG60" s="225" t="s">
        <v>2912</v>
      </c>
      <c r="PUH60" s="102" t="s">
        <v>2926</v>
      </c>
      <c r="PUI60" s="102">
        <v>1.0</v>
      </c>
      <c r="PUJ60" s="102">
        <v>1.0</v>
      </c>
      <c r="PUK60" s="102">
        <v>1.0</v>
      </c>
      <c r="PUL60" s="411">
        <v>30.0</v>
      </c>
      <c r="PUM60" s="411">
        <v>30.0</v>
      </c>
      <c r="PUN60" s="102" t="s">
        <v>1764</v>
      </c>
      <c r="PUO60" s="102" t="s">
        <v>1764</v>
      </c>
      <c r="PUP60" s="102" t="s">
        <v>88</v>
      </c>
      <c r="PUQ60" s="102" t="s">
        <v>2921</v>
      </c>
      <c r="PUR60" s="320" t="s">
        <v>2922</v>
      </c>
      <c r="PUS60" s="320" t="s">
        <v>2912</v>
      </c>
      <c r="PUT60" s="320" t="s">
        <v>2923</v>
      </c>
      <c r="PUU60" s="320" t="s">
        <v>2924</v>
      </c>
      <c r="PUV60" s="97" t="s">
        <v>2925</v>
      </c>
      <c r="PUW60" s="225" t="s">
        <v>2912</v>
      </c>
      <c r="PUX60" s="102" t="s">
        <v>2926</v>
      </c>
      <c r="PUY60" s="102">
        <v>1.0</v>
      </c>
      <c r="PUZ60" s="102">
        <v>1.0</v>
      </c>
      <c r="PVA60" s="102">
        <v>1.0</v>
      </c>
      <c r="PVB60" s="411">
        <v>30.0</v>
      </c>
      <c r="PVC60" s="411">
        <v>30.0</v>
      </c>
      <c r="PVD60" s="102" t="s">
        <v>1764</v>
      </c>
      <c r="PVE60" s="102" t="s">
        <v>1764</v>
      </c>
      <c r="PVF60" s="102" t="s">
        <v>88</v>
      </c>
      <c r="PVG60" s="102" t="s">
        <v>2921</v>
      </c>
      <c r="PVH60" s="320" t="s">
        <v>2922</v>
      </c>
      <c r="PVI60" s="320" t="s">
        <v>2912</v>
      </c>
      <c r="PVJ60" s="320" t="s">
        <v>2923</v>
      </c>
      <c r="PVK60" s="320" t="s">
        <v>2924</v>
      </c>
      <c r="PVL60" s="97" t="s">
        <v>2925</v>
      </c>
      <c r="PVM60" s="225" t="s">
        <v>2912</v>
      </c>
      <c r="PVN60" s="102" t="s">
        <v>2926</v>
      </c>
      <c r="PVO60" s="102">
        <v>1.0</v>
      </c>
      <c r="PVP60" s="102">
        <v>1.0</v>
      </c>
      <c r="PVQ60" s="102">
        <v>1.0</v>
      </c>
      <c r="PVR60" s="411">
        <v>30.0</v>
      </c>
      <c r="PVS60" s="411">
        <v>30.0</v>
      </c>
      <c r="PVT60" s="102" t="s">
        <v>1764</v>
      </c>
      <c r="PVU60" s="102" t="s">
        <v>1764</v>
      </c>
      <c r="PVV60" s="102" t="s">
        <v>88</v>
      </c>
      <c r="PVW60" s="102" t="s">
        <v>2921</v>
      </c>
      <c r="PVX60" s="320" t="s">
        <v>2922</v>
      </c>
      <c r="PVY60" s="320" t="s">
        <v>2912</v>
      </c>
      <c r="PVZ60" s="320" t="s">
        <v>2923</v>
      </c>
      <c r="PWA60" s="320" t="s">
        <v>2924</v>
      </c>
      <c r="PWB60" s="97" t="s">
        <v>2925</v>
      </c>
      <c r="PWC60" s="225" t="s">
        <v>2912</v>
      </c>
      <c r="PWD60" s="102" t="s">
        <v>2926</v>
      </c>
      <c r="PWE60" s="102">
        <v>1.0</v>
      </c>
      <c r="PWF60" s="102">
        <v>1.0</v>
      </c>
      <c r="PWG60" s="102">
        <v>1.0</v>
      </c>
      <c r="PWH60" s="411">
        <v>30.0</v>
      </c>
      <c r="PWI60" s="411">
        <v>30.0</v>
      </c>
      <c r="PWJ60" s="102" t="s">
        <v>1764</v>
      </c>
      <c r="PWK60" s="102" t="s">
        <v>1764</v>
      </c>
      <c r="PWL60" s="102" t="s">
        <v>88</v>
      </c>
      <c r="PWM60" s="102" t="s">
        <v>2921</v>
      </c>
      <c r="PWN60" s="320" t="s">
        <v>2922</v>
      </c>
      <c r="PWO60" s="320" t="s">
        <v>2912</v>
      </c>
      <c r="PWP60" s="320" t="s">
        <v>2923</v>
      </c>
      <c r="PWQ60" s="320" t="s">
        <v>2924</v>
      </c>
      <c r="PWR60" s="97" t="s">
        <v>2925</v>
      </c>
      <c r="PWS60" s="225" t="s">
        <v>2912</v>
      </c>
      <c r="PWT60" s="102" t="s">
        <v>2926</v>
      </c>
      <c r="PWU60" s="102">
        <v>1.0</v>
      </c>
      <c r="PWV60" s="102">
        <v>1.0</v>
      </c>
      <c r="PWW60" s="102">
        <v>1.0</v>
      </c>
      <c r="PWX60" s="411">
        <v>30.0</v>
      </c>
      <c r="PWY60" s="411">
        <v>30.0</v>
      </c>
      <c r="PWZ60" s="102" t="s">
        <v>1764</v>
      </c>
      <c r="PXA60" s="102" t="s">
        <v>1764</v>
      </c>
      <c r="PXB60" s="102" t="s">
        <v>88</v>
      </c>
      <c r="PXC60" s="102" t="s">
        <v>2921</v>
      </c>
      <c r="PXD60" s="320" t="s">
        <v>2922</v>
      </c>
      <c r="PXE60" s="320" t="s">
        <v>2912</v>
      </c>
      <c r="PXF60" s="320" t="s">
        <v>2923</v>
      </c>
      <c r="PXG60" s="320" t="s">
        <v>2924</v>
      </c>
      <c r="PXH60" s="97" t="s">
        <v>2925</v>
      </c>
      <c r="PXI60" s="225" t="s">
        <v>2912</v>
      </c>
      <c r="PXJ60" s="102" t="s">
        <v>2926</v>
      </c>
      <c r="PXK60" s="102">
        <v>1.0</v>
      </c>
      <c r="PXL60" s="102">
        <v>1.0</v>
      </c>
      <c r="PXM60" s="102">
        <v>1.0</v>
      </c>
      <c r="PXN60" s="411">
        <v>30.0</v>
      </c>
      <c r="PXO60" s="411">
        <v>30.0</v>
      </c>
      <c r="PXP60" s="102" t="s">
        <v>1764</v>
      </c>
      <c r="PXQ60" s="102" t="s">
        <v>1764</v>
      </c>
      <c r="PXR60" s="102" t="s">
        <v>88</v>
      </c>
      <c r="PXS60" s="102" t="s">
        <v>2921</v>
      </c>
      <c r="PXT60" s="320" t="s">
        <v>2922</v>
      </c>
      <c r="PXU60" s="320" t="s">
        <v>2912</v>
      </c>
      <c r="PXV60" s="320" t="s">
        <v>2923</v>
      </c>
      <c r="PXW60" s="320" t="s">
        <v>2924</v>
      </c>
      <c r="PXX60" s="97" t="s">
        <v>2925</v>
      </c>
      <c r="PXY60" s="225" t="s">
        <v>2912</v>
      </c>
      <c r="PXZ60" s="102" t="s">
        <v>2926</v>
      </c>
      <c r="PYA60" s="102">
        <v>1.0</v>
      </c>
      <c r="PYB60" s="102">
        <v>1.0</v>
      </c>
      <c r="PYC60" s="102">
        <v>1.0</v>
      </c>
      <c r="PYD60" s="411">
        <v>30.0</v>
      </c>
      <c r="PYE60" s="411">
        <v>30.0</v>
      </c>
      <c r="PYF60" s="102" t="s">
        <v>1764</v>
      </c>
      <c r="PYG60" s="102" t="s">
        <v>1764</v>
      </c>
      <c r="PYH60" s="102" t="s">
        <v>88</v>
      </c>
      <c r="PYI60" s="102" t="s">
        <v>2921</v>
      </c>
      <c r="PYJ60" s="320" t="s">
        <v>2922</v>
      </c>
      <c r="PYK60" s="320" t="s">
        <v>2912</v>
      </c>
      <c r="PYL60" s="320" t="s">
        <v>2923</v>
      </c>
      <c r="PYM60" s="320" t="s">
        <v>2924</v>
      </c>
      <c r="PYN60" s="97" t="s">
        <v>2925</v>
      </c>
      <c r="PYO60" s="225" t="s">
        <v>2912</v>
      </c>
      <c r="PYP60" s="102" t="s">
        <v>2926</v>
      </c>
      <c r="PYQ60" s="102">
        <v>1.0</v>
      </c>
      <c r="PYR60" s="102">
        <v>1.0</v>
      </c>
      <c r="PYS60" s="102">
        <v>1.0</v>
      </c>
      <c r="PYT60" s="411">
        <v>30.0</v>
      </c>
      <c r="PYU60" s="411">
        <v>30.0</v>
      </c>
      <c r="PYV60" s="102" t="s">
        <v>1764</v>
      </c>
      <c r="PYW60" s="102" t="s">
        <v>1764</v>
      </c>
      <c r="PYX60" s="102" t="s">
        <v>88</v>
      </c>
      <c r="PYY60" s="102" t="s">
        <v>2921</v>
      </c>
      <c r="PYZ60" s="320" t="s">
        <v>2922</v>
      </c>
      <c r="PZA60" s="320" t="s">
        <v>2912</v>
      </c>
      <c r="PZB60" s="320" t="s">
        <v>2923</v>
      </c>
      <c r="PZC60" s="320" t="s">
        <v>2924</v>
      </c>
      <c r="PZD60" s="97" t="s">
        <v>2925</v>
      </c>
      <c r="PZE60" s="225" t="s">
        <v>2912</v>
      </c>
      <c r="PZF60" s="102" t="s">
        <v>2926</v>
      </c>
      <c r="PZG60" s="102">
        <v>1.0</v>
      </c>
      <c r="PZH60" s="102">
        <v>1.0</v>
      </c>
      <c r="PZI60" s="102">
        <v>1.0</v>
      </c>
      <c r="PZJ60" s="411">
        <v>30.0</v>
      </c>
      <c r="PZK60" s="411">
        <v>30.0</v>
      </c>
      <c r="PZL60" s="102" t="s">
        <v>1764</v>
      </c>
      <c r="PZM60" s="102" t="s">
        <v>1764</v>
      </c>
      <c r="PZN60" s="102" t="s">
        <v>88</v>
      </c>
      <c r="PZO60" s="102" t="s">
        <v>2921</v>
      </c>
      <c r="PZP60" s="320" t="s">
        <v>2922</v>
      </c>
      <c r="PZQ60" s="320" t="s">
        <v>2912</v>
      </c>
      <c r="PZR60" s="320" t="s">
        <v>2923</v>
      </c>
      <c r="PZS60" s="320" t="s">
        <v>2924</v>
      </c>
      <c r="PZT60" s="97" t="s">
        <v>2925</v>
      </c>
      <c r="PZU60" s="225" t="s">
        <v>2912</v>
      </c>
      <c r="PZV60" s="102" t="s">
        <v>2926</v>
      </c>
      <c r="PZW60" s="102">
        <v>1.0</v>
      </c>
      <c r="PZX60" s="102">
        <v>1.0</v>
      </c>
      <c r="PZY60" s="102">
        <v>1.0</v>
      </c>
      <c r="PZZ60" s="411">
        <v>30.0</v>
      </c>
      <c r="QAA60" s="411">
        <v>30.0</v>
      </c>
      <c r="QAB60" s="102" t="s">
        <v>1764</v>
      </c>
      <c r="QAC60" s="102" t="s">
        <v>1764</v>
      </c>
      <c r="QAD60" s="102" t="s">
        <v>88</v>
      </c>
      <c r="QAE60" s="102" t="s">
        <v>2921</v>
      </c>
      <c r="QAF60" s="320" t="s">
        <v>2922</v>
      </c>
      <c r="QAG60" s="320" t="s">
        <v>2912</v>
      </c>
      <c r="QAH60" s="320" t="s">
        <v>2923</v>
      </c>
      <c r="QAI60" s="320" t="s">
        <v>2924</v>
      </c>
      <c r="QAJ60" s="97" t="s">
        <v>2925</v>
      </c>
      <c r="QAK60" s="225" t="s">
        <v>2912</v>
      </c>
      <c r="QAL60" s="102" t="s">
        <v>2926</v>
      </c>
      <c r="QAM60" s="102">
        <v>1.0</v>
      </c>
      <c r="QAN60" s="102">
        <v>1.0</v>
      </c>
      <c r="QAO60" s="102">
        <v>1.0</v>
      </c>
      <c r="QAP60" s="411">
        <v>30.0</v>
      </c>
      <c r="QAQ60" s="411">
        <v>30.0</v>
      </c>
      <c r="QAR60" s="102" t="s">
        <v>1764</v>
      </c>
      <c r="QAS60" s="102" t="s">
        <v>1764</v>
      </c>
      <c r="QAT60" s="102" t="s">
        <v>88</v>
      </c>
      <c r="QAU60" s="102" t="s">
        <v>2921</v>
      </c>
      <c r="QAV60" s="320" t="s">
        <v>2922</v>
      </c>
      <c r="QAW60" s="320" t="s">
        <v>2912</v>
      </c>
      <c r="QAX60" s="320" t="s">
        <v>2923</v>
      </c>
      <c r="QAY60" s="320" t="s">
        <v>2924</v>
      </c>
      <c r="QAZ60" s="97" t="s">
        <v>2925</v>
      </c>
      <c r="QBA60" s="225" t="s">
        <v>2912</v>
      </c>
      <c r="QBB60" s="102" t="s">
        <v>2926</v>
      </c>
      <c r="QBC60" s="102">
        <v>1.0</v>
      </c>
      <c r="QBD60" s="102">
        <v>1.0</v>
      </c>
      <c r="QBE60" s="102">
        <v>1.0</v>
      </c>
      <c r="QBF60" s="411">
        <v>30.0</v>
      </c>
      <c r="QBG60" s="411">
        <v>30.0</v>
      </c>
      <c r="QBH60" s="102" t="s">
        <v>1764</v>
      </c>
      <c r="QBI60" s="102" t="s">
        <v>1764</v>
      </c>
      <c r="QBJ60" s="102" t="s">
        <v>88</v>
      </c>
      <c r="QBK60" s="102" t="s">
        <v>2921</v>
      </c>
      <c r="QBL60" s="320" t="s">
        <v>2922</v>
      </c>
      <c r="QBM60" s="320" t="s">
        <v>2912</v>
      </c>
      <c r="QBN60" s="320" t="s">
        <v>2923</v>
      </c>
      <c r="QBO60" s="320" t="s">
        <v>2924</v>
      </c>
      <c r="QBP60" s="97" t="s">
        <v>2925</v>
      </c>
      <c r="QBQ60" s="225" t="s">
        <v>2912</v>
      </c>
      <c r="QBR60" s="102" t="s">
        <v>2926</v>
      </c>
      <c r="QBS60" s="102">
        <v>1.0</v>
      </c>
      <c r="QBT60" s="102">
        <v>1.0</v>
      </c>
      <c r="QBU60" s="102">
        <v>1.0</v>
      </c>
      <c r="QBV60" s="411">
        <v>30.0</v>
      </c>
      <c r="QBW60" s="411">
        <v>30.0</v>
      </c>
      <c r="QBX60" s="102" t="s">
        <v>1764</v>
      </c>
      <c r="QBY60" s="102" t="s">
        <v>1764</v>
      </c>
      <c r="QBZ60" s="102" t="s">
        <v>88</v>
      </c>
      <c r="QCA60" s="102" t="s">
        <v>2921</v>
      </c>
      <c r="QCB60" s="320" t="s">
        <v>2922</v>
      </c>
      <c r="QCC60" s="320" t="s">
        <v>2912</v>
      </c>
      <c r="QCD60" s="320" t="s">
        <v>2923</v>
      </c>
      <c r="QCE60" s="320" t="s">
        <v>2924</v>
      </c>
      <c r="QCF60" s="97" t="s">
        <v>2925</v>
      </c>
      <c r="QCG60" s="225" t="s">
        <v>2912</v>
      </c>
      <c r="QCH60" s="102" t="s">
        <v>2926</v>
      </c>
      <c r="QCI60" s="102">
        <v>1.0</v>
      </c>
      <c r="QCJ60" s="102">
        <v>1.0</v>
      </c>
      <c r="QCK60" s="102">
        <v>1.0</v>
      </c>
      <c r="QCL60" s="411">
        <v>30.0</v>
      </c>
      <c r="QCM60" s="411">
        <v>30.0</v>
      </c>
      <c r="QCN60" s="102" t="s">
        <v>1764</v>
      </c>
      <c r="QCO60" s="102" t="s">
        <v>1764</v>
      </c>
      <c r="QCP60" s="102" t="s">
        <v>88</v>
      </c>
      <c r="QCQ60" s="102" t="s">
        <v>2921</v>
      </c>
      <c r="QCR60" s="320" t="s">
        <v>2922</v>
      </c>
      <c r="QCS60" s="320" t="s">
        <v>2912</v>
      </c>
      <c r="QCT60" s="320" t="s">
        <v>2923</v>
      </c>
      <c r="QCU60" s="320" t="s">
        <v>2924</v>
      </c>
      <c r="QCV60" s="97" t="s">
        <v>2925</v>
      </c>
      <c r="QCW60" s="225" t="s">
        <v>2912</v>
      </c>
      <c r="QCX60" s="102" t="s">
        <v>2926</v>
      </c>
      <c r="QCY60" s="102">
        <v>1.0</v>
      </c>
      <c r="QCZ60" s="102">
        <v>1.0</v>
      </c>
      <c r="QDA60" s="102">
        <v>1.0</v>
      </c>
      <c r="QDB60" s="411">
        <v>30.0</v>
      </c>
      <c r="QDC60" s="411">
        <v>30.0</v>
      </c>
      <c r="QDD60" s="102" t="s">
        <v>1764</v>
      </c>
      <c r="QDE60" s="102" t="s">
        <v>1764</v>
      </c>
      <c r="QDF60" s="102" t="s">
        <v>88</v>
      </c>
      <c r="QDG60" s="102" t="s">
        <v>2921</v>
      </c>
      <c r="QDH60" s="320" t="s">
        <v>2922</v>
      </c>
      <c r="QDI60" s="320" t="s">
        <v>2912</v>
      </c>
      <c r="QDJ60" s="320" t="s">
        <v>2923</v>
      </c>
      <c r="QDK60" s="320" t="s">
        <v>2924</v>
      </c>
      <c r="QDL60" s="97" t="s">
        <v>2925</v>
      </c>
      <c r="QDM60" s="225" t="s">
        <v>2912</v>
      </c>
      <c r="QDN60" s="102" t="s">
        <v>2926</v>
      </c>
      <c r="QDO60" s="102">
        <v>1.0</v>
      </c>
      <c r="QDP60" s="102">
        <v>1.0</v>
      </c>
      <c r="QDQ60" s="102">
        <v>1.0</v>
      </c>
      <c r="QDR60" s="411">
        <v>30.0</v>
      </c>
      <c r="QDS60" s="411">
        <v>30.0</v>
      </c>
      <c r="QDT60" s="102" t="s">
        <v>1764</v>
      </c>
      <c r="QDU60" s="102" t="s">
        <v>1764</v>
      </c>
      <c r="QDV60" s="102" t="s">
        <v>88</v>
      </c>
      <c r="QDW60" s="102" t="s">
        <v>2921</v>
      </c>
      <c r="QDX60" s="320" t="s">
        <v>2922</v>
      </c>
      <c r="QDY60" s="320" t="s">
        <v>2912</v>
      </c>
      <c r="QDZ60" s="320" t="s">
        <v>2923</v>
      </c>
      <c r="QEA60" s="320" t="s">
        <v>2924</v>
      </c>
      <c r="QEB60" s="97" t="s">
        <v>2925</v>
      </c>
      <c r="QEC60" s="225" t="s">
        <v>2912</v>
      </c>
      <c r="QED60" s="102" t="s">
        <v>2926</v>
      </c>
      <c r="QEE60" s="102">
        <v>1.0</v>
      </c>
      <c r="QEF60" s="102">
        <v>1.0</v>
      </c>
      <c r="QEG60" s="102">
        <v>1.0</v>
      </c>
      <c r="QEH60" s="411">
        <v>30.0</v>
      </c>
      <c r="QEI60" s="411">
        <v>30.0</v>
      </c>
      <c r="QEJ60" s="102" t="s">
        <v>1764</v>
      </c>
      <c r="QEK60" s="102" t="s">
        <v>1764</v>
      </c>
      <c r="QEL60" s="102" t="s">
        <v>88</v>
      </c>
      <c r="QEM60" s="102" t="s">
        <v>2921</v>
      </c>
      <c r="QEN60" s="320" t="s">
        <v>2922</v>
      </c>
      <c r="QEO60" s="320" t="s">
        <v>2912</v>
      </c>
      <c r="QEP60" s="320" t="s">
        <v>2923</v>
      </c>
      <c r="QEQ60" s="320" t="s">
        <v>2924</v>
      </c>
      <c r="QER60" s="97" t="s">
        <v>2925</v>
      </c>
      <c r="QES60" s="225" t="s">
        <v>2912</v>
      </c>
      <c r="QET60" s="102" t="s">
        <v>2926</v>
      </c>
      <c r="QEU60" s="102">
        <v>1.0</v>
      </c>
      <c r="QEV60" s="102">
        <v>1.0</v>
      </c>
      <c r="QEW60" s="102">
        <v>1.0</v>
      </c>
      <c r="QEX60" s="411">
        <v>30.0</v>
      </c>
      <c r="QEY60" s="411">
        <v>30.0</v>
      </c>
      <c r="QEZ60" s="102" t="s">
        <v>1764</v>
      </c>
      <c r="QFA60" s="102" t="s">
        <v>1764</v>
      </c>
      <c r="QFB60" s="102" t="s">
        <v>88</v>
      </c>
      <c r="QFC60" s="102" t="s">
        <v>2921</v>
      </c>
      <c r="QFD60" s="320" t="s">
        <v>2922</v>
      </c>
      <c r="QFE60" s="320" t="s">
        <v>2912</v>
      </c>
      <c r="QFF60" s="320" t="s">
        <v>2923</v>
      </c>
      <c r="QFG60" s="320" t="s">
        <v>2924</v>
      </c>
      <c r="QFH60" s="97" t="s">
        <v>2925</v>
      </c>
      <c r="QFI60" s="225" t="s">
        <v>2912</v>
      </c>
      <c r="QFJ60" s="102" t="s">
        <v>2926</v>
      </c>
      <c r="QFK60" s="102">
        <v>1.0</v>
      </c>
      <c r="QFL60" s="102">
        <v>1.0</v>
      </c>
      <c r="QFM60" s="102">
        <v>1.0</v>
      </c>
      <c r="QFN60" s="411">
        <v>30.0</v>
      </c>
      <c r="QFO60" s="411">
        <v>30.0</v>
      </c>
      <c r="QFP60" s="102" t="s">
        <v>1764</v>
      </c>
      <c r="QFQ60" s="102" t="s">
        <v>1764</v>
      </c>
      <c r="QFR60" s="102" t="s">
        <v>88</v>
      </c>
      <c r="QFS60" s="102" t="s">
        <v>2921</v>
      </c>
      <c r="QFT60" s="320" t="s">
        <v>2922</v>
      </c>
      <c r="QFU60" s="320" t="s">
        <v>2912</v>
      </c>
      <c r="QFV60" s="320" t="s">
        <v>2923</v>
      </c>
      <c r="QFW60" s="320" t="s">
        <v>2924</v>
      </c>
      <c r="QFX60" s="97" t="s">
        <v>2925</v>
      </c>
      <c r="QFY60" s="225" t="s">
        <v>2912</v>
      </c>
      <c r="QFZ60" s="102" t="s">
        <v>2926</v>
      </c>
      <c r="QGA60" s="102">
        <v>1.0</v>
      </c>
      <c r="QGB60" s="102">
        <v>1.0</v>
      </c>
      <c r="QGC60" s="102">
        <v>1.0</v>
      </c>
      <c r="QGD60" s="411">
        <v>30.0</v>
      </c>
      <c r="QGE60" s="411">
        <v>30.0</v>
      </c>
      <c r="QGF60" s="102" t="s">
        <v>1764</v>
      </c>
      <c r="QGG60" s="102" t="s">
        <v>1764</v>
      </c>
      <c r="QGH60" s="102" t="s">
        <v>88</v>
      </c>
      <c r="QGI60" s="102" t="s">
        <v>2921</v>
      </c>
      <c r="QGJ60" s="320" t="s">
        <v>2922</v>
      </c>
      <c r="QGK60" s="320" t="s">
        <v>2912</v>
      </c>
      <c r="QGL60" s="320" t="s">
        <v>2923</v>
      </c>
      <c r="QGM60" s="320" t="s">
        <v>2924</v>
      </c>
      <c r="QGN60" s="97" t="s">
        <v>2925</v>
      </c>
      <c r="QGO60" s="225" t="s">
        <v>2912</v>
      </c>
      <c r="QGP60" s="102" t="s">
        <v>2926</v>
      </c>
      <c r="QGQ60" s="102">
        <v>1.0</v>
      </c>
      <c r="QGR60" s="102">
        <v>1.0</v>
      </c>
      <c r="QGS60" s="102">
        <v>1.0</v>
      </c>
      <c r="QGT60" s="411">
        <v>30.0</v>
      </c>
      <c r="QGU60" s="411">
        <v>30.0</v>
      </c>
      <c r="QGV60" s="102" t="s">
        <v>1764</v>
      </c>
      <c r="QGW60" s="102" t="s">
        <v>1764</v>
      </c>
      <c r="QGX60" s="102" t="s">
        <v>88</v>
      </c>
      <c r="QGY60" s="102" t="s">
        <v>2921</v>
      </c>
      <c r="QGZ60" s="320" t="s">
        <v>2922</v>
      </c>
      <c r="QHA60" s="320" t="s">
        <v>2912</v>
      </c>
      <c r="QHB60" s="320" t="s">
        <v>2923</v>
      </c>
      <c r="QHC60" s="320" t="s">
        <v>2924</v>
      </c>
      <c r="QHD60" s="97" t="s">
        <v>2925</v>
      </c>
      <c r="QHE60" s="225" t="s">
        <v>2912</v>
      </c>
      <c r="QHF60" s="102" t="s">
        <v>2926</v>
      </c>
      <c r="QHG60" s="102">
        <v>1.0</v>
      </c>
      <c r="QHH60" s="102">
        <v>1.0</v>
      </c>
      <c r="QHI60" s="102">
        <v>1.0</v>
      </c>
      <c r="QHJ60" s="411">
        <v>30.0</v>
      </c>
      <c r="QHK60" s="411">
        <v>30.0</v>
      </c>
      <c r="QHL60" s="102" t="s">
        <v>1764</v>
      </c>
      <c r="QHM60" s="102" t="s">
        <v>1764</v>
      </c>
      <c r="QHN60" s="102" t="s">
        <v>88</v>
      </c>
      <c r="QHO60" s="102" t="s">
        <v>2921</v>
      </c>
      <c r="QHP60" s="320" t="s">
        <v>2922</v>
      </c>
      <c r="QHQ60" s="320" t="s">
        <v>2912</v>
      </c>
      <c r="QHR60" s="320" t="s">
        <v>2923</v>
      </c>
      <c r="QHS60" s="320" t="s">
        <v>2924</v>
      </c>
      <c r="QHT60" s="97" t="s">
        <v>2925</v>
      </c>
      <c r="QHU60" s="225" t="s">
        <v>2912</v>
      </c>
      <c r="QHV60" s="102" t="s">
        <v>2926</v>
      </c>
      <c r="QHW60" s="102">
        <v>1.0</v>
      </c>
      <c r="QHX60" s="102">
        <v>1.0</v>
      </c>
      <c r="QHY60" s="102">
        <v>1.0</v>
      </c>
      <c r="QHZ60" s="411">
        <v>30.0</v>
      </c>
      <c r="QIA60" s="411">
        <v>30.0</v>
      </c>
      <c r="QIB60" s="102" t="s">
        <v>1764</v>
      </c>
      <c r="QIC60" s="102" t="s">
        <v>1764</v>
      </c>
      <c r="QID60" s="102" t="s">
        <v>88</v>
      </c>
      <c r="QIE60" s="102" t="s">
        <v>2921</v>
      </c>
      <c r="QIF60" s="320" t="s">
        <v>2922</v>
      </c>
      <c r="QIG60" s="320" t="s">
        <v>2912</v>
      </c>
      <c r="QIH60" s="320" t="s">
        <v>2923</v>
      </c>
      <c r="QII60" s="320" t="s">
        <v>2924</v>
      </c>
      <c r="QIJ60" s="97" t="s">
        <v>2925</v>
      </c>
      <c r="QIK60" s="225" t="s">
        <v>2912</v>
      </c>
      <c r="QIL60" s="102" t="s">
        <v>2926</v>
      </c>
      <c r="QIM60" s="102">
        <v>1.0</v>
      </c>
      <c r="QIN60" s="102">
        <v>1.0</v>
      </c>
      <c r="QIO60" s="102">
        <v>1.0</v>
      </c>
      <c r="QIP60" s="411">
        <v>30.0</v>
      </c>
      <c r="QIQ60" s="411">
        <v>30.0</v>
      </c>
      <c r="QIR60" s="102" t="s">
        <v>1764</v>
      </c>
      <c r="QIS60" s="102" t="s">
        <v>1764</v>
      </c>
      <c r="QIT60" s="102" t="s">
        <v>88</v>
      </c>
      <c r="QIU60" s="102" t="s">
        <v>2921</v>
      </c>
      <c r="QIV60" s="320" t="s">
        <v>2922</v>
      </c>
      <c r="QIW60" s="320" t="s">
        <v>2912</v>
      </c>
      <c r="QIX60" s="320" t="s">
        <v>2923</v>
      </c>
      <c r="QIY60" s="320" t="s">
        <v>2924</v>
      </c>
      <c r="QIZ60" s="97" t="s">
        <v>2925</v>
      </c>
      <c r="QJA60" s="225" t="s">
        <v>2912</v>
      </c>
      <c r="QJB60" s="102" t="s">
        <v>2926</v>
      </c>
      <c r="QJC60" s="102">
        <v>1.0</v>
      </c>
      <c r="QJD60" s="102">
        <v>1.0</v>
      </c>
      <c r="QJE60" s="102">
        <v>1.0</v>
      </c>
      <c r="QJF60" s="411">
        <v>30.0</v>
      </c>
      <c r="QJG60" s="411">
        <v>30.0</v>
      </c>
      <c r="QJH60" s="102" t="s">
        <v>1764</v>
      </c>
      <c r="QJI60" s="102" t="s">
        <v>1764</v>
      </c>
      <c r="QJJ60" s="102" t="s">
        <v>88</v>
      </c>
      <c r="QJK60" s="102" t="s">
        <v>2921</v>
      </c>
      <c r="QJL60" s="320" t="s">
        <v>2922</v>
      </c>
      <c r="QJM60" s="320" t="s">
        <v>2912</v>
      </c>
      <c r="QJN60" s="320" t="s">
        <v>2923</v>
      </c>
      <c r="QJO60" s="320" t="s">
        <v>2924</v>
      </c>
      <c r="QJP60" s="97" t="s">
        <v>2925</v>
      </c>
      <c r="QJQ60" s="225" t="s">
        <v>2912</v>
      </c>
      <c r="QJR60" s="102" t="s">
        <v>2926</v>
      </c>
      <c r="QJS60" s="102">
        <v>1.0</v>
      </c>
      <c r="QJT60" s="102">
        <v>1.0</v>
      </c>
      <c r="QJU60" s="102">
        <v>1.0</v>
      </c>
      <c r="QJV60" s="411">
        <v>30.0</v>
      </c>
      <c r="QJW60" s="411">
        <v>30.0</v>
      </c>
      <c r="QJX60" s="102" t="s">
        <v>1764</v>
      </c>
      <c r="QJY60" s="102" t="s">
        <v>1764</v>
      </c>
      <c r="QJZ60" s="102" t="s">
        <v>88</v>
      </c>
      <c r="QKA60" s="102" t="s">
        <v>2921</v>
      </c>
      <c r="QKB60" s="320" t="s">
        <v>2922</v>
      </c>
      <c r="QKC60" s="320" t="s">
        <v>2912</v>
      </c>
      <c r="QKD60" s="320" t="s">
        <v>2923</v>
      </c>
      <c r="QKE60" s="320" t="s">
        <v>2924</v>
      </c>
      <c r="QKF60" s="97" t="s">
        <v>2925</v>
      </c>
      <c r="QKG60" s="225" t="s">
        <v>2912</v>
      </c>
      <c r="QKH60" s="102" t="s">
        <v>2926</v>
      </c>
      <c r="QKI60" s="102">
        <v>1.0</v>
      </c>
      <c r="QKJ60" s="102">
        <v>1.0</v>
      </c>
      <c r="QKK60" s="102">
        <v>1.0</v>
      </c>
      <c r="QKL60" s="411">
        <v>30.0</v>
      </c>
      <c r="QKM60" s="411">
        <v>30.0</v>
      </c>
      <c r="QKN60" s="102" t="s">
        <v>1764</v>
      </c>
      <c r="QKO60" s="102" t="s">
        <v>1764</v>
      </c>
      <c r="QKP60" s="102" t="s">
        <v>88</v>
      </c>
      <c r="QKQ60" s="102" t="s">
        <v>2921</v>
      </c>
      <c r="QKR60" s="320" t="s">
        <v>2922</v>
      </c>
      <c r="QKS60" s="320" t="s">
        <v>2912</v>
      </c>
      <c r="QKT60" s="320" t="s">
        <v>2923</v>
      </c>
      <c r="QKU60" s="320" t="s">
        <v>2924</v>
      </c>
      <c r="QKV60" s="97" t="s">
        <v>2925</v>
      </c>
      <c r="QKW60" s="225" t="s">
        <v>2912</v>
      </c>
      <c r="QKX60" s="102" t="s">
        <v>2926</v>
      </c>
      <c r="QKY60" s="102">
        <v>1.0</v>
      </c>
      <c r="QKZ60" s="102">
        <v>1.0</v>
      </c>
      <c r="QLA60" s="102">
        <v>1.0</v>
      </c>
      <c r="QLB60" s="411">
        <v>30.0</v>
      </c>
      <c r="QLC60" s="411">
        <v>30.0</v>
      </c>
      <c r="QLD60" s="102" t="s">
        <v>1764</v>
      </c>
      <c r="QLE60" s="102" t="s">
        <v>1764</v>
      </c>
      <c r="QLF60" s="102" t="s">
        <v>88</v>
      </c>
      <c r="QLG60" s="102" t="s">
        <v>2921</v>
      </c>
      <c r="QLH60" s="320" t="s">
        <v>2922</v>
      </c>
      <c r="QLI60" s="320" t="s">
        <v>2912</v>
      </c>
      <c r="QLJ60" s="320" t="s">
        <v>2923</v>
      </c>
      <c r="QLK60" s="320" t="s">
        <v>2924</v>
      </c>
      <c r="QLL60" s="97" t="s">
        <v>2925</v>
      </c>
      <c r="QLM60" s="225" t="s">
        <v>2912</v>
      </c>
      <c r="QLN60" s="102" t="s">
        <v>2926</v>
      </c>
      <c r="QLO60" s="102">
        <v>1.0</v>
      </c>
      <c r="QLP60" s="102">
        <v>1.0</v>
      </c>
      <c r="QLQ60" s="102">
        <v>1.0</v>
      </c>
      <c r="QLR60" s="411">
        <v>30.0</v>
      </c>
      <c r="QLS60" s="411">
        <v>30.0</v>
      </c>
      <c r="QLT60" s="102" t="s">
        <v>1764</v>
      </c>
      <c r="QLU60" s="102" t="s">
        <v>1764</v>
      </c>
      <c r="QLV60" s="102" t="s">
        <v>88</v>
      </c>
      <c r="QLW60" s="102" t="s">
        <v>2921</v>
      </c>
      <c r="QLX60" s="320" t="s">
        <v>2922</v>
      </c>
      <c r="QLY60" s="320" t="s">
        <v>2912</v>
      </c>
      <c r="QLZ60" s="320" t="s">
        <v>2923</v>
      </c>
      <c r="QMA60" s="320" t="s">
        <v>2924</v>
      </c>
      <c r="QMB60" s="97" t="s">
        <v>2925</v>
      </c>
      <c r="QMC60" s="225" t="s">
        <v>2912</v>
      </c>
      <c r="QMD60" s="102" t="s">
        <v>2926</v>
      </c>
      <c r="QME60" s="102">
        <v>1.0</v>
      </c>
      <c r="QMF60" s="102">
        <v>1.0</v>
      </c>
      <c r="QMG60" s="102">
        <v>1.0</v>
      </c>
      <c r="QMH60" s="411">
        <v>30.0</v>
      </c>
      <c r="QMI60" s="411">
        <v>30.0</v>
      </c>
      <c r="QMJ60" s="102" t="s">
        <v>1764</v>
      </c>
      <c r="QMK60" s="102" t="s">
        <v>1764</v>
      </c>
      <c r="QML60" s="102" t="s">
        <v>88</v>
      </c>
      <c r="QMM60" s="102" t="s">
        <v>2921</v>
      </c>
      <c r="QMN60" s="320" t="s">
        <v>2922</v>
      </c>
      <c r="QMO60" s="320" t="s">
        <v>2912</v>
      </c>
      <c r="QMP60" s="320" t="s">
        <v>2923</v>
      </c>
      <c r="QMQ60" s="320" t="s">
        <v>2924</v>
      </c>
      <c r="QMR60" s="97" t="s">
        <v>2925</v>
      </c>
      <c r="QMS60" s="225" t="s">
        <v>2912</v>
      </c>
      <c r="QMT60" s="102" t="s">
        <v>2926</v>
      </c>
      <c r="QMU60" s="102">
        <v>1.0</v>
      </c>
      <c r="QMV60" s="102">
        <v>1.0</v>
      </c>
      <c r="QMW60" s="102">
        <v>1.0</v>
      </c>
      <c r="QMX60" s="411">
        <v>30.0</v>
      </c>
      <c r="QMY60" s="411">
        <v>30.0</v>
      </c>
      <c r="QMZ60" s="102" t="s">
        <v>1764</v>
      </c>
      <c r="QNA60" s="102" t="s">
        <v>1764</v>
      </c>
      <c r="QNB60" s="102" t="s">
        <v>88</v>
      </c>
      <c r="QNC60" s="102" t="s">
        <v>2921</v>
      </c>
      <c r="QND60" s="320" t="s">
        <v>2922</v>
      </c>
      <c r="QNE60" s="320" t="s">
        <v>2912</v>
      </c>
      <c r="QNF60" s="320" t="s">
        <v>2923</v>
      </c>
      <c r="QNG60" s="320" t="s">
        <v>2924</v>
      </c>
      <c r="QNH60" s="97" t="s">
        <v>2925</v>
      </c>
      <c r="QNI60" s="225" t="s">
        <v>2912</v>
      </c>
      <c r="QNJ60" s="102" t="s">
        <v>2926</v>
      </c>
      <c r="QNK60" s="102">
        <v>1.0</v>
      </c>
      <c r="QNL60" s="102">
        <v>1.0</v>
      </c>
      <c r="QNM60" s="102">
        <v>1.0</v>
      </c>
      <c r="QNN60" s="411">
        <v>30.0</v>
      </c>
      <c r="QNO60" s="411">
        <v>30.0</v>
      </c>
      <c r="QNP60" s="102" t="s">
        <v>1764</v>
      </c>
      <c r="QNQ60" s="102" t="s">
        <v>1764</v>
      </c>
      <c r="QNR60" s="102" t="s">
        <v>88</v>
      </c>
      <c r="QNS60" s="102" t="s">
        <v>2921</v>
      </c>
      <c r="QNT60" s="320" t="s">
        <v>2922</v>
      </c>
      <c r="QNU60" s="320" t="s">
        <v>2912</v>
      </c>
      <c r="QNV60" s="320" t="s">
        <v>2923</v>
      </c>
      <c r="QNW60" s="320" t="s">
        <v>2924</v>
      </c>
      <c r="QNX60" s="97" t="s">
        <v>2925</v>
      </c>
      <c r="QNY60" s="225" t="s">
        <v>2912</v>
      </c>
      <c r="QNZ60" s="102" t="s">
        <v>2926</v>
      </c>
      <c r="QOA60" s="102">
        <v>1.0</v>
      </c>
      <c r="QOB60" s="102">
        <v>1.0</v>
      </c>
      <c r="QOC60" s="102">
        <v>1.0</v>
      </c>
      <c r="QOD60" s="411">
        <v>30.0</v>
      </c>
      <c r="QOE60" s="411">
        <v>30.0</v>
      </c>
      <c r="QOF60" s="102" t="s">
        <v>1764</v>
      </c>
      <c r="QOG60" s="102" t="s">
        <v>1764</v>
      </c>
      <c r="QOH60" s="102" t="s">
        <v>88</v>
      </c>
      <c r="QOI60" s="102" t="s">
        <v>2921</v>
      </c>
      <c r="QOJ60" s="320" t="s">
        <v>2922</v>
      </c>
      <c r="QOK60" s="320" t="s">
        <v>2912</v>
      </c>
      <c r="QOL60" s="320" t="s">
        <v>2923</v>
      </c>
      <c r="QOM60" s="320" t="s">
        <v>2924</v>
      </c>
      <c r="QON60" s="97" t="s">
        <v>2925</v>
      </c>
      <c r="QOO60" s="225" t="s">
        <v>2912</v>
      </c>
      <c r="QOP60" s="102" t="s">
        <v>2926</v>
      </c>
      <c r="QOQ60" s="102">
        <v>1.0</v>
      </c>
      <c r="QOR60" s="102">
        <v>1.0</v>
      </c>
      <c r="QOS60" s="102">
        <v>1.0</v>
      </c>
      <c r="QOT60" s="411">
        <v>30.0</v>
      </c>
      <c r="QOU60" s="411">
        <v>30.0</v>
      </c>
      <c r="QOV60" s="102" t="s">
        <v>1764</v>
      </c>
      <c r="QOW60" s="102" t="s">
        <v>1764</v>
      </c>
      <c r="QOX60" s="102" t="s">
        <v>88</v>
      </c>
      <c r="QOY60" s="102" t="s">
        <v>2921</v>
      </c>
      <c r="QOZ60" s="320" t="s">
        <v>2922</v>
      </c>
      <c r="QPA60" s="320" t="s">
        <v>2912</v>
      </c>
      <c r="QPB60" s="320" t="s">
        <v>2923</v>
      </c>
      <c r="QPC60" s="320" t="s">
        <v>2924</v>
      </c>
      <c r="QPD60" s="97" t="s">
        <v>2925</v>
      </c>
      <c r="QPE60" s="225" t="s">
        <v>2912</v>
      </c>
      <c r="QPF60" s="102" t="s">
        <v>2926</v>
      </c>
      <c r="QPG60" s="102">
        <v>1.0</v>
      </c>
      <c r="QPH60" s="102">
        <v>1.0</v>
      </c>
      <c r="QPI60" s="102">
        <v>1.0</v>
      </c>
      <c r="QPJ60" s="411">
        <v>30.0</v>
      </c>
      <c r="QPK60" s="411">
        <v>30.0</v>
      </c>
      <c r="QPL60" s="102" t="s">
        <v>1764</v>
      </c>
      <c r="QPM60" s="102" t="s">
        <v>1764</v>
      </c>
      <c r="QPN60" s="102" t="s">
        <v>88</v>
      </c>
      <c r="QPO60" s="102" t="s">
        <v>2921</v>
      </c>
      <c r="QPP60" s="320" t="s">
        <v>2922</v>
      </c>
      <c r="QPQ60" s="320" t="s">
        <v>2912</v>
      </c>
      <c r="QPR60" s="320" t="s">
        <v>2923</v>
      </c>
      <c r="QPS60" s="320" t="s">
        <v>2924</v>
      </c>
      <c r="QPT60" s="97" t="s">
        <v>2925</v>
      </c>
      <c r="QPU60" s="225" t="s">
        <v>2912</v>
      </c>
      <c r="QPV60" s="102" t="s">
        <v>2926</v>
      </c>
      <c r="QPW60" s="102">
        <v>1.0</v>
      </c>
      <c r="QPX60" s="102">
        <v>1.0</v>
      </c>
      <c r="QPY60" s="102">
        <v>1.0</v>
      </c>
      <c r="QPZ60" s="411">
        <v>30.0</v>
      </c>
      <c r="QQA60" s="411">
        <v>30.0</v>
      </c>
      <c r="QQB60" s="102" t="s">
        <v>1764</v>
      </c>
      <c r="QQC60" s="102" t="s">
        <v>1764</v>
      </c>
      <c r="QQD60" s="102" t="s">
        <v>88</v>
      </c>
      <c r="QQE60" s="102" t="s">
        <v>2921</v>
      </c>
      <c r="QQF60" s="320" t="s">
        <v>2922</v>
      </c>
      <c r="QQG60" s="320" t="s">
        <v>2912</v>
      </c>
      <c r="QQH60" s="320" t="s">
        <v>2923</v>
      </c>
      <c r="QQI60" s="320" t="s">
        <v>2924</v>
      </c>
      <c r="QQJ60" s="97" t="s">
        <v>2925</v>
      </c>
      <c r="QQK60" s="225" t="s">
        <v>2912</v>
      </c>
      <c r="QQL60" s="102" t="s">
        <v>2926</v>
      </c>
      <c r="QQM60" s="102">
        <v>1.0</v>
      </c>
      <c r="QQN60" s="102">
        <v>1.0</v>
      </c>
      <c r="QQO60" s="102">
        <v>1.0</v>
      </c>
      <c r="QQP60" s="411">
        <v>30.0</v>
      </c>
      <c r="QQQ60" s="411">
        <v>30.0</v>
      </c>
      <c r="QQR60" s="102" t="s">
        <v>1764</v>
      </c>
      <c r="QQS60" s="102" t="s">
        <v>1764</v>
      </c>
      <c r="QQT60" s="102" t="s">
        <v>88</v>
      </c>
      <c r="QQU60" s="102" t="s">
        <v>2921</v>
      </c>
      <c r="QQV60" s="320" t="s">
        <v>2922</v>
      </c>
      <c r="QQW60" s="320" t="s">
        <v>2912</v>
      </c>
      <c r="QQX60" s="320" t="s">
        <v>2923</v>
      </c>
      <c r="QQY60" s="320" t="s">
        <v>2924</v>
      </c>
      <c r="QQZ60" s="97" t="s">
        <v>2925</v>
      </c>
      <c r="QRA60" s="225" t="s">
        <v>2912</v>
      </c>
      <c r="QRB60" s="102" t="s">
        <v>2926</v>
      </c>
      <c r="QRC60" s="102">
        <v>1.0</v>
      </c>
      <c r="QRD60" s="102">
        <v>1.0</v>
      </c>
      <c r="QRE60" s="102">
        <v>1.0</v>
      </c>
      <c r="QRF60" s="411">
        <v>30.0</v>
      </c>
      <c r="QRG60" s="411">
        <v>30.0</v>
      </c>
      <c r="QRH60" s="102" t="s">
        <v>1764</v>
      </c>
      <c r="QRI60" s="102" t="s">
        <v>1764</v>
      </c>
      <c r="QRJ60" s="102" t="s">
        <v>88</v>
      </c>
      <c r="QRK60" s="102" t="s">
        <v>2921</v>
      </c>
      <c r="QRL60" s="320" t="s">
        <v>2922</v>
      </c>
      <c r="QRM60" s="320" t="s">
        <v>2912</v>
      </c>
      <c r="QRN60" s="320" t="s">
        <v>2923</v>
      </c>
      <c r="QRO60" s="320" t="s">
        <v>2924</v>
      </c>
      <c r="QRP60" s="97" t="s">
        <v>2925</v>
      </c>
      <c r="QRQ60" s="225" t="s">
        <v>2912</v>
      </c>
      <c r="QRR60" s="102" t="s">
        <v>2926</v>
      </c>
      <c r="QRS60" s="102">
        <v>1.0</v>
      </c>
      <c r="QRT60" s="102">
        <v>1.0</v>
      </c>
      <c r="QRU60" s="102">
        <v>1.0</v>
      </c>
      <c r="QRV60" s="411">
        <v>30.0</v>
      </c>
      <c r="QRW60" s="411">
        <v>30.0</v>
      </c>
      <c r="QRX60" s="102" t="s">
        <v>1764</v>
      </c>
      <c r="QRY60" s="102" t="s">
        <v>1764</v>
      </c>
      <c r="QRZ60" s="102" t="s">
        <v>88</v>
      </c>
      <c r="QSA60" s="102" t="s">
        <v>2921</v>
      </c>
      <c r="QSB60" s="320" t="s">
        <v>2922</v>
      </c>
      <c r="QSC60" s="320" t="s">
        <v>2912</v>
      </c>
      <c r="QSD60" s="320" t="s">
        <v>2923</v>
      </c>
      <c r="QSE60" s="320" t="s">
        <v>2924</v>
      </c>
      <c r="QSF60" s="97" t="s">
        <v>2925</v>
      </c>
      <c r="QSG60" s="225" t="s">
        <v>2912</v>
      </c>
      <c r="QSH60" s="102" t="s">
        <v>2926</v>
      </c>
      <c r="QSI60" s="102">
        <v>1.0</v>
      </c>
      <c r="QSJ60" s="102">
        <v>1.0</v>
      </c>
      <c r="QSK60" s="102">
        <v>1.0</v>
      </c>
      <c r="QSL60" s="411">
        <v>30.0</v>
      </c>
      <c r="QSM60" s="411">
        <v>30.0</v>
      </c>
      <c r="QSN60" s="102" t="s">
        <v>1764</v>
      </c>
      <c r="QSO60" s="102" t="s">
        <v>1764</v>
      </c>
      <c r="QSP60" s="102" t="s">
        <v>88</v>
      </c>
      <c r="QSQ60" s="102" t="s">
        <v>2921</v>
      </c>
      <c r="QSR60" s="320" t="s">
        <v>2922</v>
      </c>
      <c r="QSS60" s="320" t="s">
        <v>2912</v>
      </c>
      <c r="QST60" s="320" t="s">
        <v>2923</v>
      </c>
      <c r="QSU60" s="320" t="s">
        <v>2924</v>
      </c>
      <c r="QSV60" s="97" t="s">
        <v>2925</v>
      </c>
      <c r="QSW60" s="225" t="s">
        <v>2912</v>
      </c>
      <c r="QSX60" s="102" t="s">
        <v>2926</v>
      </c>
      <c r="QSY60" s="102">
        <v>1.0</v>
      </c>
      <c r="QSZ60" s="102">
        <v>1.0</v>
      </c>
      <c r="QTA60" s="102">
        <v>1.0</v>
      </c>
      <c r="QTB60" s="411">
        <v>30.0</v>
      </c>
      <c r="QTC60" s="411">
        <v>30.0</v>
      </c>
      <c r="QTD60" s="102" t="s">
        <v>1764</v>
      </c>
      <c r="QTE60" s="102" t="s">
        <v>1764</v>
      </c>
      <c r="QTF60" s="102" t="s">
        <v>88</v>
      </c>
      <c r="QTG60" s="102" t="s">
        <v>2921</v>
      </c>
      <c r="QTH60" s="320" t="s">
        <v>2922</v>
      </c>
      <c r="QTI60" s="320" t="s">
        <v>2912</v>
      </c>
      <c r="QTJ60" s="320" t="s">
        <v>2923</v>
      </c>
      <c r="QTK60" s="320" t="s">
        <v>2924</v>
      </c>
      <c r="QTL60" s="97" t="s">
        <v>2925</v>
      </c>
      <c r="QTM60" s="225" t="s">
        <v>2912</v>
      </c>
      <c r="QTN60" s="102" t="s">
        <v>2926</v>
      </c>
      <c r="QTO60" s="102">
        <v>1.0</v>
      </c>
      <c r="QTP60" s="102">
        <v>1.0</v>
      </c>
      <c r="QTQ60" s="102">
        <v>1.0</v>
      </c>
      <c r="QTR60" s="411">
        <v>30.0</v>
      </c>
      <c r="QTS60" s="411">
        <v>30.0</v>
      </c>
      <c r="QTT60" s="102" t="s">
        <v>1764</v>
      </c>
      <c r="QTU60" s="102" t="s">
        <v>1764</v>
      </c>
      <c r="QTV60" s="102" t="s">
        <v>88</v>
      </c>
      <c r="QTW60" s="102" t="s">
        <v>2921</v>
      </c>
      <c r="QTX60" s="320" t="s">
        <v>2922</v>
      </c>
      <c r="QTY60" s="320" t="s">
        <v>2912</v>
      </c>
      <c r="QTZ60" s="320" t="s">
        <v>2923</v>
      </c>
      <c r="QUA60" s="320" t="s">
        <v>2924</v>
      </c>
      <c r="QUB60" s="97" t="s">
        <v>2925</v>
      </c>
      <c r="QUC60" s="225" t="s">
        <v>2912</v>
      </c>
      <c r="QUD60" s="102" t="s">
        <v>2926</v>
      </c>
      <c r="QUE60" s="102">
        <v>1.0</v>
      </c>
      <c r="QUF60" s="102">
        <v>1.0</v>
      </c>
      <c r="QUG60" s="102">
        <v>1.0</v>
      </c>
      <c r="QUH60" s="411">
        <v>30.0</v>
      </c>
      <c r="QUI60" s="411">
        <v>30.0</v>
      </c>
      <c r="QUJ60" s="102" t="s">
        <v>1764</v>
      </c>
      <c r="QUK60" s="102" t="s">
        <v>1764</v>
      </c>
      <c r="QUL60" s="102" t="s">
        <v>88</v>
      </c>
      <c r="QUM60" s="102" t="s">
        <v>2921</v>
      </c>
      <c r="QUN60" s="320" t="s">
        <v>2922</v>
      </c>
      <c r="QUO60" s="320" t="s">
        <v>2912</v>
      </c>
      <c r="QUP60" s="320" t="s">
        <v>2923</v>
      </c>
      <c r="QUQ60" s="320" t="s">
        <v>2924</v>
      </c>
      <c r="QUR60" s="97" t="s">
        <v>2925</v>
      </c>
      <c r="QUS60" s="225" t="s">
        <v>2912</v>
      </c>
      <c r="QUT60" s="102" t="s">
        <v>2926</v>
      </c>
      <c r="QUU60" s="102">
        <v>1.0</v>
      </c>
      <c r="QUV60" s="102">
        <v>1.0</v>
      </c>
      <c r="QUW60" s="102">
        <v>1.0</v>
      </c>
      <c r="QUX60" s="411">
        <v>30.0</v>
      </c>
      <c r="QUY60" s="411">
        <v>30.0</v>
      </c>
      <c r="QUZ60" s="102" t="s">
        <v>1764</v>
      </c>
      <c r="QVA60" s="102" t="s">
        <v>1764</v>
      </c>
      <c r="QVB60" s="102" t="s">
        <v>88</v>
      </c>
      <c r="QVC60" s="102" t="s">
        <v>2921</v>
      </c>
      <c r="QVD60" s="320" t="s">
        <v>2922</v>
      </c>
      <c r="QVE60" s="320" t="s">
        <v>2912</v>
      </c>
      <c r="QVF60" s="320" t="s">
        <v>2923</v>
      </c>
      <c r="QVG60" s="320" t="s">
        <v>2924</v>
      </c>
      <c r="QVH60" s="97" t="s">
        <v>2925</v>
      </c>
      <c r="QVI60" s="225" t="s">
        <v>2912</v>
      </c>
      <c r="QVJ60" s="102" t="s">
        <v>2926</v>
      </c>
      <c r="QVK60" s="102">
        <v>1.0</v>
      </c>
      <c r="QVL60" s="102">
        <v>1.0</v>
      </c>
      <c r="QVM60" s="102">
        <v>1.0</v>
      </c>
      <c r="QVN60" s="411">
        <v>30.0</v>
      </c>
      <c r="QVO60" s="411">
        <v>30.0</v>
      </c>
      <c r="QVP60" s="102" t="s">
        <v>1764</v>
      </c>
      <c r="QVQ60" s="102" t="s">
        <v>1764</v>
      </c>
      <c r="QVR60" s="102" t="s">
        <v>88</v>
      </c>
      <c r="QVS60" s="102" t="s">
        <v>2921</v>
      </c>
      <c r="QVT60" s="320" t="s">
        <v>2922</v>
      </c>
      <c r="QVU60" s="320" t="s">
        <v>2912</v>
      </c>
      <c r="QVV60" s="320" t="s">
        <v>2923</v>
      </c>
      <c r="QVW60" s="320" t="s">
        <v>2924</v>
      </c>
      <c r="QVX60" s="97" t="s">
        <v>2925</v>
      </c>
      <c r="QVY60" s="225" t="s">
        <v>2912</v>
      </c>
      <c r="QVZ60" s="102" t="s">
        <v>2926</v>
      </c>
      <c r="QWA60" s="102">
        <v>1.0</v>
      </c>
      <c r="QWB60" s="102">
        <v>1.0</v>
      </c>
      <c r="QWC60" s="102">
        <v>1.0</v>
      </c>
      <c r="QWD60" s="411">
        <v>30.0</v>
      </c>
      <c r="QWE60" s="411">
        <v>30.0</v>
      </c>
      <c r="QWF60" s="102" t="s">
        <v>1764</v>
      </c>
      <c r="QWG60" s="102" t="s">
        <v>1764</v>
      </c>
      <c r="QWH60" s="102" t="s">
        <v>88</v>
      </c>
      <c r="QWI60" s="102" t="s">
        <v>2921</v>
      </c>
      <c r="QWJ60" s="320" t="s">
        <v>2922</v>
      </c>
      <c r="QWK60" s="320" t="s">
        <v>2912</v>
      </c>
      <c r="QWL60" s="320" t="s">
        <v>2923</v>
      </c>
      <c r="QWM60" s="320" t="s">
        <v>2924</v>
      </c>
      <c r="QWN60" s="97" t="s">
        <v>2925</v>
      </c>
      <c r="QWO60" s="225" t="s">
        <v>2912</v>
      </c>
      <c r="QWP60" s="102" t="s">
        <v>2926</v>
      </c>
      <c r="QWQ60" s="102">
        <v>1.0</v>
      </c>
      <c r="QWR60" s="102">
        <v>1.0</v>
      </c>
      <c r="QWS60" s="102">
        <v>1.0</v>
      </c>
      <c r="QWT60" s="411">
        <v>30.0</v>
      </c>
      <c r="QWU60" s="411">
        <v>30.0</v>
      </c>
      <c r="QWV60" s="102" t="s">
        <v>1764</v>
      </c>
      <c r="QWW60" s="102" t="s">
        <v>1764</v>
      </c>
      <c r="QWX60" s="102" t="s">
        <v>88</v>
      </c>
      <c r="QWY60" s="102" t="s">
        <v>2921</v>
      </c>
      <c r="QWZ60" s="320" t="s">
        <v>2922</v>
      </c>
      <c r="QXA60" s="320" t="s">
        <v>2912</v>
      </c>
      <c r="QXB60" s="320" t="s">
        <v>2923</v>
      </c>
      <c r="QXC60" s="320" t="s">
        <v>2924</v>
      </c>
      <c r="QXD60" s="97" t="s">
        <v>2925</v>
      </c>
      <c r="QXE60" s="225" t="s">
        <v>2912</v>
      </c>
      <c r="QXF60" s="102" t="s">
        <v>2926</v>
      </c>
      <c r="QXG60" s="102">
        <v>1.0</v>
      </c>
      <c r="QXH60" s="102">
        <v>1.0</v>
      </c>
      <c r="QXI60" s="102">
        <v>1.0</v>
      </c>
      <c r="QXJ60" s="411">
        <v>30.0</v>
      </c>
      <c r="QXK60" s="411">
        <v>30.0</v>
      </c>
      <c r="QXL60" s="102" t="s">
        <v>1764</v>
      </c>
      <c r="QXM60" s="102" t="s">
        <v>1764</v>
      </c>
      <c r="QXN60" s="102" t="s">
        <v>88</v>
      </c>
      <c r="QXO60" s="102" t="s">
        <v>2921</v>
      </c>
      <c r="QXP60" s="320" t="s">
        <v>2922</v>
      </c>
      <c r="QXQ60" s="320" t="s">
        <v>2912</v>
      </c>
      <c r="QXR60" s="320" t="s">
        <v>2923</v>
      </c>
      <c r="QXS60" s="320" t="s">
        <v>2924</v>
      </c>
      <c r="QXT60" s="97" t="s">
        <v>2925</v>
      </c>
      <c r="QXU60" s="225" t="s">
        <v>2912</v>
      </c>
      <c r="QXV60" s="102" t="s">
        <v>2926</v>
      </c>
      <c r="QXW60" s="102">
        <v>1.0</v>
      </c>
      <c r="QXX60" s="102">
        <v>1.0</v>
      </c>
      <c r="QXY60" s="102">
        <v>1.0</v>
      </c>
      <c r="QXZ60" s="411">
        <v>30.0</v>
      </c>
      <c r="QYA60" s="411">
        <v>30.0</v>
      </c>
      <c r="QYB60" s="102" t="s">
        <v>1764</v>
      </c>
      <c r="QYC60" s="102" t="s">
        <v>1764</v>
      </c>
      <c r="QYD60" s="102" t="s">
        <v>88</v>
      </c>
      <c r="QYE60" s="102" t="s">
        <v>2921</v>
      </c>
      <c r="QYF60" s="320" t="s">
        <v>2922</v>
      </c>
      <c r="QYG60" s="320" t="s">
        <v>2912</v>
      </c>
      <c r="QYH60" s="320" t="s">
        <v>2923</v>
      </c>
      <c r="QYI60" s="320" t="s">
        <v>2924</v>
      </c>
      <c r="QYJ60" s="97" t="s">
        <v>2925</v>
      </c>
      <c r="QYK60" s="225" t="s">
        <v>2912</v>
      </c>
      <c r="QYL60" s="102" t="s">
        <v>2926</v>
      </c>
      <c r="QYM60" s="102">
        <v>1.0</v>
      </c>
      <c r="QYN60" s="102">
        <v>1.0</v>
      </c>
      <c r="QYO60" s="102">
        <v>1.0</v>
      </c>
      <c r="QYP60" s="411">
        <v>30.0</v>
      </c>
      <c r="QYQ60" s="411">
        <v>30.0</v>
      </c>
      <c r="QYR60" s="102" t="s">
        <v>1764</v>
      </c>
      <c r="QYS60" s="102" t="s">
        <v>1764</v>
      </c>
      <c r="QYT60" s="102" t="s">
        <v>88</v>
      </c>
      <c r="QYU60" s="102" t="s">
        <v>2921</v>
      </c>
      <c r="QYV60" s="320" t="s">
        <v>2922</v>
      </c>
      <c r="QYW60" s="320" t="s">
        <v>2912</v>
      </c>
      <c r="QYX60" s="320" t="s">
        <v>2923</v>
      </c>
      <c r="QYY60" s="320" t="s">
        <v>2924</v>
      </c>
      <c r="QYZ60" s="97" t="s">
        <v>2925</v>
      </c>
      <c r="QZA60" s="225" t="s">
        <v>2912</v>
      </c>
      <c r="QZB60" s="102" t="s">
        <v>2926</v>
      </c>
      <c r="QZC60" s="102">
        <v>1.0</v>
      </c>
      <c r="QZD60" s="102">
        <v>1.0</v>
      </c>
      <c r="QZE60" s="102">
        <v>1.0</v>
      </c>
      <c r="QZF60" s="411">
        <v>30.0</v>
      </c>
      <c r="QZG60" s="411">
        <v>30.0</v>
      </c>
      <c r="QZH60" s="102" t="s">
        <v>1764</v>
      </c>
      <c r="QZI60" s="102" t="s">
        <v>1764</v>
      </c>
      <c r="QZJ60" s="102" t="s">
        <v>88</v>
      </c>
      <c r="QZK60" s="102" t="s">
        <v>2921</v>
      </c>
      <c r="QZL60" s="320" t="s">
        <v>2922</v>
      </c>
      <c r="QZM60" s="320" t="s">
        <v>2912</v>
      </c>
      <c r="QZN60" s="320" t="s">
        <v>2923</v>
      </c>
      <c r="QZO60" s="320" t="s">
        <v>2924</v>
      </c>
      <c r="QZP60" s="97" t="s">
        <v>2925</v>
      </c>
      <c r="QZQ60" s="225" t="s">
        <v>2912</v>
      </c>
      <c r="QZR60" s="102" t="s">
        <v>2926</v>
      </c>
      <c r="QZS60" s="102">
        <v>1.0</v>
      </c>
      <c r="QZT60" s="102">
        <v>1.0</v>
      </c>
      <c r="QZU60" s="102">
        <v>1.0</v>
      </c>
      <c r="QZV60" s="411">
        <v>30.0</v>
      </c>
      <c r="QZW60" s="411">
        <v>30.0</v>
      </c>
      <c r="QZX60" s="102" t="s">
        <v>1764</v>
      </c>
      <c r="QZY60" s="102" t="s">
        <v>1764</v>
      </c>
      <c r="QZZ60" s="102" t="s">
        <v>88</v>
      </c>
      <c r="RAA60" s="102" t="s">
        <v>2921</v>
      </c>
      <c r="RAB60" s="320" t="s">
        <v>2922</v>
      </c>
      <c r="RAC60" s="320" t="s">
        <v>2912</v>
      </c>
      <c r="RAD60" s="320" t="s">
        <v>2923</v>
      </c>
      <c r="RAE60" s="320" t="s">
        <v>2924</v>
      </c>
      <c r="RAF60" s="97" t="s">
        <v>2925</v>
      </c>
      <c r="RAG60" s="225" t="s">
        <v>2912</v>
      </c>
      <c r="RAH60" s="102" t="s">
        <v>2926</v>
      </c>
      <c r="RAI60" s="102">
        <v>1.0</v>
      </c>
      <c r="RAJ60" s="102">
        <v>1.0</v>
      </c>
      <c r="RAK60" s="102">
        <v>1.0</v>
      </c>
      <c r="RAL60" s="411">
        <v>30.0</v>
      </c>
      <c r="RAM60" s="411">
        <v>30.0</v>
      </c>
      <c r="RAN60" s="102" t="s">
        <v>1764</v>
      </c>
      <c r="RAO60" s="102" t="s">
        <v>1764</v>
      </c>
      <c r="RAP60" s="102" t="s">
        <v>88</v>
      </c>
      <c r="RAQ60" s="102" t="s">
        <v>2921</v>
      </c>
      <c r="RAR60" s="320" t="s">
        <v>2922</v>
      </c>
      <c r="RAS60" s="320" t="s">
        <v>2912</v>
      </c>
      <c r="RAT60" s="320" t="s">
        <v>2923</v>
      </c>
      <c r="RAU60" s="320" t="s">
        <v>2924</v>
      </c>
      <c r="RAV60" s="97" t="s">
        <v>2925</v>
      </c>
      <c r="RAW60" s="225" t="s">
        <v>2912</v>
      </c>
      <c r="RAX60" s="102" t="s">
        <v>2926</v>
      </c>
      <c r="RAY60" s="102">
        <v>1.0</v>
      </c>
      <c r="RAZ60" s="102">
        <v>1.0</v>
      </c>
      <c r="RBA60" s="102">
        <v>1.0</v>
      </c>
      <c r="RBB60" s="411">
        <v>30.0</v>
      </c>
      <c r="RBC60" s="411">
        <v>30.0</v>
      </c>
      <c r="RBD60" s="102" t="s">
        <v>1764</v>
      </c>
      <c r="RBE60" s="102" t="s">
        <v>1764</v>
      </c>
      <c r="RBF60" s="102" t="s">
        <v>88</v>
      </c>
      <c r="RBG60" s="102" t="s">
        <v>2921</v>
      </c>
      <c r="RBH60" s="320" t="s">
        <v>2922</v>
      </c>
      <c r="RBI60" s="320" t="s">
        <v>2912</v>
      </c>
      <c r="RBJ60" s="320" t="s">
        <v>2923</v>
      </c>
      <c r="RBK60" s="320" t="s">
        <v>2924</v>
      </c>
      <c r="RBL60" s="97" t="s">
        <v>2925</v>
      </c>
      <c r="RBM60" s="225" t="s">
        <v>2912</v>
      </c>
      <c r="RBN60" s="102" t="s">
        <v>2926</v>
      </c>
      <c r="RBO60" s="102">
        <v>1.0</v>
      </c>
      <c r="RBP60" s="102">
        <v>1.0</v>
      </c>
      <c r="RBQ60" s="102">
        <v>1.0</v>
      </c>
      <c r="RBR60" s="411">
        <v>30.0</v>
      </c>
      <c r="RBS60" s="411">
        <v>30.0</v>
      </c>
      <c r="RBT60" s="102" t="s">
        <v>1764</v>
      </c>
      <c r="RBU60" s="102" t="s">
        <v>1764</v>
      </c>
      <c r="RBV60" s="102" t="s">
        <v>88</v>
      </c>
      <c r="RBW60" s="102" t="s">
        <v>2921</v>
      </c>
      <c r="RBX60" s="320" t="s">
        <v>2922</v>
      </c>
      <c r="RBY60" s="320" t="s">
        <v>2912</v>
      </c>
      <c r="RBZ60" s="320" t="s">
        <v>2923</v>
      </c>
      <c r="RCA60" s="320" t="s">
        <v>2924</v>
      </c>
      <c r="RCB60" s="97" t="s">
        <v>2925</v>
      </c>
      <c r="RCC60" s="225" t="s">
        <v>2912</v>
      </c>
      <c r="RCD60" s="102" t="s">
        <v>2926</v>
      </c>
      <c r="RCE60" s="102">
        <v>1.0</v>
      </c>
      <c r="RCF60" s="102">
        <v>1.0</v>
      </c>
      <c r="RCG60" s="102">
        <v>1.0</v>
      </c>
      <c r="RCH60" s="411">
        <v>30.0</v>
      </c>
      <c r="RCI60" s="411">
        <v>30.0</v>
      </c>
      <c r="RCJ60" s="102" t="s">
        <v>1764</v>
      </c>
      <c r="RCK60" s="102" t="s">
        <v>1764</v>
      </c>
      <c r="RCL60" s="102" t="s">
        <v>88</v>
      </c>
      <c r="RCM60" s="102" t="s">
        <v>2921</v>
      </c>
      <c r="RCN60" s="320" t="s">
        <v>2922</v>
      </c>
      <c r="RCO60" s="320" t="s">
        <v>2912</v>
      </c>
      <c r="RCP60" s="320" t="s">
        <v>2923</v>
      </c>
      <c r="RCQ60" s="320" t="s">
        <v>2924</v>
      </c>
      <c r="RCR60" s="97" t="s">
        <v>2925</v>
      </c>
      <c r="RCS60" s="225" t="s">
        <v>2912</v>
      </c>
      <c r="RCT60" s="102" t="s">
        <v>2926</v>
      </c>
      <c r="RCU60" s="102">
        <v>1.0</v>
      </c>
      <c r="RCV60" s="102">
        <v>1.0</v>
      </c>
      <c r="RCW60" s="102">
        <v>1.0</v>
      </c>
      <c r="RCX60" s="411">
        <v>30.0</v>
      </c>
      <c r="RCY60" s="411">
        <v>30.0</v>
      </c>
      <c r="RCZ60" s="102" t="s">
        <v>1764</v>
      </c>
      <c r="RDA60" s="102" t="s">
        <v>1764</v>
      </c>
      <c r="RDB60" s="102" t="s">
        <v>88</v>
      </c>
      <c r="RDC60" s="102" t="s">
        <v>2921</v>
      </c>
      <c r="RDD60" s="320" t="s">
        <v>2922</v>
      </c>
      <c r="RDE60" s="320" t="s">
        <v>2912</v>
      </c>
      <c r="RDF60" s="320" t="s">
        <v>2923</v>
      </c>
      <c r="RDG60" s="320" t="s">
        <v>2924</v>
      </c>
      <c r="RDH60" s="97" t="s">
        <v>2925</v>
      </c>
      <c r="RDI60" s="225" t="s">
        <v>2912</v>
      </c>
      <c r="RDJ60" s="102" t="s">
        <v>2926</v>
      </c>
      <c r="RDK60" s="102">
        <v>1.0</v>
      </c>
      <c r="RDL60" s="102">
        <v>1.0</v>
      </c>
      <c r="RDM60" s="102">
        <v>1.0</v>
      </c>
      <c r="RDN60" s="411">
        <v>30.0</v>
      </c>
      <c r="RDO60" s="411">
        <v>30.0</v>
      </c>
      <c r="RDP60" s="102" t="s">
        <v>1764</v>
      </c>
      <c r="RDQ60" s="102" t="s">
        <v>1764</v>
      </c>
      <c r="RDR60" s="102" t="s">
        <v>88</v>
      </c>
      <c r="RDS60" s="102" t="s">
        <v>2921</v>
      </c>
      <c r="RDT60" s="320" t="s">
        <v>2922</v>
      </c>
      <c r="RDU60" s="320" t="s">
        <v>2912</v>
      </c>
      <c r="RDV60" s="320" t="s">
        <v>2923</v>
      </c>
      <c r="RDW60" s="320" t="s">
        <v>2924</v>
      </c>
      <c r="RDX60" s="97" t="s">
        <v>2925</v>
      </c>
      <c r="RDY60" s="225" t="s">
        <v>2912</v>
      </c>
      <c r="RDZ60" s="102" t="s">
        <v>2926</v>
      </c>
      <c r="REA60" s="102">
        <v>1.0</v>
      </c>
      <c r="REB60" s="102">
        <v>1.0</v>
      </c>
      <c r="REC60" s="102">
        <v>1.0</v>
      </c>
      <c r="RED60" s="411">
        <v>30.0</v>
      </c>
      <c r="REE60" s="411">
        <v>30.0</v>
      </c>
      <c r="REF60" s="102" t="s">
        <v>1764</v>
      </c>
      <c r="REG60" s="102" t="s">
        <v>1764</v>
      </c>
      <c r="REH60" s="102" t="s">
        <v>88</v>
      </c>
      <c r="REI60" s="102" t="s">
        <v>2921</v>
      </c>
      <c r="REJ60" s="320" t="s">
        <v>2922</v>
      </c>
      <c r="REK60" s="320" t="s">
        <v>2912</v>
      </c>
      <c r="REL60" s="320" t="s">
        <v>2923</v>
      </c>
      <c r="REM60" s="320" t="s">
        <v>2924</v>
      </c>
      <c r="REN60" s="97" t="s">
        <v>2925</v>
      </c>
      <c r="REO60" s="225" t="s">
        <v>2912</v>
      </c>
      <c r="REP60" s="102" t="s">
        <v>2926</v>
      </c>
      <c r="REQ60" s="102">
        <v>1.0</v>
      </c>
      <c r="RER60" s="102">
        <v>1.0</v>
      </c>
      <c r="RES60" s="102">
        <v>1.0</v>
      </c>
      <c r="RET60" s="411">
        <v>30.0</v>
      </c>
      <c r="REU60" s="411">
        <v>30.0</v>
      </c>
      <c r="REV60" s="102" t="s">
        <v>1764</v>
      </c>
      <c r="REW60" s="102" t="s">
        <v>1764</v>
      </c>
      <c r="REX60" s="102" t="s">
        <v>88</v>
      </c>
      <c r="REY60" s="102" t="s">
        <v>2921</v>
      </c>
      <c r="REZ60" s="320" t="s">
        <v>2922</v>
      </c>
      <c r="RFA60" s="320" t="s">
        <v>2912</v>
      </c>
      <c r="RFB60" s="320" t="s">
        <v>2923</v>
      </c>
      <c r="RFC60" s="320" t="s">
        <v>2924</v>
      </c>
      <c r="RFD60" s="97" t="s">
        <v>2925</v>
      </c>
      <c r="RFE60" s="225" t="s">
        <v>2912</v>
      </c>
      <c r="RFF60" s="102" t="s">
        <v>2926</v>
      </c>
      <c r="RFG60" s="102">
        <v>1.0</v>
      </c>
      <c r="RFH60" s="102">
        <v>1.0</v>
      </c>
      <c r="RFI60" s="102">
        <v>1.0</v>
      </c>
      <c r="RFJ60" s="411">
        <v>30.0</v>
      </c>
      <c r="RFK60" s="411">
        <v>30.0</v>
      </c>
      <c r="RFL60" s="102" t="s">
        <v>1764</v>
      </c>
      <c r="RFM60" s="102" t="s">
        <v>1764</v>
      </c>
      <c r="RFN60" s="102" t="s">
        <v>88</v>
      </c>
      <c r="RFO60" s="102" t="s">
        <v>2921</v>
      </c>
      <c r="RFP60" s="320" t="s">
        <v>2922</v>
      </c>
      <c r="RFQ60" s="320" t="s">
        <v>2912</v>
      </c>
      <c r="RFR60" s="320" t="s">
        <v>2923</v>
      </c>
      <c r="RFS60" s="320" t="s">
        <v>2924</v>
      </c>
      <c r="RFT60" s="97" t="s">
        <v>2925</v>
      </c>
      <c r="RFU60" s="225" t="s">
        <v>2912</v>
      </c>
      <c r="RFV60" s="102" t="s">
        <v>2926</v>
      </c>
      <c r="RFW60" s="102">
        <v>1.0</v>
      </c>
      <c r="RFX60" s="102">
        <v>1.0</v>
      </c>
      <c r="RFY60" s="102">
        <v>1.0</v>
      </c>
      <c r="RFZ60" s="411">
        <v>30.0</v>
      </c>
      <c r="RGA60" s="411">
        <v>30.0</v>
      </c>
      <c r="RGB60" s="102" t="s">
        <v>1764</v>
      </c>
      <c r="RGC60" s="102" t="s">
        <v>1764</v>
      </c>
      <c r="RGD60" s="102" t="s">
        <v>88</v>
      </c>
      <c r="RGE60" s="102" t="s">
        <v>2921</v>
      </c>
      <c r="RGF60" s="320" t="s">
        <v>2922</v>
      </c>
      <c r="RGG60" s="320" t="s">
        <v>2912</v>
      </c>
      <c r="RGH60" s="320" t="s">
        <v>2923</v>
      </c>
      <c r="RGI60" s="320" t="s">
        <v>2924</v>
      </c>
      <c r="RGJ60" s="97" t="s">
        <v>2925</v>
      </c>
      <c r="RGK60" s="225" t="s">
        <v>2912</v>
      </c>
      <c r="RGL60" s="102" t="s">
        <v>2926</v>
      </c>
      <c r="RGM60" s="102">
        <v>1.0</v>
      </c>
      <c r="RGN60" s="102">
        <v>1.0</v>
      </c>
      <c r="RGO60" s="102">
        <v>1.0</v>
      </c>
      <c r="RGP60" s="411">
        <v>30.0</v>
      </c>
      <c r="RGQ60" s="411">
        <v>30.0</v>
      </c>
      <c r="RGR60" s="102" t="s">
        <v>1764</v>
      </c>
      <c r="RGS60" s="102" t="s">
        <v>1764</v>
      </c>
      <c r="RGT60" s="102" t="s">
        <v>88</v>
      </c>
      <c r="RGU60" s="102" t="s">
        <v>2921</v>
      </c>
      <c r="RGV60" s="320" t="s">
        <v>2922</v>
      </c>
      <c r="RGW60" s="320" t="s">
        <v>2912</v>
      </c>
      <c r="RGX60" s="320" t="s">
        <v>2923</v>
      </c>
      <c r="RGY60" s="320" t="s">
        <v>2924</v>
      </c>
      <c r="RGZ60" s="97" t="s">
        <v>2925</v>
      </c>
      <c r="RHA60" s="225" t="s">
        <v>2912</v>
      </c>
      <c r="RHB60" s="102" t="s">
        <v>2926</v>
      </c>
      <c r="RHC60" s="102">
        <v>1.0</v>
      </c>
      <c r="RHD60" s="102">
        <v>1.0</v>
      </c>
      <c r="RHE60" s="102">
        <v>1.0</v>
      </c>
      <c r="RHF60" s="411">
        <v>30.0</v>
      </c>
      <c r="RHG60" s="411">
        <v>30.0</v>
      </c>
      <c r="RHH60" s="102" t="s">
        <v>1764</v>
      </c>
      <c r="RHI60" s="102" t="s">
        <v>1764</v>
      </c>
      <c r="RHJ60" s="102" t="s">
        <v>88</v>
      </c>
      <c r="RHK60" s="102" t="s">
        <v>2921</v>
      </c>
      <c r="RHL60" s="320" t="s">
        <v>2922</v>
      </c>
      <c r="RHM60" s="320" t="s">
        <v>2912</v>
      </c>
      <c r="RHN60" s="320" t="s">
        <v>2923</v>
      </c>
      <c r="RHO60" s="320" t="s">
        <v>2924</v>
      </c>
      <c r="RHP60" s="97" t="s">
        <v>2925</v>
      </c>
      <c r="RHQ60" s="225" t="s">
        <v>2912</v>
      </c>
      <c r="RHR60" s="102" t="s">
        <v>2926</v>
      </c>
      <c r="RHS60" s="102">
        <v>1.0</v>
      </c>
      <c r="RHT60" s="102">
        <v>1.0</v>
      </c>
      <c r="RHU60" s="102">
        <v>1.0</v>
      </c>
      <c r="RHV60" s="411">
        <v>30.0</v>
      </c>
      <c r="RHW60" s="411">
        <v>30.0</v>
      </c>
      <c r="RHX60" s="102" t="s">
        <v>1764</v>
      </c>
      <c r="RHY60" s="102" t="s">
        <v>1764</v>
      </c>
      <c r="RHZ60" s="102" t="s">
        <v>88</v>
      </c>
      <c r="RIA60" s="102" t="s">
        <v>2921</v>
      </c>
      <c r="RIB60" s="320" t="s">
        <v>2922</v>
      </c>
      <c r="RIC60" s="320" t="s">
        <v>2912</v>
      </c>
      <c r="RID60" s="320" t="s">
        <v>2923</v>
      </c>
      <c r="RIE60" s="320" t="s">
        <v>2924</v>
      </c>
      <c r="RIF60" s="97" t="s">
        <v>2925</v>
      </c>
      <c r="RIG60" s="225" t="s">
        <v>2912</v>
      </c>
      <c r="RIH60" s="102" t="s">
        <v>2926</v>
      </c>
      <c r="RII60" s="102">
        <v>1.0</v>
      </c>
      <c r="RIJ60" s="102">
        <v>1.0</v>
      </c>
      <c r="RIK60" s="102">
        <v>1.0</v>
      </c>
      <c r="RIL60" s="411">
        <v>30.0</v>
      </c>
      <c r="RIM60" s="411">
        <v>30.0</v>
      </c>
      <c r="RIN60" s="102" t="s">
        <v>1764</v>
      </c>
      <c r="RIO60" s="102" t="s">
        <v>1764</v>
      </c>
      <c r="RIP60" s="102" t="s">
        <v>88</v>
      </c>
      <c r="RIQ60" s="102" t="s">
        <v>2921</v>
      </c>
      <c r="RIR60" s="320" t="s">
        <v>2922</v>
      </c>
      <c r="RIS60" s="320" t="s">
        <v>2912</v>
      </c>
      <c r="RIT60" s="320" t="s">
        <v>2923</v>
      </c>
      <c r="RIU60" s="320" t="s">
        <v>2924</v>
      </c>
      <c r="RIV60" s="97" t="s">
        <v>2925</v>
      </c>
      <c r="RIW60" s="225" t="s">
        <v>2912</v>
      </c>
      <c r="RIX60" s="102" t="s">
        <v>2926</v>
      </c>
      <c r="RIY60" s="102">
        <v>1.0</v>
      </c>
      <c r="RIZ60" s="102">
        <v>1.0</v>
      </c>
      <c r="RJA60" s="102">
        <v>1.0</v>
      </c>
      <c r="RJB60" s="411">
        <v>30.0</v>
      </c>
      <c r="RJC60" s="411">
        <v>30.0</v>
      </c>
      <c r="RJD60" s="102" t="s">
        <v>1764</v>
      </c>
      <c r="RJE60" s="102" t="s">
        <v>1764</v>
      </c>
      <c r="RJF60" s="102" t="s">
        <v>88</v>
      </c>
      <c r="RJG60" s="102" t="s">
        <v>2921</v>
      </c>
      <c r="RJH60" s="320" t="s">
        <v>2922</v>
      </c>
      <c r="RJI60" s="320" t="s">
        <v>2912</v>
      </c>
      <c r="RJJ60" s="320" t="s">
        <v>2923</v>
      </c>
      <c r="RJK60" s="320" t="s">
        <v>2924</v>
      </c>
      <c r="RJL60" s="97" t="s">
        <v>2925</v>
      </c>
      <c r="RJM60" s="225" t="s">
        <v>2912</v>
      </c>
      <c r="RJN60" s="102" t="s">
        <v>2926</v>
      </c>
      <c r="RJO60" s="102">
        <v>1.0</v>
      </c>
      <c r="RJP60" s="102">
        <v>1.0</v>
      </c>
      <c r="RJQ60" s="102">
        <v>1.0</v>
      </c>
      <c r="RJR60" s="411">
        <v>30.0</v>
      </c>
      <c r="RJS60" s="411">
        <v>30.0</v>
      </c>
      <c r="RJT60" s="102" t="s">
        <v>1764</v>
      </c>
      <c r="RJU60" s="102" t="s">
        <v>1764</v>
      </c>
      <c r="RJV60" s="102" t="s">
        <v>88</v>
      </c>
      <c r="RJW60" s="102" t="s">
        <v>2921</v>
      </c>
      <c r="RJX60" s="320" t="s">
        <v>2922</v>
      </c>
      <c r="RJY60" s="320" t="s">
        <v>2912</v>
      </c>
      <c r="RJZ60" s="320" t="s">
        <v>2923</v>
      </c>
      <c r="RKA60" s="320" t="s">
        <v>2924</v>
      </c>
      <c r="RKB60" s="97" t="s">
        <v>2925</v>
      </c>
      <c r="RKC60" s="225" t="s">
        <v>2912</v>
      </c>
      <c r="RKD60" s="102" t="s">
        <v>2926</v>
      </c>
      <c r="RKE60" s="102">
        <v>1.0</v>
      </c>
      <c r="RKF60" s="102">
        <v>1.0</v>
      </c>
      <c r="RKG60" s="102">
        <v>1.0</v>
      </c>
      <c r="RKH60" s="411">
        <v>30.0</v>
      </c>
      <c r="RKI60" s="411">
        <v>30.0</v>
      </c>
      <c r="RKJ60" s="102" t="s">
        <v>1764</v>
      </c>
      <c r="RKK60" s="102" t="s">
        <v>1764</v>
      </c>
      <c r="RKL60" s="102" t="s">
        <v>88</v>
      </c>
      <c r="RKM60" s="102" t="s">
        <v>2921</v>
      </c>
      <c r="RKN60" s="320" t="s">
        <v>2922</v>
      </c>
      <c r="RKO60" s="320" t="s">
        <v>2912</v>
      </c>
      <c r="RKP60" s="320" t="s">
        <v>2923</v>
      </c>
      <c r="RKQ60" s="320" t="s">
        <v>2924</v>
      </c>
      <c r="RKR60" s="97" t="s">
        <v>2925</v>
      </c>
      <c r="RKS60" s="225" t="s">
        <v>2912</v>
      </c>
      <c r="RKT60" s="102" t="s">
        <v>2926</v>
      </c>
      <c r="RKU60" s="102">
        <v>1.0</v>
      </c>
      <c r="RKV60" s="102">
        <v>1.0</v>
      </c>
      <c r="RKW60" s="102">
        <v>1.0</v>
      </c>
      <c r="RKX60" s="411">
        <v>30.0</v>
      </c>
      <c r="RKY60" s="411">
        <v>30.0</v>
      </c>
      <c r="RKZ60" s="102" t="s">
        <v>1764</v>
      </c>
      <c r="RLA60" s="102" t="s">
        <v>1764</v>
      </c>
      <c r="RLB60" s="102" t="s">
        <v>88</v>
      </c>
      <c r="RLC60" s="102" t="s">
        <v>2921</v>
      </c>
      <c r="RLD60" s="320" t="s">
        <v>2922</v>
      </c>
      <c r="RLE60" s="320" t="s">
        <v>2912</v>
      </c>
      <c r="RLF60" s="320" t="s">
        <v>2923</v>
      </c>
      <c r="RLG60" s="320" t="s">
        <v>2924</v>
      </c>
      <c r="RLH60" s="97" t="s">
        <v>2925</v>
      </c>
      <c r="RLI60" s="225" t="s">
        <v>2912</v>
      </c>
      <c r="RLJ60" s="102" t="s">
        <v>2926</v>
      </c>
      <c r="RLK60" s="102">
        <v>1.0</v>
      </c>
      <c r="RLL60" s="102">
        <v>1.0</v>
      </c>
      <c r="RLM60" s="102">
        <v>1.0</v>
      </c>
      <c r="RLN60" s="411">
        <v>30.0</v>
      </c>
      <c r="RLO60" s="411">
        <v>30.0</v>
      </c>
      <c r="RLP60" s="102" t="s">
        <v>1764</v>
      </c>
      <c r="RLQ60" s="102" t="s">
        <v>1764</v>
      </c>
      <c r="RLR60" s="102" t="s">
        <v>88</v>
      </c>
      <c r="RLS60" s="102" t="s">
        <v>2921</v>
      </c>
      <c r="RLT60" s="320" t="s">
        <v>2922</v>
      </c>
      <c r="RLU60" s="320" t="s">
        <v>2912</v>
      </c>
      <c r="RLV60" s="320" t="s">
        <v>2923</v>
      </c>
      <c r="RLW60" s="320" t="s">
        <v>2924</v>
      </c>
      <c r="RLX60" s="97" t="s">
        <v>2925</v>
      </c>
      <c r="RLY60" s="225" t="s">
        <v>2912</v>
      </c>
      <c r="RLZ60" s="102" t="s">
        <v>2926</v>
      </c>
      <c r="RMA60" s="102">
        <v>1.0</v>
      </c>
      <c r="RMB60" s="102">
        <v>1.0</v>
      </c>
      <c r="RMC60" s="102">
        <v>1.0</v>
      </c>
      <c r="RMD60" s="411">
        <v>30.0</v>
      </c>
      <c r="RME60" s="411">
        <v>30.0</v>
      </c>
      <c r="RMF60" s="102" t="s">
        <v>1764</v>
      </c>
      <c r="RMG60" s="102" t="s">
        <v>1764</v>
      </c>
      <c r="RMH60" s="102" t="s">
        <v>88</v>
      </c>
      <c r="RMI60" s="102" t="s">
        <v>2921</v>
      </c>
      <c r="RMJ60" s="320" t="s">
        <v>2922</v>
      </c>
      <c r="RMK60" s="320" t="s">
        <v>2912</v>
      </c>
      <c r="RML60" s="320" t="s">
        <v>2923</v>
      </c>
      <c r="RMM60" s="320" t="s">
        <v>2924</v>
      </c>
      <c r="RMN60" s="97" t="s">
        <v>2925</v>
      </c>
      <c r="RMO60" s="225" t="s">
        <v>2912</v>
      </c>
      <c r="RMP60" s="102" t="s">
        <v>2926</v>
      </c>
      <c r="RMQ60" s="102">
        <v>1.0</v>
      </c>
      <c r="RMR60" s="102">
        <v>1.0</v>
      </c>
      <c r="RMS60" s="102">
        <v>1.0</v>
      </c>
      <c r="RMT60" s="411">
        <v>30.0</v>
      </c>
      <c r="RMU60" s="411">
        <v>30.0</v>
      </c>
      <c r="RMV60" s="102" t="s">
        <v>1764</v>
      </c>
      <c r="RMW60" s="102" t="s">
        <v>1764</v>
      </c>
      <c r="RMX60" s="102" t="s">
        <v>88</v>
      </c>
      <c r="RMY60" s="102" t="s">
        <v>2921</v>
      </c>
      <c r="RMZ60" s="320" t="s">
        <v>2922</v>
      </c>
      <c r="RNA60" s="320" t="s">
        <v>2912</v>
      </c>
      <c r="RNB60" s="320" t="s">
        <v>2923</v>
      </c>
      <c r="RNC60" s="320" t="s">
        <v>2924</v>
      </c>
      <c r="RND60" s="97" t="s">
        <v>2925</v>
      </c>
      <c r="RNE60" s="225" t="s">
        <v>2912</v>
      </c>
      <c r="RNF60" s="102" t="s">
        <v>2926</v>
      </c>
      <c r="RNG60" s="102">
        <v>1.0</v>
      </c>
      <c r="RNH60" s="102">
        <v>1.0</v>
      </c>
      <c r="RNI60" s="102">
        <v>1.0</v>
      </c>
      <c r="RNJ60" s="411">
        <v>30.0</v>
      </c>
      <c r="RNK60" s="411">
        <v>30.0</v>
      </c>
      <c r="RNL60" s="102" t="s">
        <v>1764</v>
      </c>
      <c r="RNM60" s="102" t="s">
        <v>1764</v>
      </c>
      <c r="RNN60" s="102" t="s">
        <v>88</v>
      </c>
      <c r="RNO60" s="102" t="s">
        <v>2921</v>
      </c>
      <c r="RNP60" s="320" t="s">
        <v>2922</v>
      </c>
      <c r="RNQ60" s="320" t="s">
        <v>2912</v>
      </c>
      <c r="RNR60" s="320" t="s">
        <v>2923</v>
      </c>
      <c r="RNS60" s="320" t="s">
        <v>2924</v>
      </c>
      <c r="RNT60" s="97" t="s">
        <v>2925</v>
      </c>
      <c r="RNU60" s="225" t="s">
        <v>2912</v>
      </c>
      <c r="RNV60" s="102" t="s">
        <v>2926</v>
      </c>
      <c r="RNW60" s="102">
        <v>1.0</v>
      </c>
      <c r="RNX60" s="102">
        <v>1.0</v>
      </c>
      <c r="RNY60" s="102">
        <v>1.0</v>
      </c>
      <c r="RNZ60" s="411">
        <v>30.0</v>
      </c>
      <c r="ROA60" s="411">
        <v>30.0</v>
      </c>
      <c r="ROB60" s="102" t="s">
        <v>1764</v>
      </c>
      <c r="ROC60" s="102" t="s">
        <v>1764</v>
      </c>
      <c r="ROD60" s="102" t="s">
        <v>88</v>
      </c>
      <c r="ROE60" s="102" t="s">
        <v>2921</v>
      </c>
      <c r="ROF60" s="320" t="s">
        <v>2922</v>
      </c>
      <c r="ROG60" s="320" t="s">
        <v>2912</v>
      </c>
      <c r="ROH60" s="320" t="s">
        <v>2923</v>
      </c>
      <c r="ROI60" s="320" t="s">
        <v>2924</v>
      </c>
      <c r="ROJ60" s="97" t="s">
        <v>2925</v>
      </c>
      <c r="ROK60" s="225" t="s">
        <v>2912</v>
      </c>
      <c r="ROL60" s="102" t="s">
        <v>2926</v>
      </c>
      <c r="ROM60" s="102">
        <v>1.0</v>
      </c>
      <c r="RON60" s="102">
        <v>1.0</v>
      </c>
      <c r="ROO60" s="102">
        <v>1.0</v>
      </c>
      <c r="ROP60" s="411">
        <v>30.0</v>
      </c>
      <c r="ROQ60" s="411">
        <v>30.0</v>
      </c>
      <c r="ROR60" s="102" t="s">
        <v>1764</v>
      </c>
      <c r="ROS60" s="102" t="s">
        <v>1764</v>
      </c>
      <c r="ROT60" s="102" t="s">
        <v>88</v>
      </c>
      <c r="ROU60" s="102" t="s">
        <v>2921</v>
      </c>
      <c r="ROV60" s="320" t="s">
        <v>2922</v>
      </c>
      <c r="ROW60" s="320" t="s">
        <v>2912</v>
      </c>
      <c r="ROX60" s="320" t="s">
        <v>2923</v>
      </c>
      <c r="ROY60" s="320" t="s">
        <v>2924</v>
      </c>
      <c r="ROZ60" s="97" t="s">
        <v>2925</v>
      </c>
      <c r="RPA60" s="225" t="s">
        <v>2912</v>
      </c>
      <c r="RPB60" s="102" t="s">
        <v>2926</v>
      </c>
      <c r="RPC60" s="102">
        <v>1.0</v>
      </c>
      <c r="RPD60" s="102">
        <v>1.0</v>
      </c>
      <c r="RPE60" s="102">
        <v>1.0</v>
      </c>
      <c r="RPF60" s="411">
        <v>30.0</v>
      </c>
      <c r="RPG60" s="411">
        <v>30.0</v>
      </c>
      <c r="RPH60" s="102" t="s">
        <v>1764</v>
      </c>
      <c r="RPI60" s="102" t="s">
        <v>1764</v>
      </c>
      <c r="RPJ60" s="102" t="s">
        <v>88</v>
      </c>
      <c r="RPK60" s="102" t="s">
        <v>2921</v>
      </c>
      <c r="RPL60" s="320" t="s">
        <v>2922</v>
      </c>
      <c r="RPM60" s="320" t="s">
        <v>2912</v>
      </c>
      <c r="RPN60" s="320" t="s">
        <v>2923</v>
      </c>
      <c r="RPO60" s="320" t="s">
        <v>2924</v>
      </c>
      <c r="RPP60" s="97" t="s">
        <v>2925</v>
      </c>
      <c r="RPQ60" s="225" t="s">
        <v>2912</v>
      </c>
      <c r="RPR60" s="102" t="s">
        <v>2926</v>
      </c>
      <c r="RPS60" s="102">
        <v>1.0</v>
      </c>
      <c r="RPT60" s="102">
        <v>1.0</v>
      </c>
      <c r="RPU60" s="102">
        <v>1.0</v>
      </c>
      <c r="RPV60" s="411">
        <v>30.0</v>
      </c>
      <c r="RPW60" s="411">
        <v>30.0</v>
      </c>
      <c r="RPX60" s="102" t="s">
        <v>1764</v>
      </c>
      <c r="RPY60" s="102" t="s">
        <v>1764</v>
      </c>
      <c r="RPZ60" s="102" t="s">
        <v>88</v>
      </c>
      <c r="RQA60" s="102" t="s">
        <v>2921</v>
      </c>
      <c r="RQB60" s="320" t="s">
        <v>2922</v>
      </c>
      <c r="RQC60" s="320" t="s">
        <v>2912</v>
      </c>
      <c r="RQD60" s="320" t="s">
        <v>2923</v>
      </c>
      <c r="RQE60" s="320" t="s">
        <v>2924</v>
      </c>
      <c r="RQF60" s="97" t="s">
        <v>2925</v>
      </c>
      <c r="RQG60" s="225" t="s">
        <v>2912</v>
      </c>
      <c r="RQH60" s="102" t="s">
        <v>2926</v>
      </c>
      <c r="RQI60" s="102">
        <v>1.0</v>
      </c>
      <c r="RQJ60" s="102">
        <v>1.0</v>
      </c>
      <c r="RQK60" s="102">
        <v>1.0</v>
      </c>
      <c r="RQL60" s="411">
        <v>30.0</v>
      </c>
      <c r="RQM60" s="411">
        <v>30.0</v>
      </c>
      <c r="RQN60" s="102" t="s">
        <v>1764</v>
      </c>
      <c r="RQO60" s="102" t="s">
        <v>1764</v>
      </c>
      <c r="RQP60" s="102" t="s">
        <v>88</v>
      </c>
      <c r="RQQ60" s="102" t="s">
        <v>2921</v>
      </c>
      <c r="RQR60" s="320" t="s">
        <v>2922</v>
      </c>
      <c r="RQS60" s="320" t="s">
        <v>2912</v>
      </c>
      <c r="RQT60" s="320" t="s">
        <v>2923</v>
      </c>
      <c r="RQU60" s="320" t="s">
        <v>2924</v>
      </c>
      <c r="RQV60" s="97" t="s">
        <v>2925</v>
      </c>
      <c r="RQW60" s="225" t="s">
        <v>2912</v>
      </c>
      <c r="RQX60" s="102" t="s">
        <v>2926</v>
      </c>
      <c r="RQY60" s="102">
        <v>1.0</v>
      </c>
      <c r="RQZ60" s="102">
        <v>1.0</v>
      </c>
      <c r="RRA60" s="102">
        <v>1.0</v>
      </c>
      <c r="RRB60" s="411">
        <v>30.0</v>
      </c>
      <c r="RRC60" s="411">
        <v>30.0</v>
      </c>
      <c r="RRD60" s="102" t="s">
        <v>1764</v>
      </c>
      <c r="RRE60" s="102" t="s">
        <v>1764</v>
      </c>
      <c r="RRF60" s="102" t="s">
        <v>88</v>
      </c>
      <c r="RRG60" s="102" t="s">
        <v>2921</v>
      </c>
      <c r="RRH60" s="320" t="s">
        <v>2922</v>
      </c>
      <c r="RRI60" s="320" t="s">
        <v>2912</v>
      </c>
      <c r="RRJ60" s="320" t="s">
        <v>2923</v>
      </c>
      <c r="RRK60" s="320" t="s">
        <v>2924</v>
      </c>
      <c r="RRL60" s="97" t="s">
        <v>2925</v>
      </c>
      <c r="RRM60" s="225" t="s">
        <v>2912</v>
      </c>
      <c r="RRN60" s="102" t="s">
        <v>2926</v>
      </c>
      <c r="RRO60" s="102">
        <v>1.0</v>
      </c>
      <c r="RRP60" s="102">
        <v>1.0</v>
      </c>
      <c r="RRQ60" s="102">
        <v>1.0</v>
      </c>
      <c r="RRR60" s="411">
        <v>30.0</v>
      </c>
      <c r="RRS60" s="411">
        <v>30.0</v>
      </c>
      <c r="RRT60" s="102" t="s">
        <v>1764</v>
      </c>
      <c r="RRU60" s="102" t="s">
        <v>1764</v>
      </c>
      <c r="RRV60" s="102" t="s">
        <v>88</v>
      </c>
      <c r="RRW60" s="102" t="s">
        <v>2921</v>
      </c>
      <c r="RRX60" s="320" t="s">
        <v>2922</v>
      </c>
      <c r="RRY60" s="320" t="s">
        <v>2912</v>
      </c>
      <c r="RRZ60" s="320" t="s">
        <v>2923</v>
      </c>
      <c r="RSA60" s="320" t="s">
        <v>2924</v>
      </c>
      <c r="RSB60" s="97" t="s">
        <v>2925</v>
      </c>
      <c r="RSC60" s="225" t="s">
        <v>2912</v>
      </c>
      <c r="RSD60" s="102" t="s">
        <v>2926</v>
      </c>
      <c r="RSE60" s="102">
        <v>1.0</v>
      </c>
      <c r="RSF60" s="102">
        <v>1.0</v>
      </c>
      <c r="RSG60" s="102">
        <v>1.0</v>
      </c>
      <c r="RSH60" s="411">
        <v>30.0</v>
      </c>
      <c r="RSI60" s="411">
        <v>30.0</v>
      </c>
      <c r="RSJ60" s="102" t="s">
        <v>1764</v>
      </c>
      <c r="RSK60" s="102" t="s">
        <v>1764</v>
      </c>
      <c r="RSL60" s="102" t="s">
        <v>88</v>
      </c>
      <c r="RSM60" s="102" t="s">
        <v>2921</v>
      </c>
      <c r="RSN60" s="320" t="s">
        <v>2922</v>
      </c>
      <c r="RSO60" s="320" t="s">
        <v>2912</v>
      </c>
      <c r="RSP60" s="320" t="s">
        <v>2923</v>
      </c>
      <c r="RSQ60" s="320" t="s">
        <v>2924</v>
      </c>
      <c r="RSR60" s="97" t="s">
        <v>2925</v>
      </c>
      <c r="RSS60" s="225" t="s">
        <v>2912</v>
      </c>
      <c r="RST60" s="102" t="s">
        <v>2926</v>
      </c>
      <c r="RSU60" s="102">
        <v>1.0</v>
      </c>
      <c r="RSV60" s="102">
        <v>1.0</v>
      </c>
      <c r="RSW60" s="102">
        <v>1.0</v>
      </c>
      <c r="RSX60" s="411">
        <v>30.0</v>
      </c>
      <c r="RSY60" s="411">
        <v>30.0</v>
      </c>
      <c r="RSZ60" s="102" t="s">
        <v>1764</v>
      </c>
      <c r="RTA60" s="102" t="s">
        <v>1764</v>
      </c>
      <c r="RTB60" s="102" t="s">
        <v>88</v>
      </c>
      <c r="RTC60" s="102" t="s">
        <v>2921</v>
      </c>
      <c r="RTD60" s="320" t="s">
        <v>2922</v>
      </c>
      <c r="RTE60" s="320" t="s">
        <v>2912</v>
      </c>
      <c r="RTF60" s="320" t="s">
        <v>2923</v>
      </c>
      <c r="RTG60" s="320" t="s">
        <v>2924</v>
      </c>
      <c r="RTH60" s="97" t="s">
        <v>2925</v>
      </c>
      <c r="RTI60" s="225" t="s">
        <v>2912</v>
      </c>
      <c r="RTJ60" s="102" t="s">
        <v>2926</v>
      </c>
      <c r="RTK60" s="102">
        <v>1.0</v>
      </c>
      <c r="RTL60" s="102">
        <v>1.0</v>
      </c>
      <c r="RTM60" s="102">
        <v>1.0</v>
      </c>
      <c r="RTN60" s="411">
        <v>30.0</v>
      </c>
      <c r="RTO60" s="411">
        <v>30.0</v>
      </c>
      <c r="RTP60" s="102" t="s">
        <v>1764</v>
      </c>
      <c r="RTQ60" s="102" t="s">
        <v>1764</v>
      </c>
      <c r="RTR60" s="102" t="s">
        <v>88</v>
      </c>
      <c r="RTS60" s="102" t="s">
        <v>2921</v>
      </c>
      <c r="RTT60" s="320" t="s">
        <v>2922</v>
      </c>
      <c r="RTU60" s="320" t="s">
        <v>2912</v>
      </c>
      <c r="RTV60" s="320" t="s">
        <v>2923</v>
      </c>
      <c r="RTW60" s="320" t="s">
        <v>2924</v>
      </c>
      <c r="RTX60" s="97" t="s">
        <v>2925</v>
      </c>
      <c r="RTY60" s="225" t="s">
        <v>2912</v>
      </c>
      <c r="RTZ60" s="102" t="s">
        <v>2926</v>
      </c>
      <c r="RUA60" s="102">
        <v>1.0</v>
      </c>
      <c r="RUB60" s="102">
        <v>1.0</v>
      </c>
      <c r="RUC60" s="102">
        <v>1.0</v>
      </c>
      <c r="RUD60" s="411">
        <v>30.0</v>
      </c>
      <c r="RUE60" s="411">
        <v>30.0</v>
      </c>
      <c r="RUF60" s="102" t="s">
        <v>1764</v>
      </c>
      <c r="RUG60" s="102" t="s">
        <v>1764</v>
      </c>
      <c r="RUH60" s="102" t="s">
        <v>88</v>
      </c>
      <c r="RUI60" s="102" t="s">
        <v>2921</v>
      </c>
      <c r="RUJ60" s="320" t="s">
        <v>2922</v>
      </c>
      <c r="RUK60" s="320" t="s">
        <v>2912</v>
      </c>
      <c r="RUL60" s="320" t="s">
        <v>2923</v>
      </c>
      <c r="RUM60" s="320" t="s">
        <v>2924</v>
      </c>
      <c r="RUN60" s="97" t="s">
        <v>2925</v>
      </c>
      <c r="RUO60" s="225" t="s">
        <v>2912</v>
      </c>
      <c r="RUP60" s="102" t="s">
        <v>2926</v>
      </c>
      <c r="RUQ60" s="102">
        <v>1.0</v>
      </c>
      <c r="RUR60" s="102">
        <v>1.0</v>
      </c>
      <c r="RUS60" s="102">
        <v>1.0</v>
      </c>
      <c r="RUT60" s="411">
        <v>30.0</v>
      </c>
      <c r="RUU60" s="411">
        <v>30.0</v>
      </c>
      <c r="RUV60" s="102" t="s">
        <v>1764</v>
      </c>
      <c r="RUW60" s="102" t="s">
        <v>1764</v>
      </c>
      <c r="RUX60" s="102" t="s">
        <v>88</v>
      </c>
      <c r="RUY60" s="102" t="s">
        <v>2921</v>
      </c>
      <c r="RUZ60" s="320" t="s">
        <v>2922</v>
      </c>
      <c r="RVA60" s="320" t="s">
        <v>2912</v>
      </c>
      <c r="RVB60" s="320" t="s">
        <v>2923</v>
      </c>
      <c r="RVC60" s="320" t="s">
        <v>2924</v>
      </c>
      <c r="RVD60" s="97" t="s">
        <v>2925</v>
      </c>
      <c r="RVE60" s="225" t="s">
        <v>2912</v>
      </c>
      <c r="RVF60" s="102" t="s">
        <v>2926</v>
      </c>
      <c r="RVG60" s="102">
        <v>1.0</v>
      </c>
      <c r="RVH60" s="102">
        <v>1.0</v>
      </c>
      <c r="RVI60" s="102">
        <v>1.0</v>
      </c>
      <c r="RVJ60" s="411">
        <v>30.0</v>
      </c>
      <c r="RVK60" s="411">
        <v>30.0</v>
      </c>
      <c r="RVL60" s="102" t="s">
        <v>1764</v>
      </c>
      <c r="RVM60" s="102" t="s">
        <v>1764</v>
      </c>
      <c r="RVN60" s="102" t="s">
        <v>88</v>
      </c>
      <c r="RVO60" s="102" t="s">
        <v>2921</v>
      </c>
      <c r="RVP60" s="320" t="s">
        <v>2922</v>
      </c>
      <c r="RVQ60" s="320" t="s">
        <v>2912</v>
      </c>
      <c r="RVR60" s="320" t="s">
        <v>2923</v>
      </c>
      <c r="RVS60" s="320" t="s">
        <v>2924</v>
      </c>
      <c r="RVT60" s="97" t="s">
        <v>2925</v>
      </c>
      <c r="RVU60" s="225" t="s">
        <v>2912</v>
      </c>
      <c r="RVV60" s="102" t="s">
        <v>2926</v>
      </c>
      <c r="RVW60" s="102">
        <v>1.0</v>
      </c>
      <c r="RVX60" s="102">
        <v>1.0</v>
      </c>
      <c r="RVY60" s="102">
        <v>1.0</v>
      </c>
      <c r="RVZ60" s="411">
        <v>30.0</v>
      </c>
      <c r="RWA60" s="411">
        <v>30.0</v>
      </c>
      <c r="RWB60" s="102" t="s">
        <v>1764</v>
      </c>
      <c r="RWC60" s="102" t="s">
        <v>1764</v>
      </c>
      <c r="RWD60" s="102" t="s">
        <v>88</v>
      </c>
      <c r="RWE60" s="102" t="s">
        <v>2921</v>
      </c>
      <c r="RWF60" s="320" t="s">
        <v>2922</v>
      </c>
      <c r="RWG60" s="320" t="s">
        <v>2912</v>
      </c>
      <c r="RWH60" s="320" t="s">
        <v>2923</v>
      </c>
      <c r="RWI60" s="320" t="s">
        <v>2924</v>
      </c>
      <c r="RWJ60" s="97" t="s">
        <v>2925</v>
      </c>
      <c r="RWK60" s="225" t="s">
        <v>2912</v>
      </c>
      <c r="RWL60" s="102" t="s">
        <v>2926</v>
      </c>
      <c r="RWM60" s="102">
        <v>1.0</v>
      </c>
      <c r="RWN60" s="102">
        <v>1.0</v>
      </c>
      <c r="RWO60" s="102">
        <v>1.0</v>
      </c>
      <c r="RWP60" s="411">
        <v>30.0</v>
      </c>
      <c r="RWQ60" s="411">
        <v>30.0</v>
      </c>
      <c r="RWR60" s="102" t="s">
        <v>1764</v>
      </c>
      <c r="RWS60" s="102" t="s">
        <v>1764</v>
      </c>
      <c r="RWT60" s="102" t="s">
        <v>88</v>
      </c>
      <c r="RWU60" s="102" t="s">
        <v>2921</v>
      </c>
      <c r="RWV60" s="320" t="s">
        <v>2922</v>
      </c>
      <c r="RWW60" s="320" t="s">
        <v>2912</v>
      </c>
      <c r="RWX60" s="320" t="s">
        <v>2923</v>
      </c>
      <c r="RWY60" s="320" t="s">
        <v>2924</v>
      </c>
      <c r="RWZ60" s="97" t="s">
        <v>2925</v>
      </c>
      <c r="RXA60" s="225" t="s">
        <v>2912</v>
      </c>
      <c r="RXB60" s="102" t="s">
        <v>2926</v>
      </c>
      <c r="RXC60" s="102">
        <v>1.0</v>
      </c>
      <c r="RXD60" s="102">
        <v>1.0</v>
      </c>
      <c r="RXE60" s="102">
        <v>1.0</v>
      </c>
      <c r="RXF60" s="411">
        <v>30.0</v>
      </c>
      <c r="RXG60" s="411">
        <v>30.0</v>
      </c>
      <c r="RXH60" s="102" t="s">
        <v>1764</v>
      </c>
      <c r="RXI60" s="102" t="s">
        <v>1764</v>
      </c>
      <c r="RXJ60" s="102" t="s">
        <v>88</v>
      </c>
      <c r="RXK60" s="102" t="s">
        <v>2921</v>
      </c>
      <c r="RXL60" s="320" t="s">
        <v>2922</v>
      </c>
      <c r="RXM60" s="320" t="s">
        <v>2912</v>
      </c>
      <c r="RXN60" s="320" t="s">
        <v>2923</v>
      </c>
      <c r="RXO60" s="320" t="s">
        <v>2924</v>
      </c>
      <c r="RXP60" s="97" t="s">
        <v>2925</v>
      </c>
      <c r="RXQ60" s="225" t="s">
        <v>2912</v>
      </c>
      <c r="RXR60" s="102" t="s">
        <v>2926</v>
      </c>
      <c r="RXS60" s="102">
        <v>1.0</v>
      </c>
      <c r="RXT60" s="102">
        <v>1.0</v>
      </c>
      <c r="RXU60" s="102">
        <v>1.0</v>
      </c>
      <c r="RXV60" s="411">
        <v>30.0</v>
      </c>
      <c r="RXW60" s="411">
        <v>30.0</v>
      </c>
      <c r="RXX60" s="102" t="s">
        <v>1764</v>
      </c>
      <c r="RXY60" s="102" t="s">
        <v>1764</v>
      </c>
      <c r="RXZ60" s="102" t="s">
        <v>88</v>
      </c>
      <c r="RYA60" s="102" t="s">
        <v>2921</v>
      </c>
      <c r="RYB60" s="320" t="s">
        <v>2922</v>
      </c>
      <c r="RYC60" s="320" t="s">
        <v>2912</v>
      </c>
      <c r="RYD60" s="320" t="s">
        <v>2923</v>
      </c>
      <c r="RYE60" s="320" t="s">
        <v>2924</v>
      </c>
      <c r="RYF60" s="97" t="s">
        <v>2925</v>
      </c>
      <c r="RYG60" s="225" t="s">
        <v>2912</v>
      </c>
      <c r="RYH60" s="102" t="s">
        <v>2926</v>
      </c>
      <c r="RYI60" s="102">
        <v>1.0</v>
      </c>
      <c r="RYJ60" s="102">
        <v>1.0</v>
      </c>
      <c r="RYK60" s="102">
        <v>1.0</v>
      </c>
      <c r="RYL60" s="411">
        <v>30.0</v>
      </c>
      <c r="RYM60" s="411">
        <v>30.0</v>
      </c>
      <c r="RYN60" s="102" t="s">
        <v>1764</v>
      </c>
      <c r="RYO60" s="102" t="s">
        <v>1764</v>
      </c>
      <c r="RYP60" s="102" t="s">
        <v>88</v>
      </c>
      <c r="RYQ60" s="102" t="s">
        <v>2921</v>
      </c>
      <c r="RYR60" s="320" t="s">
        <v>2922</v>
      </c>
      <c r="RYS60" s="320" t="s">
        <v>2912</v>
      </c>
      <c r="RYT60" s="320" t="s">
        <v>2923</v>
      </c>
      <c r="RYU60" s="320" t="s">
        <v>2924</v>
      </c>
      <c r="RYV60" s="97" t="s">
        <v>2925</v>
      </c>
      <c r="RYW60" s="225" t="s">
        <v>2912</v>
      </c>
      <c r="RYX60" s="102" t="s">
        <v>2926</v>
      </c>
      <c r="RYY60" s="102">
        <v>1.0</v>
      </c>
      <c r="RYZ60" s="102">
        <v>1.0</v>
      </c>
      <c r="RZA60" s="102">
        <v>1.0</v>
      </c>
      <c r="RZB60" s="411">
        <v>30.0</v>
      </c>
      <c r="RZC60" s="411">
        <v>30.0</v>
      </c>
      <c r="RZD60" s="102" t="s">
        <v>1764</v>
      </c>
      <c r="RZE60" s="102" t="s">
        <v>1764</v>
      </c>
      <c r="RZF60" s="102" t="s">
        <v>88</v>
      </c>
      <c r="RZG60" s="102" t="s">
        <v>2921</v>
      </c>
      <c r="RZH60" s="320" t="s">
        <v>2922</v>
      </c>
      <c r="RZI60" s="320" t="s">
        <v>2912</v>
      </c>
      <c r="RZJ60" s="320" t="s">
        <v>2923</v>
      </c>
      <c r="RZK60" s="320" t="s">
        <v>2924</v>
      </c>
      <c r="RZL60" s="97" t="s">
        <v>2925</v>
      </c>
      <c r="RZM60" s="225" t="s">
        <v>2912</v>
      </c>
      <c r="RZN60" s="102" t="s">
        <v>2926</v>
      </c>
      <c r="RZO60" s="102">
        <v>1.0</v>
      </c>
      <c r="RZP60" s="102">
        <v>1.0</v>
      </c>
      <c r="RZQ60" s="102">
        <v>1.0</v>
      </c>
      <c r="RZR60" s="411">
        <v>30.0</v>
      </c>
      <c r="RZS60" s="411">
        <v>30.0</v>
      </c>
      <c r="RZT60" s="102" t="s">
        <v>1764</v>
      </c>
      <c r="RZU60" s="102" t="s">
        <v>1764</v>
      </c>
      <c r="RZV60" s="102" t="s">
        <v>88</v>
      </c>
      <c r="RZW60" s="102" t="s">
        <v>2921</v>
      </c>
      <c r="RZX60" s="320" t="s">
        <v>2922</v>
      </c>
      <c r="RZY60" s="320" t="s">
        <v>2912</v>
      </c>
      <c r="RZZ60" s="320" t="s">
        <v>2923</v>
      </c>
      <c r="SAA60" s="320" t="s">
        <v>2924</v>
      </c>
      <c r="SAB60" s="97" t="s">
        <v>2925</v>
      </c>
      <c r="SAC60" s="225" t="s">
        <v>2912</v>
      </c>
      <c r="SAD60" s="102" t="s">
        <v>2926</v>
      </c>
      <c r="SAE60" s="102">
        <v>1.0</v>
      </c>
      <c r="SAF60" s="102">
        <v>1.0</v>
      </c>
      <c r="SAG60" s="102">
        <v>1.0</v>
      </c>
      <c r="SAH60" s="411">
        <v>30.0</v>
      </c>
      <c r="SAI60" s="411">
        <v>30.0</v>
      </c>
      <c r="SAJ60" s="102" t="s">
        <v>1764</v>
      </c>
      <c r="SAK60" s="102" t="s">
        <v>1764</v>
      </c>
      <c r="SAL60" s="102" t="s">
        <v>88</v>
      </c>
      <c r="SAM60" s="102" t="s">
        <v>2921</v>
      </c>
      <c r="SAN60" s="320" t="s">
        <v>2922</v>
      </c>
      <c r="SAO60" s="320" t="s">
        <v>2912</v>
      </c>
      <c r="SAP60" s="320" t="s">
        <v>2923</v>
      </c>
      <c r="SAQ60" s="320" t="s">
        <v>2924</v>
      </c>
      <c r="SAR60" s="97" t="s">
        <v>2925</v>
      </c>
      <c r="SAS60" s="225" t="s">
        <v>2912</v>
      </c>
      <c r="SAT60" s="102" t="s">
        <v>2926</v>
      </c>
      <c r="SAU60" s="102">
        <v>1.0</v>
      </c>
      <c r="SAV60" s="102">
        <v>1.0</v>
      </c>
      <c r="SAW60" s="102">
        <v>1.0</v>
      </c>
      <c r="SAX60" s="411">
        <v>30.0</v>
      </c>
      <c r="SAY60" s="411">
        <v>30.0</v>
      </c>
      <c r="SAZ60" s="102" t="s">
        <v>1764</v>
      </c>
      <c r="SBA60" s="102" t="s">
        <v>1764</v>
      </c>
      <c r="SBB60" s="102" t="s">
        <v>88</v>
      </c>
      <c r="SBC60" s="102" t="s">
        <v>2921</v>
      </c>
      <c r="SBD60" s="320" t="s">
        <v>2922</v>
      </c>
      <c r="SBE60" s="320" t="s">
        <v>2912</v>
      </c>
      <c r="SBF60" s="320" t="s">
        <v>2923</v>
      </c>
      <c r="SBG60" s="320" t="s">
        <v>2924</v>
      </c>
      <c r="SBH60" s="97" t="s">
        <v>2925</v>
      </c>
      <c r="SBI60" s="225" t="s">
        <v>2912</v>
      </c>
      <c r="SBJ60" s="102" t="s">
        <v>2926</v>
      </c>
      <c r="SBK60" s="102">
        <v>1.0</v>
      </c>
      <c r="SBL60" s="102">
        <v>1.0</v>
      </c>
      <c r="SBM60" s="102">
        <v>1.0</v>
      </c>
      <c r="SBN60" s="411">
        <v>30.0</v>
      </c>
      <c r="SBO60" s="411">
        <v>30.0</v>
      </c>
      <c r="SBP60" s="102" t="s">
        <v>1764</v>
      </c>
      <c r="SBQ60" s="102" t="s">
        <v>1764</v>
      </c>
      <c r="SBR60" s="102" t="s">
        <v>88</v>
      </c>
      <c r="SBS60" s="102" t="s">
        <v>2921</v>
      </c>
      <c r="SBT60" s="320" t="s">
        <v>2922</v>
      </c>
      <c r="SBU60" s="320" t="s">
        <v>2912</v>
      </c>
      <c r="SBV60" s="320" t="s">
        <v>2923</v>
      </c>
      <c r="SBW60" s="320" t="s">
        <v>2924</v>
      </c>
      <c r="SBX60" s="97" t="s">
        <v>2925</v>
      </c>
      <c r="SBY60" s="225" t="s">
        <v>2912</v>
      </c>
      <c r="SBZ60" s="102" t="s">
        <v>2926</v>
      </c>
      <c r="SCA60" s="102">
        <v>1.0</v>
      </c>
      <c r="SCB60" s="102">
        <v>1.0</v>
      </c>
      <c r="SCC60" s="102">
        <v>1.0</v>
      </c>
      <c r="SCD60" s="411">
        <v>30.0</v>
      </c>
      <c r="SCE60" s="411">
        <v>30.0</v>
      </c>
      <c r="SCF60" s="102" t="s">
        <v>1764</v>
      </c>
      <c r="SCG60" s="102" t="s">
        <v>1764</v>
      </c>
      <c r="SCH60" s="102" t="s">
        <v>88</v>
      </c>
      <c r="SCI60" s="102" t="s">
        <v>2921</v>
      </c>
      <c r="SCJ60" s="320" t="s">
        <v>2922</v>
      </c>
      <c r="SCK60" s="320" t="s">
        <v>2912</v>
      </c>
      <c r="SCL60" s="320" t="s">
        <v>2923</v>
      </c>
      <c r="SCM60" s="320" t="s">
        <v>2924</v>
      </c>
      <c r="SCN60" s="97" t="s">
        <v>2925</v>
      </c>
      <c r="SCO60" s="225" t="s">
        <v>2912</v>
      </c>
      <c r="SCP60" s="102" t="s">
        <v>2926</v>
      </c>
      <c r="SCQ60" s="102">
        <v>1.0</v>
      </c>
      <c r="SCR60" s="102">
        <v>1.0</v>
      </c>
      <c r="SCS60" s="102">
        <v>1.0</v>
      </c>
      <c r="SCT60" s="411">
        <v>30.0</v>
      </c>
      <c r="SCU60" s="411">
        <v>30.0</v>
      </c>
      <c r="SCV60" s="102" t="s">
        <v>1764</v>
      </c>
      <c r="SCW60" s="102" t="s">
        <v>1764</v>
      </c>
      <c r="SCX60" s="102" t="s">
        <v>88</v>
      </c>
      <c r="SCY60" s="102" t="s">
        <v>2921</v>
      </c>
      <c r="SCZ60" s="320" t="s">
        <v>2922</v>
      </c>
      <c r="SDA60" s="320" t="s">
        <v>2912</v>
      </c>
      <c r="SDB60" s="320" t="s">
        <v>2923</v>
      </c>
      <c r="SDC60" s="320" t="s">
        <v>2924</v>
      </c>
      <c r="SDD60" s="97" t="s">
        <v>2925</v>
      </c>
      <c r="SDE60" s="225" t="s">
        <v>2912</v>
      </c>
      <c r="SDF60" s="102" t="s">
        <v>2926</v>
      </c>
      <c r="SDG60" s="102">
        <v>1.0</v>
      </c>
      <c r="SDH60" s="102">
        <v>1.0</v>
      </c>
      <c r="SDI60" s="102">
        <v>1.0</v>
      </c>
      <c r="SDJ60" s="411">
        <v>30.0</v>
      </c>
      <c r="SDK60" s="411">
        <v>30.0</v>
      </c>
      <c r="SDL60" s="102" t="s">
        <v>1764</v>
      </c>
      <c r="SDM60" s="102" t="s">
        <v>1764</v>
      </c>
      <c r="SDN60" s="102" t="s">
        <v>88</v>
      </c>
      <c r="SDO60" s="102" t="s">
        <v>2921</v>
      </c>
      <c r="SDP60" s="320" t="s">
        <v>2922</v>
      </c>
      <c r="SDQ60" s="320" t="s">
        <v>2912</v>
      </c>
      <c r="SDR60" s="320" t="s">
        <v>2923</v>
      </c>
      <c r="SDS60" s="320" t="s">
        <v>2924</v>
      </c>
      <c r="SDT60" s="97" t="s">
        <v>2925</v>
      </c>
      <c r="SDU60" s="225" t="s">
        <v>2912</v>
      </c>
      <c r="SDV60" s="102" t="s">
        <v>2926</v>
      </c>
      <c r="SDW60" s="102">
        <v>1.0</v>
      </c>
      <c r="SDX60" s="102">
        <v>1.0</v>
      </c>
      <c r="SDY60" s="102">
        <v>1.0</v>
      </c>
      <c r="SDZ60" s="411">
        <v>30.0</v>
      </c>
      <c r="SEA60" s="411">
        <v>30.0</v>
      </c>
      <c r="SEB60" s="102" t="s">
        <v>1764</v>
      </c>
      <c r="SEC60" s="102" t="s">
        <v>1764</v>
      </c>
      <c r="SED60" s="102" t="s">
        <v>88</v>
      </c>
      <c r="SEE60" s="102" t="s">
        <v>2921</v>
      </c>
      <c r="SEF60" s="320" t="s">
        <v>2922</v>
      </c>
      <c r="SEG60" s="320" t="s">
        <v>2912</v>
      </c>
      <c r="SEH60" s="320" t="s">
        <v>2923</v>
      </c>
      <c r="SEI60" s="320" t="s">
        <v>2924</v>
      </c>
      <c r="SEJ60" s="97" t="s">
        <v>2925</v>
      </c>
      <c r="SEK60" s="225" t="s">
        <v>2912</v>
      </c>
      <c r="SEL60" s="102" t="s">
        <v>2926</v>
      </c>
      <c r="SEM60" s="102">
        <v>1.0</v>
      </c>
      <c r="SEN60" s="102">
        <v>1.0</v>
      </c>
      <c r="SEO60" s="102">
        <v>1.0</v>
      </c>
      <c r="SEP60" s="411">
        <v>30.0</v>
      </c>
      <c r="SEQ60" s="411">
        <v>30.0</v>
      </c>
      <c r="SER60" s="102" t="s">
        <v>1764</v>
      </c>
      <c r="SES60" s="102" t="s">
        <v>1764</v>
      </c>
      <c r="SET60" s="102" t="s">
        <v>88</v>
      </c>
      <c r="SEU60" s="102" t="s">
        <v>2921</v>
      </c>
      <c r="SEV60" s="320" t="s">
        <v>2922</v>
      </c>
      <c r="SEW60" s="320" t="s">
        <v>2912</v>
      </c>
      <c r="SEX60" s="320" t="s">
        <v>2923</v>
      </c>
      <c r="SEY60" s="320" t="s">
        <v>2924</v>
      </c>
      <c r="SEZ60" s="97" t="s">
        <v>2925</v>
      </c>
      <c r="SFA60" s="225" t="s">
        <v>2912</v>
      </c>
      <c r="SFB60" s="102" t="s">
        <v>2926</v>
      </c>
      <c r="SFC60" s="102">
        <v>1.0</v>
      </c>
      <c r="SFD60" s="102">
        <v>1.0</v>
      </c>
      <c r="SFE60" s="102">
        <v>1.0</v>
      </c>
      <c r="SFF60" s="411">
        <v>30.0</v>
      </c>
      <c r="SFG60" s="411">
        <v>30.0</v>
      </c>
      <c r="SFH60" s="102" t="s">
        <v>1764</v>
      </c>
      <c r="SFI60" s="102" t="s">
        <v>1764</v>
      </c>
      <c r="SFJ60" s="102" t="s">
        <v>88</v>
      </c>
      <c r="SFK60" s="102" t="s">
        <v>2921</v>
      </c>
      <c r="SFL60" s="320" t="s">
        <v>2922</v>
      </c>
      <c r="SFM60" s="320" t="s">
        <v>2912</v>
      </c>
      <c r="SFN60" s="320" t="s">
        <v>2923</v>
      </c>
      <c r="SFO60" s="320" t="s">
        <v>2924</v>
      </c>
      <c r="SFP60" s="97" t="s">
        <v>2925</v>
      </c>
      <c r="SFQ60" s="225" t="s">
        <v>2912</v>
      </c>
      <c r="SFR60" s="102" t="s">
        <v>2926</v>
      </c>
      <c r="SFS60" s="102">
        <v>1.0</v>
      </c>
      <c r="SFT60" s="102">
        <v>1.0</v>
      </c>
      <c r="SFU60" s="102">
        <v>1.0</v>
      </c>
      <c r="SFV60" s="411">
        <v>30.0</v>
      </c>
      <c r="SFW60" s="411">
        <v>30.0</v>
      </c>
      <c r="SFX60" s="102" t="s">
        <v>1764</v>
      </c>
      <c r="SFY60" s="102" t="s">
        <v>1764</v>
      </c>
      <c r="SFZ60" s="102" t="s">
        <v>88</v>
      </c>
      <c r="SGA60" s="102" t="s">
        <v>2921</v>
      </c>
      <c r="SGB60" s="320" t="s">
        <v>2922</v>
      </c>
      <c r="SGC60" s="320" t="s">
        <v>2912</v>
      </c>
      <c r="SGD60" s="320" t="s">
        <v>2923</v>
      </c>
      <c r="SGE60" s="320" t="s">
        <v>2924</v>
      </c>
      <c r="SGF60" s="97" t="s">
        <v>2925</v>
      </c>
      <c r="SGG60" s="225" t="s">
        <v>2912</v>
      </c>
      <c r="SGH60" s="102" t="s">
        <v>2926</v>
      </c>
      <c r="SGI60" s="102">
        <v>1.0</v>
      </c>
      <c r="SGJ60" s="102">
        <v>1.0</v>
      </c>
      <c r="SGK60" s="102">
        <v>1.0</v>
      </c>
      <c r="SGL60" s="411">
        <v>30.0</v>
      </c>
      <c r="SGM60" s="411">
        <v>30.0</v>
      </c>
      <c r="SGN60" s="102" t="s">
        <v>1764</v>
      </c>
      <c r="SGO60" s="102" t="s">
        <v>1764</v>
      </c>
      <c r="SGP60" s="102" t="s">
        <v>88</v>
      </c>
      <c r="SGQ60" s="102" t="s">
        <v>2921</v>
      </c>
      <c r="SGR60" s="320" t="s">
        <v>2922</v>
      </c>
      <c r="SGS60" s="320" t="s">
        <v>2912</v>
      </c>
      <c r="SGT60" s="320" t="s">
        <v>2923</v>
      </c>
      <c r="SGU60" s="320" t="s">
        <v>2924</v>
      </c>
      <c r="SGV60" s="97" t="s">
        <v>2925</v>
      </c>
      <c r="SGW60" s="225" t="s">
        <v>2912</v>
      </c>
      <c r="SGX60" s="102" t="s">
        <v>2926</v>
      </c>
      <c r="SGY60" s="102">
        <v>1.0</v>
      </c>
      <c r="SGZ60" s="102">
        <v>1.0</v>
      </c>
      <c r="SHA60" s="102">
        <v>1.0</v>
      </c>
      <c r="SHB60" s="411">
        <v>30.0</v>
      </c>
      <c r="SHC60" s="411">
        <v>30.0</v>
      </c>
      <c r="SHD60" s="102" t="s">
        <v>1764</v>
      </c>
      <c r="SHE60" s="102" t="s">
        <v>1764</v>
      </c>
      <c r="SHF60" s="102" t="s">
        <v>88</v>
      </c>
      <c r="SHG60" s="102" t="s">
        <v>2921</v>
      </c>
      <c r="SHH60" s="320" t="s">
        <v>2922</v>
      </c>
      <c r="SHI60" s="320" t="s">
        <v>2912</v>
      </c>
      <c r="SHJ60" s="320" t="s">
        <v>2923</v>
      </c>
      <c r="SHK60" s="320" t="s">
        <v>2924</v>
      </c>
      <c r="SHL60" s="97" t="s">
        <v>2925</v>
      </c>
      <c r="SHM60" s="225" t="s">
        <v>2912</v>
      </c>
      <c r="SHN60" s="102" t="s">
        <v>2926</v>
      </c>
      <c r="SHO60" s="102">
        <v>1.0</v>
      </c>
      <c r="SHP60" s="102">
        <v>1.0</v>
      </c>
      <c r="SHQ60" s="102">
        <v>1.0</v>
      </c>
      <c r="SHR60" s="411">
        <v>30.0</v>
      </c>
      <c r="SHS60" s="411">
        <v>30.0</v>
      </c>
      <c r="SHT60" s="102" t="s">
        <v>1764</v>
      </c>
      <c r="SHU60" s="102" t="s">
        <v>1764</v>
      </c>
      <c r="SHV60" s="102" t="s">
        <v>88</v>
      </c>
      <c r="SHW60" s="102" t="s">
        <v>2921</v>
      </c>
      <c r="SHX60" s="320" t="s">
        <v>2922</v>
      </c>
      <c r="SHY60" s="320" t="s">
        <v>2912</v>
      </c>
      <c r="SHZ60" s="320" t="s">
        <v>2923</v>
      </c>
      <c r="SIA60" s="320" t="s">
        <v>2924</v>
      </c>
      <c r="SIB60" s="97" t="s">
        <v>2925</v>
      </c>
      <c r="SIC60" s="225" t="s">
        <v>2912</v>
      </c>
      <c r="SID60" s="102" t="s">
        <v>2926</v>
      </c>
      <c r="SIE60" s="102">
        <v>1.0</v>
      </c>
      <c r="SIF60" s="102">
        <v>1.0</v>
      </c>
      <c r="SIG60" s="102">
        <v>1.0</v>
      </c>
      <c r="SIH60" s="411">
        <v>30.0</v>
      </c>
      <c r="SII60" s="411">
        <v>30.0</v>
      </c>
      <c r="SIJ60" s="102" t="s">
        <v>1764</v>
      </c>
      <c r="SIK60" s="102" t="s">
        <v>1764</v>
      </c>
      <c r="SIL60" s="102" t="s">
        <v>88</v>
      </c>
      <c r="SIM60" s="102" t="s">
        <v>2921</v>
      </c>
      <c r="SIN60" s="320" t="s">
        <v>2922</v>
      </c>
      <c r="SIO60" s="320" t="s">
        <v>2912</v>
      </c>
      <c r="SIP60" s="320" t="s">
        <v>2923</v>
      </c>
      <c r="SIQ60" s="320" t="s">
        <v>2924</v>
      </c>
      <c r="SIR60" s="97" t="s">
        <v>2925</v>
      </c>
      <c r="SIS60" s="225" t="s">
        <v>2912</v>
      </c>
      <c r="SIT60" s="102" t="s">
        <v>2926</v>
      </c>
      <c r="SIU60" s="102">
        <v>1.0</v>
      </c>
      <c r="SIV60" s="102">
        <v>1.0</v>
      </c>
      <c r="SIW60" s="102">
        <v>1.0</v>
      </c>
      <c r="SIX60" s="411">
        <v>30.0</v>
      </c>
      <c r="SIY60" s="411">
        <v>30.0</v>
      </c>
      <c r="SIZ60" s="102" t="s">
        <v>1764</v>
      </c>
      <c r="SJA60" s="102" t="s">
        <v>1764</v>
      </c>
      <c r="SJB60" s="102" t="s">
        <v>88</v>
      </c>
      <c r="SJC60" s="102" t="s">
        <v>2921</v>
      </c>
      <c r="SJD60" s="320" t="s">
        <v>2922</v>
      </c>
      <c r="SJE60" s="320" t="s">
        <v>2912</v>
      </c>
      <c r="SJF60" s="320" t="s">
        <v>2923</v>
      </c>
      <c r="SJG60" s="320" t="s">
        <v>2924</v>
      </c>
      <c r="SJH60" s="97" t="s">
        <v>2925</v>
      </c>
      <c r="SJI60" s="225" t="s">
        <v>2912</v>
      </c>
      <c r="SJJ60" s="102" t="s">
        <v>2926</v>
      </c>
      <c r="SJK60" s="102">
        <v>1.0</v>
      </c>
      <c r="SJL60" s="102">
        <v>1.0</v>
      </c>
      <c r="SJM60" s="102">
        <v>1.0</v>
      </c>
      <c r="SJN60" s="411">
        <v>30.0</v>
      </c>
      <c r="SJO60" s="411">
        <v>30.0</v>
      </c>
      <c r="SJP60" s="102" t="s">
        <v>1764</v>
      </c>
      <c r="SJQ60" s="102" t="s">
        <v>1764</v>
      </c>
      <c r="SJR60" s="102" t="s">
        <v>88</v>
      </c>
      <c r="SJS60" s="102" t="s">
        <v>2921</v>
      </c>
      <c r="SJT60" s="320" t="s">
        <v>2922</v>
      </c>
      <c r="SJU60" s="320" t="s">
        <v>2912</v>
      </c>
      <c r="SJV60" s="320" t="s">
        <v>2923</v>
      </c>
      <c r="SJW60" s="320" t="s">
        <v>2924</v>
      </c>
      <c r="SJX60" s="97" t="s">
        <v>2925</v>
      </c>
      <c r="SJY60" s="225" t="s">
        <v>2912</v>
      </c>
      <c r="SJZ60" s="102" t="s">
        <v>2926</v>
      </c>
      <c r="SKA60" s="102">
        <v>1.0</v>
      </c>
      <c r="SKB60" s="102">
        <v>1.0</v>
      </c>
      <c r="SKC60" s="102">
        <v>1.0</v>
      </c>
      <c r="SKD60" s="411">
        <v>30.0</v>
      </c>
      <c r="SKE60" s="411">
        <v>30.0</v>
      </c>
      <c r="SKF60" s="102" t="s">
        <v>1764</v>
      </c>
      <c r="SKG60" s="102" t="s">
        <v>1764</v>
      </c>
      <c r="SKH60" s="102" t="s">
        <v>88</v>
      </c>
      <c r="SKI60" s="102" t="s">
        <v>2921</v>
      </c>
      <c r="SKJ60" s="320" t="s">
        <v>2922</v>
      </c>
      <c r="SKK60" s="320" t="s">
        <v>2912</v>
      </c>
      <c r="SKL60" s="320" t="s">
        <v>2923</v>
      </c>
      <c r="SKM60" s="320" t="s">
        <v>2924</v>
      </c>
      <c r="SKN60" s="97" t="s">
        <v>2925</v>
      </c>
      <c r="SKO60" s="225" t="s">
        <v>2912</v>
      </c>
      <c r="SKP60" s="102" t="s">
        <v>2926</v>
      </c>
      <c r="SKQ60" s="102">
        <v>1.0</v>
      </c>
      <c r="SKR60" s="102">
        <v>1.0</v>
      </c>
      <c r="SKS60" s="102">
        <v>1.0</v>
      </c>
      <c r="SKT60" s="411">
        <v>30.0</v>
      </c>
      <c r="SKU60" s="411">
        <v>30.0</v>
      </c>
      <c r="SKV60" s="102" t="s">
        <v>1764</v>
      </c>
      <c r="SKW60" s="102" t="s">
        <v>1764</v>
      </c>
      <c r="SKX60" s="102" t="s">
        <v>88</v>
      </c>
      <c r="SKY60" s="102" t="s">
        <v>2921</v>
      </c>
      <c r="SKZ60" s="320" t="s">
        <v>2922</v>
      </c>
      <c r="SLA60" s="320" t="s">
        <v>2912</v>
      </c>
      <c r="SLB60" s="320" t="s">
        <v>2923</v>
      </c>
      <c r="SLC60" s="320" t="s">
        <v>2924</v>
      </c>
      <c r="SLD60" s="97" t="s">
        <v>2925</v>
      </c>
      <c r="SLE60" s="225" t="s">
        <v>2912</v>
      </c>
      <c r="SLF60" s="102" t="s">
        <v>2926</v>
      </c>
      <c r="SLG60" s="102">
        <v>1.0</v>
      </c>
      <c r="SLH60" s="102">
        <v>1.0</v>
      </c>
      <c r="SLI60" s="102">
        <v>1.0</v>
      </c>
      <c r="SLJ60" s="411">
        <v>30.0</v>
      </c>
      <c r="SLK60" s="411">
        <v>30.0</v>
      </c>
      <c r="SLL60" s="102" t="s">
        <v>1764</v>
      </c>
      <c r="SLM60" s="102" t="s">
        <v>1764</v>
      </c>
      <c r="SLN60" s="102" t="s">
        <v>88</v>
      </c>
      <c r="SLO60" s="102" t="s">
        <v>2921</v>
      </c>
      <c r="SLP60" s="320" t="s">
        <v>2922</v>
      </c>
      <c r="SLQ60" s="320" t="s">
        <v>2912</v>
      </c>
      <c r="SLR60" s="320" t="s">
        <v>2923</v>
      </c>
      <c r="SLS60" s="320" t="s">
        <v>2924</v>
      </c>
      <c r="SLT60" s="97" t="s">
        <v>2925</v>
      </c>
      <c r="SLU60" s="225" t="s">
        <v>2912</v>
      </c>
      <c r="SLV60" s="102" t="s">
        <v>2926</v>
      </c>
      <c r="SLW60" s="102">
        <v>1.0</v>
      </c>
      <c r="SLX60" s="102">
        <v>1.0</v>
      </c>
      <c r="SLY60" s="102">
        <v>1.0</v>
      </c>
      <c r="SLZ60" s="411">
        <v>30.0</v>
      </c>
      <c r="SMA60" s="411">
        <v>30.0</v>
      </c>
      <c r="SMB60" s="102" t="s">
        <v>1764</v>
      </c>
      <c r="SMC60" s="102" t="s">
        <v>1764</v>
      </c>
      <c r="SMD60" s="102" t="s">
        <v>88</v>
      </c>
      <c r="SME60" s="102" t="s">
        <v>2921</v>
      </c>
      <c r="SMF60" s="320" t="s">
        <v>2922</v>
      </c>
      <c r="SMG60" s="320" t="s">
        <v>2912</v>
      </c>
      <c r="SMH60" s="320" t="s">
        <v>2923</v>
      </c>
      <c r="SMI60" s="320" t="s">
        <v>2924</v>
      </c>
      <c r="SMJ60" s="97" t="s">
        <v>2925</v>
      </c>
      <c r="SMK60" s="225" t="s">
        <v>2912</v>
      </c>
      <c r="SML60" s="102" t="s">
        <v>2926</v>
      </c>
      <c r="SMM60" s="102">
        <v>1.0</v>
      </c>
      <c r="SMN60" s="102">
        <v>1.0</v>
      </c>
      <c r="SMO60" s="102">
        <v>1.0</v>
      </c>
      <c r="SMP60" s="411">
        <v>30.0</v>
      </c>
      <c r="SMQ60" s="411">
        <v>30.0</v>
      </c>
      <c r="SMR60" s="102" t="s">
        <v>1764</v>
      </c>
      <c r="SMS60" s="102" t="s">
        <v>1764</v>
      </c>
      <c r="SMT60" s="102" t="s">
        <v>88</v>
      </c>
      <c r="SMU60" s="102" t="s">
        <v>2921</v>
      </c>
      <c r="SMV60" s="320" t="s">
        <v>2922</v>
      </c>
      <c r="SMW60" s="320" t="s">
        <v>2912</v>
      </c>
      <c r="SMX60" s="320" t="s">
        <v>2923</v>
      </c>
      <c r="SMY60" s="320" t="s">
        <v>2924</v>
      </c>
      <c r="SMZ60" s="97" t="s">
        <v>2925</v>
      </c>
      <c r="SNA60" s="225" t="s">
        <v>2912</v>
      </c>
      <c r="SNB60" s="102" t="s">
        <v>2926</v>
      </c>
      <c r="SNC60" s="102">
        <v>1.0</v>
      </c>
      <c r="SND60" s="102">
        <v>1.0</v>
      </c>
      <c r="SNE60" s="102">
        <v>1.0</v>
      </c>
      <c r="SNF60" s="411">
        <v>30.0</v>
      </c>
      <c r="SNG60" s="411">
        <v>30.0</v>
      </c>
      <c r="SNH60" s="102" t="s">
        <v>1764</v>
      </c>
      <c r="SNI60" s="102" t="s">
        <v>1764</v>
      </c>
      <c r="SNJ60" s="102" t="s">
        <v>88</v>
      </c>
      <c r="SNK60" s="102" t="s">
        <v>2921</v>
      </c>
      <c r="SNL60" s="320" t="s">
        <v>2922</v>
      </c>
      <c r="SNM60" s="320" t="s">
        <v>2912</v>
      </c>
      <c r="SNN60" s="320" t="s">
        <v>2923</v>
      </c>
      <c r="SNO60" s="320" t="s">
        <v>2924</v>
      </c>
      <c r="SNP60" s="97" t="s">
        <v>2925</v>
      </c>
      <c r="SNQ60" s="225" t="s">
        <v>2912</v>
      </c>
      <c r="SNR60" s="102" t="s">
        <v>2926</v>
      </c>
      <c r="SNS60" s="102">
        <v>1.0</v>
      </c>
      <c r="SNT60" s="102">
        <v>1.0</v>
      </c>
      <c r="SNU60" s="102">
        <v>1.0</v>
      </c>
      <c r="SNV60" s="411">
        <v>30.0</v>
      </c>
      <c r="SNW60" s="411">
        <v>30.0</v>
      </c>
      <c r="SNX60" s="102" t="s">
        <v>1764</v>
      </c>
      <c r="SNY60" s="102" t="s">
        <v>1764</v>
      </c>
      <c r="SNZ60" s="102" t="s">
        <v>88</v>
      </c>
      <c r="SOA60" s="102" t="s">
        <v>2921</v>
      </c>
      <c r="SOB60" s="320" t="s">
        <v>2922</v>
      </c>
      <c r="SOC60" s="320" t="s">
        <v>2912</v>
      </c>
      <c r="SOD60" s="320" t="s">
        <v>2923</v>
      </c>
      <c r="SOE60" s="320" t="s">
        <v>2924</v>
      </c>
      <c r="SOF60" s="97" t="s">
        <v>2925</v>
      </c>
      <c r="SOG60" s="225" t="s">
        <v>2912</v>
      </c>
      <c r="SOH60" s="102" t="s">
        <v>2926</v>
      </c>
      <c r="SOI60" s="102">
        <v>1.0</v>
      </c>
      <c r="SOJ60" s="102">
        <v>1.0</v>
      </c>
      <c r="SOK60" s="102">
        <v>1.0</v>
      </c>
      <c r="SOL60" s="411">
        <v>30.0</v>
      </c>
      <c r="SOM60" s="411">
        <v>30.0</v>
      </c>
      <c r="SON60" s="102" t="s">
        <v>1764</v>
      </c>
      <c r="SOO60" s="102" t="s">
        <v>1764</v>
      </c>
      <c r="SOP60" s="102" t="s">
        <v>88</v>
      </c>
      <c r="SOQ60" s="102" t="s">
        <v>2921</v>
      </c>
      <c r="SOR60" s="320" t="s">
        <v>2922</v>
      </c>
      <c r="SOS60" s="320" t="s">
        <v>2912</v>
      </c>
      <c r="SOT60" s="320" t="s">
        <v>2923</v>
      </c>
      <c r="SOU60" s="320" t="s">
        <v>2924</v>
      </c>
      <c r="SOV60" s="97" t="s">
        <v>2925</v>
      </c>
      <c r="SOW60" s="225" t="s">
        <v>2912</v>
      </c>
      <c r="SOX60" s="102" t="s">
        <v>2926</v>
      </c>
      <c r="SOY60" s="102">
        <v>1.0</v>
      </c>
      <c r="SOZ60" s="102">
        <v>1.0</v>
      </c>
      <c r="SPA60" s="102">
        <v>1.0</v>
      </c>
      <c r="SPB60" s="411">
        <v>30.0</v>
      </c>
      <c r="SPC60" s="411">
        <v>30.0</v>
      </c>
      <c r="SPD60" s="102" t="s">
        <v>1764</v>
      </c>
      <c r="SPE60" s="102" t="s">
        <v>1764</v>
      </c>
      <c r="SPF60" s="102" t="s">
        <v>88</v>
      </c>
      <c r="SPG60" s="102" t="s">
        <v>2921</v>
      </c>
      <c r="SPH60" s="320" t="s">
        <v>2922</v>
      </c>
      <c r="SPI60" s="320" t="s">
        <v>2912</v>
      </c>
      <c r="SPJ60" s="320" t="s">
        <v>2923</v>
      </c>
      <c r="SPK60" s="320" t="s">
        <v>2924</v>
      </c>
      <c r="SPL60" s="97" t="s">
        <v>2925</v>
      </c>
      <c r="SPM60" s="225" t="s">
        <v>2912</v>
      </c>
      <c r="SPN60" s="102" t="s">
        <v>2926</v>
      </c>
      <c r="SPO60" s="102">
        <v>1.0</v>
      </c>
      <c r="SPP60" s="102">
        <v>1.0</v>
      </c>
      <c r="SPQ60" s="102">
        <v>1.0</v>
      </c>
      <c r="SPR60" s="411">
        <v>30.0</v>
      </c>
      <c r="SPS60" s="411">
        <v>30.0</v>
      </c>
      <c r="SPT60" s="102" t="s">
        <v>1764</v>
      </c>
      <c r="SPU60" s="102" t="s">
        <v>1764</v>
      </c>
      <c r="SPV60" s="102" t="s">
        <v>88</v>
      </c>
      <c r="SPW60" s="102" t="s">
        <v>2921</v>
      </c>
      <c r="SPX60" s="320" t="s">
        <v>2922</v>
      </c>
      <c r="SPY60" s="320" t="s">
        <v>2912</v>
      </c>
      <c r="SPZ60" s="320" t="s">
        <v>2923</v>
      </c>
      <c r="SQA60" s="320" t="s">
        <v>2924</v>
      </c>
      <c r="SQB60" s="97" t="s">
        <v>2925</v>
      </c>
      <c r="SQC60" s="225" t="s">
        <v>2912</v>
      </c>
      <c r="SQD60" s="102" t="s">
        <v>2926</v>
      </c>
      <c r="SQE60" s="102">
        <v>1.0</v>
      </c>
      <c r="SQF60" s="102">
        <v>1.0</v>
      </c>
      <c r="SQG60" s="102">
        <v>1.0</v>
      </c>
      <c r="SQH60" s="411">
        <v>30.0</v>
      </c>
      <c r="SQI60" s="411">
        <v>30.0</v>
      </c>
      <c r="SQJ60" s="102" t="s">
        <v>1764</v>
      </c>
      <c r="SQK60" s="102" t="s">
        <v>1764</v>
      </c>
      <c r="SQL60" s="102" t="s">
        <v>88</v>
      </c>
      <c r="SQM60" s="102" t="s">
        <v>2921</v>
      </c>
      <c r="SQN60" s="320" t="s">
        <v>2922</v>
      </c>
      <c r="SQO60" s="320" t="s">
        <v>2912</v>
      </c>
      <c r="SQP60" s="320" t="s">
        <v>2923</v>
      </c>
      <c r="SQQ60" s="320" t="s">
        <v>2924</v>
      </c>
      <c r="SQR60" s="97" t="s">
        <v>2925</v>
      </c>
      <c r="SQS60" s="225" t="s">
        <v>2912</v>
      </c>
      <c r="SQT60" s="102" t="s">
        <v>2926</v>
      </c>
      <c r="SQU60" s="102">
        <v>1.0</v>
      </c>
      <c r="SQV60" s="102">
        <v>1.0</v>
      </c>
      <c r="SQW60" s="102">
        <v>1.0</v>
      </c>
      <c r="SQX60" s="411">
        <v>30.0</v>
      </c>
      <c r="SQY60" s="411">
        <v>30.0</v>
      </c>
      <c r="SQZ60" s="102" t="s">
        <v>1764</v>
      </c>
      <c r="SRA60" s="102" t="s">
        <v>1764</v>
      </c>
      <c r="SRB60" s="102" t="s">
        <v>88</v>
      </c>
      <c r="SRC60" s="102" t="s">
        <v>2921</v>
      </c>
      <c r="SRD60" s="320" t="s">
        <v>2922</v>
      </c>
      <c r="SRE60" s="320" t="s">
        <v>2912</v>
      </c>
      <c r="SRF60" s="320" t="s">
        <v>2923</v>
      </c>
      <c r="SRG60" s="320" t="s">
        <v>2924</v>
      </c>
      <c r="SRH60" s="97" t="s">
        <v>2925</v>
      </c>
      <c r="SRI60" s="225" t="s">
        <v>2912</v>
      </c>
      <c r="SRJ60" s="102" t="s">
        <v>2926</v>
      </c>
      <c r="SRK60" s="102">
        <v>1.0</v>
      </c>
      <c r="SRL60" s="102">
        <v>1.0</v>
      </c>
      <c r="SRM60" s="102">
        <v>1.0</v>
      </c>
      <c r="SRN60" s="411">
        <v>30.0</v>
      </c>
      <c r="SRO60" s="411">
        <v>30.0</v>
      </c>
      <c r="SRP60" s="102" t="s">
        <v>1764</v>
      </c>
      <c r="SRQ60" s="102" t="s">
        <v>1764</v>
      </c>
      <c r="SRR60" s="102" t="s">
        <v>88</v>
      </c>
      <c r="SRS60" s="102" t="s">
        <v>2921</v>
      </c>
      <c r="SRT60" s="320" t="s">
        <v>2922</v>
      </c>
      <c r="SRU60" s="320" t="s">
        <v>2912</v>
      </c>
      <c r="SRV60" s="320" t="s">
        <v>2923</v>
      </c>
      <c r="SRW60" s="320" t="s">
        <v>2924</v>
      </c>
      <c r="SRX60" s="97" t="s">
        <v>2925</v>
      </c>
      <c r="SRY60" s="225" t="s">
        <v>2912</v>
      </c>
      <c r="SRZ60" s="102" t="s">
        <v>2926</v>
      </c>
      <c r="SSA60" s="102">
        <v>1.0</v>
      </c>
      <c r="SSB60" s="102">
        <v>1.0</v>
      </c>
      <c r="SSC60" s="102">
        <v>1.0</v>
      </c>
      <c r="SSD60" s="411">
        <v>30.0</v>
      </c>
      <c r="SSE60" s="411">
        <v>30.0</v>
      </c>
      <c r="SSF60" s="102" t="s">
        <v>1764</v>
      </c>
      <c r="SSG60" s="102" t="s">
        <v>1764</v>
      </c>
      <c r="SSH60" s="102" t="s">
        <v>88</v>
      </c>
      <c r="SSI60" s="102" t="s">
        <v>2921</v>
      </c>
      <c r="SSJ60" s="320" t="s">
        <v>2922</v>
      </c>
      <c r="SSK60" s="320" t="s">
        <v>2912</v>
      </c>
      <c r="SSL60" s="320" t="s">
        <v>2923</v>
      </c>
      <c r="SSM60" s="320" t="s">
        <v>2924</v>
      </c>
      <c r="SSN60" s="97" t="s">
        <v>2925</v>
      </c>
      <c r="SSO60" s="225" t="s">
        <v>2912</v>
      </c>
      <c r="SSP60" s="102" t="s">
        <v>2926</v>
      </c>
      <c r="SSQ60" s="102">
        <v>1.0</v>
      </c>
      <c r="SSR60" s="102">
        <v>1.0</v>
      </c>
      <c r="SSS60" s="102">
        <v>1.0</v>
      </c>
      <c r="SST60" s="411">
        <v>30.0</v>
      </c>
      <c r="SSU60" s="411">
        <v>30.0</v>
      </c>
      <c r="SSV60" s="102" t="s">
        <v>1764</v>
      </c>
      <c r="SSW60" s="102" t="s">
        <v>1764</v>
      </c>
      <c r="SSX60" s="102" t="s">
        <v>88</v>
      </c>
      <c r="SSY60" s="102" t="s">
        <v>2921</v>
      </c>
      <c r="SSZ60" s="320" t="s">
        <v>2922</v>
      </c>
      <c r="STA60" s="320" t="s">
        <v>2912</v>
      </c>
      <c r="STB60" s="320" t="s">
        <v>2923</v>
      </c>
      <c r="STC60" s="320" t="s">
        <v>2924</v>
      </c>
      <c r="STD60" s="97" t="s">
        <v>2925</v>
      </c>
      <c r="STE60" s="225" t="s">
        <v>2912</v>
      </c>
      <c r="STF60" s="102" t="s">
        <v>2926</v>
      </c>
      <c r="STG60" s="102">
        <v>1.0</v>
      </c>
      <c r="STH60" s="102">
        <v>1.0</v>
      </c>
      <c r="STI60" s="102">
        <v>1.0</v>
      </c>
      <c r="STJ60" s="411">
        <v>30.0</v>
      </c>
      <c r="STK60" s="411">
        <v>30.0</v>
      </c>
      <c r="STL60" s="102" t="s">
        <v>1764</v>
      </c>
      <c r="STM60" s="102" t="s">
        <v>1764</v>
      </c>
      <c r="STN60" s="102" t="s">
        <v>88</v>
      </c>
      <c r="STO60" s="102" t="s">
        <v>2921</v>
      </c>
      <c r="STP60" s="320" t="s">
        <v>2922</v>
      </c>
      <c r="STQ60" s="320" t="s">
        <v>2912</v>
      </c>
      <c r="STR60" s="320" t="s">
        <v>2923</v>
      </c>
      <c r="STS60" s="320" t="s">
        <v>2924</v>
      </c>
      <c r="STT60" s="97" t="s">
        <v>2925</v>
      </c>
      <c r="STU60" s="225" t="s">
        <v>2912</v>
      </c>
      <c r="STV60" s="102" t="s">
        <v>2926</v>
      </c>
      <c r="STW60" s="102">
        <v>1.0</v>
      </c>
      <c r="STX60" s="102">
        <v>1.0</v>
      </c>
      <c r="STY60" s="102">
        <v>1.0</v>
      </c>
      <c r="STZ60" s="411">
        <v>30.0</v>
      </c>
      <c r="SUA60" s="411">
        <v>30.0</v>
      </c>
      <c r="SUB60" s="102" t="s">
        <v>1764</v>
      </c>
      <c r="SUC60" s="102" t="s">
        <v>1764</v>
      </c>
      <c r="SUD60" s="102" t="s">
        <v>88</v>
      </c>
      <c r="SUE60" s="102" t="s">
        <v>2921</v>
      </c>
      <c r="SUF60" s="320" t="s">
        <v>2922</v>
      </c>
      <c r="SUG60" s="320" t="s">
        <v>2912</v>
      </c>
      <c r="SUH60" s="320" t="s">
        <v>2923</v>
      </c>
      <c r="SUI60" s="320" t="s">
        <v>2924</v>
      </c>
      <c r="SUJ60" s="97" t="s">
        <v>2925</v>
      </c>
      <c r="SUK60" s="225" t="s">
        <v>2912</v>
      </c>
      <c r="SUL60" s="102" t="s">
        <v>2926</v>
      </c>
      <c r="SUM60" s="102">
        <v>1.0</v>
      </c>
      <c r="SUN60" s="102">
        <v>1.0</v>
      </c>
      <c r="SUO60" s="102">
        <v>1.0</v>
      </c>
      <c r="SUP60" s="411">
        <v>30.0</v>
      </c>
      <c r="SUQ60" s="411">
        <v>30.0</v>
      </c>
      <c r="SUR60" s="102" t="s">
        <v>1764</v>
      </c>
      <c r="SUS60" s="102" t="s">
        <v>1764</v>
      </c>
      <c r="SUT60" s="102" t="s">
        <v>88</v>
      </c>
      <c r="SUU60" s="102" t="s">
        <v>2921</v>
      </c>
      <c r="SUV60" s="320" t="s">
        <v>2922</v>
      </c>
      <c r="SUW60" s="320" t="s">
        <v>2912</v>
      </c>
      <c r="SUX60" s="320" t="s">
        <v>2923</v>
      </c>
      <c r="SUY60" s="320" t="s">
        <v>2924</v>
      </c>
      <c r="SUZ60" s="97" t="s">
        <v>2925</v>
      </c>
      <c r="SVA60" s="225" t="s">
        <v>2912</v>
      </c>
      <c r="SVB60" s="102" t="s">
        <v>2926</v>
      </c>
      <c r="SVC60" s="102">
        <v>1.0</v>
      </c>
      <c r="SVD60" s="102">
        <v>1.0</v>
      </c>
      <c r="SVE60" s="102">
        <v>1.0</v>
      </c>
      <c r="SVF60" s="411">
        <v>30.0</v>
      </c>
      <c r="SVG60" s="411">
        <v>30.0</v>
      </c>
      <c r="SVH60" s="102" t="s">
        <v>1764</v>
      </c>
      <c r="SVI60" s="102" t="s">
        <v>1764</v>
      </c>
      <c r="SVJ60" s="102" t="s">
        <v>88</v>
      </c>
      <c r="SVK60" s="102" t="s">
        <v>2921</v>
      </c>
      <c r="SVL60" s="320" t="s">
        <v>2922</v>
      </c>
      <c r="SVM60" s="320" t="s">
        <v>2912</v>
      </c>
      <c r="SVN60" s="320" t="s">
        <v>2923</v>
      </c>
      <c r="SVO60" s="320" t="s">
        <v>2924</v>
      </c>
      <c r="SVP60" s="97" t="s">
        <v>2925</v>
      </c>
      <c r="SVQ60" s="225" t="s">
        <v>2912</v>
      </c>
      <c r="SVR60" s="102" t="s">
        <v>2926</v>
      </c>
      <c r="SVS60" s="102">
        <v>1.0</v>
      </c>
      <c r="SVT60" s="102">
        <v>1.0</v>
      </c>
      <c r="SVU60" s="102">
        <v>1.0</v>
      </c>
      <c r="SVV60" s="411">
        <v>30.0</v>
      </c>
      <c r="SVW60" s="411">
        <v>30.0</v>
      </c>
      <c r="SVX60" s="102" t="s">
        <v>1764</v>
      </c>
      <c r="SVY60" s="102" t="s">
        <v>1764</v>
      </c>
      <c r="SVZ60" s="102" t="s">
        <v>88</v>
      </c>
      <c r="SWA60" s="102" t="s">
        <v>2921</v>
      </c>
      <c r="SWB60" s="320" t="s">
        <v>2922</v>
      </c>
      <c r="SWC60" s="320" t="s">
        <v>2912</v>
      </c>
      <c r="SWD60" s="320" t="s">
        <v>2923</v>
      </c>
      <c r="SWE60" s="320" t="s">
        <v>2924</v>
      </c>
      <c r="SWF60" s="97" t="s">
        <v>2925</v>
      </c>
      <c r="SWG60" s="225" t="s">
        <v>2912</v>
      </c>
      <c r="SWH60" s="102" t="s">
        <v>2926</v>
      </c>
      <c r="SWI60" s="102">
        <v>1.0</v>
      </c>
      <c r="SWJ60" s="102">
        <v>1.0</v>
      </c>
      <c r="SWK60" s="102">
        <v>1.0</v>
      </c>
      <c r="SWL60" s="411">
        <v>30.0</v>
      </c>
      <c r="SWM60" s="411">
        <v>30.0</v>
      </c>
      <c r="SWN60" s="102" t="s">
        <v>1764</v>
      </c>
      <c r="SWO60" s="102" t="s">
        <v>1764</v>
      </c>
      <c r="SWP60" s="102" t="s">
        <v>88</v>
      </c>
      <c r="SWQ60" s="102" t="s">
        <v>2921</v>
      </c>
      <c r="SWR60" s="320" t="s">
        <v>2922</v>
      </c>
      <c r="SWS60" s="320" t="s">
        <v>2912</v>
      </c>
      <c r="SWT60" s="320" t="s">
        <v>2923</v>
      </c>
      <c r="SWU60" s="320" t="s">
        <v>2924</v>
      </c>
      <c r="SWV60" s="97" t="s">
        <v>2925</v>
      </c>
      <c r="SWW60" s="225" t="s">
        <v>2912</v>
      </c>
      <c r="SWX60" s="102" t="s">
        <v>2926</v>
      </c>
      <c r="SWY60" s="102">
        <v>1.0</v>
      </c>
      <c r="SWZ60" s="102">
        <v>1.0</v>
      </c>
      <c r="SXA60" s="102">
        <v>1.0</v>
      </c>
      <c r="SXB60" s="411">
        <v>30.0</v>
      </c>
      <c r="SXC60" s="411">
        <v>30.0</v>
      </c>
      <c r="SXD60" s="102" t="s">
        <v>1764</v>
      </c>
      <c r="SXE60" s="102" t="s">
        <v>1764</v>
      </c>
      <c r="SXF60" s="102" t="s">
        <v>88</v>
      </c>
      <c r="SXG60" s="102" t="s">
        <v>2921</v>
      </c>
      <c r="SXH60" s="320" t="s">
        <v>2922</v>
      </c>
      <c r="SXI60" s="320" t="s">
        <v>2912</v>
      </c>
      <c r="SXJ60" s="320" t="s">
        <v>2923</v>
      </c>
      <c r="SXK60" s="320" t="s">
        <v>2924</v>
      </c>
      <c r="SXL60" s="97" t="s">
        <v>2925</v>
      </c>
      <c r="SXM60" s="225" t="s">
        <v>2912</v>
      </c>
      <c r="SXN60" s="102" t="s">
        <v>2926</v>
      </c>
      <c r="SXO60" s="102">
        <v>1.0</v>
      </c>
      <c r="SXP60" s="102">
        <v>1.0</v>
      </c>
      <c r="SXQ60" s="102">
        <v>1.0</v>
      </c>
      <c r="SXR60" s="411">
        <v>30.0</v>
      </c>
      <c r="SXS60" s="411">
        <v>30.0</v>
      </c>
      <c r="SXT60" s="102" t="s">
        <v>1764</v>
      </c>
      <c r="SXU60" s="102" t="s">
        <v>1764</v>
      </c>
      <c r="SXV60" s="102" t="s">
        <v>88</v>
      </c>
      <c r="SXW60" s="102" t="s">
        <v>2921</v>
      </c>
      <c r="SXX60" s="320" t="s">
        <v>2922</v>
      </c>
      <c r="SXY60" s="320" t="s">
        <v>2912</v>
      </c>
      <c r="SXZ60" s="320" t="s">
        <v>2923</v>
      </c>
      <c r="SYA60" s="320" t="s">
        <v>2924</v>
      </c>
      <c r="SYB60" s="97" t="s">
        <v>2925</v>
      </c>
      <c r="SYC60" s="225" t="s">
        <v>2912</v>
      </c>
      <c r="SYD60" s="102" t="s">
        <v>2926</v>
      </c>
      <c r="SYE60" s="102">
        <v>1.0</v>
      </c>
      <c r="SYF60" s="102">
        <v>1.0</v>
      </c>
      <c r="SYG60" s="102">
        <v>1.0</v>
      </c>
      <c r="SYH60" s="411">
        <v>30.0</v>
      </c>
      <c r="SYI60" s="411">
        <v>30.0</v>
      </c>
      <c r="SYJ60" s="102" t="s">
        <v>1764</v>
      </c>
      <c r="SYK60" s="102" t="s">
        <v>1764</v>
      </c>
      <c r="SYL60" s="102" t="s">
        <v>88</v>
      </c>
      <c r="SYM60" s="102" t="s">
        <v>2921</v>
      </c>
      <c r="SYN60" s="320" t="s">
        <v>2922</v>
      </c>
      <c r="SYO60" s="320" t="s">
        <v>2912</v>
      </c>
      <c r="SYP60" s="320" t="s">
        <v>2923</v>
      </c>
      <c r="SYQ60" s="320" t="s">
        <v>2924</v>
      </c>
      <c r="SYR60" s="97" t="s">
        <v>2925</v>
      </c>
      <c r="SYS60" s="225" t="s">
        <v>2912</v>
      </c>
      <c r="SYT60" s="102" t="s">
        <v>2926</v>
      </c>
      <c r="SYU60" s="102">
        <v>1.0</v>
      </c>
      <c r="SYV60" s="102">
        <v>1.0</v>
      </c>
      <c r="SYW60" s="102">
        <v>1.0</v>
      </c>
      <c r="SYX60" s="411">
        <v>30.0</v>
      </c>
      <c r="SYY60" s="411">
        <v>30.0</v>
      </c>
      <c r="SYZ60" s="102" t="s">
        <v>1764</v>
      </c>
      <c r="SZA60" s="102" t="s">
        <v>1764</v>
      </c>
      <c r="SZB60" s="102" t="s">
        <v>88</v>
      </c>
      <c r="SZC60" s="102" t="s">
        <v>2921</v>
      </c>
      <c r="SZD60" s="320" t="s">
        <v>2922</v>
      </c>
      <c r="SZE60" s="320" t="s">
        <v>2912</v>
      </c>
      <c r="SZF60" s="320" t="s">
        <v>2923</v>
      </c>
      <c r="SZG60" s="320" t="s">
        <v>2924</v>
      </c>
      <c r="SZH60" s="97" t="s">
        <v>2925</v>
      </c>
      <c r="SZI60" s="225" t="s">
        <v>2912</v>
      </c>
      <c r="SZJ60" s="102" t="s">
        <v>2926</v>
      </c>
      <c r="SZK60" s="102">
        <v>1.0</v>
      </c>
      <c r="SZL60" s="102">
        <v>1.0</v>
      </c>
      <c r="SZM60" s="102">
        <v>1.0</v>
      </c>
      <c r="SZN60" s="411">
        <v>30.0</v>
      </c>
      <c r="SZO60" s="411">
        <v>30.0</v>
      </c>
      <c r="SZP60" s="102" t="s">
        <v>1764</v>
      </c>
      <c r="SZQ60" s="102" t="s">
        <v>1764</v>
      </c>
      <c r="SZR60" s="102" t="s">
        <v>88</v>
      </c>
      <c r="SZS60" s="102" t="s">
        <v>2921</v>
      </c>
      <c r="SZT60" s="320" t="s">
        <v>2922</v>
      </c>
      <c r="SZU60" s="320" t="s">
        <v>2912</v>
      </c>
      <c r="SZV60" s="320" t="s">
        <v>2923</v>
      </c>
      <c r="SZW60" s="320" t="s">
        <v>2924</v>
      </c>
      <c r="SZX60" s="97" t="s">
        <v>2925</v>
      </c>
      <c r="SZY60" s="225" t="s">
        <v>2912</v>
      </c>
      <c r="SZZ60" s="102" t="s">
        <v>2926</v>
      </c>
      <c r="TAA60" s="102">
        <v>1.0</v>
      </c>
      <c r="TAB60" s="102">
        <v>1.0</v>
      </c>
      <c r="TAC60" s="102">
        <v>1.0</v>
      </c>
      <c r="TAD60" s="411">
        <v>30.0</v>
      </c>
      <c r="TAE60" s="411">
        <v>30.0</v>
      </c>
      <c r="TAF60" s="102" t="s">
        <v>1764</v>
      </c>
      <c r="TAG60" s="102" t="s">
        <v>1764</v>
      </c>
      <c r="TAH60" s="102" t="s">
        <v>88</v>
      </c>
      <c r="TAI60" s="102" t="s">
        <v>2921</v>
      </c>
      <c r="TAJ60" s="320" t="s">
        <v>2922</v>
      </c>
      <c r="TAK60" s="320" t="s">
        <v>2912</v>
      </c>
      <c r="TAL60" s="320" t="s">
        <v>2923</v>
      </c>
      <c r="TAM60" s="320" t="s">
        <v>2924</v>
      </c>
      <c r="TAN60" s="97" t="s">
        <v>2925</v>
      </c>
      <c r="TAO60" s="225" t="s">
        <v>2912</v>
      </c>
      <c r="TAP60" s="102" t="s">
        <v>2926</v>
      </c>
      <c r="TAQ60" s="102">
        <v>1.0</v>
      </c>
      <c r="TAR60" s="102">
        <v>1.0</v>
      </c>
      <c r="TAS60" s="102">
        <v>1.0</v>
      </c>
      <c r="TAT60" s="411">
        <v>30.0</v>
      </c>
      <c r="TAU60" s="411">
        <v>30.0</v>
      </c>
      <c r="TAV60" s="102" t="s">
        <v>1764</v>
      </c>
      <c r="TAW60" s="102" t="s">
        <v>1764</v>
      </c>
      <c r="TAX60" s="102" t="s">
        <v>88</v>
      </c>
      <c r="TAY60" s="102" t="s">
        <v>2921</v>
      </c>
      <c r="TAZ60" s="320" t="s">
        <v>2922</v>
      </c>
      <c r="TBA60" s="320" t="s">
        <v>2912</v>
      </c>
      <c r="TBB60" s="320" t="s">
        <v>2923</v>
      </c>
      <c r="TBC60" s="320" t="s">
        <v>2924</v>
      </c>
      <c r="TBD60" s="97" t="s">
        <v>2925</v>
      </c>
      <c r="TBE60" s="225" t="s">
        <v>2912</v>
      </c>
      <c r="TBF60" s="102" t="s">
        <v>2926</v>
      </c>
      <c r="TBG60" s="102">
        <v>1.0</v>
      </c>
      <c r="TBH60" s="102">
        <v>1.0</v>
      </c>
      <c r="TBI60" s="102">
        <v>1.0</v>
      </c>
      <c r="TBJ60" s="411">
        <v>30.0</v>
      </c>
      <c r="TBK60" s="411">
        <v>30.0</v>
      </c>
      <c r="TBL60" s="102" t="s">
        <v>1764</v>
      </c>
      <c r="TBM60" s="102" t="s">
        <v>1764</v>
      </c>
      <c r="TBN60" s="102" t="s">
        <v>88</v>
      </c>
      <c r="TBO60" s="102" t="s">
        <v>2921</v>
      </c>
      <c r="TBP60" s="320" t="s">
        <v>2922</v>
      </c>
      <c r="TBQ60" s="320" t="s">
        <v>2912</v>
      </c>
      <c r="TBR60" s="320" t="s">
        <v>2923</v>
      </c>
      <c r="TBS60" s="320" t="s">
        <v>2924</v>
      </c>
      <c r="TBT60" s="97" t="s">
        <v>2925</v>
      </c>
      <c r="TBU60" s="225" t="s">
        <v>2912</v>
      </c>
      <c r="TBV60" s="102" t="s">
        <v>2926</v>
      </c>
      <c r="TBW60" s="102">
        <v>1.0</v>
      </c>
      <c r="TBX60" s="102">
        <v>1.0</v>
      </c>
      <c r="TBY60" s="102">
        <v>1.0</v>
      </c>
      <c r="TBZ60" s="411">
        <v>30.0</v>
      </c>
      <c r="TCA60" s="411">
        <v>30.0</v>
      </c>
      <c r="TCB60" s="102" t="s">
        <v>1764</v>
      </c>
      <c r="TCC60" s="102" t="s">
        <v>1764</v>
      </c>
      <c r="TCD60" s="102" t="s">
        <v>88</v>
      </c>
      <c r="TCE60" s="102" t="s">
        <v>2921</v>
      </c>
      <c r="TCF60" s="320" t="s">
        <v>2922</v>
      </c>
      <c r="TCG60" s="320" t="s">
        <v>2912</v>
      </c>
      <c r="TCH60" s="320" t="s">
        <v>2923</v>
      </c>
      <c r="TCI60" s="320" t="s">
        <v>2924</v>
      </c>
      <c r="TCJ60" s="97" t="s">
        <v>2925</v>
      </c>
      <c r="TCK60" s="225" t="s">
        <v>2912</v>
      </c>
      <c r="TCL60" s="102" t="s">
        <v>2926</v>
      </c>
      <c r="TCM60" s="102">
        <v>1.0</v>
      </c>
      <c r="TCN60" s="102">
        <v>1.0</v>
      </c>
      <c r="TCO60" s="102">
        <v>1.0</v>
      </c>
      <c r="TCP60" s="411">
        <v>30.0</v>
      </c>
      <c r="TCQ60" s="411">
        <v>30.0</v>
      </c>
      <c r="TCR60" s="102" t="s">
        <v>1764</v>
      </c>
      <c r="TCS60" s="102" t="s">
        <v>1764</v>
      </c>
      <c r="TCT60" s="102" t="s">
        <v>88</v>
      </c>
      <c r="TCU60" s="102" t="s">
        <v>2921</v>
      </c>
      <c r="TCV60" s="320" t="s">
        <v>2922</v>
      </c>
      <c r="TCW60" s="320" t="s">
        <v>2912</v>
      </c>
      <c r="TCX60" s="320" t="s">
        <v>2923</v>
      </c>
      <c r="TCY60" s="320" t="s">
        <v>2924</v>
      </c>
      <c r="TCZ60" s="97" t="s">
        <v>2925</v>
      </c>
      <c r="TDA60" s="225" t="s">
        <v>2912</v>
      </c>
      <c r="TDB60" s="102" t="s">
        <v>2926</v>
      </c>
      <c r="TDC60" s="102">
        <v>1.0</v>
      </c>
      <c r="TDD60" s="102">
        <v>1.0</v>
      </c>
      <c r="TDE60" s="102">
        <v>1.0</v>
      </c>
      <c r="TDF60" s="411">
        <v>30.0</v>
      </c>
      <c r="TDG60" s="411">
        <v>30.0</v>
      </c>
      <c r="TDH60" s="102" t="s">
        <v>1764</v>
      </c>
      <c r="TDI60" s="102" t="s">
        <v>1764</v>
      </c>
      <c r="TDJ60" s="102" t="s">
        <v>88</v>
      </c>
      <c r="TDK60" s="102" t="s">
        <v>2921</v>
      </c>
      <c r="TDL60" s="320" t="s">
        <v>2922</v>
      </c>
      <c r="TDM60" s="320" t="s">
        <v>2912</v>
      </c>
      <c r="TDN60" s="320" t="s">
        <v>2923</v>
      </c>
      <c r="TDO60" s="320" t="s">
        <v>2924</v>
      </c>
      <c r="TDP60" s="97" t="s">
        <v>2925</v>
      </c>
      <c r="TDQ60" s="225" t="s">
        <v>2912</v>
      </c>
      <c r="TDR60" s="102" t="s">
        <v>2926</v>
      </c>
      <c r="TDS60" s="102">
        <v>1.0</v>
      </c>
      <c r="TDT60" s="102">
        <v>1.0</v>
      </c>
      <c r="TDU60" s="102">
        <v>1.0</v>
      </c>
      <c r="TDV60" s="411">
        <v>30.0</v>
      </c>
      <c r="TDW60" s="411">
        <v>30.0</v>
      </c>
      <c r="TDX60" s="102" t="s">
        <v>1764</v>
      </c>
      <c r="TDY60" s="102" t="s">
        <v>1764</v>
      </c>
      <c r="TDZ60" s="102" t="s">
        <v>88</v>
      </c>
      <c r="TEA60" s="102" t="s">
        <v>2921</v>
      </c>
      <c r="TEB60" s="320" t="s">
        <v>2922</v>
      </c>
      <c r="TEC60" s="320" t="s">
        <v>2912</v>
      </c>
      <c r="TED60" s="320" t="s">
        <v>2923</v>
      </c>
      <c r="TEE60" s="320" t="s">
        <v>2924</v>
      </c>
      <c r="TEF60" s="97" t="s">
        <v>2925</v>
      </c>
      <c r="TEG60" s="225" t="s">
        <v>2912</v>
      </c>
      <c r="TEH60" s="102" t="s">
        <v>2926</v>
      </c>
      <c r="TEI60" s="102">
        <v>1.0</v>
      </c>
      <c r="TEJ60" s="102">
        <v>1.0</v>
      </c>
      <c r="TEK60" s="102">
        <v>1.0</v>
      </c>
      <c r="TEL60" s="411">
        <v>30.0</v>
      </c>
      <c r="TEM60" s="411">
        <v>30.0</v>
      </c>
      <c r="TEN60" s="102" t="s">
        <v>1764</v>
      </c>
      <c r="TEO60" s="102" t="s">
        <v>1764</v>
      </c>
      <c r="TEP60" s="102" t="s">
        <v>88</v>
      </c>
      <c r="TEQ60" s="102" t="s">
        <v>2921</v>
      </c>
      <c r="TER60" s="320" t="s">
        <v>2922</v>
      </c>
      <c r="TES60" s="320" t="s">
        <v>2912</v>
      </c>
      <c r="TET60" s="320" t="s">
        <v>2923</v>
      </c>
      <c r="TEU60" s="320" t="s">
        <v>2924</v>
      </c>
      <c r="TEV60" s="97" t="s">
        <v>2925</v>
      </c>
      <c r="TEW60" s="225" t="s">
        <v>2912</v>
      </c>
      <c r="TEX60" s="102" t="s">
        <v>2926</v>
      </c>
      <c r="TEY60" s="102">
        <v>1.0</v>
      </c>
      <c r="TEZ60" s="102">
        <v>1.0</v>
      </c>
      <c r="TFA60" s="102">
        <v>1.0</v>
      </c>
      <c r="TFB60" s="411">
        <v>30.0</v>
      </c>
      <c r="TFC60" s="411">
        <v>30.0</v>
      </c>
      <c r="TFD60" s="102" t="s">
        <v>1764</v>
      </c>
      <c r="TFE60" s="102" t="s">
        <v>1764</v>
      </c>
      <c r="TFF60" s="102" t="s">
        <v>88</v>
      </c>
      <c r="TFG60" s="102" t="s">
        <v>2921</v>
      </c>
      <c r="TFH60" s="320" t="s">
        <v>2922</v>
      </c>
      <c r="TFI60" s="320" t="s">
        <v>2912</v>
      </c>
      <c r="TFJ60" s="320" t="s">
        <v>2923</v>
      </c>
      <c r="TFK60" s="320" t="s">
        <v>2924</v>
      </c>
      <c r="TFL60" s="97" t="s">
        <v>2925</v>
      </c>
      <c r="TFM60" s="225" t="s">
        <v>2912</v>
      </c>
      <c r="TFN60" s="102" t="s">
        <v>2926</v>
      </c>
      <c r="TFO60" s="102">
        <v>1.0</v>
      </c>
      <c r="TFP60" s="102">
        <v>1.0</v>
      </c>
      <c r="TFQ60" s="102">
        <v>1.0</v>
      </c>
      <c r="TFR60" s="411">
        <v>30.0</v>
      </c>
      <c r="TFS60" s="411">
        <v>30.0</v>
      </c>
      <c r="TFT60" s="102" t="s">
        <v>1764</v>
      </c>
      <c r="TFU60" s="102" t="s">
        <v>1764</v>
      </c>
      <c r="TFV60" s="102" t="s">
        <v>88</v>
      </c>
      <c r="TFW60" s="102" t="s">
        <v>2921</v>
      </c>
      <c r="TFX60" s="320" t="s">
        <v>2922</v>
      </c>
      <c r="TFY60" s="320" t="s">
        <v>2912</v>
      </c>
      <c r="TFZ60" s="320" t="s">
        <v>2923</v>
      </c>
      <c r="TGA60" s="320" t="s">
        <v>2924</v>
      </c>
      <c r="TGB60" s="97" t="s">
        <v>2925</v>
      </c>
      <c r="TGC60" s="225" t="s">
        <v>2912</v>
      </c>
      <c r="TGD60" s="102" t="s">
        <v>2926</v>
      </c>
      <c r="TGE60" s="102">
        <v>1.0</v>
      </c>
      <c r="TGF60" s="102">
        <v>1.0</v>
      </c>
      <c r="TGG60" s="102">
        <v>1.0</v>
      </c>
      <c r="TGH60" s="411">
        <v>30.0</v>
      </c>
      <c r="TGI60" s="411">
        <v>30.0</v>
      </c>
      <c r="TGJ60" s="102" t="s">
        <v>1764</v>
      </c>
      <c r="TGK60" s="102" t="s">
        <v>1764</v>
      </c>
      <c r="TGL60" s="102" t="s">
        <v>88</v>
      </c>
      <c r="TGM60" s="102" t="s">
        <v>2921</v>
      </c>
      <c r="TGN60" s="320" t="s">
        <v>2922</v>
      </c>
      <c r="TGO60" s="320" t="s">
        <v>2912</v>
      </c>
      <c r="TGP60" s="320" t="s">
        <v>2923</v>
      </c>
      <c r="TGQ60" s="320" t="s">
        <v>2924</v>
      </c>
      <c r="TGR60" s="97" t="s">
        <v>2925</v>
      </c>
      <c r="TGS60" s="225" t="s">
        <v>2912</v>
      </c>
      <c r="TGT60" s="102" t="s">
        <v>2926</v>
      </c>
      <c r="TGU60" s="102">
        <v>1.0</v>
      </c>
      <c r="TGV60" s="102">
        <v>1.0</v>
      </c>
      <c r="TGW60" s="102">
        <v>1.0</v>
      </c>
      <c r="TGX60" s="411">
        <v>30.0</v>
      </c>
      <c r="TGY60" s="411">
        <v>30.0</v>
      </c>
      <c r="TGZ60" s="102" t="s">
        <v>1764</v>
      </c>
      <c r="THA60" s="102" t="s">
        <v>1764</v>
      </c>
      <c r="THB60" s="102" t="s">
        <v>88</v>
      </c>
      <c r="THC60" s="102" t="s">
        <v>2921</v>
      </c>
      <c r="THD60" s="320" t="s">
        <v>2922</v>
      </c>
      <c r="THE60" s="320" t="s">
        <v>2912</v>
      </c>
      <c r="THF60" s="320" t="s">
        <v>2923</v>
      </c>
      <c r="THG60" s="320" t="s">
        <v>2924</v>
      </c>
      <c r="THH60" s="97" t="s">
        <v>2925</v>
      </c>
      <c r="THI60" s="225" t="s">
        <v>2912</v>
      </c>
      <c r="THJ60" s="102" t="s">
        <v>2926</v>
      </c>
      <c r="THK60" s="102">
        <v>1.0</v>
      </c>
      <c r="THL60" s="102">
        <v>1.0</v>
      </c>
      <c r="THM60" s="102">
        <v>1.0</v>
      </c>
      <c r="THN60" s="411">
        <v>30.0</v>
      </c>
      <c r="THO60" s="411">
        <v>30.0</v>
      </c>
      <c r="THP60" s="102" t="s">
        <v>1764</v>
      </c>
      <c r="THQ60" s="102" t="s">
        <v>1764</v>
      </c>
      <c r="THR60" s="102" t="s">
        <v>88</v>
      </c>
      <c r="THS60" s="102" t="s">
        <v>2921</v>
      </c>
      <c r="THT60" s="320" t="s">
        <v>2922</v>
      </c>
      <c r="THU60" s="320" t="s">
        <v>2912</v>
      </c>
      <c r="THV60" s="320" t="s">
        <v>2923</v>
      </c>
      <c r="THW60" s="320" t="s">
        <v>2924</v>
      </c>
      <c r="THX60" s="97" t="s">
        <v>2925</v>
      </c>
      <c r="THY60" s="225" t="s">
        <v>2912</v>
      </c>
      <c r="THZ60" s="102" t="s">
        <v>2926</v>
      </c>
      <c r="TIA60" s="102">
        <v>1.0</v>
      </c>
      <c r="TIB60" s="102">
        <v>1.0</v>
      </c>
      <c r="TIC60" s="102">
        <v>1.0</v>
      </c>
      <c r="TID60" s="411">
        <v>30.0</v>
      </c>
      <c r="TIE60" s="411">
        <v>30.0</v>
      </c>
      <c r="TIF60" s="102" t="s">
        <v>1764</v>
      </c>
      <c r="TIG60" s="102" t="s">
        <v>1764</v>
      </c>
      <c r="TIH60" s="102" t="s">
        <v>88</v>
      </c>
      <c r="TII60" s="102" t="s">
        <v>2921</v>
      </c>
      <c r="TIJ60" s="320" t="s">
        <v>2922</v>
      </c>
      <c r="TIK60" s="320" t="s">
        <v>2912</v>
      </c>
      <c r="TIL60" s="320" t="s">
        <v>2923</v>
      </c>
      <c r="TIM60" s="320" t="s">
        <v>2924</v>
      </c>
      <c r="TIN60" s="97" t="s">
        <v>2925</v>
      </c>
      <c r="TIO60" s="225" t="s">
        <v>2912</v>
      </c>
      <c r="TIP60" s="102" t="s">
        <v>2926</v>
      </c>
      <c r="TIQ60" s="102">
        <v>1.0</v>
      </c>
      <c r="TIR60" s="102">
        <v>1.0</v>
      </c>
      <c r="TIS60" s="102">
        <v>1.0</v>
      </c>
      <c r="TIT60" s="411">
        <v>30.0</v>
      </c>
      <c r="TIU60" s="411">
        <v>30.0</v>
      </c>
      <c r="TIV60" s="102" t="s">
        <v>1764</v>
      </c>
      <c r="TIW60" s="102" t="s">
        <v>1764</v>
      </c>
      <c r="TIX60" s="102" t="s">
        <v>88</v>
      </c>
      <c r="TIY60" s="102" t="s">
        <v>2921</v>
      </c>
      <c r="TIZ60" s="320" t="s">
        <v>2922</v>
      </c>
      <c r="TJA60" s="320" t="s">
        <v>2912</v>
      </c>
      <c r="TJB60" s="320" t="s">
        <v>2923</v>
      </c>
      <c r="TJC60" s="320" t="s">
        <v>2924</v>
      </c>
      <c r="TJD60" s="97" t="s">
        <v>2925</v>
      </c>
      <c r="TJE60" s="225" t="s">
        <v>2912</v>
      </c>
      <c r="TJF60" s="102" t="s">
        <v>2926</v>
      </c>
      <c r="TJG60" s="102">
        <v>1.0</v>
      </c>
      <c r="TJH60" s="102">
        <v>1.0</v>
      </c>
      <c r="TJI60" s="102">
        <v>1.0</v>
      </c>
      <c r="TJJ60" s="411">
        <v>30.0</v>
      </c>
      <c r="TJK60" s="411">
        <v>30.0</v>
      </c>
      <c r="TJL60" s="102" t="s">
        <v>1764</v>
      </c>
      <c r="TJM60" s="102" t="s">
        <v>1764</v>
      </c>
      <c r="TJN60" s="102" t="s">
        <v>88</v>
      </c>
      <c r="TJO60" s="102" t="s">
        <v>2921</v>
      </c>
      <c r="TJP60" s="320" t="s">
        <v>2922</v>
      </c>
      <c r="TJQ60" s="320" t="s">
        <v>2912</v>
      </c>
      <c r="TJR60" s="320" t="s">
        <v>2923</v>
      </c>
      <c r="TJS60" s="320" t="s">
        <v>2924</v>
      </c>
      <c r="TJT60" s="97" t="s">
        <v>2925</v>
      </c>
      <c r="TJU60" s="225" t="s">
        <v>2912</v>
      </c>
      <c r="TJV60" s="102" t="s">
        <v>2926</v>
      </c>
      <c r="TJW60" s="102">
        <v>1.0</v>
      </c>
      <c r="TJX60" s="102">
        <v>1.0</v>
      </c>
      <c r="TJY60" s="102">
        <v>1.0</v>
      </c>
      <c r="TJZ60" s="411">
        <v>30.0</v>
      </c>
      <c r="TKA60" s="411">
        <v>30.0</v>
      </c>
      <c r="TKB60" s="102" t="s">
        <v>1764</v>
      </c>
      <c r="TKC60" s="102" t="s">
        <v>1764</v>
      </c>
      <c r="TKD60" s="102" t="s">
        <v>88</v>
      </c>
      <c r="TKE60" s="102" t="s">
        <v>2921</v>
      </c>
      <c r="TKF60" s="320" t="s">
        <v>2922</v>
      </c>
      <c r="TKG60" s="320" t="s">
        <v>2912</v>
      </c>
      <c r="TKH60" s="320" t="s">
        <v>2923</v>
      </c>
      <c r="TKI60" s="320" t="s">
        <v>2924</v>
      </c>
      <c r="TKJ60" s="97" t="s">
        <v>2925</v>
      </c>
      <c r="TKK60" s="225" t="s">
        <v>2912</v>
      </c>
      <c r="TKL60" s="102" t="s">
        <v>2926</v>
      </c>
      <c r="TKM60" s="102">
        <v>1.0</v>
      </c>
      <c r="TKN60" s="102">
        <v>1.0</v>
      </c>
      <c r="TKO60" s="102">
        <v>1.0</v>
      </c>
      <c r="TKP60" s="411">
        <v>30.0</v>
      </c>
      <c r="TKQ60" s="411">
        <v>30.0</v>
      </c>
      <c r="TKR60" s="102" t="s">
        <v>1764</v>
      </c>
      <c r="TKS60" s="102" t="s">
        <v>1764</v>
      </c>
      <c r="TKT60" s="102" t="s">
        <v>88</v>
      </c>
      <c r="TKU60" s="102" t="s">
        <v>2921</v>
      </c>
      <c r="TKV60" s="320" t="s">
        <v>2922</v>
      </c>
      <c r="TKW60" s="320" t="s">
        <v>2912</v>
      </c>
      <c r="TKX60" s="320" t="s">
        <v>2923</v>
      </c>
      <c r="TKY60" s="320" t="s">
        <v>2924</v>
      </c>
      <c r="TKZ60" s="97" t="s">
        <v>2925</v>
      </c>
      <c r="TLA60" s="225" t="s">
        <v>2912</v>
      </c>
      <c r="TLB60" s="102" t="s">
        <v>2926</v>
      </c>
      <c r="TLC60" s="102">
        <v>1.0</v>
      </c>
      <c r="TLD60" s="102">
        <v>1.0</v>
      </c>
      <c r="TLE60" s="102">
        <v>1.0</v>
      </c>
      <c r="TLF60" s="411">
        <v>30.0</v>
      </c>
      <c r="TLG60" s="411">
        <v>30.0</v>
      </c>
      <c r="TLH60" s="102" t="s">
        <v>1764</v>
      </c>
      <c r="TLI60" s="102" t="s">
        <v>1764</v>
      </c>
      <c r="TLJ60" s="102" t="s">
        <v>88</v>
      </c>
      <c r="TLK60" s="102" t="s">
        <v>2921</v>
      </c>
      <c r="TLL60" s="320" t="s">
        <v>2922</v>
      </c>
      <c r="TLM60" s="320" t="s">
        <v>2912</v>
      </c>
      <c r="TLN60" s="320" t="s">
        <v>2923</v>
      </c>
      <c r="TLO60" s="320" t="s">
        <v>2924</v>
      </c>
      <c r="TLP60" s="97" t="s">
        <v>2925</v>
      </c>
      <c r="TLQ60" s="225" t="s">
        <v>2912</v>
      </c>
      <c r="TLR60" s="102" t="s">
        <v>2926</v>
      </c>
      <c r="TLS60" s="102">
        <v>1.0</v>
      </c>
      <c r="TLT60" s="102">
        <v>1.0</v>
      </c>
      <c r="TLU60" s="102">
        <v>1.0</v>
      </c>
      <c r="TLV60" s="411">
        <v>30.0</v>
      </c>
      <c r="TLW60" s="411">
        <v>30.0</v>
      </c>
      <c r="TLX60" s="102" t="s">
        <v>1764</v>
      </c>
      <c r="TLY60" s="102" t="s">
        <v>1764</v>
      </c>
      <c r="TLZ60" s="102" t="s">
        <v>88</v>
      </c>
      <c r="TMA60" s="102" t="s">
        <v>2921</v>
      </c>
      <c r="TMB60" s="320" t="s">
        <v>2922</v>
      </c>
      <c r="TMC60" s="320" t="s">
        <v>2912</v>
      </c>
      <c r="TMD60" s="320" t="s">
        <v>2923</v>
      </c>
      <c r="TME60" s="320" t="s">
        <v>2924</v>
      </c>
      <c r="TMF60" s="97" t="s">
        <v>2925</v>
      </c>
      <c r="TMG60" s="225" t="s">
        <v>2912</v>
      </c>
      <c r="TMH60" s="102" t="s">
        <v>2926</v>
      </c>
      <c r="TMI60" s="102">
        <v>1.0</v>
      </c>
      <c r="TMJ60" s="102">
        <v>1.0</v>
      </c>
      <c r="TMK60" s="102">
        <v>1.0</v>
      </c>
      <c r="TML60" s="411">
        <v>30.0</v>
      </c>
      <c r="TMM60" s="411">
        <v>30.0</v>
      </c>
      <c r="TMN60" s="102" t="s">
        <v>1764</v>
      </c>
      <c r="TMO60" s="102" t="s">
        <v>1764</v>
      </c>
      <c r="TMP60" s="102" t="s">
        <v>88</v>
      </c>
      <c r="TMQ60" s="102" t="s">
        <v>2921</v>
      </c>
      <c r="TMR60" s="320" t="s">
        <v>2922</v>
      </c>
      <c r="TMS60" s="320" t="s">
        <v>2912</v>
      </c>
      <c r="TMT60" s="320" t="s">
        <v>2923</v>
      </c>
      <c r="TMU60" s="320" t="s">
        <v>2924</v>
      </c>
      <c r="TMV60" s="97" t="s">
        <v>2925</v>
      </c>
      <c r="TMW60" s="225" t="s">
        <v>2912</v>
      </c>
      <c r="TMX60" s="102" t="s">
        <v>2926</v>
      </c>
      <c r="TMY60" s="102">
        <v>1.0</v>
      </c>
      <c r="TMZ60" s="102">
        <v>1.0</v>
      </c>
      <c r="TNA60" s="102">
        <v>1.0</v>
      </c>
      <c r="TNB60" s="411">
        <v>30.0</v>
      </c>
      <c r="TNC60" s="411">
        <v>30.0</v>
      </c>
      <c r="TND60" s="102" t="s">
        <v>1764</v>
      </c>
      <c r="TNE60" s="102" t="s">
        <v>1764</v>
      </c>
      <c r="TNF60" s="102" t="s">
        <v>88</v>
      </c>
      <c r="TNG60" s="102" t="s">
        <v>2921</v>
      </c>
      <c r="TNH60" s="320" t="s">
        <v>2922</v>
      </c>
      <c r="TNI60" s="320" t="s">
        <v>2912</v>
      </c>
      <c r="TNJ60" s="320" t="s">
        <v>2923</v>
      </c>
      <c r="TNK60" s="320" t="s">
        <v>2924</v>
      </c>
      <c r="TNL60" s="97" t="s">
        <v>2925</v>
      </c>
      <c r="TNM60" s="225" t="s">
        <v>2912</v>
      </c>
      <c r="TNN60" s="102" t="s">
        <v>2926</v>
      </c>
      <c r="TNO60" s="102">
        <v>1.0</v>
      </c>
      <c r="TNP60" s="102">
        <v>1.0</v>
      </c>
      <c r="TNQ60" s="102">
        <v>1.0</v>
      </c>
      <c r="TNR60" s="411">
        <v>30.0</v>
      </c>
      <c r="TNS60" s="411">
        <v>30.0</v>
      </c>
      <c r="TNT60" s="102" t="s">
        <v>1764</v>
      </c>
      <c r="TNU60" s="102" t="s">
        <v>1764</v>
      </c>
      <c r="TNV60" s="102" t="s">
        <v>88</v>
      </c>
      <c r="TNW60" s="102" t="s">
        <v>2921</v>
      </c>
      <c r="TNX60" s="320" t="s">
        <v>2922</v>
      </c>
      <c r="TNY60" s="320" t="s">
        <v>2912</v>
      </c>
      <c r="TNZ60" s="320" t="s">
        <v>2923</v>
      </c>
      <c r="TOA60" s="320" t="s">
        <v>2924</v>
      </c>
      <c r="TOB60" s="97" t="s">
        <v>2925</v>
      </c>
      <c r="TOC60" s="225" t="s">
        <v>2912</v>
      </c>
      <c r="TOD60" s="102" t="s">
        <v>2926</v>
      </c>
      <c r="TOE60" s="102">
        <v>1.0</v>
      </c>
      <c r="TOF60" s="102">
        <v>1.0</v>
      </c>
      <c r="TOG60" s="102">
        <v>1.0</v>
      </c>
      <c r="TOH60" s="411">
        <v>30.0</v>
      </c>
      <c r="TOI60" s="411">
        <v>30.0</v>
      </c>
      <c r="TOJ60" s="102" t="s">
        <v>1764</v>
      </c>
      <c r="TOK60" s="102" t="s">
        <v>1764</v>
      </c>
      <c r="TOL60" s="102" t="s">
        <v>88</v>
      </c>
      <c r="TOM60" s="102" t="s">
        <v>2921</v>
      </c>
      <c r="TON60" s="320" t="s">
        <v>2922</v>
      </c>
      <c r="TOO60" s="320" t="s">
        <v>2912</v>
      </c>
      <c r="TOP60" s="320" t="s">
        <v>2923</v>
      </c>
      <c r="TOQ60" s="320" t="s">
        <v>2924</v>
      </c>
      <c r="TOR60" s="97" t="s">
        <v>2925</v>
      </c>
      <c r="TOS60" s="225" t="s">
        <v>2912</v>
      </c>
      <c r="TOT60" s="102" t="s">
        <v>2926</v>
      </c>
      <c r="TOU60" s="102">
        <v>1.0</v>
      </c>
      <c r="TOV60" s="102">
        <v>1.0</v>
      </c>
      <c r="TOW60" s="102">
        <v>1.0</v>
      </c>
      <c r="TOX60" s="411">
        <v>30.0</v>
      </c>
      <c r="TOY60" s="411">
        <v>30.0</v>
      </c>
      <c r="TOZ60" s="102" t="s">
        <v>1764</v>
      </c>
      <c r="TPA60" s="102" t="s">
        <v>1764</v>
      </c>
      <c r="TPB60" s="102" t="s">
        <v>88</v>
      </c>
      <c r="TPC60" s="102" t="s">
        <v>2921</v>
      </c>
      <c r="TPD60" s="320" t="s">
        <v>2922</v>
      </c>
      <c r="TPE60" s="320" t="s">
        <v>2912</v>
      </c>
      <c r="TPF60" s="320" t="s">
        <v>2923</v>
      </c>
      <c r="TPG60" s="320" t="s">
        <v>2924</v>
      </c>
      <c r="TPH60" s="97" t="s">
        <v>2925</v>
      </c>
      <c r="TPI60" s="225" t="s">
        <v>2912</v>
      </c>
      <c r="TPJ60" s="102" t="s">
        <v>2926</v>
      </c>
      <c r="TPK60" s="102">
        <v>1.0</v>
      </c>
      <c r="TPL60" s="102">
        <v>1.0</v>
      </c>
      <c r="TPM60" s="102">
        <v>1.0</v>
      </c>
      <c r="TPN60" s="411">
        <v>30.0</v>
      </c>
      <c r="TPO60" s="411">
        <v>30.0</v>
      </c>
      <c r="TPP60" s="102" t="s">
        <v>1764</v>
      </c>
      <c r="TPQ60" s="102" t="s">
        <v>1764</v>
      </c>
      <c r="TPR60" s="102" t="s">
        <v>88</v>
      </c>
      <c r="TPS60" s="102" t="s">
        <v>2921</v>
      </c>
      <c r="TPT60" s="320" t="s">
        <v>2922</v>
      </c>
      <c r="TPU60" s="320" t="s">
        <v>2912</v>
      </c>
      <c r="TPV60" s="320" t="s">
        <v>2923</v>
      </c>
      <c r="TPW60" s="320" t="s">
        <v>2924</v>
      </c>
      <c r="TPX60" s="97" t="s">
        <v>2925</v>
      </c>
      <c r="TPY60" s="225" t="s">
        <v>2912</v>
      </c>
      <c r="TPZ60" s="102" t="s">
        <v>2926</v>
      </c>
      <c r="TQA60" s="102">
        <v>1.0</v>
      </c>
      <c r="TQB60" s="102">
        <v>1.0</v>
      </c>
      <c r="TQC60" s="102">
        <v>1.0</v>
      </c>
      <c r="TQD60" s="411">
        <v>30.0</v>
      </c>
      <c r="TQE60" s="411">
        <v>30.0</v>
      </c>
      <c r="TQF60" s="102" t="s">
        <v>1764</v>
      </c>
      <c r="TQG60" s="102" t="s">
        <v>1764</v>
      </c>
      <c r="TQH60" s="102" t="s">
        <v>88</v>
      </c>
      <c r="TQI60" s="102" t="s">
        <v>2921</v>
      </c>
      <c r="TQJ60" s="320" t="s">
        <v>2922</v>
      </c>
      <c r="TQK60" s="320" t="s">
        <v>2912</v>
      </c>
      <c r="TQL60" s="320" t="s">
        <v>2923</v>
      </c>
      <c r="TQM60" s="320" t="s">
        <v>2924</v>
      </c>
      <c r="TQN60" s="97" t="s">
        <v>2925</v>
      </c>
      <c r="TQO60" s="225" t="s">
        <v>2912</v>
      </c>
      <c r="TQP60" s="102" t="s">
        <v>2926</v>
      </c>
      <c r="TQQ60" s="102">
        <v>1.0</v>
      </c>
      <c r="TQR60" s="102">
        <v>1.0</v>
      </c>
      <c r="TQS60" s="102">
        <v>1.0</v>
      </c>
      <c r="TQT60" s="411">
        <v>30.0</v>
      </c>
      <c r="TQU60" s="411">
        <v>30.0</v>
      </c>
      <c r="TQV60" s="102" t="s">
        <v>1764</v>
      </c>
      <c r="TQW60" s="102" t="s">
        <v>1764</v>
      </c>
      <c r="TQX60" s="102" t="s">
        <v>88</v>
      </c>
      <c r="TQY60" s="102" t="s">
        <v>2921</v>
      </c>
      <c r="TQZ60" s="320" t="s">
        <v>2922</v>
      </c>
      <c r="TRA60" s="320" t="s">
        <v>2912</v>
      </c>
      <c r="TRB60" s="320" t="s">
        <v>2923</v>
      </c>
      <c r="TRC60" s="320" t="s">
        <v>2924</v>
      </c>
      <c r="TRD60" s="97" t="s">
        <v>2925</v>
      </c>
      <c r="TRE60" s="225" t="s">
        <v>2912</v>
      </c>
      <c r="TRF60" s="102" t="s">
        <v>2926</v>
      </c>
      <c r="TRG60" s="102">
        <v>1.0</v>
      </c>
      <c r="TRH60" s="102">
        <v>1.0</v>
      </c>
      <c r="TRI60" s="102">
        <v>1.0</v>
      </c>
      <c r="TRJ60" s="411">
        <v>30.0</v>
      </c>
      <c r="TRK60" s="411">
        <v>30.0</v>
      </c>
      <c r="TRL60" s="102" t="s">
        <v>1764</v>
      </c>
      <c r="TRM60" s="102" t="s">
        <v>1764</v>
      </c>
      <c r="TRN60" s="102" t="s">
        <v>88</v>
      </c>
      <c r="TRO60" s="102" t="s">
        <v>2921</v>
      </c>
      <c r="TRP60" s="320" t="s">
        <v>2922</v>
      </c>
      <c r="TRQ60" s="320" t="s">
        <v>2912</v>
      </c>
      <c r="TRR60" s="320" t="s">
        <v>2923</v>
      </c>
      <c r="TRS60" s="320" t="s">
        <v>2924</v>
      </c>
      <c r="TRT60" s="97" t="s">
        <v>2925</v>
      </c>
      <c r="TRU60" s="225" t="s">
        <v>2912</v>
      </c>
      <c r="TRV60" s="102" t="s">
        <v>2926</v>
      </c>
      <c r="TRW60" s="102">
        <v>1.0</v>
      </c>
      <c r="TRX60" s="102">
        <v>1.0</v>
      </c>
      <c r="TRY60" s="102">
        <v>1.0</v>
      </c>
      <c r="TRZ60" s="411">
        <v>30.0</v>
      </c>
      <c r="TSA60" s="411">
        <v>30.0</v>
      </c>
      <c r="TSB60" s="102" t="s">
        <v>1764</v>
      </c>
      <c r="TSC60" s="102" t="s">
        <v>1764</v>
      </c>
      <c r="TSD60" s="102" t="s">
        <v>88</v>
      </c>
      <c r="TSE60" s="102" t="s">
        <v>2921</v>
      </c>
      <c r="TSF60" s="320" t="s">
        <v>2922</v>
      </c>
      <c r="TSG60" s="320" t="s">
        <v>2912</v>
      </c>
      <c r="TSH60" s="320" t="s">
        <v>2923</v>
      </c>
      <c r="TSI60" s="320" t="s">
        <v>2924</v>
      </c>
      <c r="TSJ60" s="97" t="s">
        <v>2925</v>
      </c>
      <c r="TSK60" s="225" t="s">
        <v>2912</v>
      </c>
      <c r="TSL60" s="102" t="s">
        <v>2926</v>
      </c>
      <c r="TSM60" s="102">
        <v>1.0</v>
      </c>
      <c r="TSN60" s="102">
        <v>1.0</v>
      </c>
      <c r="TSO60" s="102">
        <v>1.0</v>
      </c>
      <c r="TSP60" s="411">
        <v>30.0</v>
      </c>
      <c r="TSQ60" s="411">
        <v>30.0</v>
      </c>
      <c r="TSR60" s="102" t="s">
        <v>1764</v>
      </c>
      <c r="TSS60" s="102" t="s">
        <v>1764</v>
      </c>
      <c r="TST60" s="102" t="s">
        <v>88</v>
      </c>
      <c r="TSU60" s="102" t="s">
        <v>2921</v>
      </c>
      <c r="TSV60" s="320" t="s">
        <v>2922</v>
      </c>
      <c r="TSW60" s="320" t="s">
        <v>2912</v>
      </c>
      <c r="TSX60" s="320" t="s">
        <v>2923</v>
      </c>
      <c r="TSY60" s="320" t="s">
        <v>2924</v>
      </c>
      <c r="TSZ60" s="97" t="s">
        <v>2925</v>
      </c>
      <c r="TTA60" s="225" t="s">
        <v>2912</v>
      </c>
      <c r="TTB60" s="102" t="s">
        <v>2926</v>
      </c>
      <c r="TTC60" s="102">
        <v>1.0</v>
      </c>
      <c r="TTD60" s="102">
        <v>1.0</v>
      </c>
      <c r="TTE60" s="102">
        <v>1.0</v>
      </c>
      <c r="TTF60" s="411">
        <v>30.0</v>
      </c>
      <c r="TTG60" s="411">
        <v>30.0</v>
      </c>
      <c r="TTH60" s="102" t="s">
        <v>1764</v>
      </c>
      <c r="TTI60" s="102" t="s">
        <v>1764</v>
      </c>
      <c r="TTJ60" s="102" t="s">
        <v>88</v>
      </c>
      <c r="TTK60" s="102" t="s">
        <v>2921</v>
      </c>
      <c r="TTL60" s="320" t="s">
        <v>2922</v>
      </c>
      <c r="TTM60" s="320" t="s">
        <v>2912</v>
      </c>
      <c r="TTN60" s="320" t="s">
        <v>2923</v>
      </c>
      <c r="TTO60" s="320" t="s">
        <v>2924</v>
      </c>
      <c r="TTP60" s="97" t="s">
        <v>2925</v>
      </c>
      <c r="TTQ60" s="225" t="s">
        <v>2912</v>
      </c>
      <c r="TTR60" s="102" t="s">
        <v>2926</v>
      </c>
      <c r="TTS60" s="102">
        <v>1.0</v>
      </c>
      <c r="TTT60" s="102">
        <v>1.0</v>
      </c>
      <c r="TTU60" s="102">
        <v>1.0</v>
      </c>
      <c r="TTV60" s="411">
        <v>30.0</v>
      </c>
      <c r="TTW60" s="411">
        <v>30.0</v>
      </c>
      <c r="TTX60" s="102" t="s">
        <v>1764</v>
      </c>
      <c r="TTY60" s="102" t="s">
        <v>1764</v>
      </c>
      <c r="TTZ60" s="102" t="s">
        <v>88</v>
      </c>
      <c r="TUA60" s="102" t="s">
        <v>2921</v>
      </c>
      <c r="TUB60" s="320" t="s">
        <v>2922</v>
      </c>
      <c r="TUC60" s="320" t="s">
        <v>2912</v>
      </c>
      <c r="TUD60" s="320" t="s">
        <v>2923</v>
      </c>
      <c r="TUE60" s="320" t="s">
        <v>2924</v>
      </c>
      <c r="TUF60" s="97" t="s">
        <v>2925</v>
      </c>
      <c r="TUG60" s="225" t="s">
        <v>2912</v>
      </c>
      <c r="TUH60" s="102" t="s">
        <v>2926</v>
      </c>
      <c r="TUI60" s="102">
        <v>1.0</v>
      </c>
      <c r="TUJ60" s="102">
        <v>1.0</v>
      </c>
      <c r="TUK60" s="102">
        <v>1.0</v>
      </c>
      <c r="TUL60" s="411">
        <v>30.0</v>
      </c>
      <c r="TUM60" s="411">
        <v>30.0</v>
      </c>
      <c r="TUN60" s="102" t="s">
        <v>1764</v>
      </c>
      <c r="TUO60" s="102" t="s">
        <v>1764</v>
      </c>
      <c r="TUP60" s="102" t="s">
        <v>88</v>
      </c>
      <c r="TUQ60" s="102" t="s">
        <v>2921</v>
      </c>
      <c r="TUR60" s="320" t="s">
        <v>2922</v>
      </c>
      <c r="TUS60" s="320" t="s">
        <v>2912</v>
      </c>
      <c r="TUT60" s="320" t="s">
        <v>2923</v>
      </c>
      <c r="TUU60" s="320" t="s">
        <v>2924</v>
      </c>
      <c r="TUV60" s="97" t="s">
        <v>2925</v>
      </c>
      <c r="TUW60" s="225" t="s">
        <v>2912</v>
      </c>
      <c r="TUX60" s="102" t="s">
        <v>2926</v>
      </c>
      <c r="TUY60" s="102">
        <v>1.0</v>
      </c>
      <c r="TUZ60" s="102">
        <v>1.0</v>
      </c>
      <c r="TVA60" s="102">
        <v>1.0</v>
      </c>
      <c r="TVB60" s="411">
        <v>30.0</v>
      </c>
      <c r="TVC60" s="411">
        <v>30.0</v>
      </c>
      <c r="TVD60" s="102" t="s">
        <v>1764</v>
      </c>
      <c r="TVE60" s="102" t="s">
        <v>1764</v>
      </c>
      <c r="TVF60" s="102" t="s">
        <v>88</v>
      </c>
      <c r="TVG60" s="102" t="s">
        <v>2921</v>
      </c>
      <c r="TVH60" s="320" t="s">
        <v>2922</v>
      </c>
      <c r="TVI60" s="320" t="s">
        <v>2912</v>
      </c>
      <c r="TVJ60" s="320" t="s">
        <v>2923</v>
      </c>
      <c r="TVK60" s="320" t="s">
        <v>2924</v>
      </c>
      <c r="TVL60" s="97" t="s">
        <v>2925</v>
      </c>
      <c r="TVM60" s="225" t="s">
        <v>2912</v>
      </c>
      <c r="TVN60" s="102" t="s">
        <v>2926</v>
      </c>
      <c r="TVO60" s="102">
        <v>1.0</v>
      </c>
      <c r="TVP60" s="102">
        <v>1.0</v>
      </c>
      <c r="TVQ60" s="102">
        <v>1.0</v>
      </c>
      <c r="TVR60" s="411">
        <v>30.0</v>
      </c>
      <c r="TVS60" s="411">
        <v>30.0</v>
      </c>
      <c r="TVT60" s="102" t="s">
        <v>1764</v>
      </c>
      <c r="TVU60" s="102" t="s">
        <v>1764</v>
      </c>
      <c r="TVV60" s="102" t="s">
        <v>88</v>
      </c>
      <c r="TVW60" s="102" t="s">
        <v>2921</v>
      </c>
      <c r="TVX60" s="320" t="s">
        <v>2922</v>
      </c>
      <c r="TVY60" s="320" t="s">
        <v>2912</v>
      </c>
      <c r="TVZ60" s="320" t="s">
        <v>2923</v>
      </c>
      <c r="TWA60" s="320" t="s">
        <v>2924</v>
      </c>
      <c r="TWB60" s="97" t="s">
        <v>2925</v>
      </c>
      <c r="TWC60" s="225" t="s">
        <v>2912</v>
      </c>
      <c r="TWD60" s="102" t="s">
        <v>2926</v>
      </c>
      <c r="TWE60" s="102">
        <v>1.0</v>
      </c>
      <c r="TWF60" s="102">
        <v>1.0</v>
      </c>
      <c r="TWG60" s="102">
        <v>1.0</v>
      </c>
      <c r="TWH60" s="411">
        <v>30.0</v>
      </c>
      <c r="TWI60" s="411">
        <v>30.0</v>
      </c>
      <c r="TWJ60" s="102" t="s">
        <v>1764</v>
      </c>
      <c r="TWK60" s="102" t="s">
        <v>1764</v>
      </c>
      <c r="TWL60" s="102" t="s">
        <v>88</v>
      </c>
      <c r="TWM60" s="102" t="s">
        <v>2921</v>
      </c>
      <c r="TWN60" s="320" t="s">
        <v>2922</v>
      </c>
      <c r="TWO60" s="320" t="s">
        <v>2912</v>
      </c>
      <c r="TWP60" s="320" t="s">
        <v>2923</v>
      </c>
      <c r="TWQ60" s="320" t="s">
        <v>2924</v>
      </c>
      <c r="TWR60" s="97" t="s">
        <v>2925</v>
      </c>
      <c r="TWS60" s="225" t="s">
        <v>2912</v>
      </c>
      <c r="TWT60" s="102" t="s">
        <v>2926</v>
      </c>
      <c r="TWU60" s="102">
        <v>1.0</v>
      </c>
      <c r="TWV60" s="102">
        <v>1.0</v>
      </c>
      <c r="TWW60" s="102">
        <v>1.0</v>
      </c>
      <c r="TWX60" s="411">
        <v>30.0</v>
      </c>
      <c r="TWY60" s="411">
        <v>30.0</v>
      </c>
      <c r="TWZ60" s="102" t="s">
        <v>1764</v>
      </c>
      <c r="TXA60" s="102" t="s">
        <v>1764</v>
      </c>
      <c r="TXB60" s="102" t="s">
        <v>88</v>
      </c>
      <c r="TXC60" s="102" t="s">
        <v>2921</v>
      </c>
      <c r="TXD60" s="320" t="s">
        <v>2922</v>
      </c>
      <c r="TXE60" s="320" t="s">
        <v>2912</v>
      </c>
      <c r="TXF60" s="320" t="s">
        <v>2923</v>
      </c>
      <c r="TXG60" s="320" t="s">
        <v>2924</v>
      </c>
      <c r="TXH60" s="97" t="s">
        <v>2925</v>
      </c>
      <c r="TXI60" s="225" t="s">
        <v>2912</v>
      </c>
      <c r="TXJ60" s="102" t="s">
        <v>2926</v>
      </c>
      <c r="TXK60" s="102">
        <v>1.0</v>
      </c>
      <c r="TXL60" s="102">
        <v>1.0</v>
      </c>
      <c r="TXM60" s="102">
        <v>1.0</v>
      </c>
      <c r="TXN60" s="411">
        <v>30.0</v>
      </c>
      <c r="TXO60" s="411">
        <v>30.0</v>
      </c>
      <c r="TXP60" s="102" t="s">
        <v>1764</v>
      </c>
      <c r="TXQ60" s="102" t="s">
        <v>1764</v>
      </c>
      <c r="TXR60" s="102" t="s">
        <v>88</v>
      </c>
      <c r="TXS60" s="102" t="s">
        <v>2921</v>
      </c>
      <c r="TXT60" s="320" t="s">
        <v>2922</v>
      </c>
      <c r="TXU60" s="320" t="s">
        <v>2912</v>
      </c>
      <c r="TXV60" s="320" t="s">
        <v>2923</v>
      </c>
      <c r="TXW60" s="320" t="s">
        <v>2924</v>
      </c>
      <c r="TXX60" s="97" t="s">
        <v>2925</v>
      </c>
      <c r="TXY60" s="225" t="s">
        <v>2912</v>
      </c>
      <c r="TXZ60" s="102" t="s">
        <v>2926</v>
      </c>
      <c r="TYA60" s="102">
        <v>1.0</v>
      </c>
      <c r="TYB60" s="102">
        <v>1.0</v>
      </c>
      <c r="TYC60" s="102">
        <v>1.0</v>
      </c>
      <c r="TYD60" s="411">
        <v>30.0</v>
      </c>
      <c r="TYE60" s="411">
        <v>30.0</v>
      </c>
      <c r="TYF60" s="102" t="s">
        <v>1764</v>
      </c>
      <c r="TYG60" s="102" t="s">
        <v>1764</v>
      </c>
      <c r="TYH60" s="102" t="s">
        <v>88</v>
      </c>
      <c r="TYI60" s="102" t="s">
        <v>2921</v>
      </c>
      <c r="TYJ60" s="320" t="s">
        <v>2922</v>
      </c>
      <c r="TYK60" s="320" t="s">
        <v>2912</v>
      </c>
      <c r="TYL60" s="320" t="s">
        <v>2923</v>
      </c>
      <c r="TYM60" s="320" t="s">
        <v>2924</v>
      </c>
      <c r="TYN60" s="97" t="s">
        <v>2925</v>
      </c>
      <c r="TYO60" s="225" t="s">
        <v>2912</v>
      </c>
      <c r="TYP60" s="102" t="s">
        <v>2926</v>
      </c>
      <c r="TYQ60" s="102">
        <v>1.0</v>
      </c>
      <c r="TYR60" s="102">
        <v>1.0</v>
      </c>
      <c r="TYS60" s="102">
        <v>1.0</v>
      </c>
      <c r="TYT60" s="411">
        <v>30.0</v>
      </c>
      <c r="TYU60" s="411">
        <v>30.0</v>
      </c>
      <c r="TYV60" s="102" t="s">
        <v>1764</v>
      </c>
      <c r="TYW60" s="102" t="s">
        <v>1764</v>
      </c>
      <c r="TYX60" s="102" t="s">
        <v>88</v>
      </c>
      <c r="TYY60" s="102" t="s">
        <v>2921</v>
      </c>
      <c r="TYZ60" s="320" t="s">
        <v>2922</v>
      </c>
      <c r="TZA60" s="320" t="s">
        <v>2912</v>
      </c>
      <c r="TZB60" s="320" t="s">
        <v>2923</v>
      </c>
      <c r="TZC60" s="320" t="s">
        <v>2924</v>
      </c>
      <c r="TZD60" s="97" t="s">
        <v>2925</v>
      </c>
      <c r="TZE60" s="225" t="s">
        <v>2912</v>
      </c>
      <c r="TZF60" s="102" t="s">
        <v>2926</v>
      </c>
      <c r="TZG60" s="102">
        <v>1.0</v>
      </c>
      <c r="TZH60" s="102">
        <v>1.0</v>
      </c>
      <c r="TZI60" s="102">
        <v>1.0</v>
      </c>
      <c r="TZJ60" s="411">
        <v>30.0</v>
      </c>
      <c r="TZK60" s="411">
        <v>30.0</v>
      </c>
      <c r="TZL60" s="102" t="s">
        <v>1764</v>
      </c>
      <c r="TZM60" s="102" t="s">
        <v>1764</v>
      </c>
      <c r="TZN60" s="102" t="s">
        <v>88</v>
      </c>
      <c r="TZO60" s="102" t="s">
        <v>2921</v>
      </c>
      <c r="TZP60" s="320" t="s">
        <v>2922</v>
      </c>
      <c r="TZQ60" s="320" t="s">
        <v>2912</v>
      </c>
      <c r="TZR60" s="320" t="s">
        <v>2923</v>
      </c>
      <c r="TZS60" s="320" t="s">
        <v>2924</v>
      </c>
      <c r="TZT60" s="97" t="s">
        <v>2925</v>
      </c>
      <c r="TZU60" s="225" t="s">
        <v>2912</v>
      </c>
      <c r="TZV60" s="102" t="s">
        <v>2926</v>
      </c>
      <c r="TZW60" s="102">
        <v>1.0</v>
      </c>
      <c r="TZX60" s="102">
        <v>1.0</v>
      </c>
      <c r="TZY60" s="102">
        <v>1.0</v>
      </c>
      <c r="TZZ60" s="411">
        <v>30.0</v>
      </c>
      <c r="UAA60" s="411">
        <v>30.0</v>
      </c>
      <c r="UAB60" s="102" t="s">
        <v>1764</v>
      </c>
      <c r="UAC60" s="102" t="s">
        <v>1764</v>
      </c>
      <c r="UAD60" s="102" t="s">
        <v>88</v>
      </c>
      <c r="UAE60" s="102" t="s">
        <v>2921</v>
      </c>
      <c r="UAF60" s="320" t="s">
        <v>2922</v>
      </c>
      <c r="UAG60" s="320" t="s">
        <v>2912</v>
      </c>
      <c r="UAH60" s="320" t="s">
        <v>2923</v>
      </c>
      <c r="UAI60" s="320" t="s">
        <v>2924</v>
      </c>
      <c r="UAJ60" s="97" t="s">
        <v>2925</v>
      </c>
      <c r="UAK60" s="225" t="s">
        <v>2912</v>
      </c>
      <c r="UAL60" s="102" t="s">
        <v>2926</v>
      </c>
      <c r="UAM60" s="102">
        <v>1.0</v>
      </c>
      <c r="UAN60" s="102">
        <v>1.0</v>
      </c>
      <c r="UAO60" s="102">
        <v>1.0</v>
      </c>
      <c r="UAP60" s="411">
        <v>30.0</v>
      </c>
      <c r="UAQ60" s="411">
        <v>30.0</v>
      </c>
      <c r="UAR60" s="102" t="s">
        <v>1764</v>
      </c>
      <c r="UAS60" s="102" t="s">
        <v>1764</v>
      </c>
      <c r="UAT60" s="102" t="s">
        <v>88</v>
      </c>
      <c r="UAU60" s="102" t="s">
        <v>2921</v>
      </c>
      <c r="UAV60" s="320" t="s">
        <v>2922</v>
      </c>
      <c r="UAW60" s="320" t="s">
        <v>2912</v>
      </c>
      <c r="UAX60" s="320" t="s">
        <v>2923</v>
      </c>
      <c r="UAY60" s="320" t="s">
        <v>2924</v>
      </c>
      <c r="UAZ60" s="97" t="s">
        <v>2925</v>
      </c>
      <c r="UBA60" s="225" t="s">
        <v>2912</v>
      </c>
      <c r="UBB60" s="102" t="s">
        <v>2926</v>
      </c>
      <c r="UBC60" s="102">
        <v>1.0</v>
      </c>
      <c r="UBD60" s="102">
        <v>1.0</v>
      </c>
      <c r="UBE60" s="102">
        <v>1.0</v>
      </c>
      <c r="UBF60" s="411">
        <v>30.0</v>
      </c>
      <c r="UBG60" s="411">
        <v>30.0</v>
      </c>
      <c r="UBH60" s="102" t="s">
        <v>1764</v>
      </c>
      <c r="UBI60" s="102" t="s">
        <v>1764</v>
      </c>
      <c r="UBJ60" s="102" t="s">
        <v>88</v>
      </c>
      <c r="UBK60" s="102" t="s">
        <v>2921</v>
      </c>
      <c r="UBL60" s="320" t="s">
        <v>2922</v>
      </c>
      <c r="UBM60" s="320" t="s">
        <v>2912</v>
      </c>
      <c r="UBN60" s="320" t="s">
        <v>2923</v>
      </c>
      <c r="UBO60" s="320" t="s">
        <v>2924</v>
      </c>
      <c r="UBP60" s="97" t="s">
        <v>2925</v>
      </c>
      <c r="UBQ60" s="225" t="s">
        <v>2912</v>
      </c>
      <c r="UBR60" s="102" t="s">
        <v>2926</v>
      </c>
      <c r="UBS60" s="102">
        <v>1.0</v>
      </c>
      <c r="UBT60" s="102">
        <v>1.0</v>
      </c>
      <c r="UBU60" s="102">
        <v>1.0</v>
      </c>
      <c r="UBV60" s="411">
        <v>30.0</v>
      </c>
      <c r="UBW60" s="411">
        <v>30.0</v>
      </c>
      <c r="UBX60" s="102" t="s">
        <v>1764</v>
      </c>
      <c r="UBY60" s="102" t="s">
        <v>1764</v>
      </c>
      <c r="UBZ60" s="102" t="s">
        <v>88</v>
      </c>
      <c r="UCA60" s="102" t="s">
        <v>2921</v>
      </c>
      <c r="UCB60" s="320" t="s">
        <v>2922</v>
      </c>
      <c r="UCC60" s="320" t="s">
        <v>2912</v>
      </c>
      <c r="UCD60" s="320" t="s">
        <v>2923</v>
      </c>
      <c r="UCE60" s="320" t="s">
        <v>2924</v>
      </c>
      <c r="UCF60" s="97" t="s">
        <v>2925</v>
      </c>
      <c r="UCG60" s="225" t="s">
        <v>2912</v>
      </c>
      <c r="UCH60" s="102" t="s">
        <v>2926</v>
      </c>
      <c r="UCI60" s="102">
        <v>1.0</v>
      </c>
      <c r="UCJ60" s="102">
        <v>1.0</v>
      </c>
      <c r="UCK60" s="102">
        <v>1.0</v>
      </c>
      <c r="UCL60" s="411">
        <v>30.0</v>
      </c>
      <c r="UCM60" s="411">
        <v>30.0</v>
      </c>
      <c r="UCN60" s="102" t="s">
        <v>1764</v>
      </c>
      <c r="UCO60" s="102" t="s">
        <v>1764</v>
      </c>
      <c r="UCP60" s="102" t="s">
        <v>88</v>
      </c>
      <c r="UCQ60" s="102" t="s">
        <v>2921</v>
      </c>
      <c r="UCR60" s="320" t="s">
        <v>2922</v>
      </c>
      <c r="UCS60" s="320" t="s">
        <v>2912</v>
      </c>
      <c r="UCT60" s="320" t="s">
        <v>2923</v>
      </c>
      <c r="UCU60" s="320" t="s">
        <v>2924</v>
      </c>
      <c r="UCV60" s="97" t="s">
        <v>2925</v>
      </c>
      <c r="UCW60" s="225" t="s">
        <v>2912</v>
      </c>
      <c r="UCX60" s="102" t="s">
        <v>2926</v>
      </c>
      <c r="UCY60" s="102">
        <v>1.0</v>
      </c>
      <c r="UCZ60" s="102">
        <v>1.0</v>
      </c>
      <c r="UDA60" s="102">
        <v>1.0</v>
      </c>
      <c r="UDB60" s="411">
        <v>30.0</v>
      </c>
      <c r="UDC60" s="411">
        <v>30.0</v>
      </c>
      <c r="UDD60" s="102" t="s">
        <v>1764</v>
      </c>
      <c r="UDE60" s="102" t="s">
        <v>1764</v>
      </c>
      <c r="UDF60" s="102" t="s">
        <v>88</v>
      </c>
      <c r="UDG60" s="102" t="s">
        <v>2921</v>
      </c>
      <c r="UDH60" s="320" t="s">
        <v>2922</v>
      </c>
      <c r="UDI60" s="320" t="s">
        <v>2912</v>
      </c>
      <c r="UDJ60" s="320" t="s">
        <v>2923</v>
      </c>
      <c r="UDK60" s="320" t="s">
        <v>2924</v>
      </c>
      <c r="UDL60" s="97" t="s">
        <v>2925</v>
      </c>
      <c r="UDM60" s="225" t="s">
        <v>2912</v>
      </c>
      <c r="UDN60" s="102" t="s">
        <v>2926</v>
      </c>
      <c r="UDO60" s="102">
        <v>1.0</v>
      </c>
      <c r="UDP60" s="102">
        <v>1.0</v>
      </c>
      <c r="UDQ60" s="102">
        <v>1.0</v>
      </c>
      <c r="UDR60" s="411">
        <v>30.0</v>
      </c>
      <c r="UDS60" s="411">
        <v>30.0</v>
      </c>
      <c r="UDT60" s="102" t="s">
        <v>1764</v>
      </c>
      <c r="UDU60" s="102" t="s">
        <v>1764</v>
      </c>
      <c r="UDV60" s="102" t="s">
        <v>88</v>
      </c>
      <c r="UDW60" s="102" t="s">
        <v>2921</v>
      </c>
      <c r="UDX60" s="320" t="s">
        <v>2922</v>
      </c>
      <c r="UDY60" s="320" t="s">
        <v>2912</v>
      </c>
      <c r="UDZ60" s="320" t="s">
        <v>2923</v>
      </c>
      <c r="UEA60" s="320" t="s">
        <v>2924</v>
      </c>
      <c r="UEB60" s="97" t="s">
        <v>2925</v>
      </c>
      <c r="UEC60" s="225" t="s">
        <v>2912</v>
      </c>
      <c r="UED60" s="102" t="s">
        <v>2926</v>
      </c>
      <c r="UEE60" s="102">
        <v>1.0</v>
      </c>
      <c r="UEF60" s="102">
        <v>1.0</v>
      </c>
      <c r="UEG60" s="102">
        <v>1.0</v>
      </c>
      <c r="UEH60" s="411">
        <v>30.0</v>
      </c>
      <c r="UEI60" s="411">
        <v>30.0</v>
      </c>
      <c r="UEJ60" s="102" t="s">
        <v>1764</v>
      </c>
      <c r="UEK60" s="102" t="s">
        <v>1764</v>
      </c>
      <c r="UEL60" s="102" t="s">
        <v>88</v>
      </c>
      <c r="UEM60" s="102" t="s">
        <v>2921</v>
      </c>
      <c r="UEN60" s="320" t="s">
        <v>2922</v>
      </c>
      <c r="UEO60" s="320" t="s">
        <v>2912</v>
      </c>
      <c r="UEP60" s="320" t="s">
        <v>2923</v>
      </c>
      <c r="UEQ60" s="320" t="s">
        <v>2924</v>
      </c>
      <c r="UER60" s="97" t="s">
        <v>2925</v>
      </c>
      <c r="UES60" s="225" t="s">
        <v>2912</v>
      </c>
      <c r="UET60" s="102" t="s">
        <v>2926</v>
      </c>
      <c r="UEU60" s="102">
        <v>1.0</v>
      </c>
      <c r="UEV60" s="102">
        <v>1.0</v>
      </c>
      <c r="UEW60" s="102">
        <v>1.0</v>
      </c>
      <c r="UEX60" s="411">
        <v>30.0</v>
      </c>
      <c r="UEY60" s="411">
        <v>30.0</v>
      </c>
      <c r="UEZ60" s="102" t="s">
        <v>1764</v>
      </c>
      <c r="UFA60" s="102" t="s">
        <v>1764</v>
      </c>
      <c r="UFB60" s="102" t="s">
        <v>88</v>
      </c>
      <c r="UFC60" s="102" t="s">
        <v>2921</v>
      </c>
      <c r="UFD60" s="320" t="s">
        <v>2922</v>
      </c>
      <c r="UFE60" s="320" t="s">
        <v>2912</v>
      </c>
      <c r="UFF60" s="320" t="s">
        <v>2923</v>
      </c>
      <c r="UFG60" s="320" t="s">
        <v>2924</v>
      </c>
      <c r="UFH60" s="97" t="s">
        <v>2925</v>
      </c>
      <c r="UFI60" s="225" t="s">
        <v>2912</v>
      </c>
      <c r="UFJ60" s="102" t="s">
        <v>2926</v>
      </c>
      <c r="UFK60" s="102">
        <v>1.0</v>
      </c>
      <c r="UFL60" s="102">
        <v>1.0</v>
      </c>
      <c r="UFM60" s="102">
        <v>1.0</v>
      </c>
      <c r="UFN60" s="411">
        <v>30.0</v>
      </c>
      <c r="UFO60" s="411">
        <v>30.0</v>
      </c>
      <c r="UFP60" s="102" t="s">
        <v>1764</v>
      </c>
      <c r="UFQ60" s="102" t="s">
        <v>1764</v>
      </c>
      <c r="UFR60" s="102" t="s">
        <v>88</v>
      </c>
      <c r="UFS60" s="102" t="s">
        <v>2921</v>
      </c>
      <c r="UFT60" s="320" t="s">
        <v>2922</v>
      </c>
      <c r="UFU60" s="320" t="s">
        <v>2912</v>
      </c>
      <c r="UFV60" s="320" t="s">
        <v>2923</v>
      </c>
      <c r="UFW60" s="320" t="s">
        <v>2924</v>
      </c>
      <c r="UFX60" s="97" t="s">
        <v>2925</v>
      </c>
      <c r="UFY60" s="225" t="s">
        <v>2912</v>
      </c>
      <c r="UFZ60" s="102" t="s">
        <v>2926</v>
      </c>
      <c r="UGA60" s="102">
        <v>1.0</v>
      </c>
      <c r="UGB60" s="102">
        <v>1.0</v>
      </c>
      <c r="UGC60" s="102">
        <v>1.0</v>
      </c>
      <c r="UGD60" s="411">
        <v>30.0</v>
      </c>
      <c r="UGE60" s="411">
        <v>30.0</v>
      </c>
      <c r="UGF60" s="102" t="s">
        <v>1764</v>
      </c>
      <c r="UGG60" s="102" t="s">
        <v>1764</v>
      </c>
      <c r="UGH60" s="102" t="s">
        <v>88</v>
      </c>
      <c r="UGI60" s="102" t="s">
        <v>2921</v>
      </c>
      <c r="UGJ60" s="320" t="s">
        <v>2922</v>
      </c>
      <c r="UGK60" s="320" t="s">
        <v>2912</v>
      </c>
      <c r="UGL60" s="320" t="s">
        <v>2923</v>
      </c>
      <c r="UGM60" s="320" t="s">
        <v>2924</v>
      </c>
      <c r="UGN60" s="97" t="s">
        <v>2925</v>
      </c>
      <c r="UGO60" s="225" t="s">
        <v>2912</v>
      </c>
      <c r="UGP60" s="102" t="s">
        <v>2926</v>
      </c>
      <c r="UGQ60" s="102">
        <v>1.0</v>
      </c>
      <c r="UGR60" s="102">
        <v>1.0</v>
      </c>
      <c r="UGS60" s="102">
        <v>1.0</v>
      </c>
      <c r="UGT60" s="411">
        <v>30.0</v>
      </c>
      <c r="UGU60" s="411">
        <v>30.0</v>
      </c>
      <c r="UGV60" s="102" t="s">
        <v>1764</v>
      </c>
      <c r="UGW60" s="102" t="s">
        <v>1764</v>
      </c>
      <c r="UGX60" s="102" t="s">
        <v>88</v>
      </c>
      <c r="UGY60" s="102" t="s">
        <v>2921</v>
      </c>
      <c r="UGZ60" s="320" t="s">
        <v>2922</v>
      </c>
      <c r="UHA60" s="320" t="s">
        <v>2912</v>
      </c>
      <c r="UHB60" s="320" t="s">
        <v>2923</v>
      </c>
      <c r="UHC60" s="320" t="s">
        <v>2924</v>
      </c>
      <c r="UHD60" s="97" t="s">
        <v>2925</v>
      </c>
      <c r="UHE60" s="225" t="s">
        <v>2912</v>
      </c>
      <c r="UHF60" s="102" t="s">
        <v>2926</v>
      </c>
      <c r="UHG60" s="102">
        <v>1.0</v>
      </c>
      <c r="UHH60" s="102">
        <v>1.0</v>
      </c>
      <c r="UHI60" s="102">
        <v>1.0</v>
      </c>
      <c r="UHJ60" s="411">
        <v>30.0</v>
      </c>
      <c r="UHK60" s="411">
        <v>30.0</v>
      </c>
      <c r="UHL60" s="102" t="s">
        <v>1764</v>
      </c>
      <c r="UHM60" s="102" t="s">
        <v>1764</v>
      </c>
      <c r="UHN60" s="102" t="s">
        <v>88</v>
      </c>
      <c r="UHO60" s="102" t="s">
        <v>2921</v>
      </c>
      <c r="UHP60" s="320" t="s">
        <v>2922</v>
      </c>
      <c r="UHQ60" s="320" t="s">
        <v>2912</v>
      </c>
      <c r="UHR60" s="320" t="s">
        <v>2923</v>
      </c>
      <c r="UHS60" s="320" t="s">
        <v>2924</v>
      </c>
      <c r="UHT60" s="97" t="s">
        <v>2925</v>
      </c>
      <c r="UHU60" s="225" t="s">
        <v>2912</v>
      </c>
      <c r="UHV60" s="102" t="s">
        <v>2926</v>
      </c>
      <c r="UHW60" s="102">
        <v>1.0</v>
      </c>
      <c r="UHX60" s="102">
        <v>1.0</v>
      </c>
      <c r="UHY60" s="102">
        <v>1.0</v>
      </c>
      <c r="UHZ60" s="411">
        <v>30.0</v>
      </c>
      <c r="UIA60" s="411">
        <v>30.0</v>
      </c>
      <c r="UIB60" s="102" t="s">
        <v>1764</v>
      </c>
      <c r="UIC60" s="102" t="s">
        <v>1764</v>
      </c>
      <c r="UID60" s="102" t="s">
        <v>88</v>
      </c>
      <c r="UIE60" s="102" t="s">
        <v>2921</v>
      </c>
      <c r="UIF60" s="320" t="s">
        <v>2922</v>
      </c>
      <c r="UIG60" s="320" t="s">
        <v>2912</v>
      </c>
      <c r="UIH60" s="320" t="s">
        <v>2923</v>
      </c>
      <c r="UII60" s="320" t="s">
        <v>2924</v>
      </c>
      <c r="UIJ60" s="97" t="s">
        <v>2925</v>
      </c>
      <c r="UIK60" s="225" t="s">
        <v>2912</v>
      </c>
      <c r="UIL60" s="102" t="s">
        <v>2926</v>
      </c>
      <c r="UIM60" s="102">
        <v>1.0</v>
      </c>
      <c r="UIN60" s="102">
        <v>1.0</v>
      </c>
      <c r="UIO60" s="102">
        <v>1.0</v>
      </c>
      <c r="UIP60" s="411">
        <v>30.0</v>
      </c>
      <c r="UIQ60" s="411">
        <v>30.0</v>
      </c>
      <c r="UIR60" s="102" t="s">
        <v>1764</v>
      </c>
      <c r="UIS60" s="102" t="s">
        <v>1764</v>
      </c>
      <c r="UIT60" s="102" t="s">
        <v>88</v>
      </c>
      <c r="UIU60" s="102" t="s">
        <v>2921</v>
      </c>
      <c r="UIV60" s="320" t="s">
        <v>2922</v>
      </c>
      <c r="UIW60" s="320" t="s">
        <v>2912</v>
      </c>
      <c r="UIX60" s="320" t="s">
        <v>2923</v>
      </c>
      <c r="UIY60" s="320" t="s">
        <v>2924</v>
      </c>
      <c r="UIZ60" s="97" t="s">
        <v>2925</v>
      </c>
      <c r="UJA60" s="225" t="s">
        <v>2912</v>
      </c>
      <c r="UJB60" s="102" t="s">
        <v>2926</v>
      </c>
      <c r="UJC60" s="102">
        <v>1.0</v>
      </c>
      <c r="UJD60" s="102">
        <v>1.0</v>
      </c>
      <c r="UJE60" s="102">
        <v>1.0</v>
      </c>
      <c r="UJF60" s="411">
        <v>30.0</v>
      </c>
      <c r="UJG60" s="411">
        <v>30.0</v>
      </c>
      <c r="UJH60" s="102" t="s">
        <v>1764</v>
      </c>
      <c r="UJI60" s="102" t="s">
        <v>1764</v>
      </c>
      <c r="UJJ60" s="102" t="s">
        <v>88</v>
      </c>
      <c r="UJK60" s="102" t="s">
        <v>2921</v>
      </c>
      <c r="UJL60" s="320" t="s">
        <v>2922</v>
      </c>
      <c r="UJM60" s="320" t="s">
        <v>2912</v>
      </c>
      <c r="UJN60" s="320" t="s">
        <v>2923</v>
      </c>
      <c r="UJO60" s="320" t="s">
        <v>2924</v>
      </c>
      <c r="UJP60" s="97" t="s">
        <v>2925</v>
      </c>
      <c r="UJQ60" s="225" t="s">
        <v>2912</v>
      </c>
      <c r="UJR60" s="102" t="s">
        <v>2926</v>
      </c>
      <c r="UJS60" s="102">
        <v>1.0</v>
      </c>
      <c r="UJT60" s="102">
        <v>1.0</v>
      </c>
      <c r="UJU60" s="102">
        <v>1.0</v>
      </c>
      <c r="UJV60" s="411">
        <v>30.0</v>
      </c>
      <c r="UJW60" s="411">
        <v>30.0</v>
      </c>
      <c r="UJX60" s="102" t="s">
        <v>1764</v>
      </c>
      <c r="UJY60" s="102" t="s">
        <v>1764</v>
      </c>
      <c r="UJZ60" s="102" t="s">
        <v>88</v>
      </c>
      <c r="UKA60" s="102" t="s">
        <v>2921</v>
      </c>
      <c r="UKB60" s="320" t="s">
        <v>2922</v>
      </c>
      <c r="UKC60" s="320" t="s">
        <v>2912</v>
      </c>
      <c r="UKD60" s="320" t="s">
        <v>2923</v>
      </c>
      <c r="UKE60" s="320" t="s">
        <v>2924</v>
      </c>
      <c r="UKF60" s="97" t="s">
        <v>2925</v>
      </c>
      <c r="UKG60" s="225" t="s">
        <v>2912</v>
      </c>
      <c r="UKH60" s="102" t="s">
        <v>2926</v>
      </c>
      <c r="UKI60" s="102">
        <v>1.0</v>
      </c>
      <c r="UKJ60" s="102">
        <v>1.0</v>
      </c>
      <c r="UKK60" s="102">
        <v>1.0</v>
      </c>
      <c r="UKL60" s="411">
        <v>30.0</v>
      </c>
      <c r="UKM60" s="411">
        <v>30.0</v>
      </c>
      <c r="UKN60" s="102" t="s">
        <v>1764</v>
      </c>
      <c r="UKO60" s="102" t="s">
        <v>1764</v>
      </c>
      <c r="UKP60" s="102" t="s">
        <v>88</v>
      </c>
      <c r="UKQ60" s="102" t="s">
        <v>2921</v>
      </c>
      <c r="UKR60" s="320" t="s">
        <v>2922</v>
      </c>
      <c r="UKS60" s="320" t="s">
        <v>2912</v>
      </c>
      <c r="UKT60" s="320" t="s">
        <v>2923</v>
      </c>
      <c r="UKU60" s="320" t="s">
        <v>2924</v>
      </c>
      <c r="UKV60" s="97" t="s">
        <v>2925</v>
      </c>
      <c r="UKW60" s="225" t="s">
        <v>2912</v>
      </c>
      <c r="UKX60" s="102" t="s">
        <v>2926</v>
      </c>
      <c r="UKY60" s="102">
        <v>1.0</v>
      </c>
      <c r="UKZ60" s="102">
        <v>1.0</v>
      </c>
      <c r="ULA60" s="102">
        <v>1.0</v>
      </c>
      <c r="ULB60" s="411">
        <v>30.0</v>
      </c>
      <c r="ULC60" s="411">
        <v>30.0</v>
      </c>
      <c r="ULD60" s="102" t="s">
        <v>1764</v>
      </c>
      <c r="ULE60" s="102" t="s">
        <v>1764</v>
      </c>
      <c r="ULF60" s="102" t="s">
        <v>88</v>
      </c>
      <c r="ULG60" s="102" t="s">
        <v>2921</v>
      </c>
      <c r="ULH60" s="320" t="s">
        <v>2922</v>
      </c>
      <c r="ULI60" s="320" t="s">
        <v>2912</v>
      </c>
      <c r="ULJ60" s="320" t="s">
        <v>2923</v>
      </c>
      <c r="ULK60" s="320" t="s">
        <v>2924</v>
      </c>
      <c r="ULL60" s="97" t="s">
        <v>2925</v>
      </c>
      <c r="ULM60" s="225" t="s">
        <v>2912</v>
      </c>
      <c r="ULN60" s="102" t="s">
        <v>2926</v>
      </c>
      <c r="ULO60" s="102">
        <v>1.0</v>
      </c>
      <c r="ULP60" s="102">
        <v>1.0</v>
      </c>
      <c r="ULQ60" s="102">
        <v>1.0</v>
      </c>
      <c r="ULR60" s="411">
        <v>30.0</v>
      </c>
      <c r="ULS60" s="411">
        <v>30.0</v>
      </c>
      <c r="ULT60" s="102" t="s">
        <v>1764</v>
      </c>
      <c r="ULU60" s="102" t="s">
        <v>1764</v>
      </c>
      <c r="ULV60" s="102" t="s">
        <v>88</v>
      </c>
      <c r="ULW60" s="102" t="s">
        <v>2921</v>
      </c>
      <c r="ULX60" s="320" t="s">
        <v>2922</v>
      </c>
      <c r="ULY60" s="320" t="s">
        <v>2912</v>
      </c>
      <c r="ULZ60" s="320" t="s">
        <v>2923</v>
      </c>
      <c r="UMA60" s="320" t="s">
        <v>2924</v>
      </c>
      <c r="UMB60" s="97" t="s">
        <v>2925</v>
      </c>
      <c r="UMC60" s="225" t="s">
        <v>2912</v>
      </c>
      <c r="UMD60" s="102" t="s">
        <v>2926</v>
      </c>
      <c r="UME60" s="102">
        <v>1.0</v>
      </c>
      <c r="UMF60" s="102">
        <v>1.0</v>
      </c>
      <c r="UMG60" s="102">
        <v>1.0</v>
      </c>
      <c r="UMH60" s="411">
        <v>30.0</v>
      </c>
      <c r="UMI60" s="411">
        <v>30.0</v>
      </c>
      <c r="UMJ60" s="102" t="s">
        <v>1764</v>
      </c>
      <c r="UMK60" s="102" t="s">
        <v>1764</v>
      </c>
      <c r="UML60" s="102" t="s">
        <v>88</v>
      </c>
      <c r="UMM60" s="102" t="s">
        <v>2921</v>
      </c>
      <c r="UMN60" s="320" t="s">
        <v>2922</v>
      </c>
      <c r="UMO60" s="320" t="s">
        <v>2912</v>
      </c>
      <c r="UMP60" s="320" t="s">
        <v>2923</v>
      </c>
      <c r="UMQ60" s="320" t="s">
        <v>2924</v>
      </c>
      <c r="UMR60" s="97" t="s">
        <v>2925</v>
      </c>
      <c r="UMS60" s="225" t="s">
        <v>2912</v>
      </c>
      <c r="UMT60" s="102" t="s">
        <v>2926</v>
      </c>
      <c r="UMU60" s="102">
        <v>1.0</v>
      </c>
      <c r="UMV60" s="102">
        <v>1.0</v>
      </c>
      <c r="UMW60" s="102">
        <v>1.0</v>
      </c>
      <c r="UMX60" s="411">
        <v>30.0</v>
      </c>
      <c r="UMY60" s="411">
        <v>30.0</v>
      </c>
      <c r="UMZ60" s="102" t="s">
        <v>1764</v>
      </c>
      <c r="UNA60" s="102" t="s">
        <v>1764</v>
      </c>
      <c r="UNB60" s="102" t="s">
        <v>88</v>
      </c>
      <c r="UNC60" s="102" t="s">
        <v>2921</v>
      </c>
      <c r="UND60" s="320" t="s">
        <v>2922</v>
      </c>
      <c r="UNE60" s="320" t="s">
        <v>2912</v>
      </c>
      <c r="UNF60" s="320" t="s">
        <v>2923</v>
      </c>
      <c r="UNG60" s="320" t="s">
        <v>2924</v>
      </c>
      <c r="UNH60" s="97" t="s">
        <v>2925</v>
      </c>
      <c r="UNI60" s="225" t="s">
        <v>2912</v>
      </c>
      <c r="UNJ60" s="102" t="s">
        <v>2926</v>
      </c>
      <c r="UNK60" s="102">
        <v>1.0</v>
      </c>
      <c r="UNL60" s="102">
        <v>1.0</v>
      </c>
      <c r="UNM60" s="102">
        <v>1.0</v>
      </c>
      <c r="UNN60" s="411">
        <v>30.0</v>
      </c>
      <c r="UNO60" s="411">
        <v>30.0</v>
      </c>
      <c r="UNP60" s="102" t="s">
        <v>1764</v>
      </c>
      <c r="UNQ60" s="102" t="s">
        <v>1764</v>
      </c>
      <c r="UNR60" s="102" t="s">
        <v>88</v>
      </c>
      <c r="UNS60" s="102" t="s">
        <v>2921</v>
      </c>
      <c r="UNT60" s="320" t="s">
        <v>2922</v>
      </c>
      <c r="UNU60" s="320" t="s">
        <v>2912</v>
      </c>
      <c r="UNV60" s="320" t="s">
        <v>2923</v>
      </c>
      <c r="UNW60" s="320" t="s">
        <v>2924</v>
      </c>
      <c r="UNX60" s="97" t="s">
        <v>2925</v>
      </c>
      <c r="UNY60" s="225" t="s">
        <v>2912</v>
      </c>
      <c r="UNZ60" s="102" t="s">
        <v>2926</v>
      </c>
      <c r="UOA60" s="102">
        <v>1.0</v>
      </c>
      <c r="UOB60" s="102">
        <v>1.0</v>
      </c>
      <c r="UOC60" s="102">
        <v>1.0</v>
      </c>
      <c r="UOD60" s="411">
        <v>30.0</v>
      </c>
      <c r="UOE60" s="411">
        <v>30.0</v>
      </c>
      <c r="UOF60" s="102" t="s">
        <v>1764</v>
      </c>
      <c r="UOG60" s="102" t="s">
        <v>1764</v>
      </c>
      <c r="UOH60" s="102" t="s">
        <v>88</v>
      </c>
      <c r="UOI60" s="102" t="s">
        <v>2921</v>
      </c>
      <c r="UOJ60" s="320" t="s">
        <v>2922</v>
      </c>
      <c r="UOK60" s="320" t="s">
        <v>2912</v>
      </c>
      <c r="UOL60" s="320" t="s">
        <v>2923</v>
      </c>
      <c r="UOM60" s="320" t="s">
        <v>2924</v>
      </c>
      <c r="UON60" s="97" t="s">
        <v>2925</v>
      </c>
      <c r="UOO60" s="225" t="s">
        <v>2912</v>
      </c>
      <c r="UOP60" s="102" t="s">
        <v>2926</v>
      </c>
      <c r="UOQ60" s="102">
        <v>1.0</v>
      </c>
      <c r="UOR60" s="102">
        <v>1.0</v>
      </c>
      <c r="UOS60" s="102">
        <v>1.0</v>
      </c>
      <c r="UOT60" s="411">
        <v>30.0</v>
      </c>
      <c r="UOU60" s="411">
        <v>30.0</v>
      </c>
      <c r="UOV60" s="102" t="s">
        <v>1764</v>
      </c>
      <c r="UOW60" s="102" t="s">
        <v>1764</v>
      </c>
      <c r="UOX60" s="102" t="s">
        <v>88</v>
      </c>
      <c r="UOY60" s="102" t="s">
        <v>2921</v>
      </c>
      <c r="UOZ60" s="320" t="s">
        <v>2922</v>
      </c>
      <c r="UPA60" s="320" t="s">
        <v>2912</v>
      </c>
      <c r="UPB60" s="320" t="s">
        <v>2923</v>
      </c>
      <c r="UPC60" s="320" t="s">
        <v>2924</v>
      </c>
      <c r="UPD60" s="97" t="s">
        <v>2925</v>
      </c>
      <c r="UPE60" s="225" t="s">
        <v>2912</v>
      </c>
      <c r="UPF60" s="102" t="s">
        <v>2926</v>
      </c>
      <c r="UPG60" s="102">
        <v>1.0</v>
      </c>
      <c r="UPH60" s="102">
        <v>1.0</v>
      </c>
      <c r="UPI60" s="102">
        <v>1.0</v>
      </c>
      <c r="UPJ60" s="411">
        <v>30.0</v>
      </c>
      <c r="UPK60" s="411">
        <v>30.0</v>
      </c>
      <c r="UPL60" s="102" t="s">
        <v>1764</v>
      </c>
      <c r="UPM60" s="102" t="s">
        <v>1764</v>
      </c>
      <c r="UPN60" s="102" t="s">
        <v>88</v>
      </c>
      <c r="UPO60" s="102" t="s">
        <v>2921</v>
      </c>
      <c r="UPP60" s="320" t="s">
        <v>2922</v>
      </c>
      <c r="UPQ60" s="320" t="s">
        <v>2912</v>
      </c>
      <c r="UPR60" s="320" t="s">
        <v>2923</v>
      </c>
      <c r="UPS60" s="320" t="s">
        <v>2924</v>
      </c>
      <c r="UPT60" s="97" t="s">
        <v>2925</v>
      </c>
      <c r="UPU60" s="225" t="s">
        <v>2912</v>
      </c>
      <c r="UPV60" s="102" t="s">
        <v>2926</v>
      </c>
      <c r="UPW60" s="102">
        <v>1.0</v>
      </c>
      <c r="UPX60" s="102">
        <v>1.0</v>
      </c>
      <c r="UPY60" s="102">
        <v>1.0</v>
      </c>
      <c r="UPZ60" s="411">
        <v>30.0</v>
      </c>
      <c r="UQA60" s="411">
        <v>30.0</v>
      </c>
      <c r="UQB60" s="102" t="s">
        <v>1764</v>
      </c>
      <c r="UQC60" s="102" t="s">
        <v>1764</v>
      </c>
      <c r="UQD60" s="102" t="s">
        <v>88</v>
      </c>
      <c r="UQE60" s="102" t="s">
        <v>2921</v>
      </c>
      <c r="UQF60" s="320" t="s">
        <v>2922</v>
      </c>
      <c r="UQG60" s="320" t="s">
        <v>2912</v>
      </c>
      <c r="UQH60" s="320" t="s">
        <v>2923</v>
      </c>
      <c r="UQI60" s="320" t="s">
        <v>2924</v>
      </c>
      <c r="UQJ60" s="97" t="s">
        <v>2925</v>
      </c>
      <c r="UQK60" s="225" t="s">
        <v>2912</v>
      </c>
      <c r="UQL60" s="102" t="s">
        <v>2926</v>
      </c>
      <c r="UQM60" s="102">
        <v>1.0</v>
      </c>
      <c r="UQN60" s="102">
        <v>1.0</v>
      </c>
      <c r="UQO60" s="102">
        <v>1.0</v>
      </c>
      <c r="UQP60" s="411">
        <v>30.0</v>
      </c>
      <c r="UQQ60" s="411">
        <v>30.0</v>
      </c>
      <c r="UQR60" s="102" t="s">
        <v>1764</v>
      </c>
      <c r="UQS60" s="102" t="s">
        <v>1764</v>
      </c>
      <c r="UQT60" s="102" t="s">
        <v>88</v>
      </c>
      <c r="UQU60" s="102" t="s">
        <v>2921</v>
      </c>
      <c r="UQV60" s="320" t="s">
        <v>2922</v>
      </c>
      <c r="UQW60" s="320" t="s">
        <v>2912</v>
      </c>
      <c r="UQX60" s="320" t="s">
        <v>2923</v>
      </c>
      <c r="UQY60" s="320" t="s">
        <v>2924</v>
      </c>
      <c r="UQZ60" s="97" t="s">
        <v>2925</v>
      </c>
      <c r="URA60" s="225" t="s">
        <v>2912</v>
      </c>
      <c r="URB60" s="102" t="s">
        <v>2926</v>
      </c>
      <c r="URC60" s="102">
        <v>1.0</v>
      </c>
      <c r="URD60" s="102">
        <v>1.0</v>
      </c>
      <c r="URE60" s="102">
        <v>1.0</v>
      </c>
      <c r="URF60" s="411">
        <v>30.0</v>
      </c>
      <c r="URG60" s="411">
        <v>30.0</v>
      </c>
      <c r="URH60" s="102" t="s">
        <v>1764</v>
      </c>
      <c r="URI60" s="102" t="s">
        <v>1764</v>
      </c>
      <c r="URJ60" s="102" t="s">
        <v>88</v>
      </c>
      <c r="URK60" s="102" t="s">
        <v>2921</v>
      </c>
      <c r="URL60" s="320" t="s">
        <v>2922</v>
      </c>
      <c r="URM60" s="320" t="s">
        <v>2912</v>
      </c>
      <c r="URN60" s="320" t="s">
        <v>2923</v>
      </c>
      <c r="URO60" s="320" t="s">
        <v>2924</v>
      </c>
      <c r="URP60" s="97" t="s">
        <v>2925</v>
      </c>
      <c r="URQ60" s="225" t="s">
        <v>2912</v>
      </c>
      <c r="URR60" s="102" t="s">
        <v>2926</v>
      </c>
      <c r="URS60" s="102">
        <v>1.0</v>
      </c>
      <c r="URT60" s="102">
        <v>1.0</v>
      </c>
      <c r="URU60" s="102">
        <v>1.0</v>
      </c>
      <c r="URV60" s="411">
        <v>30.0</v>
      </c>
      <c r="URW60" s="411">
        <v>30.0</v>
      </c>
      <c r="URX60" s="102" t="s">
        <v>1764</v>
      </c>
      <c r="URY60" s="102" t="s">
        <v>1764</v>
      </c>
      <c r="URZ60" s="102" t="s">
        <v>88</v>
      </c>
      <c r="USA60" s="102" t="s">
        <v>2921</v>
      </c>
      <c r="USB60" s="320" t="s">
        <v>2922</v>
      </c>
      <c r="USC60" s="320" t="s">
        <v>2912</v>
      </c>
      <c r="USD60" s="320" t="s">
        <v>2923</v>
      </c>
      <c r="USE60" s="320" t="s">
        <v>2924</v>
      </c>
      <c r="USF60" s="97" t="s">
        <v>2925</v>
      </c>
      <c r="USG60" s="225" t="s">
        <v>2912</v>
      </c>
      <c r="USH60" s="102" t="s">
        <v>2926</v>
      </c>
      <c r="USI60" s="102">
        <v>1.0</v>
      </c>
      <c r="USJ60" s="102">
        <v>1.0</v>
      </c>
      <c r="USK60" s="102">
        <v>1.0</v>
      </c>
      <c r="USL60" s="411">
        <v>30.0</v>
      </c>
      <c r="USM60" s="411">
        <v>30.0</v>
      </c>
      <c r="USN60" s="102" t="s">
        <v>1764</v>
      </c>
      <c r="USO60" s="102" t="s">
        <v>1764</v>
      </c>
      <c r="USP60" s="102" t="s">
        <v>88</v>
      </c>
      <c r="USQ60" s="102" t="s">
        <v>2921</v>
      </c>
      <c r="USR60" s="320" t="s">
        <v>2922</v>
      </c>
      <c r="USS60" s="320" t="s">
        <v>2912</v>
      </c>
      <c r="UST60" s="320" t="s">
        <v>2923</v>
      </c>
      <c r="USU60" s="320" t="s">
        <v>2924</v>
      </c>
      <c r="USV60" s="97" t="s">
        <v>2925</v>
      </c>
      <c r="USW60" s="225" t="s">
        <v>2912</v>
      </c>
      <c r="USX60" s="102" t="s">
        <v>2926</v>
      </c>
      <c r="USY60" s="102">
        <v>1.0</v>
      </c>
      <c r="USZ60" s="102">
        <v>1.0</v>
      </c>
      <c r="UTA60" s="102">
        <v>1.0</v>
      </c>
      <c r="UTB60" s="411">
        <v>30.0</v>
      </c>
      <c r="UTC60" s="411">
        <v>30.0</v>
      </c>
      <c r="UTD60" s="102" t="s">
        <v>1764</v>
      </c>
      <c r="UTE60" s="102" t="s">
        <v>1764</v>
      </c>
      <c r="UTF60" s="102" t="s">
        <v>88</v>
      </c>
      <c r="UTG60" s="102" t="s">
        <v>2921</v>
      </c>
      <c r="UTH60" s="320" t="s">
        <v>2922</v>
      </c>
      <c r="UTI60" s="320" t="s">
        <v>2912</v>
      </c>
      <c r="UTJ60" s="320" t="s">
        <v>2923</v>
      </c>
      <c r="UTK60" s="320" t="s">
        <v>2924</v>
      </c>
      <c r="UTL60" s="97" t="s">
        <v>2925</v>
      </c>
      <c r="UTM60" s="225" t="s">
        <v>2912</v>
      </c>
      <c r="UTN60" s="102" t="s">
        <v>2926</v>
      </c>
      <c r="UTO60" s="102">
        <v>1.0</v>
      </c>
      <c r="UTP60" s="102">
        <v>1.0</v>
      </c>
      <c r="UTQ60" s="102">
        <v>1.0</v>
      </c>
      <c r="UTR60" s="411">
        <v>30.0</v>
      </c>
      <c r="UTS60" s="411">
        <v>30.0</v>
      </c>
      <c r="UTT60" s="102" t="s">
        <v>1764</v>
      </c>
      <c r="UTU60" s="102" t="s">
        <v>1764</v>
      </c>
      <c r="UTV60" s="102" t="s">
        <v>88</v>
      </c>
      <c r="UTW60" s="102" t="s">
        <v>2921</v>
      </c>
      <c r="UTX60" s="320" t="s">
        <v>2922</v>
      </c>
      <c r="UTY60" s="320" t="s">
        <v>2912</v>
      </c>
      <c r="UTZ60" s="320" t="s">
        <v>2923</v>
      </c>
      <c r="UUA60" s="320" t="s">
        <v>2924</v>
      </c>
      <c r="UUB60" s="97" t="s">
        <v>2925</v>
      </c>
      <c r="UUC60" s="225" t="s">
        <v>2912</v>
      </c>
      <c r="UUD60" s="102" t="s">
        <v>2926</v>
      </c>
      <c r="UUE60" s="102">
        <v>1.0</v>
      </c>
      <c r="UUF60" s="102">
        <v>1.0</v>
      </c>
      <c r="UUG60" s="102">
        <v>1.0</v>
      </c>
      <c r="UUH60" s="411">
        <v>30.0</v>
      </c>
      <c r="UUI60" s="411">
        <v>30.0</v>
      </c>
      <c r="UUJ60" s="102" t="s">
        <v>1764</v>
      </c>
      <c r="UUK60" s="102" t="s">
        <v>1764</v>
      </c>
      <c r="UUL60" s="102" t="s">
        <v>88</v>
      </c>
      <c r="UUM60" s="102" t="s">
        <v>2921</v>
      </c>
      <c r="UUN60" s="320" t="s">
        <v>2922</v>
      </c>
      <c r="UUO60" s="320" t="s">
        <v>2912</v>
      </c>
      <c r="UUP60" s="320" t="s">
        <v>2923</v>
      </c>
      <c r="UUQ60" s="320" t="s">
        <v>2924</v>
      </c>
      <c r="UUR60" s="97" t="s">
        <v>2925</v>
      </c>
      <c r="UUS60" s="225" t="s">
        <v>2912</v>
      </c>
      <c r="UUT60" s="102" t="s">
        <v>2926</v>
      </c>
      <c r="UUU60" s="102">
        <v>1.0</v>
      </c>
      <c r="UUV60" s="102">
        <v>1.0</v>
      </c>
      <c r="UUW60" s="102">
        <v>1.0</v>
      </c>
      <c r="UUX60" s="411">
        <v>30.0</v>
      </c>
      <c r="UUY60" s="411">
        <v>30.0</v>
      </c>
      <c r="UUZ60" s="102" t="s">
        <v>1764</v>
      </c>
      <c r="UVA60" s="102" t="s">
        <v>1764</v>
      </c>
      <c r="UVB60" s="102" t="s">
        <v>88</v>
      </c>
      <c r="UVC60" s="102" t="s">
        <v>2921</v>
      </c>
      <c r="UVD60" s="320" t="s">
        <v>2922</v>
      </c>
      <c r="UVE60" s="320" t="s">
        <v>2912</v>
      </c>
      <c r="UVF60" s="320" t="s">
        <v>2923</v>
      </c>
      <c r="UVG60" s="320" t="s">
        <v>2924</v>
      </c>
      <c r="UVH60" s="97" t="s">
        <v>2925</v>
      </c>
      <c r="UVI60" s="225" t="s">
        <v>2912</v>
      </c>
      <c r="UVJ60" s="102" t="s">
        <v>2926</v>
      </c>
      <c r="UVK60" s="102">
        <v>1.0</v>
      </c>
      <c r="UVL60" s="102">
        <v>1.0</v>
      </c>
      <c r="UVM60" s="102">
        <v>1.0</v>
      </c>
      <c r="UVN60" s="411">
        <v>30.0</v>
      </c>
      <c r="UVO60" s="411">
        <v>30.0</v>
      </c>
      <c r="UVP60" s="102" t="s">
        <v>1764</v>
      </c>
      <c r="UVQ60" s="102" t="s">
        <v>1764</v>
      </c>
      <c r="UVR60" s="102" t="s">
        <v>88</v>
      </c>
      <c r="UVS60" s="102" t="s">
        <v>2921</v>
      </c>
      <c r="UVT60" s="320" t="s">
        <v>2922</v>
      </c>
      <c r="UVU60" s="320" t="s">
        <v>2912</v>
      </c>
      <c r="UVV60" s="320" t="s">
        <v>2923</v>
      </c>
      <c r="UVW60" s="320" t="s">
        <v>2924</v>
      </c>
      <c r="UVX60" s="97" t="s">
        <v>2925</v>
      </c>
      <c r="UVY60" s="225" t="s">
        <v>2912</v>
      </c>
      <c r="UVZ60" s="102" t="s">
        <v>2926</v>
      </c>
      <c r="UWA60" s="102">
        <v>1.0</v>
      </c>
      <c r="UWB60" s="102">
        <v>1.0</v>
      </c>
      <c r="UWC60" s="102">
        <v>1.0</v>
      </c>
      <c r="UWD60" s="411">
        <v>30.0</v>
      </c>
      <c r="UWE60" s="411">
        <v>30.0</v>
      </c>
      <c r="UWF60" s="102" t="s">
        <v>1764</v>
      </c>
      <c r="UWG60" s="102" t="s">
        <v>1764</v>
      </c>
      <c r="UWH60" s="102" t="s">
        <v>88</v>
      </c>
      <c r="UWI60" s="102" t="s">
        <v>2921</v>
      </c>
      <c r="UWJ60" s="320" t="s">
        <v>2922</v>
      </c>
      <c r="UWK60" s="320" t="s">
        <v>2912</v>
      </c>
      <c r="UWL60" s="320" t="s">
        <v>2923</v>
      </c>
      <c r="UWM60" s="320" t="s">
        <v>2924</v>
      </c>
      <c r="UWN60" s="97" t="s">
        <v>2925</v>
      </c>
      <c r="UWO60" s="225" t="s">
        <v>2912</v>
      </c>
      <c r="UWP60" s="102" t="s">
        <v>2926</v>
      </c>
      <c r="UWQ60" s="102">
        <v>1.0</v>
      </c>
      <c r="UWR60" s="102">
        <v>1.0</v>
      </c>
      <c r="UWS60" s="102">
        <v>1.0</v>
      </c>
      <c r="UWT60" s="411">
        <v>30.0</v>
      </c>
      <c r="UWU60" s="411">
        <v>30.0</v>
      </c>
      <c r="UWV60" s="102" t="s">
        <v>1764</v>
      </c>
      <c r="UWW60" s="102" t="s">
        <v>1764</v>
      </c>
      <c r="UWX60" s="102" t="s">
        <v>88</v>
      </c>
      <c r="UWY60" s="102" t="s">
        <v>2921</v>
      </c>
      <c r="UWZ60" s="320" t="s">
        <v>2922</v>
      </c>
      <c r="UXA60" s="320" t="s">
        <v>2912</v>
      </c>
      <c r="UXB60" s="320" t="s">
        <v>2923</v>
      </c>
      <c r="UXC60" s="320" t="s">
        <v>2924</v>
      </c>
      <c r="UXD60" s="97" t="s">
        <v>2925</v>
      </c>
      <c r="UXE60" s="225" t="s">
        <v>2912</v>
      </c>
      <c r="UXF60" s="102" t="s">
        <v>2926</v>
      </c>
      <c r="UXG60" s="102">
        <v>1.0</v>
      </c>
      <c r="UXH60" s="102">
        <v>1.0</v>
      </c>
      <c r="UXI60" s="102">
        <v>1.0</v>
      </c>
      <c r="UXJ60" s="411">
        <v>30.0</v>
      </c>
      <c r="UXK60" s="411">
        <v>30.0</v>
      </c>
      <c r="UXL60" s="102" t="s">
        <v>1764</v>
      </c>
      <c r="UXM60" s="102" t="s">
        <v>1764</v>
      </c>
      <c r="UXN60" s="102" t="s">
        <v>88</v>
      </c>
      <c r="UXO60" s="102" t="s">
        <v>2921</v>
      </c>
      <c r="UXP60" s="320" t="s">
        <v>2922</v>
      </c>
      <c r="UXQ60" s="320" t="s">
        <v>2912</v>
      </c>
      <c r="UXR60" s="320" t="s">
        <v>2923</v>
      </c>
      <c r="UXS60" s="320" t="s">
        <v>2924</v>
      </c>
      <c r="UXT60" s="97" t="s">
        <v>2925</v>
      </c>
      <c r="UXU60" s="225" t="s">
        <v>2912</v>
      </c>
      <c r="UXV60" s="102" t="s">
        <v>2926</v>
      </c>
      <c r="UXW60" s="102">
        <v>1.0</v>
      </c>
      <c r="UXX60" s="102">
        <v>1.0</v>
      </c>
      <c r="UXY60" s="102">
        <v>1.0</v>
      </c>
      <c r="UXZ60" s="411">
        <v>30.0</v>
      </c>
      <c r="UYA60" s="411">
        <v>30.0</v>
      </c>
      <c r="UYB60" s="102" t="s">
        <v>1764</v>
      </c>
      <c r="UYC60" s="102" t="s">
        <v>1764</v>
      </c>
      <c r="UYD60" s="102" t="s">
        <v>88</v>
      </c>
      <c r="UYE60" s="102" t="s">
        <v>2921</v>
      </c>
      <c r="UYF60" s="320" t="s">
        <v>2922</v>
      </c>
      <c r="UYG60" s="320" t="s">
        <v>2912</v>
      </c>
      <c r="UYH60" s="320" t="s">
        <v>2923</v>
      </c>
      <c r="UYI60" s="320" t="s">
        <v>2924</v>
      </c>
      <c r="UYJ60" s="97" t="s">
        <v>2925</v>
      </c>
      <c r="UYK60" s="225" t="s">
        <v>2912</v>
      </c>
      <c r="UYL60" s="102" t="s">
        <v>2926</v>
      </c>
      <c r="UYM60" s="102">
        <v>1.0</v>
      </c>
      <c r="UYN60" s="102">
        <v>1.0</v>
      </c>
      <c r="UYO60" s="102">
        <v>1.0</v>
      </c>
      <c r="UYP60" s="411">
        <v>30.0</v>
      </c>
      <c r="UYQ60" s="411">
        <v>30.0</v>
      </c>
      <c r="UYR60" s="102" t="s">
        <v>1764</v>
      </c>
      <c r="UYS60" s="102" t="s">
        <v>1764</v>
      </c>
      <c r="UYT60" s="102" t="s">
        <v>88</v>
      </c>
      <c r="UYU60" s="102" t="s">
        <v>2921</v>
      </c>
      <c r="UYV60" s="320" t="s">
        <v>2922</v>
      </c>
      <c r="UYW60" s="320" t="s">
        <v>2912</v>
      </c>
      <c r="UYX60" s="320" t="s">
        <v>2923</v>
      </c>
      <c r="UYY60" s="320" t="s">
        <v>2924</v>
      </c>
      <c r="UYZ60" s="97" t="s">
        <v>2925</v>
      </c>
      <c r="UZA60" s="225" t="s">
        <v>2912</v>
      </c>
      <c r="UZB60" s="102" t="s">
        <v>2926</v>
      </c>
      <c r="UZC60" s="102">
        <v>1.0</v>
      </c>
      <c r="UZD60" s="102">
        <v>1.0</v>
      </c>
      <c r="UZE60" s="102">
        <v>1.0</v>
      </c>
      <c r="UZF60" s="411">
        <v>30.0</v>
      </c>
      <c r="UZG60" s="411">
        <v>30.0</v>
      </c>
      <c r="UZH60" s="102" t="s">
        <v>1764</v>
      </c>
      <c r="UZI60" s="102" t="s">
        <v>1764</v>
      </c>
      <c r="UZJ60" s="102" t="s">
        <v>88</v>
      </c>
      <c r="UZK60" s="102" t="s">
        <v>2921</v>
      </c>
      <c r="UZL60" s="320" t="s">
        <v>2922</v>
      </c>
      <c r="UZM60" s="320" t="s">
        <v>2912</v>
      </c>
      <c r="UZN60" s="320" t="s">
        <v>2923</v>
      </c>
      <c r="UZO60" s="320" t="s">
        <v>2924</v>
      </c>
      <c r="UZP60" s="97" t="s">
        <v>2925</v>
      </c>
      <c r="UZQ60" s="225" t="s">
        <v>2912</v>
      </c>
      <c r="UZR60" s="102" t="s">
        <v>2926</v>
      </c>
      <c r="UZS60" s="102">
        <v>1.0</v>
      </c>
      <c r="UZT60" s="102">
        <v>1.0</v>
      </c>
      <c r="UZU60" s="102">
        <v>1.0</v>
      </c>
      <c r="UZV60" s="411">
        <v>30.0</v>
      </c>
      <c r="UZW60" s="411">
        <v>30.0</v>
      </c>
      <c r="UZX60" s="102" t="s">
        <v>1764</v>
      </c>
      <c r="UZY60" s="102" t="s">
        <v>1764</v>
      </c>
      <c r="UZZ60" s="102" t="s">
        <v>88</v>
      </c>
      <c r="VAA60" s="102" t="s">
        <v>2921</v>
      </c>
      <c r="VAB60" s="320" t="s">
        <v>2922</v>
      </c>
      <c r="VAC60" s="320" t="s">
        <v>2912</v>
      </c>
      <c r="VAD60" s="320" t="s">
        <v>2923</v>
      </c>
      <c r="VAE60" s="320" t="s">
        <v>2924</v>
      </c>
      <c r="VAF60" s="97" t="s">
        <v>2925</v>
      </c>
      <c r="VAG60" s="225" t="s">
        <v>2912</v>
      </c>
      <c r="VAH60" s="102" t="s">
        <v>2926</v>
      </c>
      <c r="VAI60" s="102">
        <v>1.0</v>
      </c>
      <c r="VAJ60" s="102">
        <v>1.0</v>
      </c>
      <c r="VAK60" s="102">
        <v>1.0</v>
      </c>
      <c r="VAL60" s="411">
        <v>30.0</v>
      </c>
      <c r="VAM60" s="411">
        <v>30.0</v>
      </c>
      <c r="VAN60" s="102" t="s">
        <v>1764</v>
      </c>
      <c r="VAO60" s="102" t="s">
        <v>1764</v>
      </c>
      <c r="VAP60" s="102" t="s">
        <v>88</v>
      </c>
      <c r="VAQ60" s="102" t="s">
        <v>2921</v>
      </c>
      <c r="VAR60" s="320" t="s">
        <v>2922</v>
      </c>
      <c r="VAS60" s="320" t="s">
        <v>2912</v>
      </c>
      <c r="VAT60" s="320" t="s">
        <v>2923</v>
      </c>
      <c r="VAU60" s="320" t="s">
        <v>2924</v>
      </c>
      <c r="VAV60" s="97" t="s">
        <v>2925</v>
      </c>
      <c r="VAW60" s="225" t="s">
        <v>2912</v>
      </c>
      <c r="VAX60" s="102" t="s">
        <v>2926</v>
      </c>
      <c r="VAY60" s="102">
        <v>1.0</v>
      </c>
      <c r="VAZ60" s="102">
        <v>1.0</v>
      </c>
      <c r="VBA60" s="102">
        <v>1.0</v>
      </c>
      <c r="VBB60" s="411">
        <v>30.0</v>
      </c>
      <c r="VBC60" s="411">
        <v>30.0</v>
      </c>
      <c r="VBD60" s="102" t="s">
        <v>1764</v>
      </c>
      <c r="VBE60" s="102" t="s">
        <v>1764</v>
      </c>
      <c r="VBF60" s="102" t="s">
        <v>88</v>
      </c>
      <c r="VBG60" s="102" t="s">
        <v>2921</v>
      </c>
      <c r="VBH60" s="320" t="s">
        <v>2922</v>
      </c>
      <c r="VBI60" s="320" t="s">
        <v>2912</v>
      </c>
      <c r="VBJ60" s="320" t="s">
        <v>2923</v>
      </c>
      <c r="VBK60" s="320" t="s">
        <v>2924</v>
      </c>
      <c r="VBL60" s="97" t="s">
        <v>2925</v>
      </c>
      <c r="VBM60" s="225" t="s">
        <v>2912</v>
      </c>
      <c r="VBN60" s="102" t="s">
        <v>2926</v>
      </c>
      <c r="VBO60" s="102">
        <v>1.0</v>
      </c>
      <c r="VBP60" s="102">
        <v>1.0</v>
      </c>
      <c r="VBQ60" s="102">
        <v>1.0</v>
      </c>
      <c r="VBR60" s="411">
        <v>30.0</v>
      </c>
      <c r="VBS60" s="411">
        <v>30.0</v>
      </c>
      <c r="VBT60" s="102" t="s">
        <v>1764</v>
      </c>
      <c r="VBU60" s="102" t="s">
        <v>1764</v>
      </c>
      <c r="VBV60" s="102" t="s">
        <v>88</v>
      </c>
      <c r="VBW60" s="102" t="s">
        <v>2921</v>
      </c>
      <c r="VBX60" s="320" t="s">
        <v>2922</v>
      </c>
      <c r="VBY60" s="320" t="s">
        <v>2912</v>
      </c>
      <c r="VBZ60" s="320" t="s">
        <v>2923</v>
      </c>
      <c r="VCA60" s="320" t="s">
        <v>2924</v>
      </c>
      <c r="VCB60" s="97" t="s">
        <v>2925</v>
      </c>
      <c r="VCC60" s="225" t="s">
        <v>2912</v>
      </c>
      <c r="VCD60" s="102" t="s">
        <v>2926</v>
      </c>
      <c r="VCE60" s="102">
        <v>1.0</v>
      </c>
      <c r="VCF60" s="102">
        <v>1.0</v>
      </c>
      <c r="VCG60" s="102">
        <v>1.0</v>
      </c>
      <c r="VCH60" s="411">
        <v>30.0</v>
      </c>
      <c r="VCI60" s="411">
        <v>30.0</v>
      </c>
      <c r="VCJ60" s="102" t="s">
        <v>1764</v>
      </c>
      <c r="VCK60" s="102" t="s">
        <v>1764</v>
      </c>
      <c r="VCL60" s="102" t="s">
        <v>88</v>
      </c>
      <c r="VCM60" s="102" t="s">
        <v>2921</v>
      </c>
      <c r="VCN60" s="320" t="s">
        <v>2922</v>
      </c>
      <c r="VCO60" s="320" t="s">
        <v>2912</v>
      </c>
      <c r="VCP60" s="320" t="s">
        <v>2923</v>
      </c>
      <c r="VCQ60" s="320" t="s">
        <v>2924</v>
      </c>
      <c r="VCR60" s="97" t="s">
        <v>2925</v>
      </c>
      <c r="VCS60" s="225" t="s">
        <v>2912</v>
      </c>
      <c r="VCT60" s="102" t="s">
        <v>2926</v>
      </c>
      <c r="VCU60" s="102">
        <v>1.0</v>
      </c>
      <c r="VCV60" s="102">
        <v>1.0</v>
      </c>
      <c r="VCW60" s="102">
        <v>1.0</v>
      </c>
      <c r="VCX60" s="411">
        <v>30.0</v>
      </c>
      <c r="VCY60" s="411">
        <v>30.0</v>
      </c>
      <c r="VCZ60" s="102" t="s">
        <v>1764</v>
      </c>
      <c r="VDA60" s="102" t="s">
        <v>1764</v>
      </c>
      <c r="VDB60" s="102" t="s">
        <v>88</v>
      </c>
      <c r="VDC60" s="102" t="s">
        <v>2921</v>
      </c>
      <c r="VDD60" s="320" t="s">
        <v>2922</v>
      </c>
      <c r="VDE60" s="320" t="s">
        <v>2912</v>
      </c>
      <c r="VDF60" s="320" t="s">
        <v>2923</v>
      </c>
      <c r="VDG60" s="320" t="s">
        <v>2924</v>
      </c>
      <c r="VDH60" s="97" t="s">
        <v>2925</v>
      </c>
      <c r="VDI60" s="225" t="s">
        <v>2912</v>
      </c>
      <c r="VDJ60" s="102" t="s">
        <v>2926</v>
      </c>
      <c r="VDK60" s="102">
        <v>1.0</v>
      </c>
      <c r="VDL60" s="102">
        <v>1.0</v>
      </c>
      <c r="VDM60" s="102">
        <v>1.0</v>
      </c>
      <c r="VDN60" s="411">
        <v>30.0</v>
      </c>
      <c r="VDO60" s="411">
        <v>30.0</v>
      </c>
      <c r="VDP60" s="102" t="s">
        <v>1764</v>
      </c>
      <c r="VDQ60" s="102" t="s">
        <v>1764</v>
      </c>
      <c r="VDR60" s="102" t="s">
        <v>88</v>
      </c>
      <c r="VDS60" s="102" t="s">
        <v>2921</v>
      </c>
      <c r="VDT60" s="320" t="s">
        <v>2922</v>
      </c>
      <c r="VDU60" s="320" t="s">
        <v>2912</v>
      </c>
      <c r="VDV60" s="320" t="s">
        <v>2923</v>
      </c>
      <c r="VDW60" s="320" t="s">
        <v>2924</v>
      </c>
      <c r="VDX60" s="97" t="s">
        <v>2925</v>
      </c>
      <c r="VDY60" s="225" t="s">
        <v>2912</v>
      </c>
      <c r="VDZ60" s="102" t="s">
        <v>2926</v>
      </c>
      <c r="VEA60" s="102">
        <v>1.0</v>
      </c>
      <c r="VEB60" s="102">
        <v>1.0</v>
      </c>
      <c r="VEC60" s="102">
        <v>1.0</v>
      </c>
      <c r="VED60" s="411">
        <v>30.0</v>
      </c>
      <c r="VEE60" s="411">
        <v>30.0</v>
      </c>
      <c r="VEF60" s="102" t="s">
        <v>1764</v>
      </c>
      <c r="VEG60" s="102" t="s">
        <v>1764</v>
      </c>
      <c r="VEH60" s="102" t="s">
        <v>88</v>
      </c>
      <c r="VEI60" s="102" t="s">
        <v>2921</v>
      </c>
      <c r="VEJ60" s="320" t="s">
        <v>2922</v>
      </c>
      <c r="VEK60" s="320" t="s">
        <v>2912</v>
      </c>
      <c r="VEL60" s="320" t="s">
        <v>2923</v>
      </c>
      <c r="VEM60" s="320" t="s">
        <v>2924</v>
      </c>
      <c r="VEN60" s="97" t="s">
        <v>2925</v>
      </c>
      <c r="VEO60" s="225" t="s">
        <v>2912</v>
      </c>
      <c r="VEP60" s="102" t="s">
        <v>2926</v>
      </c>
      <c r="VEQ60" s="102">
        <v>1.0</v>
      </c>
      <c r="VER60" s="102">
        <v>1.0</v>
      </c>
      <c r="VES60" s="102">
        <v>1.0</v>
      </c>
      <c r="VET60" s="411">
        <v>30.0</v>
      </c>
      <c r="VEU60" s="411">
        <v>30.0</v>
      </c>
      <c r="VEV60" s="102" t="s">
        <v>1764</v>
      </c>
      <c r="VEW60" s="102" t="s">
        <v>1764</v>
      </c>
      <c r="VEX60" s="102" t="s">
        <v>88</v>
      </c>
      <c r="VEY60" s="102" t="s">
        <v>2921</v>
      </c>
      <c r="VEZ60" s="320" t="s">
        <v>2922</v>
      </c>
      <c r="VFA60" s="320" t="s">
        <v>2912</v>
      </c>
      <c r="VFB60" s="320" t="s">
        <v>2923</v>
      </c>
      <c r="VFC60" s="320" t="s">
        <v>2924</v>
      </c>
      <c r="VFD60" s="97" t="s">
        <v>2925</v>
      </c>
      <c r="VFE60" s="225" t="s">
        <v>2912</v>
      </c>
      <c r="VFF60" s="102" t="s">
        <v>2926</v>
      </c>
      <c r="VFG60" s="102">
        <v>1.0</v>
      </c>
      <c r="VFH60" s="102">
        <v>1.0</v>
      </c>
      <c r="VFI60" s="102">
        <v>1.0</v>
      </c>
      <c r="VFJ60" s="411">
        <v>30.0</v>
      </c>
      <c r="VFK60" s="411">
        <v>30.0</v>
      </c>
      <c r="VFL60" s="102" t="s">
        <v>1764</v>
      </c>
      <c r="VFM60" s="102" t="s">
        <v>1764</v>
      </c>
      <c r="VFN60" s="102" t="s">
        <v>88</v>
      </c>
      <c r="VFO60" s="102" t="s">
        <v>2921</v>
      </c>
      <c r="VFP60" s="320" t="s">
        <v>2922</v>
      </c>
      <c r="VFQ60" s="320" t="s">
        <v>2912</v>
      </c>
      <c r="VFR60" s="320" t="s">
        <v>2923</v>
      </c>
      <c r="VFS60" s="320" t="s">
        <v>2924</v>
      </c>
      <c r="VFT60" s="97" t="s">
        <v>2925</v>
      </c>
      <c r="VFU60" s="225" t="s">
        <v>2912</v>
      </c>
      <c r="VFV60" s="102" t="s">
        <v>2926</v>
      </c>
      <c r="VFW60" s="102">
        <v>1.0</v>
      </c>
      <c r="VFX60" s="102">
        <v>1.0</v>
      </c>
      <c r="VFY60" s="102">
        <v>1.0</v>
      </c>
      <c r="VFZ60" s="411">
        <v>30.0</v>
      </c>
      <c r="VGA60" s="411">
        <v>30.0</v>
      </c>
      <c r="VGB60" s="102" t="s">
        <v>1764</v>
      </c>
      <c r="VGC60" s="102" t="s">
        <v>1764</v>
      </c>
      <c r="VGD60" s="102" t="s">
        <v>88</v>
      </c>
      <c r="VGE60" s="102" t="s">
        <v>2921</v>
      </c>
      <c r="VGF60" s="320" t="s">
        <v>2922</v>
      </c>
      <c r="VGG60" s="320" t="s">
        <v>2912</v>
      </c>
      <c r="VGH60" s="320" t="s">
        <v>2923</v>
      </c>
      <c r="VGI60" s="320" t="s">
        <v>2924</v>
      </c>
      <c r="VGJ60" s="97" t="s">
        <v>2925</v>
      </c>
      <c r="VGK60" s="225" t="s">
        <v>2912</v>
      </c>
      <c r="VGL60" s="102" t="s">
        <v>2926</v>
      </c>
      <c r="VGM60" s="102">
        <v>1.0</v>
      </c>
      <c r="VGN60" s="102">
        <v>1.0</v>
      </c>
      <c r="VGO60" s="102">
        <v>1.0</v>
      </c>
      <c r="VGP60" s="411">
        <v>30.0</v>
      </c>
      <c r="VGQ60" s="411">
        <v>30.0</v>
      </c>
      <c r="VGR60" s="102" t="s">
        <v>1764</v>
      </c>
      <c r="VGS60" s="102" t="s">
        <v>1764</v>
      </c>
      <c r="VGT60" s="102" t="s">
        <v>88</v>
      </c>
      <c r="VGU60" s="102" t="s">
        <v>2921</v>
      </c>
      <c r="VGV60" s="320" t="s">
        <v>2922</v>
      </c>
      <c r="VGW60" s="320" t="s">
        <v>2912</v>
      </c>
      <c r="VGX60" s="320" t="s">
        <v>2923</v>
      </c>
      <c r="VGY60" s="320" t="s">
        <v>2924</v>
      </c>
      <c r="VGZ60" s="97" t="s">
        <v>2925</v>
      </c>
      <c r="VHA60" s="225" t="s">
        <v>2912</v>
      </c>
      <c r="VHB60" s="102" t="s">
        <v>2926</v>
      </c>
      <c r="VHC60" s="102">
        <v>1.0</v>
      </c>
      <c r="VHD60" s="102">
        <v>1.0</v>
      </c>
      <c r="VHE60" s="102">
        <v>1.0</v>
      </c>
      <c r="VHF60" s="411">
        <v>30.0</v>
      </c>
      <c r="VHG60" s="411">
        <v>30.0</v>
      </c>
      <c r="VHH60" s="102" t="s">
        <v>1764</v>
      </c>
      <c r="VHI60" s="102" t="s">
        <v>1764</v>
      </c>
      <c r="VHJ60" s="102" t="s">
        <v>88</v>
      </c>
      <c r="VHK60" s="102" t="s">
        <v>2921</v>
      </c>
      <c r="VHL60" s="320" t="s">
        <v>2922</v>
      </c>
      <c r="VHM60" s="320" t="s">
        <v>2912</v>
      </c>
      <c r="VHN60" s="320" t="s">
        <v>2923</v>
      </c>
      <c r="VHO60" s="320" t="s">
        <v>2924</v>
      </c>
      <c r="VHP60" s="97" t="s">
        <v>2925</v>
      </c>
      <c r="VHQ60" s="225" t="s">
        <v>2912</v>
      </c>
      <c r="VHR60" s="102" t="s">
        <v>2926</v>
      </c>
      <c r="VHS60" s="102">
        <v>1.0</v>
      </c>
      <c r="VHT60" s="102">
        <v>1.0</v>
      </c>
      <c r="VHU60" s="102">
        <v>1.0</v>
      </c>
      <c r="VHV60" s="411">
        <v>30.0</v>
      </c>
      <c r="VHW60" s="411">
        <v>30.0</v>
      </c>
      <c r="VHX60" s="102" t="s">
        <v>1764</v>
      </c>
      <c r="VHY60" s="102" t="s">
        <v>1764</v>
      </c>
      <c r="VHZ60" s="102" t="s">
        <v>88</v>
      </c>
      <c r="VIA60" s="102" t="s">
        <v>2921</v>
      </c>
      <c r="VIB60" s="320" t="s">
        <v>2922</v>
      </c>
      <c r="VIC60" s="320" t="s">
        <v>2912</v>
      </c>
      <c r="VID60" s="320" t="s">
        <v>2923</v>
      </c>
      <c r="VIE60" s="320" t="s">
        <v>2924</v>
      </c>
      <c r="VIF60" s="97" t="s">
        <v>2925</v>
      </c>
      <c r="VIG60" s="225" t="s">
        <v>2912</v>
      </c>
      <c r="VIH60" s="102" t="s">
        <v>2926</v>
      </c>
      <c r="VII60" s="102">
        <v>1.0</v>
      </c>
      <c r="VIJ60" s="102">
        <v>1.0</v>
      </c>
      <c r="VIK60" s="102">
        <v>1.0</v>
      </c>
      <c r="VIL60" s="411">
        <v>30.0</v>
      </c>
      <c r="VIM60" s="411">
        <v>30.0</v>
      </c>
      <c r="VIN60" s="102" t="s">
        <v>1764</v>
      </c>
      <c r="VIO60" s="102" t="s">
        <v>1764</v>
      </c>
      <c r="VIP60" s="102" t="s">
        <v>88</v>
      </c>
      <c r="VIQ60" s="102" t="s">
        <v>2921</v>
      </c>
      <c r="VIR60" s="320" t="s">
        <v>2922</v>
      </c>
      <c r="VIS60" s="320" t="s">
        <v>2912</v>
      </c>
      <c r="VIT60" s="320" t="s">
        <v>2923</v>
      </c>
      <c r="VIU60" s="320" t="s">
        <v>2924</v>
      </c>
      <c r="VIV60" s="97" t="s">
        <v>2925</v>
      </c>
      <c r="VIW60" s="225" t="s">
        <v>2912</v>
      </c>
      <c r="VIX60" s="102" t="s">
        <v>2926</v>
      </c>
      <c r="VIY60" s="102">
        <v>1.0</v>
      </c>
      <c r="VIZ60" s="102">
        <v>1.0</v>
      </c>
      <c r="VJA60" s="102">
        <v>1.0</v>
      </c>
      <c r="VJB60" s="411">
        <v>30.0</v>
      </c>
      <c r="VJC60" s="411">
        <v>30.0</v>
      </c>
      <c r="VJD60" s="102" t="s">
        <v>1764</v>
      </c>
      <c r="VJE60" s="102" t="s">
        <v>1764</v>
      </c>
      <c r="VJF60" s="102" t="s">
        <v>88</v>
      </c>
      <c r="VJG60" s="102" t="s">
        <v>2921</v>
      </c>
      <c r="VJH60" s="320" t="s">
        <v>2922</v>
      </c>
      <c r="VJI60" s="320" t="s">
        <v>2912</v>
      </c>
      <c r="VJJ60" s="320" t="s">
        <v>2923</v>
      </c>
      <c r="VJK60" s="320" t="s">
        <v>2924</v>
      </c>
      <c r="VJL60" s="97" t="s">
        <v>2925</v>
      </c>
      <c r="VJM60" s="225" t="s">
        <v>2912</v>
      </c>
      <c r="VJN60" s="102" t="s">
        <v>2926</v>
      </c>
      <c r="VJO60" s="102">
        <v>1.0</v>
      </c>
      <c r="VJP60" s="102">
        <v>1.0</v>
      </c>
      <c r="VJQ60" s="102">
        <v>1.0</v>
      </c>
      <c r="VJR60" s="411">
        <v>30.0</v>
      </c>
      <c r="VJS60" s="411">
        <v>30.0</v>
      </c>
      <c r="VJT60" s="102" t="s">
        <v>1764</v>
      </c>
      <c r="VJU60" s="102" t="s">
        <v>1764</v>
      </c>
      <c r="VJV60" s="102" t="s">
        <v>88</v>
      </c>
      <c r="VJW60" s="102" t="s">
        <v>2921</v>
      </c>
      <c r="VJX60" s="320" t="s">
        <v>2922</v>
      </c>
      <c r="VJY60" s="320" t="s">
        <v>2912</v>
      </c>
      <c r="VJZ60" s="320" t="s">
        <v>2923</v>
      </c>
      <c r="VKA60" s="320" t="s">
        <v>2924</v>
      </c>
      <c r="VKB60" s="97" t="s">
        <v>2925</v>
      </c>
      <c r="VKC60" s="225" t="s">
        <v>2912</v>
      </c>
      <c r="VKD60" s="102" t="s">
        <v>2926</v>
      </c>
      <c r="VKE60" s="102">
        <v>1.0</v>
      </c>
      <c r="VKF60" s="102">
        <v>1.0</v>
      </c>
      <c r="VKG60" s="102">
        <v>1.0</v>
      </c>
      <c r="VKH60" s="411">
        <v>30.0</v>
      </c>
      <c r="VKI60" s="411">
        <v>30.0</v>
      </c>
      <c r="VKJ60" s="102" t="s">
        <v>1764</v>
      </c>
      <c r="VKK60" s="102" t="s">
        <v>1764</v>
      </c>
      <c r="VKL60" s="102" t="s">
        <v>88</v>
      </c>
      <c r="VKM60" s="102" t="s">
        <v>2921</v>
      </c>
      <c r="VKN60" s="320" t="s">
        <v>2922</v>
      </c>
      <c r="VKO60" s="320" t="s">
        <v>2912</v>
      </c>
      <c r="VKP60" s="320" t="s">
        <v>2923</v>
      </c>
      <c r="VKQ60" s="320" t="s">
        <v>2924</v>
      </c>
      <c r="VKR60" s="97" t="s">
        <v>2925</v>
      </c>
      <c r="VKS60" s="225" t="s">
        <v>2912</v>
      </c>
      <c r="VKT60" s="102" t="s">
        <v>2926</v>
      </c>
      <c r="VKU60" s="102">
        <v>1.0</v>
      </c>
      <c r="VKV60" s="102">
        <v>1.0</v>
      </c>
      <c r="VKW60" s="102">
        <v>1.0</v>
      </c>
      <c r="VKX60" s="411">
        <v>30.0</v>
      </c>
      <c r="VKY60" s="411">
        <v>30.0</v>
      </c>
      <c r="VKZ60" s="102" t="s">
        <v>1764</v>
      </c>
      <c r="VLA60" s="102" t="s">
        <v>1764</v>
      </c>
      <c r="VLB60" s="102" t="s">
        <v>88</v>
      </c>
      <c r="VLC60" s="102" t="s">
        <v>2921</v>
      </c>
      <c r="VLD60" s="320" t="s">
        <v>2922</v>
      </c>
      <c r="VLE60" s="320" t="s">
        <v>2912</v>
      </c>
      <c r="VLF60" s="320" t="s">
        <v>2923</v>
      </c>
      <c r="VLG60" s="320" t="s">
        <v>2924</v>
      </c>
      <c r="VLH60" s="97" t="s">
        <v>2925</v>
      </c>
      <c r="VLI60" s="225" t="s">
        <v>2912</v>
      </c>
      <c r="VLJ60" s="102" t="s">
        <v>2926</v>
      </c>
      <c r="VLK60" s="102">
        <v>1.0</v>
      </c>
      <c r="VLL60" s="102">
        <v>1.0</v>
      </c>
      <c r="VLM60" s="102">
        <v>1.0</v>
      </c>
      <c r="VLN60" s="411">
        <v>30.0</v>
      </c>
      <c r="VLO60" s="411">
        <v>30.0</v>
      </c>
      <c r="VLP60" s="102" t="s">
        <v>1764</v>
      </c>
      <c r="VLQ60" s="102" t="s">
        <v>1764</v>
      </c>
      <c r="VLR60" s="102" t="s">
        <v>88</v>
      </c>
      <c r="VLS60" s="102" t="s">
        <v>2921</v>
      </c>
      <c r="VLT60" s="320" t="s">
        <v>2922</v>
      </c>
      <c r="VLU60" s="320" t="s">
        <v>2912</v>
      </c>
      <c r="VLV60" s="320" t="s">
        <v>2923</v>
      </c>
      <c r="VLW60" s="320" t="s">
        <v>2924</v>
      </c>
      <c r="VLX60" s="97" t="s">
        <v>2925</v>
      </c>
      <c r="VLY60" s="225" t="s">
        <v>2912</v>
      </c>
      <c r="VLZ60" s="102" t="s">
        <v>2926</v>
      </c>
      <c r="VMA60" s="102">
        <v>1.0</v>
      </c>
      <c r="VMB60" s="102">
        <v>1.0</v>
      </c>
      <c r="VMC60" s="102">
        <v>1.0</v>
      </c>
      <c r="VMD60" s="411">
        <v>30.0</v>
      </c>
      <c r="VME60" s="411">
        <v>30.0</v>
      </c>
      <c r="VMF60" s="102" t="s">
        <v>1764</v>
      </c>
      <c r="VMG60" s="102" t="s">
        <v>1764</v>
      </c>
      <c r="VMH60" s="102" t="s">
        <v>88</v>
      </c>
      <c r="VMI60" s="102" t="s">
        <v>2921</v>
      </c>
      <c r="VMJ60" s="320" t="s">
        <v>2922</v>
      </c>
      <c r="VMK60" s="320" t="s">
        <v>2912</v>
      </c>
      <c r="VML60" s="320" t="s">
        <v>2923</v>
      </c>
      <c r="VMM60" s="320" t="s">
        <v>2924</v>
      </c>
      <c r="VMN60" s="97" t="s">
        <v>2925</v>
      </c>
      <c r="VMO60" s="225" t="s">
        <v>2912</v>
      </c>
      <c r="VMP60" s="102" t="s">
        <v>2926</v>
      </c>
      <c r="VMQ60" s="102">
        <v>1.0</v>
      </c>
      <c r="VMR60" s="102">
        <v>1.0</v>
      </c>
      <c r="VMS60" s="102">
        <v>1.0</v>
      </c>
      <c r="VMT60" s="411">
        <v>30.0</v>
      </c>
      <c r="VMU60" s="411">
        <v>30.0</v>
      </c>
      <c r="VMV60" s="102" t="s">
        <v>1764</v>
      </c>
      <c r="VMW60" s="102" t="s">
        <v>1764</v>
      </c>
      <c r="VMX60" s="102" t="s">
        <v>88</v>
      </c>
      <c r="VMY60" s="102" t="s">
        <v>2921</v>
      </c>
      <c r="VMZ60" s="320" t="s">
        <v>2922</v>
      </c>
      <c r="VNA60" s="320" t="s">
        <v>2912</v>
      </c>
      <c r="VNB60" s="320" t="s">
        <v>2923</v>
      </c>
      <c r="VNC60" s="320" t="s">
        <v>2924</v>
      </c>
      <c r="VND60" s="97" t="s">
        <v>2925</v>
      </c>
      <c r="VNE60" s="225" t="s">
        <v>2912</v>
      </c>
      <c r="VNF60" s="102" t="s">
        <v>2926</v>
      </c>
      <c r="VNG60" s="102">
        <v>1.0</v>
      </c>
      <c r="VNH60" s="102">
        <v>1.0</v>
      </c>
      <c r="VNI60" s="102">
        <v>1.0</v>
      </c>
      <c r="VNJ60" s="411">
        <v>30.0</v>
      </c>
      <c r="VNK60" s="411">
        <v>30.0</v>
      </c>
      <c r="VNL60" s="102" t="s">
        <v>1764</v>
      </c>
      <c r="VNM60" s="102" t="s">
        <v>1764</v>
      </c>
      <c r="VNN60" s="102" t="s">
        <v>88</v>
      </c>
      <c r="VNO60" s="102" t="s">
        <v>2921</v>
      </c>
      <c r="VNP60" s="320" t="s">
        <v>2922</v>
      </c>
      <c r="VNQ60" s="320" t="s">
        <v>2912</v>
      </c>
      <c r="VNR60" s="320" t="s">
        <v>2923</v>
      </c>
      <c r="VNS60" s="320" t="s">
        <v>2924</v>
      </c>
      <c r="VNT60" s="97" t="s">
        <v>2925</v>
      </c>
      <c r="VNU60" s="225" t="s">
        <v>2912</v>
      </c>
      <c r="VNV60" s="102" t="s">
        <v>2926</v>
      </c>
      <c r="VNW60" s="102">
        <v>1.0</v>
      </c>
      <c r="VNX60" s="102">
        <v>1.0</v>
      </c>
      <c r="VNY60" s="102">
        <v>1.0</v>
      </c>
      <c r="VNZ60" s="411">
        <v>30.0</v>
      </c>
      <c r="VOA60" s="411">
        <v>30.0</v>
      </c>
      <c r="VOB60" s="102" t="s">
        <v>1764</v>
      </c>
      <c r="VOC60" s="102" t="s">
        <v>1764</v>
      </c>
      <c r="VOD60" s="102" t="s">
        <v>88</v>
      </c>
      <c r="VOE60" s="102" t="s">
        <v>2921</v>
      </c>
      <c r="VOF60" s="320" t="s">
        <v>2922</v>
      </c>
      <c r="VOG60" s="320" t="s">
        <v>2912</v>
      </c>
      <c r="VOH60" s="320" t="s">
        <v>2923</v>
      </c>
      <c r="VOI60" s="320" t="s">
        <v>2924</v>
      </c>
      <c r="VOJ60" s="97" t="s">
        <v>2925</v>
      </c>
      <c r="VOK60" s="225" t="s">
        <v>2912</v>
      </c>
      <c r="VOL60" s="102" t="s">
        <v>2926</v>
      </c>
      <c r="VOM60" s="102">
        <v>1.0</v>
      </c>
      <c r="VON60" s="102">
        <v>1.0</v>
      </c>
      <c r="VOO60" s="102">
        <v>1.0</v>
      </c>
      <c r="VOP60" s="411">
        <v>30.0</v>
      </c>
      <c r="VOQ60" s="411">
        <v>30.0</v>
      </c>
      <c r="VOR60" s="102" t="s">
        <v>1764</v>
      </c>
      <c r="VOS60" s="102" t="s">
        <v>1764</v>
      </c>
      <c r="VOT60" s="102" t="s">
        <v>88</v>
      </c>
      <c r="VOU60" s="102" t="s">
        <v>2921</v>
      </c>
      <c r="VOV60" s="320" t="s">
        <v>2922</v>
      </c>
      <c r="VOW60" s="320" t="s">
        <v>2912</v>
      </c>
      <c r="VOX60" s="320" t="s">
        <v>2923</v>
      </c>
      <c r="VOY60" s="320" t="s">
        <v>2924</v>
      </c>
      <c r="VOZ60" s="97" t="s">
        <v>2925</v>
      </c>
      <c r="VPA60" s="225" t="s">
        <v>2912</v>
      </c>
      <c r="VPB60" s="102" t="s">
        <v>2926</v>
      </c>
      <c r="VPC60" s="102">
        <v>1.0</v>
      </c>
      <c r="VPD60" s="102">
        <v>1.0</v>
      </c>
      <c r="VPE60" s="102">
        <v>1.0</v>
      </c>
      <c r="VPF60" s="411">
        <v>30.0</v>
      </c>
      <c r="VPG60" s="411">
        <v>30.0</v>
      </c>
      <c r="VPH60" s="102" t="s">
        <v>1764</v>
      </c>
      <c r="VPI60" s="102" t="s">
        <v>1764</v>
      </c>
      <c r="VPJ60" s="102" t="s">
        <v>88</v>
      </c>
      <c r="VPK60" s="102" t="s">
        <v>2921</v>
      </c>
      <c r="VPL60" s="320" t="s">
        <v>2922</v>
      </c>
      <c r="VPM60" s="320" t="s">
        <v>2912</v>
      </c>
      <c r="VPN60" s="320" t="s">
        <v>2923</v>
      </c>
      <c r="VPO60" s="320" t="s">
        <v>2924</v>
      </c>
      <c r="VPP60" s="97" t="s">
        <v>2925</v>
      </c>
      <c r="VPQ60" s="225" t="s">
        <v>2912</v>
      </c>
      <c r="VPR60" s="102" t="s">
        <v>2926</v>
      </c>
      <c r="VPS60" s="102">
        <v>1.0</v>
      </c>
      <c r="VPT60" s="102">
        <v>1.0</v>
      </c>
      <c r="VPU60" s="102">
        <v>1.0</v>
      </c>
      <c r="VPV60" s="411">
        <v>30.0</v>
      </c>
      <c r="VPW60" s="411">
        <v>30.0</v>
      </c>
      <c r="VPX60" s="102" t="s">
        <v>1764</v>
      </c>
      <c r="VPY60" s="102" t="s">
        <v>1764</v>
      </c>
      <c r="VPZ60" s="102" t="s">
        <v>88</v>
      </c>
      <c r="VQA60" s="102" t="s">
        <v>2921</v>
      </c>
      <c r="VQB60" s="320" t="s">
        <v>2922</v>
      </c>
      <c r="VQC60" s="320" t="s">
        <v>2912</v>
      </c>
      <c r="VQD60" s="320" t="s">
        <v>2923</v>
      </c>
      <c r="VQE60" s="320" t="s">
        <v>2924</v>
      </c>
      <c r="VQF60" s="97" t="s">
        <v>2925</v>
      </c>
      <c r="VQG60" s="225" t="s">
        <v>2912</v>
      </c>
      <c r="VQH60" s="102" t="s">
        <v>2926</v>
      </c>
      <c r="VQI60" s="102">
        <v>1.0</v>
      </c>
      <c r="VQJ60" s="102">
        <v>1.0</v>
      </c>
      <c r="VQK60" s="102">
        <v>1.0</v>
      </c>
      <c r="VQL60" s="411">
        <v>30.0</v>
      </c>
      <c r="VQM60" s="411">
        <v>30.0</v>
      </c>
      <c r="VQN60" s="102" t="s">
        <v>1764</v>
      </c>
      <c r="VQO60" s="102" t="s">
        <v>1764</v>
      </c>
      <c r="VQP60" s="102" t="s">
        <v>88</v>
      </c>
      <c r="VQQ60" s="102" t="s">
        <v>2921</v>
      </c>
      <c r="VQR60" s="320" t="s">
        <v>2922</v>
      </c>
      <c r="VQS60" s="320" t="s">
        <v>2912</v>
      </c>
      <c r="VQT60" s="320" t="s">
        <v>2923</v>
      </c>
      <c r="VQU60" s="320" t="s">
        <v>2924</v>
      </c>
      <c r="VQV60" s="97" t="s">
        <v>2925</v>
      </c>
      <c r="VQW60" s="225" t="s">
        <v>2912</v>
      </c>
      <c r="VQX60" s="102" t="s">
        <v>2926</v>
      </c>
      <c r="VQY60" s="102">
        <v>1.0</v>
      </c>
      <c r="VQZ60" s="102">
        <v>1.0</v>
      </c>
      <c r="VRA60" s="102">
        <v>1.0</v>
      </c>
      <c r="VRB60" s="411">
        <v>30.0</v>
      </c>
      <c r="VRC60" s="411">
        <v>30.0</v>
      </c>
      <c r="VRD60" s="102" t="s">
        <v>1764</v>
      </c>
      <c r="VRE60" s="102" t="s">
        <v>1764</v>
      </c>
      <c r="VRF60" s="102" t="s">
        <v>88</v>
      </c>
      <c r="VRG60" s="102" t="s">
        <v>2921</v>
      </c>
      <c r="VRH60" s="320" t="s">
        <v>2922</v>
      </c>
      <c r="VRI60" s="320" t="s">
        <v>2912</v>
      </c>
      <c r="VRJ60" s="320" t="s">
        <v>2923</v>
      </c>
      <c r="VRK60" s="320" t="s">
        <v>2924</v>
      </c>
      <c r="VRL60" s="97" t="s">
        <v>2925</v>
      </c>
      <c r="VRM60" s="225" t="s">
        <v>2912</v>
      </c>
      <c r="VRN60" s="102" t="s">
        <v>2926</v>
      </c>
      <c r="VRO60" s="102">
        <v>1.0</v>
      </c>
      <c r="VRP60" s="102">
        <v>1.0</v>
      </c>
      <c r="VRQ60" s="102">
        <v>1.0</v>
      </c>
      <c r="VRR60" s="411">
        <v>30.0</v>
      </c>
      <c r="VRS60" s="411">
        <v>30.0</v>
      </c>
      <c r="VRT60" s="102" t="s">
        <v>1764</v>
      </c>
      <c r="VRU60" s="102" t="s">
        <v>1764</v>
      </c>
      <c r="VRV60" s="102" t="s">
        <v>88</v>
      </c>
      <c r="VRW60" s="102" t="s">
        <v>2921</v>
      </c>
      <c r="VRX60" s="320" t="s">
        <v>2922</v>
      </c>
      <c r="VRY60" s="320" t="s">
        <v>2912</v>
      </c>
      <c r="VRZ60" s="320" t="s">
        <v>2923</v>
      </c>
      <c r="VSA60" s="320" t="s">
        <v>2924</v>
      </c>
      <c r="VSB60" s="97" t="s">
        <v>2925</v>
      </c>
      <c r="VSC60" s="225" t="s">
        <v>2912</v>
      </c>
      <c r="VSD60" s="102" t="s">
        <v>2926</v>
      </c>
      <c r="VSE60" s="102">
        <v>1.0</v>
      </c>
      <c r="VSF60" s="102">
        <v>1.0</v>
      </c>
      <c r="VSG60" s="102">
        <v>1.0</v>
      </c>
      <c r="VSH60" s="411">
        <v>30.0</v>
      </c>
      <c r="VSI60" s="411">
        <v>30.0</v>
      </c>
      <c r="VSJ60" s="102" t="s">
        <v>1764</v>
      </c>
      <c r="VSK60" s="102" t="s">
        <v>1764</v>
      </c>
      <c r="VSL60" s="102" t="s">
        <v>88</v>
      </c>
      <c r="VSM60" s="102" t="s">
        <v>2921</v>
      </c>
      <c r="VSN60" s="320" t="s">
        <v>2922</v>
      </c>
      <c r="VSO60" s="320" t="s">
        <v>2912</v>
      </c>
      <c r="VSP60" s="320" t="s">
        <v>2923</v>
      </c>
      <c r="VSQ60" s="320" t="s">
        <v>2924</v>
      </c>
      <c r="VSR60" s="97" t="s">
        <v>2925</v>
      </c>
      <c r="VSS60" s="225" t="s">
        <v>2912</v>
      </c>
      <c r="VST60" s="102" t="s">
        <v>2926</v>
      </c>
      <c r="VSU60" s="102">
        <v>1.0</v>
      </c>
      <c r="VSV60" s="102">
        <v>1.0</v>
      </c>
      <c r="VSW60" s="102">
        <v>1.0</v>
      </c>
      <c r="VSX60" s="411">
        <v>30.0</v>
      </c>
      <c r="VSY60" s="411">
        <v>30.0</v>
      </c>
      <c r="VSZ60" s="102" t="s">
        <v>1764</v>
      </c>
      <c r="VTA60" s="102" t="s">
        <v>1764</v>
      </c>
      <c r="VTB60" s="102" t="s">
        <v>88</v>
      </c>
      <c r="VTC60" s="102" t="s">
        <v>2921</v>
      </c>
      <c r="VTD60" s="320" t="s">
        <v>2922</v>
      </c>
      <c r="VTE60" s="320" t="s">
        <v>2912</v>
      </c>
      <c r="VTF60" s="320" t="s">
        <v>2923</v>
      </c>
      <c r="VTG60" s="320" t="s">
        <v>2924</v>
      </c>
      <c r="VTH60" s="97" t="s">
        <v>2925</v>
      </c>
      <c r="VTI60" s="225" t="s">
        <v>2912</v>
      </c>
      <c r="VTJ60" s="102" t="s">
        <v>2926</v>
      </c>
      <c r="VTK60" s="102">
        <v>1.0</v>
      </c>
      <c r="VTL60" s="102">
        <v>1.0</v>
      </c>
      <c r="VTM60" s="102">
        <v>1.0</v>
      </c>
      <c r="VTN60" s="411">
        <v>30.0</v>
      </c>
      <c r="VTO60" s="411">
        <v>30.0</v>
      </c>
      <c r="VTP60" s="102" t="s">
        <v>1764</v>
      </c>
      <c r="VTQ60" s="102" t="s">
        <v>1764</v>
      </c>
      <c r="VTR60" s="102" t="s">
        <v>88</v>
      </c>
      <c r="VTS60" s="102" t="s">
        <v>2921</v>
      </c>
      <c r="VTT60" s="320" t="s">
        <v>2922</v>
      </c>
      <c r="VTU60" s="320" t="s">
        <v>2912</v>
      </c>
      <c r="VTV60" s="320" t="s">
        <v>2923</v>
      </c>
      <c r="VTW60" s="320" t="s">
        <v>2924</v>
      </c>
      <c r="VTX60" s="97" t="s">
        <v>2925</v>
      </c>
      <c r="VTY60" s="225" t="s">
        <v>2912</v>
      </c>
      <c r="VTZ60" s="102" t="s">
        <v>2926</v>
      </c>
      <c r="VUA60" s="102">
        <v>1.0</v>
      </c>
      <c r="VUB60" s="102">
        <v>1.0</v>
      </c>
      <c r="VUC60" s="102">
        <v>1.0</v>
      </c>
      <c r="VUD60" s="411">
        <v>30.0</v>
      </c>
      <c r="VUE60" s="411">
        <v>30.0</v>
      </c>
      <c r="VUF60" s="102" t="s">
        <v>1764</v>
      </c>
      <c r="VUG60" s="102" t="s">
        <v>1764</v>
      </c>
      <c r="VUH60" s="102" t="s">
        <v>88</v>
      </c>
      <c r="VUI60" s="102" t="s">
        <v>2921</v>
      </c>
      <c r="VUJ60" s="320" t="s">
        <v>2922</v>
      </c>
      <c r="VUK60" s="320" t="s">
        <v>2912</v>
      </c>
      <c r="VUL60" s="320" t="s">
        <v>2923</v>
      </c>
      <c r="VUM60" s="320" t="s">
        <v>2924</v>
      </c>
      <c r="VUN60" s="97" t="s">
        <v>2925</v>
      </c>
      <c r="VUO60" s="225" t="s">
        <v>2912</v>
      </c>
      <c r="VUP60" s="102" t="s">
        <v>2926</v>
      </c>
      <c r="VUQ60" s="102">
        <v>1.0</v>
      </c>
      <c r="VUR60" s="102">
        <v>1.0</v>
      </c>
      <c r="VUS60" s="102">
        <v>1.0</v>
      </c>
      <c r="VUT60" s="411">
        <v>30.0</v>
      </c>
      <c r="VUU60" s="411">
        <v>30.0</v>
      </c>
      <c r="VUV60" s="102" t="s">
        <v>1764</v>
      </c>
      <c r="VUW60" s="102" t="s">
        <v>1764</v>
      </c>
      <c r="VUX60" s="102" t="s">
        <v>88</v>
      </c>
      <c r="VUY60" s="102" t="s">
        <v>2921</v>
      </c>
      <c r="VUZ60" s="320" t="s">
        <v>2922</v>
      </c>
      <c r="VVA60" s="320" t="s">
        <v>2912</v>
      </c>
      <c r="VVB60" s="320" t="s">
        <v>2923</v>
      </c>
      <c r="VVC60" s="320" t="s">
        <v>2924</v>
      </c>
      <c r="VVD60" s="97" t="s">
        <v>2925</v>
      </c>
      <c r="VVE60" s="225" t="s">
        <v>2912</v>
      </c>
      <c r="VVF60" s="102" t="s">
        <v>2926</v>
      </c>
      <c r="VVG60" s="102">
        <v>1.0</v>
      </c>
      <c r="VVH60" s="102">
        <v>1.0</v>
      </c>
      <c r="VVI60" s="102">
        <v>1.0</v>
      </c>
      <c r="VVJ60" s="411">
        <v>30.0</v>
      </c>
      <c r="VVK60" s="411">
        <v>30.0</v>
      </c>
      <c r="VVL60" s="102" t="s">
        <v>1764</v>
      </c>
      <c r="VVM60" s="102" t="s">
        <v>1764</v>
      </c>
      <c r="VVN60" s="102" t="s">
        <v>88</v>
      </c>
      <c r="VVO60" s="102" t="s">
        <v>2921</v>
      </c>
      <c r="VVP60" s="320" t="s">
        <v>2922</v>
      </c>
      <c r="VVQ60" s="320" t="s">
        <v>2912</v>
      </c>
      <c r="VVR60" s="320" t="s">
        <v>2923</v>
      </c>
      <c r="VVS60" s="320" t="s">
        <v>2924</v>
      </c>
      <c r="VVT60" s="97" t="s">
        <v>2925</v>
      </c>
      <c r="VVU60" s="225" t="s">
        <v>2912</v>
      </c>
      <c r="VVV60" s="102" t="s">
        <v>2926</v>
      </c>
      <c r="VVW60" s="102">
        <v>1.0</v>
      </c>
      <c r="VVX60" s="102">
        <v>1.0</v>
      </c>
      <c r="VVY60" s="102">
        <v>1.0</v>
      </c>
      <c r="VVZ60" s="411">
        <v>30.0</v>
      </c>
      <c r="VWA60" s="411">
        <v>30.0</v>
      </c>
      <c r="VWB60" s="102" t="s">
        <v>1764</v>
      </c>
      <c r="VWC60" s="102" t="s">
        <v>1764</v>
      </c>
      <c r="VWD60" s="102" t="s">
        <v>88</v>
      </c>
      <c r="VWE60" s="102" t="s">
        <v>2921</v>
      </c>
      <c r="VWF60" s="320" t="s">
        <v>2922</v>
      </c>
      <c r="VWG60" s="320" t="s">
        <v>2912</v>
      </c>
      <c r="VWH60" s="320" t="s">
        <v>2923</v>
      </c>
      <c r="VWI60" s="320" t="s">
        <v>2924</v>
      </c>
      <c r="VWJ60" s="97" t="s">
        <v>2925</v>
      </c>
      <c r="VWK60" s="225" t="s">
        <v>2912</v>
      </c>
      <c r="VWL60" s="102" t="s">
        <v>2926</v>
      </c>
      <c r="VWM60" s="102">
        <v>1.0</v>
      </c>
      <c r="VWN60" s="102">
        <v>1.0</v>
      </c>
      <c r="VWO60" s="102">
        <v>1.0</v>
      </c>
      <c r="VWP60" s="411">
        <v>30.0</v>
      </c>
      <c r="VWQ60" s="411">
        <v>30.0</v>
      </c>
      <c r="VWR60" s="102" t="s">
        <v>1764</v>
      </c>
      <c r="VWS60" s="102" t="s">
        <v>1764</v>
      </c>
      <c r="VWT60" s="102" t="s">
        <v>88</v>
      </c>
      <c r="VWU60" s="102" t="s">
        <v>2921</v>
      </c>
      <c r="VWV60" s="320" t="s">
        <v>2922</v>
      </c>
      <c r="VWW60" s="320" t="s">
        <v>2912</v>
      </c>
      <c r="VWX60" s="320" t="s">
        <v>2923</v>
      </c>
      <c r="VWY60" s="320" t="s">
        <v>2924</v>
      </c>
      <c r="VWZ60" s="97" t="s">
        <v>2925</v>
      </c>
      <c r="VXA60" s="225" t="s">
        <v>2912</v>
      </c>
      <c r="VXB60" s="102" t="s">
        <v>2926</v>
      </c>
      <c r="VXC60" s="102">
        <v>1.0</v>
      </c>
      <c r="VXD60" s="102">
        <v>1.0</v>
      </c>
      <c r="VXE60" s="102">
        <v>1.0</v>
      </c>
      <c r="VXF60" s="411">
        <v>30.0</v>
      </c>
      <c r="VXG60" s="411">
        <v>30.0</v>
      </c>
      <c r="VXH60" s="102" t="s">
        <v>1764</v>
      </c>
      <c r="VXI60" s="102" t="s">
        <v>1764</v>
      </c>
      <c r="VXJ60" s="102" t="s">
        <v>88</v>
      </c>
      <c r="VXK60" s="102" t="s">
        <v>2921</v>
      </c>
      <c r="VXL60" s="320" t="s">
        <v>2922</v>
      </c>
      <c r="VXM60" s="320" t="s">
        <v>2912</v>
      </c>
      <c r="VXN60" s="320" t="s">
        <v>2923</v>
      </c>
      <c r="VXO60" s="320" t="s">
        <v>2924</v>
      </c>
      <c r="VXP60" s="97" t="s">
        <v>2925</v>
      </c>
      <c r="VXQ60" s="225" t="s">
        <v>2912</v>
      </c>
      <c r="VXR60" s="102" t="s">
        <v>2926</v>
      </c>
      <c r="VXS60" s="102">
        <v>1.0</v>
      </c>
      <c r="VXT60" s="102">
        <v>1.0</v>
      </c>
      <c r="VXU60" s="102">
        <v>1.0</v>
      </c>
      <c r="VXV60" s="411">
        <v>30.0</v>
      </c>
      <c r="VXW60" s="411">
        <v>30.0</v>
      </c>
      <c r="VXX60" s="102" t="s">
        <v>1764</v>
      </c>
      <c r="VXY60" s="102" t="s">
        <v>1764</v>
      </c>
      <c r="VXZ60" s="102" t="s">
        <v>88</v>
      </c>
      <c r="VYA60" s="102" t="s">
        <v>2921</v>
      </c>
      <c r="VYB60" s="320" t="s">
        <v>2922</v>
      </c>
      <c r="VYC60" s="320" t="s">
        <v>2912</v>
      </c>
      <c r="VYD60" s="320" t="s">
        <v>2923</v>
      </c>
      <c r="VYE60" s="320" t="s">
        <v>2924</v>
      </c>
      <c r="VYF60" s="97" t="s">
        <v>2925</v>
      </c>
      <c r="VYG60" s="225" t="s">
        <v>2912</v>
      </c>
      <c r="VYH60" s="102" t="s">
        <v>2926</v>
      </c>
      <c r="VYI60" s="102">
        <v>1.0</v>
      </c>
      <c r="VYJ60" s="102">
        <v>1.0</v>
      </c>
      <c r="VYK60" s="102">
        <v>1.0</v>
      </c>
      <c r="VYL60" s="411">
        <v>30.0</v>
      </c>
      <c r="VYM60" s="411">
        <v>30.0</v>
      </c>
      <c r="VYN60" s="102" t="s">
        <v>1764</v>
      </c>
      <c r="VYO60" s="102" t="s">
        <v>1764</v>
      </c>
      <c r="VYP60" s="102" t="s">
        <v>88</v>
      </c>
      <c r="VYQ60" s="102" t="s">
        <v>2921</v>
      </c>
      <c r="VYR60" s="320" t="s">
        <v>2922</v>
      </c>
      <c r="VYS60" s="320" t="s">
        <v>2912</v>
      </c>
      <c r="VYT60" s="320" t="s">
        <v>2923</v>
      </c>
      <c r="VYU60" s="320" t="s">
        <v>2924</v>
      </c>
      <c r="VYV60" s="97" t="s">
        <v>2925</v>
      </c>
      <c r="VYW60" s="225" t="s">
        <v>2912</v>
      </c>
      <c r="VYX60" s="102" t="s">
        <v>2926</v>
      </c>
      <c r="VYY60" s="102">
        <v>1.0</v>
      </c>
      <c r="VYZ60" s="102">
        <v>1.0</v>
      </c>
      <c r="VZA60" s="102">
        <v>1.0</v>
      </c>
      <c r="VZB60" s="411">
        <v>30.0</v>
      </c>
      <c r="VZC60" s="411">
        <v>30.0</v>
      </c>
      <c r="VZD60" s="102" t="s">
        <v>1764</v>
      </c>
      <c r="VZE60" s="102" t="s">
        <v>1764</v>
      </c>
      <c r="VZF60" s="102" t="s">
        <v>88</v>
      </c>
      <c r="VZG60" s="102" t="s">
        <v>2921</v>
      </c>
      <c r="VZH60" s="320" t="s">
        <v>2922</v>
      </c>
      <c r="VZI60" s="320" t="s">
        <v>2912</v>
      </c>
      <c r="VZJ60" s="320" t="s">
        <v>2923</v>
      </c>
      <c r="VZK60" s="320" t="s">
        <v>2924</v>
      </c>
      <c r="VZL60" s="97" t="s">
        <v>2925</v>
      </c>
      <c r="VZM60" s="225" t="s">
        <v>2912</v>
      </c>
      <c r="VZN60" s="102" t="s">
        <v>2926</v>
      </c>
      <c r="VZO60" s="102">
        <v>1.0</v>
      </c>
      <c r="VZP60" s="102">
        <v>1.0</v>
      </c>
      <c r="VZQ60" s="102">
        <v>1.0</v>
      </c>
      <c r="VZR60" s="411">
        <v>30.0</v>
      </c>
      <c r="VZS60" s="411">
        <v>30.0</v>
      </c>
      <c r="VZT60" s="102" t="s">
        <v>1764</v>
      </c>
      <c r="VZU60" s="102" t="s">
        <v>1764</v>
      </c>
      <c r="VZV60" s="102" t="s">
        <v>88</v>
      </c>
      <c r="VZW60" s="102" t="s">
        <v>2921</v>
      </c>
      <c r="VZX60" s="320" t="s">
        <v>2922</v>
      </c>
      <c r="VZY60" s="320" t="s">
        <v>2912</v>
      </c>
      <c r="VZZ60" s="320" t="s">
        <v>2923</v>
      </c>
      <c r="WAA60" s="320" t="s">
        <v>2924</v>
      </c>
      <c r="WAB60" s="97" t="s">
        <v>2925</v>
      </c>
      <c r="WAC60" s="225" t="s">
        <v>2912</v>
      </c>
      <c r="WAD60" s="102" t="s">
        <v>2926</v>
      </c>
      <c r="WAE60" s="102">
        <v>1.0</v>
      </c>
      <c r="WAF60" s="102">
        <v>1.0</v>
      </c>
      <c r="WAG60" s="102">
        <v>1.0</v>
      </c>
      <c r="WAH60" s="411">
        <v>30.0</v>
      </c>
      <c r="WAI60" s="411">
        <v>30.0</v>
      </c>
      <c r="WAJ60" s="102" t="s">
        <v>1764</v>
      </c>
      <c r="WAK60" s="102" t="s">
        <v>1764</v>
      </c>
      <c r="WAL60" s="102" t="s">
        <v>88</v>
      </c>
      <c r="WAM60" s="102" t="s">
        <v>2921</v>
      </c>
      <c r="WAN60" s="320" t="s">
        <v>2922</v>
      </c>
      <c r="WAO60" s="320" t="s">
        <v>2912</v>
      </c>
      <c r="WAP60" s="320" t="s">
        <v>2923</v>
      </c>
      <c r="WAQ60" s="320" t="s">
        <v>2924</v>
      </c>
      <c r="WAR60" s="97" t="s">
        <v>2925</v>
      </c>
      <c r="WAS60" s="225" t="s">
        <v>2912</v>
      </c>
      <c r="WAT60" s="102" t="s">
        <v>2926</v>
      </c>
      <c r="WAU60" s="102">
        <v>1.0</v>
      </c>
      <c r="WAV60" s="102">
        <v>1.0</v>
      </c>
      <c r="WAW60" s="102">
        <v>1.0</v>
      </c>
      <c r="WAX60" s="411">
        <v>30.0</v>
      </c>
      <c r="WAY60" s="411">
        <v>30.0</v>
      </c>
      <c r="WAZ60" s="102" t="s">
        <v>1764</v>
      </c>
      <c r="WBA60" s="102" t="s">
        <v>1764</v>
      </c>
      <c r="WBB60" s="102" t="s">
        <v>88</v>
      </c>
      <c r="WBC60" s="102" t="s">
        <v>2921</v>
      </c>
      <c r="WBD60" s="320" t="s">
        <v>2922</v>
      </c>
      <c r="WBE60" s="320" t="s">
        <v>2912</v>
      </c>
      <c r="WBF60" s="320" t="s">
        <v>2923</v>
      </c>
      <c r="WBG60" s="320" t="s">
        <v>2924</v>
      </c>
      <c r="WBH60" s="97" t="s">
        <v>2925</v>
      </c>
      <c r="WBI60" s="225" t="s">
        <v>2912</v>
      </c>
      <c r="WBJ60" s="102" t="s">
        <v>2926</v>
      </c>
      <c r="WBK60" s="102">
        <v>1.0</v>
      </c>
      <c r="WBL60" s="102">
        <v>1.0</v>
      </c>
      <c r="WBM60" s="102">
        <v>1.0</v>
      </c>
      <c r="WBN60" s="411">
        <v>30.0</v>
      </c>
      <c r="WBO60" s="411">
        <v>30.0</v>
      </c>
      <c r="WBP60" s="102" t="s">
        <v>1764</v>
      </c>
      <c r="WBQ60" s="102" t="s">
        <v>1764</v>
      </c>
      <c r="WBR60" s="102" t="s">
        <v>88</v>
      </c>
      <c r="WBS60" s="102" t="s">
        <v>2921</v>
      </c>
      <c r="WBT60" s="320" t="s">
        <v>2922</v>
      </c>
      <c r="WBU60" s="320" t="s">
        <v>2912</v>
      </c>
      <c r="WBV60" s="320" t="s">
        <v>2923</v>
      </c>
      <c r="WBW60" s="320" t="s">
        <v>2924</v>
      </c>
      <c r="WBX60" s="97" t="s">
        <v>2925</v>
      </c>
      <c r="WBY60" s="225" t="s">
        <v>2912</v>
      </c>
      <c r="WBZ60" s="102" t="s">
        <v>2926</v>
      </c>
      <c r="WCA60" s="102">
        <v>1.0</v>
      </c>
      <c r="WCB60" s="102">
        <v>1.0</v>
      </c>
      <c r="WCC60" s="102">
        <v>1.0</v>
      </c>
      <c r="WCD60" s="411">
        <v>30.0</v>
      </c>
      <c r="WCE60" s="411">
        <v>30.0</v>
      </c>
      <c r="WCF60" s="102" t="s">
        <v>1764</v>
      </c>
      <c r="WCG60" s="102" t="s">
        <v>1764</v>
      </c>
      <c r="WCH60" s="102" t="s">
        <v>88</v>
      </c>
      <c r="WCI60" s="102" t="s">
        <v>2921</v>
      </c>
      <c r="WCJ60" s="320" t="s">
        <v>2922</v>
      </c>
      <c r="WCK60" s="320" t="s">
        <v>2912</v>
      </c>
      <c r="WCL60" s="320" t="s">
        <v>2923</v>
      </c>
      <c r="WCM60" s="320" t="s">
        <v>2924</v>
      </c>
      <c r="WCN60" s="97" t="s">
        <v>2925</v>
      </c>
      <c r="WCO60" s="225" t="s">
        <v>2912</v>
      </c>
      <c r="WCP60" s="102" t="s">
        <v>2926</v>
      </c>
      <c r="WCQ60" s="102">
        <v>1.0</v>
      </c>
      <c r="WCR60" s="102">
        <v>1.0</v>
      </c>
      <c r="WCS60" s="102">
        <v>1.0</v>
      </c>
      <c r="WCT60" s="411">
        <v>30.0</v>
      </c>
      <c r="WCU60" s="411">
        <v>30.0</v>
      </c>
      <c r="WCV60" s="102" t="s">
        <v>1764</v>
      </c>
      <c r="WCW60" s="102" t="s">
        <v>1764</v>
      </c>
      <c r="WCX60" s="102" t="s">
        <v>88</v>
      </c>
      <c r="WCY60" s="102" t="s">
        <v>2921</v>
      </c>
      <c r="WCZ60" s="320" t="s">
        <v>2922</v>
      </c>
      <c r="WDA60" s="320" t="s">
        <v>2912</v>
      </c>
      <c r="WDB60" s="320" t="s">
        <v>2923</v>
      </c>
      <c r="WDC60" s="320" t="s">
        <v>2924</v>
      </c>
      <c r="WDD60" s="97" t="s">
        <v>2925</v>
      </c>
      <c r="WDE60" s="225" t="s">
        <v>2912</v>
      </c>
      <c r="WDF60" s="102" t="s">
        <v>2926</v>
      </c>
      <c r="WDG60" s="102">
        <v>1.0</v>
      </c>
      <c r="WDH60" s="102">
        <v>1.0</v>
      </c>
      <c r="WDI60" s="102">
        <v>1.0</v>
      </c>
      <c r="WDJ60" s="411">
        <v>30.0</v>
      </c>
      <c r="WDK60" s="411">
        <v>30.0</v>
      </c>
      <c r="WDL60" s="102" t="s">
        <v>1764</v>
      </c>
      <c r="WDM60" s="102" t="s">
        <v>1764</v>
      </c>
      <c r="WDN60" s="102" t="s">
        <v>88</v>
      </c>
      <c r="WDO60" s="102" t="s">
        <v>2921</v>
      </c>
      <c r="WDP60" s="320" t="s">
        <v>2922</v>
      </c>
      <c r="WDQ60" s="320" t="s">
        <v>2912</v>
      </c>
      <c r="WDR60" s="320" t="s">
        <v>2923</v>
      </c>
      <c r="WDS60" s="320" t="s">
        <v>2924</v>
      </c>
      <c r="WDT60" s="97" t="s">
        <v>2925</v>
      </c>
      <c r="WDU60" s="225" t="s">
        <v>2912</v>
      </c>
      <c r="WDV60" s="102" t="s">
        <v>2926</v>
      </c>
      <c r="WDW60" s="102">
        <v>1.0</v>
      </c>
      <c r="WDX60" s="102">
        <v>1.0</v>
      </c>
      <c r="WDY60" s="102">
        <v>1.0</v>
      </c>
      <c r="WDZ60" s="411">
        <v>30.0</v>
      </c>
      <c r="WEA60" s="411">
        <v>30.0</v>
      </c>
      <c r="WEB60" s="102" t="s">
        <v>1764</v>
      </c>
      <c r="WEC60" s="102" t="s">
        <v>1764</v>
      </c>
      <c r="WED60" s="102" t="s">
        <v>88</v>
      </c>
      <c r="WEE60" s="102" t="s">
        <v>2921</v>
      </c>
      <c r="WEF60" s="320" t="s">
        <v>2922</v>
      </c>
      <c r="WEG60" s="320" t="s">
        <v>2912</v>
      </c>
      <c r="WEH60" s="320" t="s">
        <v>2923</v>
      </c>
      <c r="WEI60" s="320" t="s">
        <v>2924</v>
      </c>
      <c r="WEJ60" s="97" t="s">
        <v>2925</v>
      </c>
      <c r="WEK60" s="225" t="s">
        <v>2912</v>
      </c>
      <c r="WEL60" s="102" t="s">
        <v>2926</v>
      </c>
      <c r="WEM60" s="102">
        <v>1.0</v>
      </c>
      <c r="WEN60" s="102">
        <v>1.0</v>
      </c>
      <c r="WEO60" s="102">
        <v>1.0</v>
      </c>
      <c r="WEP60" s="411">
        <v>30.0</v>
      </c>
      <c r="WEQ60" s="411">
        <v>30.0</v>
      </c>
      <c r="WER60" s="102" t="s">
        <v>1764</v>
      </c>
      <c r="WES60" s="102" t="s">
        <v>1764</v>
      </c>
      <c r="WET60" s="102" t="s">
        <v>88</v>
      </c>
      <c r="WEU60" s="102" t="s">
        <v>2921</v>
      </c>
      <c r="WEV60" s="320" t="s">
        <v>2922</v>
      </c>
      <c r="WEW60" s="320" t="s">
        <v>2912</v>
      </c>
      <c r="WEX60" s="320" t="s">
        <v>2923</v>
      </c>
      <c r="WEY60" s="320" t="s">
        <v>2924</v>
      </c>
      <c r="WEZ60" s="97" t="s">
        <v>2925</v>
      </c>
      <c r="WFA60" s="225" t="s">
        <v>2912</v>
      </c>
      <c r="WFB60" s="102" t="s">
        <v>2926</v>
      </c>
      <c r="WFC60" s="102">
        <v>1.0</v>
      </c>
      <c r="WFD60" s="102">
        <v>1.0</v>
      </c>
      <c r="WFE60" s="102">
        <v>1.0</v>
      </c>
      <c r="WFF60" s="411">
        <v>30.0</v>
      </c>
      <c r="WFG60" s="411">
        <v>30.0</v>
      </c>
      <c r="WFH60" s="102" t="s">
        <v>1764</v>
      </c>
      <c r="WFI60" s="102" t="s">
        <v>1764</v>
      </c>
      <c r="WFJ60" s="102" t="s">
        <v>88</v>
      </c>
      <c r="WFK60" s="102" t="s">
        <v>2921</v>
      </c>
      <c r="WFL60" s="320" t="s">
        <v>2922</v>
      </c>
      <c r="WFM60" s="320" t="s">
        <v>2912</v>
      </c>
      <c r="WFN60" s="320" t="s">
        <v>2923</v>
      </c>
      <c r="WFO60" s="320" t="s">
        <v>2924</v>
      </c>
      <c r="WFP60" s="97" t="s">
        <v>2925</v>
      </c>
      <c r="WFQ60" s="225" t="s">
        <v>2912</v>
      </c>
      <c r="WFR60" s="102" t="s">
        <v>2926</v>
      </c>
      <c r="WFS60" s="102">
        <v>1.0</v>
      </c>
      <c r="WFT60" s="102">
        <v>1.0</v>
      </c>
      <c r="WFU60" s="102">
        <v>1.0</v>
      </c>
      <c r="WFV60" s="411">
        <v>30.0</v>
      </c>
      <c r="WFW60" s="411">
        <v>30.0</v>
      </c>
      <c r="WFX60" s="102" t="s">
        <v>1764</v>
      </c>
      <c r="WFY60" s="102" t="s">
        <v>1764</v>
      </c>
      <c r="WFZ60" s="102" t="s">
        <v>88</v>
      </c>
      <c r="WGA60" s="102" t="s">
        <v>2921</v>
      </c>
      <c r="WGB60" s="320" t="s">
        <v>2922</v>
      </c>
      <c r="WGC60" s="320" t="s">
        <v>2912</v>
      </c>
      <c r="WGD60" s="320" t="s">
        <v>2923</v>
      </c>
      <c r="WGE60" s="320" t="s">
        <v>2924</v>
      </c>
      <c r="WGF60" s="97" t="s">
        <v>2925</v>
      </c>
      <c r="WGG60" s="225" t="s">
        <v>2912</v>
      </c>
      <c r="WGH60" s="102" t="s">
        <v>2926</v>
      </c>
      <c r="WGI60" s="102">
        <v>1.0</v>
      </c>
      <c r="WGJ60" s="102">
        <v>1.0</v>
      </c>
      <c r="WGK60" s="102">
        <v>1.0</v>
      </c>
      <c r="WGL60" s="411">
        <v>30.0</v>
      </c>
      <c r="WGM60" s="411">
        <v>30.0</v>
      </c>
      <c r="WGN60" s="102" t="s">
        <v>1764</v>
      </c>
      <c r="WGO60" s="102" t="s">
        <v>1764</v>
      </c>
      <c r="WGP60" s="102" t="s">
        <v>88</v>
      </c>
      <c r="WGQ60" s="102" t="s">
        <v>2921</v>
      </c>
      <c r="WGR60" s="320" t="s">
        <v>2922</v>
      </c>
      <c r="WGS60" s="320" t="s">
        <v>2912</v>
      </c>
      <c r="WGT60" s="320" t="s">
        <v>2923</v>
      </c>
      <c r="WGU60" s="320" t="s">
        <v>2924</v>
      </c>
      <c r="WGV60" s="97" t="s">
        <v>2925</v>
      </c>
      <c r="WGW60" s="225" t="s">
        <v>2912</v>
      </c>
      <c r="WGX60" s="102" t="s">
        <v>2926</v>
      </c>
      <c r="WGY60" s="102">
        <v>1.0</v>
      </c>
      <c r="WGZ60" s="102">
        <v>1.0</v>
      </c>
      <c r="WHA60" s="102">
        <v>1.0</v>
      </c>
      <c r="WHB60" s="411">
        <v>30.0</v>
      </c>
      <c r="WHC60" s="411">
        <v>30.0</v>
      </c>
      <c r="WHD60" s="102" t="s">
        <v>1764</v>
      </c>
      <c r="WHE60" s="102" t="s">
        <v>1764</v>
      </c>
      <c r="WHF60" s="102" t="s">
        <v>88</v>
      </c>
      <c r="WHG60" s="102" t="s">
        <v>2921</v>
      </c>
      <c r="WHH60" s="320" t="s">
        <v>2922</v>
      </c>
      <c r="WHI60" s="320" t="s">
        <v>2912</v>
      </c>
      <c r="WHJ60" s="320" t="s">
        <v>2923</v>
      </c>
      <c r="WHK60" s="320" t="s">
        <v>2924</v>
      </c>
      <c r="WHL60" s="97" t="s">
        <v>2925</v>
      </c>
      <c r="WHM60" s="225" t="s">
        <v>2912</v>
      </c>
      <c r="WHN60" s="102" t="s">
        <v>2926</v>
      </c>
      <c r="WHO60" s="102">
        <v>1.0</v>
      </c>
      <c r="WHP60" s="102">
        <v>1.0</v>
      </c>
      <c r="WHQ60" s="102">
        <v>1.0</v>
      </c>
      <c r="WHR60" s="411">
        <v>30.0</v>
      </c>
      <c r="WHS60" s="411">
        <v>30.0</v>
      </c>
      <c r="WHT60" s="102" t="s">
        <v>1764</v>
      </c>
      <c r="WHU60" s="102" t="s">
        <v>1764</v>
      </c>
      <c r="WHV60" s="102" t="s">
        <v>88</v>
      </c>
      <c r="WHW60" s="102" t="s">
        <v>2921</v>
      </c>
      <c r="WHX60" s="320" t="s">
        <v>2922</v>
      </c>
      <c r="WHY60" s="320" t="s">
        <v>2912</v>
      </c>
      <c r="WHZ60" s="320" t="s">
        <v>2923</v>
      </c>
      <c r="WIA60" s="320" t="s">
        <v>2924</v>
      </c>
      <c r="WIB60" s="97" t="s">
        <v>2925</v>
      </c>
      <c r="WIC60" s="225" t="s">
        <v>2912</v>
      </c>
      <c r="WID60" s="102" t="s">
        <v>2926</v>
      </c>
      <c r="WIE60" s="102">
        <v>1.0</v>
      </c>
      <c r="WIF60" s="102">
        <v>1.0</v>
      </c>
      <c r="WIG60" s="102">
        <v>1.0</v>
      </c>
      <c r="WIH60" s="411">
        <v>30.0</v>
      </c>
      <c r="WII60" s="411">
        <v>30.0</v>
      </c>
      <c r="WIJ60" s="102" t="s">
        <v>1764</v>
      </c>
      <c r="WIK60" s="102" t="s">
        <v>1764</v>
      </c>
      <c r="WIL60" s="102" t="s">
        <v>88</v>
      </c>
      <c r="WIM60" s="102" t="s">
        <v>2921</v>
      </c>
      <c r="WIN60" s="320" t="s">
        <v>2922</v>
      </c>
      <c r="WIO60" s="320" t="s">
        <v>2912</v>
      </c>
      <c r="WIP60" s="320" t="s">
        <v>2923</v>
      </c>
      <c r="WIQ60" s="320" t="s">
        <v>2924</v>
      </c>
      <c r="WIR60" s="97" t="s">
        <v>2925</v>
      </c>
      <c r="WIS60" s="225" t="s">
        <v>2912</v>
      </c>
      <c r="WIT60" s="102" t="s">
        <v>2926</v>
      </c>
      <c r="WIU60" s="102">
        <v>1.0</v>
      </c>
      <c r="WIV60" s="102">
        <v>1.0</v>
      </c>
      <c r="WIW60" s="102">
        <v>1.0</v>
      </c>
      <c r="WIX60" s="411">
        <v>30.0</v>
      </c>
      <c r="WIY60" s="411">
        <v>30.0</v>
      </c>
      <c r="WIZ60" s="102" t="s">
        <v>1764</v>
      </c>
      <c r="WJA60" s="102" t="s">
        <v>1764</v>
      </c>
      <c r="WJB60" s="102" t="s">
        <v>88</v>
      </c>
      <c r="WJC60" s="102" t="s">
        <v>2921</v>
      </c>
      <c r="WJD60" s="320" t="s">
        <v>2922</v>
      </c>
      <c r="WJE60" s="320" t="s">
        <v>2912</v>
      </c>
      <c r="WJF60" s="320" t="s">
        <v>2923</v>
      </c>
      <c r="WJG60" s="320" t="s">
        <v>2924</v>
      </c>
      <c r="WJH60" s="97" t="s">
        <v>2925</v>
      </c>
      <c r="WJI60" s="225" t="s">
        <v>2912</v>
      </c>
      <c r="WJJ60" s="102" t="s">
        <v>2926</v>
      </c>
      <c r="WJK60" s="102">
        <v>1.0</v>
      </c>
      <c r="WJL60" s="102">
        <v>1.0</v>
      </c>
      <c r="WJM60" s="102">
        <v>1.0</v>
      </c>
      <c r="WJN60" s="411">
        <v>30.0</v>
      </c>
      <c r="WJO60" s="411">
        <v>30.0</v>
      </c>
      <c r="WJP60" s="102" t="s">
        <v>1764</v>
      </c>
      <c r="WJQ60" s="102" t="s">
        <v>1764</v>
      </c>
      <c r="WJR60" s="102" t="s">
        <v>88</v>
      </c>
      <c r="WJS60" s="102" t="s">
        <v>2921</v>
      </c>
      <c r="WJT60" s="320" t="s">
        <v>2922</v>
      </c>
      <c r="WJU60" s="320" t="s">
        <v>2912</v>
      </c>
      <c r="WJV60" s="320" t="s">
        <v>2923</v>
      </c>
      <c r="WJW60" s="320" t="s">
        <v>2924</v>
      </c>
      <c r="WJX60" s="97" t="s">
        <v>2925</v>
      </c>
      <c r="WJY60" s="225" t="s">
        <v>2912</v>
      </c>
      <c r="WJZ60" s="102" t="s">
        <v>2926</v>
      </c>
      <c r="WKA60" s="102">
        <v>1.0</v>
      </c>
      <c r="WKB60" s="102">
        <v>1.0</v>
      </c>
      <c r="WKC60" s="102">
        <v>1.0</v>
      </c>
      <c r="WKD60" s="411">
        <v>30.0</v>
      </c>
      <c r="WKE60" s="411">
        <v>30.0</v>
      </c>
      <c r="WKF60" s="102" t="s">
        <v>1764</v>
      </c>
      <c r="WKG60" s="102" t="s">
        <v>1764</v>
      </c>
      <c r="WKH60" s="102" t="s">
        <v>88</v>
      </c>
      <c r="WKI60" s="102" t="s">
        <v>2921</v>
      </c>
      <c r="WKJ60" s="320" t="s">
        <v>2922</v>
      </c>
      <c r="WKK60" s="320" t="s">
        <v>2912</v>
      </c>
      <c r="WKL60" s="320" t="s">
        <v>2923</v>
      </c>
      <c r="WKM60" s="320" t="s">
        <v>2924</v>
      </c>
      <c r="WKN60" s="97" t="s">
        <v>2925</v>
      </c>
      <c r="WKO60" s="225" t="s">
        <v>2912</v>
      </c>
      <c r="WKP60" s="102" t="s">
        <v>2926</v>
      </c>
      <c r="WKQ60" s="102">
        <v>1.0</v>
      </c>
      <c r="WKR60" s="102">
        <v>1.0</v>
      </c>
      <c r="WKS60" s="102">
        <v>1.0</v>
      </c>
      <c r="WKT60" s="411">
        <v>30.0</v>
      </c>
      <c r="WKU60" s="411">
        <v>30.0</v>
      </c>
      <c r="WKV60" s="102" t="s">
        <v>1764</v>
      </c>
      <c r="WKW60" s="102" t="s">
        <v>1764</v>
      </c>
      <c r="WKX60" s="102" t="s">
        <v>88</v>
      </c>
      <c r="WKY60" s="102" t="s">
        <v>2921</v>
      </c>
      <c r="WKZ60" s="320" t="s">
        <v>2922</v>
      </c>
      <c r="WLA60" s="320" t="s">
        <v>2912</v>
      </c>
      <c r="WLB60" s="320" t="s">
        <v>2923</v>
      </c>
      <c r="WLC60" s="320" t="s">
        <v>2924</v>
      </c>
      <c r="WLD60" s="97" t="s">
        <v>2925</v>
      </c>
      <c r="WLE60" s="225" t="s">
        <v>2912</v>
      </c>
      <c r="WLF60" s="102" t="s">
        <v>2926</v>
      </c>
      <c r="WLG60" s="102">
        <v>1.0</v>
      </c>
      <c r="WLH60" s="102">
        <v>1.0</v>
      </c>
      <c r="WLI60" s="102">
        <v>1.0</v>
      </c>
      <c r="WLJ60" s="411">
        <v>30.0</v>
      </c>
      <c r="WLK60" s="411">
        <v>30.0</v>
      </c>
      <c r="WLL60" s="102" t="s">
        <v>1764</v>
      </c>
      <c r="WLM60" s="102" t="s">
        <v>1764</v>
      </c>
      <c r="WLN60" s="102" t="s">
        <v>88</v>
      </c>
      <c r="WLO60" s="102" t="s">
        <v>2921</v>
      </c>
      <c r="WLP60" s="320" t="s">
        <v>2922</v>
      </c>
      <c r="WLQ60" s="320" t="s">
        <v>2912</v>
      </c>
      <c r="WLR60" s="320" t="s">
        <v>2923</v>
      </c>
      <c r="WLS60" s="320" t="s">
        <v>2924</v>
      </c>
      <c r="WLT60" s="97" t="s">
        <v>2925</v>
      </c>
      <c r="WLU60" s="225" t="s">
        <v>2912</v>
      </c>
      <c r="WLV60" s="102" t="s">
        <v>2926</v>
      </c>
      <c r="WLW60" s="102">
        <v>1.0</v>
      </c>
      <c r="WLX60" s="102">
        <v>1.0</v>
      </c>
      <c r="WLY60" s="102">
        <v>1.0</v>
      </c>
      <c r="WLZ60" s="411">
        <v>30.0</v>
      </c>
      <c r="WMA60" s="411">
        <v>30.0</v>
      </c>
      <c r="WMB60" s="102" t="s">
        <v>1764</v>
      </c>
      <c r="WMC60" s="102" t="s">
        <v>1764</v>
      </c>
      <c r="WMD60" s="102" t="s">
        <v>88</v>
      </c>
      <c r="WME60" s="102" t="s">
        <v>2921</v>
      </c>
      <c r="WMF60" s="320" t="s">
        <v>2922</v>
      </c>
      <c r="WMG60" s="320" t="s">
        <v>2912</v>
      </c>
      <c r="WMH60" s="320" t="s">
        <v>2923</v>
      </c>
      <c r="WMI60" s="320" t="s">
        <v>2924</v>
      </c>
      <c r="WMJ60" s="97" t="s">
        <v>2925</v>
      </c>
      <c r="WMK60" s="225" t="s">
        <v>2912</v>
      </c>
      <c r="WML60" s="102" t="s">
        <v>2926</v>
      </c>
      <c r="WMM60" s="102">
        <v>1.0</v>
      </c>
      <c r="WMN60" s="102">
        <v>1.0</v>
      </c>
      <c r="WMO60" s="102">
        <v>1.0</v>
      </c>
      <c r="WMP60" s="411">
        <v>30.0</v>
      </c>
      <c r="WMQ60" s="411">
        <v>30.0</v>
      </c>
      <c r="WMR60" s="102" t="s">
        <v>1764</v>
      </c>
      <c r="WMS60" s="102" t="s">
        <v>1764</v>
      </c>
      <c r="WMT60" s="102" t="s">
        <v>88</v>
      </c>
      <c r="WMU60" s="102" t="s">
        <v>2921</v>
      </c>
      <c r="WMV60" s="320" t="s">
        <v>2922</v>
      </c>
      <c r="WMW60" s="320" t="s">
        <v>2912</v>
      </c>
      <c r="WMX60" s="320" t="s">
        <v>2923</v>
      </c>
      <c r="WMY60" s="320" t="s">
        <v>2924</v>
      </c>
      <c r="WMZ60" s="97" t="s">
        <v>2925</v>
      </c>
      <c r="WNA60" s="225" t="s">
        <v>2912</v>
      </c>
      <c r="WNB60" s="102" t="s">
        <v>2926</v>
      </c>
      <c r="WNC60" s="102">
        <v>1.0</v>
      </c>
      <c r="WND60" s="102">
        <v>1.0</v>
      </c>
      <c r="WNE60" s="102">
        <v>1.0</v>
      </c>
      <c r="WNF60" s="411">
        <v>30.0</v>
      </c>
      <c r="WNG60" s="411">
        <v>30.0</v>
      </c>
      <c r="WNH60" s="102" t="s">
        <v>1764</v>
      </c>
      <c r="WNI60" s="102" t="s">
        <v>1764</v>
      </c>
      <c r="WNJ60" s="102" t="s">
        <v>88</v>
      </c>
      <c r="WNK60" s="102" t="s">
        <v>2921</v>
      </c>
      <c r="WNL60" s="320" t="s">
        <v>2922</v>
      </c>
      <c r="WNM60" s="320" t="s">
        <v>2912</v>
      </c>
      <c r="WNN60" s="320" t="s">
        <v>2923</v>
      </c>
      <c r="WNO60" s="320" t="s">
        <v>2924</v>
      </c>
      <c r="WNP60" s="97" t="s">
        <v>2925</v>
      </c>
      <c r="WNQ60" s="225" t="s">
        <v>2912</v>
      </c>
      <c r="WNR60" s="102" t="s">
        <v>2926</v>
      </c>
      <c r="WNS60" s="102">
        <v>1.0</v>
      </c>
      <c r="WNT60" s="102">
        <v>1.0</v>
      </c>
      <c r="WNU60" s="102">
        <v>1.0</v>
      </c>
      <c r="WNV60" s="411">
        <v>30.0</v>
      </c>
      <c r="WNW60" s="411">
        <v>30.0</v>
      </c>
      <c r="WNX60" s="102" t="s">
        <v>1764</v>
      </c>
      <c r="WNY60" s="102" t="s">
        <v>1764</v>
      </c>
      <c r="WNZ60" s="102" t="s">
        <v>88</v>
      </c>
      <c r="WOA60" s="102" t="s">
        <v>2921</v>
      </c>
      <c r="WOB60" s="320" t="s">
        <v>2922</v>
      </c>
      <c r="WOC60" s="320" t="s">
        <v>2912</v>
      </c>
      <c r="WOD60" s="320" t="s">
        <v>2923</v>
      </c>
      <c r="WOE60" s="320" t="s">
        <v>2924</v>
      </c>
      <c r="WOF60" s="97" t="s">
        <v>2925</v>
      </c>
      <c r="WOG60" s="225" t="s">
        <v>2912</v>
      </c>
      <c r="WOH60" s="102" t="s">
        <v>2926</v>
      </c>
      <c r="WOI60" s="102">
        <v>1.0</v>
      </c>
      <c r="WOJ60" s="102">
        <v>1.0</v>
      </c>
      <c r="WOK60" s="102">
        <v>1.0</v>
      </c>
      <c r="WOL60" s="411">
        <v>30.0</v>
      </c>
      <c r="WOM60" s="411">
        <v>30.0</v>
      </c>
      <c r="WON60" s="102" t="s">
        <v>1764</v>
      </c>
      <c r="WOO60" s="102" t="s">
        <v>1764</v>
      </c>
      <c r="WOP60" s="102" t="s">
        <v>88</v>
      </c>
      <c r="WOQ60" s="102" t="s">
        <v>2921</v>
      </c>
      <c r="WOR60" s="320" t="s">
        <v>2922</v>
      </c>
      <c r="WOS60" s="320" t="s">
        <v>2912</v>
      </c>
      <c r="WOT60" s="320" t="s">
        <v>2923</v>
      </c>
      <c r="WOU60" s="320" t="s">
        <v>2924</v>
      </c>
      <c r="WOV60" s="97" t="s">
        <v>2925</v>
      </c>
      <c r="WOW60" s="225" t="s">
        <v>2912</v>
      </c>
      <c r="WOX60" s="102" t="s">
        <v>2926</v>
      </c>
      <c r="WOY60" s="102">
        <v>1.0</v>
      </c>
      <c r="WOZ60" s="102">
        <v>1.0</v>
      </c>
      <c r="WPA60" s="102">
        <v>1.0</v>
      </c>
      <c r="WPB60" s="411">
        <v>30.0</v>
      </c>
      <c r="WPC60" s="411">
        <v>30.0</v>
      </c>
      <c r="WPD60" s="102" t="s">
        <v>1764</v>
      </c>
      <c r="WPE60" s="102" t="s">
        <v>1764</v>
      </c>
      <c r="WPF60" s="102" t="s">
        <v>88</v>
      </c>
      <c r="WPG60" s="102" t="s">
        <v>2921</v>
      </c>
      <c r="WPH60" s="320" t="s">
        <v>2922</v>
      </c>
      <c r="WPI60" s="320" t="s">
        <v>2912</v>
      </c>
      <c r="WPJ60" s="320" t="s">
        <v>2923</v>
      </c>
      <c r="WPK60" s="320" t="s">
        <v>2924</v>
      </c>
      <c r="WPL60" s="97" t="s">
        <v>2925</v>
      </c>
      <c r="WPM60" s="225" t="s">
        <v>2912</v>
      </c>
      <c r="WPN60" s="102" t="s">
        <v>2926</v>
      </c>
      <c r="WPO60" s="102">
        <v>1.0</v>
      </c>
      <c r="WPP60" s="102">
        <v>1.0</v>
      </c>
      <c r="WPQ60" s="102">
        <v>1.0</v>
      </c>
      <c r="WPR60" s="411">
        <v>30.0</v>
      </c>
      <c r="WPS60" s="411">
        <v>30.0</v>
      </c>
      <c r="WPT60" s="102" t="s">
        <v>1764</v>
      </c>
      <c r="WPU60" s="102" t="s">
        <v>1764</v>
      </c>
      <c r="WPV60" s="102" t="s">
        <v>88</v>
      </c>
      <c r="WPW60" s="102" t="s">
        <v>2921</v>
      </c>
      <c r="WPX60" s="320" t="s">
        <v>2922</v>
      </c>
      <c r="WPY60" s="320" t="s">
        <v>2912</v>
      </c>
      <c r="WPZ60" s="320" t="s">
        <v>2923</v>
      </c>
      <c r="WQA60" s="320" t="s">
        <v>2924</v>
      </c>
      <c r="WQB60" s="97" t="s">
        <v>2925</v>
      </c>
      <c r="WQC60" s="225" t="s">
        <v>2912</v>
      </c>
      <c r="WQD60" s="102" t="s">
        <v>2926</v>
      </c>
      <c r="WQE60" s="102">
        <v>1.0</v>
      </c>
      <c r="WQF60" s="102">
        <v>1.0</v>
      </c>
      <c r="WQG60" s="102">
        <v>1.0</v>
      </c>
      <c r="WQH60" s="411">
        <v>30.0</v>
      </c>
      <c r="WQI60" s="411">
        <v>30.0</v>
      </c>
      <c r="WQJ60" s="102" t="s">
        <v>1764</v>
      </c>
      <c r="WQK60" s="102" t="s">
        <v>1764</v>
      </c>
      <c r="WQL60" s="102" t="s">
        <v>88</v>
      </c>
      <c r="WQM60" s="102" t="s">
        <v>2921</v>
      </c>
      <c r="WQN60" s="320" t="s">
        <v>2922</v>
      </c>
      <c r="WQO60" s="320" t="s">
        <v>2912</v>
      </c>
      <c r="WQP60" s="320" t="s">
        <v>2923</v>
      </c>
      <c r="WQQ60" s="320" t="s">
        <v>2924</v>
      </c>
      <c r="WQR60" s="97" t="s">
        <v>2925</v>
      </c>
      <c r="WQS60" s="225" t="s">
        <v>2912</v>
      </c>
      <c r="WQT60" s="102" t="s">
        <v>2926</v>
      </c>
      <c r="WQU60" s="102">
        <v>1.0</v>
      </c>
      <c r="WQV60" s="102">
        <v>1.0</v>
      </c>
      <c r="WQW60" s="102">
        <v>1.0</v>
      </c>
      <c r="WQX60" s="411">
        <v>30.0</v>
      </c>
      <c r="WQY60" s="411">
        <v>30.0</v>
      </c>
      <c r="WQZ60" s="102" t="s">
        <v>1764</v>
      </c>
      <c r="WRA60" s="102" t="s">
        <v>1764</v>
      </c>
      <c r="WRB60" s="102" t="s">
        <v>88</v>
      </c>
      <c r="WRC60" s="102" t="s">
        <v>2921</v>
      </c>
      <c r="WRD60" s="320" t="s">
        <v>2922</v>
      </c>
      <c r="WRE60" s="320" t="s">
        <v>2912</v>
      </c>
      <c r="WRF60" s="320" t="s">
        <v>2923</v>
      </c>
      <c r="WRG60" s="320" t="s">
        <v>2924</v>
      </c>
      <c r="WRH60" s="97" t="s">
        <v>2925</v>
      </c>
      <c r="WRI60" s="225" t="s">
        <v>2912</v>
      </c>
      <c r="WRJ60" s="102" t="s">
        <v>2926</v>
      </c>
      <c r="WRK60" s="102">
        <v>1.0</v>
      </c>
      <c r="WRL60" s="102">
        <v>1.0</v>
      </c>
      <c r="WRM60" s="102">
        <v>1.0</v>
      </c>
      <c r="WRN60" s="411">
        <v>30.0</v>
      </c>
      <c r="WRO60" s="411">
        <v>30.0</v>
      </c>
      <c r="WRP60" s="102" t="s">
        <v>1764</v>
      </c>
      <c r="WRQ60" s="102" t="s">
        <v>1764</v>
      </c>
      <c r="WRR60" s="102" t="s">
        <v>88</v>
      </c>
      <c r="WRS60" s="102" t="s">
        <v>2921</v>
      </c>
      <c r="WRT60" s="320" t="s">
        <v>2922</v>
      </c>
      <c r="WRU60" s="320" t="s">
        <v>2912</v>
      </c>
      <c r="WRV60" s="320" t="s">
        <v>2923</v>
      </c>
      <c r="WRW60" s="320" t="s">
        <v>2924</v>
      </c>
      <c r="WRX60" s="97" t="s">
        <v>2925</v>
      </c>
      <c r="WRY60" s="225" t="s">
        <v>2912</v>
      </c>
      <c r="WRZ60" s="102" t="s">
        <v>2926</v>
      </c>
      <c r="WSA60" s="102">
        <v>1.0</v>
      </c>
      <c r="WSB60" s="102">
        <v>1.0</v>
      </c>
      <c r="WSC60" s="102">
        <v>1.0</v>
      </c>
      <c r="WSD60" s="411">
        <v>30.0</v>
      </c>
      <c r="WSE60" s="411">
        <v>30.0</v>
      </c>
      <c r="WSF60" s="102" t="s">
        <v>1764</v>
      </c>
      <c r="WSG60" s="102" t="s">
        <v>1764</v>
      </c>
      <c r="WSH60" s="102" t="s">
        <v>88</v>
      </c>
      <c r="WSI60" s="102" t="s">
        <v>2921</v>
      </c>
      <c r="WSJ60" s="320" t="s">
        <v>2922</v>
      </c>
      <c r="WSK60" s="320" t="s">
        <v>2912</v>
      </c>
      <c r="WSL60" s="320" t="s">
        <v>2923</v>
      </c>
      <c r="WSM60" s="320" t="s">
        <v>2924</v>
      </c>
      <c r="WSN60" s="97" t="s">
        <v>2925</v>
      </c>
      <c r="WSO60" s="225" t="s">
        <v>2912</v>
      </c>
      <c r="WSP60" s="102" t="s">
        <v>2926</v>
      </c>
      <c r="WSQ60" s="102">
        <v>1.0</v>
      </c>
      <c r="WSR60" s="102">
        <v>1.0</v>
      </c>
      <c r="WSS60" s="102">
        <v>1.0</v>
      </c>
      <c r="WST60" s="411">
        <v>30.0</v>
      </c>
      <c r="WSU60" s="411">
        <v>30.0</v>
      </c>
      <c r="WSV60" s="102" t="s">
        <v>1764</v>
      </c>
      <c r="WSW60" s="102" t="s">
        <v>1764</v>
      </c>
      <c r="WSX60" s="102" t="s">
        <v>88</v>
      </c>
      <c r="WSY60" s="102" t="s">
        <v>2921</v>
      </c>
      <c r="WSZ60" s="320" t="s">
        <v>2922</v>
      </c>
      <c r="WTA60" s="320" t="s">
        <v>2912</v>
      </c>
      <c r="WTB60" s="320" t="s">
        <v>2923</v>
      </c>
      <c r="WTC60" s="320" t="s">
        <v>2924</v>
      </c>
      <c r="WTD60" s="97" t="s">
        <v>2925</v>
      </c>
      <c r="WTE60" s="225" t="s">
        <v>2912</v>
      </c>
      <c r="WTF60" s="102" t="s">
        <v>2926</v>
      </c>
      <c r="WTG60" s="102">
        <v>1.0</v>
      </c>
      <c r="WTH60" s="102">
        <v>1.0</v>
      </c>
      <c r="WTI60" s="102">
        <v>1.0</v>
      </c>
      <c r="WTJ60" s="411">
        <v>30.0</v>
      </c>
      <c r="WTK60" s="411">
        <v>30.0</v>
      </c>
      <c r="WTL60" s="102" t="s">
        <v>1764</v>
      </c>
      <c r="WTM60" s="102" t="s">
        <v>1764</v>
      </c>
      <c r="WTN60" s="102" t="s">
        <v>88</v>
      </c>
      <c r="WTO60" s="102" t="s">
        <v>2921</v>
      </c>
      <c r="WTP60" s="320" t="s">
        <v>2922</v>
      </c>
      <c r="WTQ60" s="320" t="s">
        <v>2912</v>
      </c>
      <c r="WTR60" s="320" t="s">
        <v>2923</v>
      </c>
      <c r="WTS60" s="320" t="s">
        <v>2924</v>
      </c>
      <c r="WTT60" s="97" t="s">
        <v>2925</v>
      </c>
      <c r="WTU60" s="225" t="s">
        <v>2912</v>
      </c>
      <c r="WTV60" s="102" t="s">
        <v>2926</v>
      </c>
      <c r="WTW60" s="102">
        <v>1.0</v>
      </c>
      <c r="WTX60" s="102">
        <v>1.0</v>
      </c>
      <c r="WTY60" s="102">
        <v>1.0</v>
      </c>
      <c r="WTZ60" s="411">
        <v>30.0</v>
      </c>
      <c r="WUA60" s="411">
        <v>30.0</v>
      </c>
      <c r="WUB60" s="102" t="s">
        <v>1764</v>
      </c>
      <c r="WUC60" s="102" t="s">
        <v>1764</v>
      </c>
      <c r="WUD60" s="102" t="s">
        <v>88</v>
      </c>
      <c r="WUE60" s="102" t="s">
        <v>2921</v>
      </c>
      <c r="WUF60" s="320" t="s">
        <v>2922</v>
      </c>
      <c r="WUG60" s="320" t="s">
        <v>2912</v>
      </c>
      <c r="WUH60" s="320" t="s">
        <v>2923</v>
      </c>
      <c r="WUI60" s="320" t="s">
        <v>2924</v>
      </c>
      <c r="WUJ60" s="97" t="s">
        <v>2925</v>
      </c>
      <c r="WUK60" s="225" t="s">
        <v>2912</v>
      </c>
      <c r="WUL60" s="102" t="s">
        <v>2926</v>
      </c>
      <c r="WUM60" s="102">
        <v>1.0</v>
      </c>
      <c r="WUN60" s="102">
        <v>1.0</v>
      </c>
      <c r="WUO60" s="102">
        <v>1.0</v>
      </c>
      <c r="WUP60" s="411">
        <v>30.0</v>
      </c>
      <c r="WUQ60" s="411">
        <v>30.0</v>
      </c>
      <c r="WUR60" s="102" t="s">
        <v>1764</v>
      </c>
      <c r="WUS60" s="102" t="s">
        <v>1764</v>
      </c>
      <c r="WUT60" s="102" t="s">
        <v>88</v>
      </c>
      <c r="WUU60" s="102" t="s">
        <v>2921</v>
      </c>
      <c r="WUV60" s="320" t="s">
        <v>2922</v>
      </c>
      <c r="WUW60" s="320" t="s">
        <v>2912</v>
      </c>
      <c r="WUX60" s="320" t="s">
        <v>2923</v>
      </c>
      <c r="WUY60" s="320" t="s">
        <v>2924</v>
      </c>
      <c r="WUZ60" s="97" t="s">
        <v>2925</v>
      </c>
      <c r="WVA60" s="225" t="s">
        <v>2912</v>
      </c>
      <c r="WVB60" s="102" t="s">
        <v>2926</v>
      </c>
      <c r="WVC60" s="102">
        <v>1.0</v>
      </c>
      <c r="WVD60" s="102">
        <v>1.0</v>
      </c>
      <c r="WVE60" s="102">
        <v>1.0</v>
      </c>
      <c r="WVF60" s="411">
        <v>30.0</v>
      </c>
      <c r="WVG60" s="411">
        <v>30.0</v>
      </c>
      <c r="WVH60" s="102" t="s">
        <v>1764</v>
      </c>
      <c r="WVI60" s="102" t="s">
        <v>1764</v>
      </c>
      <c r="WVJ60" s="102" t="s">
        <v>88</v>
      </c>
      <c r="WVK60" s="102" t="s">
        <v>2921</v>
      </c>
      <c r="WVL60" s="320" t="s">
        <v>2922</v>
      </c>
      <c r="WVM60" s="320" t="s">
        <v>2912</v>
      </c>
      <c r="WVN60" s="320" t="s">
        <v>2923</v>
      </c>
      <c r="WVO60" s="320" t="s">
        <v>2924</v>
      </c>
      <c r="WVP60" s="97" t="s">
        <v>2925</v>
      </c>
      <c r="WVQ60" s="225" t="s">
        <v>2912</v>
      </c>
      <c r="WVR60" s="102" t="s">
        <v>2926</v>
      </c>
      <c r="WVS60" s="102">
        <v>1.0</v>
      </c>
      <c r="WVT60" s="102">
        <v>1.0</v>
      </c>
      <c r="WVU60" s="102">
        <v>1.0</v>
      </c>
      <c r="WVV60" s="411">
        <v>30.0</v>
      </c>
      <c r="WVW60" s="411">
        <v>30.0</v>
      </c>
      <c r="WVX60" s="102" t="s">
        <v>1764</v>
      </c>
      <c r="WVY60" s="102" t="s">
        <v>1764</v>
      </c>
      <c r="WVZ60" s="102" t="s">
        <v>88</v>
      </c>
      <c r="WWA60" s="102" t="s">
        <v>2921</v>
      </c>
      <c r="WWB60" s="320" t="s">
        <v>2922</v>
      </c>
      <c r="WWC60" s="320" t="s">
        <v>2912</v>
      </c>
      <c r="WWD60" s="320" t="s">
        <v>2923</v>
      </c>
      <c r="WWE60" s="320" t="s">
        <v>2924</v>
      </c>
      <c r="WWF60" s="97" t="s">
        <v>2925</v>
      </c>
      <c r="WWG60" s="225" t="s">
        <v>2912</v>
      </c>
      <c r="WWH60" s="102" t="s">
        <v>2926</v>
      </c>
      <c r="WWI60" s="102">
        <v>1.0</v>
      </c>
      <c r="WWJ60" s="102">
        <v>1.0</v>
      </c>
      <c r="WWK60" s="102">
        <v>1.0</v>
      </c>
      <c r="WWL60" s="411">
        <v>30.0</v>
      </c>
      <c r="WWM60" s="411">
        <v>30.0</v>
      </c>
      <c r="WWN60" s="102" t="s">
        <v>1764</v>
      </c>
      <c r="WWO60" s="102" t="s">
        <v>1764</v>
      </c>
      <c r="WWP60" s="102" t="s">
        <v>88</v>
      </c>
      <c r="WWQ60" s="102" t="s">
        <v>2921</v>
      </c>
      <c r="WWR60" s="320" t="s">
        <v>2922</v>
      </c>
      <c r="WWS60" s="320" t="s">
        <v>2912</v>
      </c>
      <c r="WWT60" s="320" t="s">
        <v>2923</v>
      </c>
      <c r="WWU60" s="320" t="s">
        <v>2924</v>
      </c>
      <c r="WWV60" s="97" t="s">
        <v>2925</v>
      </c>
      <c r="WWW60" s="225" t="s">
        <v>2912</v>
      </c>
      <c r="WWX60" s="102" t="s">
        <v>2926</v>
      </c>
      <c r="WWY60" s="102">
        <v>1.0</v>
      </c>
      <c r="WWZ60" s="102">
        <v>1.0</v>
      </c>
      <c r="WXA60" s="102">
        <v>1.0</v>
      </c>
      <c r="WXB60" s="411">
        <v>30.0</v>
      </c>
      <c r="WXC60" s="411">
        <v>30.0</v>
      </c>
      <c r="WXD60" s="102" t="s">
        <v>1764</v>
      </c>
      <c r="WXE60" s="102" t="s">
        <v>1764</v>
      </c>
      <c r="WXF60" s="102" t="s">
        <v>88</v>
      </c>
      <c r="WXG60" s="102" t="s">
        <v>2921</v>
      </c>
      <c r="WXH60" s="320" t="s">
        <v>2922</v>
      </c>
      <c r="WXI60" s="320" t="s">
        <v>2912</v>
      </c>
      <c r="WXJ60" s="320" t="s">
        <v>2923</v>
      </c>
      <c r="WXK60" s="320" t="s">
        <v>2924</v>
      </c>
      <c r="WXL60" s="97" t="s">
        <v>2925</v>
      </c>
      <c r="WXM60" s="225" t="s">
        <v>2912</v>
      </c>
      <c r="WXN60" s="102" t="s">
        <v>2926</v>
      </c>
      <c r="WXO60" s="102">
        <v>1.0</v>
      </c>
      <c r="WXP60" s="102">
        <v>1.0</v>
      </c>
      <c r="WXQ60" s="102">
        <v>1.0</v>
      </c>
      <c r="WXR60" s="411">
        <v>30.0</v>
      </c>
      <c r="WXS60" s="411">
        <v>30.0</v>
      </c>
      <c r="WXT60" s="102" t="s">
        <v>1764</v>
      </c>
      <c r="WXU60" s="102" t="s">
        <v>1764</v>
      </c>
      <c r="WXV60" s="102" t="s">
        <v>88</v>
      </c>
      <c r="WXW60" s="102" t="s">
        <v>2921</v>
      </c>
      <c r="WXX60" s="320" t="s">
        <v>2922</v>
      </c>
      <c r="WXY60" s="320" t="s">
        <v>2912</v>
      </c>
      <c r="WXZ60" s="320" t="s">
        <v>2923</v>
      </c>
      <c r="WYA60" s="320" t="s">
        <v>2924</v>
      </c>
      <c r="WYB60" s="97" t="s">
        <v>2925</v>
      </c>
      <c r="WYC60" s="225" t="s">
        <v>2912</v>
      </c>
      <c r="WYD60" s="102" t="s">
        <v>2926</v>
      </c>
      <c r="WYE60" s="102">
        <v>1.0</v>
      </c>
      <c r="WYF60" s="102">
        <v>1.0</v>
      </c>
      <c r="WYG60" s="102">
        <v>1.0</v>
      </c>
      <c r="WYH60" s="411">
        <v>30.0</v>
      </c>
      <c r="WYI60" s="411">
        <v>30.0</v>
      </c>
      <c r="WYJ60" s="102" t="s">
        <v>1764</v>
      </c>
      <c r="WYK60" s="102" t="s">
        <v>1764</v>
      </c>
      <c r="WYL60" s="102" t="s">
        <v>88</v>
      </c>
      <c r="WYM60" s="102" t="s">
        <v>2921</v>
      </c>
      <c r="WYN60" s="320" t="s">
        <v>2922</v>
      </c>
      <c r="WYO60" s="320" t="s">
        <v>2912</v>
      </c>
      <c r="WYP60" s="320" t="s">
        <v>2923</v>
      </c>
      <c r="WYQ60" s="320" t="s">
        <v>2924</v>
      </c>
      <c r="WYR60" s="97" t="s">
        <v>2925</v>
      </c>
      <c r="WYS60" s="225" t="s">
        <v>2912</v>
      </c>
      <c r="WYT60" s="102" t="s">
        <v>2926</v>
      </c>
      <c r="WYU60" s="102">
        <v>1.0</v>
      </c>
      <c r="WYV60" s="102">
        <v>1.0</v>
      </c>
      <c r="WYW60" s="102">
        <v>1.0</v>
      </c>
      <c r="WYX60" s="411">
        <v>30.0</v>
      </c>
      <c r="WYY60" s="411">
        <v>30.0</v>
      </c>
      <c r="WYZ60" s="102" t="s">
        <v>1764</v>
      </c>
      <c r="WZA60" s="102" t="s">
        <v>1764</v>
      </c>
      <c r="WZB60" s="102" t="s">
        <v>88</v>
      </c>
      <c r="WZC60" s="102" t="s">
        <v>2921</v>
      </c>
      <c r="WZD60" s="320" t="s">
        <v>2922</v>
      </c>
      <c r="WZE60" s="320" t="s">
        <v>2912</v>
      </c>
      <c r="WZF60" s="320" t="s">
        <v>2923</v>
      </c>
      <c r="WZG60" s="320" t="s">
        <v>2924</v>
      </c>
      <c r="WZH60" s="97" t="s">
        <v>2925</v>
      </c>
      <c r="WZI60" s="225" t="s">
        <v>2912</v>
      </c>
      <c r="WZJ60" s="102" t="s">
        <v>2926</v>
      </c>
      <c r="WZK60" s="102">
        <v>1.0</v>
      </c>
      <c r="WZL60" s="102">
        <v>1.0</v>
      </c>
      <c r="WZM60" s="102">
        <v>1.0</v>
      </c>
      <c r="WZN60" s="411">
        <v>30.0</v>
      </c>
      <c r="WZO60" s="411">
        <v>30.0</v>
      </c>
      <c r="WZP60" s="102" t="s">
        <v>1764</v>
      </c>
      <c r="WZQ60" s="102" t="s">
        <v>1764</v>
      </c>
      <c r="WZR60" s="102" t="s">
        <v>88</v>
      </c>
      <c r="WZS60" s="102" t="s">
        <v>2921</v>
      </c>
      <c r="WZT60" s="320" t="s">
        <v>2922</v>
      </c>
      <c r="WZU60" s="320" t="s">
        <v>2912</v>
      </c>
      <c r="WZV60" s="320" t="s">
        <v>2923</v>
      </c>
      <c r="WZW60" s="320" t="s">
        <v>2924</v>
      </c>
      <c r="WZX60" s="97" t="s">
        <v>2925</v>
      </c>
      <c r="WZY60" s="225" t="s">
        <v>2912</v>
      </c>
      <c r="WZZ60" s="102" t="s">
        <v>2926</v>
      </c>
      <c r="XAA60" s="102">
        <v>1.0</v>
      </c>
      <c r="XAB60" s="102">
        <v>1.0</v>
      </c>
      <c r="XAC60" s="102">
        <v>1.0</v>
      </c>
      <c r="XAD60" s="411">
        <v>30.0</v>
      </c>
      <c r="XAE60" s="411">
        <v>30.0</v>
      </c>
      <c r="XAF60" s="102" t="s">
        <v>1764</v>
      </c>
      <c r="XAG60" s="102" t="s">
        <v>1764</v>
      </c>
      <c r="XAH60" s="102" t="s">
        <v>88</v>
      </c>
      <c r="XAI60" s="102" t="s">
        <v>2921</v>
      </c>
      <c r="XAJ60" s="320" t="s">
        <v>2922</v>
      </c>
      <c r="XAK60" s="320" t="s">
        <v>2912</v>
      </c>
      <c r="XAL60" s="320" t="s">
        <v>2923</v>
      </c>
      <c r="XAM60" s="320" t="s">
        <v>2924</v>
      </c>
      <c r="XAN60" s="97" t="s">
        <v>2925</v>
      </c>
      <c r="XAO60" s="225" t="s">
        <v>2912</v>
      </c>
      <c r="XAP60" s="102" t="s">
        <v>2926</v>
      </c>
      <c r="XAQ60" s="102">
        <v>1.0</v>
      </c>
      <c r="XAR60" s="102">
        <v>1.0</v>
      </c>
      <c r="XAS60" s="102">
        <v>1.0</v>
      </c>
      <c r="XAT60" s="411">
        <v>30.0</v>
      </c>
      <c r="XAU60" s="411">
        <v>30.0</v>
      </c>
      <c r="XAV60" s="102" t="s">
        <v>1764</v>
      </c>
      <c r="XAW60" s="102" t="s">
        <v>1764</v>
      </c>
      <c r="XAX60" s="102" t="s">
        <v>88</v>
      </c>
      <c r="XAY60" s="102" t="s">
        <v>2921</v>
      </c>
      <c r="XAZ60" s="320" t="s">
        <v>2922</v>
      </c>
      <c r="XBA60" s="320" t="s">
        <v>2912</v>
      </c>
      <c r="XBB60" s="320" t="s">
        <v>2923</v>
      </c>
      <c r="XBC60" s="320" t="s">
        <v>2924</v>
      </c>
      <c r="XBD60" s="97" t="s">
        <v>2925</v>
      </c>
      <c r="XBE60" s="225" t="s">
        <v>2912</v>
      </c>
      <c r="XBF60" s="102" t="s">
        <v>2926</v>
      </c>
      <c r="XBG60" s="102">
        <v>1.0</v>
      </c>
      <c r="XBH60" s="102">
        <v>1.0</v>
      </c>
      <c r="XBI60" s="102">
        <v>1.0</v>
      </c>
      <c r="XBJ60" s="411">
        <v>30.0</v>
      </c>
      <c r="XBK60" s="411">
        <v>30.0</v>
      </c>
      <c r="XBL60" s="102" t="s">
        <v>1764</v>
      </c>
      <c r="XBM60" s="102" t="s">
        <v>1764</v>
      </c>
      <c r="XBN60" s="102" t="s">
        <v>88</v>
      </c>
      <c r="XBO60" s="102" t="s">
        <v>2921</v>
      </c>
      <c r="XBP60" s="320" t="s">
        <v>2922</v>
      </c>
      <c r="XBQ60" s="320" t="s">
        <v>2912</v>
      </c>
      <c r="XBR60" s="320" t="s">
        <v>2923</v>
      </c>
      <c r="XBS60" s="320" t="s">
        <v>2924</v>
      </c>
      <c r="XBT60" s="97" t="s">
        <v>2925</v>
      </c>
      <c r="XBU60" s="225" t="s">
        <v>2912</v>
      </c>
      <c r="XBV60" s="102" t="s">
        <v>2926</v>
      </c>
      <c r="XBW60" s="102">
        <v>1.0</v>
      </c>
      <c r="XBX60" s="102">
        <v>1.0</v>
      </c>
      <c r="XBY60" s="102">
        <v>1.0</v>
      </c>
      <c r="XBZ60" s="411">
        <v>30.0</v>
      </c>
      <c r="XCA60" s="411">
        <v>30.0</v>
      </c>
      <c r="XCB60" s="102" t="s">
        <v>1764</v>
      </c>
      <c r="XCC60" s="102" t="s">
        <v>1764</v>
      </c>
      <c r="XCD60" s="102" t="s">
        <v>88</v>
      </c>
      <c r="XCE60" s="102" t="s">
        <v>2921</v>
      </c>
      <c r="XCF60" s="320" t="s">
        <v>2922</v>
      </c>
      <c r="XCG60" s="320" t="s">
        <v>2912</v>
      </c>
      <c r="XCH60" s="320" t="s">
        <v>2923</v>
      </c>
      <c r="XCI60" s="320" t="s">
        <v>2924</v>
      </c>
      <c r="XCJ60" s="97" t="s">
        <v>2925</v>
      </c>
      <c r="XCK60" s="225" t="s">
        <v>2912</v>
      </c>
      <c r="XCL60" s="102" t="s">
        <v>2926</v>
      </c>
      <c r="XCM60" s="102">
        <v>1.0</v>
      </c>
      <c r="XCN60" s="102">
        <v>1.0</v>
      </c>
      <c r="XCO60" s="102">
        <v>1.0</v>
      </c>
      <c r="XCP60" s="411">
        <v>30.0</v>
      </c>
      <c r="XCQ60" s="411">
        <v>30.0</v>
      </c>
      <c r="XCR60" s="102" t="s">
        <v>1764</v>
      </c>
      <c r="XCS60" s="102" t="s">
        <v>1764</v>
      </c>
      <c r="XCT60" s="102" t="s">
        <v>88</v>
      </c>
      <c r="XCU60" s="102" t="s">
        <v>2921</v>
      </c>
      <c r="XCV60" s="320" t="s">
        <v>2922</v>
      </c>
      <c r="XCW60" s="320" t="s">
        <v>2912</v>
      </c>
      <c r="XCX60" s="320" t="s">
        <v>2923</v>
      </c>
      <c r="XCY60" s="320" t="s">
        <v>2924</v>
      </c>
      <c r="XCZ60" s="97" t="s">
        <v>2925</v>
      </c>
      <c r="XDA60" s="225" t="s">
        <v>2912</v>
      </c>
      <c r="XDB60" s="102" t="s">
        <v>2926</v>
      </c>
      <c r="XDC60" s="102">
        <v>1.0</v>
      </c>
      <c r="XDD60" s="102">
        <v>1.0</v>
      </c>
      <c r="XDE60" s="102">
        <v>1.0</v>
      </c>
      <c r="XDF60" s="411">
        <v>30.0</v>
      </c>
      <c r="XDG60" s="411">
        <v>30.0</v>
      </c>
      <c r="XDH60" s="102" t="s">
        <v>1764</v>
      </c>
      <c r="XDI60" s="102" t="s">
        <v>1764</v>
      </c>
      <c r="XDJ60" s="102" t="s">
        <v>88</v>
      </c>
      <c r="XDK60" s="102" t="s">
        <v>2921</v>
      </c>
      <c r="XDL60" s="320" t="s">
        <v>2922</v>
      </c>
      <c r="XDM60" s="320" t="s">
        <v>2912</v>
      </c>
      <c r="XDN60" s="320" t="s">
        <v>2923</v>
      </c>
      <c r="XDO60" s="320" t="s">
        <v>2924</v>
      </c>
      <c r="XDP60" s="97" t="s">
        <v>2925</v>
      </c>
      <c r="XDQ60" s="225" t="s">
        <v>2912</v>
      </c>
      <c r="XDR60" s="102" t="s">
        <v>2926</v>
      </c>
      <c r="XDS60" s="102">
        <v>1.0</v>
      </c>
      <c r="XDT60" s="102">
        <v>1.0</v>
      </c>
      <c r="XDU60" s="102">
        <v>1.0</v>
      </c>
      <c r="XDV60" s="411">
        <v>30.0</v>
      </c>
      <c r="XDW60" s="411">
        <v>30.0</v>
      </c>
      <c r="XDX60" s="102" t="s">
        <v>1764</v>
      </c>
      <c r="XDY60" s="102" t="s">
        <v>1764</v>
      </c>
      <c r="XDZ60" s="102" t="s">
        <v>88</v>
      </c>
      <c r="XEA60" s="102" t="s">
        <v>2921</v>
      </c>
      <c r="XEB60" s="320" t="s">
        <v>2922</v>
      </c>
      <c r="XEC60" s="320" t="s">
        <v>2912</v>
      </c>
      <c r="XED60" s="320" t="s">
        <v>2923</v>
      </c>
      <c r="XEE60" s="320" t="s">
        <v>2924</v>
      </c>
      <c r="XEF60" s="97" t="s">
        <v>2925</v>
      </c>
      <c r="XEG60" s="225" t="s">
        <v>2912</v>
      </c>
      <c r="XEH60" s="102" t="s">
        <v>2926</v>
      </c>
      <c r="XEI60" s="102">
        <v>1.0</v>
      </c>
      <c r="XEJ60" s="102">
        <v>1.0</v>
      </c>
      <c r="XEK60" s="102">
        <v>1.0</v>
      </c>
      <c r="XEL60" s="411">
        <v>30.0</v>
      </c>
      <c r="XEM60" s="411">
        <v>30.0</v>
      </c>
      <c r="XEN60" s="102" t="s">
        <v>1764</v>
      </c>
      <c r="XEO60" s="102" t="s">
        <v>1764</v>
      </c>
      <c r="XEP60" s="102" t="s">
        <v>88</v>
      </c>
      <c r="XEQ60" s="102" t="s">
        <v>2921</v>
      </c>
      <c r="XER60" s="320" t="s">
        <v>2922</v>
      </c>
      <c r="XES60" s="320" t="s">
        <v>2912</v>
      </c>
      <c r="XET60" s="320" t="s">
        <v>2923</v>
      </c>
      <c r="XEU60" s="320" t="s">
        <v>2924</v>
      </c>
      <c r="XEV60" s="97" t="s">
        <v>2925</v>
      </c>
      <c r="XEW60" s="225" t="s">
        <v>2912</v>
      </c>
      <c r="XEX60" s="102" t="s">
        <v>2926</v>
      </c>
      <c r="XEY60" s="102">
        <v>1.0</v>
      </c>
      <c r="XEZ60" s="102">
        <v>1.0</v>
      </c>
      <c r="XFA60" s="102">
        <v>1.0</v>
      </c>
      <c r="XFB60" s="411">
        <v>30.0</v>
      </c>
      <c r="XFC60" s="411">
        <v>30.0</v>
      </c>
      <c r="XFD60" s="102" t="s">
        <v>1764</v>
      </c>
    </row>
    <row r="61" ht="11.25" customHeight="1">
      <c r="A61" s="66" t="s">
        <v>120</v>
      </c>
      <c r="B61" s="68" t="s">
        <v>118</v>
      </c>
      <c r="C61" s="66" t="s">
        <v>2927</v>
      </c>
      <c r="D61" s="308" t="s">
        <v>2911</v>
      </c>
      <c r="E61" s="308" t="s">
        <v>2786</v>
      </c>
      <c r="F61" s="308" t="s">
        <v>2928</v>
      </c>
      <c r="G61" s="308"/>
      <c r="H61" s="78" t="s">
        <v>2929</v>
      </c>
      <c r="I61" s="68"/>
      <c r="J61" s="363" t="s">
        <v>2930</v>
      </c>
      <c r="K61" s="68">
        <v>1.0</v>
      </c>
      <c r="L61" s="68">
        <v>1.0</v>
      </c>
      <c r="M61" s="68">
        <v>1.0</v>
      </c>
      <c r="N61" s="158" t="s">
        <v>2931</v>
      </c>
      <c r="O61" s="157">
        <v>60.0</v>
      </c>
      <c r="P61" s="66" t="s">
        <v>120</v>
      </c>
      <c r="Q61" s="3"/>
      <c r="R61" s="3"/>
      <c r="S61" s="3"/>
      <c r="T61" s="3"/>
      <c r="U61" s="3"/>
      <c r="V61" s="3"/>
      <c r="W61" s="3"/>
      <c r="X61" s="3"/>
      <c r="Y61" s="3"/>
      <c r="Z61" s="3"/>
    </row>
    <row r="62" ht="11.25" customHeight="1">
      <c r="A62" s="66" t="s">
        <v>120</v>
      </c>
      <c r="B62" s="68" t="s">
        <v>118</v>
      </c>
      <c r="C62" s="66" t="s">
        <v>2932</v>
      </c>
      <c r="D62" s="308" t="s">
        <v>2911</v>
      </c>
      <c r="E62" s="308" t="s">
        <v>2786</v>
      </c>
      <c r="F62" s="308" t="s">
        <v>2933</v>
      </c>
      <c r="G62" s="308"/>
      <c r="H62" s="167" t="s">
        <v>2934</v>
      </c>
      <c r="I62" s="68"/>
      <c r="J62" s="363" t="s">
        <v>2935</v>
      </c>
      <c r="K62" s="68">
        <v>1.0</v>
      </c>
      <c r="L62" s="68">
        <v>1.0</v>
      </c>
      <c r="M62" s="68"/>
      <c r="N62" s="158">
        <v>30.0</v>
      </c>
      <c r="O62" s="157">
        <v>30.0</v>
      </c>
      <c r="P62" s="66" t="s">
        <v>120</v>
      </c>
      <c r="Q62" s="3"/>
      <c r="R62" s="3"/>
      <c r="S62" s="3"/>
      <c r="T62" s="3"/>
      <c r="U62" s="3"/>
      <c r="V62" s="3"/>
      <c r="W62" s="3"/>
      <c r="X62" s="3"/>
      <c r="Y62" s="3"/>
      <c r="Z62" s="3"/>
    </row>
    <row r="63" ht="11.25" customHeight="1">
      <c r="A63" s="163" t="s">
        <v>120</v>
      </c>
      <c r="B63" s="189" t="s">
        <v>118</v>
      </c>
      <c r="C63" s="100" t="s">
        <v>2936</v>
      </c>
      <c r="D63" s="308" t="s">
        <v>2911</v>
      </c>
      <c r="E63" s="308" t="s">
        <v>2786</v>
      </c>
      <c r="F63" s="308" t="s">
        <v>2823</v>
      </c>
      <c r="G63" s="308"/>
      <c r="H63" s="167" t="s">
        <v>2937</v>
      </c>
      <c r="I63" s="68"/>
      <c r="J63" s="363" t="s">
        <v>2938</v>
      </c>
      <c r="K63" s="68">
        <v>1.0</v>
      </c>
      <c r="L63" s="68">
        <v>1.0</v>
      </c>
      <c r="M63" s="68">
        <v>1.0</v>
      </c>
      <c r="N63" s="158">
        <v>30.0</v>
      </c>
      <c r="O63" s="157">
        <v>30.0</v>
      </c>
      <c r="P63" s="163" t="s">
        <v>120</v>
      </c>
      <c r="Q63" s="3"/>
      <c r="R63" s="3"/>
      <c r="S63" s="3"/>
      <c r="T63" s="3"/>
      <c r="U63" s="3"/>
      <c r="V63" s="3"/>
      <c r="W63" s="3"/>
      <c r="X63" s="3"/>
      <c r="Y63" s="3"/>
      <c r="Z63" s="3"/>
    </row>
    <row r="64" ht="11.25" customHeight="1">
      <c r="A64" s="66" t="s">
        <v>120</v>
      </c>
      <c r="B64" s="68" t="s">
        <v>118</v>
      </c>
      <c r="C64" s="66" t="s">
        <v>2939</v>
      </c>
      <c r="D64" s="308" t="s">
        <v>2940</v>
      </c>
      <c r="E64" s="308" t="s">
        <v>2786</v>
      </c>
      <c r="F64" s="308" t="s">
        <v>2823</v>
      </c>
      <c r="G64" s="308"/>
      <c r="H64" s="167" t="s">
        <v>2941</v>
      </c>
      <c r="I64" s="68"/>
      <c r="J64" s="394">
        <v>45639.0</v>
      </c>
      <c r="K64" s="68">
        <v>1.0</v>
      </c>
      <c r="L64" s="68">
        <v>1.0</v>
      </c>
      <c r="M64" s="68">
        <v>1.0</v>
      </c>
      <c r="N64" s="158">
        <v>30.0</v>
      </c>
      <c r="O64" s="157">
        <v>30.0</v>
      </c>
      <c r="P64" s="66" t="s">
        <v>120</v>
      </c>
      <c r="Q64" s="3"/>
      <c r="R64" s="3"/>
      <c r="S64" s="3"/>
      <c r="T64" s="3"/>
      <c r="U64" s="3"/>
      <c r="V64" s="3"/>
      <c r="W64" s="3"/>
      <c r="X64" s="3"/>
      <c r="Y64" s="3"/>
      <c r="Z64" s="3"/>
    </row>
    <row r="65" ht="11.25" customHeight="1">
      <c r="A65" s="66" t="s">
        <v>120</v>
      </c>
      <c r="B65" s="68" t="s">
        <v>118</v>
      </c>
      <c r="C65" s="66" t="s">
        <v>2942</v>
      </c>
      <c r="D65" s="113" t="s">
        <v>2940</v>
      </c>
      <c r="E65" s="113" t="s">
        <v>2786</v>
      </c>
      <c r="F65" s="113" t="s">
        <v>2823</v>
      </c>
      <c r="G65" s="113"/>
      <c r="H65" s="167" t="s">
        <v>2943</v>
      </c>
      <c r="I65" s="69"/>
      <c r="J65" s="364" t="s">
        <v>2944</v>
      </c>
      <c r="K65" s="308">
        <v>1.0</v>
      </c>
      <c r="L65" s="308">
        <v>1.0</v>
      </c>
      <c r="M65" s="308">
        <v>1.0</v>
      </c>
      <c r="N65" s="158">
        <v>30.0</v>
      </c>
      <c r="O65" s="157">
        <v>30.0</v>
      </c>
      <c r="P65" s="66" t="s">
        <v>120</v>
      </c>
      <c r="Q65" s="3"/>
      <c r="R65" s="3"/>
      <c r="S65" s="3"/>
      <c r="T65" s="3"/>
      <c r="U65" s="3"/>
      <c r="V65" s="3"/>
      <c r="W65" s="3"/>
      <c r="X65" s="3"/>
      <c r="Y65" s="3"/>
      <c r="Z65" s="3"/>
    </row>
    <row r="66" ht="11.25" customHeight="1">
      <c r="A66" s="66" t="s">
        <v>120</v>
      </c>
      <c r="B66" s="68" t="s">
        <v>118</v>
      </c>
      <c r="C66" s="66" t="s">
        <v>2945</v>
      </c>
      <c r="D66" s="113"/>
      <c r="E66" s="113" t="s">
        <v>2786</v>
      </c>
      <c r="F66" s="113" t="s">
        <v>2823</v>
      </c>
      <c r="G66" s="113"/>
      <c r="H66" s="167" t="s">
        <v>2946</v>
      </c>
      <c r="I66" s="69"/>
      <c r="J66" s="394">
        <v>45562.0</v>
      </c>
      <c r="K66" s="308">
        <v>1.0</v>
      </c>
      <c r="L66" s="308">
        <v>1.0</v>
      </c>
      <c r="M66" s="308">
        <v>1.0</v>
      </c>
      <c r="N66" s="158">
        <v>20.0</v>
      </c>
      <c r="O66" s="157">
        <v>20.0</v>
      </c>
      <c r="P66" s="66" t="s">
        <v>120</v>
      </c>
      <c r="Q66" s="3"/>
      <c r="R66" s="3"/>
      <c r="S66" s="3"/>
      <c r="T66" s="3"/>
      <c r="U66" s="3"/>
      <c r="V66" s="3"/>
      <c r="W66" s="3"/>
      <c r="X66" s="3"/>
      <c r="Y66" s="3"/>
      <c r="Z66" s="3"/>
    </row>
    <row r="67" ht="11.25" customHeight="1">
      <c r="A67" s="66" t="s">
        <v>2947</v>
      </c>
      <c r="B67" s="68" t="s">
        <v>118</v>
      </c>
      <c r="C67" s="66" t="s">
        <v>2948</v>
      </c>
      <c r="D67" s="113" t="s">
        <v>2911</v>
      </c>
      <c r="E67" s="113" t="s">
        <v>2800</v>
      </c>
      <c r="F67" s="113" t="s">
        <v>2823</v>
      </c>
      <c r="G67" s="113"/>
      <c r="H67" s="415" t="s">
        <v>2949</v>
      </c>
      <c r="I67" s="69"/>
      <c r="J67" s="364" t="s">
        <v>2950</v>
      </c>
      <c r="K67" s="308">
        <v>2.0</v>
      </c>
      <c r="L67" s="308">
        <v>1.0</v>
      </c>
      <c r="M67" s="308">
        <v>1.0</v>
      </c>
      <c r="N67" s="158">
        <v>50.0</v>
      </c>
      <c r="O67" s="157">
        <v>50.0</v>
      </c>
      <c r="P67" s="66" t="s">
        <v>120</v>
      </c>
      <c r="Q67" s="3"/>
      <c r="R67" s="3"/>
      <c r="S67" s="3"/>
      <c r="T67" s="3"/>
      <c r="U67" s="3"/>
      <c r="V67" s="3"/>
      <c r="W67" s="3"/>
      <c r="X67" s="3"/>
      <c r="Y67" s="3"/>
      <c r="Z67" s="3"/>
    </row>
    <row r="68" ht="11.25" customHeight="1">
      <c r="A68" s="66" t="s">
        <v>2947</v>
      </c>
      <c r="B68" s="68" t="s">
        <v>118</v>
      </c>
      <c r="C68" s="66" t="s">
        <v>2951</v>
      </c>
      <c r="D68" s="113" t="s">
        <v>2911</v>
      </c>
      <c r="E68" s="113" t="s">
        <v>2800</v>
      </c>
      <c r="F68" s="113" t="s">
        <v>2823</v>
      </c>
      <c r="G68" s="113"/>
      <c r="H68" s="415" t="s">
        <v>2952</v>
      </c>
      <c r="I68" s="69"/>
      <c r="J68" s="364" t="s">
        <v>2953</v>
      </c>
      <c r="K68" s="308">
        <v>1.0</v>
      </c>
      <c r="L68" s="308">
        <v>1.0</v>
      </c>
      <c r="M68" s="308">
        <v>1.0</v>
      </c>
      <c r="N68" s="158">
        <v>50.0</v>
      </c>
      <c r="O68" s="157">
        <v>50.0</v>
      </c>
      <c r="P68" s="66" t="s">
        <v>120</v>
      </c>
      <c r="Q68" s="3"/>
      <c r="R68" s="3"/>
      <c r="S68" s="3"/>
      <c r="T68" s="3"/>
      <c r="U68" s="3"/>
      <c r="V68" s="3"/>
      <c r="W68" s="3"/>
      <c r="X68" s="3"/>
      <c r="Y68" s="3"/>
      <c r="Z68" s="3"/>
    </row>
    <row r="69" ht="11.25" customHeight="1">
      <c r="A69" s="66" t="s">
        <v>120</v>
      </c>
      <c r="B69" s="68" t="s">
        <v>118</v>
      </c>
      <c r="C69" s="66" t="s">
        <v>2954</v>
      </c>
      <c r="D69" s="113" t="s">
        <v>2911</v>
      </c>
      <c r="E69" s="113" t="s">
        <v>2786</v>
      </c>
      <c r="F69" s="113" t="s">
        <v>2955</v>
      </c>
      <c r="G69" s="113"/>
      <c r="H69" s="415" t="s">
        <v>2956</v>
      </c>
      <c r="I69" s="69"/>
      <c r="J69" s="364" t="s">
        <v>2957</v>
      </c>
      <c r="K69" s="308">
        <v>1.0</v>
      </c>
      <c r="L69" s="308">
        <v>1.0</v>
      </c>
      <c r="M69" s="308">
        <v>1.0</v>
      </c>
      <c r="N69" s="158" t="s">
        <v>2931</v>
      </c>
      <c r="O69" s="157">
        <v>60.0</v>
      </c>
      <c r="P69" s="66" t="s">
        <v>120</v>
      </c>
      <c r="Q69" s="3"/>
      <c r="R69" s="3"/>
      <c r="S69" s="3"/>
      <c r="T69" s="3"/>
      <c r="U69" s="3"/>
      <c r="V69" s="3"/>
      <c r="W69" s="3"/>
      <c r="X69" s="3"/>
      <c r="Y69" s="3"/>
      <c r="Z69" s="3"/>
    </row>
    <row r="70" ht="11.25" customHeight="1">
      <c r="A70" s="66" t="s">
        <v>120</v>
      </c>
      <c r="B70" s="68" t="s">
        <v>118</v>
      </c>
      <c r="C70" s="66" t="s">
        <v>2958</v>
      </c>
      <c r="D70" s="308" t="s">
        <v>2911</v>
      </c>
      <c r="E70" s="308" t="s">
        <v>2912</v>
      </c>
      <c r="F70" s="308" t="s">
        <v>2959</v>
      </c>
      <c r="G70" s="308"/>
      <c r="H70" s="78" t="s">
        <v>2960</v>
      </c>
      <c r="I70" s="68"/>
      <c r="J70" s="363" t="s">
        <v>2961</v>
      </c>
      <c r="K70" s="68"/>
      <c r="L70" s="68">
        <v>1.0</v>
      </c>
      <c r="M70" s="68">
        <v>1.0</v>
      </c>
      <c r="N70" s="350">
        <v>45.0</v>
      </c>
      <c r="O70" s="5">
        <v>45.0</v>
      </c>
      <c r="P70" s="66" t="s">
        <v>120</v>
      </c>
      <c r="Q70" s="3"/>
      <c r="R70" s="3"/>
      <c r="S70" s="3"/>
      <c r="T70" s="3"/>
      <c r="U70" s="3"/>
      <c r="V70" s="3"/>
      <c r="W70" s="3"/>
      <c r="X70" s="3"/>
      <c r="Y70" s="3"/>
      <c r="Z70" s="3"/>
    </row>
    <row r="71" ht="11.25" customHeight="1">
      <c r="A71" s="66" t="s">
        <v>120</v>
      </c>
      <c r="B71" s="68" t="s">
        <v>118</v>
      </c>
      <c r="C71" s="66" t="s">
        <v>2962</v>
      </c>
      <c r="D71" s="308" t="s">
        <v>2911</v>
      </c>
      <c r="E71" s="308" t="s">
        <v>2912</v>
      </c>
      <c r="F71" s="308" t="s">
        <v>2963</v>
      </c>
      <c r="G71" s="308"/>
      <c r="H71" s="68" t="s">
        <v>2964</v>
      </c>
      <c r="I71" s="68"/>
      <c r="J71" s="363" t="s">
        <v>2965</v>
      </c>
      <c r="K71" s="68"/>
      <c r="L71" s="68">
        <v>1.0</v>
      </c>
      <c r="M71" s="68">
        <v>1.0</v>
      </c>
      <c r="N71" s="350">
        <v>60.0</v>
      </c>
      <c r="O71" s="5">
        <v>60.0</v>
      </c>
      <c r="P71" s="66" t="s">
        <v>120</v>
      </c>
      <c r="Q71" s="3"/>
      <c r="R71" s="3"/>
      <c r="S71" s="3"/>
      <c r="T71" s="3"/>
      <c r="U71" s="3"/>
      <c r="V71" s="3"/>
      <c r="W71" s="3"/>
      <c r="X71" s="3"/>
      <c r="Y71" s="3"/>
      <c r="Z71" s="3"/>
    </row>
    <row r="72" ht="11.25" customHeight="1">
      <c r="A72" s="66" t="s">
        <v>120</v>
      </c>
      <c r="B72" s="189" t="s">
        <v>118</v>
      </c>
      <c r="C72" s="100" t="s">
        <v>2966</v>
      </c>
      <c r="D72" s="308" t="s">
        <v>2911</v>
      </c>
      <c r="E72" s="308" t="s">
        <v>2912</v>
      </c>
      <c r="F72" s="308" t="s">
        <v>2967</v>
      </c>
      <c r="G72" s="308"/>
      <c r="H72" s="167" t="s">
        <v>2968</v>
      </c>
      <c r="I72" s="68"/>
      <c r="J72" s="363" t="s">
        <v>2852</v>
      </c>
      <c r="K72" s="68"/>
      <c r="L72" s="68">
        <v>2.0</v>
      </c>
      <c r="M72" s="68">
        <v>2.0</v>
      </c>
      <c r="N72" s="350">
        <v>30.0</v>
      </c>
      <c r="O72" s="5">
        <v>15.0</v>
      </c>
      <c r="P72" s="66" t="s">
        <v>120</v>
      </c>
      <c r="Q72" s="3"/>
      <c r="R72" s="3"/>
      <c r="S72" s="3"/>
      <c r="T72" s="3"/>
      <c r="U72" s="3"/>
      <c r="V72" s="3"/>
      <c r="W72" s="3"/>
      <c r="X72" s="3"/>
      <c r="Y72" s="3"/>
      <c r="Z72" s="3"/>
    </row>
    <row r="73" ht="11.25" customHeight="1">
      <c r="A73" s="163" t="s">
        <v>2969</v>
      </c>
      <c r="B73" s="68" t="s">
        <v>118</v>
      </c>
      <c r="C73" s="66" t="s">
        <v>2970</v>
      </c>
      <c r="D73" s="308" t="s">
        <v>2911</v>
      </c>
      <c r="E73" s="308" t="s">
        <v>2912</v>
      </c>
      <c r="F73" s="308" t="s">
        <v>2971</v>
      </c>
      <c r="G73" s="308"/>
      <c r="H73" s="68" t="s">
        <v>2972</v>
      </c>
      <c r="I73" s="68"/>
      <c r="J73" s="363" t="s">
        <v>2973</v>
      </c>
      <c r="K73" s="68"/>
      <c r="L73" s="68">
        <v>2.0</v>
      </c>
      <c r="M73" s="68">
        <v>2.0</v>
      </c>
      <c r="N73" s="350">
        <v>45.0</v>
      </c>
      <c r="O73" s="5">
        <v>22.5</v>
      </c>
      <c r="P73" s="416" t="s">
        <v>2974</v>
      </c>
      <c r="Q73" s="3"/>
      <c r="R73" s="3"/>
      <c r="S73" s="3"/>
      <c r="T73" s="3"/>
      <c r="U73" s="3"/>
      <c r="V73" s="3"/>
      <c r="W73" s="3"/>
      <c r="X73" s="3"/>
      <c r="Y73" s="3"/>
      <c r="Z73" s="3"/>
    </row>
    <row r="74" ht="11.25" customHeight="1">
      <c r="A74" s="66" t="s">
        <v>2975</v>
      </c>
      <c r="B74" s="68" t="s">
        <v>118</v>
      </c>
      <c r="C74" s="66" t="s">
        <v>2976</v>
      </c>
      <c r="D74" s="113" t="s">
        <v>2940</v>
      </c>
      <c r="E74" s="113" t="s">
        <v>2912</v>
      </c>
      <c r="F74" s="113" t="s">
        <v>2971</v>
      </c>
      <c r="G74" s="113"/>
      <c r="H74" s="68" t="s">
        <v>2977</v>
      </c>
      <c r="I74" s="69"/>
      <c r="J74" s="364" t="s">
        <v>2978</v>
      </c>
      <c r="K74" s="308"/>
      <c r="L74" s="308">
        <v>2.0</v>
      </c>
      <c r="M74" s="308">
        <v>2.0</v>
      </c>
      <c r="N74" s="350">
        <v>20.0</v>
      </c>
      <c r="O74" s="5">
        <v>10.0</v>
      </c>
      <c r="P74" s="416" t="s">
        <v>2979</v>
      </c>
      <c r="Q74" s="3"/>
      <c r="R74" s="3"/>
      <c r="S74" s="3"/>
      <c r="T74" s="3"/>
      <c r="U74" s="3"/>
      <c r="V74" s="3"/>
      <c r="W74" s="3"/>
      <c r="X74" s="3"/>
      <c r="Y74" s="3"/>
      <c r="Z74" s="3"/>
    </row>
    <row r="75" ht="11.25" customHeight="1">
      <c r="A75" s="66" t="s">
        <v>123</v>
      </c>
      <c r="B75" s="68" t="s">
        <v>118</v>
      </c>
      <c r="C75" s="417" t="s">
        <v>2980</v>
      </c>
      <c r="D75" s="418"/>
      <c r="E75" s="308" t="s">
        <v>2786</v>
      </c>
      <c r="F75" s="308" t="s">
        <v>2981</v>
      </c>
      <c r="G75" s="308"/>
      <c r="H75" s="167" t="s">
        <v>2982</v>
      </c>
      <c r="I75" s="68" t="s">
        <v>2786</v>
      </c>
      <c r="J75" s="363" t="s">
        <v>2983</v>
      </c>
      <c r="K75" s="68"/>
      <c r="L75" s="68"/>
      <c r="M75" s="68"/>
      <c r="N75" s="419" t="s">
        <v>2984</v>
      </c>
      <c r="O75" s="157">
        <v>100.0</v>
      </c>
      <c r="P75" s="66" t="s">
        <v>123</v>
      </c>
      <c r="Q75" s="3"/>
      <c r="R75" s="3"/>
      <c r="S75" s="3"/>
      <c r="T75" s="3"/>
      <c r="U75" s="3"/>
      <c r="V75" s="3"/>
      <c r="W75" s="3"/>
      <c r="X75" s="3"/>
      <c r="Y75" s="3"/>
      <c r="Z75" s="3"/>
    </row>
    <row r="76" ht="11.25" customHeight="1">
      <c r="A76" s="66" t="s">
        <v>123</v>
      </c>
      <c r="B76" s="68" t="s">
        <v>118</v>
      </c>
      <c r="C76" s="66" t="s">
        <v>2985</v>
      </c>
      <c r="D76" s="308"/>
      <c r="E76" s="308" t="s">
        <v>2800</v>
      </c>
      <c r="F76" s="308" t="s">
        <v>2986</v>
      </c>
      <c r="G76" s="308"/>
      <c r="H76" s="167" t="s">
        <v>2946</v>
      </c>
      <c r="I76" s="68" t="s">
        <v>2807</v>
      </c>
      <c r="J76" s="363" t="s">
        <v>2987</v>
      </c>
      <c r="K76" s="68"/>
      <c r="L76" s="68"/>
      <c r="M76" s="68"/>
      <c r="N76" s="158">
        <v>20.0</v>
      </c>
      <c r="O76" s="420">
        <v>20.0</v>
      </c>
      <c r="P76" s="66" t="s">
        <v>123</v>
      </c>
      <c r="Q76" s="3"/>
      <c r="R76" s="3"/>
      <c r="S76" s="3"/>
      <c r="T76" s="3"/>
      <c r="U76" s="3"/>
      <c r="V76" s="3"/>
      <c r="W76" s="3"/>
      <c r="X76" s="3"/>
      <c r="Y76" s="3"/>
      <c r="Z76" s="3"/>
    </row>
    <row r="77" ht="11.25" customHeight="1">
      <c r="A77" s="66" t="s">
        <v>2988</v>
      </c>
      <c r="B77" s="68" t="s">
        <v>118</v>
      </c>
      <c r="C77" s="66" t="s">
        <v>2989</v>
      </c>
      <c r="D77" s="308" t="s">
        <v>2828</v>
      </c>
      <c r="E77" s="308" t="s">
        <v>2786</v>
      </c>
      <c r="F77" s="308" t="s">
        <v>2990</v>
      </c>
      <c r="G77" s="308"/>
      <c r="H77" s="421" t="s">
        <v>2917</v>
      </c>
      <c r="I77" s="68"/>
      <c r="J77" s="363" t="s">
        <v>2918</v>
      </c>
      <c r="K77" s="68">
        <v>1.0</v>
      </c>
      <c r="L77" s="68">
        <v>1.0</v>
      </c>
      <c r="M77" s="68">
        <v>1.0</v>
      </c>
      <c r="N77" s="350">
        <v>45.0</v>
      </c>
      <c r="O77" s="5">
        <v>45.0</v>
      </c>
      <c r="P77" s="416" t="s">
        <v>2991</v>
      </c>
      <c r="Q77" s="3"/>
      <c r="R77" s="3"/>
      <c r="S77" s="3"/>
      <c r="T77" s="3"/>
      <c r="U77" s="3"/>
      <c r="V77" s="3"/>
      <c r="W77" s="3"/>
      <c r="X77" s="3"/>
      <c r="Y77" s="3"/>
      <c r="Z77" s="3"/>
    </row>
    <row r="78" ht="11.25" customHeight="1">
      <c r="A78" s="66" t="s">
        <v>126</v>
      </c>
      <c r="B78" s="68" t="s">
        <v>118</v>
      </c>
      <c r="C78" s="66" t="s">
        <v>2992</v>
      </c>
      <c r="D78" s="308" t="s">
        <v>2785</v>
      </c>
      <c r="E78" s="308" t="s">
        <v>2786</v>
      </c>
      <c r="F78" s="308" t="s">
        <v>2993</v>
      </c>
      <c r="G78" s="308" t="s">
        <v>2994</v>
      </c>
      <c r="H78" s="78" t="s">
        <v>2995</v>
      </c>
      <c r="I78" s="68"/>
      <c r="J78" s="363" t="s">
        <v>2996</v>
      </c>
      <c r="K78" s="68">
        <v>1.0</v>
      </c>
      <c r="L78" s="68">
        <v>1.0</v>
      </c>
      <c r="M78" s="68">
        <v>1.0</v>
      </c>
      <c r="N78" s="350">
        <f>30*2</f>
        <v>60</v>
      </c>
      <c r="O78" s="5">
        <v>60.0</v>
      </c>
      <c r="P78" s="416" t="s">
        <v>126</v>
      </c>
      <c r="Q78" s="3"/>
      <c r="R78" s="3"/>
      <c r="S78" s="3"/>
      <c r="T78" s="3"/>
      <c r="U78" s="3"/>
      <c r="V78" s="3"/>
      <c r="W78" s="3"/>
      <c r="X78" s="3"/>
      <c r="Y78" s="3"/>
      <c r="Z78" s="3"/>
    </row>
    <row r="79" ht="11.25" customHeight="1">
      <c r="A79" s="422" t="s">
        <v>2997</v>
      </c>
      <c r="B79" s="68" t="s">
        <v>118</v>
      </c>
      <c r="C79" s="66" t="s">
        <v>2998</v>
      </c>
      <c r="D79" s="308" t="s">
        <v>2806</v>
      </c>
      <c r="E79" s="308" t="s">
        <v>2786</v>
      </c>
      <c r="F79" s="308" t="s">
        <v>2999</v>
      </c>
      <c r="G79" s="308" t="s">
        <v>3000</v>
      </c>
      <c r="H79" s="68"/>
      <c r="I79" s="68"/>
      <c r="J79" s="363" t="s">
        <v>3001</v>
      </c>
      <c r="K79" s="68">
        <v>2.0</v>
      </c>
      <c r="L79" s="68">
        <v>1.0</v>
      </c>
      <c r="M79" s="68">
        <v>2.0</v>
      </c>
      <c r="N79" s="350">
        <f>30*1.5</f>
        <v>45</v>
      </c>
      <c r="O79" s="5">
        <v>22.5</v>
      </c>
      <c r="P79" s="416" t="s">
        <v>126</v>
      </c>
      <c r="Q79" s="3"/>
      <c r="R79" s="3"/>
      <c r="S79" s="3"/>
      <c r="T79" s="3"/>
      <c r="U79" s="3"/>
      <c r="V79" s="3"/>
      <c r="W79" s="3"/>
      <c r="X79" s="3"/>
      <c r="Y79" s="3"/>
      <c r="Z79" s="3"/>
    </row>
    <row r="80" ht="11.25" customHeight="1">
      <c r="A80" s="163" t="s">
        <v>126</v>
      </c>
      <c r="B80" s="189" t="s">
        <v>118</v>
      </c>
      <c r="C80" s="188" t="s">
        <v>3002</v>
      </c>
      <c r="D80" s="308" t="s">
        <v>2806</v>
      </c>
      <c r="E80" s="308" t="s">
        <v>2786</v>
      </c>
      <c r="F80" s="308" t="s">
        <v>2971</v>
      </c>
      <c r="G80" s="308" t="s">
        <v>3003</v>
      </c>
      <c r="H80" s="167"/>
      <c r="I80" s="68"/>
      <c r="J80" s="363" t="s">
        <v>3004</v>
      </c>
      <c r="K80" s="68">
        <v>1.0</v>
      </c>
      <c r="L80" s="68">
        <v>1.0</v>
      </c>
      <c r="M80" s="68">
        <v>1.0</v>
      </c>
      <c r="N80" s="350">
        <v>30.0</v>
      </c>
      <c r="O80" s="5">
        <v>30.0</v>
      </c>
      <c r="P80" s="416" t="s">
        <v>126</v>
      </c>
      <c r="Q80" s="3"/>
      <c r="R80" s="3"/>
      <c r="S80" s="3"/>
      <c r="T80" s="3"/>
      <c r="U80" s="3"/>
      <c r="V80" s="3"/>
      <c r="W80" s="3"/>
      <c r="X80" s="3"/>
      <c r="Y80" s="3"/>
      <c r="Z80" s="3"/>
    </row>
    <row r="81" ht="11.25" customHeight="1">
      <c r="A81" s="66" t="s">
        <v>1823</v>
      </c>
      <c r="B81" s="68" t="s">
        <v>118</v>
      </c>
      <c r="C81" s="66" t="s">
        <v>3005</v>
      </c>
      <c r="D81" s="308" t="s">
        <v>3006</v>
      </c>
      <c r="E81" s="308" t="s">
        <v>2912</v>
      </c>
      <c r="F81" s="308" t="s">
        <v>2823</v>
      </c>
      <c r="G81" s="308"/>
      <c r="H81" s="423" t="s">
        <v>3007</v>
      </c>
      <c r="I81" s="68"/>
      <c r="J81" s="363" t="s">
        <v>3008</v>
      </c>
      <c r="K81" s="68"/>
      <c r="L81" s="68">
        <v>1.0</v>
      </c>
      <c r="M81" s="68">
        <v>20.0</v>
      </c>
      <c r="N81" s="350" t="s">
        <v>3009</v>
      </c>
      <c r="O81" s="5">
        <v>45.0</v>
      </c>
      <c r="P81" s="66" t="s">
        <v>1823</v>
      </c>
      <c r="Q81" s="3"/>
      <c r="R81" s="3"/>
      <c r="S81" s="3"/>
      <c r="T81" s="3"/>
      <c r="U81" s="3"/>
      <c r="V81" s="3"/>
      <c r="W81" s="3"/>
      <c r="X81" s="3"/>
      <c r="Y81" s="3"/>
      <c r="Z81" s="3"/>
    </row>
    <row r="82" ht="11.25" customHeight="1">
      <c r="A82" s="66" t="s">
        <v>1823</v>
      </c>
      <c r="B82" s="68" t="s">
        <v>118</v>
      </c>
      <c r="C82" s="66" t="s">
        <v>3010</v>
      </c>
      <c r="D82" s="308" t="s">
        <v>3011</v>
      </c>
      <c r="E82" s="308" t="s">
        <v>2912</v>
      </c>
      <c r="F82" s="308" t="s">
        <v>2823</v>
      </c>
      <c r="G82" s="395"/>
      <c r="H82" s="423" t="s">
        <v>3007</v>
      </c>
      <c r="I82" s="68"/>
      <c r="J82" s="424">
        <v>45639.0</v>
      </c>
      <c r="K82" s="68"/>
      <c r="L82" s="68"/>
      <c r="M82" s="68"/>
      <c r="N82" s="350">
        <v>30.0</v>
      </c>
      <c r="O82" s="5">
        <v>30.0</v>
      </c>
      <c r="P82" s="66" t="s">
        <v>1823</v>
      </c>
      <c r="Q82" s="3"/>
      <c r="R82" s="3"/>
      <c r="S82" s="3"/>
      <c r="T82" s="3"/>
      <c r="U82" s="3"/>
      <c r="V82" s="3"/>
      <c r="W82" s="3"/>
      <c r="X82" s="3"/>
      <c r="Y82" s="3"/>
      <c r="Z82" s="3"/>
    </row>
    <row r="83" ht="11.25" customHeight="1">
      <c r="A83" s="163" t="s">
        <v>1823</v>
      </c>
      <c r="B83" s="189" t="s">
        <v>118</v>
      </c>
      <c r="C83" s="100" t="s">
        <v>3012</v>
      </c>
      <c r="D83" s="308" t="s">
        <v>3011</v>
      </c>
      <c r="E83" s="308" t="s">
        <v>2912</v>
      </c>
      <c r="F83" s="308" t="s">
        <v>2823</v>
      </c>
      <c r="G83" s="425"/>
      <c r="H83" s="167" t="s">
        <v>3013</v>
      </c>
      <c r="I83" s="68"/>
      <c r="J83" s="363" t="s">
        <v>3014</v>
      </c>
      <c r="K83" s="68"/>
      <c r="L83" s="68"/>
      <c r="M83" s="68"/>
      <c r="N83" s="350">
        <v>30.0</v>
      </c>
      <c r="O83" s="5">
        <v>30.0</v>
      </c>
      <c r="P83" s="163" t="s">
        <v>1823</v>
      </c>
      <c r="Q83" s="3"/>
      <c r="R83" s="3"/>
      <c r="S83" s="3"/>
      <c r="T83" s="3"/>
      <c r="U83" s="3"/>
      <c r="V83" s="3"/>
      <c r="W83" s="3"/>
      <c r="X83" s="3"/>
      <c r="Y83" s="3"/>
      <c r="Z83" s="3"/>
    </row>
    <row r="84" ht="11.25" customHeight="1">
      <c r="A84" s="163" t="s">
        <v>1823</v>
      </c>
      <c r="B84" s="68" t="s">
        <v>118</v>
      </c>
      <c r="C84" s="163" t="s">
        <v>3015</v>
      </c>
      <c r="D84" s="308" t="s">
        <v>3006</v>
      </c>
      <c r="E84" s="308" t="s">
        <v>2912</v>
      </c>
      <c r="F84" s="308" t="s">
        <v>2823</v>
      </c>
      <c r="G84" s="308"/>
      <c r="H84" s="68" t="s">
        <v>3016</v>
      </c>
      <c r="I84" s="68"/>
      <c r="J84" s="363" t="s">
        <v>3017</v>
      </c>
      <c r="K84" s="68"/>
      <c r="L84" s="68"/>
      <c r="M84" s="68"/>
      <c r="N84" s="350" t="s">
        <v>3009</v>
      </c>
      <c r="O84" s="5">
        <v>45.0</v>
      </c>
      <c r="P84" s="163" t="s">
        <v>1823</v>
      </c>
      <c r="Q84" s="3"/>
      <c r="R84" s="3"/>
      <c r="S84" s="3"/>
      <c r="T84" s="3"/>
      <c r="U84" s="3"/>
      <c r="V84" s="3"/>
      <c r="W84" s="3"/>
      <c r="X84" s="3"/>
      <c r="Y84" s="3"/>
      <c r="Z84" s="3"/>
    </row>
    <row r="85" ht="11.25" customHeight="1">
      <c r="A85" s="66" t="s">
        <v>128</v>
      </c>
      <c r="B85" s="68" t="s">
        <v>118</v>
      </c>
      <c r="C85" s="66" t="s">
        <v>3018</v>
      </c>
      <c r="D85" s="308" t="s">
        <v>2785</v>
      </c>
      <c r="E85" s="308" t="s">
        <v>2786</v>
      </c>
      <c r="F85" s="308" t="s">
        <v>3019</v>
      </c>
      <c r="G85" s="308"/>
      <c r="H85" s="60" t="s">
        <v>3020</v>
      </c>
      <c r="I85" s="68"/>
      <c r="J85" s="363" t="s">
        <v>3021</v>
      </c>
      <c r="K85" s="68"/>
      <c r="L85" s="68"/>
      <c r="M85" s="68"/>
      <c r="N85" s="350">
        <v>20.0</v>
      </c>
      <c r="O85" s="5">
        <v>20.0</v>
      </c>
      <c r="P85" s="416" t="s">
        <v>128</v>
      </c>
      <c r="Q85" s="3"/>
      <c r="R85" s="3"/>
      <c r="S85" s="3"/>
      <c r="T85" s="3"/>
      <c r="U85" s="3"/>
      <c r="V85" s="3"/>
      <c r="W85" s="3"/>
      <c r="X85" s="3"/>
      <c r="Y85" s="3"/>
      <c r="Z85" s="3"/>
    </row>
    <row r="86" ht="11.25" customHeight="1">
      <c r="A86" s="66" t="s">
        <v>378</v>
      </c>
      <c r="B86" s="68" t="s">
        <v>118</v>
      </c>
      <c r="C86" s="66" t="s">
        <v>3022</v>
      </c>
      <c r="D86" s="308" t="s">
        <v>2806</v>
      </c>
      <c r="E86" s="308" t="s">
        <v>2800</v>
      </c>
      <c r="F86" s="308" t="s">
        <v>2818</v>
      </c>
      <c r="G86" s="308"/>
      <c r="H86" s="60"/>
      <c r="I86" s="68" t="s">
        <v>2802</v>
      </c>
      <c r="J86" s="363" t="s">
        <v>3023</v>
      </c>
      <c r="K86" s="68"/>
      <c r="L86" s="68"/>
      <c r="M86" s="68"/>
      <c r="N86" s="350">
        <v>50.0</v>
      </c>
      <c r="O86" s="5">
        <v>50.0</v>
      </c>
      <c r="P86" s="416" t="s">
        <v>378</v>
      </c>
      <c r="Q86" s="3"/>
      <c r="R86" s="3"/>
      <c r="S86" s="3"/>
      <c r="T86" s="3"/>
      <c r="U86" s="3"/>
      <c r="V86" s="3"/>
      <c r="W86" s="3"/>
      <c r="X86" s="3"/>
      <c r="Y86" s="3"/>
      <c r="Z86" s="3"/>
    </row>
    <row r="87" ht="11.25" customHeight="1">
      <c r="A87" s="66" t="s">
        <v>3024</v>
      </c>
      <c r="B87" s="68" t="s">
        <v>118</v>
      </c>
      <c r="C87" s="66" t="s">
        <v>3025</v>
      </c>
      <c r="D87" s="308" t="s">
        <v>3026</v>
      </c>
      <c r="E87" s="308" t="s">
        <v>3027</v>
      </c>
      <c r="F87" s="308" t="s">
        <v>3028</v>
      </c>
      <c r="G87" s="308"/>
      <c r="H87" s="60"/>
      <c r="I87" s="68" t="s">
        <v>3029</v>
      </c>
      <c r="J87" s="363" t="s">
        <v>3030</v>
      </c>
      <c r="K87" s="68">
        <v>4.0</v>
      </c>
      <c r="L87" s="68">
        <v>1.0</v>
      </c>
      <c r="M87" s="68">
        <v>1.0</v>
      </c>
      <c r="N87" s="350">
        <v>50.0</v>
      </c>
      <c r="O87" s="5">
        <v>100.0</v>
      </c>
      <c r="P87" s="66" t="s">
        <v>3024</v>
      </c>
      <c r="Q87" s="3"/>
      <c r="R87" s="3"/>
      <c r="S87" s="3"/>
      <c r="T87" s="3"/>
      <c r="U87" s="3"/>
      <c r="V87" s="3"/>
      <c r="W87" s="3"/>
      <c r="X87" s="3"/>
      <c r="Y87" s="3"/>
      <c r="Z87" s="3"/>
    </row>
    <row r="88" ht="11.25" customHeight="1">
      <c r="A88" s="66" t="s">
        <v>3031</v>
      </c>
      <c r="B88" s="68" t="s">
        <v>118</v>
      </c>
      <c r="C88" s="66" t="s">
        <v>2948</v>
      </c>
      <c r="D88" s="308" t="s">
        <v>3026</v>
      </c>
      <c r="E88" s="308" t="s">
        <v>2800</v>
      </c>
      <c r="F88" s="308" t="s">
        <v>2823</v>
      </c>
      <c r="G88" s="308"/>
      <c r="H88" s="68" t="s">
        <v>2949</v>
      </c>
      <c r="I88" s="68" t="s">
        <v>2800</v>
      </c>
      <c r="J88" s="363" t="s">
        <v>2950</v>
      </c>
      <c r="K88" s="68">
        <v>2.0</v>
      </c>
      <c r="L88" s="68">
        <v>2.0</v>
      </c>
      <c r="M88" s="68">
        <v>1.0</v>
      </c>
      <c r="N88" s="350">
        <v>50.0</v>
      </c>
      <c r="O88" s="5">
        <v>50.0</v>
      </c>
      <c r="P88" s="66" t="s">
        <v>3031</v>
      </c>
      <c r="Q88" s="3"/>
      <c r="R88" s="3"/>
      <c r="S88" s="3"/>
      <c r="T88" s="3"/>
      <c r="U88" s="3"/>
      <c r="V88" s="3"/>
      <c r="W88" s="3"/>
      <c r="X88" s="3"/>
      <c r="Y88" s="3"/>
      <c r="Z88" s="3"/>
    </row>
    <row r="89" ht="11.25" customHeight="1">
      <c r="A89" s="163" t="s">
        <v>3031</v>
      </c>
      <c r="B89" s="189" t="s">
        <v>118</v>
      </c>
      <c r="C89" s="100" t="s">
        <v>3032</v>
      </c>
      <c r="D89" s="308" t="s">
        <v>3026</v>
      </c>
      <c r="E89" s="308" t="s">
        <v>2800</v>
      </c>
      <c r="F89" s="308" t="s">
        <v>2823</v>
      </c>
      <c r="G89" s="308"/>
      <c r="H89" s="167" t="s">
        <v>2952</v>
      </c>
      <c r="I89" s="68" t="s">
        <v>2800</v>
      </c>
      <c r="J89" s="363" t="s">
        <v>2953</v>
      </c>
      <c r="K89" s="68">
        <v>2.0</v>
      </c>
      <c r="L89" s="68">
        <v>2.0</v>
      </c>
      <c r="M89" s="68">
        <v>1.0</v>
      </c>
      <c r="N89" s="350">
        <v>50.0</v>
      </c>
      <c r="O89" s="5">
        <v>50.0</v>
      </c>
      <c r="P89" s="163" t="s">
        <v>3031</v>
      </c>
      <c r="Q89" s="3"/>
      <c r="R89" s="3"/>
      <c r="S89" s="3"/>
      <c r="T89" s="3"/>
      <c r="U89" s="3"/>
      <c r="V89" s="3"/>
      <c r="W89" s="3"/>
      <c r="X89" s="3"/>
      <c r="Y89" s="3"/>
      <c r="Z89" s="3"/>
    </row>
    <row r="90" ht="11.25" customHeight="1">
      <c r="A90" s="66" t="s">
        <v>3033</v>
      </c>
      <c r="B90" s="68" t="s">
        <v>118</v>
      </c>
      <c r="C90" s="66" t="s">
        <v>2954</v>
      </c>
      <c r="D90" s="308" t="s">
        <v>2785</v>
      </c>
      <c r="E90" s="308" t="s">
        <v>3034</v>
      </c>
      <c r="F90" s="308" t="s">
        <v>3035</v>
      </c>
      <c r="G90" s="308"/>
      <c r="H90" s="167" t="s">
        <v>2956</v>
      </c>
      <c r="I90" s="68" t="s">
        <v>2786</v>
      </c>
      <c r="J90" s="363" t="s">
        <v>2957</v>
      </c>
      <c r="K90" s="68">
        <v>2.0</v>
      </c>
      <c r="L90" s="68">
        <v>2.0</v>
      </c>
      <c r="M90" s="68">
        <v>1.0</v>
      </c>
      <c r="N90" s="350" t="s">
        <v>2931</v>
      </c>
      <c r="O90" s="5">
        <v>60.0</v>
      </c>
      <c r="P90" s="66" t="s">
        <v>3033</v>
      </c>
      <c r="Q90" s="3"/>
      <c r="R90" s="3"/>
      <c r="S90" s="3"/>
      <c r="T90" s="3"/>
      <c r="U90" s="3"/>
      <c r="V90" s="3"/>
      <c r="W90" s="3"/>
      <c r="X90" s="3"/>
      <c r="Y90" s="3"/>
      <c r="Z90" s="3"/>
    </row>
    <row r="91" ht="11.25" customHeight="1">
      <c r="A91" s="66" t="s">
        <v>133</v>
      </c>
      <c r="B91" s="68" t="s">
        <v>118</v>
      </c>
      <c r="C91" s="66" t="s">
        <v>3036</v>
      </c>
      <c r="D91" s="308" t="s">
        <v>2785</v>
      </c>
      <c r="E91" s="308" t="s">
        <v>2786</v>
      </c>
      <c r="F91" s="308" t="s">
        <v>3037</v>
      </c>
      <c r="G91" s="308" t="s">
        <v>3038</v>
      </c>
      <c r="H91" s="78" t="s">
        <v>3039</v>
      </c>
      <c r="I91" s="68" t="s">
        <v>2786</v>
      </c>
      <c r="J91" s="363" t="s">
        <v>3040</v>
      </c>
      <c r="K91" s="68"/>
      <c r="L91" s="68">
        <v>1.0</v>
      </c>
      <c r="M91" s="68">
        <v>1.0</v>
      </c>
      <c r="N91" s="350" t="s">
        <v>3041</v>
      </c>
      <c r="O91" s="5">
        <v>67.0</v>
      </c>
      <c r="P91" s="416" t="s">
        <v>133</v>
      </c>
      <c r="Q91" s="3"/>
      <c r="R91" s="3"/>
      <c r="S91" s="3"/>
      <c r="T91" s="3"/>
      <c r="U91" s="3"/>
      <c r="V91" s="3"/>
      <c r="W91" s="3"/>
      <c r="X91" s="3"/>
      <c r="Y91" s="3"/>
      <c r="Z91" s="3"/>
    </row>
    <row r="92" ht="11.25" customHeight="1">
      <c r="A92" s="100" t="s">
        <v>135</v>
      </c>
      <c r="B92" s="102" t="s">
        <v>118</v>
      </c>
      <c r="C92" s="100" t="s">
        <v>3042</v>
      </c>
      <c r="D92" s="320" t="s">
        <v>3043</v>
      </c>
      <c r="E92" s="320" t="s">
        <v>2786</v>
      </c>
      <c r="F92" s="320" t="s">
        <v>3044</v>
      </c>
      <c r="G92" s="320" t="s">
        <v>3045</v>
      </c>
      <c r="H92" s="102" t="s">
        <v>3046</v>
      </c>
      <c r="I92" s="102"/>
      <c r="J92" s="392" t="s">
        <v>3047</v>
      </c>
      <c r="K92" s="102">
        <v>1.0</v>
      </c>
      <c r="L92" s="102">
        <v>1.0</v>
      </c>
      <c r="M92" s="102">
        <v>1.0</v>
      </c>
      <c r="N92" s="331" t="s">
        <v>2116</v>
      </c>
      <c r="O92" s="72">
        <v>30.0</v>
      </c>
      <c r="P92" s="100" t="s">
        <v>135</v>
      </c>
      <c r="Q92" s="3"/>
      <c r="R92" s="3"/>
      <c r="S92" s="3"/>
      <c r="T92" s="3"/>
      <c r="U92" s="3"/>
      <c r="V92" s="3"/>
      <c r="W92" s="3"/>
      <c r="X92" s="3"/>
      <c r="Y92" s="3"/>
      <c r="Z92" s="3"/>
    </row>
    <row r="93" ht="11.25" customHeight="1">
      <c r="A93" s="100" t="s">
        <v>135</v>
      </c>
      <c r="B93" s="102" t="s">
        <v>118</v>
      </c>
      <c r="C93" s="100" t="s">
        <v>3048</v>
      </c>
      <c r="D93" s="320" t="s">
        <v>3049</v>
      </c>
      <c r="E93" s="320" t="s">
        <v>2786</v>
      </c>
      <c r="F93" s="320" t="s">
        <v>3050</v>
      </c>
      <c r="G93" s="320" t="s">
        <v>3051</v>
      </c>
      <c r="H93" s="426" t="s">
        <v>3052</v>
      </c>
      <c r="I93" s="102"/>
      <c r="J93" s="392" t="s">
        <v>3053</v>
      </c>
      <c r="K93" s="102">
        <v>1.0</v>
      </c>
      <c r="L93" s="102">
        <v>1.0</v>
      </c>
      <c r="M93" s="102">
        <v>1.0</v>
      </c>
      <c r="N93" s="331" t="s">
        <v>3054</v>
      </c>
      <c r="O93" s="72">
        <v>60.0</v>
      </c>
      <c r="P93" s="100" t="s">
        <v>135</v>
      </c>
      <c r="Q93" s="3"/>
      <c r="R93" s="3"/>
      <c r="S93" s="3"/>
      <c r="T93" s="3"/>
      <c r="U93" s="3"/>
      <c r="V93" s="3"/>
      <c r="W93" s="3"/>
      <c r="X93" s="3"/>
      <c r="Y93" s="3"/>
      <c r="Z93" s="3"/>
    </row>
    <row r="94" ht="11.25" customHeight="1">
      <c r="A94" s="66" t="s">
        <v>3055</v>
      </c>
      <c r="B94" s="68" t="s">
        <v>118</v>
      </c>
      <c r="C94" s="66" t="s">
        <v>3056</v>
      </c>
      <c r="D94" s="308" t="s">
        <v>2806</v>
      </c>
      <c r="E94" s="308" t="s">
        <v>3057</v>
      </c>
      <c r="F94" s="308" t="s">
        <v>3058</v>
      </c>
      <c r="G94" s="308" t="s">
        <v>2843</v>
      </c>
      <c r="H94" s="409" t="s">
        <v>3059</v>
      </c>
      <c r="I94" s="68" t="s">
        <v>3057</v>
      </c>
      <c r="J94" s="363" t="s">
        <v>3060</v>
      </c>
      <c r="K94" s="68"/>
      <c r="L94" s="68"/>
      <c r="M94" s="68"/>
      <c r="N94" s="350" t="s">
        <v>3061</v>
      </c>
      <c r="O94" s="5">
        <v>75.0</v>
      </c>
      <c r="P94" s="66" t="s">
        <v>3055</v>
      </c>
      <c r="Q94" s="3"/>
      <c r="R94" s="3"/>
      <c r="S94" s="3"/>
      <c r="T94" s="3"/>
      <c r="U94" s="3"/>
      <c r="V94" s="3"/>
      <c r="W94" s="3"/>
      <c r="X94" s="3"/>
      <c r="Y94" s="3"/>
      <c r="Z94" s="3"/>
    </row>
    <row r="95" ht="11.25" customHeight="1">
      <c r="A95" s="66" t="s">
        <v>3055</v>
      </c>
      <c r="B95" s="68" t="s">
        <v>118</v>
      </c>
      <c r="C95" s="66" t="s">
        <v>3062</v>
      </c>
      <c r="D95" s="308" t="s">
        <v>2785</v>
      </c>
      <c r="E95" s="308" t="s">
        <v>3057</v>
      </c>
      <c r="F95" s="308" t="s">
        <v>3058</v>
      </c>
      <c r="G95" s="308" t="s">
        <v>2840</v>
      </c>
      <c r="H95" s="167" t="s">
        <v>3063</v>
      </c>
      <c r="I95" s="68" t="s">
        <v>3057</v>
      </c>
      <c r="J95" s="363" t="s">
        <v>3064</v>
      </c>
      <c r="K95" s="68"/>
      <c r="L95" s="68"/>
      <c r="M95" s="68"/>
      <c r="N95" s="350" t="s">
        <v>3065</v>
      </c>
      <c r="O95" s="5">
        <v>75.0</v>
      </c>
      <c r="P95" s="66" t="s">
        <v>3055</v>
      </c>
      <c r="Q95" s="3"/>
      <c r="R95" s="3"/>
      <c r="S95" s="3"/>
      <c r="T95" s="3"/>
      <c r="U95" s="3"/>
      <c r="V95" s="3"/>
      <c r="W95" s="3"/>
      <c r="X95" s="3"/>
      <c r="Y95" s="3"/>
      <c r="Z95" s="3"/>
    </row>
    <row r="96" ht="11.25" customHeight="1">
      <c r="A96" s="66" t="s">
        <v>3055</v>
      </c>
      <c r="B96" s="68" t="s">
        <v>118</v>
      </c>
      <c r="C96" s="66" t="s">
        <v>3066</v>
      </c>
      <c r="D96" s="308" t="s">
        <v>2785</v>
      </c>
      <c r="E96" s="308" t="s">
        <v>3067</v>
      </c>
      <c r="F96" s="308" t="s">
        <v>3058</v>
      </c>
      <c r="G96" s="308" t="s">
        <v>2840</v>
      </c>
      <c r="H96" s="409" t="s">
        <v>3068</v>
      </c>
      <c r="I96" s="68" t="s">
        <v>3069</v>
      </c>
      <c r="J96" s="363" t="s">
        <v>3064</v>
      </c>
      <c r="K96" s="68"/>
      <c r="L96" s="68"/>
      <c r="M96" s="68"/>
      <c r="N96" s="335">
        <v>30.0</v>
      </c>
      <c r="O96" s="5">
        <v>30.0</v>
      </c>
      <c r="P96" s="66" t="s">
        <v>3055</v>
      </c>
      <c r="Q96" s="3"/>
      <c r="R96" s="3"/>
      <c r="S96" s="3"/>
      <c r="T96" s="3"/>
      <c r="U96" s="3"/>
      <c r="V96" s="3"/>
      <c r="W96" s="3"/>
      <c r="X96" s="3"/>
      <c r="Y96" s="3"/>
      <c r="Z96" s="3"/>
    </row>
    <row r="97" ht="11.25" customHeight="1">
      <c r="A97" s="66" t="s">
        <v>3055</v>
      </c>
      <c r="B97" s="68" t="s">
        <v>118</v>
      </c>
      <c r="C97" s="66" t="s">
        <v>3070</v>
      </c>
      <c r="D97" s="308" t="s">
        <v>2785</v>
      </c>
      <c r="E97" s="308" t="s">
        <v>3067</v>
      </c>
      <c r="F97" s="308" t="s">
        <v>3058</v>
      </c>
      <c r="G97" s="308" t="s">
        <v>2840</v>
      </c>
      <c r="H97" s="409" t="s">
        <v>3068</v>
      </c>
      <c r="I97" s="68" t="s">
        <v>3069</v>
      </c>
      <c r="J97" s="363" t="s">
        <v>3064</v>
      </c>
      <c r="K97" s="68"/>
      <c r="L97" s="68"/>
      <c r="M97" s="68"/>
      <c r="N97" s="335">
        <v>30.0</v>
      </c>
      <c r="O97" s="5">
        <v>30.0</v>
      </c>
      <c r="P97" s="66" t="s">
        <v>3055</v>
      </c>
      <c r="Q97" s="3"/>
      <c r="R97" s="3"/>
      <c r="S97" s="3"/>
      <c r="T97" s="3"/>
      <c r="U97" s="3"/>
      <c r="V97" s="3"/>
      <c r="W97" s="3"/>
      <c r="X97" s="3"/>
      <c r="Y97" s="3"/>
      <c r="Z97" s="3"/>
    </row>
    <row r="98" ht="11.25" customHeight="1">
      <c r="A98" s="66" t="s">
        <v>3055</v>
      </c>
      <c r="B98" s="68" t="s">
        <v>118</v>
      </c>
      <c r="C98" s="66" t="s">
        <v>3071</v>
      </c>
      <c r="D98" s="308" t="s">
        <v>2785</v>
      </c>
      <c r="E98" s="308" t="s">
        <v>3067</v>
      </c>
      <c r="F98" s="308" t="s">
        <v>3058</v>
      </c>
      <c r="G98" s="308" t="s">
        <v>2840</v>
      </c>
      <c r="H98" s="409" t="s">
        <v>3068</v>
      </c>
      <c r="I98" s="68" t="s">
        <v>3069</v>
      </c>
      <c r="J98" s="363" t="s">
        <v>3064</v>
      </c>
      <c r="K98" s="68"/>
      <c r="L98" s="68"/>
      <c r="M98" s="68"/>
      <c r="N98" s="335">
        <v>30.0</v>
      </c>
      <c r="O98" s="5">
        <v>30.0</v>
      </c>
      <c r="P98" s="66" t="s">
        <v>3055</v>
      </c>
      <c r="Q98" s="3"/>
      <c r="R98" s="3"/>
      <c r="S98" s="3"/>
      <c r="T98" s="3"/>
      <c r="U98" s="3"/>
      <c r="V98" s="3"/>
      <c r="W98" s="3"/>
      <c r="X98" s="3"/>
      <c r="Y98" s="3"/>
      <c r="Z98" s="3"/>
    </row>
    <row r="99" ht="11.25" customHeight="1">
      <c r="A99" s="66" t="s">
        <v>3055</v>
      </c>
      <c r="B99" s="68" t="s">
        <v>118</v>
      </c>
      <c r="C99" s="66" t="s">
        <v>3072</v>
      </c>
      <c r="D99" s="113" t="s">
        <v>2817</v>
      </c>
      <c r="E99" s="113" t="s">
        <v>3073</v>
      </c>
      <c r="F99" s="113" t="s">
        <v>3058</v>
      </c>
      <c r="G99" s="113"/>
      <c r="H99" s="167" t="s">
        <v>3074</v>
      </c>
      <c r="I99" s="69" t="s">
        <v>3069</v>
      </c>
      <c r="J99" s="364" t="s">
        <v>3075</v>
      </c>
      <c r="K99" s="308"/>
      <c r="L99" s="308"/>
      <c r="M99" s="308"/>
      <c r="N99" s="350">
        <v>30.0</v>
      </c>
      <c r="O99" s="5">
        <v>15.0</v>
      </c>
      <c r="P99" s="66" t="s">
        <v>3055</v>
      </c>
      <c r="Q99" s="3"/>
      <c r="R99" s="3"/>
      <c r="S99" s="3"/>
      <c r="T99" s="3"/>
      <c r="U99" s="3"/>
      <c r="V99" s="3"/>
      <c r="W99" s="3"/>
      <c r="X99" s="3"/>
      <c r="Y99" s="3"/>
      <c r="Z99" s="3"/>
    </row>
    <row r="100" ht="11.25" customHeight="1">
      <c r="A100" s="66" t="s">
        <v>137</v>
      </c>
      <c r="B100" s="68" t="s">
        <v>118</v>
      </c>
      <c r="C100" s="66" t="s">
        <v>3076</v>
      </c>
      <c r="D100" s="308" t="s">
        <v>2911</v>
      </c>
      <c r="E100" s="308" t="s">
        <v>2912</v>
      </c>
      <c r="F100" s="308" t="s">
        <v>2859</v>
      </c>
      <c r="G100" s="308"/>
      <c r="H100" s="60"/>
      <c r="I100" s="68"/>
      <c r="J100" s="363" t="s">
        <v>3077</v>
      </c>
      <c r="K100" s="68">
        <v>2.0</v>
      </c>
      <c r="L100" s="68">
        <v>2.0</v>
      </c>
      <c r="M100" s="68">
        <v>2.0</v>
      </c>
      <c r="N100" s="350" t="s">
        <v>3078</v>
      </c>
      <c r="O100" s="5">
        <v>20.0</v>
      </c>
      <c r="P100" s="66" t="s">
        <v>137</v>
      </c>
      <c r="Q100" s="3"/>
      <c r="R100" s="3"/>
      <c r="S100" s="3"/>
      <c r="T100" s="3"/>
      <c r="U100" s="3"/>
      <c r="V100" s="3"/>
      <c r="W100" s="3"/>
      <c r="X100" s="3"/>
      <c r="Y100" s="3"/>
      <c r="Z100" s="3"/>
    </row>
    <row r="101" ht="11.25" customHeight="1">
      <c r="A101" s="66" t="s">
        <v>137</v>
      </c>
      <c r="B101" s="68" t="s">
        <v>118</v>
      </c>
      <c r="C101" s="66" t="s">
        <v>3079</v>
      </c>
      <c r="D101" s="308" t="s">
        <v>2911</v>
      </c>
      <c r="E101" s="308" t="s">
        <v>2912</v>
      </c>
      <c r="F101" s="308" t="s">
        <v>2859</v>
      </c>
      <c r="G101" s="308"/>
      <c r="H101" s="68"/>
      <c r="I101" s="68"/>
      <c r="J101" s="363" t="s">
        <v>3080</v>
      </c>
      <c r="K101" s="68">
        <v>2.0</v>
      </c>
      <c r="L101" s="68">
        <v>2.0</v>
      </c>
      <c r="M101" s="68">
        <v>2.0</v>
      </c>
      <c r="N101" s="350" t="s">
        <v>3078</v>
      </c>
      <c r="O101" s="5">
        <v>20.0</v>
      </c>
      <c r="P101" s="66" t="s">
        <v>137</v>
      </c>
      <c r="Q101" s="3"/>
      <c r="R101" s="3"/>
      <c r="S101" s="3"/>
      <c r="T101" s="3"/>
      <c r="U101" s="3"/>
      <c r="V101" s="3"/>
      <c r="W101" s="3"/>
      <c r="X101" s="3"/>
      <c r="Y101" s="3"/>
      <c r="Z101" s="3"/>
    </row>
    <row r="102" ht="11.25" customHeight="1">
      <c r="A102" s="163" t="s">
        <v>137</v>
      </c>
      <c r="B102" s="189" t="s">
        <v>118</v>
      </c>
      <c r="C102" s="100" t="s">
        <v>3081</v>
      </c>
      <c r="D102" s="308" t="s">
        <v>2911</v>
      </c>
      <c r="E102" s="308" t="s">
        <v>2912</v>
      </c>
      <c r="F102" s="308" t="s">
        <v>2859</v>
      </c>
      <c r="G102" s="308"/>
      <c r="H102" s="167"/>
      <c r="I102" s="68"/>
      <c r="J102" s="363" t="s">
        <v>3082</v>
      </c>
      <c r="K102" s="68">
        <v>2.0</v>
      </c>
      <c r="L102" s="68">
        <v>2.0</v>
      </c>
      <c r="M102" s="68">
        <v>2.0</v>
      </c>
      <c r="N102" s="350" t="s">
        <v>3083</v>
      </c>
      <c r="O102" s="5">
        <v>15.0</v>
      </c>
      <c r="P102" s="163" t="s">
        <v>137</v>
      </c>
      <c r="Q102" s="3"/>
      <c r="R102" s="3"/>
      <c r="S102" s="3"/>
      <c r="T102" s="3"/>
      <c r="U102" s="3"/>
      <c r="V102" s="3"/>
      <c r="W102" s="3"/>
      <c r="X102" s="3"/>
      <c r="Y102" s="3"/>
      <c r="Z102" s="3"/>
    </row>
    <row r="103" ht="11.25" customHeight="1">
      <c r="A103" s="66" t="s">
        <v>137</v>
      </c>
      <c r="B103" s="68" t="s">
        <v>118</v>
      </c>
      <c r="C103" s="66" t="s">
        <v>3084</v>
      </c>
      <c r="D103" s="308" t="s">
        <v>3085</v>
      </c>
      <c r="E103" s="308" t="s">
        <v>2912</v>
      </c>
      <c r="F103" s="308" t="s">
        <v>2823</v>
      </c>
      <c r="G103" s="308"/>
      <c r="H103" s="68" t="s">
        <v>2946</v>
      </c>
      <c r="I103" s="68"/>
      <c r="J103" s="427" t="s">
        <v>2978</v>
      </c>
      <c r="K103" s="68">
        <v>2.0</v>
      </c>
      <c r="L103" s="68">
        <v>2.0</v>
      </c>
      <c r="M103" s="68">
        <v>2.0</v>
      </c>
      <c r="N103" s="350">
        <v>20.0</v>
      </c>
      <c r="O103" s="5">
        <v>10.0</v>
      </c>
      <c r="P103" s="66" t="s">
        <v>137</v>
      </c>
      <c r="Q103" s="3"/>
      <c r="R103" s="3"/>
      <c r="S103" s="3"/>
      <c r="T103" s="3"/>
      <c r="U103" s="3"/>
      <c r="V103" s="3"/>
      <c r="W103" s="3"/>
      <c r="X103" s="3"/>
      <c r="Y103" s="3"/>
      <c r="Z103" s="3"/>
    </row>
    <row r="104" ht="11.25" customHeight="1">
      <c r="A104" s="66" t="s">
        <v>2732</v>
      </c>
      <c r="B104" s="68" t="s">
        <v>118</v>
      </c>
      <c r="C104" s="66" t="s">
        <v>3086</v>
      </c>
      <c r="D104" s="308" t="s">
        <v>3087</v>
      </c>
      <c r="E104" s="308" t="s">
        <v>3088</v>
      </c>
      <c r="F104" s="308" t="s">
        <v>3089</v>
      </c>
      <c r="G104" s="308" t="s">
        <v>3038</v>
      </c>
      <c r="H104" s="78" t="s">
        <v>3090</v>
      </c>
      <c r="I104" s="68"/>
      <c r="J104" s="363" t="s">
        <v>3091</v>
      </c>
      <c r="K104" s="68">
        <v>1.0</v>
      </c>
      <c r="L104" s="68">
        <v>1.0</v>
      </c>
      <c r="M104" s="68">
        <v>1.0</v>
      </c>
      <c r="N104" s="350">
        <v>20.0</v>
      </c>
      <c r="O104" s="5">
        <v>20.0</v>
      </c>
      <c r="P104" s="416" t="s">
        <v>2732</v>
      </c>
      <c r="Q104" s="3"/>
      <c r="R104" s="3"/>
      <c r="S104" s="3"/>
      <c r="T104" s="3"/>
      <c r="U104" s="3"/>
      <c r="V104" s="3"/>
      <c r="W104" s="3"/>
      <c r="X104" s="3"/>
      <c r="Y104" s="3"/>
      <c r="Z104" s="3"/>
    </row>
    <row r="105" ht="11.25" customHeight="1">
      <c r="A105" s="66" t="s">
        <v>140</v>
      </c>
      <c r="B105" s="68" t="s">
        <v>118</v>
      </c>
      <c r="C105" s="66" t="s">
        <v>3092</v>
      </c>
      <c r="D105" s="308" t="s">
        <v>2785</v>
      </c>
      <c r="E105" s="308" t="s">
        <v>2912</v>
      </c>
      <c r="F105" s="308" t="s">
        <v>3093</v>
      </c>
      <c r="G105" s="308" t="s">
        <v>2824</v>
      </c>
      <c r="H105" s="78" t="s">
        <v>3094</v>
      </c>
      <c r="I105" s="68"/>
      <c r="J105" s="363" t="s">
        <v>3095</v>
      </c>
      <c r="K105" s="68">
        <v>1.0</v>
      </c>
      <c r="L105" s="68">
        <v>1.0</v>
      </c>
      <c r="M105" s="68">
        <v>1.0</v>
      </c>
      <c r="N105" s="350">
        <v>60.0</v>
      </c>
      <c r="O105" s="5">
        <v>60.0</v>
      </c>
      <c r="P105" s="66" t="s">
        <v>140</v>
      </c>
      <c r="Q105" s="3"/>
      <c r="R105" s="3"/>
      <c r="S105" s="3"/>
      <c r="T105" s="3"/>
      <c r="U105" s="3"/>
      <c r="V105" s="3"/>
      <c r="W105" s="3"/>
      <c r="X105" s="3"/>
      <c r="Y105" s="3"/>
      <c r="Z105" s="3"/>
    </row>
    <row r="106" ht="11.25" customHeight="1">
      <c r="A106" s="66" t="s">
        <v>140</v>
      </c>
      <c r="B106" s="68" t="s">
        <v>118</v>
      </c>
      <c r="C106" s="66" t="s">
        <v>3096</v>
      </c>
      <c r="D106" s="308" t="s">
        <v>2785</v>
      </c>
      <c r="E106" s="308" t="s">
        <v>2912</v>
      </c>
      <c r="F106" s="308" t="s">
        <v>2971</v>
      </c>
      <c r="G106" s="308" t="s">
        <v>3097</v>
      </c>
      <c r="H106" s="167" t="s">
        <v>2793</v>
      </c>
      <c r="I106" s="68"/>
      <c r="J106" s="363" t="s">
        <v>3098</v>
      </c>
      <c r="K106" s="68">
        <v>1.0</v>
      </c>
      <c r="L106" s="68">
        <v>1.0</v>
      </c>
      <c r="M106" s="68">
        <v>1.0</v>
      </c>
      <c r="N106" s="350">
        <v>45.0</v>
      </c>
      <c r="O106" s="5">
        <v>45.0</v>
      </c>
      <c r="P106" s="66" t="s">
        <v>140</v>
      </c>
      <c r="Q106" s="3"/>
      <c r="R106" s="3"/>
      <c r="S106" s="3"/>
      <c r="T106" s="3"/>
      <c r="U106" s="3"/>
      <c r="V106" s="3"/>
      <c r="W106" s="3"/>
      <c r="X106" s="3"/>
      <c r="Y106" s="3"/>
      <c r="Z106" s="3"/>
    </row>
    <row r="107" ht="11.25" customHeight="1">
      <c r="A107" s="66" t="s">
        <v>3099</v>
      </c>
      <c r="B107" s="68" t="s">
        <v>118</v>
      </c>
      <c r="C107" s="66" t="s">
        <v>3086</v>
      </c>
      <c r="D107" s="308" t="s">
        <v>3100</v>
      </c>
      <c r="E107" s="308" t="s">
        <v>3101</v>
      </c>
      <c r="F107" s="308" t="s">
        <v>3089</v>
      </c>
      <c r="G107" s="308" t="s">
        <v>3038</v>
      </c>
      <c r="H107" s="78" t="s">
        <v>3090</v>
      </c>
      <c r="I107" s="68"/>
      <c r="J107" s="394">
        <v>45198.0</v>
      </c>
      <c r="K107" s="68">
        <v>1.0</v>
      </c>
      <c r="L107" s="68">
        <v>1.0</v>
      </c>
      <c r="M107" s="68">
        <v>1.0</v>
      </c>
      <c r="N107" s="350">
        <v>20.0</v>
      </c>
      <c r="O107" s="5">
        <v>20.0</v>
      </c>
      <c r="P107" s="416" t="s">
        <v>3099</v>
      </c>
      <c r="Q107" s="3"/>
      <c r="R107" s="3"/>
      <c r="S107" s="3"/>
      <c r="T107" s="3"/>
      <c r="U107" s="3"/>
      <c r="V107" s="3"/>
      <c r="W107" s="3"/>
      <c r="X107" s="3"/>
      <c r="Y107" s="3"/>
      <c r="Z107" s="3"/>
    </row>
    <row r="108" ht="11.25" customHeight="1">
      <c r="A108" s="163" t="s">
        <v>3102</v>
      </c>
      <c r="B108" s="68" t="s">
        <v>3103</v>
      </c>
      <c r="C108" s="66" t="s">
        <v>3104</v>
      </c>
      <c r="D108" s="308" t="s">
        <v>3105</v>
      </c>
      <c r="E108" s="308" t="s">
        <v>2912</v>
      </c>
      <c r="F108" s="308" t="s">
        <v>2823</v>
      </c>
      <c r="G108" s="425"/>
      <c r="H108" s="66" t="s">
        <v>3106</v>
      </c>
      <c r="I108" s="68"/>
      <c r="J108" s="363" t="s">
        <v>3107</v>
      </c>
      <c r="K108" s="68">
        <v>1.0</v>
      </c>
      <c r="L108" s="68">
        <v>1.0</v>
      </c>
      <c r="M108" s="68">
        <v>1.0</v>
      </c>
      <c r="N108" s="158">
        <v>30.0</v>
      </c>
      <c r="O108" s="157">
        <v>30.0</v>
      </c>
      <c r="P108" s="416" t="s">
        <v>142</v>
      </c>
      <c r="Q108" s="3"/>
      <c r="R108" s="3"/>
      <c r="S108" s="3"/>
      <c r="T108" s="3"/>
      <c r="U108" s="3"/>
      <c r="V108" s="3"/>
      <c r="W108" s="3"/>
      <c r="X108" s="3"/>
      <c r="Y108" s="3"/>
      <c r="Z108" s="3"/>
    </row>
    <row r="109" ht="11.25" customHeight="1">
      <c r="A109" s="66" t="s">
        <v>142</v>
      </c>
      <c r="B109" s="68" t="s">
        <v>3103</v>
      </c>
      <c r="C109" s="66" t="s">
        <v>3108</v>
      </c>
      <c r="D109" s="308" t="s">
        <v>3105</v>
      </c>
      <c r="E109" s="308" t="s">
        <v>3109</v>
      </c>
      <c r="F109" s="308" t="s">
        <v>2823</v>
      </c>
      <c r="G109" s="113"/>
      <c r="H109" s="242" t="s">
        <v>2943</v>
      </c>
      <c r="I109" s="68" t="s">
        <v>3029</v>
      </c>
      <c r="J109" s="364" t="s">
        <v>3110</v>
      </c>
      <c r="K109" s="68">
        <v>1.0</v>
      </c>
      <c r="L109" s="68">
        <v>1.0</v>
      </c>
      <c r="M109" s="68">
        <v>1.0</v>
      </c>
      <c r="N109" s="158">
        <v>50.0</v>
      </c>
      <c r="O109" s="157">
        <v>50.0</v>
      </c>
      <c r="P109" s="416" t="s">
        <v>142</v>
      </c>
      <c r="Q109" s="3"/>
      <c r="R109" s="3"/>
      <c r="S109" s="3"/>
      <c r="T109" s="3"/>
      <c r="U109" s="3"/>
      <c r="V109" s="3"/>
      <c r="W109" s="3"/>
      <c r="X109" s="3"/>
      <c r="Y109" s="3"/>
      <c r="Z109" s="3"/>
    </row>
    <row r="110" ht="11.25" customHeight="1">
      <c r="A110" s="163" t="s">
        <v>3111</v>
      </c>
      <c r="B110" s="68" t="s">
        <v>3103</v>
      </c>
      <c r="C110" s="66" t="s">
        <v>3112</v>
      </c>
      <c r="D110" s="308" t="s">
        <v>2940</v>
      </c>
      <c r="E110" s="308" t="s">
        <v>3113</v>
      </c>
      <c r="F110" s="308" t="s">
        <v>2823</v>
      </c>
      <c r="G110" s="308" t="s">
        <v>3114</v>
      </c>
      <c r="H110" s="66" t="s">
        <v>3115</v>
      </c>
      <c r="I110" s="68" t="s">
        <v>3029</v>
      </c>
      <c r="J110" s="363" t="s">
        <v>3116</v>
      </c>
      <c r="K110" s="68">
        <v>1.0</v>
      </c>
      <c r="L110" s="68">
        <v>1.0</v>
      </c>
      <c r="M110" s="68">
        <v>1.0</v>
      </c>
      <c r="N110" s="158">
        <v>40.0</v>
      </c>
      <c r="O110" s="157">
        <v>40.0</v>
      </c>
      <c r="P110" s="416" t="s">
        <v>142</v>
      </c>
      <c r="Q110" s="3"/>
      <c r="R110" s="3"/>
      <c r="S110" s="3"/>
      <c r="T110" s="3"/>
      <c r="U110" s="3"/>
      <c r="V110" s="3"/>
      <c r="W110" s="3"/>
      <c r="X110" s="3"/>
      <c r="Y110" s="3"/>
      <c r="Z110" s="3"/>
    </row>
    <row r="111" ht="11.25" customHeight="1">
      <c r="A111" s="66" t="s">
        <v>3117</v>
      </c>
      <c r="B111" s="68" t="s">
        <v>3103</v>
      </c>
      <c r="C111" s="239" t="s">
        <v>3118</v>
      </c>
      <c r="D111" s="308" t="s">
        <v>2940</v>
      </c>
      <c r="E111" s="308" t="s">
        <v>2912</v>
      </c>
      <c r="F111" s="308" t="s">
        <v>2823</v>
      </c>
      <c r="G111" s="308"/>
      <c r="H111" s="242" t="s">
        <v>3119</v>
      </c>
      <c r="I111" s="68"/>
      <c r="J111" s="363" t="s">
        <v>3120</v>
      </c>
      <c r="K111" s="68">
        <v>1.0</v>
      </c>
      <c r="L111" s="68">
        <v>1.0</v>
      </c>
      <c r="M111" s="68">
        <v>1.0</v>
      </c>
      <c r="N111" s="158">
        <v>20.0</v>
      </c>
      <c r="O111" s="157">
        <v>20.0</v>
      </c>
      <c r="P111" s="416" t="s">
        <v>142</v>
      </c>
      <c r="Q111" s="3"/>
      <c r="R111" s="3"/>
      <c r="S111" s="3"/>
      <c r="T111" s="3"/>
      <c r="U111" s="3"/>
      <c r="V111" s="3"/>
      <c r="W111" s="3"/>
      <c r="X111" s="3"/>
      <c r="Y111" s="3"/>
      <c r="Z111" s="3"/>
    </row>
    <row r="112" ht="11.25" customHeight="1">
      <c r="A112" s="66" t="s">
        <v>3121</v>
      </c>
      <c r="B112" s="68" t="s">
        <v>118</v>
      </c>
      <c r="C112" s="66" t="s">
        <v>3122</v>
      </c>
      <c r="D112" s="308" t="s">
        <v>2785</v>
      </c>
      <c r="E112" s="308" t="s">
        <v>2786</v>
      </c>
      <c r="F112" s="308" t="s">
        <v>2823</v>
      </c>
      <c r="G112" s="308"/>
      <c r="H112" s="428" t="s">
        <v>3123</v>
      </c>
      <c r="I112" s="68"/>
      <c r="J112" s="6" t="s">
        <v>3124</v>
      </c>
      <c r="K112" s="68"/>
      <c r="L112" s="68">
        <v>2.0</v>
      </c>
      <c r="M112" s="68">
        <v>2.0</v>
      </c>
      <c r="N112" s="350">
        <v>45.0</v>
      </c>
      <c r="O112" s="429">
        <v>22.5</v>
      </c>
      <c r="P112" s="66" t="s">
        <v>3121</v>
      </c>
      <c r="Q112" s="3"/>
      <c r="R112" s="3"/>
      <c r="S112" s="3"/>
      <c r="T112" s="3"/>
      <c r="U112" s="3"/>
      <c r="V112" s="3"/>
      <c r="W112" s="3"/>
      <c r="X112" s="3"/>
      <c r="Y112" s="3"/>
      <c r="Z112" s="3"/>
    </row>
    <row r="113" ht="11.25" customHeight="1">
      <c r="A113" s="66" t="s">
        <v>3121</v>
      </c>
      <c r="B113" s="68" t="s">
        <v>118</v>
      </c>
      <c r="C113" s="359" t="s">
        <v>3125</v>
      </c>
      <c r="D113" s="308" t="s">
        <v>2785</v>
      </c>
      <c r="E113" s="308" t="s">
        <v>2786</v>
      </c>
      <c r="F113" s="308" t="s">
        <v>2823</v>
      </c>
      <c r="G113" s="308"/>
      <c r="H113" s="167" t="s">
        <v>3126</v>
      </c>
      <c r="I113" s="68"/>
      <c r="J113" s="394">
        <v>45485.0</v>
      </c>
      <c r="K113" s="68"/>
      <c r="L113" s="68">
        <v>2.0</v>
      </c>
      <c r="M113" s="68">
        <v>2.0</v>
      </c>
      <c r="N113" s="350">
        <v>30.0</v>
      </c>
      <c r="O113" s="5">
        <v>15.0</v>
      </c>
      <c r="P113" s="66" t="s">
        <v>3121</v>
      </c>
      <c r="Q113" s="3"/>
      <c r="R113" s="3"/>
      <c r="S113" s="3"/>
      <c r="T113" s="3"/>
      <c r="U113" s="3"/>
      <c r="V113" s="3"/>
      <c r="W113" s="3"/>
      <c r="X113" s="3"/>
      <c r="Y113" s="3"/>
      <c r="Z113" s="3"/>
    </row>
    <row r="114" ht="11.25" customHeight="1">
      <c r="A114" s="163" t="s">
        <v>3121</v>
      </c>
      <c r="B114" s="189" t="s">
        <v>118</v>
      </c>
      <c r="C114" s="359" t="s">
        <v>3127</v>
      </c>
      <c r="D114" s="308" t="s">
        <v>2785</v>
      </c>
      <c r="E114" s="308" t="s">
        <v>2786</v>
      </c>
      <c r="F114" s="308" t="s">
        <v>2823</v>
      </c>
      <c r="G114" s="308"/>
      <c r="H114" s="428" t="s">
        <v>3128</v>
      </c>
      <c r="I114" s="68"/>
      <c r="J114" s="363" t="s">
        <v>3129</v>
      </c>
      <c r="K114" s="68"/>
      <c r="L114" s="68">
        <v>1.0</v>
      </c>
      <c r="M114" s="68">
        <v>1.0</v>
      </c>
      <c r="N114" s="350">
        <v>45.0</v>
      </c>
      <c r="O114" s="5">
        <v>45.0</v>
      </c>
      <c r="P114" s="163" t="s">
        <v>3121</v>
      </c>
      <c r="Q114" s="3"/>
      <c r="R114" s="3"/>
      <c r="S114" s="3"/>
      <c r="T114" s="3"/>
      <c r="U114" s="3"/>
      <c r="V114" s="3"/>
      <c r="W114" s="3"/>
      <c r="X114" s="3"/>
      <c r="Y114" s="3"/>
      <c r="Z114" s="3"/>
    </row>
    <row r="115" ht="11.25" customHeight="1">
      <c r="A115" s="66" t="s">
        <v>3121</v>
      </c>
      <c r="B115" s="68" t="s">
        <v>118</v>
      </c>
      <c r="C115" s="359" t="s">
        <v>3130</v>
      </c>
      <c r="D115" s="308" t="s">
        <v>2785</v>
      </c>
      <c r="E115" s="308" t="s">
        <v>2786</v>
      </c>
      <c r="F115" s="308" t="s">
        <v>2823</v>
      </c>
      <c r="G115" s="308"/>
      <c r="H115" s="430" t="s">
        <v>3131</v>
      </c>
      <c r="I115" s="68"/>
      <c r="J115" s="363" t="s">
        <v>3132</v>
      </c>
      <c r="K115" s="68"/>
      <c r="L115" s="68">
        <v>1.0</v>
      </c>
      <c r="M115" s="68">
        <v>1.0</v>
      </c>
      <c r="N115" s="350">
        <v>45.0</v>
      </c>
      <c r="O115" s="5">
        <v>45.0</v>
      </c>
      <c r="P115" s="66" t="s">
        <v>3121</v>
      </c>
      <c r="Q115" s="3"/>
      <c r="R115" s="3"/>
      <c r="S115" s="3"/>
      <c r="T115" s="3"/>
      <c r="U115" s="3"/>
      <c r="V115" s="3"/>
      <c r="W115" s="3"/>
      <c r="X115" s="3"/>
      <c r="Y115" s="3"/>
      <c r="Z115" s="3"/>
    </row>
    <row r="116" ht="11.25" customHeight="1">
      <c r="A116" s="66" t="s">
        <v>3121</v>
      </c>
      <c r="B116" s="68" t="s">
        <v>118</v>
      </c>
      <c r="C116" s="66" t="s">
        <v>3133</v>
      </c>
      <c r="D116" s="113" t="s">
        <v>2806</v>
      </c>
      <c r="E116" s="113" t="s">
        <v>2800</v>
      </c>
      <c r="F116" s="113" t="s">
        <v>2823</v>
      </c>
      <c r="G116" s="113"/>
      <c r="H116" s="167" t="s">
        <v>2946</v>
      </c>
      <c r="I116" s="69"/>
      <c r="J116" s="364" t="s">
        <v>3134</v>
      </c>
      <c r="K116" s="308"/>
      <c r="L116" s="308">
        <v>1.0</v>
      </c>
      <c r="M116" s="308">
        <v>1.0</v>
      </c>
      <c r="N116" s="350">
        <v>20.0</v>
      </c>
      <c r="O116" s="5">
        <v>20.0</v>
      </c>
      <c r="P116" s="66" t="s">
        <v>3121</v>
      </c>
      <c r="Q116" s="3"/>
      <c r="R116" s="3"/>
      <c r="S116" s="3"/>
      <c r="T116" s="3"/>
      <c r="U116" s="3"/>
      <c r="V116" s="3"/>
      <c r="W116" s="3"/>
      <c r="X116" s="3"/>
      <c r="Y116" s="3"/>
      <c r="Z116" s="3"/>
    </row>
    <row r="117" ht="11.25" customHeight="1">
      <c r="A117" s="66" t="s">
        <v>144</v>
      </c>
      <c r="B117" s="68" t="s">
        <v>118</v>
      </c>
      <c r="C117" s="66" t="s">
        <v>3135</v>
      </c>
      <c r="D117" s="308" t="s">
        <v>2911</v>
      </c>
      <c r="E117" s="308" t="s">
        <v>2912</v>
      </c>
      <c r="F117" s="308" t="s">
        <v>2871</v>
      </c>
      <c r="G117" s="308" t="s">
        <v>3136</v>
      </c>
      <c r="H117" s="78" t="s">
        <v>3094</v>
      </c>
      <c r="I117" s="68"/>
      <c r="J117" s="363" t="s">
        <v>3137</v>
      </c>
      <c r="K117" s="68">
        <v>1.0</v>
      </c>
      <c r="L117" s="68">
        <v>1.0</v>
      </c>
      <c r="M117" s="68">
        <v>1.0</v>
      </c>
      <c r="N117" s="350">
        <v>30.0</v>
      </c>
      <c r="O117" s="5">
        <v>30.0</v>
      </c>
      <c r="P117" s="66" t="s">
        <v>144</v>
      </c>
      <c r="Q117" s="3"/>
      <c r="R117" s="3"/>
      <c r="S117" s="3"/>
      <c r="T117" s="3"/>
      <c r="U117" s="3"/>
      <c r="V117" s="3"/>
      <c r="W117" s="3"/>
      <c r="X117" s="3"/>
      <c r="Y117" s="3"/>
      <c r="Z117" s="3"/>
    </row>
    <row r="118" ht="11.25" customHeight="1">
      <c r="A118" s="66" t="s">
        <v>144</v>
      </c>
      <c r="B118" s="68" t="s">
        <v>118</v>
      </c>
      <c r="C118" s="66" t="s">
        <v>3138</v>
      </c>
      <c r="D118" s="308" t="s">
        <v>2940</v>
      </c>
      <c r="E118" s="308" t="s">
        <v>2912</v>
      </c>
      <c r="F118" s="308" t="s">
        <v>2823</v>
      </c>
      <c r="G118" s="308"/>
      <c r="H118" s="167" t="s">
        <v>3139</v>
      </c>
      <c r="I118" s="68"/>
      <c r="J118" s="363" t="s">
        <v>1549</v>
      </c>
      <c r="K118" s="68">
        <v>1.0</v>
      </c>
      <c r="L118" s="68">
        <v>1.0</v>
      </c>
      <c r="M118" s="68">
        <v>1.0</v>
      </c>
      <c r="N118" s="350">
        <v>30.0</v>
      </c>
      <c r="O118" s="5">
        <v>30.0</v>
      </c>
      <c r="P118" s="66" t="s">
        <v>144</v>
      </c>
      <c r="Q118" s="3"/>
      <c r="R118" s="3"/>
      <c r="S118" s="3"/>
      <c r="T118" s="3"/>
      <c r="U118" s="3"/>
      <c r="V118" s="3"/>
      <c r="W118" s="3"/>
      <c r="X118" s="3"/>
      <c r="Y118" s="3"/>
      <c r="Z118" s="3"/>
    </row>
    <row r="119" ht="11.25" customHeight="1">
      <c r="A119" s="66" t="s">
        <v>3140</v>
      </c>
      <c r="B119" s="68" t="s">
        <v>1067</v>
      </c>
      <c r="C119" s="66" t="s">
        <v>3141</v>
      </c>
      <c r="D119" s="308" t="s">
        <v>2785</v>
      </c>
      <c r="E119" s="308" t="s">
        <v>2800</v>
      </c>
      <c r="F119" s="308" t="s">
        <v>2823</v>
      </c>
      <c r="G119" s="308"/>
      <c r="H119" s="60"/>
      <c r="I119" s="68" t="s">
        <v>2807</v>
      </c>
      <c r="J119" s="68" t="s">
        <v>3082</v>
      </c>
      <c r="K119" s="68"/>
      <c r="L119" s="68"/>
      <c r="M119" s="68"/>
      <c r="N119" s="350">
        <v>100.0</v>
      </c>
      <c r="O119" s="5">
        <v>100.0</v>
      </c>
      <c r="P119" s="416" t="s">
        <v>3140</v>
      </c>
      <c r="Q119" s="3"/>
      <c r="R119" s="3"/>
      <c r="S119" s="3"/>
      <c r="T119" s="3"/>
      <c r="U119" s="3"/>
      <c r="V119" s="3"/>
      <c r="W119" s="3"/>
      <c r="X119" s="3"/>
      <c r="Y119" s="3"/>
      <c r="Z119" s="3"/>
    </row>
    <row r="120" ht="11.25" customHeight="1">
      <c r="A120" s="66" t="s">
        <v>3142</v>
      </c>
      <c r="B120" s="68" t="s">
        <v>1067</v>
      </c>
      <c r="C120" s="66" t="s">
        <v>3141</v>
      </c>
      <c r="D120" s="308" t="s">
        <v>2785</v>
      </c>
      <c r="E120" s="308" t="s">
        <v>2786</v>
      </c>
      <c r="F120" s="308" t="s">
        <v>2823</v>
      </c>
      <c r="G120" s="308"/>
      <c r="H120" s="68"/>
      <c r="I120" s="68"/>
      <c r="J120" s="68" t="s">
        <v>3082</v>
      </c>
      <c r="K120" s="68"/>
      <c r="L120" s="68"/>
      <c r="M120" s="68"/>
      <c r="N120" s="350">
        <v>30.0</v>
      </c>
      <c r="O120" s="5">
        <v>15.0</v>
      </c>
      <c r="P120" s="416" t="s">
        <v>3140</v>
      </c>
      <c r="Q120" s="3"/>
      <c r="R120" s="3"/>
      <c r="S120" s="3"/>
      <c r="T120" s="3"/>
      <c r="U120" s="3"/>
      <c r="V120" s="3"/>
      <c r="W120" s="3"/>
      <c r="X120" s="3"/>
      <c r="Y120" s="3"/>
      <c r="Z120" s="3"/>
    </row>
    <row r="121" ht="11.25" customHeight="1">
      <c r="A121" s="66" t="s">
        <v>3142</v>
      </c>
      <c r="B121" s="189" t="s">
        <v>1067</v>
      </c>
      <c r="C121" s="100" t="s">
        <v>3143</v>
      </c>
      <c r="D121" s="308" t="s">
        <v>2785</v>
      </c>
      <c r="E121" s="308" t="s">
        <v>2786</v>
      </c>
      <c r="F121" s="308" t="s">
        <v>3144</v>
      </c>
      <c r="G121" s="308"/>
      <c r="H121" s="167"/>
      <c r="I121" s="68"/>
      <c r="J121" s="363" t="s">
        <v>3080</v>
      </c>
      <c r="K121" s="68"/>
      <c r="L121" s="68"/>
      <c r="M121" s="68"/>
      <c r="N121" s="350">
        <v>30.0</v>
      </c>
      <c r="O121" s="5">
        <v>15.0</v>
      </c>
      <c r="P121" s="416" t="s">
        <v>3140</v>
      </c>
      <c r="Q121" s="3"/>
      <c r="R121" s="3"/>
      <c r="S121" s="3"/>
      <c r="T121" s="3"/>
      <c r="U121" s="3"/>
      <c r="V121" s="3"/>
      <c r="W121" s="3"/>
      <c r="X121" s="3"/>
      <c r="Y121" s="3"/>
      <c r="Z121" s="3"/>
    </row>
    <row r="122" ht="11.25" customHeight="1">
      <c r="A122" s="66" t="s">
        <v>3140</v>
      </c>
      <c r="B122" s="68" t="s">
        <v>1067</v>
      </c>
      <c r="C122" s="66" t="s">
        <v>3096</v>
      </c>
      <c r="D122" s="308" t="s">
        <v>2785</v>
      </c>
      <c r="E122" s="308" t="s">
        <v>2786</v>
      </c>
      <c r="F122" s="308" t="s">
        <v>2823</v>
      </c>
      <c r="G122" s="308"/>
      <c r="H122" s="68"/>
      <c r="I122" s="68"/>
      <c r="J122" s="363" t="s">
        <v>3145</v>
      </c>
      <c r="K122" s="300">
        <v>1.0</v>
      </c>
      <c r="L122" s="300">
        <v>1.0</v>
      </c>
      <c r="M122" s="300">
        <v>1.0</v>
      </c>
      <c r="N122" s="350">
        <v>30.0</v>
      </c>
      <c r="O122" s="5">
        <v>30.0</v>
      </c>
      <c r="P122" s="416" t="s">
        <v>3140</v>
      </c>
      <c r="Q122" s="3"/>
      <c r="R122" s="3"/>
      <c r="S122" s="3"/>
      <c r="T122" s="3"/>
      <c r="U122" s="3"/>
      <c r="V122" s="3"/>
      <c r="W122" s="3"/>
      <c r="X122" s="3"/>
      <c r="Y122" s="3"/>
      <c r="Z122" s="3"/>
    </row>
    <row r="123" ht="11.25" customHeight="1">
      <c r="A123" s="66" t="s">
        <v>586</v>
      </c>
      <c r="B123" s="68" t="s">
        <v>118</v>
      </c>
      <c r="C123" s="66" t="s">
        <v>3146</v>
      </c>
      <c r="D123" s="308" t="s">
        <v>2785</v>
      </c>
      <c r="E123" s="308" t="s">
        <v>2912</v>
      </c>
      <c r="F123" s="308" t="s">
        <v>3147</v>
      </c>
      <c r="G123" s="308" t="s">
        <v>3136</v>
      </c>
      <c r="H123" s="431" t="s">
        <v>3148</v>
      </c>
      <c r="I123" s="68" t="s">
        <v>480</v>
      </c>
      <c r="J123" s="363" t="s">
        <v>3077</v>
      </c>
      <c r="K123" s="68">
        <v>2.0</v>
      </c>
      <c r="L123" s="68">
        <v>2.0</v>
      </c>
      <c r="M123" s="68">
        <v>2.0</v>
      </c>
      <c r="N123" s="158">
        <v>120.0</v>
      </c>
      <c r="O123" s="157">
        <v>60.0</v>
      </c>
      <c r="P123" s="416" t="s">
        <v>1967</v>
      </c>
      <c r="Q123" s="3"/>
      <c r="R123" s="3"/>
      <c r="S123" s="3"/>
      <c r="T123" s="3"/>
      <c r="U123" s="3"/>
      <c r="V123" s="3"/>
      <c r="W123" s="3"/>
      <c r="X123" s="3"/>
      <c r="Y123" s="3"/>
      <c r="Z123" s="3"/>
    </row>
    <row r="124" ht="11.25" customHeight="1">
      <c r="A124" s="65"/>
      <c r="B124" s="65"/>
      <c r="C124" s="65"/>
      <c r="D124" s="423"/>
      <c r="E124" s="423"/>
      <c r="F124" s="423"/>
      <c r="G124" s="423"/>
      <c r="H124" s="60"/>
      <c r="I124" s="159"/>
      <c r="J124" s="363"/>
      <c r="K124" s="68"/>
      <c r="L124" s="68"/>
      <c r="M124" s="68"/>
      <c r="N124" s="5"/>
      <c r="O124" s="5"/>
      <c r="P124" s="73"/>
      <c r="Q124" s="3"/>
      <c r="R124" s="3"/>
      <c r="S124" s="3"/>
      <c r="T124" s="3"/>
      <c r="U124" s="3"/>
      <c r="V124" s="3"/>
      <c r="W124" s="3"/>
      <c r="X124" s="3"/>
      <c r="Y124" s="3"/>
      <c r="Z124" s="3"/>
    </row>
    <row r="125" ht="11.25" customHeight="1">
      <c r="A125" s="65"/>
      <c r="B125" s="65"/>
      <c r="C125" s="65"/>
      <c r="D125" s="423"/>
      <c r="E125" s="423"/>
      <c r="F125" s="423"/>
      <c r="G125" s="423"/>
      <c r="H125" s="60"/>
      <c r="I125" s="159"/>
      <c r="J125" s="184"/>
      <c r="K125" s="65"/>
      <c r="L125" s="65"/>
      <c r="M125" s="65"/>
      <c r="N125" s="73"/>
      <c r="O125" s="73"/>
      <c r="P125" s="73"/>
      <c r="Q125" s="3"/>
      <c r="R125" s="3"/>
      <c r="S125" s="3"/>
      <c r="T125" s="3"/>
      <c r="U125" s="3"/>
      <c r="V125" s="3"/>
      <c r="W125" s="3"/>
      <c r="X125" s="3"/>
      <c r="Y125" s="3"/>
      <c r="Z125" s="3"/>
    </row>
    <row r="126" ht="11.25" customHeight="1">
      <c r="A126" s="65"/>
      <c r="B126" s="65"/>
      <c r="C126" s="65"/>
      <c r="D126" s="423"/>
      <c r="E126" s="423"/>
      <c r="F126" s="423"/>
      <c r="G126" s="423"/>
      <c r="H126" s="60"/>
      <c r="I126" s="159"/>
      <c r="J126" s="184"/>
      <c r="K126" s="65"/>
      <c r="L126" s="65"/>
      <c r="M126" s="65"/>
      <c r="N126" s="73"/>
      <c r="O126" s="73"/>
      <c r="P126" s="73"/>
      <c r="Q126" s="3"/>
      <c r="R126" s="3"/>
      <c r="S126" s="3"/>
      <c r="T126" s="3"/>
      <c r="U126" s="3"/>
      <c r="V126" s="3"/>
      <c r="W126" s="3"/>
      <c r="X126" s="3"/>
      <c r="Y126" s="3"/>
      <c r="Z126" s="3"/>
    </row>
    <row r="127" ht="11.25" customHeight="1">
      <c r="A127" s="65"/>
      <c r="B127" s="65"/>
      <c r="C127" s="65"/>
      <c r="D127" s="423"/>
      <c r="E127" s="423"/>
      <c r="F127" s="423"/>
      <c r="G127" s="423"/>
      <c r="H127" s="60"/>
      <c r="I127" s="159"/>
      <c r="J127" s="184"/>
      <c r="K127" s="65"/>
      <c r="L127" s="65"/>
      <c r="M127" s="65"/>
      <c r="N127" s="73"/>
      <c r="O127" s="73"/>
      <c r="P127" s="73"/>
      <c r="Q127" s="3"/>
      <c r="R127" s="3"/>
      <c r="S127" s="3"/>
      <c r="T127" s="3"/>
      <c r="U127" s="3"/>
      <c r="V127" s="3"/>
      <c r="W127" s="3"/>
      <c r="X127" s="3"/>
      <c r="Y127" s="3"/>
      <c r="Z127" s="3"/>
    </row>
    <row r="128" ht="11.25" customHeight="1">
      <c r="A128" s="65"/>
      <c r="B128" s="65"/>
      <c r="C128" s="65"/>
      <c r="D128" s="423"/>
      <c r="E128" s="423"/>
      <c r="F128" s="423"/>
      <c r="G128" s="423"/>
      <c r="H128" s="60"/>
      <c r="I128" s="159"/>
      <c r="J128" s="184"/>
      <c r="K128" s="65"/>
      <c r="L128" s="65"/>
      <c r="M128" s="65"/>
      <c r="N128" s="73"/>
      <c r="O128" s="73"/>
      <c r="P128" s="73"/>
      <c r="Q128" s="3"/>
      <c r="R128" s="3"/>
      <c r="S128" s="3"/>
      <c r="T128" s="3"/>
      <c r="U128" s="3"/>
      <c r="V128" s="3"/>
      <c r="W128" s="3"/>
      <c r="X128" s="3"/>
      <c r="Y128" s="3"/>
      <c r="Z128" s="3"/>
    </row>
    <row r="129" ht="11.25" customHeight="1">
      <c r="A129" s="65"/>
      <c r="B129" s="65"/>
      <c r="C129" s="65"/>
      <c r="D129" s="423"/>
      <c r="E129" s="423"/>
      <c r="F129" s="423"/>
      <c r="G129" s="423"/>
      <c r="H129" s="60"/>
      <c r="I129" s="159"/>
      <c r="J129" s="184"/>
      <c r="K129" s="65"/>
      <c r="L129" s="65"/>
      <c r="M129" s="65"/>
      <c r="N129" s="73"/>
      <c r="O129" s="73"/>
      <c r="P129" s="73"/>
      <c r="Q129" s="3"/>
      <c r="R129" s="3"/>
      <c r="S129" s="3"/>
      <c r="T129" s="3"/>
      <c r="U129" s="3"/>
      <c r="V129" s="3"/>
      <c r="W129" s="3"/>
      <c r="X129" s="3"/>
      <c r="Y129" s="3"/>
      <c r="Z129" s="3"/>
    </row>
    <row r="130" ht="11.25" customHeight="1">
      <c r="A130" s="65"/>
      <c r="B130" s="65"/>
      <c r="C130" s="65"/>
      <c r="D130" s="423"/>
      <c r="E130" s="423"/>
      <c r="F130" s="423"/>
      <c r="G130" s="423"/>
      <c r="H130" s="60"/>
      <c r="I130" s="159"/>
      <c r="J130" s="184"/>
      <c r="K130" s="65"/>
      <c r="L130" s="65"/>
      <c r="M130" s="65"/>
      <c r="N130" s="73"/>
      <c r="O130" s="73"/>
      <c r="P130" s="73"/>
      <c r="Q130" s="3"/>
      <c r="R130" s="3"/>
      <c r="S130" s="3"/>
      <c r="T130" s="3"/>
      <c r="U130" s="3"/>
      <c r="V130" s="3"/>
      <c r="W130" s="3"/>
      <c r="X130" s="3"/>
      <c r="Y130" s="3"/>
      <c r="Z130" s="3"/>
    </row>
    <row r="131" ht="11.25" customHeight="1">
      <c r="A131" s="65"/>
      <c r="B131" s="65"/>
      <c r="C131" s="65"/>
      <c r="D131" s="423"/>
      <c r="E131" s="423"/>
      <c r="F131" s="423"/>
      <c r="G131" s="423"/>
      <c r="H131" s="60"/>
      <c r="I131" s="159"/>
      <c r="J131" s="184"/>
      <c r="K131" s="65"/>
      <c r="L131" s="65"/>
      <c r="M131" s="65"/>
      <c r="N131" s="73"/>
      <c r="O131" s="73"/>
      <c r="P131" s="73"/>
      <c r="Q131" s="3"/>
      <c r="R131" s="3"/>
      <c r="S131" s="3"/>
      <c r="T131" s="3"/>
      <c r="U131" s="3"/>
      <c r="V131" s="3"/>
      <c r="W131" s="3"/>
      <c r="X131" s="3"/>
      <c r="Y131" s="3"/>
      <c r="Z131" s="3"/>
    </row>
    <row r="132" ht="11.25" customHeight="1">
      <c r="A132" s="65"/>
      <c r="B132" s="65"/>
      <c r="C132" s="65"/>
      <c r="D132" s="423"/>
      <c r="E132" s="423"/>
      <c r="F132" s="423"/>
      <c r="G132" s="423"/>
      <c r="H132" s="60"/>
      <c r="I132" s="159"/>
      <c r="J132" s="184"/>
      <c r="K132" s="65"/>
      <c r="L132" s="65"/>
      <c r="M132" s="65"/>
      <c r="N132" s="73"/>
      <c r="O132" s="73"/>
      <c r="P132" s="73"/>
      <c r="Q132" s="3"/>
      <c r="R132" s="3"/>
      <c r="S132" s="3"/>
      <c r="T132" s="3"/>
      <c r="U132" s="3"/>
      <c r="V132" s="3"/>
      <c r="W132" s="3"/>
      <c r="X132" s="3"/>
      <c r="Y132" s="3"/>
      <c r="Z132" s="3"/>
    </row>
    <row r="133" ht="11.25" customHeight="1">
      <c r="A133" s="65"/>
      <c r="B133" s="65"/>
      <c r="C133" s="65"/>
      <c r="D133" s="423"/>
      <c r="E133" s="423"/>
      <c r="F133" s="423"/>
      <c r="G133" s="423"/>
      <c r="H133" s="60"/>
      <c r="I133" s="159"/>
      <c r="J133" s="184"/>
      <c r="K133" s="65"/>
      <c r="L133" s="65"/>
      <c r="M133" s="65"/>
      <c r="N133" s="73"/>
      <c r="O133" s="73"/>
      <c r="P133" s="73"/>
      <c r="Q133" s="3"/>
      <c r="R133" s="3"/>
      <c r="S133" s="3"/>
      <c r="T133" s="3"/>
      <c r="U133" s="3"/>
      <c r="V133" s="3"/>
      <c r="W133" s="3"/>
      <c r="X133" s="3"/>
      <c r="Y133" s="3"/>
      <c r="Z133" s="3"/>
    </row>
    <row r="134" ht="11.25" customHeight="1">
      <c r="A134" s="65"/>
      <c r="B134" s="65"/>
      <c r="C134" s="65"/>
      <c r="D134" s="423"/>
      <c r="E134" s="423"/>
      <c r="F134" s="423"/>
      <c r="G134" s="423"/>
      <c r="H134" s="60"/>
      <c r="I134" s="159"/>
      <c r="J134" s="184"/>
      <c r="K134" s="65"/>
      <c r="L134" s="65"/>
      <c r="M134" s="65"/>
      <c r="N134" s="73"/>
      <c r="O134" s="73"/>
      <c r="P134" s="73"/>
      <c r="Q134" s="3"/>
      <c r="R134" s="3"/>
      <c r="S134" s="3"/>
      <c r="T134" s="3"/>
      <c r="U134" s="3"/>
      <c r="V134" s="3"/>
      <c r="W134" s="3"/>
      <c r="X134" s="3"/>
      <c r="Y134" s="3"/>
      <c r="Z134" s="3"/>
    </row>
    <row r="135" ht="11.25" customHeight="1">
      <c r="A135" s="65"/>
      <c r="B135" s="65"/>
      <c r="C135" s="65"/>
      <c r="D135" s="423"/>
      <c r="E135" s="423"/>
      <c r="F135" s="423"/>
      <c r="G135" s="423"/>
      <c r="H135" s="60"/>
      <c r="I135" s="159"/>
      <c r="J135" s="184"/>
      <c r="K135" s="65"/>
      <c r="L135" s="65"/>
      <c r="M135" s="65"/>
      <c r="N135" s="73"/>
      <c r="O135" s="73"/>
      <c r="P135" s="73"/>
      <c r="Q135" s="3"/>
      <c r="R135" s="3"/>
      <c r="S135" s="3"/>
      <c r="T135" s="3"/>
      <c r="U135" s="3"/>
      <c r="V135" s="3"/>
      <c r="W135" s="3"/>
      <c r="X135" s="3"/>
      <c r="Y135" s="3"/>
      <c r="Z135" s="3"/>
    </row>
    <row r="136" ht="11.25" customHeight="1">
      <c r="A136" s="65"/>
      <c r="B136" s="65"/>
      <c r="C136" s="65"/>
      <c r="D136" s="423"/>
      <c r="E136" s="423"/>
      <c r="F136" s="423"/>
      <c r="G136" s="423"/>
      <c r="H136" s="60"/>
      <c r="I136" s="159"/>
      <c r="J136" s="184"/>
      <c r="K136" s="65"/>
      <c r="L136" s="65"/>
      <c r="M136" s="65"/>
      <c r="N136" s="73"/>
      <c r="O136" s="73"/>
      <c r="P136" s="73"/>
      <c r="Q136" s="3"/>
      <c r="R136" s="3"/>
      <c r="S136" s="3"/>
      <c r="T136" s="3"/>
      <c r="U136" s="3"/>
      <c r="V136" s="3"/>
      <c r="W136" s="3"/>
      <c r="X136" s="3"/>
      <c r="Y136" s="3"/>
      <c r="Z136" s="3"/>
    </row>
    <row r="137" ht="11.25" customHeight="1">
      <c r="A137" s="65"/>
      <c r="B137" s="65"/>
      <c r="C137" s="65"/>
      <c r="D137" s="423"/>
      <c r="E137" s="423"/>
      <c r="F137" s="423"/>
      <c r="G137" s="423"/>
      <c r="H137" s="60"/>
      <c r="I137" s="159"/>
      <c r="J137" s="184"/>
      <c r="K137" s="65"/>
      <c r="L137" s="65"/>
      <c r="M137" s="65"/>
      <c r="N137" s="73"/>
      <c r="O137" s="73"/>
      <c r="P137" s="73"/>
      <c r="Q137" s="3"/>
      <c r="R137" s="3"/>
      <c r="S137" s="3"/>
      <c r="T137" s="3"/>
      <c r="U137" s="3"/>
      <c r="V137" s="3"/>
      <c r="W137" s="3"/>
      <c r="X137" s="3"/>
      <c r="Y137" s="3"/>
      <c r="Z137" s="3"/>
    </row>
    <row r="138" ht="11.25" customHeight="1">
      <c r="A138" s="65"/>
      <c r="B138" s="65"/>
      <c r="C138" s="65"/>
      <c r="D138" s="423"/>
      <c r="E138" s="423"/>
      <c r="F138" s="423"/>
      <c r="G138" s="423"/>
      <c r="H138" s="60"/>
      <c r="I138" s="159"/>
      <c r="J138" s="184"/>
      <c r="K138" s="65"/>
      <c r="L138" s="65"/>
      <c r="M138" s="65"/>
      <c r="N138" s="73"/>
      <c r="O138" s="73"/>
      <c r="P138" s="73"/>
      <c r="Q138" s="3"/>
      <c r="R138" s="3"/>
      <c r="S138" s="3"/>
      <c r="T138" s="3"/>
      <c r="U138" s="3"/>
      <c r="V138" s="3"/>
      <c r="W138" s="3"/>
      <c r="X138" s="3"/>
      <c r="Y138" s="3"/>
      <c r="Z138" s="3"/>
    </row>
    <row r="139" ht="11.25" customHeight="1">
      <c r="A139" s="65"/>
      <c r="B139" s="65"/>
      <c r="C139" s="65"/>
      <c r="D139" s="423"/>
      <c r="E139" s="423"/>
      <c r="F139" s="423"/>
      <c r="G139" s="423"/>
      <c r="H139" s="60"/>
      <c r="I139" s="159"/>
      <c r="J139" s="184"/>
      <c r="K139" s="65"/>
      <c r="L139" s="65"/>
      <c r="M139" s="65"/>
      <c r="N139" s="73"/>
      <c r="O139" s="73"/>
      <c r="P139" s="73"/>
      <c r="Q139" s="3"/>
      <c r="R139" s="3"/>
      <c r="S139" s="3"/>
      <c r="T139" s="3"/>
      <c r="U139" s="3"/>
      <c r="V139" s="3"/>
      <c r="W139" s="3"/>
      <c r="X139" s="3"/>
      <c r="Y139" s="3"/>
      <c r="Z139" s="3"/>
    </row>
    <row r="140" ht="11.25" customHeight="1">
      <c r="A140" s="65"/>
      <c r="B140" s="65"/>
      <c r="C140" s="65"/>
      <c r="D140" s="423"/>
      <c r="E140" s="423"/>
      <c r="F140" s="423"/>
      <c r="G140" s="423"/>
      <c r="H140" s="60"/>
      <c r="I140" s="159"/>
      <c r="J140" s="184"/>
      <c r="K140" s="65"/>
      <c r="L140" s="65"/>
      <c r="M140" s="65"/>
      <c r="N140" s="73"/>
      <c r="O140" s="73"/>
      <c r="P140" s="73"/>
      <c r="Q140" s="3"/>
      <c r="R140" s="3"/>
      <c r="S140" s="3"/>
      <c r="T140" s="3"/>
      <c r="U140" s="3"/>
      <c r="V140" s="3"/>
      <c r="W140" s="3"/>
      <c r="X140" s="3"/>
      <c r="Y140" s="3"/>
      <c r="Z140" s="3"/>
    </row>
    <row r="141" ht="11.25" customHeight="1">
      <c r="A141" s="65"/>
      <c r="B141" s="65"/>
      <c r="C141" s="65"/>
      <c r="D141" s="423"/>
      <c r="E141" s="423"/>
      <c r="F141" s="423"/>
      <c r="G141" s="423"/>
      <c r="H141" s="60"/>
      <c r="I141" s="159"/>
      <c r="J141" s="184"/>
      <c r="K141" s="65"/>
      <c r="L141" s="65"/>
      <c r="M141" s="65"/>
      <c r="N141" s="73"/>
      <c r="O141" s="73"/>
      <c r="P141" s="73"/>
      <c r="Q141" s="3"/>
      <c r="R141" s="3"/>
      <c r="S141" s="3"/>
      <c r="T141" s="3"/>
      <c r="U141" s="3"/>
      <c r="V141" s="3"/>
      <c r="W141" s="3"/>
      <c r="X141" s="3"/>
      <c r="Y141" s="3"/>
      <c r="Z141" s="3"/>
    </row>
    <row r="142" ht="11.25" customHeight="1">
      <c r="A142" s="65"/>
      <c r="B142" s="65"/>
      <c r="C142" s="65"/>
      <c r="D142" s="423"/>
      <c r="E142" s="423"/>
      <c r="F142" s="423"/>
      <c r="G142" s="423"/>
      <c r="H142" s="60"/>
      <c r="I142" s="159"/>
      <c r="J142" s="184"/>
      <c r="K142" s="65"/>
      <c r="L142" s="65"/>
      <c r="M142" s="65"/>
      <c r="N142" s="73"/>
      <c r="O142" s="73"/>
      <c r="P142" s="73"/>
      <c r="Q142" s="3"/>
      <c r="R142" s="3"/>
      <c r="S142" s="3"/>
      <c r="T142" s="3"/>
      <c r="U142" s="3"/>
      <c r="V142" s="3"/>
      <c r="W142" s="3"/>
      <c r="X142" s="3"/>
      <c r="Y142" s="3"/>
      <c r="Z142" s="3"/>
    </row>
    <row r="143" ht="11.25" customHeight="1">
      <c r="A143" s="65"/>
      <c r="B143" s="65"/>
      <c r="C143" s="65"/>
      <c r="D143" s="423"/>
      <c r="E143" s="423"/>
      <c r="F143" s="423"/>
      <c r="G143" s="423"/>
      <c r="H143" s="60"/>
      <c r="I143" s="159"/>
      <c r="J143" s="184"/>
      <c r="K143" s="65"/>
      <c r="L143" s="65"/>
      <c r="M143" s="65"/>
      <c r="N143" s="73"/>
      <c r="O143" s="73"/>
      <c r="P143" s="73"/>
      <c r="Q143" s="3"/>
      <c r="R143" s="3"/>
      <c r="S143" s="3"/>
      <c r="T143" s="3"/>
      <c r="U143" s="3"/>
      <c r="V143" s="3"/>
      <c r="W143" s="3"/>
      <c r="X143" s="3"/>
      <c r="Y143" s="3"/>
      <c r="Z143" s="3"/>
    </row>
    <row r="144" ht="11.25" customHeight="1">
      <c r="A144" s="65"/>
      <c r="B144" s="65"/>
      <c r="C144" s="65"/>
      <c r="D144" s="423"/>
      <c r="E144" s="423"/>
      <c r="F144" s="423"/>
      <c r="G144" s="423"/>
      <c r="H144" s="60"/>
      <c r="I144" s="159"/>
      <c r="J144" s="184"/>
      <c r="K144" s="65"/>
      <c r="L144" s="65"/>
      <c r="M144" s="65"/>
      <c r="N144" s="73"/>
      <c r="O144" s="73"/>
      <c r="P144" s="73"/>
      <c r="Q144" s="3"/>
      <c r="R144" s="3"/>
      <c r="S144" s="3"/>
      <c r="T144" s="3"/>
      <c r="U144" s="3"/>
      <c r="V144" s="3"/>
      <c r="W144" s="3"/>
      <c r="X144" s="3"/>
      <c r="Y144" s="3"/>
      <c r="Z144" s="3"/>
    </row>
    <row r="145" ht="11.25" customHeight="1">
      <c r="A145" s="65"/>
      <c r="B145" s="65"/>
      <c r="C145" s="65"/>
      <c r="D145" s="423"/>
      <c r="E145" s="423"/>
      <c r="F145" s="423"/>
      <c r="G145" s="423"/>
      <c r="H145" s="60"/>
      <c r="I145" s="159"/>
      <c r="J145" s="184"/>
      <c r="K145" s="65"/>
      <c r="L145" s="65"/>
      <c r="M145" s="65"/>
      <c r="N145" s="73"/>
      <c r="O145" s="73"/>
      <c r="P145" s="73"/>
      <c r="Q145" s="3"/>
      <c r="R145" s="3"/>
      <c r="S145" s="3"/>
      <c r="T145" s="3"/>
      <c r="U145" s="3"/>
      <c r="V145" s="3"/>
      <c r="W145" s="3"/>
      <c r="X145" s="3"/>
      <c r="Y145" s="3"/>
      <c r="Z145" s="3"/>
    </row>
    <row r="146" ht="11.25" customHeight="1">
      <c r="A146" s="65"/>
      <c r="B146" s="65"/>
      <c r="C146" s="65"/>
      <c r="D146" s="423"/>
      <c r="E146" s="423"/>
      <c r="F146" s="423"/>
      <c r="G146" s="423"/>
      <c r="H146" s="60"/>
      <c r="I146" s="159"/>
      <c r="J146" s="184"/>
      <c r="K146" s="65"/>
      <c r="L146" s="65"/>
      <c r="M146" s="65"/>
      <c r="N146" s="73"/>
      <c r="O146" s="73"/>
      <c r="P146" s="73"/>
      <c r="Q146" s="3"/>
      <c r="R146" s="3"/>
      <c r="S146" s="3"/>
      <c r="T146" s="3"/>
      <c r="U146" s="3"/>
      <c r="V146" s="3"/>
      <c r="W146" s="3"/>
      <c r="X146" s="3"/>
      <c r="Y146" s="3"/>
      <c r="Z146" s="3"/>
    </row>
    <row r="147" ht="11.25" customHeight="1">
      <c r="A147" s="65"/>
      <c r="B147" s="65"/>
      <c r="C147" s="65"/>
      <c r="D147" s="423"/>
      <c r="E147" s="423"/>
      <c r="F147" s="423"/>
      <c r="G147" s="423"/>
      <c r="H147" s="60"/>
      <c r="I147" s="159"/>
      <c r="J147" s="184"/>
      <c r="K147" s="65"/>
      <c r="L147" s="65"/>
      <c r="M147" s="65"/>
      <c r="N147" s="73"/>
      <c r="O147" s="73"/>
      <c r="P147" s="73"/>
      <c r="Q147" s="3"/>
      <c r="R147" s="3"/>
      <c r="S147" s="3"/>
      <c r="T147" s="3"/>
      <c r="U147" s="3"/>
      <c r="V147" s="3"/>
      <c r="W147" s="3"/>
      <c r="X147" s="3"/>
      <c r="Y147" s="3"/>
      <c r="Z147" s="3"/>
    </row>
    <row r="148" ht="11.25" customHeight="1">
      <c r="A148" s="65"/>
      <c r="B148" s="65"/>
      <c r="C148" s="65"/>
      <c r="D148" s="423"/>
      <c r="E148" s="423"/>
      <c r="F148" s="423"/>
      <c r="G148" s="423"/>
      <c r="H148" s="60"/>
      <c r="I148" s="159"/>
      <c r="J148" s="184"/>
      <c r="K148" s="65"/>
      <c r="L148" s="65"/>
      <c r="M148" s="65"/>
      <c r="N148" s="73"/>
      <c r="O148" s="73"/>
      <c r="P148" s="73"/>
      <c r="Q148" s="3"/>
      <c r="R148" s="3"/>
      <c r="S148" s="3"/>
      <c r="T148" s="3"/>
      <c r="U148" s="3"/>
      <c r="V148" s="3"/>
      <c r="W148" s="3"/>
      <c r="X148" s="3"/>
      <c r="Y148" s="3"/>
      <c r="Z148" s="3"/>
    </row>
    <row r="149" ht="11.25" customHeight="1">
      <c r="A149" s="65"/>
      <c r="B149" s="65"/>
      <c r="C149" s="65"/>
      <c r="D149" s="423"/>
      <c r="E149" s="423"/>
      <c r="F149" s="423"/>
      <c r="G149" s="423"/>
      <c r="H149" s="60"/>
      <c r="I149" s="159"/>
      <c r="J149" s="184"/>
      <c r="K149" s="65"/>
      <c r="L149" s="65"/>
      <c r="M149" s="65"/>
      <c r="N149" s="73"/>
      <c r="O149" s="73"/>
      <c r="P149" s="73"/>
      <c r="Q149" s="3"/>
      <c r="R149" s="3"/>
      <c r="S149" s="3"/>
      <c r="T149" s="3"/>
      <c r="U149" s="3"/>
      <c r="V149" s="3"/>
      <c r="W149" s="3"/>
      <c r="X149" s="3"/>
      <c r="Y149" s="3"/>
      <c r="Z149" s="3"/>
    </row>
    <row r="150" ht="11.25" customHeight="1">
      <c r="A150" s="65"/>
      <c r="B150" s="65"/>
      <c r="C150" s="65"/>
      <c r="D150" s="423"/>
      <c r="E150" s="423"/>
      <c r="F150" s="423"/>
      <c r="G150" s="423"/>
      <c r="H150" s="60"/>
      <c r="I150" s="159"/>
      <c r="J150" s="184"/>
      <c r="K150" s="65"/>
      <c r="L150" s="65"/>
      <c r="M150" s="65"/>
      <c r="N150" s="73"/>
      <c r="O150" s="73"/>
      <c r="P150" s="73"/>
      <c r="Q150" s="3"/>
      <c r="R150" s="3"/>
      <c r="S150" s="3"/>
      <c r="T150" s="3"/>
      <c r="U150" s="3"/>
      <c r="V150" s="3"/>
      <c r="W150" s="3"/>
      <c r="X150" s="3"/>
      <c r="Y150" s="3"/>
      <c r="Z150" s="3"/>
    </row>
    <row r="151" ht="11.25" customHeight="1">
      <c r="A151" s="65"/>
      <c r="B151" s="65"/>
      <c r="C151" s="65"/>
      <c r="D151" s="423"/>
      <c r="E151" s="423"/>
      <c r="F151" s="423"/>
      <c r="G151" s="423"/>
      <c r="H151" s="60"/>
      <c r="I151" s="159"/>
      <c r="J151" s="184"/>
      <c r="K151" s="65"/>
      <c r="L151" s="65"/>
      <c r="M151" s="65"/>
      <c r="N151" s="73"/>
      <c r="O151" s="73"/>
      <c r="P151" s="73"/>
      <c r="Q151" s="3"/>
      <c r="R151" s="3"/>
      <c r="S151" s="3"/>
      <c r="T151" s="3"/>
      <c r="U151" s="3"/>
      <c r="V151" s="3"/>
      <c r="W151" s="3"/>
      <c r="X151" s="3"/>
      <c r="Y151" s="3"/>
      <c r="Z151" s="3"/>
    </row>
    <row r="152" ht="11.25" customHeight="1">
      <c r="A152" s="65"/>
      <c r="B152" s="65"/>
      <c r="C152" s="65"/>
      <c r="D152" s="423"/>
      <c r="E152" s="423"/>
      <c r="F152" s="423"/>
      <c r="G152" s="423"/>
      <c r="H152" s="60"/>
      <c r="I152" s="159"/>
      <c r="J152" s="184"/>
      <c r="K152" s="65"/>
      <c r="L152" s="65"/>
      <c r="M152" s="65"/>
      <c r="N152" s="73"/>
      <c r="O152" s="73"/>
      <c r="P152" s="73"/>
      <c r="Q152" s="3"/>
      <c r="R152" s="3"/>
      <c r="S152" s="3"/>
      <c r="T152" s="3"/>
      <c r="U152" s="3"/>
      <c r="V152" s="3"/>
      <c r="W152" s="3"/>
      <c r="X152" s="3"/>
      <c r="Y152" s="3"/>
      <c r="Z152" s="3"/>
    </row>
    <row r="153" ht="11.25" customHeight="1">
      <c r="A153" s="65"/>
      <c r="B153" s="65"/>
      <c r="C153" s="65"/>
      <c r="D153" s="423"/>
      <c r="E153" s="423"/>
      <c r="F153" s="423"/>
      <c r="G153" s="423"/>
      <c r="H153" s="60"/>
      <c r="I153" s="159"/>
      <c r="J153" s="184"/>
      <c r="K153" s="65"/>
      <c r="L153" s="65"/>
      <c r="M153" s="65"/>
      <c r="N153" s="73"/>
      <c r="O153" s="73"/>
      <c r="P153" s="73"/>
      <c r="Q153" s="3"/>
      <c r="R153" s="3"/>
      <c r="S153" s="3"/>
      <c r="T153" s="3"/>
      <c r="U153" s="3"/>
      <c r="V153" s="3"/>
      <c r="W153" s="3"/>
      <c r="X153" s="3"/>
      <c r="Y153" s="3"/>
      <c r="Z153" s="3"/>
    </row>
    <row r="154" ht="11.25" customHeight="1">
      <c r="A154" s="65"/>
      <c r="B154" s="65"/>
      <c r="C154" s="65"/>
      <c r="D154" s="423"/>
      <c r="E154" s="423"/>
      <c r="F154" s="423"/>
      <c r="G154" s="423"/>
      <c r="H154" s="60"/>
      <c r="I154" s="159"/>
      <c r="J154" s="184"/>
      <c r="K154" s="65"/>
      <c r="L154" s="65"/>
      <c r="M154" s="65"/>
      <c r="N154" s="73"/>
      <c r="O154" s="73"/>
      <c r="P154" s="73"/>
      <c r="Q154" s="3"/>
      <c r="R154" s="3"/>
      <c r="S154" s="3"/>
      <c r="T154" s="3"/>
      <c r="U154" s="3"/>
      <c r="V154" s="3"/>
      <c r="W154" s="3"/>
      <c r="X154" s="3"/>
      <c r="Y154" s="3"/>
      <c r="Z154" s="3"/>
    </row>
    <row r="155" ht="11.25" customHeight="1">
      <c r="A155" s="65"/>
      <c r="B155" s="65"/>
      <c r="C155" s="65"/>
      <c r="D155" s="423"/>
      <c r="E155" s="423"/>
      <c r="F155" s="423"/>
      <c r="G155" s="423"/>
      <c r="H155" s="60"/>
      <c r="I155" s="159"/>
      <c r="J155" s="184"/>
      <c r="K155" s="65"/>
      <c r="L155" s="65"/>
      <c r="M155" s="65"/>
      <c r="N155" s="73"/>
      <c r="O155" s="73"/>
      <c r="P155" s="73"/>
      <c r="Q155" s="3"/>
      <c r="R155" s="3"/>
      <c r="S155" s="3"/>
      <c r="T155" s="3"/>
      <c r="U155" s="3"/>
      <c r="V155" s="3"/>
      <c r="W155" s="3"/>
      <c r="X155" s="3"/>
      <c r="Y155" s="3"/>
      <c r="Z155" s="3"/>
    </row>
    <row r="156" ht="11.25" customHeight="1">
      <c r="A156" s="65"/>
      <c r="B156" s="65"/>
      <c r="C156" s="65"/>
      <c r="D156" s="423"/>
      <c r="E156" s="423"/>
      <c r="F156" s="423"/>
      <c r="G156" s="423"/>
      <c r="H156" s="60"/>
      <c r="I156" s="159"/>
      <c r="J156" s="184"/>
      <c r="K156" s="65"/>
      <c r="L156" s="65"/>
      <c r="M156" s="65"/>
      <c r="N156" s="73"/>
      <c r="O156" s="73"/>
      <c r="P156" s="73"/>
      <c r="Q156" s="3"/>
      <c r="R156" s="3"/>
      <c r="S156" s="3"/>
      <c r="T156" s="3"/>
      <c r="U156" s="3"/>
      <c r="V156" s="3"/>
      <c r="W156" s="3"/>
      <c r="X156" s="3"/>
      <c r="Y156" s="3"/>
      <c r="Z156" s="3"/>
    </row>
    <row r="157" ht="11.25" customHeight="1">
      <c r="A157" s="65"/>
      <c r="B157" s="65"/>
      <c r="C157" s="65"/>
      <c r="D157" s="423"/>
      <c r="E157" s="423"/>
      <c r="F157" s="423"/>
      <c r="G157" s="423"/>
      <c r="H157" s="60"/>
      <c r="I157" s="159"/>
      <c r="J157" s="184"/>
      <c r="K157" s="65"/>
      <c r="L157" s="65"/>
      <c r="M157" s="65"/>
      <c r="N157" s="73"/>
      <c r="O157" s="73"/>
      <c r="P157" s="73"/>
      <c r="Q157" s="3"/>
      <c r="R157" s="3"/>
      <c r="S157" s="3"/>
      <c r="T157" s="3"/>
      <c r="U157" s="3"/>
      <c r="V157" s="3"/>
      <c r="W157" s="3"/>
      <c r="X157" s="3"/>
      <c r="Y157" s="3"/>
      <c r="Z157" s="3"/>
    </row>
    <row r="158" ht="11.25" customHeight="1">
      <c r="A158" s="65"/>
      <c r="B158" s="65"/>
      <c r="C158" s="65"/>
      <c r="D158" s="423"/>
      <c r="E158" s="423"/>
      <c r="F158" s="423"/>
      <c r="G158" s="423"/>
      <c r="H158" s="60"/>
      <c r="I158" s="159"/>
      <c r="J158" s="184"/>
      <c r="K158" s="65"/>
      <c r="L158" s="65"/>
      <c r="M158" s="65"/>
      <c r="N158" s="73"/>
      <c r="O158" s="73"/>
      <c r="P158" s="73"/>
      <c r="Q158" s="3"/>
      <c r="R158" s="3"/>
      <c r="S158" s="3"/>
      <c r="T158" s="3"/>
      <c r="U158" s="3"/>
      <c r="V158" s="3"/>
      <c r="W158" s="3"/>
      <c r="X158" s="3"/>
      <c r="Y158" s="3"/>
      <c r="Z158" s="3"/>
    </row>
    <row r="159" ht="11.25" customHeight="1">
      <c r="A159" s="65"/>
      <c r="B159" s="65"/>
      <c r="C159" s="65"/>
      <c r="D159" s="423"/>
      <c r="E159" s="423"/>
      <c r="F159" s="423"/>
      <c r="G159" s="423"/>
      <c r="H159" s="60"/>
      <c r="I159" s="159"/>
      <c r="J159" s="184"/>
      <c r="K159" s="65"/>
      <c r="L159" s="65"/>
      <c r="M159" s="65"/>
      <c r="N159" s="73"/>
      <c r="O159" s="73"/>
      <c r="P159" s="73"/>
      <c r="Q159" s="3"/>
      <c r="R159" s="3"/>
      <c r="S159" s="3"/>
      <c r="T159" s="3"/>
      <c r="U159" s="3"/>
      <c r="V159" s="3"/>
      <c r="W159" s="3"/>
      <c r="X159" s="3"/>
      <c r="Y159" s="3"/>
      <c r="Z159" s="3"/>
    </row>
    <row r="160" ht="11.25" customHeight="1">
      <c r="A160" s="65"/>
      <c r="B160" s="65"/>
      <c r="C160" s="65"/>
      <c r="D160" s="423"/>
      <c r="E160" s="423"/>
      <c r="F160" s="423"/>
      <c r="G160" s="423"/>
      <c r="H160" s="60"/>
      <c r="I160" s="159"/>
      <c r="J160" s="184"/>
      <c r="K160" s="65"/>
      <c r="L160" s="65"/>
      <c r="M160" s="65"/>
      <c r="N160" s="73"/>
      <c r="O160" s="73"/>
      <c r="P160" s="73"/>
      <c r="Q160" s="3"/>
      <c r="R160" s="3"/>
      <c r="S160" s="3"/>
      <c r="T160" s="3"/>
      <c r="U160" s="3"/>
      <c r="V160" s="3"/>
      <c r="W160" s="3"/>
      <c r="X160" s="3"/>
      <c r="Y160" s="3"/>
      <c r="Z160" s="3"/>
    </row>
    <row r="161" ht="11.25" customHeight="1">
      <c r="A161" s="65"/>
      <c r="B161" s="65"/>
      <c r="C161" s="65"/>
      <c r="D161" s="423"/>
      <c r="E161" s="423"/>
      <c r="F161" s="423"/>
      <c r="G161" s="423"/>
      <c r="H161" s="60"/>
      <c r="I161" s="159"/>
      <c r="J161" s="184"/>
      <c r="K161" s="65"/>
      <c r="L161" s="65"/>
      <c r="M161" s="65"/>
      <c r="N161" s="73"/>
      <c r="O161" s="73"/>
      <c r="P161" s="73"/>
      <c r="Q161" s="3"/>
      <c r="R161" s="3"/>
      <c r="S161" s="3"/>
      <c r="T161" s="3"/>
      <c r="U161" s="3"/>
      <c r="V161" s="3"/>
      <c r="W161" s="3"/>
      <c r="X161" s="3"/>
      <c r="Y161" s="3"/>
      <c r="Z161" s="3"/>
    </row>
    <row r="162" ht="11.25" customHeight="1">
      <c r="A162" s="65"/>
      <c r="B162" s="65"/>
      <c r="C162" s="65"/>
      <c r="D162" s="423"/>
      <c r="E162" s="423"/>
      <c r="F162" s="423"/>
      <c r="G162" s="423"/>
      <c r="H162" s="60"/>
      <c r="I162" s="159"/>
      <c r="J162" s="184"/>
      <c r="K162" s="65"/>
      <c r="L162" s="65"/>
      <c r="M162" s="65"/>
      <c r="N162" s="73"/>
      <c r="O162" s="73"/>
      <c r="P162" s="73"/>
      <c r="Q162" s="3"/>
      <c r="R162" s="3"/>
      <c r="S162" s="3"/>
      <c r="T162" s="3"/>
      <c r="U162" s="3"/>
      <c r="V162" s="3"/>
      <c r="W162" s="3"/>
      <c r="X162" s="3"/>
      <c r="Y162" s="3"/>
      <c r="Z162" s="3"/>
    </row>
    <row r="163" ht="11.25" customHeight="1">
      <c r="A163" s="65"/>
      <c r="B163" s="65"/>
      <c r="C163" s="65"/>
      <c r="D163" s="423"/>
      <c r="E163" s="423"/>
      <c r="F163" s="423"/>
      <c r="G163" s="423"/>
      <c r="H163" s="60"/>
      <c r="I163" s="159"/>
      <c r="J163" s="184"/>
      <c r="K163" s="65"/>
      <c r="L163" s="65"/>
      <c r="M163" s="65"/>
      <c r="N163" s="73"/>
      <c r="O163" s="73"/>
      <c r="P163" s="73"/>
      <c r="Q163" s="3"/>
      <c r="R163" s="3"/>
      <c r="S163" s="3"/>
      <c r="T163" s="3"/>
      <c r="U163" s="3"/>
      <c r="V163" s="3"/>
      <c r="W163" s="3"/>
      <c r="X163" s="3"/>
      <c r="Y163" s="3"/>
      <c r="Z163" s="3"/>
    </row>
    <row r="164" ht="11.25" customHeight="1">
      <c r="A164" s="65"/>
      <c r="B164" s="65"/>
      <c r="C164" s="65"/>
      <c r="D164" s="423"/>
      <c r="E164" s="423"/>
      <c r="F164" s="423"/>
      <c r="G164" s="423"/>
      <c r="H164" s="60"/>
      <c r="I164" s="159"/>
      <c r="J164" s="184"/>
      <c r="K164" s="65"/>
      <c r="L164" s="65"/>
      <c r="M164" s="65"/>
      <c r="N164" s="73"/>
      <c r="O164" s="73"/>
      <c r="P164" s="73"/>
      <c r="Q164" s="3"/>
      <c r="R164" s="3"/>
      <c r="S164" s="3"/>
      <c r="T164" s="3"/>
      <c r="U164" s="3"/>
      <c r="V164" s="3"/>
      <c r="W164" s="3"/>
      <c r="X164" s="3"/>
      <c r="Y164" s="3"/>
      <c r="Z164" s="3"/>
    </row>
    <row r="165" ht="11.25" customHeight="1">
      <c r="A165" s="65"/>
      <c r="B165" s="65"/>
      <c r="C165" s="65"/>
      <c r="D165" s="423"/>
      <c r="E165" s="423"/>
      <c r="F165" s="423"/>
      <c r="G165" s="423"/>
      <c r="H165" s="60"/>
      <c r="I165" s="159"/>
      <c r="J165" s="184"/>
      <c r="K165" s="65"/>
      <c r="L165" s="65"/>
      <c r="M165" s="65"/>
      <c r="N165" s="73"/>
      <c r="O165" s="73"/>
      <c r="P165" s="73"/>
      <c r="Q165" s="3"/>
      <c r="R165" s="3"/>
      <c r="S165" s="3"/>
      <c r="T165" s="3"/>
      <c r="U165" s="3"/>
      <c r="V165" s="3"/>
      <c r="W165" s="3"/>
      <c r="X165" s="3"/>
      <c r="Y165" s="3"/>
      <c r="Z165" s="3"/>
    </row>
    <row r="166" ht="11.25" customHeight="1">
      <c r="A166" s="65"/>
      <c r="B166" s="65"/>
      <c r="C166" s="65"/>
      <c r="D166" s="423"/>
      <c r="E166" s="423"/>
      <c r="F166" s="423"/>
      <c r="G166" s="423"/>
      <c r="H166" s="60"/>
      <c r="I166" s="159"/>
      <c r="J166" s="184"/>
      <c r="K166" s="65"/>
      <c r="L166" s="65"/>
      <c r="M166" s="65"/>
      <c r="N166" s="73"/>
      <c r="O166" s="73"/>
      <c r="P166" s="73"/>
      <c r="Q166" s="3"/>
      <c r="R166" s="3"/>
      <c r="S166" s="3"/>
      <c r="T166" s="3"/>
      <c r="U166" s="3"/>
      <c r="V166" s="3"/>
      <c r="W166" s="3"/>
      <c r="X166" s="3"/>
      <c r="Y166" s="3"/>
      <c r="Z166" s="3"/>
    </row>
    <row r="167" ht="11.25" customHeight="1">
      <c r="A167" s="65"/>
      <c r="B167" s="65"/>
      <c r="C167" s="65"/>
      <c r="D167" s="423"/>
      <c r="E167" s="423"/>
      <c r="F167" s="423"/>
      <c r="G167" s="423"/>
      <c r="H167" s="60"/>
      <c r="I167" s="159"/>
      <c r="J167" s="184"/>
      <c r="K167" s="65"/>
      <c r="L167" s="65"/>
      <c r="M167" s="65"/>
      <c r="N167" s="73"/>
      <c r="O167" s="73"/>
      <c r="P167" s="73"/>
      <c r="Q167" s="3"/>
      <c r="R167" s="3"/>
      <c r="S167" s="3"/>
      <c r="T167" s="3"/>
      <c r="U167" s="3"/>
      <c r="V167" s="3"/>
      <c r="W167" s="3"/>
      <c r="X167" s="3"/>
      <c r="Y167" s="3"/>
      <c r="Z167" s="3"/>
    </row>
    <row r="168" ht="11.25" customHeight="1">
      <c r="A168" s="65"/>
      <c r="B168" s="65"/>
      <c r="C168" s="65"/>
      <c r="D168" s="423"/>
      <c r="E168" s="423"/>
      <c r="F168" s="423"/>
      <c r="G168" s="423"/>
      <c r="H168" s="60"/>
      <c r="I168" s="159"/>
      <c r="J168" s="184"/>
      <c r="K168" s="65"/>
      <c r="L168" s="65"/>
      <c r="M168" s="65"/>
      <c r="N168" s="73"/>
      <c r="O168" s="73"/>
      <c r="P168" s="73"/>
      <c r="Q168" s="3"/>
      <c r="R168" s="3"/>
      <c r="S168" s="3"/>
      <c r="T168" s="3"/>
      <c r="U168" s="3"/>
      <c r="V168" s="3"/>
      <c r="W168" s="3"/>
      <c r="X168" s="3"/>
      <c r="Y168" s="3"/>
      <c r="Z168" s="3"/>
    </row>
    <row r="169" ht="11.25" customHeight="1">
      <c r="A169" s="65"/>
      <c r="B169" s="65"/>
      <c r="C169" s="65"/>
      <c r="D169" s="423"/>
      <c r="E169" s="423"/>
      <c r="F169" s="423"/>
      <c r="G169" s="423"/>
      <c r="H169" s="60"/>
      <c r="I169" s="159"/>
      <c r="J169" s="184"/>
      <c r="K169" s="65"/>
      <c r="L169" s="65"/>
      <c r="M169" s="65"/>
      <c r="N169" s="73"/>
      <c r="O169" s="73"/>
      <c r="P169" s="73"/>
      <c r="Q169" s="3"/>
      <c r="R169" s="3"/>
      <c r="S169" s="3"/>
      <c r="T169" s="3"/>
      <c r="U169" s="3"/>
      <c r="V169" s="3"/>
      <c r="W169" s="3"/>
      <c r="X169" s="3"/>
      <c r="Y169" s="3"/>
      <c r="Z169" s="3"/>
    </row>
    <row r="170" ht="11.25" customHeight="1">
      <c r="A170" s="65"/>
      <c r="B170" s="65"/>
      <c r="C170" s="65"/>
      <c r="D170" s="423"/>
      <c r="E170" s="423"/>
      <c r="F170" s="423"/>
      <c r="G170" s="423"/>
      <c r="H170" s="60"/>
      <c r="I170" s="159"/>
      <c r="J170" s="184"/>
      <c r="K170" s="65"/>
      <c r="L170" s="65"/>
      <c r="M170" s="65"/>
      <c r="N170" s="73"/>
      <c r="O170" s="73"/>
      <c r="P170" s="73"/>
      <c r="Q170" s="3"/>
      <c r="R170" s="3"/>
      <c r="S170" s="3"/>
      <c r="T170" s="3"/>
      <c r="U170" s="3"/>
      <c r="V170" s="3"/>
      <c r="W170" s="3"/>
      <c r="X170" s="3"/>
      <c r="Y170" s="3"/>
      <c r="Z170" s="3"/>
    </row>
    <row r="171" ht="11.25" customHeight="1">
      <c r="A171" s="65"/>
      <c r="B171" s="65"/>
      <c r="C171" s="65"/>
      <c r="D171" s="423"/>
      <c r="E171" s="423"/>
      <c r="F171" s="423"/>
      <c r="G171" s="423"/>
      <c r="H171" s="60"/>
      <c r="I171" s="159"/>
      <c r="J171" s="184"/>
      <c r="K171" s="65"/>
      <c r="L171" s="65"/>
      <c r="M171" s="65"/>
      <c r="N171" s="73"/>
      <c r="O171" s="73"/>
      <c r="P171" s="73"/>
      <c r="Q171" s="3"/>
      <c r="R171" s="3"/>
      <c r="S171" s="3"/>
      <c r="T171" s="3"/>
      <c r="U171" s="3"/>
      <c r="V171" s="3"/>
      <c r="W171" s="3"/>
      <c r="X171" s="3"/>
      <c r="Y171" s="3"/>
      <c r="Z171" s="3"/>
    </row>
    <row r="172" ht="11.25" customHeight="1">
      <c r="A172" s="65"/>
      <c r="B172" s="65"/>
      <c r="C172" s="65"/>
      <c r="D172" s="423"/>
      <c r="E172" s="423"/>
      <c r="F172" s="423"/>
      <c r="G172" s="423"/>
      <c r="H172" s="60"/>
      <c r="I172" s="159"/>
      <c r="J172" s="184"/>
      <c r="K172" s="65"/>
      <c r="L172" s="65"/>
      <c r="M172" s="65"/>
      <c r="N172" s="73"/>
      <c r="O172" s="73"/>
      <c r="P172" s="73"/>
      <c r="Q172" s="3"/>
      <c r="R172" s="3"/>
      <c r="S172" s="3"/>
      <c r="T172" s="3"/>
      <c r="U172" s="3"/>
      <c r="V172" s="3"/>
      <c r="W172" s="3"/>
      <c r="X172" s="3"/>
      <c r="Y172" s="3"/>
      <c r="Z172" s="3"/>
    </row>
    <row r="173" ht="11.25" customHeight="1">
      <c r="A173" s="65"/>
      <c r="B173" s="65"/>
      <c r="C173" s="65"/>
      <c r="D173" s="423"/>
      <c r="E173" s="423"/>
      <c r="F173" s="423"/>
      <c r="G173" s="423"/>
      <c r="H173" s="60"/>
      <c r="I173" s="159"/>
      <c r="J173" s="184"/>
      <c r="K173" s="65"/>
      <c r="L173" s="65"/>
      <c r="M173" s="65"/>
      <c r="N173" s="73"/>
      <c r="O173" s="73"/>
      <c r="P173" s="73"/>
      <c r="Q173" s="3"/>
      <c r="R173" s="3"/>
      <c r="S173" s="3"/>
      <c r="T173" s="3"/>
      <c r="U173" s="3"/>
      <c r="V173" s="3"/>
      <c r="W173" s="3"/>
      <c r="X173" s="3"/>
      <c r="Y173" s="3"/>
      <c r="Z173" s="3"/>
    </row>
    <row r="174" ht="11.25" customHeight="1">
      <c r="A174" s="65"/>
      <c r="B174" s="65"/>
      <c r="C174" s="65"/>
      <c r="D174" s="423"/>
      <c r="E174" s="423"/>
      <c r="F174" s="423"/>
      <c r="G174" s="423"/>
      <c r="H174" s="60"/>
      <c r="I174" s="159"/>
      <c r="J174" s="184"/>
      <c r="K174" s="65"/>
      <c r="L174" s="65"/>
      <c r="M174" s="65"/>
      <c r="N174" s="73"/>
      <c r="O174" s="73"/>
      <c r="P174" s="73"/>
      <c r="Q174" s="3"/>
      <c r="R174" s="3"/>
      <c r="S174" s="3"/>
      <c r="T174" s="3"/>
      <c r="U174" s="3"/>
      <c r="V174" s="3"/>
      <c r="W174" s="3"/>
      <c r="X174" s="3"/>
      <c r="Y174" s="3"/>
      <c r="Z174" s="3"/>
    </row>
    <row r="175" ht="11.25" customHeight="1">
      <c r="A175" s="65"/>
      <c r="B175" s="65"/>
      <c r="C175" s="65"/>
      <c r="D175" s="423"/>
      <c r="E175" s="423"/>
      <c r="F175" s="423"/>
      <c r="G175" s="423"/>
      <c r="H175" s="60"/>
      <c r="I175" s="159"/>
      <c r="J175" s="184"/>
      <c r="K175" s="65"/>
      <c r="L175" s="65"/>
      <c r="M175" s="65"/>
      <c r="N175" s="73"/>
      <c r="O175" s="73"/>
      <c r="P175" s="73"/>
      <c r="Q175" s="3"/>
      <c r="R175" s="3"/>
      <c r="S175" s="3"/>
      <c r="T175" s="3"/>
      <c r="U175" s="3"/>
      <c r="V175" s="3"/>
      <c r="W175" s="3"/>
      <c r="X175" s="3"/>
      <c r="Y175" s="3"/>
      <c r="Z175" s="3"/>
    </row>
    <row r="176" ht="11.25" customHeight="1">
      <c r="A176" s="65"/>
      <c r="B176" s="65"/>
      <c r="C176" s="65"/>
      <c r="D176" s="423"/>
      <c r="E176" s="423"/>
      <c r="F176" s="423"/>
      <c r="G176" s="423"/>
      <c r="H176" s="60"/>
      <c r="I176" s="159"/>
      <c r="J176" s="184"/>
      <c r="K176" s="65"/>
      <c r="L176" s="65"/>
      <c r="M176" s="65"/>
      <c r="N176" s="73"/>
      <c r="O176" s="73"/>
      <c r="P176" s="73"/>
      <c r="Q176" s="3"/>
      <c r="R176" s="3"/>
      <c r="S176" s="3"/>
      <c r="T176" s="3"/>
      <c r="U176" s="3"/>
      <c r="V176" s="3"/>
      <c r="W176" s="3"/>
      <c r="X176" s="3"/>
      <c r="Y176" s="3"/>
      <c r="Z176" s="3"/>
    </row>
    <row r="177" ht="11.25" customHeight="1">
      <c r="A177" s="65"/>
      <c r="B177" s="65"/>
      <c r="C177" s="65"/>
      <c r="D177" s="423"/>
      <c r="E177" s="423"/>
      <c r="F177" s="423"/>
      <c r="G177" s="423"/>
      <c r="H177" s="60"/>
      <c r="I177" s="159"/>
      <c r="J177" s="184"/>
      <c r="K177" s="65"/>
      <c r="L177" s="65"/>
      <c r="M177" s="65"/>
      <c r="N177" s="73"/>
      <c r="O177" s="73"/>
      <c r="P177" s="73"/>
      <c r="Q177" s="3"/>
      <c r="R177" s="3"/>
      <c r="S177" s="3"/>
      <c r="T177" s="3"/>
      <c r="U177" s="3"/>
      <c r="V177" s="3"/>
      <c r="W177" s="3"/>
      <c r="X177" s="3"/>
      <c r="Y177" s="3"/>
      <c r="Z177" s="3"/>
    </row>
    <row r="178" ht="11.25" customHeight="1">
      <c r="A178" s="65"/>
      <c r="B178" s="65"/>
      <c r="C178" s="65"/>
      <c r="D178" s="423"/>
      <c r="E178" s="423"/>
      <c r="F178" s="423"/>
      <c r="G178" s="423"/>
      <c r="H178" s="60"/>
      <c r="I178" s="159"/>
      <c r="J178" s="184"/>
      <c r="K178" s="65"/>
      <c r="L178" s="65"/>
      <c r="M178" s="65"/>
      <c r="N178" s="73"/>
      <c r="O178" s="73"/>
      <c r="P178" s="73"/>
      <c r="Q178" s="3"/>
      <c r="R178" s="3"/>
      <c r="S178" s="3"/>
      <c r="T178" s="3"/>
      <c r="U178" s="3"/>
      <c r="V178" s="3"/>
      <c r="W178" s="3"/>
      <c r="X178" s="3"/>
      <c r="Y178" s="3"/>
      <c r="Z178" s="3"/>
    </row>
    <row r="179" ht="11.25" customHeight="1">
      <c r="A179" s="65"/>
      <c r="B179" s="65"/>
      <c r="C179" s="65"/>
      <c r="D179" s="423"/>
      <c r="E179" s="423"/>
      <c r="F179" s="423"/>
      <c r="G179" s="423"/>
      <c r="H179" s="60"/>
      <c r="I179" s="159"/>
      <c r="J179" s="184"/>
      <c r="K179" s="65"/>
      <c r="L179" s="65"/>
      <c r="M179" s="65"/>
      <c r="N179" s="73"/>
      <c r="O179" s="73"/>
      <c r="P179" s="73"/>
      <c r="Q179" s="3"/>
      <c r="R179" s="3"/>
      <c r="S179" s="3"/>
      <c r="T179" s="3"/>
      <c r="U179" s="3"/>
      <c r="V179" s="3"/>
      <c r="W179" s="3"/>
      <c r="X179" s="3"/>
      <c r="Y179" s="3"/>
      <c r="Z179" s="3"/>
    </row>
    <row r="180" ht="11.25" customHeight="1">
      <c r="A180" s="65"/>
      <c r="B180" s="65"/>
      <c r="C180" s="65"/>
      <c r="D180" s="423"/>
      <c r="E180" s="423"/>
      <c r="F180" s="423"/>
      <c r="G180" s="423"/>
      <c r="H180" s="60"/>
      <c r="I180" s="159"/>
      <c r="J180" s="184"/>
      <c r="K180" s="65"/>
      <c r="L180" s="65"/>
      <c r="M180" s="65"/>
      <c r="N180" s="73"/>
      <c r="O180" s="73"/>
      <c r="P180" s="73"/>
      <c r="Q180" s="3"/>
      <c r="R180" s="3"/>
      <c r="S180" s="3"/>
      <c r="T180" s="3"/>
      <c r="U180" s="3"/>
      <c r="V180" s="3"/>
      <c r="W180" s="3"/>
      <c r="X180" s="3"/>
      <c r="Y180" s="3"/>
      <c r="Z180" s="3"/>
    </row>
    <row r="181" ht="11.25" customHeight="1">
      <c r="A181" s="65"/>
      <c r="B181" s="65"/>
      <c r="C181" s="65"/>
      <c r="D181" s="423"/>
      <c r="E181" s="423"/>
      <c r="F181" s="423"/>
      <c r="G181" s="423"/>
      <c r="H181" s="60"/>
      <c r="I181" s="159"/>
      <c r="J181" s="184"/>
      <c r="K181" s="65"/>
      <c r="L181" s="65"/>
      <c r="M181" s="65"/>
      <c r="N181" s="73"/>
      <c r="O181" s="73"/>
      <c r="P181" s="73"/>
      <c r="Q181" s="3"/>
      <c r="R181" s="3"/>
      <c r="S181" s="3"/>
      <c r="T181" s="3"/>
      <c r="U181" s="3"/>
      <c r="V181" s="3"/>
      <c r="W181" s="3"/>
      <c r="X181" s="3"/>
      <c r="Y181" s="3"/>
      <c r="Z181" s="3"/>
    </row>
    <row r="182" ht="11.25" customHeight="1">
      <c r="A182" s="65"/>
      <c r="B182" s="65"/>
      <c r="C182" s="65"/>
      <c r="D182" s="423"/>
      <c r="E182" s="423"/>
      <c r="F182" s="423"/>
      <c r="G182" s="423"/>
      <c r="H182" s="60"/>
      <c r="I182" s="159"/>
      <c r="J182" s="184"/>
      <c r="K182" s="65"/>
      <c r="L182" s="65"/>
      <c r="M182" s="65"/>
      <c r="N182" s="73"/>
      <c r="O182" s="73"/>
      <c r="P182" s="73"/>
      <c r="Q182" s="3"/>
      <c r="R182" s="3"/>
      <c r="S182" s="3"/>
      <c r="T182" s="3"/>
      <c r="U182" s="3"/>
      <c r="V182" s="3"/>
      <c r="W182" s="3"/>
      <c r="X182" s="3"/>
      <c r="Y182" s="3"/>
      <c r="Z182" s="3"/>
    </row>
    <row r="183" ht="11.25" customHeight="1">
      <c r="A183" s="65"/>
      <c r="B183" s="65"/>
      <c r="C183" s="65"/>
      <c r="D183" s="423"/>
      <c r="E183" s="423"/>
      <c r="F183" s="423"/>
      <c r="G183" s="423"/>
      <c r="H183" s="60"/>
      <c r="I183" s="159"/>
      <c r="J183" s="184"/>
      <c r="K183" s="65"/>
      <c r="L183" s="65"/>
      <c r="M183" s="65"/>
      <c r="N183" s="73"/>
      <c r="O183" s="73"/>
      <c r="P183" s="73"/>
      <c r="Q183" s="3"/>
      <c r="R183" s="3"/>
      <c r="S183" s="3"/>
      <c r="T183" s="3"/>
      <c r="U183" s="3"/>
      <c r="V183" s="3"/>
      <c r="W183" s="3"/>
      <c r="X183" s="3"/>
      <c r="Y183" s="3"/>
      <c r="Z183" s="3"/>
    </row>
    <row r="184" ht="11.25" customHeight="1">
      <c r="A184" s="65"/>
      <c r="B184" s="65"/>
      <c r="C184" s="65"/>
      <c r="D184" s="423"/>
      <c r="E184" s="423"/>
      <c r="F184" s="423"/>
      <c r="G184" s="423"/>
      <c r="H184" s="60"/>
      <c r="I184" s="159"/>
      <c r="J184" s="184"/>
      <c r="K184" s="65"/>
      <c r="L184" s="65"/>
      <c r="M184" s="65"/>
      <c r="N184" s="73"/>
      <c r="O184" s="73"/>
      <c r="P184" s="73"/>
      <c r="Q184" s="3"/>
      <c r="R184" s="3"/>
      <c r="S184" s="3"/>
      <c r="T184" s="3"/>
      <c r="U184" s="3"/>
      <c r="V184" s="3"/>
      <c r="W184" s="3"/>
      <c r="X184" s="3"/>
      <c r="Y184" s="3"/>
      <c r="Z184" s="3"/>
    </row>
    <row r="185" ht="11.25" customHeight="1">
      <c r="A185" s="65"/>
      <c r="B185" s="65"/>
      <c r="C185" s="65"/>
      <c r="D185" s="423"/>
      <c r="E185" s="423"/>
      <c r="F185" s="423"/>
      <c r="G185" s="423"/>
      <c r="H185" s="60"/>
      <c r="I185" s="159"/>
      <c r="J185" s="184"/>
      <c r="K185" s="65"/>
      <c r="L185" s="65"/>
      <c r="M185" s="65"/>
      <c r="N185" s="73"/>
      <c r="O185" s="73"/>
      <c r="P185" s="73"/>
      <c r="Q185" s="3"/>
      <c r="R185" s="3"/>
      <c r="S185" s="3"/>
      <c r="T185" s="3"/>
      <c r="U185" s="3"/>
      <c r="V185" s="3"/>
      <c r="W185" s="3"/>
      <c r="X185" s="3"/>
      <c r="Y185" s="3"/>
      <c r="Z185" s="3"/>
    </row>
    <row r="186" ht="11.25" customHeight="1">
      <c r="A186" s="65"/>
      <c r="B186" s="65"/>
      <c r="C186" s="65"/>
      <c r="D186" s="423"/>
      <c r="E186" s="423"/>
      <c r="F186" s="423"/>
      <c r="G186" s="423"/>
      <c r="H186" s="60"/>
      <c r="I186" s="159"/>
      <c r="J186" s="184"/>
      <c r="K186" s="65"/>
      <c r="L186" s="65"/>
      <c r="M186" s="65"/>
      <c r="N186" s="73"/>
      <c r="O186" s="73"/>
      <c r="P186" s="73"/>
      <c r="Q186" s="3"/>
      <c r="R186" s="3"/>
      <c r="S186" s="3"/>
      <c r="T186" s="3"/>
      <c r="U186" s="3"/>
      <c r="V186" s="3"/>
      <c r="W186" s="3"/>
      <c r="X186" s="3"/>
      <c r="Y186" s="3"/>
      <c r="Z186" s="3"/>
    </row>
    <row r="187" ht="11.25" customHeight="1">
      <c r="A187" s="65"/>
      <c r="B187" s="65"/>
      <c r="C187" s="65"/>
      <c r="D187" s="423"/>
      <c r="E187" s="423"/>
      <c r="F187" s="423"/>
      <c r="G187" s="423"/>
      <c r="H187" s="60"/>
      <c r="I187" s="159"/>
      <c r="J187" s="184"/>
      <c r="K187" s="65"/>
      <c r="L187" s="65"/>
      <c r="M187" s="65"/>
      <c r="N187" s="73"/>
      <c r="O187" s="73"/>
      <c r="P187" s="73"/>
      <c r="Q187" s="3"/>
      <c r="R187" s="3"/>
      <c r="S187" s="3"/>
      <c r="T187" s="3"/>
      <c r="U187" s="3"/>
      <c r="V187" s="3"/>
      <c r="W187" s="3"/>
      <c r="X187" s="3"/>
      <c r="Y187" s="3"/>
      <c r="Z187" s="3"/>
    </row>
    <row r="188" ht="11.25" customHeight="1">
      <c r="A188" s="65"/>
      <c r="B188" s="65"/>
      <c r="C188" s="65"/>
      <c r="D188" s="423"/>
      <c r="E188" s="423"/>
      <c r="F188" s="423"/>
      <c r="G188" s="423"/>
      <c r="H188" s="60"/>
      <c r="I188" s="159"/>
      <c r="J188" s="184"/>
      <c r="K188" s="65"/>
      <c r="L188" s="65"/>
      <c r="M188" s="65"/>
      <c r="N188" s="73"/>
      <c r="O188" s="73"/>
      <c r="P188" s="73"/>
      <c r="Q188" s="3"/>
      <c r="R188" s="3"/>
      <c r="S188" s="3"/>
      <c r="T188" s="3"/>
      <c r="U188" s="3"/>
      <c r="V188" s="3"/>
      <c r="W188" s="3"/>
      <c r="X188" s="3"/>
      <c r="Y188" s="3"/>
      <c r="Z188" s="3"/>
    </row>
    <row r="189" ht="11.25" customHeight="1">
      <c r="A189" s="65"/>
      <c r="B189" s="65"/>
      <c r="C189" s="65"/>
      <c r="D189" s="423"/>
      <c r="E189" s="423"/>
      <c r="F189" s="423"/>
      <c r="G189" s="423"/>
      <c r="H189" s="60"/>
      <c r="I189" s="159"/>
      <c r="J189" s="184"/>
      <c r="K189" s="65"/>
      <c r="L189" s="65"/>
      <c r="M189" s="65"/>
      <c r="N189" s="73"/>
      <c r="O189" s="73"/>
      <c r="P189" s="73"/>
      <c r="Q189" s="3"/>
      <c r="R189" s="3"/>
      <c r="S189" s="3"/>
      <c r="T189" s="3"/>
      <c r="U189" s="3"/>
      <c r="V189" s="3"/>
      <c r="W189" s="3"/>
      <c r="X189" s="3"/>
      <c r="Y189" s="3"/>
      <c r="Z189" s="3"/>
    </row>
    <row r="190" ht="11.25" customHeight="1">
      <c r="A190" s="65"/>
      <c r="B190" s="65"/>
      <c r="C190" s="65"/>
      <c r="D190" s="423"/>
      <c r="E190" s="423"/>
      <c r="F190" s="423"/>
      <c r="G190" s="423"/>
      <c r="H190" s="60"/>
      <c r="I190" s="159"/>
      <c r="J190" s="184"/>
      <c r="K190" s="65"/>
      <c r="L190" s="65"/>
      <c r="M190" s="65"/>
      <c r="N190" s="73"/>
      <c r="O190" s="73"/>
      <c r="P190" s="73"/>
      <c r="Q190" s="3"/>
      <c r="R190" s="3"/>
      <c r="S190" s="3"/>
      <c r="T190" s="3"/>
      <c r="U190" s="3"/>
      <c r="V190" s="3"/>
      <c r="W190" s="3"/>
      <c r="X190" s="3"/>
      <c r="Y190" s="3"/>
      <c r="Z190" s="3"/>
    </row>
    <row r="191" ht="11.25" customHeight="1">
      <c r="A191" s="65"/>
      <c r="B191" s="65"/>
      <c r="C191" s="65"/>
      <c r="D191" s="423"/>
      <c r="E191" s="423"/>
      <c r="F191" s="423"/>
      <c r="G191" s="423"/>
      <c r="H191" s="60"/>
      <c r="I191" s="159"/>
      <c r="J191" s="184"/>
      <c r="K191" s="65"/>
      <c r="L191" s="65"/>
      <c r="M191" s="65"/>
      <c r="N191" s="73"/>
      <c r="O191" s="73"/>
      <c r="P191" s="73"/>
      <c r="Q191" s="3"/>
      <c r="R191" s="3"/>
      <c r="S191" s="3"/>
      <c r="T191" s="3"/>
      <c r="U191" s="3"/>
      <c r="V191" s="3"/>
      <c r="W191" s="3"/>
      <c r="X191" s="3"/>
      <c r="Y191" s="3"/>
      <c r="Z191" s="3"/>
    </row>
    <row r="192" ht="11.25" customHeight="1">
      <c r="A192" s="65"/>
      <c r="B192" s="65"/>
      <c r="C192" s="65"/>
      <c r="D192" s="423"/>
      <c r="E192" s="423"/>
      <c r="F192" s="423"/>
      <c r="G192" s="423"/>
      <c r="H192" s="60"/>
      <c r="I192" s="159"/>
      <c r="J192" s="184"/>
      <c r="K192" s="65"/>
      <c r="L192" s="65"/>
      <c r="M192" s="65"/>
      <c r="N192" s="73"/>
      <c r="O192" s="73"/>
      <c r="P192" s="73"/>
      <c r="Q192" s="3"/>
      <c r="R192" s="3"/>
      <c r="S192" s="3"/>
      <c r="T192" s="3"/>
      <c r="U192" s="3"/>
      <c r="V192" s="3"/>
      <c r="W192" s="3"/>
      <c r="X192" s="3"/>
      <c r="Y192" s="3"/>
      <c r="Z192" s="3"/>
    </row>
    <row r="193" ht="11.25" customHeight="1">
      <c r="A193" s="65"/>
      <c r="B193" s="65"/>
      <c r="C193" s="65"/>
      <c r="D193" s="423"/>
      <c r="E193" s="423"/>
      <c r="F193" s="423"/>
      <c r="G193" s="423"/>
      <c r="H193" s="60"/>
      <c r="I193" s="159"/>
      <c r="J193" s="184"/>
      <c r="K193" s="65"/>
      <c r="L193" s="65"/>
      <c r="M193" s="65"/>
      <c r="N193" s="73"/>
      <c r="O193" s="73"/>
      <c r="P193" s="73"/>
      <c r="Q193" s="3"/>
      <c r="R193" s="3"/>
      <c r="S193" s="3"/>
      <c r="T193" s="3"/>
      <c r="U193" s="3"/>
      <c r="V193" s="3"/>
      <c r="W193" s="3"/>
      <c r="X193" s="3"/>
      <c r="Y193" s="3"/>
      <c r="Z193" s="3"/>
    </row>
    <row r="194" ht="11.25" customHeight="1">
      <c r="A194" s="65"/>
      <c r="B194" s="65"/>
      <c r="C194" s="65"/>
      <c r="D194" s="423"/>
      <c r="E194" s="423"/>
      <c r="F194" s="423"/>
      <c r="G194" s="423"/>
      <c r="H194" s="60"/>
      <c r="I194" s="159"/>
      <c r="J194" s="184"/>
      <c r="K194" s="65"/>
      <c r="L194" s="65"/>
      <c r="M194" s="65"/>
      <c r="N194" s="73"/>
      <c r="O194" s="73"/>
      <c r="P194" s="73"/>
      <c r="Q194" s="3"/>
      <c r="R194" s="3"/>
      <c r="S194" s="3"/>
      <c r="T194" s="3"/>
      <c r="U194" s="3"/>
      <c r="V194" s="3"/>
      <c r="W194" s="3"/>
      <c r="X194" s="3"/>
      <c r="Y194" s="3"/>
      <c r="Z194" s="3"/>
    </row>
    <row r="195" ht="11.25" customHeight="1">
      <c r="A195" s="65"/>
      <c r="B195" s="65"/>
      <c r="C195" s="65"/>
      <c r="D195" s="423"/>
      <c r="E195" s="423"/>
      <c r="F195" s="423"/>
      <c r="G195" s="423"/>
      <c r="H195" s="60"/>
      <c r="I195" s="159"/>
      <c r="J195" s="184"/>
      <c r="K195" s="65"/>
      <c r="L195" s="65"/>
      <c r="M195" s="65"/>
      <c r="N195" s="73"/>
      <c r="O195" s="73"/>
      <c r="P195" s="73"/>
      <c r="Q195" s="3"/>
      <c r="R195" s="3"/>
      <c r="S195" s="3"/>
      <c r="T195" s="3"/>
      <c r="U195" s="3"/>
      <c r="V195" s="3"/>
      <c r="W195" s="3"/>
      <c r="X195" s="3"/>
      <c r="Y195" s="3"/>
      <c r="Z195" s="3"/>
    </row>
    <row r="196" ht="11.25" customHeight="1">
      <c r="A196" s="65"/>
      <c r="B196" s="65"/>
      <c r="C196" s="65"/>
      <c r="D196" s="423"/>
      <c r="E196" s="423"/>
      <c r="F196" s="423"/>
      <c r="G196" s="423"/>
      <c r="H196" s="60"/>
      <c r="I196" s="159"/>
      <c r="J196" s="184"/>
      <c r="K196" s="65"/>
      <c r="L196" s="65"/>
      <c r="M196" s="65"/>
      <c r="N196" s="73"/>
      <c r="O196" s="73"/>
      <c r="P196" s="73"/>
      <c r="Q196" s="3"/>
      <c r="R196" s="3"/>
      <c r="S196" s="3"/>
      <c r="T196" s="3"/>
      <c r="U196" s="3"/>
      <c r="V196" s="3"/>
      <c r="W196" s="3"/>
      <c r="X196" s="3"/>
      <c r="Y196" s="3"/>
      <c r="Z196" s="3"/>
    </row>
    <row r="197" ht="11.25" customHeight="1">
      <c r="A197" s="65"/>
      <c r="B197" s="66"/>
      <c r="C197" s="65"/>
      <c r="D197" s="432"/>
      <c r="E197" s="432"/>
      <c r="F197" s="432"/>
      <c r="G197" s="113"/>
      <c r="H197" s="68"/>
      <c r="I197" s="69"/>
      <c r="J197" s="364"/>
      <c r="K197" s="313"/>
      <c r="L197" s="313"/>
      <c r="M197" s="313"/>
      <c r="N197" s="73"/>
      <c r="O197" s="73"/>
      <c r="P197" s="73"/>
      <c r="Q197" s="3"/>
      <c r="R197" s="3"/>
      <c r="S197" s="3"/>
      <c r="T197" s="3"/>
      <c r="U197" s="3"/>
      <c r="V197" s="3"/>
      <c r="W197" s="3"/>
      <c r="X197" s="3"/>
      <c r="Y197" s="3"/>
      <c r="Z197" s="3"/>
    </row>
    <row r="198" ht="11.25" customHeight="1">
      <c r="A198" s="114" t="s">
        <v>151</v>
      </c>
      <c r="B198" s="40"/>
      <c r="C198" s="40"/>
      <c r="D198" s="40"/>
      <c r="E198" s="40"/>
      <c r="F198" s="40"/>
      <c r="G198" s="51"/>
      <c r="H198" s="3"/>
      <c r="I198" s="322"/>
      <c r="J198" s="114"/>
      <c r="K198" s="40"/>
      <c r="L198" s="40"/>
      <c r="M198" s="40"/>
      <c r="N198" s="40"/>
      <c r="O198" s="51">
        <f>SUM(O14:O197)</f>
        <v>4482</v>
      </c>
    </row>
    <row r="199" ht="11.25" customHeight="1">
      <c r="A199" s="39"/>
      <c r="B199" s="40"/>
      <c r="C199" s="40"/>
      <c r="D199" s="40"/>
      <c r="E199" s="40"/>
      <c r="F199" s="40"/>
      <c r="G199" s="40"/>
      <c r="H199" s="40"/>
      <c r="I199" s="40"/>
      <c r="J199" s="1"/>
      <c r="K199" s="1"/>
      <c r="L199" s="1"/>
      <c r="M199" s="1"/>
      <c r="N199" s="3"/>
      <c r="O199" s="3"/>
      <c r="P199" s="3"/>
      <c r="Q199" s="3"/>
      <c r="R199" s="3"/>
      <c r="S199" s="3"/>
      <c r="T199" s="3"/>
      <c r="U199" s="3"/>
      <c r="V199" s="3"/>
      <c r="W199" s="3"/>
      <c r="X199" s="3"/>
      <c r="Y199" s="3"/>
      <c r="Z199" s="3"/>
    </row>
    <row r="200" ht="11.25" customHeight="1">
      <c r="A200" s="323" t="s">
        <v>500</v>
      </c>
      <c r="B200" s="117"/>
      <c r="C200" s="117"/>
      <c r="D200" s="117"/>
      <c r="E200" s="117"/>
      <c r="F200" s="117"/>
      <c r="G200" s="117"/>
      <c r="H200" s="117"/>
      <c r="I200" s="117"/>
      <c r="J200" s="117"/>
      <c r="K200" s="3"/>
      <c r="L200" s="3"/>
      <c r="M200" s="3"/>
      <c r="N200" s="3"/>
      <c r="O200" s="3"/>
      <c r="P200" s="3"/>
      <c r="Q200" s="3"/>
      <c r="R200" s="3"/>
      <c r="S200" s="3"/>
      <c r="T200" s="3"/>
      <c r="U200" s="3"/>
      <c r="V200" s="3"/>
      <c r="W200" s="3"/>
      <c r="X200" s="3"/>
      <c r="Y200" s="3"/>
      <c r="Z200" s="3"/>
    </row>
    <row r="201" ht="11.25" customHeight="1">
      <c r="A201" s="39"/>
      <c r="B201" s="40"/>
      <c r="C201" s="40"/>
      <c r="D201" s="40"/>
      <c r="E201" s="40"/>
      <c r="F201" s="40"/>
      <c r="G201" s="40"/>
      <c r="H201" s="1"/>
      <c r="I201" s="3"/>
      <c r="J201" s="3"/>
      <c r="K201" s="3"/>
      <c r="L201" s="3"/>
      <c r="M201" s="3"/>
      <c r="N201" s="3"/>
      <c r="O201" s="3"/>
      <c r="P201" s="3"/>
      <c r="Q201" s="3"/>
      <c r="R201" s="3"/>
      <c r="S201" s="3"/>
      <c r="T201" s="3"/>
      <c r="U201" s="3"/>
      <c r="V201" s="3"/>
      <c r="W201" s="3"/>
      <c r="X201" s="3"/>
      <c r="Y201" s="3"/>
      <c r="Z201" s="3"/>
    </row>
    <row r="202" ht="15.75" customHeight="1">
      <c r="A202" s="39"/>
      <c r="B202" s="40"/>
      <c r="C202" s="40"/>
      <c r="D202" s="40"/>
      <c r="E202" s="40"/>
      <c r="F202" s="40"/>
      <c r="G202" s="40"/>
      <c r="H202" s="1"/>
      <c r="I202" s="3"/>
      <c r="J202" s="3"/>
      <c r="K202" s="3"/>
      <c r="L202" s="3"/>
      <c r="M202" s="3"/>
      <c r="N202" s="3"/>
      <c r="O202" s="3"/>
      <c r="P202" s="3"/>
      <c r="Q202" s="3"/>
      <c r="R202" s="3"/>
      <c r="S202" s="3"/>
      <c r="T202" s="3"/>
      <c r="U202" s="3"/>
      <c r="V202" s="3"/>
      <c r="W202" s="3"/>
      <c r="X202" s="3"/>
      <c r="Y202" s="3"/>
      <c r="Z202" s="3"/>
    </row>
    <row r="203" ht="15.75" customHeight="1">
      <c r="A203" s="39"/>
      <c r="B203" s="40"/>
      <c r="C203" s="40"/>
      <c r="D203" s="40"/>
      <c r="E203" s="40"/>
      <c r="F203" s="40"/>
      <c r="G203" s="40"/>
      <c r="H203" s="1"/>
      <c r="I203" s="3"/>
      <c r="J203" s="3"/>
      <c r="K203" s="3"/>
      <c r="L203" s="3"/>
      <c r="M203" s="3"/>
      <c r="N203" s="3"/>
      <c r="O203" s="3"/>
      <c r="P203" s="3"/>
      <c r="Q203" s="3"/>
      <c r="R203" s="3"/>
      <c r="S203" s="3"/>
      <c r="T203" s="3"/>
      <c r="U203" s="3"/>
      <c r="V203" s="3"/>
      <c r="W203" s="3"/>
      <c r="X203" s="3"/>
      <c r="Y203" s="3"/>
      <c r="Z203" s="3"/>
    </row>
    <row r="204" ht="15.75" customHeight="1">
      <c r="A204" s="39"/>
      <c r="B204" s="40"/>
      <c r="C204" s="40"/>
      <c r="D204" s="40"/>
      <c r="E204" s="40"/>
      <c r="F204" s="40"/>
      <c r="G204" s="40"/>
      <c r="H204" s="1"/>
      <c r="I204" s="3"/>
      <c r="J204" s="3"/>
      <c r="K204" s="3"/>
      <c r="L204" s="3"/>
      <c r="M204" s="3"/>
      <c r="N204" s="3"/>
      <c r="O204" s="3"/>
      <c r="P204" s="3"/>
      <c r="Q204" s="3"/>
      <c r="R204" s="3"/>
      <c r="S204" s="3"/>
      <c r="T204" s="3"/>
      <c r="U204" s="3"/>
      <c r="V204" s="3"/>
      <c r="W204" s="3"/>
      <c r="X204" s="3"/>
      <c r="Y204" s="3"/>
      <c r="Z204" s="3"/>
    </row>
    <row r="205" ht="15.75" customHeight="1">
      <c r="A205" s="39"/>
      <c r="B205" s="40"/>
      <c r="C205" s="40"/>
      <c r="D205" s="40"/>
      <c r="E205" s="40"/>
      <c r="F205" s="40"/>
      <c r="G205" s="40"/>
      <c r="H205" s="1"/>
      <c r="I205" s="3"/>
      <c r="J205" s="3"/>
      <c r="K205" s="3"/>
      <c r="L205" s="3"/>
      <c r="M205" s="3"/>
      <c r="N205" s="3"/>
      <c r="O205" s="3"/>
      <c r="P205" s="3"/>
      <c r="Q205" s="3"/>
      <c r="R205" s="3"/>
      <c r="S205" s="3"/>
      <c r="T205" s="3"/>
      <c r="U205" s="3"/>
      <c r="V205" s="3"/>
      <c r="W205" s="3"/>
      <c r="X205" s="3"/>
      <c r="Y205" s="3"/>
      <c r="Z205" s="3"/>
    </row>
    <row r="206" ht="15.75" customHeight="1">
      <c r="A206" s="39"/>
      <c r="B206" s="40"/>
      <c r="C206" s="40"/>
      <c r="D206" s="40"/>
      <c r="E206" s="40"/>
      <c r="F206" s="40"/>
      <c r="G206" s="40"/>
      <c r="H206" s="1"/>
      <c r="I206" s="3"/>
      <c r="J206" s="3"/>
      <c r="K206" s="3"/>
      <c r="L206" s="3"/>
      <c r="M206" s="3"/>
      <c r="N206" s="3"/>
      <c r="O206" s="3"/>
      <c r="P206" s="3"/>
      <c r="Q206" s="3"/>
      <c r="R206" s="3"/>
      <c r="S206" s="3"/>
      <c r="T206" s="3"/>
      <c r="U206" s="3"/>
      <c r="V206" s="3"/>
      <c r="W206" s="3"/>
      <c r="X206" s="3"/>
      <c r="Y206" s="3"/>
      <c r="Z206" s="3"/>
    </row>
    <row r="207" ht="15.75" customHeight="1">
      <c r="A207" s="39"/>
      <c r="B207" s="40"/>
      <c r="C207" s="40"/>
      <c r="D207" s="40"/>
      <c r="E207" s="40"/>
      <c r="F207" s="40"/>
      <c r="G207" s="40"/>
      <c r="H207" s="1"/>
      <c r="I207" s="3"/>
      <c r="J207" s="3"/>
      <c r="K207" s="3"/>
      <c r="L207" s="3"/>
      <c r="M207" s="3"/>
      <c r="N207" s="3"/>
      <c r="O207" s="3"/>
      <c r="P207" s="3"/>
      <c r="Q207" s="3"/>
      <c r="R207" s="3"/>
      <c r="S207" s="3"/>
      <c r="T207" s="3"/>
      <c r="U207" s="3"/>
      <c r="V207" s="3"/>
      <c r="W207" s="3"/>
      <c r="X207" s="3"/>
      <c r="Y207" s="3"/>
      <c r="Z207" s="3"/>
    </row>
    <row r="208" ht="15.75" customHeight="1">
      <c r="A208" s="39"/>
      <c r="B208" s="40"/>
      <c r="C208" s="40"/>
      <c r="D208" s="40"/>
      <c r="E208" s="40"/>
      <c r="F208" s="40"/>
      <c r="G208" s="40"/>
      <c r="H208" s="1"/>
      <c r="I208" s="3"/>
      <c r="J208" s="3"/>
      <c r="K208" s="3"/>
      <c r="L208" s="3"/>
      <c r="M208" s="3"/>
      <c r="N208" s="3"/>
      <c r="O208" s="3"/>
      <c r="P208" s="3"/>
      <c r="Q208" s="3"/>
      <c r="R208" s="3"/>
      <c r="S208" s="3"/>
      <c r="T208" s="3"/>
      <c r="U208" s="3"/>
      <c r="V208" s="3"/>
      <c r="W208" s="3"/>
      <c r="X208" s="3"/>
      <c r="Y208" s="3"/>
      <c r="Z208" s="3"/>
    </row>
    <row r="209" ht="15.75" customHeight="1">
      <c r="A209" s="39"/>
      <c r="B209" s="40"/>
      <c r="C209" s="40"/>
      <c r="D209" s="40"/>
      <c r="E209" s="40"/>
      <c r="F209" s="40"/>
      <c r="G209" s="40"/>
      <c r="H209" s="1"/>
      <c r="I209" s="3"/>
      <c r="J209" s="3"/>
      <c r="K209" s="3"/>
      <c r="L209" s="3"/>
      <c r="M209" s="3"/>
      <c r="N209" s="3"/>
      <c r="O209" s="3"/>
      <c r="P209" s="3"/>
      <c r="Q209" s="3"/>
      <c r="R209" s="3"/>
      <c r="S209" s="3"/>
      <c r="T209" s="3"/>
      <c r="U209" s="3"/>
      <c r="V209" s="3"/>
      <c r="W209" s="3"/>
      <c r="X209" s="3"/>
      <c r="Y209" s="3"/>
      <c r="Z209" s="3"/>
    </row>
    <row r="210" ht="15.75" customHeight="1">
      <c r="A210" s="39"/>
      <c r="B210" s="40"/>
      <c r="C210" s="40"/>
      <c r="D210" s="40"/>
      <c r="E210" s="40"/>
      <c r="F210" s="40"/>
      <c r="G210" s="40"/>
      <c r="H210" s="1"/>
      <c r="I210" s="3"/>
      <c r="J210" s="3"/>
      <c r="K210" s="3"/>
      <c r="L210" s="3"/>
      <c r="M210" s="3"/>
      <c r="N210" s="3"/>
      <c r="O210" s="3"/>
      <c r="P210" s="3"/>
      <c r="Q210" s="3"/>
      <c r="R210" s="3"/>
      <c r="S210" s="3"/>
      <c r="T210" s="3"/>
      <c r="U210" s="3"/>
      <c r="V210" s="3"/>
      <c r="W210" s="3"/>
      <c r="X210" s="3"/>
      <c r="Y210" s="3"/>
      <c r="Z210" s="3"/>
    </row>
    <row r="211" ht="15.75" customHeight="1">
      <c r="A211" s="39"/>
      <c r="B211" s="40"/>
      <c r="C211" s="40"/>
      <c r="D211" s="40"/>
      <c r="E211" s="40"/>
      <c r="F211" s="40"/>
      <c r="G211" s="40"/>
      <c r="H211" s="1"/>
      <c r="I211" s="3"/>
      <c r="J211" s="3"/>
      <c r="K211" s="3"/>
      <c r="L211" s="3"/>
      <c r="M211" s="3"/>
      <c r="N211" s="3"/>
      <c r="O211" s="3"/>
      <c r="P211" s="3"/>
      <c r="Q211" s="3"/>
      <c r="R211" s="3"/>
      <c r="S211" s="3"/>
      <c r="T211" s="3"/>
      <c r="U211" s="3"/>
      <c r="V211" s="3"/>
      <c r="W211" s="3"/>
      <c r="X211" s="3"/>
      <c r="Y211" s="3"/>
      <c r="Z211" s="3"/>
    </row>
    <row r="212" ht="15.75" customHeight="1">
      <c r="A212" s="39"/>
      <c r="B212" s="40"/>
      <c r="C212" s="40"/>
      <c r="D212" s="40"/>
      <c r="E212" s="40"/>
      <c r="F212" s="40"/>
      <c r="G212" s="40"/>
      <c r="H212" s="1"/>
      <c r="I212" s="3"/>
      <c r="J212" s="3"/>
      <c r="K212" s="3"/>
      <c r="L212" s="3"/>
      <c r="M212" s="3"/>
      <c r="N212" s="3"/>
      <c r="O212" s="3"/>
      <c r="P212" s="3"/>
      <c r="Q212" s="3"/>
      <c r="R212" s="3"/>
      <c r="S212" s="3"/>
      <c r="T212" s="3"/>
      <c r="U212" s="3"/>
      <c r="V212" s="3"/>
      <c r="W212" s="3"/>
      <c r="X212" s="3"/>
      <c r="Y212" s="3"/>
      <c r="Z212" s="3"/>
    </row>
    <row r="213" ht="15.75" customHeight="1">
      <c r="A213" s="39"/>
      <c r="B213" s="40"/>
      <c r="C213" s="40"/>
      <c r="D213" s="40"/>
      <c r="E213" s="40"/>
      <c r="F213" s="40"/>
      <c r="G213" s="40"/>
      <c r="H213" s="1"/>
      <c r="I213" s="3"/>
      <c r="J213" s="3"/>
      <c r="K213" s="3"/>
      <c r="L213" s="3"/>
      <c r="M213" s="3"/>
      <c r="N213" s="3"/>
      <c r="O213" s="3"/>
      <c r="P213" s="3"/>
      <c r="Q213" s="3"/>
      <c r="R213" s="3"/>
      <c r="S213" s="3"/>
      <c r="T213" s="3"/>
      <c r="U213" s="3"/>
      <c r="V213" s="3"/>
      <c r="W213" s="3"/>
      <c r="X213" s="3"/>
      <c r="Y213" s="3"/>
      <c r="Z213" s="3"/>
    </row>
    <row r="214" ht="15.75" customHeight="1">
      <c r="A214" s="39"/>
      <c r="B214" s="40"/>
      <c r="C214" s="40"/>
      <c r="D214" s="40"/>
      <c r="E214" s="40"/>
      <c r="F214" s="40"/>
      <c r="G214" s="40"/>
      <c r="H214" s="1"/>
      <c r="I214" s="3"/>
      <c r="J214" s="3"/>
      <c r="K214" s="3"/>
      <c r="L214" s="3"/>
      <c r="M214" s="3"/>
      <c r="N214" s="3"/>
      <c r="O214" s="3"/>
      <c r="P214" s="3"/>
      <c r="Q214" s="3"/>
      <c r="R214" s="3"/>
      <c r="S214" s="3"/>
      <c r="T214" s="3"/>
      <c r="U214" s="3"/>
      <c r="V214" s="3"/>
      <c r="W214" s="3"/>
      <c r="X214" s="3"/>
      <c r="Y214" s="3"/>
      <c r="Z214" s="3"/>
    </row>
    <row r="215" ht="15.75" customHeight="1">
      <c r="A215" s="39"/>
      <c r="B215" s="40"/>
      <c r="C215" s="40"/>
      <c r="D215" s="40"/>
      <c r="E215" s="40"/>
      <c r="F215" s="40"/>
      <c r="G215" s="40"/>
      <c r="H215" s="1"/>
      <c r="I215" s="3"/>
      <c r="J215" s="3"/>
      <c r="K215" s="3"/>
      <c r="L215" s="3"/>
      <c r="M215" s="3"/>
      <c r="N215" s="3"/>
      <c r="O215" s="3"/>
      <c r="P215" s="3"/>
      <c r="Q215" s="3"/>
      <c r="R215" s="3"/>
      <c r="S215" s="3"/>
      <c r="T215" s="3"/>
      <c r="U215" s="3"/>
      <c r="V215" s="3"/>
      <c r="W215" s="3"/>
      <c r="X215" s="3"/>
      <c r="Y215" s="3"/>
      <c r="Z215" s="3"/>
    </row>
    <row r="216" ht="15.75" customHeight="1">
      <c r="A216" s="39"/>
      <c r="B216" s="40"/>
      <c r="C216" s="40"/>
      <c r="D216" s="40"/>
      <c r="E216" s="40"/>
      <c r="F216" s="40"/>
      <c r="G216" s="40"/>
      <c r="H216" s="1"/>
      <c r="I216" s="3"/>
      <c r="J216" s="3"/>
      <c r="K216" s="3"/>
      <c r="L216" s="3"/>
      <c r="M216" s="3"/>
      <c r="N216" s="3"/>
      <c r="O216" s="3"/>
      <c r="P216" s="3"/>
      <c r="Q216" s="3"/>
      <c r="R216" s="3"/>
      <c r="S216" s="3"/>
      <c r="T216" s="3"/>
      <c r="U216" s="3"/>
      <c r="V216" s="3"/>
      <c r="W216" s="3"/>
      <c r="X216" s="3"/>
      <c r="Y216" s="3"/>
      <c r="Z216" s="3"/>
    </row>
    <row r="217" ht="15.75" customHeight="1">
      <c r="A217" s="39"/>
      <c r="B217" s="40"/>
      <c r="C217" s="40"/>
      <c r="D217" s="40"/>
      <c r="E217" s="40"/>
      <c r="F217" s="40"/>
      <c r="G217" s="40"/>
      <c r="H217" s="1"/>
      <c r="I217" s="3"/>
      <c r="J217" s="3"/>
      <c r="K217" s="3"/>
      <c r="L217" s="3"/>
      <c r="M217" s="3"/>
      <c r="N217" s="3"/>
      <c r="O217" s="3"/>
      <c r="P217" s="3"/>
      <c r="Q217" s="3"/>
      <c r="R217" s="3"/>
      <c r="S217" s="3"/>
      <c r="T217" s="3"/>
      <c r="U217" s="3"/>
      <c r="V217" s="3"/>
      <c r="W217" s="3"/>
      <c r="X217" s="3"/>
      <c r="Y217" s="3"/>
      <c r="Z217" s="3"/>
    </row>
    <row r="218" ht="15.75" customHeight="1">
      <c r="A218" s="39"/>
      <c r="B218" s="40"/>
      <c r="C218" s="40"/>
      <c r="D218" s="40"/>
      <c r="E218" s="40"/>
      <c r="F218" s="40"/>
      <c r="G218" s="40"/>
      <c r="H218" s="1"/>
      <c r="I218" s="3"/>
      <c r="J218" s="3"/>
      <c r="K218" s="3"/>
      <c r="L218" s="3"/>
      <c r="M218" s="3"/>
      <c r="N218" s="3"/>
      <c r="O218" s="3"/>
      <c r="P218" s="3"/>
      <c r="Q218" s="3"/>
      <c r="R218" s="3"/>
      <c r="S218" s="3"/>
      <c r="T218" s="3"/>
      <c r="U218" s="3"/>
      <c r="V218" s="3"/>
      <c r="W218" s="3"/>
      <c r="X218" s="3"/>
      <c r="Y218" s="3"/>
      <c r="Z218" s="3"/>
    </row>
    <row r="219" ht="15.75" customHeight="1">
      <c r="A219" s="39"/>
      <c r="B219" s="40"/>
      <c r="C219" s="40"/>
      <c r="D219" s="40"/>
      <c r="E219" s="40"/>
      <c r="F219" s="40"/>
      <c r="G219" s="40"/>
      <c r="H219" s="1"/>
      <c r="I219" s="3"/>
      <c r="J219" s="3"/>
      <c r="K219" s="3"/>
      <c r="L219" s="3"/>
      <c r="M219" s="3"/>
      <c r="N219" s="3"/>
      <c r="O219" s="3"/>
      <c r="P219" s="3"/>
      <c r="Q219" s="3"/>
      <c r="R219" s="3"/>
      <c r="S219" s="3"/>
      <c r="T219" s="3"/>
      <c r="U219" s="3"/>
      <c r="V219" s="3"/>
      <c r="W219" s="3"/>
      <c r="X219" s="3"/>
      <c r="Y219" s="3"/>
      <c r="Z219" s="3"/>
    </row>
    <row r="220" ht="15.75" customHeight="1">
      <c r="A220" s="39"/>
      <c r="B220" s="40"/>
      <c r="C220" s="40"/>
      <c r="D220" s="40"/>
      <c r="E220" s="40"/>
      <c r="F220" s="40"/>
      <c r="G220" s="40"/>
      <c r="H220" s="1"/>
      <c r="I220" s="3"/>
      <c r="J220" s="3"/>
      <c r="K220" s="3"/>
      <c r="L220" s="3"/>
      <c r="M220" s="3"/>
      <c r="N220" s="3"/>
      <c r="O220" s="3"/>
      <c r="P220" s="3"/>
      <c r="Q220" s="3"/>
      <c r="R220" s="3"/>
      <c r="S220" s="3"/>
      <c r="T220" s="3"/>
      <c r="U220" s="3"/>
      <c r="V220" s="3"/>
      <c r="W220" s="3"/>
      <c r="X220" s="3"/>
      <c r="Y220" s="3"/>
      <c r="Z220" s="3"/>
    </row>
    <row r="221" ht="15.75" customHeight="1">
      <c r="A221" s="39"/>
      <c r="B221" s="40"/>
      <c r="C221" s="40"/>
      <c r="D221" s="40"/>
      <c r="E221" s="40"/>
      <c r="F221" s="40"/>
      <c r="G221" s="40"/>
      <c r="H221" s="1"/>
      <c r="I221" s="3"/>
      <c r="J221" s="3"/>
      <c r="K221" s="3"/>
      <c r="L221" s="3"/>
      <c r="M221" s="3"/>
      <c r="N221" s="3"/>
      <c r="O221" s="3"/>
      <c r="P221" s="3"/>
      <c r="Q221" s="3"/>
      <c r="R221" s="3"/>
      <c r="S221" s="3"/>
      <c r="T221" s="3"/>
      <c r="U221" s="3"/>
      <c r="V221" s="3"/>
      <c r="W221" s="3"/>
      <c r="X221" s="3"/>
      <c r="Y221" s="3"/>
      <c r="Z221" s="3"/>
    </row>
    <row r="222" ht="15.75" customHeight="1">
      <c r="A222" s="39"/>
      <c r="B222" s="40"/>
      <c r="C222" s="40"/>
      <c r="D222" s="40"/>
      <c r="E222" s="40"/>
      <c r="F222" s="40"/>
      <c r="G222" s="40"/>
      <c r="H222" s="1"/>
      <c r="I222" s="3"/>
      <c r="J222" s="3"/>
      <c r="K222" s="3"/>
      <c r="L222" s="3"/>
      <c r="M222" s="3"/>
      <c r="N222" s="3"/>
      <c r="O222" s="3"/>
      <c r="P222" s="3"/>
      <c r="Q222" s="3"/>
      <c r="R222" s="3"/>
      <c r="S222" s="3"/>
      <c r="T222" s="3"/>
      <c r="U222" s="3"/>
      <c r="V222" s="3"/>
      <c r="W222" s="3"/>
      <c r="X222" s="3"/>
      <c r="Y222" s="3"/>
      <c r="Z222" s="3"/>
    </row>
    <row r="223" ht="15.75" customHeight="1">
      <c r="A223" s="39"/>
      <c r="B223" s="40"/>
      <c r="C223" s="40"/>
      <c r="D223" s="40"/>
      <c r="E223" s="40"/>
      <c r="F223" s="40"/>
      <c r="G223" s="40"/>
      <c r="H223" s="1"/>
      <c r="I223" s="3"/>
      <c r="J223" s="3"/>
      <c r="K223" s="3"/>
      <c r="L223" s="3"/>
      <c r="M223" s="3"/>
      <c r="N223" s="3"/>
      <c r="O223" s="3"/>
      <c r="P223" s="3"/>
      <c r="Q223" s="3"/>
      <c r="R223" s="3"/>
      <c r="S223" s="3"/>
      <c r="T223" s="3"/>
      <c r="U223" s="3"/>
      <c r="V223" s="3"/>
      <c r="W223" s="3"/>
      <c r="X223" s="3"/>
      <c r="Y223" s="3"/>
      <c r="Z223" s="3"/>
    </row>
    <row r="224" ht="15.75" customHeight="1">
      <c r="A224" s="39"/>
      <c r="B224" s="40"/>
      <c r="C224" s="40"/>
      <c r="D224" s="40"/>
      <c r="E224" s="40"/>
      <c r="F224" s="40"/>
      <c r="G224" s="40"/>
      <c r="H224" s="1"/>
      <c r="I224" s="3"/>
      <c r="J224" s="3"/>
      <c r="K224" s="3"/>
      <c r="L224" s="3"/>
      <c r="M224" s="3"/>
      <c r="N224" s="3"/>
      <c r="O224" s="3"/>
      <c r="P224" s="3"/>
      <c r="Q224" s="3"/>
      <c r="R224" s="3"/>
      <c r="S224" s="3"/>
      <c r="T224" s="3"/>
      <c r="U224" s="3"/>
      <c r="V224" s="3"/>
      <c r="W224" s="3"/>
      <c r="X224" s="3"/>
      <c r="Y224" s="3"/>
      <c r="Z224" s="3"/>
    </row>
    <row r="225" ht="15.75" customHeight="1">
      <c r="A225" s="39"/>
      <c r="B225" s="40"/>
      <c r="C225" s="40"/>
      <c r="D225" s="40"/>
      <c r="E225" s="40"/>
      <c r="F225" s="40"/>
      <c r="G225" s="40"/>
      <c r="H225" s="1"/>
      <c r="I225" s="3"/>
      <c r="J225" s="3"/>
      <c r="K225" s="3"/>
      <c r="L225" s="3"/>
      <c r="M225" s="3"/>
      <c r="N225" s="3"/>
      <c r="O225" s="3"/>
      <c r="P225" s="3"/>
      <c r="Q225" s="3"/>
      <c r="R225" s="3"/>
      <c r="S225" s="3"/>
      <c r="T225" s="3"/>
      <c r="U225" s="3"/>
      <c r="V225" s="3"/>
      <c r="W225" s="3"/>
      <c r="X225" s="3"/>
      <c r="Y225" s="3"/>
      <c r="Z225" s="3"/>
    </row>
    <row r="226" ht="15.75" customHeight="1">
      <c r="A226" s="39"/>
      <c r="B226" s="40"/>
      <c r="C226" s="40"/>
      <c r="D226" s="40"/>
      <c r="E226" s="40"/>
      <c r="F226" s="40"/>
      <c r="G226" s="40"/>
      <c r="H226" s="1"/>
      <c r="I226" s="3"/>
      <c r="J226" s="3"/>
      <c r="K226" s="3"/>
      <c r="L226" s="3"/>
      <c r="M226" s="3"/>
      <c r="N226" s="3"/>
      <c r="O226" s="3"/>
      <c r="P226" s="3"/>
      <c r="Q226" s="3"/>
      <c r="R226" s="3"/>
      <c r="S226" s="3"/>
      <c r="T226" s="3"/>
      <c r="U226" s="3"/>
      <c r="V226" s="3"/>
      <c r="W226" s="3"/>
      <c r="X226" s="3"/>
      <c r="Y226" s="3"/>
      <c r="Z226" s="3"/>
    </row>
    <row r="227" ht="15.75" customHeight="1">
      <c r="A227" s="39"/>
      <c r="B227" s="40"/>
      <c r="C227" s="40"/>
      <c r="D227" s="40"/>
      <c r="E227" s="40"/>
      <c r="F227" s="40"/>
      <c r="G227" s="40"/>
      <c r="H227" s="1"/>
      <c r="I227" s="3"/>
      <c r="J227" s="3"/>
      <c r="K227" s="3"/>
      <c r="L227" s="3"/>
      <c r="M227" s="3"/>
      <c r="N227" s="3"/>
      <c r="O227" s="3"/>
      <c r="P227" s="3"/>
      <c r="Q227" s="3"/>
      <c r="R227" s="3"/>
      <c r="S227" s="3"/>
      <c r="T227" s="3"/>
      <c r="U227" s="3"/>
      <c r="V227" s="3"/>
      <c r="W227" s="3"/>
      <c r="X227" s="3"/>
      <c r="Y227" s="3"/>
      <c r="Z227" s="3"/>
    </row>
    <row r="228" ht="15.75" customHeight="1">
      <c r="A228" s="39"/>
      <c r="B228" s="40"/>
      <c r="C228" s="40"/>
      <c r="D228" s="40"/>
      <c r="E228" s="40"/>
      <c r="F228" s="40"/>
      <c r="G228" s="40"/>
      <c r="H228" s="1"/>
      <c r="I228" s="3"/>
      <c r="J228" s="3"/>
      <c r="K228" s="3"/>
      <c r="L228" s="3"/>
      <c r="M228" s="3"/>
      <c r="N228" s="3"/>
      <c r="O228" s="3"/>
      <c r="P228" s="3"/>
      <c r="Q228" s="3"/>
      <c r="R228" s="3"/>
      <c r="S228" s="3"/>
      <c r="T228" s="3"/>
      <c r="U228" s="3"/>
      <c r="V228" s="3"/>
      <c r="W228" s="3"/>
      <c r="X228" s="3"/>
      <c r="Y228" s="3"/>
      <c r="Z228" s="3"/>
    </row>
    <row r="229" ht="15.75" customHeight="1">
      <c r="A229" s="39"/>
      <c r="B229" s="40"/>
      <c r="C229" s="40"/>
      <c r="D229" s="40"/>
      <c r="E229" s="40"/>
      <c r="F229" s="40"/>
      <c r="G229" s="40"/>
      <c r="H229" s="1"/>
      <c r="I229" s="3"/>
      <c r="J229" s="3"/>
      <c r="K229" s="3"/>
      <c r="L229" s="3"/>
      <c r="M229" s="3"/>
      <c r="N229" s="3"/>
      <c r="O229" s="3"/>
      <c r="P229" s="3"/>
      <c r="Q229" s="3"/>
      <c r="R229" s="3"/>
      <c r="S229" s="3"/>
      <c r="T229" s="3"/>
      <c r="U229" s="3"/>
      <c r="V229" s="3"/>
      <c r="W229" s="3"/>
      <c r="X229" s="3"/>
      <c r="Y229" s="3"/>
      <c r="Z229" s="3"/>
    </row>
    <row r="230" ht="15.75" customHeight="1">
      <c r="A230" s="39"/>
      <c r="B230" s="40"/>
      <c r="C230" s="40"/>
      <c r="D230" s="40"/>
      <c r="E230" s="40"/>
      <c r="F230" s="40"/>
      <c r="G230" s="40"/>
      <c r="H230" s="1"/>
      <c r="I230" s="3"/>
      <c r="J230" s="3"/>
      <c r="K230" s="3"/>
      <c r="L230" s="3"/>
      <c r="M230" s="3"/>
      <c r="N230" s="3"/>
      <c r="O230" s="3"/>
      <c r="P230" s="3"/>
      <c r="Q230" s="3"/>
      <c r="R230" s="3"/>
      <c r="S230" s="3"/>
      <c r="T230" s="3"/>
      <c r="U230" s="3"/>
      <c r="V230" s="3"/>
      <c r="W230" s="3"/>
      <c r="X230" s="3"/>
      <c r="Y230" s="3"/>
      <c r="Z230" s="3"/>
    </row>
    <row r="231" ht="15.75" customHeight="1">
      <c r="A231" s="39"/>
      <c r="B231" s="40"/>
      <c r="C231" s="40"/>
      <c r="D231" s="40"/>
      <c r="E231" s="40"/>
      <c r="F231" s="40"/>
      <c r="G231" s="40"/>
      <c r="H231" s="1"/>
      <c r="I231" s="3"/>
      <c r="J231" s="3"/>
      <c r="K231" s="3"/>
      <c r="L231" s="3"/>
      <c r="M231" s="3"/>
      <c r="N231" s="3"/>
      <c r="O231" s="3"/>
      <c r="P231" s="3"/>
      <c r="Q231" s="3"/>
      <c r="R231" s="3"/>
      <c r="S231" s="3"/>
      <c r="T231" s="3"/>
      <c r="U231" s="3"/>
      <c r="V231" s="3"/>
      <c r="W231" s="3"/>
      <c r="X231" s="3"/>
      <c r="Y231" s="3"/>
      <c r="Z231" s="3"/>
    </row>
    <row r="232" ht="15.75" customHeight="1">
      <c r="A232" s="39"/>
      <c r="B232" s="40"/>
      <c r="C232" s="40"/>
      <c r="D232" s="40"/>
      <c r="E232" s="40"/>
      <c r="F232" s="40"/>
      <c r="G232" s="40"/>
      <c r="H232" s="1"/>
      <c r="I232" s="3"/>
      <c r="J232" s="3"/>
      <c r="K232" s="3"/>
      <c r="L232" s="3"/>
      <c r="M232" s="3"/>
      <c r="N232" s="3"/>
      <c r="O232" s="3"/>
      <c r="P232" s="3"/>
      <c r="Q232" s="3"/>
      <c r="R232" s="3"/>
      <c r="S232" s="3"/>
      <c r="T232" s="3"/>
      <c r="U232" s="3"/>
      <c r="V232" s="3"/>
      <c r="W232" s="3"/>
      <c r="X232" s="3"/>
      <c r="Y232" s="3"/>
      <c r="Z232" s="3"/>
    </row>
    <row r="233" ht="15.75" customHeight="1">
      <c r="A233" s="39"/>
      <c r="B233" s="40"/>
      <c r="C233" s="40"/>
      <c r="D233" s="40"/>
      <c r="E233" s="40"/>
      <c r="F233" s="40"/>
      <c r="G233" s="40"/>
      <c r="H233" s="1"/>
      <c r="I233" s="3"/>
      <c r="J233" s="3"/>
      <c r="K233" s="3"/>
      <c r="L233" s="3"/>
      <c r="M233" s="3"/>
      <c r="N233" s="3"/>
      <c r="O233" s="3"/>
      <c r="P233" s="3"/>
      <c r="Q233" s="3"/>
      <c r="R233" s="3"/>
      <c r="S233" s="3"/>
      <c r="T233" s="3"/>
      <c r="U233" s="3"/>
      <c r="V233" s="3"/>
      <c r="W233" s="3"/>
      <c r="X233" s="3"/>
      <c r="Y233" s="3"/>
      <c r="Z233" s="3"/>
    </row>
    <row r="234" ht="15.75" customHeight="1">
      <c r="A234" s="39"/>
      <c r="B234" s="40"/>
      <c r="C234" s="40"/>
      <c r="D234" s="40"/>
      <c r="E234" s="40"/>
      <c r="F234" s="40"/>
      <c r="G234" s="40"/>
      <c r="H234" s="1"/>
      <c r="I234" s="3"/>
      <c r="J234" s="3"/>
      <c r="K234" s="3"/>
      <c r="L234" s="3"/>
      <c r="M234" s="3"/>
      <c r="N234" s="3"/>
      <c r="O234" s="3"/>
      <c r="P234" s="3"/>
      <c r="Q234" s="3"/>
      <c r="R234" s="3"/>
      <c r="S234" s="3"/>
      <c r="T234" s="3"/>
      <c r="U234" s="3"/>
      <c r="V234" s="3"/>
      <c r="W234" s="3"/>
      <c r="X234" s="3"/>
      <c r="Y234" s="3"/>
      <c r="Z234" s="3"/>
    </row>
    <row r="235" ht="15.75" customHeight="1">
      <c r="A235" s="39"/>
      <c r="B235" s="40"/>
      <c r="C235" s="40"/>
      <c r="D235" s="40"/>
      <c r="E235" s="40"/>
      <c r="F235" s="40"/>
      <c r="G235" s="40"/>
      <c r="H235" s="1"/>
      <c r="I235" s="3"/>
      <c r="J235" s="3"/>
      <c r="K235" s="3"/>
      <c r="L235" s="3"/>
      <c r="M235" s="3"/>
      <c r="N235" s="3"/>
      <c r="O235" s="3"/>
      <c r="P235" s="3"/>
      <c r="Q235" s="3"/>
      <c r="R235" s="3"/>
      <c r="S235" s="3"/>
      <c r="T235" s="3"/>
      <c r="U235" s="3"/>
      <c r="V235" s="3"/>
      <c r="W235" s="3"/>
      <c r="X235" s="3"/>
      <c r="Y235" s="3"/>
      <c r="Z235" s="3"/>
    </row>
    <row r="236" ht="15.75" customHeight="1">
      <c r="A236" s="39"/>
      <c r="B236" s="40"/>
      <c r="C236" s="40"/>
      <c r="D236" s="40"/>
      <c r="E236" s="40"/>
      <c r="F236" s="40"/>
      <c r="G236" s="40"/>
      <c r="H236" s="1"/>
      <c r="I236" s="3"/>
      <c r="J236" s="3"/>
      <c r="K236" s="3"/>
      <c r="L236" s="3"/>
      <c r="M236" s="3"/>
      <c r="N236" s="3"/>
      <c r="O236" s="3"/>
      <c r="P236" s="3"/>
      <c r="Q236" s="3"/>
      <c r="R236" s="3"/>
      <c r="S236" s="3"/>
      <c r="T236" s="3"/>
      <c r="U236" s="3"/>
      <c r="V236" s="3"/>
      <c r="W236" s="3"/>
      <c r="X236" s="3"/>
      <c r="Y236" s="3"/>
      <c r="Z236" s="3"/>
    </row>
    <row r="237" ht="15.75" customHeight="1">
      <c r="A237" s="39"/>
      <c r="B237" s="40"/>
      <c r="C237" s="40"/>
      <c r="D237" s="40"/>
      <c r="E237" s="40"/>
      <c r="F237" s="40"/>
      <c r="G237" s="40"/>
      <c r="H237" s="1"/>
      <c r="I237" s="3"/>
      <c r="J237" s="3"/>
      <c r="K237" s="3"/>
      <c r="L237" s="3"/>
      <c r="M237" s="3"/>
      <c r="N237" s="3"/>
      <c r="O237" s="3"/>
      <c r="P237" s="3"/>
      <c r="Q237" s="3"/>
      <c r="R237" s="3"/>
      <c r="S237" s="3"/>
      <c r="T237" s="3"/>
      <c r="U237" s="3"/>
      <c r="V237" s="3"/>
      <c r="W237" s="3"/>
      <c r="X237" s="3"/>
      <c r="Y237" s="3"/>
      <c r="Z237" s="3"/>
    </row>
    <row r="238" ht="15.75" customHeight="1">
      <c r="A238" s="39"/>
      <c r="B238" s="40"/>
      <c r="C238" s="40"/>
      <c r="D238" s="40"/>
      <c r="E238" s="40"/>
      <c r="F238" s="40"/>
      <c r="G238" s="40"/>
      <c r="H238" s="1"/>
      <c r="I238" s="3"/>
      <c r="J238" s="3"/>
      <c r="K238" s="3"/>
      <c r="L238" s="3"/>
      <c r="M238" s="3"/>
      <c r="N238" s="3"/>
      <c r="O238" s="3"/>
      <c r="P238" s="3"/>
      <c r="Q238" s="3"/>
      <c r="R238" s="3"/>
      <c r="S238" s="3"/>
      <c r="T238" s="3"/>
      <c r="U238" s="3"/>
      <c r="V238" s="3"/>
      <c r="W238" s="3"/>
      <c r="X238" s="3"/>
      <c r="Y238" s="3"/>
      <c r="Z238" s="3"/>
    </row>
    <row r="239" ht="15.75" customHeight="1">
      <c r="A239" s="39"/>
      <c r="B239" s="40"/>
      <c r="C239" s="40"/>
      <c r="D239" s="40"/>
      <c r="E239" s="40"/>
      <c r="F239" s="40"/>
      <c r="G239" s="40"/>
      <c r="H239" s="1"/>
      <c r="I239" s="3"/>
      <c r="J239" s="3"/>
      <c r="K239" s="3"/>
      <c r="L239" s="3"/>
      <c r="M239" s="3"/>
      <c r="N239" s="3"/>
      <c r="O239" s="3"/>
      <c r="P239" s="3"/>
      <c r="Q239" s="3"/>
      <c r="R239" s="3"/>
      <c r="S239" s="3"/>
      <c r="T239" s="3"/>
      <c r="U239" s="3"/>
      <c r="V239" s="3"/>
      <c r="W239" s="3"/>
      <c r="X239" s="3"/>
      <c r="Y239" s="3"/>
      <c r="Z239" s="3"/>
    </row>
    <row r="240" ht="15.75" customHeight="1">
      <c r="A240" s="39"/>
      <c r="B240" s="40"/>
      <c r="C240" s="40"/>
      <c r="D240" s="40"/>
      <c r="E240" s="40"/>
      <c r="F240" s="40"/>
      <c r="G240" s="40"/>
      <c r="H240" s="1"/>
      <c r="I240" s="3"/>
      <c r="J240" s="3"/>
      <c r="K240" s="3"/>
      <c r="L240" s="3"/>
      <c r="M240" s="3"/>
      <c r="N240" s="3"/>
      <c r="O240" s="3"/>
      <c r="P240" s="3"/>
      <c r="Q240" s="3"/>
      <c r="R240" s="3"/>
      <c r="S240" s="3"/>
      <c r="T240" s="3"/>
      <c r="U240" s="3"/>
      <c r="V240" s="3"/>
      <c r="W240" s="3"/>
      <c r="X240" s="3"/>
      <c r="Y240" s="3"/>
      <c r="Z240" s="3"/>
    </row>
    <row r="241" ht="15.75" customHeight="1">
      <c r="A241" s="39"/>
      <c r="B241" s="40"/>
      <c r="C241" s="40"/>
      <c r="D241" s="40"/>
      <c r="E241" s="40"/>
      <c r="F241" s="40"/>
      <c r="G241" s="40"/>
      <c r="H241" s="1"/>
      <c r="I241" s="3"/>
      <c r="J241" s="3"/>
      <c r="K241" s="3"/>
      <c r="L241" s="3"/>
      <c r="M241" s="3"/>
      <c r="N241" s="3"/>
      <c r="O241" s="3"/>
      <c r="P241" s="3"/>
      <c r="Q241" s="3"/>
      <c r="R241" s="3"/>
      <c r="S241" s="3"/>
      <c r="T241" s="3"/>
      <c r="U241" s="3"/>
      <c r="V241" s="3"/>
      <c r="W241" s="3"/>
      <c r="X241" s="3"/>
      <c r="Y241" s="3"/>
      <c r="Z241" s="3"/>
    </row>
    <row r="242" ht="15.75" customHeight="1">
      <c r="A242" s="39"/>
      <c r="B242" s="40"/>
      <c r="C242" s="40"/>
      <c r="D242" s="40"/>
      <c r="E242" s="40"/>
      <c r="F242" s="40"/>
      <c r="G242" s="40"/>
      <c r="H242" s="1"/>
      <c r="I242" s="3"/>
      <c r="J242" s="3"/>
      <c r="K242" s="3"/>
      <c r="L242" s="3"/>
      <c r="M242" s="3"/>
      <c r="N242" s="3"/>
      <c r="O242" s="3"/>
      <c r="P242" s="3"/>
      <c r="Q242" s="3"/>
      <c r="R242" s="3"/>
      <c r="S242" s="3"/>
      <c r="T242" s="3"/>
      <c r="U242" s="3"/>
      <c r="V242" s="3"/>
      <c r="W242" s="3"/>
      <c r="X242" s="3"/>
      <c r="Y242" s="3"/>
      <c r="Z242" s="3"/>
    </row>
    <row r="243" ht="15.75" customHeight="1">
      <c r="A243" s="39"/>
      <c r="B243" s="40"/>
      <c r="C243" s="40"/>
      <c r="D243" s="40"/>
      <c r="E243" s="40"/>
      <c r="F243" s="40"/>
      <c r="G243" s="40"/>
      <c r="H243" s="1"/>
      <c r="I243" s="3"/>
      <c r="J243" s="3"/>
      <c r="K243" s="3"/>
      <c r="L243" s="3"/>
      <c r="M243" s="3"/>
      <c r="N243" s="3"/>
      <c r="O243" s="3"/>
      <c r="P243" s="3"/>
      <c r="Q243" s="3"/>
      <c r="R243" s="3"/>
      <c r="S243" s="3"/>
      <c r="T243" s="3"/>
      <c r="U243" s="3"/>
      <c r="V243" s="3"/>
      <c r="W243" s="3"/>
      <c r="X243" s="3"/>
      <c r="Y243" s="3"/>
      <c r="Z243" s="3"/>
    </row>
    <row r="244" ht="15.75" customHeight="1">
      <c r="A244" s="39"/>
      <c r="B244" s="40"/>
      <c r="C244" s="40"/>
      <c r="D244" s="40"/>
      <c r="E244" s="40"/>
      <c r="F244" s="40"/>
      <c r="G244" s="40"/>
      <c r="H244" s="1"/>
      <c r="I244" s="3"/>
      <c r="J244" s="3"/>
      <c r="K244" s="3"/>
      <c r="L244" s="3"/>
      <c r="M244" s="3"/>
      <c r="N244" s="3"/>
      <c r="O244" s="3"/>
      <c r="P244" s="3"/>
      <c r="Q244" s="3"/>
      <c r="R244" s="3"/>
      <c r="S244" s="3"/>
      <c r="T244" s="3"/>
      <c r="U244" s="3"/>
      <c r="V244" s="3"/>
      <c r="W244" s="3"/>
      <c r="X244" s="3"/>
      <c r="Y244" s="3"/>
      <c r="Z244" s="3"/>
    </row>
    <row r="245" ht="15.75" customHeight="1">
      <c r="A245" s="39"/>
      <c r="B245" s="40"/>
      <c r="C245" s="40"/>
      <c r="D245" s="40"/>
      <c r="E245" s="40"/>
      <c r="F245" s="40"/>
      <c r="G245" s="40"/>
      <c r="H245" s="1"/>
      <c r="I245" s="3"/>
      <c r="J245" s="3"/>
      <c r="K245" s="3"/>
      <c r="L245" s="3"/>
      <c r="M245" s="3"/>
      <c r="N245" s="3"/>
      <c r="O245" s="3"/>
      <c r="P245" s="3"/>
      <c r="Q245" s="3"/>
      <c r="R245" s="3"/>
      <c r="S245" s="3"/>
      <c r="T245" s="3"/>
      <c r="U245" s="3"/>
      <c r="V245" s="3"/>
      <c r="W245" s="3"/>
      <c r="X245" s="3"/>
      <c r="Y245" s="3"/>
      <c r="Z245" s="3"/>
    </row>
    <row r="246" ht="15.75" customHeight="1">
      <c r="A246" s="39"/>
      <c r="B246" s="40"/>
      <c r="C246" s="40"/>
      <c r="D246" s="40"/>
      <c r="E246" s="40"/>
      <c r="F246" s="40"/>
      <c r="G246" s="40"/>
      <c r="H246" s="1"/>
      <c r="I246" s="3"/>
      <c r="J246" s="3"/>
      <c r="K246" s="3"/>
      <c r="L246" s="3"/>
      <c r="M246" s="3"/>
      <c r="N246" s="3"/>
      <c r="O246" s="3"/>
      <c r="P246" s="3"/>
      <c r="Q246" s="3"/>
      <c r="R246" s="3"/>
      <c r="S246" s="3"/>
      <c r="T246" s="3"/>
      <c r="U246" s="3"/>
      <c r="V246" s="3"/>
      <c r="W246" s="3"/>
      <c r="X246" s="3"/>
      <c r="Y246" s="3"/>
      <c r="Z246" s="3"/>
    </row>
    <row r="247" ht="15.75" customHeight="1">
      <c r="A247" s="39"/>
      <c r="B247" s="40"/>
      <c r="C247" s="40"/>
      <c r="D247" s="40"/>
      <c r="E247" s="40"/>
      <c r="F247" s="40"/>
      <c r="G247" s="40"/>
      <c r="H247" s="1"/>
      <c r="I247" s="3"/>
      <c r="J247" s="3"/>
      <c r="K247" s="3"/>
      <c r="L247" s="3"/>
      <c r="M247" s="3"/>
      <c r="N247" s="3"/>
      <c r="O247" s="3"/>
      <c r="P247" s="3"/>
      <c r="Q247" s="3"/>
      <c r="R247" s="3"/>
      <c r="S247" s="3"/>
      <c r="T247" s="3"/>
      <c r="U247" s="3"/>
      <c r="V247" s="3"/>
      <c r="W247" s="3"/>
      <c r="X247" s="3"/>
      <c r="Y247" s="3"/>
      <c r="Z247" s="3"/>
    </row>
    <row r="248" ht="15.75" customHeight="1">
      <c r="A248" s="39"/>
      <c r="B248" s="40"/>
      <c r="C248" s="40"/>
      <c r="D248" s="40"/>
      <c r="E248" s="40"/>
      <c r="F248" s="40"/>
      <c r="G248" s="40"/>
      <c r="H248" s="1"/>
      <c r="I248" s="3"/>
      <c r="J248" s="3"/>
      <c r="K248" s="3"/>
      <c r="L248" s="3"/>
      <c r="M248" s="3"/>
      <c r="N248" s="3"/>
      <c r="O248" s="3"/>
      <c r="P248" s="3"/>
      <c r="Q248" s="3"/>
      <c r="R248" s="3"/>
      <c r="S248" s="3"/>
      <c r="T248" s="3"/>
      <c r="U248" s="3"/>
      <c r="V248" s="3"/>
      <c r="W248" s="3"/>
      <c r="X248" s="3"/>
      <c r="Y248" s="3"/>
      <c r="Z248" s="3"/>
    </row>
    <row r="249" ht="15.75" customHeight="1">
      <c r="A249" s="39"/>
      <c r="B249" s="40"/>
      <c r="C249" s="40"/>
      <c r="D249" s="40"/>
      <c r="E249" s="40"/>
      <c r="F249" s="40"/>
      <c r="G249" s="40"/>
      <c r="H249" s="1"/>
      <c r="I249" s="3"/>
      <c r="J249" s="3"/>
      <c r="K249" s="3"/>
      <c r="L249" s="3"/>
      <c r="M249" s="3"/>
      <c r="N249" s="3"/>
      <c r="O249" s="3"/>
      <c r="P249" s="3"/>
      <c r="Q249" s="3"/>
      <c r="R249" s="3"/>
      <c r="S249" s="3"/>
      <c r="T249" s="3"/>
      <c r="U249" s="3"/>
      <c r="V249" s="3"/>
      <c r="W249" s="3"/>
      <c r="X249" s="3"/>
      <c r="Y249" s="3"/>
      <c r="Z249" s="3"/>
    </row>
    <row r="250" ht="15.75" customHeight="1">
      <c r="A250" s="39"/>
      <c r="B250" s="40"/>
      <c r="C250" s="40"/>
      <c r="D250" s="40"/>
      <c r="E250" s="40"/>
      <c r="F250" s="40"/>
      <c r="G250" s="40"/>
      <c r="H250" s="1"/>
      <c r="I250" s="3"/>
      <c r="J250" s="3"/>
      <c r="K250" s="3"/>
      <c r="L250" s="3"/>
      <c r="M250" s="3"/>
      <c r="N250" s="3"/>
      <c r="O250" s="3"/>
      <c r="P250" s="3"/>
      <c r="Q250" s="3"/>
      <c r="R250" s="3"/>
      <c r="S250" s="3"/>
      <c r="T250" s="3"/>
      <c r="U250" s="3"/>
      <c r="V250" s="3"/>
      <c r="W250" s="3"/>
      <c r="X250" s="3"/>
      <c r="Y250" s="3"/>
      <c r="Z250" s="3"/>
    </row>
    <row r="251" ht="15.75" customHeight="1">
      <c r="A251" s="39"/>
      <c r="B251" s="40"/>
      <c r="C251" s="40"/>
      <c r="D251" s="40"/>
      <c r="E251" s="40"/>
      <c r="F251" s="40"/>
      <c r="G251" s="40"/>
      <c r="H251" s="1"/>
      <c r="I251" s="3"/>
      <c r="J251" s="3"/>
      <c r="K251" s="3"/>
      <c r="L251" s="3"/>
      <c r="M251" s="3"/>
      <c r="N251" s="3"/>
      <c r="O251" s="3"/>
      <c r="P251" s="3"/>
      <c r="Q251" s="3"/>
      <c r="R251" s="3"/>
      <c r="S251" s="3"/>
      <c r="T251" s="3"/>
      <c r="U251" s="3"/>
      <c r="V251" s="3"/>
      <c r="W251" s="3"/>
      <c r="X251" s="3"/>
      <c r="Y251" s="3"/>
      <c r="Z251" s="3"/>
    </row>
    <row r="252" ht="15.75" customHeight="1">
      <c r="A252" s="39"/>
      <c r="B252" s="40"/>
      <c r="C252" s="40"/>
      <c r="D252" s="40"/>
      <c r="E252" s="40"/>
      <c r="F252" s="40"/>
      <c r="G252" s="40"/>
      <c r="H252" s="1"/>
      <c r="I252" s="3"/>
      <c r="J252" s="3"/>
      <c r="K252" s="3"/>
      <c r="L252" s="3"/>
      <c r="M252" s="3"/>
      <c r="N252" s="3"/>
      <c r="O252" s="3"/>
      <c r="P252" s="3"/>
      <c r="Q252" s="3"/>
      <c r="R252" s="3"/>
      <c r="S252" s="3"/>
      <c r="T252" s="3"/>
      <c r="U252" s="3"/>
      <c r="V252" s="3"/>
      <c r="W252" s="3"/>
      <c r="X252" s="3"/>
      <c r="Y252" s="3"/>
      <c r="Z252" s="3"/>
    </row>
    <row r="253" ht="15.75" customHeight="1">
      <c r="A253" s="39"/>
      <c r="B253" s="40"/>
      <c r="C253" s="40"/>
      <c r="D253" s="40"/>
      <c r="E253" s="40"/>
      <c r="F253" s="40"/>
      <c r="G253" s="40"/>
      <c r="H253" s="1"/>
      <c r="I253" s="3"/>
      <c r="J253" s="3"/>
      <c r="K253" s="3"/>
      <c r="L253" s="3"/>
      <c r="M253" s="3"/>
      <c r="N253" s="3"/>
      <c r="O253" s="3"/>
      <c r="P253" s="3"/>
      <c r="Q253" s="3"/>
      <c r="R253" s="3"/>
      <c r="S253" s="3"/>
      <c r="T253" s="3"/>
      <c r="U253" s="3"/>
      <c r="V253" s="3"/>
      <c r="W253" s="3"/>
      <c r="X253" s="3"/>
      <c r="Y253" s="3"/>
      <c r="Z253" s="3"/>
    </row>
    <row r="254" ht="15.75" customHeight="1">
      <c r="A254" s="39"/>
      <c r="B254" s="40"/>
      <c r="C254" s="40"/>
      <c r="D254" s="40"/>
      <c r="E254" s="40"/>
      <c r="F254" s="40"/>
      <c r="G254" s="40"/>
      <c r="H254" s="1"/>
      <c r="I254" s="3"/>
      <c r="J254" s="3"/>
      <c r="K254" s="3"/>
      <c r="L254" s="3"/>
      <c r="M254" s="3"/>
      <c r="N254" s="3"/>
      <c r="O254" s="3"/>
      <c r="P254" s="3"/>
      <c r="Q254" s="3"/>
      <c r="R254" s="3"/>
      <c r="S254" s="3"/>
      <c r="T254" s="3"/>
      <c r="U254" s="3"/>
      <c r="V254" s="3"/>
      <c r="W254" s="3"/>
      <c r="X254" s="3"/>
      <c r="Y254" s="3"/>
      <c r="Z254" s="3"/>
    </row>
    <row r="255" ht="15.75" customHeight="1">
      <c r="A255" s="39"/>
      <c r="B255" s="40"/>
      <c r="C255" s="40"/>
      <c r="D255" s="40"/>
      <c r="E255" s="40"/>
      <c r="F255" s="40"/>
      <c r="G255" s="40"/>
      <c r="H255" s="1"/>
      <c r="I255" s="3"/>
      <c r="J255" s="3"/>
      <c r="K255" s="3"/>
      <c r="L255" s="3"/>
      <c r="M255" s="3"/>
      <c r="N255" s="3"/>
      <c r="O255" s="3"/>
      <c r="P255" s="3"/>
      <c r="Q255" s="3"/>
      <c r="R255" s="3"/>
      <c r="S255" s="3"/>
      <c r="T255" s="3"/>
      <c r="U255" s="3"/>
      <c r="V255" s="3"/>
      <c r="W255" s="3"/>
      <c r="X255" s="3"/>
      <c r="Y255" s="3"/>
      <c r="Z255" s="3"/>
    </row>
    <row r="256" ht="15.75" customHeight="1">
      <c r="A256" s="39"/>
      <c r="B256" s="40"/>
      <c r="C256" s="40"/>
      <c r="D256" s="40"/>
      <c r="E256" s="40"/>
      <c r="F256" s="40"/>
      <c r="G256" s="40"/>
      <c r="H256" s="1"/>
      <c r="I256" s="3"/>
      <c r="J256" s="3"/>
      <c r="K256" s="3"/>
      <c r="L256" s="3"/>
      <c r="M256" s="3"/>
      <c r="N256" s="3"/>
      <c r="O256" s="3"/>
      <c r="P256" s="3"/>
      <c r="Q256" s="3"/>
      <c r="R256" s="3"/>
      <c r="S256" s="3"/>
      <c r="T256" s="3"/>
      <c r="U256" s="3"/>
      <c r="V256" s="3"/>
      <c r="W256" s="3"/>
      <c r="X256" s="3"/>
      <c r="Y256" s="3"/>
      <c r="Z256" s="3"/>
    </row>
    <row r="257" ht="15.75" customHeight="1">
      <c r="A257" s="39"/>
      <c r="B257" s="40"/>
      <c r="C257" s="40"/>
      <c r="D257" s="40"/>
      <c r="E257" s="40"/>
      <c r="F257" s="40"/>
      <c r="G257" s="40"/>
      <c r="H257" s="1"/>
      <c r="I257" s="3"/>
      <c r="J257" s="3"/>
      <c r="K257" s="3"/>
      <c r="L257" s="3"/>
      <c r="M257" s="3"/>
      <c r="N257" s="3"/>
      <c r="O257" s="3"/>
      <c r="P257" s="3"/>
      <c r="Q257" s="3"/>
      <c r="R257" s="3"/>
      <c r="S257" s="3"/>
      <c r="T257" s="3"/>
      <c r="U257" s="3"/>
      <c r="V257" s="3"/>
      <c r="W257" s="3"/>
      <c r="X257" s="3"/>
      <c r="Y257" s="3"/>
      <c r="Z257" s="3"/>
    </row>
    <row r="258" ht="15.75" customHeight="1">
      <c r="A258" s="39"/>
      <c r="B258" s="40"/>
      <c r="C258" s="40"/>
      <c r="D258" s="40"/>
      <c r="E258" s="40"/>
      <c r="F258" s="40"/>
      <c r="G258" s="40"/>
      <c r="H258" s="1"/>
      <c r="I258" s="3"/>
      <c r="J258" s="3"/>
      <c r="K258" s="3"/>
      <c r="L258" s="3"/>
      <c r="M258" s="3"/>
      <c r="N258" s="3"/>
      <c r="O258" s="3"/>
      <c r="P258" s="3"/>
      <c r="Q258" s="3"/>
      <c r="R258" s="3"/>
      <c r="S258" s="3"/>
      <c r="T258" s="3"/>
      <c r="U258" s="3"/>
      <c r="V258" s="3"/>
      <c r="W258" s="3"/>
      <c r="X258" s="3"/>
      <c r="Y258" s="3"/>
      <c r="Z258" s="3"/>
    </row>
    <row r="259" ht="15.75" customHeight="1">
      <c r="A259" s="39"/>
      <c r="B259" s="40"/>
      <c r="C259" s="40"/>
      <c r="D259" s="40"/>
      <c r="E259" s="40"/>
      <c r="F259" s="40"/>
      <c r="G259" s="40"/>
      <c r="H259" s="1"/>
      <c r="I259" s="3"/>
      <c r="J259" s="3"/>
      <c r="K259" s="3"/>
      <c r="L259" s="3"/>
      <c r="M259" s="3"/>
      <c r="N259" s="3"/>
      <c r="O259" s="3"/>
      <c r="P259" s="3"/>
      <c r="Q259" s="3"/>
      <c r="R259" s="3"/>
      <c r="S259" s="3"/>
      <c r="T259" s="3"/>
      <c r="U259" s="3"/>
      <c r="V259" s="3"/>
      <c r="W259" s="3"/>
      <c r="X259" s="3"/>
      <c r="Y259" s="3"/>
      <c r="Z259" s="3"/>
    </row>
    <row r="260" ht="15.75" customHeight="1">
      <c r="A260" s="39"/>
      <c r="B260" s="40"/>
      <c r="C260" s="40"/>
      <c r="D260" s="40"/>
      <c r="E260" s="40"/>
      <c r="F260" s="40"/>
      <c r="G260" s="40"/>
      <c r="H260" s="1"/>
      <c r="I260" s="3"/>
      <c r="J260" s="3"/>
      <c r="K260" s="3"/>
      <c r="L260" s="3"/>
      <c r="M260" s="3"/>
      <c r="N260" s="3"/>
      <c r="O260" s="3"/>
      <c r="P260" s="3"/>
      <c r="Q260" s="3"/>
      <c r="R260" s="3"/>
      <c r="S260" s="3"/>
      <c r="T260" s="3"/>
      <c r="U260" s="3"/>
      <c r="V260" s="3"/>
      <c r="W260" s="3"/>
      <c r="X260" s="3"/>
      <c r="Y260" s="3"/>
      <c r="Z260" s="3"/>
    </row>
    <row r="261" ht="15.75" customHeight="1">
      <c r="A261" s="39"/>
      <c r="B261" s="40"/>
      <c r="C261" s="40"/>
      <c r="D261" s="40"/>
      <c r="E261" s="40"/>
      <c r="F261" s="40"/>
      <c r="G261" s="40"/>
      <c r="H261" s="1"/>
      <c r="I261" s="3"/>
      <c r="J261" s="3"/>
      <c r="K261" s="3"/>
      <c r="L261" s="3"/>
      <c r="M261" s="3"/>
      <c r="N261" s="3"/>
      <c r="O261" s="3"/>
      <c r="P261" s="3"/>
      <c r="Q261" s="3"/>
      <c r="R261" s="3"/>
      <c r="S261" s="3"/>
      <c r="T261" s="3"/>
      <c r="U261" s="3"/>
      <c r="V261" s="3"/>
      <c r="W261" s="3"/>
      <c r="X261" s="3"/>
      <c r="Y261" s="3"/>
      <c r="Z261" s="3"/>
    </row>
    <row r="262" ht="15.75" customHeight="1">
      <c r="A262" s="39"/>
      <c r="B262" s="40"/>
      <c r="C262" s="40"/>
      <c r="D262" s="40"/>
      <c r="E262" s="40"/>
      <c r="F262" s="40"/>
      <c r="G262" s="40"/>
      <c r="H262" s="1"/>
      <c r="I262" s="3"/>
      <c r="J262" s="3"/>
      <c r="K262" s="3"/>
      <c r="L262" s="3"/>
      <c r="M262" s="3"/>
      <c r="N262" s="3"/>
      <c r="O262" s="3"/>
      <c r="P262" s="3"/>
      <c r="Q262" s="3"/>
      <c r="R262" s="3"/>
      <c r="S262" s="3"/>
      <c r="T262" s="3"/>
      <c r="U262" s="3"/>
      <c r="V262" s="3"/>
      <c r="W262" s="3"/>
      <c r="X262" s="3"/>
      <c r="Y262" s="3"/>
      <c r="Z262" s="3"/>
    </row>
    <row r="263" ht="15.75" customHeight="1">
      <c r="A263" s="39"/>
      <c r="B263" s="40"/>
      <c r="C263" s="40"/>
      <c r="D263" s="40"/>
      <c r="E263" s="40"/>
      <c r="F263" s="40"/>
      <c r="G263" s="40"/>
      <c r="H263" s="1"/>
      <c r="I263" s="3"/>
      <c r="J263" s="3"/>
      <c r="K263" s="3"/>
      <c r="L263" s="3"/>
      <c r="M263" s="3"/>
      <c r="N263" s="3"/>
      <c r="O263" s="3"/>
      <c r="P263" s="3"/>
      <c r="Q263" s="3"/>
      <c r="R263" s="3"/>
      <c r="S263" s="3"/>
      <c r="T263" s="3"/>
      <c r="U263" s="3"/>
      <c r="V263" s="3"/>
      <c r="W263" s="3"/>
      <c r="X263" s="3"/>
      <c r="Y263" s="3"/>
      <c r="Z263" s="3"/>
    </row>
    <row r="264" ht="15.75" customHeight="1">
      <c r="A264" s="39"/>
      <c r="B264" s="40"/>
      <c r="C264" s="40"/>
      <c r="D264" s="40"/>
      <c r="E264" s="40"/>
      <c r="F264" s="40"/>
      <c r="G264" s="40"/>
      <c r="H264" s="1"/>
      <c r="I264" s="3"/>
      <c r="J264" s="3"/>
      <c r="K264" s="3"/>
      <c r="L264" s="3"/>
      <c r="M264" s="3"/>
      <c r="N264" s="3"/>
      <c r="O264" s="3"/>
      <c r="P264" s="3"/>
      <c r="Q264" s="3"/>
      <c r="R264" s="3"/>
      <c r="S264" s="3"/>
      <c r="T264" s="3"/>
      <c r="U264" s="3"/>
      <c r="V264" s="3"/>
      <c r="W264" s="3"/>
      <c r="X264" s="3"/>
      <c r="Y264" s="3"/>
      <c r="Z264" s="3"/>
    </row>
    <row r="265" ht="15.75" customHeight="1">
      <c r="A265" s="39"/>
      <c r="B265" s="40"/>
      <c r="C265" s="40"/>
      <c r="D265" s="40"/>
      <c r="E265" s="40"/>
      <c r="F265" s="40"/>
      <c r="G265" s="40"/>
      <c r="H265" s="1"/>
      <c r="I265" s="3"/>
      <c r="J265" s="3"/>
      <c r="K265" s="3"/>
      <c r="L265" s="3"/>
      <c r="M265" s="3"/>
      <c r="N265" s="3"/>
      <c r="O265" s="3"/>
      <c r="P265" s="3"/>
      <c r="Q265" s="3"/>
      <c r="R265" s="3"/>
      <c r="S265" s="3"/>
      <c r="T265" s="3"/>
      <c r="U265" s="3"/>
      <c r="V265" s="3"/>
      <c r="W265" s="3"/>
      <c r="X265" s="3"/>
      <c r="Y265" s="3"/>
      <c r="Z265" s="3"/>
    </row>
    <row r="266" ht="15.75" customHeight="1">
      <c r="A266" s="39"/>
      <c r="B266" s="40"/>
      <c r="C266" s="40"/>
      <c r="D266" s="40"/>
      <c r="E266" s="40"/>
      <c r="F266" s="40"/>
      <c r="G266" s="40"/>
      <c r="H266" s="1"/>
      <c r="I266" s="3"/>
      <c r="J266" s="3"/>
      <c r="K266" s="3"/>
      <c r="L266" s="3"/>
      <c r="M266" s="3"/>
      <c r="N266" s="3"/>
      <c r="O266" s="3"/>
      <c r="P266" s="3"/>
      <c r="Q266" s="3"/>
      <c r="R266" s="3"/>
      <c r="S266" s="3"/>
      <c r="T266" s="3"/>
      <c r="U266" s="3"/>
      <c r="V266" s="3"/>
      <c r="W266" s="3"/>
      <c r="X266" s="3"/>
      <c r="Y266" s="3"/>
      <c r="Z266" s="3"/>
    </row>
    <row r="267" ht="15.75" customHeight="1">
      <c r="A267" s="39"/>
      <c r="B267" s="40"/>
      <c r="C267" s="40"/>
      <c r="D267" s="40"/>
      <c r="E267" s="40"/>
      <c r="F267" s="40"/>
      <c r="G267" s="40"/>
      <c r="H267" s="1"/>
      <c r="I267" s="3"/>
      <c r="J267" s="3"/>
      <c r="K267" s="3"/>
      <c r="L267" s="3"/>
      <c r="M267" s="3"/>
      <c r="N267" s="3"/>
      <c r="O267" s="3"/>
      <c r="P267" s="3"/>
      <c r="Q267" s="3"/>
      <c r="R267" s="3"/>
      <c r="S267" s="3"/>
      <c r="T267" s="3"/>
      <c r="U267" s="3"/>
      <c r="V267" s="3"/>
      <c r="W267" s="3"/>
      <c r="X267" s="3"/>
      <c r="Y267" s="3"/>
      <c r="Z267" s="3"/>
    </row>
    <row r="268" ht="15.75" customHeight="1">
      <c r="A268" s="39"/>
      <c r="B268" s="40"/>
      <c r="C268" s="40"/>
      <c r="D268" s="40"/>
      <c r="E268" s="40"/>
      <c r="F268" s="40"/>
      <c r="G268" s="40"/>
      <c r="H268" s="1"/>
      <c r="I268" s="3"/>
      <c r="J268" s="3"/>
      <c r="K268" s="3"/>
      <c r="L268" s="3"/>
      <c r="M268" s="3"/>
      <c r="N268" s="3"/>
      <c r="O268" s="3"/>
      <c r="P268" s="3"/>
      <c r="Q268" s="3"/>
      <c r="R268" s="3"/>
      <c r="S268" s="3"/>
      <c r="T268" s="3"/>
      <c r="U268" s="3"/>
      <c r="V268" s="3"/>
      <c r="W268" s="3"/>
      <c r="X268" s="3"/>
      <c r="Y268" s="3"/>
      <c r="Z268" s="3"/>
    </row>
    <row r="269" ht="15.75" customHeight="1">
      <c r="A269" s="39"/>
      <c r="B269" s="40"/>
      <c r="C269" s="40"/>
      <c r="D269" s="40"/>
      <c r="E269" s="40"/>
      <c r="F269" s="40"/>
      <c r="G269" s="40"/>
      <c r="H269" s="1"/>
      <c r="I269" s="3"/>
      <c r="J269" s="3"/>
      <c r="K269" s="3"/>
      <c r="L269" s="3"/>
      <c r="M269" s="3"/>
      <c r="N269" s="3"/>
      <c r="O269" s="3"/>
      <c r="P269" s="3"/>
      <c r="Q269" s="3"/>
      <c r="R269" s="3"/>
      <c r="S269" s="3"/>
      <c r="T269" s="3"/>
      <c r="U269" s="3"/>
      <c r="V269" s="3"/>
      <c r="W269" s="3"/>
      <c r="X269" s="3"/>
      <c r="Y269" s="3"/>
      <c r="Z269" s="3"/>
    </row>
    <row r="270" ht="15.75" customHeight="1">
      <c r="A270" s="39"/>
      <c r="B270" s="40"/>
      <c r="C270" s="40"/>
      <c r="D270" s="40"/>
      <c r="E270" s="40"/>
      <c r="F270" s="40"/>
      <c r="G270" s="40"/>
      <c r="H270" s="1"/>
      <c r="I270" s="3"/>
      <c r="J270" s="3"/>
      <c r="K270" s="3"/>
      <c r="L270" s="3"/>
      <c r="M270" s="3"/>
      <c r="N270" s="3"/>
      <c r="O270" s="3"/>
      <c r="P270" s="3"/>
      <c r="Q270" s="3"/>
      <c r="R270" s="3"/>
      <c r="S270" s="3"/>
      <c r="T270" s="3"/>
      <c r="U270" s="3"/>
      <c r="V270" s="3"/>
      <c r="W270" s="3"/>
      <c r="X270" s="3"/>
      <c r="Y270" s="3"/>
      <c r="Z270" s="3"/>
    </row>
    <row r="271" ht="15.75" customHeight="1">
      <c r="A271" s="39"/>
      <c r="B271" s="40"/>
      <c r="C271" s="40"/>
      <c r="D271" s="40"/>
      <c r="E271" s="40"/>
      <c r="F271" s="40"/>
      <c r="G271" s="40"/>
      <c r="H271" s="1"/>
      <c r="I271" s="3"/>
      <c r="J271" s="3"/>
      <c r="K271" s="3"/>
      <c r="L271" s="3"/>
      <c r="M271" s="3"/>
      <c r="N271" s="3"/>
      <c r="O271" s="3"/>
      <c r="P271" s="3"/>
      <c r="Q271" s="3"/>
      <c r="R271" s="3"/>
      <c r="S271" s="3"/>
      <c r="T271" s="3"/>
      <c r="U271" s="3"/>
      <c r="V271" s="3"/>
      <c r="W271" s="3"/>
      <c r="X271" s="3"/>
      <c r="Y271" s="3"/>
      <c r="Z271" s="3"/>
    </row>
    <row r="272" ht="15.75" customHeight="1">
      <c r="A272" s="39"/>
      <c r="B272" s="40"/>
      <c r="C272" s="40"/>
      <c r="D272" s="40"/>
      <c r="E272" s="40"/>
      <c r="F272" s="40"/>
      <c r="G272" s="40"/>
      <c r="H272" s="1"/>
      <c r="I272" s="3"/>
      <c r="J272" s="3"/>
      <c r="K272" s="3"/>
      <c r="L272" s="3"/>
      <c r="M272" s="3"/>
      <c r="N272" s="3"/>
      <c r="O272" s="3"/>
      <c r="P272" s="3"/>
      <c r="Q272" s="3"/>
      <c r="R272" s="3"/>
      <c r="S272" s="3"/>
      <c r="T272" s="3"/>
      <c r="U272" s="3"/>
      <c r="V272" s="3"/>
      <c r="W272" s="3"/>
      <c r="X272" s="3"/>
      <c r="Y272" s="3"/>
      <c r="Z272" s="3"/>
    </row>
    <row r="273" ht="15.75" customHeight="1">
      <c r="A273" s="39"/>
      <c r="B273" s="40"/>
      <c r="C273" s="40"/>
      <c r="D273" s="40"/>
      <c r="E273" s="40"/>
      <c r="F273" s="40"/>
      <c r="G273" s="40"/>
      <c r="H273" s="1"/>
      <c r="I273" s="3"/>
      <c r="J273" s="3"/>
      <c r="K273" s="3"/>
      <c r="L273" s="3"/>
      <c r="M273" s="3"/>
      <c r="N273" s="3"/>
      <c r="O273" s="3"/>
      <c r="P273" s="3"/>
      <c r="Q273" s="3"/>
      <c r="R273" s="3"/>
      <c r="S273" s="3"/>
      <c r="T273" s="3"/>
      <c r="U273" s="3"/>
      <c r="V273" s="3"/>
      <c r="W273" s="3"/>
      <c r="X273" s="3"/>
      <c r="Y273" s="3"/>
      <c r="Z273" s="3"/>
    </row>
    <row r="274" ht="15.75" customHeight="1">
      <c r="A274" s="39"/>
      <c r="B274" s="40"/>
      <c r="C274" s="40"/>
      <c r="D274" s="40"/>
      <c r="E274" s="40"/>
      <c r="F274" s="40"/>
      <c r="G274" s="40"/>
      <c r="H274" s="1"/>
      <c r="I274" s="3"/>
      <c r="J274" s="3"/>
      <c r="K274" s="3"/>
      <c r="L274" s="3"/>
      <c r="M274" s="3"/>
      <c r="N274" s="3"/>
      <c r="O274" s="3"/>
      <c r="P274" s="3"/>
      <c r="Q274" s="3"/>
      <c r="R274" s="3"/>
      <c r="S274" s="3"/>
      <c r="T274" s="3"/>
      <c r="U274" s="3"/>
      <c r="V274" s="3"/>
      <c r="W274" s="3"/>
      <c r="X274" s="3"/>
      <c r="Y274" s="3"/>
      <c r="Z274" s="3"/>
    </row>
    <row r="275" ht="15.75" customHeight="1">
      <c r="A275" s="39"/>
      <c r="B275" s="40"/>
      <c r="C275" s="40"/>
      <c r="D275" s="40"/>
      <c r="E275" s="40"/>
      <c r="F275" s="40"/>
      <c r="G275" s="40"/>
      <c r="H275" s="1"/>
      <c r="I275" s="3"/>
      <c r="J275" s="3"/>
      <c r="K275" s="3"/>
      <c r="L275" s="3"/>
      <c r="M275" s="3"/>
      <c r="N275" s="3"/>
      <c r="O275" s="3"/>
      <c r="P275" s="3"/>
      <c r="Q275" s="3"/>
      <c r="R275" s="3"/>
      <c r="S275" s="3"/>
      <c r="T275" s="3"/>
      <c r="U275" s="3"/>
      <c r="V275" s="3"/>
      <c r="W275" s="3"/>
      <c r="X275" s="3"/>
      <c r="Y275" s="3"/>
      <c r="Z275" s="3"/>
    </row>
    <row r="276" ht="15.75" customHeight="1">
      <c r="A276" s="39"/>
      <c r="B276" s="40"/>
      <c r="C276" s="40"/>
      <c r="D276" s="40"/>
      <c r="E276" s="40"/>
      <c r="F276" s="40"/>
      <c r="G276" s="40"/>
      <c r="H276" s="1"/>
      <c r="I276" s="3"/>
      <c r="J276" s="3"/>
      <c r="K276" s="3"/>
      <c r="L276" s="3"/>
      <c r="M276" s="3"/>
      <c r="N276" s="3"/>
      <c r="O276" s="3"/>
      <c r="P276" s="3"/>
      <c r="Q276" s="3"/>
      <c r="R276" s="3"/>
      <c r="S276" s="3"/>
      <c r="T276" s="3"/>
      <c r="U276" s="3"/>
      <c r="V276" s="3"/>
      <c r="W276" s="3"/>
      <c r="X276" s="3"/>
      <c r="Y276" s="3"/>
      <c r="Z276" s="3"/>
    </row>
    <row r="277" ht="15.75" customHeight="1">
      <c r="A277" s="39"/>
      <c r="B277" s="40"/>
      <c r="C277" s="40"/>
      <c r="D277" s="40"/>
      <c r="E277" s="40"/>
      <c r="F277" s="40"/>
      <c r="G277" s="40"/>
      <c r="H277" s="1"/>
      <c r="I277" s="3"/>
      <c r="J277" s="3"/>
      <c r="K277" s="3"/>
      <c r="L277" s="3"/>
      <c r="M277" s="3"/>
      <c r="N277" s="3"/>
      <c r="O277" s="3"/>
      <c r="P277" s="3"/>
      <c r="Q277" s="3"/>
      <c r="R277" s="3"/>
      <c r="S277" s="3"/>
      <c r="T277" s="3"/>
      <c r="U277" s="3"/>
      <c r="V277" s="3"/>
      <c r="W277" s="3"/>
      <c r="X277" s="3"/>
      <c r="Y277" s="3"/>
      <c r="Z277" s="3"/>
    </row>
    <row r="278" ht="15.75" customHeight="1">
      <c r="A278" s="39"/>
      <c r="B278" s="40"/>
      <c r="C278" s="40"/>
      <c r="D278" s="40"/>
      <c r="E278" s="40"/>
      <c r="F278" s="40"/>
      <c r="G278" s="40"/>
      <c r="H278" s="1"/>
      <c r="I278" s="3"/>
      <c r="J278" s="3"/>
      <c r="K278" s="3"/>
      <c r="L278" s="3"/>
      <c r="M278" s="3"/>
      <c r="N278" s="3"/>
      <c r="O278" s="3"/>
      <c r="P278" s="3"/>
      <c r="Q278" s="3"/>
      <c r="R278" s="3"/>
      <c r="S278" s="3"/>
      <c r="T278" s="3"/>
      <c r="U278" s="3"/>
      <c r="V278" s="3"/>
      <c r="W278" s="3"/>
      <c r="X278" s="3"/>
      <c r="Y278" s="3"/>
      <c r="Z278" s="3"/>
    </row>
    <row r="279" ht="15.75" customHeight="1">
      <c r="A279" s="39"/>
      <c r="B279" s="40"/>
      <c r="C279" s="40"/>
      <c r="D279" s="40"/>
      <c r="E279" s="40"/>
      <c r="F279" s="40"/>
      <c r="G279" s="40"/>
      <c r="H279" s="1"/>
      <c r="I279" s="3"/>
      <c r="J279" s="3"/>
      <c r="K279" s="3"/>
      <c r="L279" s="3"/>
      <c r="M279" s="3"/>
      <c r="N279" s="3"/>
      <c r="O279" s="3"/>
      <c r="P279" s="3"/>
      <c r="Q279" s="3"/>
      <c r="R279" s="3"/>
      <c r="S279" s="3"/>
      <c r="T279" s="3"/>
      <c r="U279" s="3"/>
      <c r="V279" s="3"/>
      <c r="W279" s="3"/>
      <c r="X279" s="3"/>
      <c r="Y279" s="3"/>
      <c r="Z279" s="3"/>
    </row>
    <row r="280" ht="15.75" customHeight="1">
      <c r="A280" s="39"/>
      <c r="B280" s="40"/>
      <c r="C280" s="40"/>
      <c r="D280" s="40"/>
      <c r="E280" s="40"/>
      <c r="F280" s="40"/>
      <c r="G280" s="40"/>
      <c r="H280" s="1"/>
      <c r="I280" s="3"/>
      <c r="J280" s="3"/>
      <c r="K280" s="3"/>
      <c r="L280" s="3"/>
      <c r="M280" s="3"/>
      <c r="N280" s="3"/>
      <c r="O280" s="3"/>
      <c r="P280" s="3"/>
      <c r="Q280" s="3"/>
      <c r="R280" s="3"/>
      <c r="S280" s="3"/>
      <c r="T280" s="3"/>
      <c r="U280" s="3"/>
      <c r="V280" s="3"/>
      <c r="W280" s="3"/>
      <c r="X280" s="3"/>
      <c r="Y280" s="3"/>
      <c r="Z280" s="3"/>
    </row>
    <row r="281" ht="15.75" customHeight="1">
      <c r="A281" s="39"/>
      <c r="B281" s="40"/>
      <c r="C281" s="40"/>
      <c r="D281" s="40"/>
      <c r="E281" s="40"/>
      <c r="F281" s="40"/>
      <c r="G281" s="40"/>
      <c r="H281" s="1"/>
      <c r="I281" s="3"/>
      <c r="J281" s="3"/>
      <c r="K281" s="3"/>
      <c r="L281" s="3"/>
      <c r="M281" s="3"/>
      <c r="N281" s="3"/>
      <c r="O281" s="3"/>
      <c r="P281" s="3"/>
      <c r="Q281" s="3"/>
      <c r="R281" s="3"/>
      <c r="S281" s="3"/>
      <c r="T281" s="3"/>
      <c r="U281" s="3"/>
      <c r="V281" s="3"/>
      <c r="W281" s="3"/>
      <c r="X281" s="3"/>
      <c r="Y281" s="3"/>
      <c r="Z281" s="3"/>
    </row>
    <row r="282" ht="15.75" customHeight="1">
      <c r="A282" s="39"/>
      <c r="B282" s="40"/>
      <c r="C282" s="40"/>
      <c r="D282" s="40"/>
      <c r="E282" s="40"/>
      <c r="F282" s="40"/>
      <c r="G282" s="40"/>
      <c r="H282" s="1"/>
      <c r="I282" s="3"/>
      <c r="J282" s="3"/>
      <c r="K282" s="3"/>
      <c r="L282" s="3"/>
      <c r="M282" s="3"/>
      <c r="N282" s="3"/>
      <c r="O282" s="3"/>
      <c r="P282" s="3"/>
      <c r="Q282" s="3"/>
      <c r="R282" s="3"/>
      <c r="S282" s="3"/>
      <c r="T282" s="3"/>
      <c r="U282" s="3"/>
      <c r="V282" s="3"/>
      <c r="W282" s="3"/>
      <c r="X282" s="3"/>
      <c r="Y282" s="3"/>
      <c r="Z282" s="3"/>
    </row>
    <row r="283" ht="15.75" customHeight="1">
      <c r="A283" s="39"/>
      <c r="B283" s="40"/>
      <c r="C283" s="40"/>
      <c r="D283" s="40"/>
      <c r="E283" s="40"/>
      <c r="F283" s="40"/>
      <c r="G283" s="40"/>
      <c r="H283" s="1"/>
      <c r="I283" s="3"/>
      <c r="J283" s="3"/>
      <c r="K283" s="3"/>
      <c r="L283" s="3"/>
      <c r="M283" s="3"/>
      <c r="N283" s="3"/>
      <c r="O283" s="3"/>
      <c r="P283" s="3"/>
      <c r="Q283" s="3"/>
      <c r="R283" s="3"/>
      <c r="S283" s="3"/>
      <c r="T283" s="3"/>
      <c r="U283" s="3"/>
      <c r="V283" s="3"/>
      <c r="W283" s="3"/>
      <c r="X283" s="3"/>
      <c r="Y283" s="3"/>
      <c r="Z283" s="3"/>
    </row>
    <row r="284" ht="15.75" customHeight="1">
      <c r="A284" s="39"/>
      <c r="B284" s="40"/>
      <c r="C284" s="40"/>
      <c r="D284" s="40"/>
      <c r="E284" s="40"/>
      <c r="F284" s="40"/>
      <c r="G284" s="40"/>
      <c r="H284" s="1"/>
      <c r="I284" s="3"/>
      <c r="J284" s="3"/>
      <c r="K284" s="3"/>
      <c r="L284" s="3"/>
      <c r="M284" s="3"/>
      <c r="N284" s="3"/>
      <c r="O284" s="3"/>
      <c r="P284" s="3"/>
      <c r="Q284" s="3"/>
      <c r="R284" s="3"/>
      <c r="S284" s="3"/>
      <c r="T284" s="3"/>
      <c r="U284" s="3"/>
      <c r="V284" s="3"/>
      <c r="W284" s="3"/>
      <c r="X284" s="3"/>
      <c r="Y284" s="3"/>
      <c r="Z284" s="3"/>
    </row>
    <row r="285" ht="15.75" customHeight="1">
      <c r="A285" s="39"/>
      <c r="B285" s="40"/>
      <c r="C285" s="40"/>
      <c r="D285" s="40"/>
      <c r="E285" s="40"/>
      <c r="F285" s="40"/>
      <c r="G285" s="40"/>
      <c r="H285" s="1"/>
      <c r="I285" s="3"/>
      <c r="J285" s="3"/>
      <c r="K285" s="3"/>
      <c r="L285" s="3"/>
      <c r="M285" s="3"/>
      <c r="N285" s="3"/>
      <c r="O285" s="3"/>
      <c r="P285" s="3"/>
      <c r="Q285" s="3"/>
      <c r="R285" s="3"/>
      <c r="S285" s="3"/>
      <c r="T285" s="3"/>
      <c r="U285" s="3"/>
      <c r="V285" s="3"/>
      <c r="W285" s="3"/>
      <c r="X285" s="3"/>
      <c r="Y285" s="3"/>
      <c r="Z285" s="3"/>
    </row>
    <row r="286" ht="15.75" customHeight="1">
      <c r="A286" s="39"/>
      <c r="B286" s="40"/>
      <c r="C286" s="40"/>
      <c r="D286" s="40"/>
      <c r="E286" s="40"/>
      <c r="F286" s="40"/>
      <c r="G286" s="40"/>
      <c r="H286" s="1"/>
      <c r="I286" s="3"/>
      <c r="J286" s="3"/>
      <c r="K286" s="3"/>
      <c r="L286" s="3"/>
      <c r="M286" s="3"/>
      <c r="N286" s="3"/>
      <c r="O286" s="3"/>
      <c r="P286" s="3"/>
      <c r="Q286" s="3"/>
      <c r="R286" s="3"/>
      <c r="S286" s="3"/>
      <c r="T286" s="3"/>
      <c r="U286" s="3"/>
      <c r="V286" s="3"/>
      <c r="W286" s="3"/>
      <c r="X286" s="3"/>
      <c r="Y286" s="3"/>
      <c r="Z286" s="3"/>
    </row>
    <row r="287" ht="15.75" customHeight="1">
      <c r="A287" s="39"/>
      <c r="B287" s="40"/>
      <c r="C287" s="40"/>
      <c r="D287" s="40"/>
      <c r="E287" s="40"/>
      <c r="F287" s="40"/>
      <c r="G287" s="40"/>
      <c r="H287" s="1"/>
      <c r="I287" s="3"/>
      <c r="J287" s="3"/>
      <c r="K287" s="3"/>
      <c r="L287" s="3"/>
      <c r="M287" s="3"/>
      <c r="N287" s="3"/>
      <c r="O287" s="3"/>
      <c r="P287" s="3"/>
      <c r="Q287" s="3"/>
      <c r="R287" s="3"/>
      <c r="S287" s="3"/>
      <c r="T287" s="3"/>
      <c r="U287" s="3"/>
      <c r="V287" s="3"/>
      <c r="W287" s="3"/>
      <c r="X287" s="3"/>
      <c r="Y287" s="3"/>
      <c r="Z287" s="3"/>
    </row>
    <row r="288" ht="15.75" customHeight="1">
      <c r="A288" s="39"/>
      <c r="B288" s="40"/>
      <c r="C288" s="40"/>
      <c r="D288" s="40"/>
      <c r="E288" s="40"/>
      <c r="F288" s="40"/>
      <c r="G288" s="40"/>
      <c r="H288" s="1"/>
      <c r="I288" s="3"/>
      <c r="J288" s="3"/>
      <c r="K288" s="3"/>
      <c r="L288" s="3"/>
      <c r="M288" s="3"/>
      <c r="N288" s="3"/>
      <c r="O288" s="3"/>
      <c r="P288" s="3"/>
      <c r="Q288" s="3"/>
      <c r="R288" s="3"/>
      <c r="S288" s="3"/>
      <c r="T288" s="3"/>
      <c r="U288" s="3"/>
      <c r="V288" s="3"/>
      <c r="W288" s="3"/>
      <c r="X288" s="3"/>
      <c r="Y288" s="3"/>
      <c r="Z288" s="3"/>
    </row>
    <row r="289" ht="15.75" customHeight="1">
      <c r="A289" s="39"/>
      <c r="B289" s="40"/>
      <c r="C289" s="40"/>
      <c r="D289" s="40"/>
      <c r="E289" s="40"/>
      <c r="F289" s="40"/>
      <c r="G289" s="40"/>
      <c r="H289" s="1"/>
      <c r="I289" s="3"/>
      <c r="J289" s="3"/>
      <c r="K289" s="3"/>
      <c r="L289" s="3"/>
      <c r="M289" s="3"/>
      <c r="N289" s="3"/>
      <c r="O289" s="3"/>
      <c r="P289" s="3"/>
      <c r="Q289" s="3"/>
      <c r="R289" s="3"/>
      <c r="S289" s="3"/>
      <c r="T289" s="3"/>
      <c r="U289" s="3"/>
      <c r="V289" s="3"/>
      <c r="W289" s="3"/>
      <c r="X289" s="3"/>
      <c r="Y289" s="3"/>
      <c r="Z289" s="3"/>
    </row>
    <row r="290" ht="15.75" customHeight="1">
      <c r="A290" s="39"/>
      <c r="B290" s="40"/>
      <c r="C290" s="40"/>
      <c r="D290" s="40"/>
      <c r="E290" s="40"/>
      <c r="F290" s="40"/>
      <c r="G290" s="40"/>
      <c r="H290" s="1"/>
      <c r="I290" s="3"/>
      <c r="J290" s="3"/>
      <c r="K290" s="3"/>
      <c r="L290" s="3"/>
      <c r="M290" s="3"/>
      <c r="N290" s="3"/>
      <c r="O290" s="3"/>
      <c r="P290" s="3"/>
      <c r="Q290" s="3"/>
      <c r="R290" s="3"/>
      <c r="S290" s="3"/>
      <c r="T290" s="3"/>
      <c r="U290" s="3"/>
      <c r="V290" s="3"/>
      <c r="W290" s="3"/>
      <c r="X290" s="3"/>
      <c r="Y290" s="3"/>
      <c r="Z290" s="3"/>
    </row>
    <row r="291" ht="15.75" customHeight="1">
      <c r="A291" s="39"/>
      <c r="B291" s="40"/>
      <c r="C291" s="40"/>
      <c r="D291" s="40"/>
      <c r="E291" s="40"/>
      <c r="F291" s="40"/>
      <c r="G291" s="40"/>
      <c r="H291" s="1"/>
      <c r="I291" s="3"/>
      <c r="J291" s="3"/>
      <c r="K291" s="3"/>
      <c r="L291" s="3"/>
      <c r="M291" s="3"/>
      <c r="N291" s="3"/>
      <c r="O291" s="3"/>
      <c r="P291" s="3"/>
      <c r="Q291" s="3"/>
      <c r="R291" s="3"/>
      <c r="S291" s="3"/>
      <c r="T291" s="3"/>
      <c r="U291" s="3"/>
      <c r="V291" s="3"/>
      <c r="W291" s="3"/>
      <c r="X291" s="3"/>
      <c r="Y291" s="3"/>
      <c r="Z291" s="3"/>
    </row>
    <row r="292" ht="15.75" customHeight="1">
      <c r="A292" s="39"/>
      <c r="B292" s="40"/>
      <c r="C292" s="40"/>
      <c r="D292" s="40"/>
      <c r="E292" s="40"/>
      <c r="F292" s="40"/>
      <c r="G292" s="40"/>
      <c r="H292" s="1"/>
      <c r="I292" s="3"/>
      <c r="J292" s="3"/>
      <c r="K292" s="3"/>
      <c r="L292" s="3"/>
      <c r="M292" s="3"/>
      <c r="N292" s="3"/>
      <c r="O292" s="3"/>
      <c r="P292" s="3"/>
      <c r="Q292" s="3"/>
      <c r="R292" s="3"/>
      <c r="S292" s="3"/>
      <c r="T292" s="3"/>
      <c r="U292" s="3"/>
      <c r="V292" s="3"/>
      <c r="W292" s="3"/>
      <c r="X292" s="3"/>
      <c r="Y292" s="3"/>
      <c r="Z292" s="3"/>
    </row>
    <row r="293" ht="15.75" customHeight="1">
      <c r="A293" s="39"/>
      <c r="B293" s="40"/>
      <c r="C293" s="40"/>
      <c r="D293" s="40"/>
      <c r="E293" s="40"/>
      <c r="F293" s="40"/>
      <c r="G293" s="40"/>
      <c r="H293" s="1"/>
      <c r="I293" s="3"/>
      <c r="J293" s="3"/>
      <c r="K293" s="3"/>
      <c r="L293" s="3"/>
      <c r="M293" s="3"/>
      <c r="N293" s="3"/>
      <c r="O293" s="3"/>
      <c r="P293" s="3"/>
      <c r="Q293" s="3"/>
      <c r="R293" s="3"/>
      <c r="S293" s="3"/>
      <c r="T293" s="3"/>
      <c r="U293" s="3"/>
      <c r="V293" s="3"/>
      <c r="W293" s="3"/>
      <c r="X293" s="3"/>
      <c r="Y293" s="3"/>
      <c r="Z293" s="3"/>
    </row>
    <row r="294" ht="15.75" customHeight="1">
      <c r="A294" s="39"/>
      <c r="B294" s="40"/>
      <c r="C294" s="40"/>
      <c r="D294" s="40"/>
      <c r="E294" s="40"/>
      <c r="F294" s="40"/>
      <c r="G294" s="40"/>
      <c r="H294" s="1"/>
      <c r="I294" s="3"/>
      <c r="J294" s="3"/>
      <c r="K294" s="3"/>
      <c r="L294" s="3"/>
      <c r="M294" s="3"/>
      <c r="N294" s="3"/>
      <c r="O294" s="3"/>
      <c r="P294" s="3"/>
      <c r="Q294" s="3"/>
      <c r="R294" s="3"/>
      <c r="S294" s="3"/>
      <c r="T294" s="3"/>
      <c r="U294" s="3"/>
      <c r="V294" s="3"/>
      <c r="W294" s="3"/>
      <c r="X294" s="3"/>
      <c r="Y294" s="3"/>
      <c r="Z294" s="3"/>
    </row>
    <row r="295" ht="15.75" customHeight="1">
      <c r="A295" s="39"/>
      <c r="B295" s="40"/>
      <c r="C295" s="40"/>
      <c r="D295" s="40"/>
      <c r="E295" s="40"/>
      <c r="F295" s="40"/>
      <c r="G295" s="40"/>
      <c r="H295" s="1"/>
      <c r="I295" s="3"/>
      <c r="J295" s="3"/>
      <c r="K295" s="3"/>
      <c r="L295" s="3"/>
      <c r="M295" s="3"/>
      <c r="N295" s="3"/>
      <c r="O295" s="3"/>
      <c r="P295" s="3"/>
      <c r="Q295" s="3"/>
      <c r="R295" s="3"/>
      <c r="S295" s="3"/>
      <c r="T295" s="3"/>
      <c r="U295" s="3"/>
      <c r="V295" s="3"/>
      <c r="W295" s="3"/>
      <c r="X295" s="3"/>
      <c r="Y295" s="3"/>
      <c r="Z295" s="3"/>
    </row>
    <row r="296" ht="15.75" customHeight="1">
      <c r="A296" s="39"/>
      <c r="B296" s="40"/>
      <c r="C296" s="40"/>
      <c r="D296" s="40"/>
      <c r="E296" s="40"/>
      <c r="F296" s="40"/>
      <c r="G296" s="40"/>
      <c r="H296" s="1"/>
      <c r="I296" s="3"/>
      <c r="J296" s="3"/>
      <c r="K296" s="3"/>
      <c r="L296" s="3"/>
      <c r="M296" s="3"/>
      <c r="N296" s="3"/>
      <c r="O296" s="3"/>
      <c r="P296" s="3"/>
      <c r="Q296" s="3"/>
      <c r="R296" s="3"/>
      <c r="S296" s="3"/>
      <c r="T296" s="3"/>
      <c r="U296" s="3"/>
      <c r="V296" s="3"/>
      <c r="W296" s="3"/>
      <c r="X296" s="3"/>
      <c r="Y296" s="3"/>
      <c r="Z296" s="3"/>
    </row>
    <row r="297" ht="15.75" customHeight="1">
      <c r="A297" s="39"/>
      <c r="B297" s="40"/>
      <c r="C297" s="40"/>
      <c r="D297" s="40"/>
      <c r="E297" s="40"/>
      <c r="F297" s="40"/>
      <c r="G297" s="40"/>
      <c r="H297" s="1"/>
      <c r="I297" s="3"/>
      <c r="J297" s="3"/>
      <c r="K297" s="3"/>
      <c r="L297" s="3"/>
      <c r="M297" s="3"/>
      <c r="N297" s="3"/>
      <c r="O297" s="3"/>
      <c r="P297" s="3"/>
      <c r="Q297" s="3"/>
      <c r="R297" s="3"/>
      <c r="S297" s="3"/>
      <c r="T297" s="3"/>
      <c r="U297" s="3"/>
      <c r="V297" s="3"/>
      <c r="W297" s="3"/>
      <c r="X297" s="3"/>
      <c r="Y297" s="3"/>
      <c r="Z297" s="3"/>
    </row>
    <row r="298" ht="15.75" customHeight="1">
      <c r="A298" s="39"/>
      <c r="B298" s="40"/>
      <c r="C298" s="40"/>
      <c r="D298" s="40"/>
      <c r="E298" s="40"/>
      <c r="F298" s="40"/>
      <c r="G298" s="40"/>
      <c r="H298" s="1"/>
      <c r="I298" s="3"/>
      <c r="J298" s="3"/>
      <c r="K298" s="3"/>
      <c r="L298" s="3"/>
      <c r="M298" s="3"/>
      <c r="N298" s="3"/>
      <c r="O298" s="3"/>
      <c r="P298" s="3"/>
      <c r="Q298" s="3"/>
      <c r="R298" s="3"/>
      <c r="S298" s="3"/>
      <c r="T298" s="3"/>
      <c r="U298" s="3"/>
      <c r="V298" s="3"/>
      <c r="W298" s="3"/>
      <c r="X298" s="3"/>
      <c r="Y298" s="3"/>
      <c r="Z298" s="3"/>
    </row>
    <row r="299" ht="15.75" customHeight="1">
      <c r="A299" s="39"/>
      <c r="B299" s="40"/>
      <c r="C299" s="40"/>
      <c r="D299" s="40"/>
      <c r="E299" s="40"/>
      <c r="F299" s="40"/>
      <c r="G299" s="40"/>
      <c r="H299" s="1"/>
      <c r="I299" s="3"/>
      <c r="J299" s="3"/>
      <c r="K299" s="3"/>
      <c r="L299" s="3"/>
      <c r="M299" s="3"/>
      <c r="N299" s="3"/>
      <c r="O299" s="3"/>
      <c r="P299" s="3"/>
      <c r="Q299" s="3"/>
      <c r="R299" s="3"/>
      <c r="S299" s="3"/>
      <c r="T299" s="3"/>
      <c r="U299" s="3"/>
      <c r="V299" s="3"/>
      <c r="W299" s="3"/>
      <c r="X299" s="3"/>
      <c r="Y299" s="3"/>
      <c r="Z299" s="3"/>
    </row>
    <row r="300" ht="15.75" customHeight="1">
      <c r="A300" s="39"/>
      <c r="B300" s="40"/>
      <c r="C300" s="40"/>
      <c r="D300" s="40"/>
      <c r="E300" s="40"/>
      <c r="F300" s="40"/>
      <c r="G300" s="40"/>
      <c r="H300" s="1"/>
      <c r="I300" s="3"/>
      <c r="J300" s="3"/>
      <c r="K300" s="3"/>
      <c r="L300" s="3"/>
      <c r="M300" s="3"/>
      <c r="N300" s="3"/>
      <c r="O300" s="3"/>
      <c r="P300" s="3"/>
      <c r="Q300" s="3"/>
      <c r="R300" s="3"/>
      <c r="S300" s="3"/>
      <c r="T300" s="3"/>
      <c r="U300" s="3"/>
      <c r="V300" s="3"/>
      <c r="W300" s="3"/>
      <c r="X300" s="3"/>
      <c r="Y300" s="3"/>
      <c r="Z300" s="3"/>
    </row>
    <row r="301" ht="15.75" customHeight="1">
      <c r="A301" s="39"/>
      <c r="B301" s="40"/>
      <c r="C301" s="40"/>
      <c r="D301" s="40"/>
      <c r="E301" s="40"/>
      <c r="F301" s="40"/>
      <c r="G301" s="40"/>
      <c r="H301" s="1"/>
      <c r="I301" s="3"/>
      <c r="J301" s="3"/>
      <c r="K301" s="3"/>
      <c r="L301" s="3"/>
      <c r="M301" s="3"/>
      <c r="N301" s="3"/>
      <c r="O301" s="3"/>
      <c r="P301" s="3"/>
      <c r="Q301" s="3"/>
      <c r="R301" s="3"/>
      <c r="S301" s="3"/>
      <c r="T301" s="3"/>
      <c r="U301" s="3"/>
      <c r="V301" s="3"/>
      <c r="W301" s="3"/>
      <c r="X301" s="3"/>
      <c r="Y301" s="3"/>
      <c r="Z301" s="3"/>
    </row>
    <row r="302" ht="15.75" customHeight="1">
      <c r="A302" s="39"/>
      <c r="B302" s="40"/>
      <c r="C302" s="40"/>
      <c r="D302" s="40"/>
      <c r="E302" s="40"/>
      <c r="F302" s="40"/>
      <c r="G302" s="40"/>
      <c r="H302" s="1"/>
      <c r="I302" s="3"/>
      <c r="J302" s="3"/>
      <c r="K302" s="3"/>
      <c r="L302" s="3"/>
      <c r="M302" s="3"/>
      <c r="N302" s="3"/>
      <c r="O302" s="3"/>
      <c r="P302" s="3"/>
      <c r="Q302" s="3"/>
      <c r="R302" s="3"/>
      <c r="S302" s="3"/>
      <c r="T302" s="3"/>
      <c r="U302" s="3"/>
      <c r="V302" s="3"/>
      <c r="W302" s="3"/>
      <c r="X302" s="3"/>
      <c r="Y302" s="3"/>
      <c r="Z302" s="3"/>
    </row>
    <row r="303" ht="15.75" customHeight="1">
      <c r="A303" s="39"/>
      <c r="B303" s="40"/>
      <c r="C303" s="40"/>
      <c r="D303" s="40"/>
      <c r="E303" s="40"/>
      <c r="F303" s="40"/>
      <c r="G303" s="40"/>
      <c r="H303" s="1"/>
      <c r="I303" s="3"/>
      <c r="J303" s="3"/>
      <c r="K303" s="3"/>
      <c r="L303" s="3"/>
      <c r="M303" s="3"/>
      <c r="N303" s="3"/>
      <c r="O303" s="3"/>
      <c r="P303" s="3"/>
      <c r="Q303" s="3"/>
      <c r="R303" s="3"/>
      <c r="S303" s="3"/>
      <c r="T303" s="3"/>
      <c r="U303" s="3"/>
      <c r="V303" s="3"/>
      <c r="W303" s="3"/>
      <c r="X303" s="3"/>
      <c r="Y303" s="3"/>
      <c r="Z303" s="3"/>
    </row>
    <row r="304" ht="15.75" customHeight="1">
      <c r="A304" s="39"/>
      <c r="B304" s="40"/>
      <c r="C304" s="40"/>
      <c r="D304" s="40"/>
      <c r="E304" s="40"/>
      <c r="F304" s="40"/>
      <c r="G304" s="40"/>
      <c r="H304" s="1"/>
      <c r="I304" s="3"/>
      <c r="J304" s="3"/>
      <c r="K304" s="3"/>
      <c r="L304" s="3"/>
      <c r="M304" s="3"/>
      <c r="N304" s="3"/>
      <c r="O304" s="3"/>
      <c r="P304" s="3"/>
      <c r="Q304" s="3"/>
      <c r="R304" s="3"/>
      <c r="S304" s="3"/>
      <c r="T304" s="3"/>
      <c r="U304" s="3"/>
      <c r="V304" s="3"/>
      <c r="W304" s="3"/>
      <c r="X304" s="3"/>
      <c r="Y304" s="3"/>
      <c r="Z304" s="3"/>
    </row>
    <row r="305" ht="15.75" customHeight="1">
      <c r="A305" s="39"/>
      <c r="B305" s="40"/>
      <c r="C305" s="40"/>
      <c r="D305" s="40"/>
      <c r="E305" s="40"/>
      <c r="F305" s="40"/>
      <c r="G305" s="40"/>
      <c r="H305" s="1"/>
      <c r="I305" s="3"/>
      <c r="J305" s="3"/>
      <c r="K305" s="3"/>
      <c r="L305" s="3"/>
      <c r="M305" s="3"/>
      <c r="N305" s="3"/>
      <c r="O305" s="3"/>
      <c r="P305" s="3"/>
      <c r="Q305" s="3"/>
      <c r="R305" s="3"/>
      <c r="S305" s="3"/>
      <c r="T305" s="3"/>
      <c r="U305" s="3"/>
      <c r="V305" s="3"/>
      <c r="W305" s="3"/>
      <c r="X305" s="3"/>
      <c r="Y305" s="3"/>
      <c r="Z305" s="3"/>
    </row>
    <row r="306" ht="15.75" customHeight="1">
      <c r="A306" s="39"/>
      <c r="B306" s="40"/>
      <c r="C306" s="40"/>
      <c r="D306" s="40"/>
      <c r="E306" s="40"/>
      <c r="F306" s="40"/>
      <c r="G306" s="40"/>
      <c r="H306" s="1"/>
      <c r="I306" s="3"/>
      <c r="J306" s="3"/>
      <c r="K306" s="3"/>
      <c r="L306" s="3"/>
      <c r="M306" s="3"/>
      <c r="N306" s="3"/>
      <c r="O306" s="3"/>
      <c r="P306" s="3"/>
      <c r="Q306" s="3"/>
      <c r="R306" s="3"/>
      <c r="S306" s="3"/>
      <c r="T306" s="3"/>
      <c r="U306" s="3"/>
      <c r="V306" s="3"/>
      <c r="W306" s="3"/>
      <c r="X306" s="3"/>
      <c r="Y306" s="3"/>
      <c r="Z306" s="3"/>
    </row>
    <row r="307" ht="15.75" customHeight="1">
      <c r="A307" s="39"/>
      <c r="B307" s="40"/>
      <c r="C307" s="40"/>
      <c r="D307" s="40"/>
      <c r="E307" s="40"/>
      <c r="F307" s="40"/>
      <c r="G307" s="40"/>
      <c r="H307" s="1"/>
      <c r="I307" s="3"/>
      <c r="J307" s="3"/>
      <c r="K307" s="3"/>
      <c r="L307" s="3"/>
      <c r="M307" s="3"/>
      <c r="N307" s="3"/>
      <c r="O307" s="3"/>
      <c r="P307" s="3"/>
      <c r="Q307" s="3"/>
      <c r="R307" s="3"/>
      <c r="S307" s="3"/>
      <c r="T307" s="3"/>
      <c r="U307" s="3"/>
      <c r="V307" s="3"/>
      <c r="W307" s="3"/>
      <c r="X307" s="3"/>
      <c r="Y307" s="3"/>
      <c r="Z307" s="3"/>
    </row>
    <row r="308" ht="15.75" customHeight="1">
      <c r="A308" s="39"/>
      <c r="B308" s="40"/>
      <c r="C308" s="40"/>
      <c r="D308" s="40"/>
      <c r="E308" s="40"/>
      <c r="F308" s="40"/>
      <c r="G308" s="40"/>
      <c r="H308" s="1"/>
      <c r="I308" s="3"/>
      <c r="J308" s="3"/>
      <c r="K308" s="3"/>
      <c r="L308" s="3"/>
      <c r="M308" s="3"/>
      <c r="N308" s="3"/>
      <c r="O308" s="3"/>
      <c r="P308" s="3"/>
      <c r="Q308" s="3"/>
      <c r="R308" s="3"/>
      <c r="S308" s="3"/>
      <c r="T308" s="3"/>
      <c r="U308" s="3"/>
      <c r="V308" s="3"/>
      <c r="W308" s="3"/>
      <c r="X308" s="3"/>
      <c r="Y308" s="3"/>
      <c r="Z308" s="3"/>
    </row>
    <row r="309" ht="15.75" customHeight="1">
      <c r="A309" s="39"/>
      <c r="B309" s="40"/>
      <c r="C309" s="40"/>
      <c r="D309" s="40"/>
      <c r="E309" s="40"/>
      <c r="F309" s="40"/>
      <c r="G309" s="40"/>
      <c r="H309" s="1"/>
      <c r="I309" s="3"/>
      <c r="J309" s="3"/>
      <c r="K309" s="3"/>
      <c r="L309" s="3"/>
      <c r="M309" s="3"/>
      <c r="N309" s="3"/>
      <c r="O309" s="3"/>
      <c r="P309" s="3"/>
      <c r="Q309" s="3"/>
      <c r="R309" s="3"/>
      <c r="S309" s="3"/>
      <c r="T309" s="3"/>
      <c r="U309" s="3"/>
      <c r="V309" s="3"/>
      <c r="W309" s="3"/>
      <c r="X309" s="3"/>
      <c r="Y309" s="3"/>
      <c r="Z309" s="3"/>
    </row>
    <row r="310" ht="15.75" customHeight="1">
      <c r="A310" s="39"/>
      <c r="B310" s="40"/>
      <c r="C310" s="40"/>
      <c r="D310" s="40"/>
      <c r="E310" s="40"/>
      <c r="F310" s="40"/>
      <c r="G310" s="40"/>
      <c r="H310" s="1"/>
      <c r="I310" s="3"/>
      <c r="J310" s="3"/>
      <c r="K310" s="3"/>
      <c r="L310" s="3"/>
      <c r="M310" s="3"/>
      <c r="N310" s="3"/>
      <c r="O310" s="3"/>
      <c r="P310" s="3"/>
      <c r="Q310" s="3"/>
      <c r="R310" s="3"/>
      <c r="S310" s="3"/>
      <c r="T310" s="3"/>
      <c r="U310" s="3"/>
      <c r="V310" s="3"/>
      <c r="W310" s="3"/>
      <c r="X310" s="3"/>
      <c r="Y310" s="3"/>
      <c r="Z310" s="3"/>
    </row>
    <row r="311" ht="15.75" customHeight="1">
      <c r="A311" s="39"/>
      <c r="B311" s="40"/>
      <c r="C311" s="40"/>
      <c r="D311" s="40"/>
      <c r="E311" s="40"/>
      <c r="F311" s="40"/>
      <c r="G311" s="40"/>
      <c r="H311" s="1"/>
      <c r="I311" s="3"/>
      <c r="J311" s="3"/>
      <c r="K311" s="3"/>
      <c r="L311" s="3"/>
      <c r="M311" s="3"/>
      <c r="N311" s="3"/>
      <c r="O311" s="3"/>
      <c r="P311" s="3"/>
      <c r="Q311" s="3"/>
      <c r="R311" s="3"/>
      <c r="S311" s="3"/>
      <c r="T311" s="3"/>
      <c r="U311" s="3"/>
      <c r="V311" s="3"/>
      <c r="W311" s="3"/>
      <c r="X311" s="3"/>
      <c r="Y311" s="3"/>
      <c r="Z311" s="3"/>
    </row>
    <row r="312" ht="15.75" customHeight="1">
      <c r="A312" s="39"/>
      <c r="B312" s="40"/>
      <c r="C312" s="40"/>
      <c r="D312" s="40"/>
      <c r="E312" s="40"/>
      <c r="F312" s="40"/>
      <c r="G312" s="40"/>
      <c r="H312" s="1"/>
      <c r="I312" s="3"/>
      <c r="J312" s="3"/>
      <c r="K312" s="3"/>
      <c r="L312" s="3"/>
      <c r="M312" s="3"/>
      <c r="N312" s="3"/>
      <c r="O312" s="3"/>
      <c r="P312" s="3"/>
      <c r="Q312" s="3"/>
      <c r="R312" s="3"/>
      <c r="S312" s="3"/>
      <c r="T312" s="3"/>
      <c r="U312" s="3"/>
      <c r="V312" s="3"/>
      <c r="W312" s="3"/>
      <c r="X312" s="3"/>
      <c r="Y312" s="3"/>
      <c r="Z312" s="3"/>
    </row>
    <row r="313" ht="15.75" customHeight="1">
      <c r="A313" s="39"/>
      <c r="B313" s="40"/>
      <c r="C313" s="40"/>
      <c r="D313" s="40"/>
      <c r="E313" s="40"/>
      <c r="F313" s="40"/>
      <c r="G313" s="40"/>
      <c r="H313" s="1"/>
      <c r="I313" s="3"/>
      <c r="J313" s="3"/>
      <c r="K313" s="3"/>
      <c r="L313" s="3"/>
      <c r="M313" s="3"/>
      <c r="N313" s="3"/>
      <c r="O313" s="3"/>
      <c r="P313" s="3"/>
      <c r="Q313" s="3"/>
      <c r="R313" s="3"/>
      <c r="S313" s="3"/>
      <c r="T313" s="3"/>
      <c r="U313" s="3"/>
      <c r="V313" s="3"/>
      <c r="W313" s="3"/>
      <c r="X313" s="3"/>
      <c r="Y313" s="3"/>
      <c r="Z313" s="3"/>
    </row>
    <row r="314" ht="15.75" customHeight="1">
      <c r="A314" s="39"/>
      <c r="B314" s="40"/>
      <c r="C314" s="40"/>
      <c r="D314" s="40"/>
      <c r="E314" s="40"/>
      <c r="F314" s="40"/>
      <c r="G314" s="40"/>
      <c r="H314" s="1"/>
      <c r="I314" s="3"/>
      <c r="J314" s="3"/>
      <c r="K314" s="3"/>
      <c r="L314" s="3"/>
      <c r="M314" s="3"/>
      <c r="N314" s="3"/>
      <c r="O314" s="3"/>
      <c r="P314" s="3"/>
      <c r="Q314" s="3"/>
      <c r="R314" s="3"/>
      <c r="S314" s="3"/>
      <c r="T314" s="3"/>
      <c r="U314" s="3"/>
      <c r="V314" s="3"/>
      <c r="W314" s="3"/>
      <c r="X314" s="3"/>
      <c r="Y314" s="3"/>
      <c r="Z314" s="3"/>
    </row>
    <row r="315" ht="15.75" customHeight="1">
      <c r="A315" s="39"/>
      <c r="B315" s="40"/>
      <c r="C315" s="40"/>
      <c r="D315" s="40"/>
      <c r="E315" s="40"/>
      <c r="F315" s="40"/>
      <c r="G315" s="40"/>
      <c r="H315" s="1"/>
      <c r="I315" s="3"/>
      <c r="J315" s="3"/>
      <c r="K315" s="3"/>
      <c r="L315" s="3"/>
      <c r="M315" s="3"/>
      <c r="N315" s="3"/>
      <c r="O315" s="3"/>
      <c r="P315" s="3"/>
      <c r="Q315" s="3"/>
      <c r="R315" s="3"/>
      <c r="S315" s="3"/>
      <c r="T315" s="3"/>
      <c r="U315" s="3"/>
      <c r="V315" s="3"/>
      <c r="W315" s="3"/>
      <c r="X315" s="3"/>
      <c r="Y315" s="3"/>
      <c r="Z315" s="3"/>
    </row>
    <row r="316" ht="15.75" customHeight="1">
      <c r="A316" s="39"/>
      <c r="B316" s="40"/>
      <c r="C316" s="40"/>
      <c r="D316" s="40"/>
      <c r="E316" s="40"/>
      <c r="F316" s="40"/>
      <c r="G316" s="40"/>
      <c r="H316" s="1"/>
      <c r="I316" s="3"/>
      <c r="J316" s="3"/>
      <c r="K316" s="3"/>
      <c r="L316" s="3"/>
      <c r="M316" s="3"/>
      <c r="N316" s="3"/>
      <c r="O316" s="3"/>
      <c r="P316" s="3"/>
      <c r="Q316" s="3"/>
      <c r="R316" s="3"/>
      <c r="S316" s="3"/>
      <c r="T316" s="3"/>
      <c r="U316" s="3"/>
      <c r="V316" s="3"/>
      <c r="W316" s="3"/>
      <c r="X316" s="3"/>
      <c r="Y316" s="3"/>
      <c r="Z316" s="3"/>
    </row>
    <row r="317" ht="15.75" customHeight="1">
      <c r="A317" s="39"/>
      <c r="B317" s="40"/>
      <c r="C317" s="40"/>
      <c r="D317" s="40"/>
      <c r="E317" s="40"/>
      <c r="F317" s="40"/>
      <c r="G317" s="40"/>
      <c r="H317" s="1"/>
      <c r="I317" s="3"/>
      <c r="J317" s="3"/>
      <c r="K317" s="3"/>
      <c r="L317" s="3"/>
      <c r="M317" s="3"/>
      <c r="N317" s="3"/>
      <c r="O317" s="3"/>
      <c r="P317" s="3"/>
      <c r="Q317" s="3"/>
      <c r="R317" s="3"/>
      <c r="S317" s="3"/>
      <c r="T317" s="3"/>
      <c r="U317" s="3"/>
      <c r="V317" s="3"/>
      <c r="W317" s="3"/>
      <c r="X317" s="3"/>
      <c r="Y317" s="3"/>
      <c r="Z317" s="3"/>
    </row>
    <row r="318" ht="15.75" customHeight="1">
      <c r="A318" s="39"/>
      <c r="B318" s="40"/>
      <c r="C318" s="40"/>
      <c r="D318" s="40"/>
      <c r="E318" s="40"/>
      <c r="F318" s="40"/>
      <c r="G318" s="40"/>
      <c r="H318" s="1"/>
      <c r="I318" s="3"/>
      <c r="J318" s="3"/>
      <c r="K318" s="3"/>
      <c r="L318" s="3"/>
      <c r="M318" s="3"/>
      <c r="N318" s="3"/>
      <c r="O318" s="3"/>
      <c r="P318" s="3"/>
      <c r="Q318" s="3"/>
      <c r="R318" s="3"/>
      <c r="S318" s="3"/>
      <c r="T318" s="3"/>
      <c r="U318" s="3"/>
      <c r="V318" s="3"/>
      <c r="W318" s="3"/>
      <c r="X318" s="3"/>
      <c r="Y318" s="3"/>
      <c r="Z318" s="3"/>
    </row>
    <row r="319" ht="15.75" customHeight="1">
      <c r="A319" s="39"/>
      <c r="B319" s="40"/>
      <c r="C319" s="40"/>
      <c r="D319" s="40"/>
      <c r="E319" s="40"/>
      <c r="F319" s="40"/>
      <c r="G319" s="40"/>
      <c r="H319" s="1"/>
      <c r="I319" s="3"/>
      <c r="J319" s="3"/>
      <c r="K319" s="3"/>
      <c r="L319" s="3"/>
      <c r="M319" s="3"/>
      <c r="N319" s="3"/>
      <c r="O319" s="3"/>
      <c r="P319" s="3"/>
      <c r="Q319" s="3"/>
      <c r="R319" s="3"/>
      <c r="S319" s="3"/>
      <c r="T319" s="3"/>
      <c r="U319" s="3"/>
      <c r="V319" s="3"/>
      <c r="W319" s="3"/>
      <c r="X319" s="3"/>
      <c r="Y319" s="3"/>
      <c r="Z319" s="3"/>
    </row>
    <row r="320" ht="15.75" customHeight="1">
      <c r="A320" s="39"/>
      <c r="B320" s="40"/>
      <c r="C320" s="40"/>
      <c r="D320" s="40"/>
      <c r="E320" s="40"/>
      <c r="F320" s="40"/>
      <c r="G320" s="40"/>
      <c r="H320" s="1"/>
      <c r="I320" s="3"/>
      <c r="J320" s="3"/>
      <c r="K320" s="3"/>
      <c r="L320" s="3"/>
      <c r="M320" s="3"/>
      <c r="N320" s="3"/>
      <c r="O320" s="3"/>
      <c r="P320" s="3"/>
      <c r="Q320" s="3"/>
      <c r="R320" s="3"/>
      <c r="S320" s="3"/>
      <c r="T320" s="3"/>
      <c r="U320" s="3"/>
      <c r="V320" s="3"/>
      <c r="W320" s="3"/>
      <c r="X320" s="3"/>
      <c r="Y320" s="3"/>
      <c r="Z320" s="3"/>
    </row>
    <row r="321" ht="15.75" customHeight="1">
      <c r="A321" s="39"/>
      <c r="B321" s="40"/>
      <c r="C321" s="40"/>
      <c r="D321" s="40"/>
      <c r="E321" s="40"/>
      <c r="F321" s="40"/>
      <c r="G321" s="40"/>
      <c r="H321" s="1"/>
      <c r="I321" s="3"/>
      <c r="J321" s="3"/>
      <c r="K321" s="3"/>
      <c r="L321" s="3"/>
      <c r="M321" s="3"/>
      <c r="N321" s="3"/>
      <c r="O321" s="3"/>
      <c r="P321" s="3"/>
      <c r="Q321" s="3"/>
      <c r="R321" s="3"/>
      <c r="S321" s="3"/>
      <c r="T321" s="3"/>
      <c r="U321" s="3"/>
      <c r="V321" s="3"/>
      <c r="W321" s="3"/>
      <c r="X321" s="3"/>
      <c r="Y321" s="3"/>
      <c r="Z321" s="3"/>
    </row>
    <row r="322" ht="15.75" customHeight="1">
      <c r="A322" s="39"/>
      <c r="B322" s="40"/>
      <c r="C322" s="40"/>
      <c r="D322" s="40"/>
      <c r="E322" s="40"/>
      <c r="F322" s="40"/>
      <c r="G322" s="40"/>
      <c r="H322" s="1"/>
      <c r="I322" s="3"/>
      <c r="J322" s="3"/>
      <c r="K322" s="3"/>
      <c r="L322" s="3"/>
      <c r="M322" s="3"/>
      <c r="N322" s="3"/>
      <c r="O322" s="3"/>
      <c r="P322" s="3"/>
      <c r="Q322" s="3"/>
      <c r="R322" s="3"/>
      <c r="S322" s="3"/>
      <c r="T322" s="3"/>
      <c r="U322" s="3"/>
      <c r="V322" s="3"/>
      <c r="W322" s="3"/>
      <c r="X322" s="3"/>
      <c r="Y322" s="3"/>
      <c r="Z322" s="3"/>
    </row>
    <row r="323" ht="15.75" customHeight="1">
      <c r="A323" s="39"/>
      <c r="B323" s="40"/>
      <c r="C323" s="40"/>
      <c r="D323" s="40"/>
      <c r="E323" s="40"/>
      <c r="F323" s="40"/>
      <c r="G323" s="40"/>
      <c r="H323" s="1"/>
      <c r="I323" s="3"/>
      <c r="J323" s="3"/>
      <c r="K323" s="3"/>
      <c r="L323" s="3"/>
      <c r="M323" s="3"/>
      <c r="N323" s="3"/>
      <c r="O323" s="3"/>
      <c r="P323" s="3"/>
      <c r="Q323" s="3"/>
      <c r="R323" s="3"/>
      <c r="S323" s="3"/>
      <c r="T323" s="3"/>
      <c r="U323" s="3"/>
      <c r="V323" s="3"/>
      <c r="W323" s="3"/>
      <c r="X323" s="3"/>
      <c r="Y323" s="3"/>
      <c r="Z323" s="3"/>
    </row>
    <row r="324" ht="15.75" customHeight="1">
      <c r="A324" s="39"/>
      <c r="B324" s="40"/>
      <c r="C324" s="40"/>
      <c r="D324" s="40"/>
      <c r="E324" s="40"/>
      <c r="F324" s="40"/>
      <c r="G324" s="40"/>
      <c r="H324" s="1"/>
      <c r="I324" s="3"/>
      <c r="J324" s="3"/>
      <c r="K324" s="3"/>
      <c r="L324" s="3"/>
      <c r="M324" s="3"/>
      <c r="N324" s="3"/>
      <c r="O324" s="3"/>
      <c r="P324" s="3"/>
      <c r="Q324" s="3"/>
      <c r="R324" s="3"/>
      <c r="S324" s="3"/>
      <c r="T324" s="3"/>
      <c r="U324" s="3"/>
      <c r="V324" s="3"/>
      <c r="W324" s="3"/>
      <c r="X324" s="3"/>
      <c r="Y324" s="3"/>
      <c r="Z324" s="3"/>
    </row>
    <row r="325" ht="15.75" customHeight="1">
      <c r="A325" s="39"/>
      <c r="B325" s="40"/>
      <c r="C325" s="40"/>
      <c r="D325" s="40"/>
      <c r="E325" s="40"/>
      <c r="F325" s="40"/>
      <c r="G325" s="40"/>
      <c r="H325" s="1"/>
      <c r="I325" s="3"/>
      <c r="J325" s="3"/>
      <c r="K325" s="3"/>
      <c r="L325" s="3"/>
      <c r="M325" s="3"/>
      <c r="N325" s="3"/>
      <c r="O325" s="3"/>
      <c r="P325" s="3"/>
      <c r="Q325" s="3"/>
      <c r="R325" s="3"/>
      <c r="S325" s="3"/>
      <c r="T325" s="3"/>
      <c r="U325" s="3"/>
      <c r="V325" s="3"/>
      <c r="W325" s="3"/>
      <c r="X325" s="3"/>
      <c r="Y325" s="3"/>
      <c r="Z325" s="3"/>
    </row>
    <row r="326" ht="15.75" customHeight="1">
      <c r="A326" s="39"/>
      <c r="B326" s="40"/>
      <c r="C326" s="40"/>
      <c r="D326" s="40"/>
      <c r="E326" s="40"/>
      <c r="F326" s="40"/>
      <c r="G326" s="40"/>
      <c r="H326" s="1"/>
      <c r="I326" s="3"/>
      <c r="J326" s="3"/>
      <c r="K326" s="3"/>
      <c r="L326" s="3"/>
      <c r="M326" s="3"/>
      <c r="N326" s="3"/>
      <c r="O326" s="3"/>
      <c r="P326" s="3"/>
      <c r="Q326" s="3"/>
      <c r="R326" s="3"/>
      <c r="S326" s="3"/>
      <c r="T326" s="3"/>
      <c r="U326" s="3"/>
      <c r="V326" s="3"/>
      <c r="W326" s="3"/>
      <c r="X326" s="3"/>
      <c r="Y326" s="3"/>
      <c r="Z326" s="3"/>
    </row>
    <row r="327" ht="15.75" customHeight="1">
      <c r="A327" s="39"/>
      <c r="B327" s="40"/>
      <c r="C327" s="40"/>
      <c r="D327" s="40"/>
      <c r="E327" s="40"/>
      <c r="F327" s="40"/>
      <c r="G327" s="40"/>
      <c r="H327" s="1"/>
      <c r="I327" s="3"/>
      <c r="J327" s="3"/>
      <c r="K327" s="3"/>
      <c r="L327" s="3"/>
      <c r="M327" s="3"/>
      <c r="N327" s="3"/>
      <c r="O327" s="3"/>
      <c r="P327" s="3"/>
      <c r="Q327" s="3"/>
      <c r="R327" s="3"/>
      <c r="S327" s="3"/>
      <c r="T327" s="3"/>
      <c r="U327" s="3"/>
      <c r="V327" s="3"/>
      <c r="W327" s="3"/>
      <c r="X327" s="3"/>
      <c r="Y327" s="3"/>
      <c r="Z327" s="3"/>
    </row>
    <row r="328" ht="15.75" customHeight="1">
      <c r="A328" s="39"/>
      <c r="B328" s="40"/>
      <c r="C328" s="40"/>
      <c r="D328" s="40"/>
      <c r="E328" s="40"/>
      <c r="F328" s="40"/>
      <c r="G328" s="40"/>
      <c r="H328" s="1"/>
      <c r="I328" s="3"/>
      <c r="J328" s="3"/>
      <c r="K328" s="3"/>
      <c r="L328" s="3"/>
      <c r="M328" s="3"/>
      <c r="N328" s="3"/>
      <c r="O328" s="3"/>
      <c r="P328" s="3"/>
      <c r="Q328" s="3"/>
      <c r="R328" s="3"/>
      <c r="S328" s="3"/>
      <c r="T328" s="3"/>
      <c r="U328" s="3"/>
      <c r="V328" s="3"/>
      <c r="W328" s="3"/>
      <c r="X328" s="3"/>
      <c r="Y328" s="3"/>
      <c r="Z328" s="3"/>
    </row>
    <row r="329" ht="15.75" customHeight="1">
      <c r="A329" s="39"/>
      <c r="B329" s="40"/>
      <c r="C329" s="40"/>
      <c r="D329" s="40"/>
      <c r="E329" s="40"/>
      <c r="F329" s="40"/>
      <c r="G329" s="40"/>
      <c r="H329" s="1"/>
      <c r="I329" s="3"/>
      <c r="J329" s="3"/>
      <c r="K329" s="3"/>
      <c r="L329" s="3"/>
      <c r="M329" s="3"/>
      <c r="N329" s="3"/>
      <c r="O329" s="3"/>
      <c r="P329" s="3"/>
      <c r="Q329" s="3"/>
      <c r="R329" s="3"/>
      <c r="S329" s="3"/>
      <c r="T329" s="3"/>
      <c r="U329" s="3"/>
      <c r="V329" s="3"/>
      <c r="W329" s="3"/>
      <c r="X329" s="3"/>
      <c r="Y329" s="3"/>
      <c r="Z329" s="3"/>
    </row>
    <row r="330" ht="15.75" customHeight="1">
      <c r="A330" s="39"/>
      <c r="B330" s="40"/>
      <c r="C330" s="40"/>
      <c r="D330" s="40"/>
      <c r="E330" s="40"/>
      <c r="F330" s="40"/>
      <c r="G330" s="40"/>
      <c r="H330" s="1"/>
      <c r="I330" s="3"/>
      <c r="J330" s="3"/>
      <c r="K330" s="3"/>
      <c r="L330" s="3"/>
      <c r="M330" s="3"/>
      <c r="N330" s="3"/>
      <c r="O330" s="3"/>
      <c r="P330" s="3"/>
      <c r="Q330" s="3"/>
      <c r="R330" s="3"/>
      <c r="S330" s="3"/>
      <c r="T330" s="3"/>
      <c r="U330" s="3"/>
      <c r="V330" s="3"/>
      <c r="W330" s="3"/>
      <c r="X330" s="3"/>
      <c r="Y330" s="3"/>
      <c r="Z330" s="3"/>
    </row>
    <row r="331" ht="15.75" customHeight="1">
      <c r="A331" s="39"/>
      <c r="B331" s="40"/>
      <c r="C331" s="40"/>
      <c r="D331" s="40"/>
      <c r="E331" s="40"/>
      <c r="F331" s="40"/>
      <c r="G331" s="40"/>
      <c r="H331" s="1"/>
      <c r="I331" s="3"/>
      <c r="J331" s="3"/>
      <c r="K331" s="3"/>
      <c r="L331" s="3"/>
      <c r="M331" s="3"/>
      <c r="N331" s="3"/>
      <c r="O331" s="3"/>
      <c r="P331" s="3"/>
      <c r="Q331" s="3"/>
      <c r="R331" s="3"/>
      <c r="S331" s="3"/>
      <c r="T331" s="3"/>
      <c r="U331" s="3"/>
      <c r="V331" s="3"/>
      <c r="W331" s="3"/>
      <c r="X331" s="3"/>
      <c r="Y331" s="3"/>
      <c r="Z331" s="3"/>
    </row>
    <row r="332" ht="15.75" customHeight="1">
      <c r="A332" s="39"/>
      <c r="B332" s="40"/>
      <c r="C332" s="40"/>
      <c r="D332" s="40"/>
      <c r="E332" s="40"/>
      <c r="F332" s="40"/>
      <c r="G332" s="40"/>
      <c r="H332" s="1"/>
      <c r="I332" s="3"/>
      <c r="J332" s="3"/>
      <c r="K332" s="3"/>
      <c r="L332" s="3"/>
      <c r="M332" s="3"/>
      <c r="N332" s="3"/>
      <c r="O332" s="3"/>
      <c r="P332" s="3"/>
      <c r="Q332" s="3"/>
      <c r="R332" s="3"/>
      <c r="S332" s="3"/>
      <c r="T332" s="3"/>
      <c r="U332" s="3"/>
      <c r="V332" s="3"/>
      <c r="W332" s="3"/>
      <c r="X332" s="3"/>
      <c r="Y332" s="3"/>
      <c r="Z332" s="3"/>
    </row>
    <row r="333" ht="15.75" customHeight="1">
      <c r="A333" s="39"/>
      <c r="B333" s="40"/>
      <c r="C333" s="40"/>
      <c r="D333" s="40"/>
      <c r="E333" s="40"/>
      <c r="F333" s="40"/>
      <c r="G333" s="40"/>
      <c r="H333" s="1"/>
      <c r="I333" s="3"/>
      <c r="J333" s="3"/>
      <c r="K333" s="3"/>
      <c r="L333" s="3"/>
      <c r="M333" s="3"/>
      <c r="N333" s="3"/>
      <c r="O333" s="3"/>
      <c r="P333" s="3"/>
      <c r="Q333" s="3"/>
      <c r="R333" s="3"/>
      <c r="S333" s="3"/>
      <c r="T333" s="3"/>
      <c r="U333" s="3"/>
      <c r="V333" s="3"/>
      <c r="W333" s="3"/>
      <c r="X333" s="3"/>
      <c r="Y333" s="3"/>
      <c r="Z333" s="3"/>
    </row>
    <row r="334" ht="15.75" customHeight="1">
      <c r="A334" s="39"/>
      <c r="B334" s="40"/>
      <c r="C334" s="40"/>
      <c r="D334" s="40"/>
      <c r="E334" s="40"/>
      <c r="F334" s="40"/>
      <c r="G334" s="40"/>
      <c r="H334" s="1"/>
      <c r="I334" s="3"/>
      <c r="J334" s="3"/>
      <c r="K334" s="3"/>
      <c r="L334" s="3"/>
      <c r="M334" s="3"/>
      <c r="N334" s="3"/>
      <c r="O334" s="3"/>
      <c r="P334" s="3"/>
      <c r="Q334" s="3"/>
      <c r="R334" s="3"/>
      <c r="S334" s="3"/>
      <c r="T334" s="3"/>
      <c r="U334" s="3"/>
      <c r="V334" s="3"/>
      <c r="W334" s="3"/>
      <c r="X334" s="3"/>
      <c r="Y334" s="3"/>
      <c r="Z334" s="3"/>
    </row>
    <row r="335" ht="15.75" customHeight="1">
      <c r="A335" s="39"/>
      <c r="B335" s="40"/>
      <c r="C335" s="40"/>
      <c r="D335" s="40"/>
      <c r="E335" s="40"/>
      <c r="F335" s="40"/>
      <c r="G335" s="40"/>
      <c r="H335" s="1"/>
      <c r="I335" s="3"/>
      <c r="J335" s="3"/>
      <c r="K335" s="3"/>
      <c r="L335" s="3"/>
      <c r="M335" s="3"/>
      <c r="N335" s="3"/>
      <c r="O335" s="3"/>
      <c r="P335" s="3"/>
      <c r="Q335" s="3"/>
      <c r="R335" s="3"/>
      <c r="S335" s="3"/>
      <c r="T335" s="3"/>
      <c r="U335" s="3"/>
      <c r="V335" s="3"/>
      <c r="W335" s="3"/>
      <c r="X335" s="3"/>
      <c r="Y335" s="3"/>
      <c r="Z335" s="3"/>
    </row>
    <row r="336" ht="15.75" customHeight="1">
      <c r="A336" s="39"/>
      <c r="B336" s="40"/>
      <c r="C336" s="40"/>
      <c r="D336" s="40"/>
      <c r="E336" s="40"/>
      <c r="F336" s="40"/>
      <c r="G336" s="40"/>
      <c r="H336" s="1"/>
      <c r="I336" s="3"/>
      <c r="J336" s="3"/>
      <c r="K336" s="3"/>
      <c r="L336" s="3"/>
      <c r="M336" s="3"/>
      <c r="N336" s="3"/>
      <c r="O336" s="3"/>
      <c r="P336" s="3"/>
      <c r="Q336" s="3"/>
      <c r="R336" s="3"/>
      <c r="S336" s="3"/>
      <c r="T336" s="3"/>
      <c r="U336" s="3"/>
      <c r="V336" s="3"/>
      <c r="W336" s="3"/>
      <c r="X336" s="3"/>
      <c r="Y336" s="3"/>
      <c r="Z336" s="3"/>
    </row>
    <row r="337" ht="15.75" customHeight="1">
      <c r="A337" s="39"/>
      <c r="B337" s="40"/>
      <c r="C337" s="40"/>
      <c r="D337" s="40"/>
      <c r="E337" s="40"/>
      <c r="F337" s="40"/>
      <c r="G337" s="40"/>
      <c r="H337" s="1"/>
      <c r="I337" s="3"/>
      <c r="J337" s="3"/>
      <c r="K337" s="3"/>
      <c r="L337" s="3"/>
      <c r="M337" s="3"/>
      <c r="N337" s="3"/>
      <c r="O337" s="3"/>
      <c r="P337" s="3"/>
      <c r="Q337" s="3"/>
      <c r="R337" s="3"/>
      <c r="S337" s="3"/>
      <c r="T337" s="3"/>
      <c r="U337" s="3"/>
      <c r="V337" s="3"/>
      <c r="W337" s="3"/>
      <c r="X337" s="3"/>
      <c r="Y337" s="3"/>
      <c r="Z337" s="3"/>
    </row>
    <row r="338" ht="15.75" customHeight="1">
      <c r="A338" s="39"/>
      <c r="B338" s="40"/>
      <c r="C338" s="40"/>
      <c r="D338" s="40"/>
      <c r="E338" s="40"/>
      <c r="F338" s="40"/>
      <c r="G338" s="40"/>
      <c r="H338" s="1"/>
      <c r="I338" s="3"/>
      <c r="J338" s="3"/>
      <c r="K338" s="3"/>
      <c r="L338" s="3"/>
      <c r="M338" s="3"/>
      <c r="N338" s="3"/>
      <c r="O338" s="3"/>
      <c r="P338" s="3"/>
      <c r="Q338" s="3"/>
      <c r="R338" s="3"/>
      <c r="S338" s="3"/>
      <c r="T338" s="3"/>
      <c r="U338" s="3"/>
      <c r="V338" s="3"/>
      <c r="W338" s="3"/>
      <c r="X338" s="3"/>
      <c r="Y338" s="3"/>
      <c r="Z338" s="3"/>
    </row>
    <row r="339" ht="15.75" customHeight="1">
      <c r="A339" s="39"/>
      <c r="B339" s="40"/>
      <c r="C339" s="40"/>
      <c r="D339" s="40"/>
      <c r="E339" s="40"/>
      <c r="F339" s="40"/>
      <c r="G339" s="40"/>
      <c r="H339" s="1"/>
      <c r="I339" s="3"/>
      <c r="J339" s="3"/>
      <c r="K339" s="3"/>
      <c r="L339" s="3"/>
      <c r="M339" s="3"/>
      <c r="N339" s="3"/>
      <c r="O339" s="3"/>
      <c r="P339" s="3"/>
      <c r="Q339" s="3"/>
      <c r="R339" s="3"/>
      <c r="S339" s="3"/>
      <c r="T339" s="3"/>
      <c r="U339" s="3"/>
      <c r="V339" s="3"/>
      <c r="W339" s="3"/>
      <c r="X339" s="3"/>
      <c r="Y339" s="3"/>
      <c r="Z339" s="3"/>
    </row>
    <row r="340" ht="15.75" customHeight="1">
      <c r="A340" s="39"/>
      <c r="B340" s="40"/>
      <c r="C340" s="40"/>
      <c r="D340" s="40"/>
      <c r="E340" s="40"/>
      <c r="F340" s="40"/>
      <c r="G340" s="40"/>
      <c r="H340" s="1"/>
      <c r="I340" s="3"/>
      <c r="J340" s="3"/>
      <c r="K340" s="3"/>
      <c r="L340" s="3"/>
      <c r="M340" s="3"/>
      <c r="N340" s="3"/>
      <c r="O340" s="3"/>
      <c r="P340" s="3"/>
      <c r="Q340" s="3"/>
      <c r="R340" s="3"/>
      <c r="S340" s="3"/>
      <c r="T340" s="3"/>
      <c r="U340" s="3"/>
      <c r="V340" s="3"/>
      <c r="W340" s="3"/>
      <c r="X340" s="3"/>
      <c r="Y340" s="3"/>
      <c r="Z340" s="3"/>
    </row>
    <row r="341" ht="15.75" customHeight="1">
      <c r="A341" s="39"/>
      <c r="B341" s="40"/>
      <c r="C341" s="40"/>
      <c r="D341" s="40"/>
      <c r="E341" s="40"/>
      <c r="F341" s="40"/>
      <c r="G341" s="40"/>
      <c r="H341" s="1"/>
      <c r="I341" s="3"/>
      <c r="J341" s="3"/>
      <c r="K341" s="3"/>
      <c r="L341" s="3"/>
      <c r="M341" s="3"/>
      <c r="N341" s="3"/>
      <c r="O341" s="3"/>
      <c r="P341" s="3"/>
      <c r="Q341" s="3"/>
      <c r="R341" s="3"/>
      <c r="S341" s="3"/>
      <c r="T341" s="3"/>
      <c r="U341" s="3"/>
      <c r="V341" s="3"/>
      <c r="W341" s="3"/>
      <c r="X341" s="3"/>
      <c r="Y341" s="3"/>
      <c r="Z341" s="3"/>
    </row>
    <row r="342" ht="15.75" customHeight="1">
      <c r="A342" s="39"/>
      <c r="B342" s="40"/>
      <c r="C342" s="40"/>
      <c r="D342" s="40"/>
      <c r="E342" s="40"/>
      <c r="F342" s="40"/>
      <c r="G342" s="40"/>
      <c r="H342" s="1"/>
      <c r="I342" s="3"/>
      <c r="J342" s="3"/>
      <c r="K342" s="3"/>
      <c r="L342" s="3"/>
      <c r="M342" s="3"/>
      <c r="N342" s="3"/>
      <c r="O342" s="3"/>
      <c r="P342" s="3"/>
      <c r="Q342" s="3"/>
      <c r="R342" s="3"/>
      <c r="S342" s="3"/>
      <c r="T342" s="3"/>
      <c r="U342" s="3"/>
      <c r="V342" s="3"/>
      <c r="W342" s="3"/>
      <c r="X342" s="3"/>
      <c r="Y342" s="3"/>
      <c r="Z342" s="3"/>
    </row>
    <row r="343" ht="15.75" customHeight="1">
      <c r="A343" s="39"/>
      <c r="B343" s="40"/>
      <c r="C343" s="40"/>
      <c r="D343" s="40"/>
      <c r="E343" s="40"/>
      <c r="F343" s="40"/>
      <c r="G343" s="40"/>
      <c r="H343" s="1"/>
      <c r="I343" s="3"/>
      <c r="J343" s="3"/>
      <c r="K343" s="3"/>
      <c r="L343" s="3"/>
      <c r="M343" s="3"/>
      <c r="N343" s="3"/>
      <c r="O343" s="3"/>
      <c r="P343" s="3"/>
      <c r="Q343" s="3"/>
      <c r="R343" s="3"/>
      <c r="S343" s="3"/>
      <c r="T343" s="3"/>
      <c r="U343" s="3"/>
      <c r="V343" s="3"/>
      <c r="W343" s="3"/>
      <c r="X343" s="3"/>
      <c r="Y343" s="3"/>
      <c r="Z343" s="3"/>
    </row>
    <row r="344" ht="15.75" customHeight="1">
      <c r="A344" s="39"/>
      <c r="B344" s="40"/>
      <c r="C344" s="40"/>
      <c r="D344" s="40"/>
      <c r="E344" s="40"/>
      <c r="F344" s="40"/>
      <c r="G344" s="40"/>
      <c r="H344" s="1"/>
      <c r="I344" s="3"/>
      <c r="J344" s="3"/>
      <c r="K344" s="3"/>
      <c r="L344" s="3"/>
      <c r="M344" s="3"/>
      <c r="N344" s="3"/>
      <c r="O344" s="3"/>
      <c r="P344" s="3"/>
      <c r="Q344" s="3"/>
      <c r="R344" s="3"/>
      <c r="S344" s="3"/>
      <c r="T344" s="3"/>
      <c r="U344" s="3"/>
      <c r="V344" s="3"/>
      <c r="W344" s="3"/>
      <c r="X344" s="3"/>
      <c r="Y344" s="3"/>
      <c r="Z344" s="3"/>
    </row>
    <row r="345" ht="15.75" customHeight="1">
      <c r="A345" s="39"/>
      <c r="B345" s="40"/>
      <c r="C345" s="40"/>
      <c r="D345" s="40"/>
      <c r="E345" s="40"/>
      <c r="F345" s="40"/>
      <c r="G345" s="40"/>
      <c r="H345" s="1"/>
      <c r="I345" s="3"/>
      <c r="J345" s="3"/>
      <c r="K345" s="3"/>
      <c r="L345" s="3"/>
      <c r="M345" s="3"/>
      <c r="N345" s="3"/>
      <c r="O345" s="3"/>
      <c r="P345" s="3"/>
      <c r="Q345" s="3"/>
      <c r="R345" s="3"/>
      <c r="S345" s="3"/>
      <c r="T345" s="3"/>
      <c r="U345" s="3"/>
      <c r="V345" s="3"/>
      <c r="W345" s="3"/>
      <c r="X345" s="3"/>
      <c r="Y345" s="3"/>
      <c r="Z345" s="3"/>
    </row>
    <row r="346" ht="15.75" customHeight="1">
      <c r="A346" s="39"/>
      <c r="B346" s="40"/>
      <c r="C346" s="40"/>
      <c r="D346" s="40"/>
      <c r="E346" s="40"/>
      <c r="F346" s="40"/>
      <c r="G346" s="40"/>
      <c r="H346" s="1"/>
      <c r="I346" s="3"/>
      <c r="J346" s="3"/>
      <c r="K346" s="3"/>
      <c r="L346" s="3"/>
      <c r="M346" s="3"/>
      <c r="N346" s="3"/>
      <c r="O346" s="3"/>
      <c r="P346" s="3"/>
      <c r="Q346" s="3"/>
      <c r="R346" s="3"/>
      <c r="S346" s="3"/>
      <c r="T346" s="3"/>
      <c r="U346" s="3"/>
      <c r="V346" s="3"/>
      <c r="W346" s="3"/>
      <c r="X346" s="3"/>
      <c r="Y346" s="3"/>
      <c r="Z346" s="3"/>
    </row>
    <row r="347" ht="15.75" customHeight="1">
      <c r="A347" s="39"/>
      <c r="B347" s="40"/>
      <c r="C347" s="40"/>
      <c r="D347" s="40"/>
      <c r="E347" s="40"/>
      <c r="F347" s="40"/>
      <c r="G347" s="40"/>
      <c r="H347" s="1"/>
      <c r="I347" s="3"/>
      <c r="J347" s="3"/>
      <c r="K347" s="3"/>
      <c r="L347" s="3"/>
      <c r="M347" s="3"/>
      <c r="N347" s="3"/>
      <c r="O347" s="3"/>
      <c r="P347" s="3"/>
      <c r="Q347" s="3"/>
      <c r="R347" s="3"/>
      <c r="S347" s="3"/>
      <c r="T347" s="3"/>
      <c r="U347" s="3"/>
      <c r="V347" s="3"/>
      <c r="W347" s="3"/>
      <c r="X347" s="3"/>
      <c r="Y347" s="3"/>
      <c r="Z347" s="3"/>
    </row>
    <row r="348" ht="15.75" customHeight="1">
      <c r="A348" s="39"/>
      <c r="B348" s="40"/>
      <c r="C348" s="40"/>
      <c r="D348" s="40"/>
      <c r="E348" s="40"/>
      <c r="F348" s="40"/>
      <c r="G348" s="40"/>
      <c r="H348" s="1"/>
      <c r="I348" s="3"/>
      <c r="J348" s="3"/>
      <c r="K348" s="3"/>
      <c r="L348" s="3"/>
      <c r="M348" s="3"/>
      <c r="N348" s="3"/>
      <c r="O348" s="3"/>
      <c r="P348" s="3"/>
      <c r="Q348" s="3"/>
      <c r="R348" s="3"/>
      <c r="S348" s="3"/>
      <c r="T348" s="3"/>
      <c r="U348" s="3"/>
      <c r="V348" s="3"/>
      <c r="W348" s="3"/>
      <c r="X348" s="3"/>
      <c r="Y348" s="3"/>
      <c r="Z348" s="3"/>
    </row>
    <row r="349" ht="15.75" customHeight="1">
      <c r="A349" s="39"/>
      <c r="B349" s="40"/>
      <c r="C349" s="40"/>
      <c r="D349" s="40"/>
      <c r="E349" s="40"/>
      <c r="F349" s="40"/>
      <c r="G349" s="40"/>
      <c r="H349" s="1"/>
      <c r="I349" s="3"/>
      <c r="J349" s="3"/>
      <c r="K349" s="3"/>
      <c r="L349" s="3"/>
      <c r="M349" s="3"/>
      <c r="N349" s="3"/>
      <c r="O349" s="3"/>
      <c r="P349" s="3"/>
      <c r="Q349" s="3"/>
      <c r="R349" s="3"/>
      <c r="S349" s="3"/>
      <c r="T349" s="3"/>
      <c r="U349" s="3"/>
      <c r="V349" s="3"/>
      <c r="W349" s="3"/>
      <c r="X349" s="3"/>
      <c r="Y349" s="3"/>
      <c r="Z349" s="3"/>
    </row>
    <row r="350" ht="15.75" customHeight="1">
      <c r="A350" s="39"/>
      <c r="B350" s="40"/>
      <c r="C350" s="40"/>
      <c r="D350" s="40"/>
      <c r="E350" s="40"/>
      <c r="F350" s="40"/>
      <c r="G350" s="40"/>
      <c r="H350" s="1"/>
      <c r="I350" s="3"/>
      <c r="J350" s="3"/>
      <c r="K350" s="3"/>
      <c r="L350" s="3"/>
      <c r="M350" s="3"/>
      <c r="N350" s="3"/>
      <c r="O350" s="3"/>
      <c r="P350" s="3"/>
      <c r="Q350" s="3"/>
      <c r="R350" s="3"/>
      <c r="S350" s="3"/>
      <c r="T350" s="3"/>
      <c r="U350" s="3"/>
      <c r="V350" s="3"/>
      <c r="W350" s="3"/>
      <c r="X350" s="3"/>
      <c r="Y350" s="3"/>
      <c r="Z350" s="3"/>
    </row>
    <row r="351" ht="15.75" customHeight="1">
      <c r="A351" s="39"/>
      <c r="B351" s="40"/>
      <c r="C351" s="40"/>
      <c r="D351" s="40"/>
      <c r="E351" s="40"/>
      <c r="F351" s="40"/>
      <c r="G351" s="40"/>
      <c r="H351" s="1"/>
      <c r="I351" s="3"/>
      <c r="J351" s="3"/>
      <c r="K351" s="3"/>
      <c r="L351" s="3"/>
      <c r="M351" s="3"/>
      <c r="N351" s="3"/>
      <c r="O351" s="3"/>
      <c r="P351" s="3"/>
      <c r="Q351" s="3"/>
      <c r="R351" s="3"/>
      <c r="S351" s="3"/>
      <c r="T351" s="3"/>
      <c r="U351" s="3"/>
      <c r="V351" s="3"/>
      <c r="W351" s="3"/>
      <c r="X351" s="3"/>
      <c r="Y351" s="3"/>
      <c r="Z351" s="3"/>
    </row>
    <row r="352" ht="15.75" customHeight="1">
      <c r="A352" s="39"/>
      <c r="B352" s="40"/>
      <c r="C352" s="40"/>
      <c r="D352" s="40"/>
      <c r="E352" s="40"/>
      <c r="F352" s="40"/>
      <c r="G352" s="40"/>
      <c r="H352" s="1"/>
      <c r="I352" s="3"/>
      <c r="J352" s="3"/>
      <c r="K352" s="3"/>
      <c r="L352" s="3"/>
      <c r="M352" s="3"/>
      <c r="N352" s="3"/>
      <c r="O352" s="3"/>
      <c r="P352" s="3"/>
      <c r="Q352" s="3"/>
      <c r="R352" s="3"/>
      <c r="S352" s="3"/>
      <c r="T352" s="3"/>
      <c r="U352" s="3"/>
      <c r="V352" s="3"/>
      <c r="W352" s="3"/>
      <c r="X352" s="3"/>
      <c r="Y352" s="3"/>
      <c r="Z352" s="3"/>
    </row>
    <row r="353" ht="15.75" customHeight="1">
      <c r="A353" s="39"/>
      <c r="B353" s="40"/>
      <c r="C353" s="40"/>
      <c r="D353" s="40"/>
      <c r="E353" s="40"/>
      <c r="F353" s="40"/>
      <c r="G353" s="40"/>
      <c r="H353" s="1"/>
      <c r="I353" s="3"/>
      <c r="J353" s="3"/>
      <c r="K353" s="3"/>
      <c r="L353" s="3"/>
      <c r="M353" s="3"/>
      <c r="N353" s="3"/>
      <c r="O353" s="3"/>
      <c r="P353" s="3"/>
      <c r="Q353" s="3"/>
      <c r="R353" s="3"/>
      <c r="S353" s="3"/>
      <c r="T353" s="3"/>
      <c r="U353" s="3"/>
      <c r="V353" s="3"/>
      <c r="W353" s="3"/>
      <c r="X353" s="3"/>
      <c r="Y353" s="3"/>
      <c r="Z353" s="3"/>
    </row>
    <row r="354" ht="15.75" customHeight="1">
      <c r="A354" s="39"/>
      <c r="B354" s="40"/>
      <c r="C354" s="40"/>
      <c r="D354" s="40"/>
      <c r="E354" s="40"/>
      <c r="F354" s="40"/>
      <c r="G354" s="40"/>
      <c r="H354" s="1"/>
      <c r="I354" s="3"/>
      <c r="J354" s="3"/>
      <c r="K354" s="3"/>
      <c r="L354" s="3"/>
      <c r="M354" s="3"/>
      <c r="N354" s="3"/>
      <c r="O354" s="3"/>
      <c r="P354" s="3"/>
      <c r="Q354" s="3"/>
      <c r="R354" s="3"/>
      <c r="S354" s="3"/>
      <c r="T354" s="3"/>
      <c r="U354" s="3"/>
      <c r="V354" s="3"/>
      <c r="W354" s="3"/>
      <c r="X354" s="3"/>
      <c r="Y354" s="3"/>
      <c r="Z354" s="3"/>
    </row>
    <row r="355" ht="15.75" customHeight="1">
      <c r="A355" s="39"/>
      <c r="B355" s="40"/>
      <c r="C355" s="40"/>
      <c r="D355" s="40"/>
      <c r="E355" s="40"/>
      <c r="F355" s="40"/>
      <c r="G355" s="40"/>
      <c r="H355" s="1"/>
      <c r="I355" s="3"/>
      <c r="J355" s="3"/>
      <c r="K355" s="3"/>
      <c r="L355" s="3"/>
      <c r="M355" s="3"/>
      <c r="N355" s="3"/>
      <c r="O355" s="3"/>
      <c r="P355" s="3"/>
      <c r="Q355" s="3"/>
      <c r="R355" s="3"/>
      <c r="S355" s="3"/>
      <c r="T355" s="3"/>
      <c r="U355" s="3"/>
      <c r="V355" s="3"/>
      <c r="W355" s="3"/>
      <c r="X355" s="3"/>
      <c r="Y355" s="3"/>
      <c r="Z355" s="3"/>
    </row>
    <row r="356" ht="15.75" customHeight="1">
      <c r="A356" s="39"/>
      <c r="B356" s="40"/>
      <c r="C356" s="40"/>
      <c r="D356" s="40"/>
      <c r="E356" s="40"/>
      <c r="F356" s="40"/>
      <c r="G356" s="40"/>
      <c r="H356" s="1"/>
      <c r="I356" s="3"/>
      <c r="J356" s="3"/>
      <c r="K356" s="3"/>
      <c r="L356" s="3"/>
      <c r="M356" s="3"/>
      <c r="N356" s="3"/>
      <c r="O356" s="3"/>
      <c r="P356" s="3"/>
      <c r="Q356" s="3"/>
      <c r="R356" s="3"/>
      <c r="S356" s="3"/>
      <c r="T356" s="3"/>
      <c r="U356" s="3"/>
      <c r="V356" s="3"/>
      <c r="W356" s="3"/>
      <c r="X356" s="3"/>
      <c r="Y356" s="3"/>
      <c r="Z356" s="3"/>
    </row>
    <row r="357" ht="15.75" customHeight="1">
      <c r="A357" s="39"/>
      <c r="B357" s="40"/>
      <c r="C357" s="40"/>
      <c r="D357" s="40"/>
      <c r="E357" s="40"/>
      <c r="F357" s="40"/>
      <c r="G357" s="40"/>
      <c r="H357" s="1"/>
      <c r="I357" s="3"/>
      <c r="J357" s="3"/>
      <c r="K357" s="3"/>
      <c r="L357" s="3"/>
      <c r="M357" s="3"/>
      <c r="N357" s="3"/>
      <c r="O357" s="3"/>
      <c r="P357" s="3"/>
      <c r="Q357" s="3"/>
      <c r="R357" s="3"/>
      <c r="S357" s="3"/>
      <c r="T357" s="3"/>
      <c r="U357" s="3"/>
      <c r="V357" s="3"/>
      <c r="W357" s="3"/>
      <c r="X357" s="3"/>
      <c r="Y357" s="3"/>
      <c r="Z357" s="3"/>
    </row>
    <row r="358" ht="15.75" customHeight="1">
      <c r="A358" s="39"/>
      <c r="B358" s="40"/>
      <c r="C358" s="40"/>
      <c r="D358" s="40"/>
      <c r="E358" s="40"/>
      <c r="F358" s="40"/>
      <c r="G358" s="40"/>
      <c r="H358" s="1"/>
      <c r="I358" s="3"/>
      <c r="J358" s="3"/>
      <c r="K358" s="3"/>
      <c r="L358" s="3"/>
      <c r="M358" s="3"/>
      <c r="N358" s="3"/>
      <c r="O358" s="3"/>
      <c r="P358" s="3"/>
      <c r="Q358" s="3"/>
      <c r="R358" s="3"/>
      <c r="S358" s="3"/>
      <c r="T358" s="3"/>
      <c r="U358" s="3"/>
      <c r="V358" s="3"/>
      <c r="W358" s="3"/>
      <c r="X358" s="3"/>
      <c r="Y358" s="3"/>
      <c r="Z358" s="3"/>
    </row>
    <row r="359" ht="15.75" customHeight="1">
      <c r="A359" s="39"/>
      <c r="B359" s="40"/>
      <c r="C359" s="40"/>
      <c r="D359" s="40"/>
      <c r="E359" s="40"/>
      <c r="F359" s="40"/>
      <c r="G359" s="40"/>
      <c r="H359" s="1"/>
      <c r="I359" s="3"/>
      <c r="J359" s="3"/>
      <c r="K359" s="3"/>
      <c r="L359" s="3"/>
      <c r="M359" s="3"/>
      <c r="N359" s="3"/>
      <c r="O359" s="3"/>
      <c r="P359" s="3"/>
      <c r="Q359" s="3"/>
      <c r="R359" s="3"/>
      <c r="S359" s="3"/>
      <c r="T359" s="3"/>
      <c r="U359" s="3"/>
      <c r="V359" s="3"/>
      <c r="W359" s="3"/>
      <c r="X359" s="3"/>
      <c r="Y359" s="3"/>
      <c r="Z359" s="3"/>
    </row>
    <row r="360" ht="15.75" customHeight="1">
      <c r="A360" s="39"/>
      <c r="B360" s="40"/>
      <c r="C360" s="40"/>
      <c r="D360" s="40"/>
      <c r="E360" s="40"/>
      <c r="F360" s="40"/>
      <c r="G360" s="40"/>
      <c r="H360" s="1"/>
      <c r="I360" s="3"/>
      <c r="J360" s="3"/>
      <c r="K360" s="3"/>
      <c r="L360" s="3"/>
      <c r="M360" s="3"/>
      <c r="N360" s="3"/>
      <c r="O360" s="3"/>
      <c r="P360" s="3"/>
      <c r="Q360" s="3"/>
      <c r="R360" s="3"/>
      <c r="S360" s="3"/>
      <c r="T360" s="3"/>
      <c r="U360" s="3"/>
      <c r="V360" s="3"/>
      <c r="W360" s="3"/>
      <c r="X360" s="3"/>
      <c r="Y360" s="3"/>
      <c r="Z360" s="3"/>
    </row>
    <row r="361" ht="15.75" customHeight="1">
      <c r="A361" s="39"/>
      <c r="B361" s="40"/>
      <c r="C361" s="40"/>
      <c r="D361" s="40"/>
      <c r="E361" s="40"/>
      <c r="F361" s="40"/>
      <c r="G361" s="40"/>
      <c r="H361" s="1"/>
      <c r="I361" s="3"/>
      <c r="J361" s="3"/>
      <c r="K361" s="3"/>
      <c r="L361" s="3"/>
      <c r="M361" s="3"/>
      <c r="N361" s="3"/>
      <c r="O361" s="3"/>
      <c r="P361" s="3"/>
      <c r="Q361" s="3"/>
      <c r="R361" s="3"/>
      <c r="S361" s="3"/>
      <c r="T361" s="3"/>
      <c r="U361" s="3"/>
      <c r="V361" s="3"/>
      <c r="W361" s="3"/>
      <c r="X361" s="3"/>
      <c r="Y361" s="3"/>
      <c r="Z361" s="3"/>
    </row>
    <row r="362" ht="15.75" customHeight="1">
      <c r="A362" s="39"/>
      <c r="B362" s="40"/>
      <c r="C362" s="40"/>
      <c r="D362" s="40"/>
      <c r="E362" s="40"/>
      <c r="F362" s="40"/>
      <c r="G362" s="40"/>
      <c r="H362" s="1"/>
      <c r="I362" s="3"/>
      <c r="J362" s="3"/>
      <c r="K362" s="3"/>
      <c r="L362" s="3"/>
      <c r="M362" s="3"/>
      <c r="N362" s="3"/>
      <c r="O362" s="3"/>
      <c r="P362" s="3"/>
      <c r="Q362" s="3"/>
      <c r="R362" s="3"/>
      <c r="S362" s="3"/>
      <c r="T362" s="3"/>
      <c r="U362" s="3"/>
      <c r="V362" s="3"/>
      <c r="W362" s="3"/>
      <c r="X362" s="3"/>
      <c r="Y362" s="3"/>
      <c r="Z362" s="3"/>
    </row>
    <row r="363" ht="15.75" customHeight="1">
      <c r="A363" s="39"/>
      <c r="B363" s="40"/>
      <c r="C363" s="40"/>
      <c r="D363" s="40"/>
      <c r="E363" s="40"/>
      <c r="F363" s="40"/>
      <c r="G363" s="40"/>
      <c r="H363" s="1"/>
      <c r="I363" s="3"/>
      <c r="J363" s="3"/>
      <c r="K363" s="3"/>
      <c r="L363" s="3"/>
      <c r="M363" s="3"/>
      <c r="N363" s="3"/>
      <c r="O363" s="3"/>
      <c r="P363" s="3"/>
      <c r="Q363" s="3"/>
      <c r="R363" s="3"/>
      <c r="S363" s="3"/>
      <c r="T363" s="3"/>
      <c r="U363" s="3"/>
      <c r="V363" s="3"/>
      <c r="W363" s="3"/>
      <c r="X363" s="3"/>
      <c r="Y363" s="3"/>
      <c r="Z363" s="3"/>
    </row>
    <row r="364" ht="15.75" customHeight="1">
      <c r="A364" s="39"/>
      <c r="B364" s="40"/>
      <c r="C364" s="40"/>
      <c r="D364" s="40"/>
      <c r="E364" s="40"/>
      <c r="F364" s="40"/>
      <c r="G364" s="40"/>
      <c r="H364" s="1"/>
      <c r="I364" s="3"/>
      <c r="J364" s="3"/>
      <c r="K364" s="3"/>
      <c r="L364" s="3"/>
      <c r="M364" s="3"/>
      <c r="N364" s="3"/>
      <c r="O364" s="3"/>
      <c r="P364" s="3"/>
      <c r="Q364" s="3"/>
      <c r="R364" s="3"/>
      <c r="S364" s="3"/>
      <c r="T364" s="3"/>
      <c r="U364" s="3"/>
      <c r="V364" s="3"/>
      <c r="W364" s="3"/>
      <c r="X364" s="3"/>
      <c r="Y364" s="3"/>
      <c r="Z364" s="3"/>
    </row>
    <row r="365" ht="15.75" customHeight="1">
      <c r="A365" s="39"/>
      <c r="B365" s="40"/>
      <c r="C365" s="40"/>
      <c r="D365" s="40"/>
      <c r="E365" s="40"/>
      <c r="F365" s="40"/>
      <c r="G365" s="40"/>
      <c r="H365" s="1"/>
      <c r="I365" s="3"/>
      <c r="J365" s="3"/>
      <c r="K365" s="3"/>
      <c r="L365" s="3"/>
      <c r="M365" s="3"/>
      <c r="N365" s="3"/>
      <c r="O365" s="3"/>
      <c r="P365" s="3"/>
      <c r="Q365" s="3"/>
      <c r="R365" s="3"/>
      <c r="S365" s="3"/>
      <c r="T365" s="3"/>
      <c r="U365" s="3"/>
      <c r="V365" s="3"/>
      <c r="W365" s="3"/>
      <c r="X365" s="3"/>
      <c r="Y365" s="3"/>
      <c r="Z365" s="3"/>
    </row>
    <row r="366" ht="15.75" customHeight="1">
      <c r="A366" s="39"/>
      <c r="B366" s="40"/>
      <c r="C366" s="40"/>
      <c r="D366" s="40"/>
      <c r="E366" s="40"/>
      <c r="F366" s="40"/>
      <c r="G366" s="40"/>
      <c r="H366" s="1"/>
      <c r="I366" s="3"/>
      <c r="J366" s="3"/>
      <c r="K366" s="3"/>
      <c r="L366" s="3"/>
      <c r="M366" s="3"/>
      <c r="N366" s="3"/>
      <c r="O366" s="3"/>
      <c r="P366" s="3"/>
      <c r="Q366" s="3"/>
      <c r="R366" s="3"/>
      <c r="S366" s="3"/>
      <c r="T366" s="3"/>
      <c r="U366" s="3"/>
      <c r="V366" s="3"/>
      <c r="W366" s="3"/>
      <c r="X366" s="3"/>
      <c r="Y366" s="3"/>
      <c r="Z366" s="3"/>
    </row>
    <row r="367" ht="15.75" customHeight="1">
      <c r="A367" s="39"/>
      <c r="B367" s="40"/>
      <c r="C367" s="40"/>
      <c r="D367" s="40"/>
      <c r="E367" s="40"/>
      <c r="F367" s="40"/>
      <c r="G367" s="40"/>
      <c r="H367" s="1"/>
      <c r="I367" s="3"/>
      <c r="J367" s="3"/>
      <c r="K367" s="3"/>
      <c r="L367" s="3"/>
      <c r="M367" s="3"/>
      <c r="N367" s="3"/>
      <c r="O367" s="3"/>
      <c r="P367" s="3"/>
      <c r="Q367" s="3"/>
      <c r="R367" s="3"/>
      <c r="S367" s="3"/>
      <c r="T367" s="3"/>
      <c r="U367" s="3"/>
      <c r="V367" s="3"/>
      <c r="W367" s="3"/>
      <c r="X367" s="3"/>
      <c r="Y367" s="3"/>
      <c r="Z367" s="3"/>
    </row>
    <row r="368" ht="15.75" customHeight="1">
      <c r="A368" s="39"/>
      <c r="B368" s="40"/>
      <c r="C368" s="40"/>
      <c r="D368" s="40"/>
      <c r="E368" s="40"/>
      <c r="F368" s="40"/>
      <c r="G368" s="40"/>
      <c r="H368" s="1"/>
      <c r="I368" s="3"/>
      <c r="J368" s="3"/>
      <c r="K368" s="3"/>
      <c r="L368" s="3"/>
      <c r="M368" s="3"/>
      <c r="N368" s="3"/>
      <c r="O368" s="3"/>
      <c r="P368" s="3"/>
      <c r="Q368" s="3"/>
      <c r="R368" s="3"/>
      <c r="S368" s="3"/>
      <c r="T368" s="3"/>
      <c r="U368" s="3"/>
      <c r="V368" s="3"/>
      <c r="W368" s="3"/>
      <c r="X368" s="3"/>
      <c r="Y368" s="3"/>
      <c r="Z368" s="3"/>
    </row>
    <row r="369" ht="15.75" customHeight="1">
      <c r="A369" s="39"/>
      <c r="B369" s="40"/>
      <c r="C369" s="40"/>
      <c r="D369" s="40"/>
      <c r="E369" s="40"/>
      <c r="F369" s="40"/>
      <c r="G369" s="40"/>
      <c r="H369" s="1"/>
      <c r="I369" s="3"/>
      <c r="J369" s="3"/>
      <c r="K369" s="3"/>
      <c r="L369" s="3"/>
      <c r="M369" s="3"/>
      <c r="N369" s="3"/>
      <c r="O369" s="3"/>
      <c r="P369" s="3"/>
      <c r="Q369" s="3"/>
      <c r="R369" s="3"/>
      <c r="S369" s="3"/>
      <c r="T369" s="3"/>
      <c r="U369" s="3"/>
      <c r="V369" s="3"/>
      <c r="W369" s="3"/>
      <c r="X369" s="3"/>
      <c r="Y369" s="3"/>
      <c r="Z369" s="3"/>
    </row>
    <row r="370" ht="15.75" customHeight="1">
      <c r="A370" s="39"/>
      <c r="B370" s="40"/>
      <c r="C370" s="40"/>
      <c r="D370" s="40"/>
      <c r="E370" s="40"/>
      <c r="F370" s="40"/>
      <c r="G370" s="40"/>
      <c r="H370" s="1"/>
      <c r="I370" s="3"/>
      <c r="J370" s="3"/>
      <c r="K370" s="3"/>
      <c r="L370" s="3"/>
      <c r="M370" s="3"/>
      <c r="N370" s="3"/>
      <c r="O370" s="3"/>
      <c r="P370" s="3"/>
      <c r="Q370" s="3"/>
      <c r="R370" s="3"/>
      <c r="S370" s="3"/>
      <c r="T370" s="3"/>
      <c r="U370" s="3"/>
      <c r="V370" s="3"/>
      <c r="W370" s="3"/>
      <c r="X370" s="3"/>
      <c r="Y370" s="3"/>
      <c r="Z370" s="3"/>
    </row>
    <row r="371" ht="15.75" customHeight="1">
      <c r="A371" s="39"/>
      <c r="B371" s="40"/>
      <c r="C371" s="40"/>
      <c r="D371" s="40"/>
      <c r="E371" s="40"/>
      <c r="F371" s="40"/>
      <c r="G371" s="40"/>
      <c r="H371" s="1"/>
      <c r="I371" s="3"/>
      <c r="J371" s="3"/>
      <c r="K371" s="3"/>
      <c r="L371" s="3"/>
      <c r="M371" s="3"/>
      <c r="N371" s="3"/>
      <c r="O371" s="3"/>
      <c r="P371" s="3"/>
      <c r="Q371" s="3"/>
      <c r="R371" s="3"/>
      <c r="S371" s="3"/>
      <c r="T371" s="3"/>
      <c r="U371" s="3"/>
      <c r="V371" s="3"/>
      <c r="W371" s="3"/>
      <c r="X371" s="3"/>
      <c r="Y371" s="3"/>
      <c r="Z371" s="3"/>
    </row>
    <row r="372" ht="15.75" customHeight="1">
      <c r="A372" s="39"/>
      <c r="B372" s="40"/>
      <c r="C372" s="40"/>
      <c r="D372" s="40"/>
      <c r="E372" s="40"/>
      <c r="F372" s="40"/>
      <c r="G372" s="40"/>
      <c r="H372" s="1"/>
      <c r="I372" s="3"/>
      <c r="J372" s="3"/>
      <c r="K372" s="3"/>
      <c r="L372" s="3"/>
      <c r="M372" s="3"/>
      <c r="N372" s="3"/>
      <c r="O372" s="3"/>
      <c r="P372" s="3"/>
      <c r="Q372" s="3"/>
      <c r="R372" s="3"/>
      <c r="S372" s="3"/>
      <c r="T372" s="3"/>
      <c r="U372" s="3"/>
      <c r="V372" s="3"/>
      <c r="W372" s="3"/>
      <c r="X372" s="3"/>
      <c r="Y372" s="3"/>
      <c r="Z372" s="3"/>
    </row>
    <row r="373" ht="15.75" customHeight="1">
      <c r="A373" s="39"/>
      <c r="B373" s="40"/>
      <c r="C373" s="40"/>
      <c r="D373" s="40"/>
      <c r="E373" s="40"/>
      <c r="F373" s="40"/>
      <c r="G373" s="40"/>
      <c r="H373" s="1"/>
      <c r="I373" s="3"/>
      <c r="J373" s="3"/>
      <c r="K373" s="3"/>
      <c r="L373" s="3"/>
      <c r="M373" s="3"/>
      <c r="N373" s="3"/>
      <c r="O373" s="3"/>
      <c r="P373" s="3"/>
      <c r="Q373" s="3"/>
      <c r="R373" s="3"/>
      <c r="S373" s="3"/>
      <c r="T373" s="3"/>
      <c r="U373" s="3"/>
      <c r="V373" s="3"/>
      <c r="W373" s="3"/>
      <c r="X373" s="3"/>
      <c r="Y373" s="3"/>
      <c r="Z373" s="3"/>
    </row>
    <row r="374" ht="15.75" customHeight="1">
      <c r="A374" s="39"/>
      <c r="B374" s="40"/>
      <c r="C374" s="40"/>
      <c r="D374" s="40"/>
      <c r="E374" s="40"/>
      <c r="F374" s="40"/>
      <c r="G374" s="40"/>
      <c r="H374" s="1"/>
      <c r="I374" s="3"/>
      <c r="J374" s="3"/>
      <c r="K374" s="3"/>
      <c r="L374" s="3"/>
      <c r="M374" s="3"/>
      <c r="N374" s="3"/>
      <c r="O374" s="3"/>
      <c r="P374" s="3"/>
      <c r="Q374" s="3"/>
      <c r="R374" s="3"/>
      <c r="S374" s="3"/>
      <c r="T374" s="3"/>
      <c r="U374" s="3"/>
      <c r="V374" s="3"/>
      <c r="W374" s="3"/>
      <c r="X374" s="3"/>
      <c r="Y374" s="3"/>
      <c r="Z374" s="3"/>
    </row>
    <row r="375" ht="15.75" customHeight="1">
      <c r="A375" s="39"/>
      <c r="B375" s="40"/>
      <c r="C375" s="40"/>
      <c r="D375" s="40"/>
      <c r="E375" s="40"/>
      <c r="F375" s="40"/>
      <c r="G375" s="40"/>
      <c r="H375" s="1"/>
      <c r="I375" s="3"/>
      <c r="J375" s="3"/>
      <c r="K375" s="3"/>
      <c r="L375" s="3"/>
      <c r="M375" s="3"/>
      <c r="N375" s="3"/>
      <c r="O375" s="3"/>
      <c r="P375" s="3"/>
      <c r="Q375" s="3"/>
      <c r="R375" s="3"/>
      <c r="S375" s="3"/>
      <c r="T375" s="3"/>
      <c r="U375" s="3"/>
      <c r="V375" s="3"/>
      <c r="W375" s="3"/>
      <c r="X375" s="3"/>
      <c r="Y375" s="3"/>
      <c r="Z375" s="3"/>
    </row>
    <row r="376" ht="15.75" customHeight="1">
      <c r="A376" s="39"/>
      <c r="B376" s="40"/>
      <c r="C376" s="40"/>
      <c r="D376" s="40"/>
      <c r="E376" s="40"/>
      <c r="F376" s="40"/>
      <c r="G376" s="40"/>
      <c r="H376" s="1"/>
      <c r="I376" s="3"/>
      <c r="J376" s="3"/>
      <c r="K376" s="3"/>
      <c r="L376" s="3"/>
      <c r="M376" s="3"/>
      <c r="N376" s="3"/>
      <c r="O376" s="3"/>
      <c r="P376" s="3"/>
      <c r="Q376" s="3"/>
      <c r="R376" s="3"/>
      <c r="S376" s="3"/>
      <c r="T376" s="3"/>
      <c r="U376" s="3"/>
      <c r="V376" s="3"/>
      <c r="W376" s="3"/>
      <c r="X376" s="3"/>
      <c r="Y376" s="3"/>
      <c r="Z376" s="3"/>
    </row>
    <row r="377" ht="15.75" customHeight="1">
      <c r="A377" s="39"/>
      <c r="B377" s="40"/>
      <c r="C377" s="40"/>
      <c r="D377" s="40"/>
      <c r="E377" s="40"/>
      <c r="F377" s="40"/>
      <c r="G377" s="40"/>
      <c r="H377" s="1"/>
      <c r="I377" s="3"/>
      <c r="J377" s="3"/>
      <c r="K377" s="3"/>
      <c r="L377" s="3"/>
      <c r="M377" s="3"/>
      <c r="N377" s="3"/>
      <c r="O377" s="3"/>
      <c r="P377" s="3"/>
      <c r="Q377" s="3"/>
      <c r="R377" s="3"/>
      <c r="S377" s="3"/>
      <c r="T377" s="3"/>
      <c r="U377" s="3"/>
      <c r="V377" s="3"/>
      <c r="W377" s="3"/>
      <c r="X377" s="3"/>
      <c r="Y377" s="3"/>
      <c r="Z377" s="3"/>
    </row>
    <row r="378" ht="15.75" customHeight="1">
      <c r="A378" s="39"/>
      <c r="B378" s="40"/>
      <c r="C378" s="40"/>
      <c r="D378" s="40"/>
      <c r="E378" s="40"/>
      <c r="F378" s="40"/>
      <c r="G378" s="40"/>
      <c r="H378" s="1"/>
      <c r="I378" s="3"/>
      <c r="J378" s="3"/>
      <c r="K378" s="3"/>
      <c r="L378" s="3"/>
      <c r="M378" s="3"/>
      <c r="N378" s="3"/>
      <c r="O378" s="3"/>
      <c r="P378" s="3"/>
      <c r="Q378" s="3"/>
      <c r="R378" s="3"/>
      <c r="S378" s="3"/>
      <c r="T378" s="3"/>
      <c r="U378" s="3"/>
      <c r="V378" s="3"/>
      <c r="W378" s="3"/>
      <c r="X378" s="3"/>
      <c r="Y378" s="3"/>
      <c r="Z378" s="3"/>
    </row>
    <row r="379" ht="15.75" customHeight="1">
      <c r="A379" s="39"/>
      <c r="B379" s="40"/>
      <c r="C379" s="40"/>
      <c r="D379" s="40"/>
      <c r="E379" s="40"/>
      <c r="F379" s="40"/>
      <c r="G379" s="40"/>
      <c r="H379" s="1"/>
      <c r="I379" s="3"/>
      <c r="J379" s="3"/>
      <c r="K379" s="3"/>
      <c r="L379" s="3"/>
      <c r="M379" s="3"/>
      <c r="N379" s="3"/>
      <c r="O379" s="3"/>
      <c r="P379" s="3"/>
      <c r="Q379" s="3"/>
      <c r="R379" s="3"/>
      <c r="S379" s="3"/>
      <c r="T379" s="3"/>
      <c r="U379" s="3"/>
      <c r="V379" s="3"/>
      <c r="W379" s="3"/>
      <c r="X379" s="3"/>
      <c r="Y379" s="3"/>
      <c r="Z379" s="3"/>
    </row>
    <row r="380" ht="15.75" customHeight="1">
      <c r="A380" s="39"/>
      <c r="B380" s="40"/>
      <c r="C380" s="40"/>
      <c r="D380" s="40"/>
      <c r="E380" s="40"/>
      <c r="F380" s="40"/>
      <c r="G380" s="40"/>
      <c r="H380" s="1"/>
      <c r="I380" s="3"/>
      <c r="J380" s="3"/>
      <c r="K380" s="3"/>
      <c r="L380" s="3"/>
      <c r="M380" s="3"/>
      <c r="N380" s="3"/>
      <c r="O380" s="3"/>
      <c r="P380" s="3"/>
      <c r="Q380" s="3"/>
      <c r="R380" s="3"/>
      <c r="S380" s="3"/>
      <c r="T380" s="3"/>
      <c r="U380" s="3"/>
      <c r="V380" s="3"/>
      <c r="W380" s="3"/>
      <c r="X380" s="3"/>
      <c r="Y380" s="3"/>
      <c r="Z380" s="3"/>
    </row>
    <row r="381" ht="15.75" customHeight="1">
      <c r="A381" s="39"/>
      <c r="B381" s="40"/>
      <c r="C381" s="40"/>
      <c r="D381" s="40"/>
      <c r="E381" s="40"/>
      <c r="F381" s="40"/>
      <c r="G381" s="40"/>
      <c r="H381" s="1"/>
      <c r="I381" s="3"/>
      <c r="J381" s="3"/>
      <c r="K381" s="3"/>
      <c r="L381" s="3"/>
      <c r="M381" s="3"/>
      <c r="N381" s="3"/>
      <c r="O381" s="3"/>
      <c r="P381" s="3"/>
      <c r="Q381" s="3"/>
      <c r="R381" s="3"/>
      <c r="S381" s="3"/>
      <c r="T381" s="3"/>
      <c r="U381" s="3"/>
      <c r="V381" s="3"/>
      <c r="W381" s="3"/>
      <c r="X381" s="3"/>
      <c r="Y381" s="3"/>
      <c r="Z381" s="3"/>
    </row>
    <row r="382" ht="15.75" customHeight="1">
      <c r="A382" s="39"/>
      <c r="B382" s="40"/>
      <c r="C382" s="40"/>
      <c r="D382" s="40"/>
      <c r="E382" s="40"/>
      <c r="F382" s="40"/>
      <c r="G382" s="40"/>
      <c r="H382" s="1"/>
      <c r="I382" s="3"/>
      <c r="J382" s="3"/>
      <c r="K382" s="3"/>
      <c r="L382" s="3"/>
      <c r="M382" s="3"/>
      <c r="N382" s="3"/>
      <c r="O382" s="3"/>
      <c r="P382" s="3"/>
      <c r="Q382" s="3"/>
      <c r="R382" s="3"/>
      <c r="S382" s="3"/>
      <c r="T382" s="3"/>
      <c r="U382" s="3"/>
      <c r="V382" s="3"/>
      <c r="W382" s="3"/>
      <c r="X382" s="3"/>
      <c r="Y382" s="3"/>
      <c r="Z382" s="3"/>
    </row>
    <row r="383" ht="15.75" customHeight="1">
      <c r="A383" s="39"/>
      <c r="B383" s="40"/>
      <c r="C383" s="40"/>
      <c r="D383" s="40"/>
      <c r="E383" s="40"/>
      <c r="F383" s="40"/>
      <c r="G383" s="40"/>
      <c r="H383" s="1"/>
      <c r="I383" s="3"/>
      <c r="J383" s="3"/>
      <c r="K383" s="3"/>
      <c r="L383" s="3"/>
      <c r="M383" s="3"/>
      <c r="N383" s="3"/>
      <c r="O383" s="3"/>
      <c r="P383" s="3"/>
      <c r="Q383" s="3"/>
      <c r="R383" s="3"/>
      <c r="S383" s="3"/>
      <c r="T383" s="3"/>
      <c r="U383" s="3"/>
      <c r="V383" s="3"/>
      <c r="W383" s="3"/>
      <c r="X383" s="3"/>
      <c r="Y383" s="3"/>
      <c r="Z383" s="3"/>
    </row>
    <row r="384" ht="15.75" customHeight="1">
      <c r="A384" s="39"/>
      <c r="B384" s="40"/>
      <c r="C384" s="40"/>
      <c r="D384" s="40"/>
      <c r="E384" s="40"/>
      <c r="F384" s="40"/>
      <c r="G384" s="40"/>
      <c r="H384" s="1"/>
      <c r="I384" s="3"/>
      <c r="J384" s="3"/>
      <c r="K384" s="3"/>
      <c r="L384" s="3"/>
      <c r="M384" s="3"/>
      <c r="N384" s="3"/>
      <c r="O384" s="3"/>
      <c r="P384" s="3"/>
      <c r="Q384" s="3"/>
      <c r="R384" s="3"/>
      <c r="S384" s="3"/>
      <c r="T384" s="3"/>
      <c r="U384" s="3"/>
      <c r="V384" s="3"/>
      <c r="W384" s="3"/>
      <c r="X384" s="3"/>
      <c r="Y384" s="3"/>
      <c r="Z384" s="3"/>
    </row>
    <row r="385" ht="15.75" customHeight="1">
      <c r="A385" s="39"/>
      <c r="B385" s="40"/>
      <c r="C385" s="40"/>
      <c r="D385" s="40"/>
      <c r="E385" s="40"/>
      <c r="F385" s="40"/>
      <c r="G385" s="40"/>
      <c r="H385" s="1"/>
      <c r="I385" s="3"/>
      <c r="J385" s="3"/>
      <c r="K385" s="3"/>
      <c r="L385" s="3"/>
      <c r="M385" s="3"/>
      <c r="N385" s="3"/>
      <c r="O385" s="3"/>
      <c r="P385" s="3"/>
      <c r="Q385" s="3"/>
      <c r="R385" s="3"/>
      <c r="S385" s="3"/>
      <c r="T385" s="3"/>
      <c r="U385" s="3"/>
      <c r="V385" s="3"/>
      <c r="W385" s="3"/>
      <c r="X385" s="3"/>
      <c r="Y385" s="3"/>
      <c r="Z385" s="3"/>
    </row>
    <row r="386" ht="15.75" customHeight="1">
      <c r="A386" s="39"/>
      <c r="B386" s="40"/>
      <c r="C386" s="40"/>
      <c r="D386" s="40"/>
      <c r="E386" s="40"/>
      <c r="F386" s="40"/>
      <c r="G386" s="40"/>
      <c r="H386" s="1"/>
      <c r="I386" s="3"/>
      <c r="J386" s="3"/>
      <c r="K386" s="3"/>
      <c r="L386" s="3"/>
      <c r="M386" s="3"/>
      <c r="N386" s="3"/>
      <c r="O386" s="3"/>
      <c r="P386" s="3"/>
      <c r="Q386" s="3"/>
      <c r="R386" s="3"/>
      <c r="S386" s="3"/>
      <c r="T386" s="3"/>
      <c r="U386" s="3"/>
      <c r="V386" s="3"/>
      <c r="W386" s="3"/>
      <c r="X386" s="3"/>
      <c r="Y386" s="3"/>
      <c r="Z386" s="3"/>
    </row>
    <row r="387" ht="15.75" customHeight="1">
      <c r="A387" s="39"/>
      <c r="B387" s="40"/>
      <c r="C387" s="40"/>
      <c r="D387" s="40"/>
      <c r="E387" s="40"/>
      <c r="F387" s="40"/>
      <c r="G387" s="40"/>
      <c r="H387" s="1"/>
      <c r="I387" s="3"/>
      <c r="J387" s="3"/>
      <c r="K387" s="3"/>
      <c r="L387" s="3"/>
      <c r="M387" s="3"/>
      <c r="N387" s="3"/>
      <c r="O387" s="3"/>
      <c r="P387" s="3"/>
      <c r="Q387" s="3"/>
      <c r="R387" s="3"/>
      <c r="S387" s="3"/>
      <c r="T387" s="3"/>
      <c r="U387" s="3"/>
      <c r="V387" s="3"/>
      <c r="W387" s="3"/>
      <c r="X387" s="3"/>
      <c r="Y387" s="3"/>
      <c r="Z387" s="3"/>
    </row>
    <row r="388" ht="15.75" customHeight="1">
      <c r="A388" s="39"/>
      <c r="B388" s="40"/>
      <c r="C388" s="40"/>
      <c r="D388" s="40"/>
      <c r="E388" s="40"/>
      <c r="F388" s="40"/>
      <c r="G388" s="40"/>
      <c r="H388" s="1"/>
      <c r="I388" s="3"/>
      <c r="J388" s="3"/>
      <c r="K388" s="3"/>
      <c r="L388" s="3"/>
      <c r="M388" s="3"/>
      <c r="N388" s="3"/>
      <c r="O388" s="3"/>
      <c r="P388" s="3"/>
      <c r="Q388" s="3"/>
      <c r="R388" s="3"/>
      <c r="S388" s="3"/>
      <c r="T388" s="3"/>
      <c r="U388" s="3"/>
      <c r="V388" s="3"/>
      <c r="W388" s="3"/>
      <c r="X388" s="3"/>
      <c r="Y388" s="3"/>
      <c r="Z388" s="3"/>
    </row>
    <row r="389" ht="15.75" customHeight="1">
      <c r="A389" s="39"/>
      <c r="B389" s="40"/>
      <c r="C389" s="40"/>
      <c r="D389" s="40"/>
      <c r="E389" s="40"/>
      <c r="F389" s="40"/>
      <c r="G389" s="40"/>
      <c r="H389" s="1"/>
      <c r="I389" s="3"/>
      <c r="J389" s="3"/>
      <c r="K389" s="3"/>
      <c r="L389" s="3"/>
      <c r="M389" s="3"/>
      <c r="N389" s="3"/>
      <c r="O389" s="3"/>
      <c r="P389" s="3"/>
      <c r="Q389" s="3"/>
      <c r="R389" s="3"/>
      <c r="S389" s="3"/>
      <c r="T389" s="3"/>
      <c r="U389" s="3"/>
      <c r="V389" s="3"/>
      <c r="W389" s="3"/>
      <c r="X389" s="3"/>
      <c r="Y389" s="3"/>
      <c r="Z389" s="3"/>
    </row>
    <row r="390" ht="15.75" customHeight="1">
      <c r="A390" s="39"/>
      <c r="B390" s="40"/>
      <c r="C390" s="40"/>
      <c r="D390" s="40"/>
      <c r="E390" s="40"/>
      <c r="F390" s="40"/>
      <c r="G390" s="40"/>
      <c r="H390" s="1"/>
      <c r="I390" s="3"/>
      <c r="J390" s="3"/>
      <c r="K390" s="3"/>
      <c r="L390" s="3"/>
      <c r="M390" s="3"/>
      <c r="N390" s="3"/>
      <c r="O390" s="3"/>
      <c r="P390" s="3"/>
      <c r="Q390" s="3"/>
      <c r="R390" s="3"/>
      <c r="S390" s="3"/>
      <c r="T390" s="3"/>
      <c r="U390" s="3"/>
      <c r="V390" s="3"/>
      <c r="W390" s="3"/>
      <c r="X390" s="3"/>
      <c r="Y390" s="3"/>
      <c r="Z390" s="3"/>
    </row>
    <row r="391" ht="15.75" customHeight="1">
      <c r="A391" s="39"/>
      <c r="B391" s="40"/>
      <c r="C391" s="40"/>
      <c r="D391" s="40"/>
      <c r="E391" s="40"/>
      <c r="F391" s="40"/>
      <c r="G391" s="40"/>
      <c r="H391" s="1"/>
      <c r="I391" s="3"/>
      <c r="J391" s="3"/>
      <c r="K391" s="3"/>
      <c r="L391" s="3"/>
      <c r="M391" s="3"/>
      <c r="N391" s="3"/>
      <c r="O391" s="3"/>
      <c r="P391" s="3"/>
      <c r="Q391" s="3"/>
      <c r="R391" s="3"/>
      <c r="S391" s="3"/>
      <c r="T391" s="3"/>
      <c r="U391" s="3"/>
      <c r="V391" s="3"/>
      <c r="W391" s="3"/>
      <c r="X391" s="3"/>
      <c r="Y391" s="3"/>
      <c r="Z391" s="3"/>
    </row>
    <row r="392" ht="15.75" customHeight="1">
      <c r="A392" s="39"/>
      <c r="B392" s="40"/>
      <c r="C392" s="40"/>
      <c r="D392" s="40"/>
      <c r="E392" s="40"/>
      <c r="F392" s="40"/>
      <c r="G392" s="40"/>
      <c r="H392" s="1"/>
      <c r="I392" s="3"/>
      <c r="J392" s="3"/>
      <c r="K392" s="3"/>
      <c r="L392" s="3"/>
      <c r="M392" s="3"/>
      <c r="N392" s="3"/>
      <c r="O392" s="3"/>
      <c r="P392" s="3"/>
      <c r="Q392" s="3"/>
      <c r="R392" s="3"/>
      <c r="S392" s="3"/>
      <c r="T392" s="3"/>
      <c r="U392" s="3"/>
      <c r="V392" s="3"/>
      <c r="W392" s="3"/>
      <c r="X392" s="3"/>
      <c r="Y392" s="3"/>
      <c r="Z392" s="3"/>
    </row>
    <row r="393" ht="15.75" customHeight="1">
      <c r="A393" s="39"/>
      <c r="B393" s="40"/>
      <c r="C393" s="40"/>
      <c r="D393" s="40"/>
      <c r="E393" s="40"/>
      <c r="F393" s="40"/>
      <c r="G393" s="40"/>
      <c r="H393" s="1"/>
      <c r="I393" s="3"/>
      <c r="J393" s="3"/>
      <c r="K393" s="3"/>
      <c r="L393" s="3"/>
      <c r="M393" s="3"/>
      <c r="N393" s="3"/>
      <c r="O393" s="3"/>
      <c r="P393" s="3"/>
      <c r="Q393" s="3"/>
      <c r="R393" s="3"/>
      <c r="S393" s="3"/>
      <c r="T393" s="3"/>
      <c r="U393" s="3"/>
      <c r="V393" s="3"/>
      <c r="W393" s="3"/>
      <c r="X393" s="3"/>
      <c r="Y393" s="3"/>
      <c r="Z393" s="3"/>
    </row>
    <row r="394" ht="15.75" customHeight="1">
      <c r="A394" s="39"/>
      <c r="B394" s="40"/>
      <c r="C394" s="40"/>
      <c r="D394" s="40"/>
      <c r="E394" s="40"/>
      <c r="F394" s="40"/>
      <c r="G394" s="40"/>
      <c r="H394" s="1"/>
      <c r="I394" s="3"/>
      <c r="J394" s="3"/>
      <c r="K394" s="3"/>
      <c r="L394" s="3"/>
      <c r="M394" s="3"/>
      <c r="N394" s="3"/>
      <c r="O394" s="3"/>
      <c r="P394" s="3"/>
      <c r="Q394" s="3"/>
      <c r="R394" s="3"/>
      <c r="S394" s="3"/>
      <c r="T394" s="3"/>
      <c r="U394" s="3"/>
      <c r="V394" s="3"/>
      <c r="W394" s="3"/>
      <c r="X394" s="3"/>
      <c r="Y394" s="3"/>
      <c r="Z394" s="3"/>
    </row>
    <row r="395" ht="15.75" customHeight="1">
      <c r="A395" s="39"/>
      <c r="B395" s="40"/>
      <c r="C395" s="40"/>
      <c r="D395" s="40"/>
      <c r="E395" s="40"/>
      <c r="F395" s="40"/>
      <c r="G395" s="40"/>
      <c r="H395" s="1"/>
      <c r="I395" s="3"/>
      <c r="J395" s="3"/>
      <c r="K395" s="3"/>
      <c r="L395" s="3"/>
      <c r="M395" s="3"/>
      <c r="N395" s="3"/>
      <c r="O395" s="3"/>
      <c r="P395" s="3"/>
      <c r="Q395" s="3"/>
      <c r="R395" s="3"/>
      <c r="S395" s="3"/>
      <c r="T395" s="3"/>
      <c r="U395" s="3"/>
      <c r="V395" s="3"/>
      <c r="W395" s="3"/>
      <c r="X395" s="3"/>
      <c r="Y395" s="3"/>
      <c r="Z395" s="3"/>
    </row>
    <row r="396" ht="15.75" customHeight="1">
      <c r="A396" s="39"/>
      <c r="B396" s="40"/>
      <c r="C396" s="40"/>
      <c r="D396" s="40"/>
      <c r="E396" s="40"/>
      <c r="F396" s="40"/>
      <c r="G396" s="40"/>
      <c r="H396" s="1"/>
      <c r="I396" s="3"/>
      <c r="J396" s="3"/>
      <c r="K396" s="3"/>
      <c r="L396" s="3"/>
      <c r="M396" s="3"/>
      <c r="N396" s="3"/>
      <c r="O396" s="3"/>
      <c r="P396" s="3"/>
      <c r="Q396" s="3"/>
      <c r="R396" s="3"/>
      <c r="S396" s="3"/>
      <c r="T396" s="3"/>
      <c r="U396" s="3"/>
      <c r="V396" s="3"/>
      <c r="W396" s="3"/>
      <c r="X396" s="3"/>
      <c r="Y396" s="3"/>
      <c r="Z396" s="3"/>
    </row>
    <row r="397" ht="15.75" customHeight="1">
      <c r="A397" s="39"/>
      <c r="B397" s="40"/>
      <c r="C397" s="40"/>
      <c r="D397" s="40"/>
      <c r="E397" s="40"/>
      <c r="F397" s="40"/>
      <c r="G397" s="40"/>
      <c r="H397" s="1"/>
      <c r="I397" s="3"/>
      <c r="J397" s="3"/>
      <c r="K397" s="3"/>
      <c r="L397" s="3"/>
      <c r="M397" s="3"/>
      <c r="N397" s="3"/>
      <c r="O397" s="3"/>
      <c r="P397" s="3"/>
      <c r="Q397" s="3"/>
      <c r="R397" s="3"/>
      <c r="S397" s="3"/>
      <c r="T397" s="3"/>
      <c r="U397" s="3"/>
      <c r="V397" s="3"/>
      <c r="W397" s="3"/>
      <c r="X397" s="3"/>
      <c r="Y397" s="3"/>
      <c r="Z397" s="3"/>
    </row>
    <row r="398" ht="15.75" customHeight="1">
      <c r="A398" s="39"/>
      <c r="B398" s="40"/>
      <c r="C398" s="40"/>
      <c r="D398" s="40"/>
      <c r="E398" s="40"/>
      <c r="F398" s="40"/>
      <c r="G398" s="40"/>
      <c r="H398" s="1"/>
      <c r="I398" s="3"/>
      <c r="J398" s="3"/>
      <c r="K398" s="3"/>
      <c r="L398" s="3"/>
      <c r="M398" s="3"/>
      <c r="N398" s="3"/>
      <c r="O398" s="3"/>
      <c r="P398" s="3"/>
      <c r="Q398" s="3"/>
      <c r="R398" s="3"/>
      <c r="S398" s="3"/>
      <c r="T398" s="3"/>
      <c r="U398" s="3"/>
      <c r="V398" s="3"/>
      <c r="W398" s="3"/>
      <c r="X398" s="3"/>
      <c r="Y398" s="3"/>
      <c r="Z398" s="3"/>
    </row>
    <row r="399" ht="15.75" customHeight="1">
      <c r="A399" s="39"/>
      <c r="B399" s="40"/>
      <c r="C399" s="40"/>
      <c r="D399" s="40"/>
      <c r="E399" s="40"/>
      <c r="F399" s="40"/>
      <c r="G399" s="40"/>
      <c r="H399" s="1"/>
      <c r="I399" s="3"/>
      <c r="J399" s="3"/>
      <c r="K399" s="3"/>
      <c r="L399" s="3"/>
      <c r="M399" s="3"/>
      <c r="N399" s="3"/>
      <c r="O399" s="3"/>
      <c r="P399" s="3"/>
      <c r="Q399" s="3"/>
      <c r="R399" s="3"/>
      <c r="S399" s="3"/>
      <c r="T399" s="3"/>
      <c r="U399" s="3"/>
      <c r="V399" s="3"/>
      <c r="W399" s="3"/>
      <c r="X399" s="3"/>
      <c r="Y399" s="3"/>
      <c r="Z399" s="3"/>
    </row>
    <row r="400" ht="15.75" customHeight="1">
      <c r="A400" s="39"/>
      <c r="B400" s="40"/>
      <c r="C400" s="40"/>
      <c r="D400" s="40"/>
      <c r="E400" s="40"/>
      <c r="F400" s="40"/>
      <c r="G400" s="40"/>
      <c r="H400" s="1"/>
      <c r="I400" s="3"/>
      <c r="J400" s="3"/>
      <c r="K400" s="3"/>
      <c r="L400" s="3"/>
      <c r="M400" s="3"/>
      <c r="N400" s="3"/>
      <c r="O400" s="3"/>
      <c r="P400" s="3"/>
      <c r="Q400" s="3"/>
      <c r="R400" s="3"/>
      <c r="S400" s="3"/>
      <c r="T400" s="3"/>
      <c r="U400" s="3"/>
      <c r="V400" s="3"/>
      <c r="W400" s="3"/>
      <c r="X400" s="3"/>
      <c r="Y400" s="3"/>
      <c r="Z400" s="3"/>
    </row>
  </sheetData>
  <mergeCells count="10">
    <mergeCell ref="A10:O10"/>
    <mergeCell ref="A11:O11"/>
    <mergeCell ref="A200:J200"/>
    <mergeCell ref="A2:O2"/>
    <mergeCell ref="A4:O4"/>
    <mergeCell ref="A5:O5"/>
    <mergeCell ref="A6:O6"/>
    <mergeCell ref="A7:O7"/>
    <mergeCell ref="A8:O8"/>
    <mergeCell ref="A9:O9"/>
  </mergeCells>
  <hyperlinks>
    <hyperlink r:id="rId1" ref="H42"/>
    <hyperlink r:id="rId2" ref="H44"/>
    <hyperlink r:id="rId3" ref="H52"/>
    <hyperlink r:id="rId4" ref="H53"/>
    <hyperlink r:id="rId5" ref="H55"/>
    <hyperlink r:id="rId6" ref="X55"/>
    <hyperlink r:id="rId7" ref="AN55"/>
    <hyperlink r:id="rId8" ref="BD55"/>
    <hyperlink r:id="rId9" ref="BT55"/>
    <hyperlink r:id="rId10" ref="CJ55"/>
    <hyperlink r:id="rId11" ref="CZ55"/>
    <hyperlink r:id="rId12" ref="DP55"/>
    <hyperlink r:id="rId13" ref="EF55"/>
    <hyperlink r:id="rId14" ref="EV55"/>
    <hyperlink r:id="rId15" ref="FL55"/>
    <hyperlink r:id="rId16" ref="GB55"/>
    <hyperlink r:id="rId17" ref="GR55"/>
    <hyperlink r:id="rId18" ref="HH55"/>
    <hyperlink r:id="rId19" ref="HX55"/>
    <hyperlink r:id="rId20" ref="IN55"/>
    <hyperlink r:id="rId21" ref="JD55"/>
    <hyperlink r:id="rId22" ref="JT55"/>
    <hyperlink r:id="rId23" ref="KJ55"/>
    <hyperlink r:id="rId24" ref="KZ55"/>
    <hyperlink r:id="rId25" ref="LP55"/>
    <hyperlink r:id="rId26" ref="MF55"/>
    <hyperlink r:id="rId27" ref="MV55"/>
    <hyperlink r:id="rId28" ref="NL55"/>
    <hyperlink r:id="rId29" ref="OB55"/>
    <hyperlink r:id="rId30" ref="OR55"/>
    <hyperlink r:id="rId31" ref="PH55"/>
    <hyperlink r:id="rId32" ref="PX55"/>
    <hyperlink r:id="rId33" ref="QN55"/>
    <hyperlink r:id="rId34" ref="RD55"/>
    <hyperlink r:id="rId35" ref="RT55"/>
    <hyperlink r:id="rId36" ref="SJ55"/>
    <hyperlink r:id="rId37" ref="SZ55"/>
    <hyperlink r:id="rId38" ref="TP55"/>
    <hyperlink r:id="rId39" ref="UF55"/>
    <hyperlink r:id="rId40" ref="UV55"/>
    <hyperlink r:id="rId41" ref="VL55"/>
    <hyperlink r:id="rId42" ref="WB55"/>
    <hyperlink r:id="rId43" ref="WR55"/>
    <hyperlink r:id="rId44" ref="XH55"/>
    <hyperlink r:id="rId45" ref="XX55"/>
    <hyperlink r:id="rId46" ref="YN55"/>
    <hyperlink r:id="rId47" ref="ZD55"/>
    <hyperlink r:id="rId48" ref="ZT55"/>
    <hyperlink r:id="rId49" ref="AAJ55"/>
    <hyperlink r:id="rId50" ref="AAZ55"/>
    <hyperlink r:id="rId51" ref="ABP55"/>
    <hyperlink r:id="rId52" ref="ACF55"/>
    <hyperlink r:id="rId53" ref="ACV55"/>
    <hyperlink r:id="rId54" ref="ADL55"/>
    <hyperlink r:id="rId55" ref="AEB55"/>
    <hyperlink r:id="rId56" ref="AER55"/>
    <hyperlink r:id="rId57" ref="AFH55"/>
    <hyperlink r:id="rId58" ref="AFX55"/>
    <hyperlink r:id="rId59" ref="AGN55"/>
    <hyperlink r:id="rId60" ref="AHD55"/>
    <hyperlink r:id="rId61" ref="AHT55"/>
    <hyperlink r:id="rId62" ref="AIJ55"/>
    <hyperlink r:id="rId63" ref="AIZ55"/>
    <hyperlink r:id="rId64" ref="AJP55"/>
    <hyperlink r:id="rId65" ref="AKF55"/>
    <hyperlink r:id="rId66" ref="AKV55"/>
    <hyperlink r:id="rId67" ref="ALL55"/>
    <hyperlink r:id="rId68" ref="AMB55"/>
    <hyperlink r:id="rId69" ref="AMR55"/>
    <hyperlink r:id="rId70" ref="ANH55"/>
    <hyperlink r:id="rId71" ref="ANX55"/>
    <hyperlink r:id="rId72" ref="AON55"/>
    <hyperlink r:id="rId73" ref="APD55"/>
    <hyperlink r:id="rId74" ref="APT55"/>
    <hyperlink r:id="rId75" ref="AQJ55"/>
    <hyperlink r:id="rId76" ref="AQZ55"/>
    <hyperlink r:id="rId77" ref="ARP55"/>
    <hyperlink r:id="rId78" ref="ASF55"/>
    <hyperlink r:id="rId79" ref="ASV55"/>
    <hyperlink r:id="rId80" ref="ATL55"/>
    <hyperlink r:id="rId81" ref="AUB55"/>
    <hyperlink r:id="rId82" ref="AUR55"/>
    <hyperlink r:id="rId83" ref="AVH55"/>
    <hyperlink r:id="rId84" ref="AVX55"/>
    <hyperlink r:id="rId85" ref="AWN55"/>
    <hyperlink r:id="rId86" ref="AXD55"/>
    <hyperlink r:id="rId87" ref="AXT55"/>
    <hyperlink r:id="rId88" ref="AYJ55"/>
    <hyperlink r:id="rId89" ref="AYZ55"/>
    <hyperlink r:id="rId90" ref="AZP55"/>
    <hyperlink r:id="rId91" ref="BAF55"/>
    <hyperlink r:id="rId92" ref="BAV55"/>
    <hyperlink r:id="rId93" ref="BBL55"/>
    <hyperlink r:id="rId94" ref="BCB55"/>
    <hyperlink r:id="rId95" ref="BCR55"/>
    <hyperlink r:id="rId96" ref="BDH55"/>
    <hyperlink r:id="rId97" ref="BDX55"/>
    <hyperlink r:id="rId98" ref="BEN55"/>
    <hyperlink r:id="rId99" ref="BFD55"/>
    <hyperlink r:id="rId100" ref="BFT55"/>
    <hyperlink r:id="rId101" ref="BGJ55"/>
    <hyperlink r:id="rId102" ref="BGZ55"/>
    <hyperlink r:id="rId103" ref="BHP55"/>
    <hyperlink r:id="rId104" ref="BIF55"/>
    <hyperlink r:id="rId105" ref="BIV55"/>
    <hyperlink r:id="rId106" ref="BJL55"/>
    <hyperlink r:id="rId107" ref="BKB55"/>
    <hyperlink r:id="rId108" ref="BKR55"/>
    <hyperlink r:id="rId109" ref="BLH55"/>
    <hyperlink r:id="rId110" ref="BLX55"/>
    <hyperlink r:id="rId111" ref="BMN55"/>
    <hyperlink r:id="rId112" ref="BND55"/>
    <hyperlink r:id="rId113" ref="BNT55"/>
    <hyperlink r:id="rId114" ref="BOJ55"/>
    <hyperlink r:id="rId115" ref="BOZ55"/>
    <hyperlink r:id="rId116" ref="BPP55"/>
    <hyperlink r:id="rId117" ref="BQF55"/>
    <hyperlink r:id="rId118" ref="BQV55"/>
    <hyperlink r:id="rId119" ref="BRL55"/>
    <hyperlink r:id="rId120" ref="BSB55"/>
    <hyperlink r:id="rId121" ref="BSR55"/>
    <hyperlink r:id="rId122" ref="BTH55"/>
    <hyperlink r:id="rId123" ref="BTX55"/>
    <hyperlink r:id="rId124" ref="BUN55"/>
    <hyperlink r:id="rId125" ref="BVD55"/>
    <hyperlink r:id="rId126" ref="BVT55"/>
    <hyperlink r:id="rId127" ref="BWJ55"/>
    <hyperlink r:id="rId128" ref="BWZ55"/>
    <hyperlink r:id="rId129" ref="BXP55"/>
    <hyperlink r:id="rId130" ref="BYF55"/>
    <hyperlink r:id="rId131" ref="BYV55"/>
    <hyperlink r:id="rId132" ref="BZL55"/>
    <hyperlink r:id="rId133" ref="CAB55"/>
    <hyperlink r:id="rId134" ref="CAR55"/>
    <hyperlink r:id="rId135" ref="CBH55"/>
    <hyperlink r:id="rId136" ref="CBX55"/>
    <hyperlink r:id="rId137" ref="CCN55"/>
    <hyperlink r:id="rId138" ref="CDD55"/>
    <hyperlink r:id="rId139" ref="CDT55"/>
    <hyperlink r:id="rId140" ref="CEJ55"/>
    <hyperlink r:id="rId141" ref="CEZ55"/>
    <hyperlink r:id="rId142" ref="CFP55"/>
    <hyperlink r:id="rId143" ref="CGF55"/>
    <hyperlink r:id="rId144" ref="CGV55"/>
    <hyperlink r:id="rId145" ref="CHL55"/>
    <hyperlink r:id="rId146" ref="CIB55"/>
    <hyperlink r:id="rId147" ref="CIR55"/>
    <hyperlink r:id="rId148" ref="CJH55"/>
    <hyperlink r:id="rId149" ref="CJX55"/>
    <hyperlink r:id="rId150" ref="CKN55"/>
    <hyperlink r:id="rId151" ref="CLD55"/>
    <hyperlink r:id="rId152" ref="CLT55"/>
    <hyperlink r:id="rId153" ref="CMJ55"/>
    <hyperlink r:id="rId154" ref="CMZ55"/>
    <hyperlink r:id="rId155" ref="CNP55"/>
    <hyperlink r:id="rId156" ref="COF55"/>
    <hyperlink r:id="rId157" ref="COV55"/>
    <hyperlink r:id="rId158" ref="CPL55"/>
    <hyperlink r:id="rId159" ref="CQB55"/>
    <hyperlink r:id="rId160" ref="CQR55"/>
    <hyperlink r:id="rId161" ref="CRH55"/>
    <hyperlink r:id="rId162" ref="CRX55"/>
    <hyperlink r:id="rId163" ref="CSN55"/>
    <hyperlink r:id="rId164" ref="CTD55"/>
    <hyperlink r:id="rId165" ref="CTT55"/>
    <hyperlink r:id="rId166" ref="CUJ55"/>
    <hyperlink r:id="rId167" ref="CUZ55"/>
    <hyperlink r:id="rId168" ref="CVP55"/>
    <hyperlink r:id="rId169" ref="CWF55"/>
    <hyperlink r:id="rId170" ref="CWV55"/>
    <hyperlink r:id="rId171" ref="CXL55"/>
    <hyperlink r:id="rId172" ref="CYB55"/>
    <hyperlink r:id="rId173" ref="CYR55"/>
    <hyperlink r:id="rId174" ref="CZH55"/>
    <hyperlink r:id="rId175" ref="CZX55"/>
    <hyperlink r:id="rId176" ref="DAN55"/>
    <hyperlink r:id="rId177" ref="DBD55"/>
    <hyperlink r:id="rId178" ref="DBT55"/>
    <hyperlink r:id="rId179" ref="DCJ55"/>
    <hyperlink r:id="rId180" ref="DCZ55"/>
    <hyperlink r:id="rId181" ref="DDP55"/>
    <hyperlink r:id="rId182" ref="DEF55"/>
    <hyperlink r:id="rId183" ref="DEV55"/>
    <hyperlink r:id="rId184" ref="DFL55"/>
    <hyperlink r:id="rId185" ref="DGB55"/>
    <hyperlink r:id="rId186" ref="DGR55"/>
    <hyperlink r:id="rId187" ref="DHH55"/>
    <hyperlink r:id="rId188" ref="DHX55"/>
    <hyperlink r:id="rId189" ref="DIN55"/>
    <hyperlink r:id="rId190" ref="DJD55"/>
    <hyperlink r:id="rId191" ref="DJT55"/>
    <hyperlink r:id="rId192" ref="DKJ55"/>
    <hyperlink r:id="rId193" ref="DKZ55"/>
    <hyperlink r:id="rId194" ref="DLP55"/>
    <hyperlink r:id="rId195" ref="DMF55"/>
    <hyperlink r:id="rId196" ref="DMV55"/>
    <hyperlink r:id="rId197" ref="DNL55"/>
    <hyperlink r:id="rId198" ref="DOB55"/>
    <hyperlink r:id="rId199" ref="DOR55"/>
    <hyperlink r:id="rId200" ref="DPH55"/>
    <hyperlink r:id="rId201" ref="DPX55"/>
    <hyperlink r:id="rId202" ref="DQN55"/>
    <hyperlink r:id="rId203" ref="DRD55"/>
    <hyperlink r:id="rId204" ref="DRT55"/>
    <hyperlink r:id="rId205" ref="DSJ55"/>
    <hyperlink r:id="rId206" ref="DSZ55"/>
    <hyperlink r:id="rId207" ref="DTP55"/>
    <hyperlink r:id="rId208" ref="DUF55"/>
    <hyperlink r:id="rId209" ref="DUV55"/>
    <hyperlink r:id="rId210" ref="DVL55"/>
    <hyperlink r:id="rId211" ref="DWB55"/>
    <hyperlink r:id="rId212" ref="DWR55"/>
    <hyperlink r:id="rId213" ref="DXH55"/>
    <hyperlink r:id="rId214" ref="DXX55"/>
    <hyperlink r:id="rId215" ref="DYN55"/>
    <hyperlink r:id="rId216" ref="DZD55"/>
    <hyperlink r:id="rId217" ref="DZT55"/>
    <hyperlink r:id="rId218" ref="EAJ55"/>
    <hyperlink r:id="rId219" ref="EAZ55"/>
    <hyperlink r:id="rId220" ref="EBP55"/>
    <hyperlink r:id="rId221" ref="ECF55"/>
    <hyperlink r:id="rId222" ref="ECV55"/>
    <hyperlink r:id="rId223" ref="EDL55"/>
    <hyperlink r:id="rId224" ref="EEB55"/>
    <hyperlink r:id="rId225" ref="EER55"/>
    <hyperlink r:id="rId226" ref="EFH55"/>
    <hyperlink r:id="rId227" ref="EFX55"/>
    <hyperlink r:id="rId228" ref="EGN55"/>
    <hyperlink r:id="rId229" ref="EHD55"/>
    <hyperlink r:id="rId230" ref="EHT55"/>
    <hyperlink r:id="rId231" ref="EIJ55"/>
    <hyperlink r:id="rId232" ref="EIZ55"/>
    <hyperlink r:id="rId233" ref="EJP55"/>
    <hyperlink r:id="rId234" ref="EKF55"/>
    <hyperlink r:id="rId235" ref="EKV55"/>
    <hyperlink r:id="rId236" ref="ELL55"/>
    <hyperlink r:id="rId237" ref="EMB55"/>
    <hyperlink r:id="rId238" ref="EMR55"/>
    <hyperlink r:id="rId239" ref="ENH55"/>
    <hyperlink r:id="rId240" ref="ENX55"/>
    <hyperlink r:id="rId241" ref="EON55"/>
    <hyperlink r:id="rId242" ref="EPD55"/>
    <hyperlink r:id="rId243" ref="EPT55"/>
    <hyperlink r:id="rId244" ref="EQJ55"/>
    <hyperlink r:id="rId245" ref="EQZ55"/>
    <hyperlink r:id="rId246" ref="ERP55"/>
    <hyperlink r:id="rId247" ref="ESF55"/>
    <hyperlink r:id="rId248" ref="ESV55"/>
    <hyperlink r:id="rId249" ref="ETL55"/>
    <hyperlink r:id="rId250" ref="EUB55"/>
    <hyperlink r:id="rId251" ref="EUR55"/>
    <hyperlink r:id="rId252" ref="EVH55"/>
    <hyperlink r:id="rId253" ref="EVX55"/>
    <hyperlink r:id="rId254" ref="EWN55"/>
    <hyperlink r:id="rId255" ref="EXD55"/>
    <hyperlink r:id="rId256" ref="EXT55"/>
    <hyperlink r:id="rId257" ref="EYJ55"/>
    <hyperlink r:id="rId258" ref="EYZ55"/>
    <hyperlink r:id="rId259" ref="EZP55"/>
    <hyperlink r:id="rId260" ref="FAF55"/>
    <hyperlink r:id="rId261" ref="FAV55"/>
    <hyperlink r:id="rId262" ref="FBL55"/>
    <hyperlink r:id="rId263" ref="FCB55"/>
    <hyperlink r:id="rId264" ref="FCR55"/>
    <hyperlink r:id="rId265" ref="FDH55"/>
    <hyperlink r:id="rId266" ref="FDX55"/>
    <hyperlink r:id="rId267" ref="FEN55"/>
    <hyperlink r:id="rId268" ref="FFD55"/>
    <hyperlink r:id="rId269" ref="FFT55"/>
    <hyperlink r:id="rId270" ref="FGJ55"/>
    <hyperlink r:id="rId271" ref="FGZ55"/>
    <hyperlink r:id="rId272" ref="FHP55"/>
    <hyperlink r:id="rId273" ref="FIF55"/>
    <hyperlink r:id="rId274" ref="FIV55"/>
    <hyperlink r:id="rId275" ref="FJL55"/>
    <hyperlink r:id="rId276" ref="FKB55"/>
    <hyperlink r:id="rId277" ref="FKR55"/>
    <hyperlink r:id="rId278" ref="FLH55"/>
    <hyperlink r:id="rId279" ref="FLX55"/>
    <hyperlink r:id="rId280" ref="FMN55"/>
    <hyperlink r:id="rId281" ref="FND55"/>
    <hyperlink r:id="rId282" ref="FNT55"/>
    <hyperlink r:id="rId283" ref="FOJ55"/>
    <hyperlink r:id="rId284" ref="FOZ55"/>
    <hyperlink r:id="rId285" ref="FPP55"/>
    <hyperlink r:id="rId286" ref="FQF55"/>
    <hyperlink r:id="rId287" ref="FQV55"/>
    <hyperlink r:id="rId288" ref="FRL55"/>
    <hyperlink r:id="rId289" ref="FSB55"/>
    <hyperlink r:id="rId290" ref="FSR55"/>
    <hyperlink r:id="rId291" ref="FTH55"/>
    <hyperlink r:id="rId292" ref="FTX55"/>
    <hyperlink r:id="rId293" ref="FUN55"/>
    <hyperlink r:id="rId294" ref="FVD55"/>
    <hyperlink r:id="rId295" ref="FVT55"/>
    <hyperlink r:id="rId296" ref="FWJ55"/>
    <hyperlink r:id="rId297" ref="FWZ55"/>
    <hyperlink r:id="rId298" ref="FXP55"/>
    <hyperlink r:id="rId299" ref="FYF55"/>
    <hyperlink r:id="rId300" ref="FYV55"/>
    <hyperlink r:id="rId301" ref="FZL55"/>
    <hyperlink r:id="rId302" ref="GAB55"/>
    <hyperlink r:id="rId303" ref="GAR55"/>
    <hyperlink r:id="rId304" ref="GBH55"/>
    <hyperlink r:id="rId305" ref="GBX55"/>
    <hyperlink r:id="rId306" ref="GCN55"/>
    <hyperlink r:id="rId307" ref="GDD55"/>
    <hyperlink r:id="rId308" ref="GDT55"/>
    <hyperlink r:id="rId309" ref="GEJ55"/>
    <hyperlink r:id="rId310" ref="GEZ55"/>
    <hyperlink r:id="rId311" ref="GFP55"/>
    <hyperlink r:id="rId312" ref="GGF55"/>
    <hyperlink r:id="rId313" ref="GGV55"/>
    <hyperlink r:id="rId314" ref="GHL55"/>
    <hyperlink r:id="rId315" ref="GIB55"/>
    <hyperlink r:id="rId316" ref="GIR55"/>
    <hyperlink r:id="rId317" ref="GJH55"/>
    <hyperlink r:id="rId318" ref="GJX55"/>
    <hyperlink r:id="rId319" ref="GKN55"/>
    <hyperlink r:id="rId320" ref="GLD55"/>
    <hyperlink r:id="rId321" ref="GLT55"/>
    <hyperlink r:id="rId322" ref="GMJ55"/>
    <hyperlink r:id="rId323" ref="GMZ55"/>
    <hyperlink r:id="rId324" ref="GNP55"/>
    <hyperlink r:id="rId325" ref="GOF55"/>
    <hyperlink r:id="rId326" ref="GOV55"/>
    <hyperlink r:id="rId327" ref="GPL55"/>
    <hyperlink r:id="rId328" ref="GQB55"/>
    <hyperlink r:id="rId329" ref="GQR55"/>
    <hyperlink r:id="rId330" ref="GRH55"/>
    <hyperlink r:id="rId331" ref="GRX55"/>
    <hyperlink r:id="rId332" ref="GSN55"/>
    <hyperlink r:id="rId333" ref="GTD55"/>
    <hyperlink r:id="rId334" ref="GTT55"/>
    <hyperlink r:id="rId335" ref="GUJ55"/>
    <hyperlink r:id="rId336" ref="GUZ55"/>
    <hyperlink r:id="rId337" ref="GVP55"/>
    <hyperlink r:id="rId338" ref="GWF55"/>
    <hyperlink r:id="rId339" ref="GWV55"/>
    <hyperlink r:id="rId340" ref="GXL55"/>
    <hyperlink r:id="rId341" ref="GYB55"/>
    <hyperlink r:id="rId342" ref="GYR55"/>
    <hyperlink r:id="rId343" ref="GZH55"/>
    <hyperlink r:id="rId344" ref="GZX55"/>
    <hyperlink r:id="rId345" ref="HAN55"/>
    <hyperlink r:id="rId346" ref="HBD55"/>
    <hyperlink r:id="rId347" ref="HBT55"/>
    <hyperlink r:id="rId348" ref="HCJ55"/>
    <hyperlink r:id="rId349" ref="HCZ55"/>
    <hyperlink r:id="rId350" ref="HDP55"/>
    <hyperlink r:id="rId351" ref="HEF55"/>
    <hyperlink r:id="rId352" ref="HEV55"/>
    <hyperlink r:id="rId353" ref="HFL55"/>
    <hyperlink r:id="rId354" ref="HGB55"/>
    <hyperlink r:id="rId355" ref="HGR55"/>
    <hyperlink r:id="rId356" ref="HHH55"/>
    <hyperlink r:id="rId357" ref="HHX55"/>
    <hyperlink r:id="rId358" ref="HIN55"/>
    <hyperlink r:id="rId359" ref="HJD55"/>
    <hyperlink r:id="rId360" ref="HJT55"/>
    <hyperlink r:id="rId361" ref="HKJ55"/>
    <hyperlink r:id="rId362" ref="HKZ55"/>
    <hyperlink r:id="rId363" ref="HLP55"/>
    <hyperlink r:id="rId364" ref="HMF55"/>
    <hyperlink r:id="rId365" ref="HMV55"/>
    <hyperlink r:id="rId366" ref="HNL55"/>
    <hyperlink r:id="rId367" ref="HOB55"/>
    <hyperlink r:id="rId368" ref="HOR55"/>
    <hyperlink r:id="rId369" ref="HPH55"/>
    <hyperlink r:id="rId370" ref="HPX55"/>
    <hyperlink r:id="rId371" ref="HQN55"/>
    <hyperlink r:id="rId372" ref="HRD55"/>
    <hyperlink r:id="rId373" ref="HRT55"/>
    <hyperlink r:id="rId374" ref="HSJ55"/>
    <hyperlink r:id="rId375" ref="HSZ55"/>
    <hyperlink r:id="rId376" ref="HTP55"/>
    <hyperlink r:id="rId377" ref="HUF55"/>
    <hyperlink r:id="rId378" ref="HUV55"/>
    <hyperlink r:id="rId379" ref="HVL55"/>
    <hyperlink r:id="rId380" ref="HWB55"/>
    <hyperlink r:id="rId381" ref="HWR55"/>
    <hyperlink r:id="rId382" ref="HXH55"/>
    <hyperlink r:id="rId383" ref="HXX55"/>
    <hyperlink r:id="rId384" ref="HYN55"/>
    <hyperlink r:id="rId385" ref="HZD55"/>
    <hyperlink r:id="rId386" ref="HZT55"/>
    <hyperlink r:id="rId387" ref="IAJ55"/>
    <hyperlink r:id="rId388" ref="IAZ55"/>
    <hyperlink r:id="rId389" ref="IBP55"/>
    <hyperlink r:id="rId390" ref="ICF55"/>
    <hyperlink r:id="rId391" ref="ICV55"/>
    <hyperlink r:id="rId392" ref="IDL55"/>
    <hyperlink r:id="rId393" ref="IEB55"/>
    <hyperlink r:id="rId394" ref="IER55"/>
    <hyperlink r:id="rId395" ref="IFH55"/>
    <hyperlink r:id="rId396" ref="IFX55"/>
    <hyperlink r:id="rId397" ref="IGN55"/>
    <hyperlink r:id="rId398" ref="IHD55"/>
    <hyperlink r:id="rId399" ref="IHT55"/>
    <hyperlink r:id="rId400" ref="IIJ55"/>
    <hyperlink r:id="rId401" ref="IIZ55"/>
    <hyperlink r:id="rId402" ref="IJP55"/>
    <hyperlink r:id="rId403" ref="IKF55"/>
    <hyperlink r:id="rId404" ref="IKV55"/>
    <hyperlink r:id="rId405" ref="ILL55"/>
    <hyperlink r:id="rId406" ref="IMB55"/>
    <hyperlink r:id="rId407" ref="IMR55"/>
    <hyperlink r:id="rId408" ref="INH55"/>
    <hyperlink r:id="rId409" ref="INX55"/>
    <hyperlink r:id="rId410" ref="ION55"/>
    <hyperlink r:id="rId411" ref="IPD55"/>
    <hyperlink r:id="rId412" ref="IPT55"/>
    <hyperlink r:id="rId413" ref="IQJ55"/>
    <hyperlink r:id="rId414" ref="IQZ55"/>
    <hyperlink r:id="rId415" ref="IRP55"/>
    <hyperlink r:id="rId416" ref="ISF55"/>
    <hyperlink r:id="rId417" ref="ISV55"/>
    <hyperlink r:id="rId418" ref="ITL55"/>
    <hyperlink r:id="rId419" ref="IUB55"/>
    <hyperlink r:id="rId420" ref="IUR55"/>
    <hyperlink r:id="rId421" ref="IVH55"/>
    <hyperlink r:id="rId422" ref="IVX55"/>
    <hyperlink r:id="rId423" ref="IWN55"/>
    <hyperlink r:id="rId424" ref="IXD55"/>
    <hyperlink r:id="rId425" ref="IXT55"/>
    <hyperlink r:id="rId426" ref="IYJ55"/>
    <hyperlink r:id="rId427" ref="IYZ55"/>
    <hyperlink r:id="rId428" ref="IZP55"/>
    <hyperlink r:id="rId429" ref="JAF55"/>
    <hyperlink r:id="rId430" ref="JAV55"/>
    <hyperlink r:id="rId431" ref="JBL55"/>
    <hyperlink r:id="rId432" ref="JCB55"/>
    <hyperlink r:id="rId433" ref="JCR55"/>
    <hyperlink r:id="rId434" ref="JDH55"/>
    <hyperlink r:id="rId435" ref="JDX55"/>
    <hyperlink r:id="rId436" ref="JEN55"/>
    <hyperlink r:id="rId437" ref="JFD55"/>
    <hyperlink r:id="rId438" ref="JFT55"/>
    <hyperlink r:id="rId439" ref="JGJ55"/>
    <hyperlink r:id="rId440" ref="JGZ55"/>
    <hyperlink r:id="rId441" ref="JHP55"/>
    <hyperlink r:id="rId442" ref="JIF55"/>
    <hyperlink r:id="rId443" ref="JIV55"/>
    <hyperlink r:id="rId444" ref="JJL55"/>
    <hyperlink r:id="rId445" ref="JKB55"/>
    <hyperlink r:id="rId446" ref="JKR55"/>
    <hyperlink r:id="rId447" ref="JLH55"/>
    <hyperlink r:id="rId448" ref="JLX55"/>
    <hyperlink r:id="rId449" ref="JMN55"/>
    <hyperlink r:id="rId450" ref="JND55"/>
    <hyperlink r:id="rId451" ref="JNT55"/>
    <hyperlink r:id="rId452" ref="JOJ55"/>
    <hyperlink r:id="rId453" ref="JOZ55"/>
    <hyperlink r:id="rId454" ref="JPP55"/>
    <hyperlink r:id="rId455" ref="JQF55"/>
    <hyperlink r:id="rId456" ref="JQV55"/>
    <hyperlink r:id="rId457" ref="JRL55"/>
    <hyperlink r:id="rId458" ref="JSB55"/>
    <hyperlink r:id="rId459" ref="JSR55"/>
    <hyperlink r:id="rId460" ref="JTH55"/>
    <hyperlink r:id="rId461" ref="JTX55"/>
    <hyperlink r:id="rId462" ref="JUN55"/>
    <hyperlink r:id="rId463" ref="JVD55"/>
    <hyperlink r:id="rId464" ref="JVT55"/>
    <hyperlink r:id="rId465" ref="JWJ55"/>
    <hyperlink r:id="rId466" ref="JWZ55"/>
    <hyperlink r:id="rId467" ref="JXP55"/>
    <hyperlink r:id="rId468" ref="JYF55"/>
    <hyperlink r:id="rId469" ref="JYV55"/>
    <hyperlink r:id="rId470" ref="JZL55"/>
    <hyperlink r:id="rId471" ref="KAB55"/>
    <hyperlink r:id="rId472" ref="KAR55"/>
    <hyperlink r:id="rId473" ref="KBH55"/>
    <hyperlink r:id="rId474" ref="KBX55"/>
    <hyperlink r:id="rId475" ref="KCN55"/>
    <hyperlink r:id="rId476" ref="KDD55"/>
    <hyperlink r:id="rId477" ref="KDT55"/>
    <hyperlink r:id="rId478" ref="KEJ55"/>
    <hyperlink r:id="rId479" ref="KEZ55"/>
    <hyperlink r:id="rId480" ref="KFP55"/>
    <hyperlink r:id="rId481" ref="KGF55"/>
    <hyperlink r:id="rId482" ref="KGV55"/>
    <hyperlink r:id="rId483" ref="KHL55"/>
    <hyperlink r:id="rId484" ref="KIB55"/>
    <hyperlink r:id="rId485" ref="KIR55"/>
    <hyperlink r:id="rId486" ref="KJH55"/>
    <hyperlink r:id="rId487" ref="KJX55"/>
    <hyperlink r:id="rId488" ref="KKN55"/>
    <hyperlink r:id="rId489" ref="KLD55"/>
    <hyperlink r:id="rId490" ref="KLT55"/>
    <hyperlink r:id="rId491" ref="KMJ55"/>
    <hyperlink r:id="rId492" ref="KMZ55"/>
    <hyperlink r:id="rId493" ref="KNP55"/>
    <hyperlink r:id="rId494" ref="KOF55"/>
    <hyperlink r:id="rId495" ref="KOV55"/>
    <hyperlink r:id="rId496" ref="KPL55"/>
    <hyperlink r:id="rId497" ref="KQB55"/>
    <hyperlink r:id="rId498" ref="KQR55"/>
    <hyperlink r:id="rId499" ref="KRH55"/>
    <hyperlink r:id="rId500" ref="KRX55"/>
    <hyperlink r:id="rId501" ref="KSN55"/>
    <hyperlink r:id="rId502" ref="KTD55"/>
    <hyperlink r:id="rId503" ref="KTT55"/>
    <hyperlink r:id="rId504" ref="KUJ55"/>
    <hyperlink r:id="rId505" ref="KUZ55"/>
    <hyperlink r:id="rId506" ref="KVP55"/>
    <hyperlink r:id="rId507" ref="KWF55"/>
    <hyperlink r:id="rId508" ref="KWV55"/>
    <hyperlink r:id="rId509" ref="KXL55"/>
    <hyperlink r:id="rId510" ref="KYB55"/>
    <hyperlink r:id="rId511" ref="KYR55"/>
    <hyperlink r:id="rId512" ref="KZH55"/>
    <hyperlink r:id="rId513" ref="KZX55"/>
    <hyperlink r:id="rId514" ref="LAN55"/>
    <hyperlink r:id="rId515" ref="LBD55"/>
    <hyperlink r:id="rId516" ref="LBT55"/>
    <hyperlink r:id="rId517" ref="LCJ55"/>
    <hyperlink r:id="rId518" ref="LCZ55"/>
    <hyperlink r:id="rId519" ref="LDP55"/>
    <hyperlink r:id="rId520" ref="LEF55"/>
    <hyperlink r:id="rId521" ref="LEV55"/>
    <hyperlink r:id="rId522" ref="LFL55"/>
    <hyperlink r:id="rId523" ref="LGB55"/>
    <hyperlink r:id="rId524" ref="LGR55"/>
    <hyperlink r:id="rId525" ref="LHH55"/>
    <hyperlink r:id="rId526" ref="LHX55"/>
    <hyperlink r:id="rId527" ref="LIN55"/>
    <hyperlink r:id="rId528" ref="LJD55"/>
    <hyperlink r:id="rId529" ref="LJT55"/>
    <hyperlink r:id="rId530" ref="LKJ55"/>
    <hyperlink r:id="rId531" ref="LKZ55"/>
    <hyperlink r:id="rId532" ref="LLP55"/>
    <hyperlink r:id="rId533" ref="LMF55"/>
    <hyperlink r:id="rId534" ref="LMV55"/>
    <hyperlink r:id="rId535" ref="LNL55"/>
    <hyperlink r:id="rId536" ref="LOB55"/>
    <hyperlink r:id="rId537" ref="LOR55"/>
    <hyperlink r:id="rId538" ref="LPH55"/>
    <hyperlink r:id="rId539" ref="LPX55"/>
    <hyperlink r:id="rId540" ref="LQN55"/>
    <hyperlink r:id="rId541" ref="LRD55"/>
    <hyperlink r:id="rId542" ref="LRT55"/>
    <hyperlink r:id="rId543" ref="LSJ55"/>
    <hyperlink r:id="rId544" ref="LSZ55"/>
    <hyperlink r:id="rId545" ref="LTP55"/>
    <hyperlink r:id="rId546" ref="LUF55"/>
    <hyperlink r:id="rId547" ref="LUV55"/>
    <hyperlink r:id="rId548" ref="LVL55"/>
    <hyperlink r:id="rId549" ref="LWB55"/>
    <hyperlink r:id="rId550" ref="LWR55"/>
    <hyperlink r:id="rId551" ref="LXH55"/>
    <hyperlink r:id="rId552" ref="LXX55"/>
    <hyperlink r:id="rId553" ref="LYN55"/>
    <hyperlink r:id="rId554" ref="LZD55"/>
    <hyperlink r:id="rId555" ref="LZT55"/>
    <hyperlink r:id="rId556" ref="MAJ55"/>
    <hyperlink r:id="rId557" ref="MAZ55"/>
    <hyperlink r:id="rId558" ref="MBP55"/>
    <hyperlink r:id="rId559" ref="MCF55"/>
    <hyperlink r:id="rId560" ref="MCV55"/>
    <hyperlink r:id="rId561" ref="MDL55"/>
    <hyperlink r:id="rId562" ref="MEB55"/>
    <hyperlink r:id="rId563" ref="MER55"/>
    <hyperlink r:id="rId564" ref="MFH55"/>
    <hyperlink r:id="rId565" ref="MFX55"/>
    <hyperlink r:id="rId566" ref="MGN55"/>
    <hyperlink r:id="rId567" ref="MHD55"/>
    <hyperlink r:id="rId568" ref="MHT55"/>
    <hyperlink r:id="rId569" ref="MIJ55"/>
    <hyperlink r:id="rId570" ref="MIZ55"/>
    <hyperlink r:id="rId571" ref="MJP55"/>
    <hyperlink r:id="rId572" ref="MKF55"/>
    <hyperlink r:id="rId573" ref="MKV55"/>
    <hyperlink r:id="rId574" ref="MLL55"/>
    <hyperlink r:id="rId575" ref="MMB55"/>
    <hyperlink r:id="rId576" ref="MMR55"/>
    <hyperlink r:id="rId577" ref="MNH55"/>
    <hyperlink r:id="rId578" ref="MNX55"/>
    <hyperlink r:id="rId579" ref="MON55"/>
    <hyperlink r:id="rId580" ref="MPD55"/>
    <hyperlink r:id="rId581" ref="MPT55"/>
    <hyperlink r:id="rId582" ref="MQJ55"/>
    <hyperlink r:id="rId583" ref="MQZ55"/>
    <hyperlink r:id="rId584" ref="MRP55"/>
    <hyperlink r:id="rId585" ref="MSF55"/>
    <hyperlink r:id="rId586" ref="MSV55"/>
    <hyperlink r:id="rId587" ref="MTL55"/>
    <hyperlink r:id="rId588" ref="MUB55"/>
    <hyperlink r:id="rId589" ref="MUR55"/>
    <hyperlink r:id="rId590" ref="MVH55"/>
    <hyperlink r:id="rId591" ref="MVX55"/>
    <hyperlink r:id="rId592" ref="MWN55"/>
    <hyperlink r:id="rId593" ref="MXD55"/>
    <hyperlink r:id="rId594" ref="MXT55"/>
    <hyperlink r:id="rId595" ref="MYJ55"/>
    <hyperlink r:id="rId596" ref="MYZ55"/>
    <hyperlink r:id="rId597" ref="MZP55"/>
    <hyperlink r:id="rId598" ref="NAF55"/>
    <hyperlink r:id="rId599" ref="NAV55"/>
    <hyperlink r:id="rId600" ref="NBL55"/>
    <hyperlink r:id="rId601" ref="NCB55"/>
    <hyperlink r:id="rId602" ref="NCR55"/>
    <hyperlink r:id="rId603" ref="NDH55"/>
    <hyperlink r:id="rId604" ref="NDX55"/>
    <hyperlink r:id="rId605" ref="NEN55"/>
    <hyperlink r:id="rId606" ref="NFD55"/>
    <hyperlink r:id="rId607" ref="NFT55"/>
    <hyperlink r:id="rId608" ref="NGJ55"/>
    <hyperlink r:id="rId609" ref="NGZ55"/>
    <hyperlink r:id="rId610" ref="NHP55"/>
    <hyperlink r:id="rId611" ref="NIF55"/>
    <hyperlink r:id="rId612" ref="NIV55"/>
    <hyperlink r:id="rId613" ref="NJL55"/>
    <hyperlink r:id="rId614" ref="NKB55"/>
    <hyperlink r:id="rId615" ref="NKR55"/>
    <hyperlink r:id="rId616" ref="NLH55"/>
    <hyperlink r:id="rId617" ref="NLX55"/>
    <hyperlink r:id="rId618" ref="NMN55"/>
    <hyperlink r:id="rId619" ref="NND55"/>
    <hyperlink r:id="rId620" ref="NNT55"/>
    <hyperlink r:id="rId621" ref="NOJ55"/>
    <hyperlink r:id="rId622" ref="NOZ55"/>
    <hyperlink r:id="rId623" ref="NPP55"/>
    <hyperlink r:id="rId624" ref="NQF55"/>
    <hyperlink r:id="rId625" ref="NQV55"/>
    <hyperlink r:id="rId626" ref="NRL55"/>
    <hyperlink r:id="rId627" ref="NSB55"/>
    <hyperlink r:id="rId628" ref="NSR55"/>
    <hyperlink r:id="rId629" ref="NTH55"/>
    <hyperlink r:id="rId630" ref="NTX55"/>
    <hyperlink r:id="rId631" ref="NUN55"/>
    <hyperlink r:id="rId632" ref="NVD55"/>
    <hyperlink r:id="rId633" ref="NVT55"/>
    <hyperlink r:id="rId634" ref="NWJ55"/>
    <hyperlink r:id="rId635" ref="NWZ55"/>
    <hyperlink r:id="rId636" ref="NXP55"/>
    <hyperlink r:id="rId637" ref="NYF55"/>
    <hyperlink r:id="rId638" ref="NYV55"/>
    <hyperlink r:id="rId639" ref="NZL55"/>
    <hyperlink r:id="rId640" ref="OAB55"/>
    <hyperlink r:id="rId641" ref="OAR55"/>
    <hyperlink r:id="rId642" ref="OBH55"/>
    <hyperlink r:id="rId643" ref="OBX55"/>
    <hyperlink r:id="rId644" ref="OCN55"/>
    <hyperlink r:id="rId645" ref="ODD55"/>
    <hyperlink r:id="rId646" ref="ODT55"/>
    <hyperlink r:id="rId647" ref="OEJ55"/>
    <hyperlink r:id="rId648" ref="OEZ55"/>
    <hyperlink r:id="rId649" ref="OFP55"/>
    <hyperlink r:id="rId650" ref="OGF55"/>
    <hyperlink r:id="rId651" ref="OGV55"/>
    <hyperlink r:id="rId652" ref="OHL55"/>
    <hyperlink r:id="rId653" ref="OIB55"/>
    <hyperlink r:id="rId654" ref="OIR55"/>
    <hyperlink r:id="rId655" ref="OJH55"/>
    <hyperlink r:id="rId656" ref="OJX55"/>
    <hyperlink r:id="rId657" ref="OKN55"/>
    <hyperlink r:id="rId658" ref="OLD55"/>
    <hyperlink r:id="rId659" ref="OLT55"/>
    <hyperlink r:id="rId660" ref="OMJ55"/>
    <hyperlink r:id="rId661" ref="OMZ55"/>
    <hyperlink r:id="rId662" ref="ONP55"/>
    <hyperlink r:id="rId663" ref="OOF55"/>
    <hyperlink r:id="rId664" ref="OOV55"/>
    <hyperlink r:id="rId665" ref="OPL55"/>
    <hyperlink r:id="rId666" ref="OQB55"/>
    <hyperlink r:id="rId667" ref="OQR55"/>
    <hyperlink r:id="rId668" ref="ORH55"/>
    <hyperlink r:id="rId669" ref="ORX55"/>
    <hyperlink r:id="rId670" ref="OSN55"/>
    <hyperlink r:id="rId671" ref="OTD55"/>
    <hyperlink r:id="rId672" ref="OTT55"/>
    <hyperlink r:id="rId673" ref="OUJ55"/>
    <hyperlink r:id="rId674" ref="OUZ55"/>
    <hyperlink r:id="rId675" ref="OVP55"/>
    <hyperlink r:id="rId676" ref="OWF55"/>
    <hyperlink r:id="rId677" ref="OWV55"/>
    <hyperlink r:id="rId678" ref="OXL55"/>
    <hyperlink r:id="rId679" ref="OYB55"/>
    <hyperlink r:id="rId680" ref="OYR55"/>
    <hyperlink r:id="rId681" ref="OZH55"/>
    <hyperlink r:id="rId682" ref="OZX55"/>
    <hyperlink r:id="rId683" ref="PAN55"/>
    <hyperlink r:id="rId684" ref="PBD55"/>
    <hyperlink r:id="rId685" ref="PBT55"/>
    <hyperlink r:id="rId686" ref="PCJ55"/>
    <hyperlink r:id="rId687" ref="PCZ55"/>
    <hyperlink r:id="rId688" ref="PDP55"/>
    <hyperlink r:id="rId689" ref="PEF55"/>
    <hyperlink r:id="rId690" ref="PEV55"/>
    <hyperlink r:id="rId691" ref="PFL55"/>
    <hyperlink r:id="rId692" ref="PGB55"/>
    <hyperlink r:id="rId693" ref="PGR55"/>
    <hyperlink r:id="rId694" ref="PHH55"/>
    <hyperlink r:id="rId695" ref="PHX55"/>
    <hyperlink r:id="rId696" ref="PIN55"/>
    <hyperlink r:id="rId697" ref="PJD55"/>
    <hyperlink r:id="rId698" ref="PJT55"/>
    <hyperlink r:id="rId699" ref="PKJ55"/>
    <hyperlink r:id="rId700" ref="PKZ55"/>
    <hyperlink r:id="rId701" ref="PLP55"/>
    <hyperlink r:id="rId702" ref="PMF55"/>
    <hyperlink r:id="rId703" ref="PMV55"/>
    <hyperlink r:id="rId704" ref="PNL55"/>
    <hyperlink r:id="rId705" ref="POB55"/>
    <hyperlink r:id="rId706" ref="POR55"/>
    <hyperlink r:id="rId707" ref="PPH55"/>
    <hyperlink r:id="rId708" ref="PPX55"/>
    <hyperlink r:id="rId709" ref="PQN55"/>
    <hyperlink r:id="rId710" ref="PRD55"/>
    <hyperlink r:id="rId711" ref="PRT55"/>
    <hyperlink r:id="rId712" ref="PSJ55"/>
    <hyperlink r:id="rId713" ref="PSZ55"/>
    <hyperlink r:id="rId714" ref="PTP55"/>
    <hyperlink r:id="rId715" ref="PUF55"/>
    <hyperlink r:id="rId716" ref="PUV55"/>
    <hyperlink r:id="rId717" ref="PVL55"/>
    <hyperlink r:id="rId718" ref="PWB55"/>
    <hyperlink r:id="rId719" ref="PWR55"/>
    <hyperlink r:id="rId720" ref="PXH55"/>
    <hyperlink r:id="rId721" ref="PXX55"/>
    <hyperlink r:id="rId722" ref="PYN55"/>
    <hyperlink r:id="rId723" ref="PZD55"/>
    <hyperlink r:id="rId724" ref="PZT55"/>
    <hyperlink r:id="rId725" ref="QAJ55"/>
    <hyperlink r:id="rId726" ref="QAZ55"/>
    <hyperlink r:id="rId727" ref="QBP55"/>
    <hyperlink r:id="rId728" ref="QCF55"/>
    <hyperlink r:id="rId729" ref="QCV55"/>
    <hyperlink r:id="rId730" ref="QDL55"/>
    <hyperlink r:id="rId731" ref="QEB55"/>
    <hyperlink r:id="rId732" ref="QER55"/>
    <hyperlink r:id="rId733" ref="QFH55"/>
    <hyperlink r:id="rId734" ref="QFX55"/>
    <hyperlink r:id="rId735" ref="QGN55"/>
    <hyperlink r:id="rId736" ref="QHD55"/>
    <hyperlink r:id="rId737" ref="QHT55"/>
    <hyperlink r:id="rId738" ref="QIJ55"/>
    <hyperlink r:id="rId739" ref="QIZ55"/>
    <hyperlink r:id="rId740" ref="QJP55"/>
    <hyperlink r:id="rId741" ref="QKF55"/>
    <hyperlink r:id="rId742" ref="QKV55"/>
    <hyperlink r:id="rId743" ref="QLL55"/>
    <hyperlink r:id="rId744" ref="QMB55"/>
    <hyperlink r:id="rId745" ref="QMR55"/>
    <hyperlink r:id="rId746" ref="QNH55"/>
    <hyperlink r:id="rId747" ref="QNX55"/>
    <hyperlink r:id="rId748" ref="QON55"/>
    <hyperlink r:id="rId749" ref="QPD55"/>
    <hyperlink r:id="rId750" ref="QPT55"/>
    <hyperlink r:id="rId751" ref="QQJ55"/>
    <hyperlink r:id="rId752" ref="QQZ55"/>
    <hyperlink r:id="rId753" ref="QRP55"/>
    <hyperlink r:id="rId754" ref="QSF55"/>
    <hyperlink r:id="rId755" ref="QSV55"/>
    <hyperlink r:id="rId756" ref="QTL55"/>
    <hyperlink r:id="rId757" ref="QUB55"/>
    <hyperlink r:id="rId758" ref="QUR55"/>
    <hyperlink r:id="rId759" ref="QVH55"/>
    <hyperlink r:id="rId760" ref="QVX55"/>
    <hyperlink r:id="rId761" ref="QWN55"/>
    <hyperlink r:id="rId762" ref="QXD55"/>
    <hyperlink r:id="rId763" ref="QXT55"/>
    <hyperlink r:id="rId764" ref="QYJ55"/>
    <hyperlink r:id="rId765" ref="QYZ55"/>
    <hyperlink r:id="rId766" ref="QZP55"/>
    <hyperlink r:id="rId767" ref="RAF55"/>
    <hyperlink r:id="rId768" ref="RAV55"/>
    <hyperlink r:id="rId769" ref="RBL55"/>
    <hyperlink r:id="rId770" ref="RCB55"/>
    <hyperlink r:id="rId771" ref="RCR55"/>
    <hyperlink r:id="rId772" ref="RDH55"/>
    <hyperlink r:id="rId773" ref="RDX55"/>
    <hyperlink r:id="rId774" ref="REN55"/>
    <hyperlink r:id="rId775" ref="RFD55"/>
    <hyperlink r:id="rId776" ref="RFT55"/>
    <hyperlink r:id="rId777" ref="RGJ55"/>
    <hyperlink r:id="rId778" ref="RGZ55"/>
    <hyperlink r:id="rId779" ref="RHP55"/>
    <hyperlink r:id="rId780" ref="RIF55"/>
    <hyperlink r:id="rId781" ref="RIV55"/>
    <hyperlink r:id="rId782" ref="RJL55"/>
    <hyperlink r:id="rId783" ref="RKB55"/>
    <hyperlink r:id="rId784" ref="RKR55"/>
    <hyperlink r:id="rId785" ref="RLH55"/>
    <hyperlink r:id="rId786" ref="RLX55"/>
    <hyperlink r:id="rId787" ref="RMN55"/>
    <hyperlink r:id="rId788" ref="RND55"/>
    <hyperlink r:id="rId789" ref="RNT55"/>
    <hyperlink r:id="rId790" ref="ROJ55"/>
    <hyperlink r:id="rId791" ref="ROZ55"/>
    <hyperlink r:id="rId792" ref="RPP55"/>
    <hyperlink r:id="rId793" ref="RQF55"/>
    <hyperlink r:id="rId794" ref="RQV55"/>
    <hyperlink r:id="rId795" ref="RRL55"/>
    <hyperlink r:id="rId796" ref="RSB55"/>
    <hyperlink r:id="rId797" ref="RSR55"/>
    <hyperlink r:id="rId798" ref="RTH55"/>
    <hyperlink r:id="rId799" ref="RTX55"/>
    <hyperlink r:id="rId800" ref="RUN55"/>
    <hyperlink r:id="rId801" ref="RVD55"/>
    <hyperlink r:id="rId802" ref="RVT55"/>
    <hyperlink r:id="rId803" ref="RWJ55"/>
    <hyperlink r:id="rId804" ref="RWZ55"/>
    <hyperlink r:id="rId805" ref="RXP55"/>
    <hyperlink r:id="rId806" ref="RYF55"/>
    <hyperlink r:id="rId807" ref="RYV55"/>
    <hyperlink r:id="rId808" ref="RZL55"/>
    <hyperlink r:id="rId809" ref="SAB55"/>
    <hyperlink r:id="rId810" ref="SAR55"/>
    <hyperlink r:id="rId811" ref="SBH55"/>
    <hyperlink r:id="rId812" ref="SBX55"/>
    <hyperlink r:id="rId813" ref="SCN55"/>
    <hyperlink r:id="rId814" ref="SDD55"/>
    <hyperlink r:id="rId815" ref="SDT55"/>
    <hyperlink r:id="rId816" ref="SEJ55"/>
    <hyperlink r:id="rId817" ref="SEZ55"/>
    <hyperlink r:id="rId818" ref="SFP55"/>
    <hyperlink r:id="rId819" ref="SGF55"/>
    <hyperlink r:id="rId820" ref="SGV55"/>
    <hyperlink r:id="rId821" ref="SHL55"/>
    <hyperlink r:id="rId822" ref="SIB55"/>
    <hyperlink r:id="rId823" ref="SIR55"/>
    <hyperlink r:id="rId824" ref="SJH55"/>
    <hyperlink r:id="rId825" ref="SJX55"/>
    <hyperlink r:id="rId826" ref="SKN55"/>
    <hyperlink r:id="rId827" ref="SLD55"/>
    <hyperlink r:id="rId828" ref="SLT55"/>
    <hyperlink r:id="rId829" ref="SMJ55"/>
    <hyperlink r:id="rId830" ref="SMZ55"/>
    <hyperlink r:id="rId831" ref="SNP55"/>
    <hyperlink r:id="rId832" ref="SOF55"/>
    <hyperlink r:id="rId833" ref="SOV55"/>
    <hyperlink r:id="rId834" ref="SPL55"/>
    <hyperlink r:id="rId835" ref="SQB55"/>
    <hyperlink r:id="rId836" ref="SQR55"/>
    <hyperlink r:id="rId837" ref="SRH55"/>
    <hyperlink r:id="rId838" ref="SRX55"/>
    <hyperlink r:id="rId839" ref="SSN55"/>
    <hyperlink r:id="rId840" ref="STD55"/>
    <hyperlink r:id="rId841" ref="STT55"/>
    <hyperlink r:id="rId842" ref="SUJ55"/>
    <hyperlink r:id="rId843" ref="SUZ55"/>
    <hyperlink r:id="rId844" ref="SVP55"/>
    <hyperlink r:id="rId845" ref="SWF55"/>
    <hyperlink r:id="rId846" ref="SWV55"/>
    <hyperlink r:id="rId847" ref="SXL55"/>
    <hyperlink r:id="rId848" ref="SYB55"/>
    <hyperlink r:id="rId849" ref="SYR55"/>
    <hyperlink r:id="rId850" ref="SZH55"/>
    <hyperlink r:id="rId851" ref="SZX55"/>
    <hyperlink r:id="rId852" ref="TAN55"/>
    <hyperlink r:id="rId853" ref="TBD55"/>
    <hyperlink r:id="rId854" ref="TBT55"/>
    <hyperlink r:id="rId855" ref="TCJ55"/>
    <hyperlink r:id="rId856" ref="TCZ55"/>
    <hyperlink r:id="rId857" ref="TDP55"/>
    <hyperlink r:id="rId858" ref="TEF55"/>
    <hyperlink r:id="rId859" ref="TEV55"/>
    <hyperlink r:id="rId860" ref="TFL55"/>
    <hyperlink r:id="rId861" ref="TGB55"/>
    <hyperlink r:id="rId862" ref="TGR55"/>
    <hyperlink r:id="rId863" ref="THH55"/>
    <hyperlink r:id="rId864" ref="THX55"/>
    <hyperlink r:id="rId865" ref="TIN55"/>
    <hyperlink r:id="rId866" ref="TJD55"/>
    <hyperlink r:id="rId867" ref="TJT55"/>
    <hyperlink r:id="rId868" ref="TKJ55"/>
    <hyperlink r:id="rId869" ref="TKZ55"/>
    <hyperlink r:id="rId870" ref="TLP55"/>
    <hyperlink r:id="rId871" ref="TMF55"/>
    <hyperlink r:id="rId872" ref="TMV55"/>
    <hyperlink r:id="rId873" ref="TNL55"/>
    <hyperlink r:id="rId874" ref="TOB55"/>
    <hyperlink r:id="rId875" ref="TOR55"/>
    <hyperlink r:id="rId876" ref="TPH55"/>
    <hyperlink r:id="rId877" ref="TPX55"/>
    <hyperlink r:id="rId878" ref="TQN55"/>
    <hyperlink r:id="rId879" ref="TRD55"/>
    <hyperlink r:id="rId880" ref="TRT55"/>
    <hyperlink r:id="rId881" ref="TSJ55"/>
    <hyperlink r:id="rId882" ref="TSZ55"/>
    <hyperlink r:id="rId883" ref="TTP55"/>
    <hyperlink r:id="rId884" ref="TUF55"/>
    <hyperlink r:id="rId885" ref="TUV55"/>
    <hyperlink r:id="rId886" ref="TVL55"/>
    <hyperlink r:id="rId887" ref="TWB55"/>
    <hyperlink r:id="rId888" ref="TWR55"/>
    <hyperlink r:id="rId889" ref="TXH55"/>
    <hyperlink r:id="rId890" ref="TXX55"/>
    <hyperlink r:id="rId891" ref="TYN55"/>
    <hyperlink r:id="rId892" ref="TZD55"/>
    <hyperlink r:id="rId893" ref="TZT55"/>
    <hyperlink r:id="rId894" ref="UAJ55"/>
    <hyperlink r:id="rId895" ref="UAZ55"/>
    <hyperlink r:id="rId896" ref="UBP55"/>
    <hyperlink r:id="rId897" ref="UCF55"/>
    <hyperlink r:id="rId898" ref="UCV55"/>
    <hyperlink r:id="rId899" ref="UDL55"/>
    <hyperlink r:id="rId900" ref="UEB55"/>
    <hyperlink r:id="rId901" ref="UER55"/>
    <hyperlink r:id="rId902" ref="UFH55"/>
    <hyperlink r:id="rId903" ref="UFX55"/>
    <hyperlink r:id="rId904" ref="UGN55"/>
    <hyperlink r:id="rId905" ref="UHD55"/>
    <hyperlink r:id="rId906" ref="UHT55"/>
    <hyperlink r:id="rId907" ref="UIJ55"/>
    <hyperlink r:id="rId908" ref="UIZ55"/>
    <hyperlink r:id="rId909" ref="UJP55"/>
    <hyperlink r:id="rId910" ref="UKF55"/>
    <hyperlink r:id="rId911" ref="UKV55"/>
    <hyperlink r:id="rId912" ref="ULL55"/>
    <hyperlink r:id="rId913" ref="UMB55"/>
    <hyperlink r:id="rId914" ref="UMR55"/>
    <hyperlink r:id="rId915" ref="UNH55"/>
    <hyperlink r:id="rId916" ref="UNX55"/>
    <hyperlink r:id="rId917" ref="UON55"/>
    <hyperlink r:id="rId918" ref="UPD55"/>
    <hyperlink r:id="rId919" ref="UPT55"/>
    <hyperlink r:id="rId920" ref="UQJ55"/>
    <hyperlink r:id="rId921" ref="UQZ55"/>
    <hyperlink r:id="rId922" ref="URP55"/>
    <hyperlink r:id="rId923" ref="USF55"/>
    <hyperlink r:id="rId924" ref="USV55"/>
    <hyperlink r:id="rId925" ref="UTL55"/>
    <hyperlink r:id="rId926" ref="UUB55"/>
    <hyperlink r:id="rId927" ref="UUR55"/>
    <hyperlink r:id="rId928" ref="UVH55"/>
    <hyperlink r:id="rId929" ref="UVX55"/>
    <hyperlink r:id="rId930" ref="UWN55"/>
    <hyperlink r:id="rId931" ref="UXD55"/>
    <hyperlink r:id="rId932" ref="UXT55"/>
    <hyperlink r:id="rId933" ref="UYJ55"/>
    <hyperlink r:id="rId934" ref="UYZ55"/>
    <hyperlink r:id="rId935" ref="UZP55"/>
    <hyperlink r:id="rId936" ref="VAF55"/>
    <hyperlink r:id="rId937" ref="VAV55"/>
    <hyperlink r:id="rId938" ref="VBL55"/>
    <hyperlink r:id="rId939" ref="VCB55"/>
    <hyperlink r:id="rId940" ref="VCR55"/>
    <hyperlink r:id="rId941" ref="VDH55"/>
    <hyperlink r:id="rId942" ref="VDX55"/>
    <hyperlink r:id="rId943" ref="VEN55"/>
    <hyperlink r:id="rId944" ref="VFD55"/>
    <hyperlink r:id="rId945" ref="VFT55"/>
    <hyperlink r:id="rId946" ref="VGJ55"/>
    <hyperlink r:id="rId947" ref="VGZ55"/>
    <hyperlink r:id="rId948" ref="VHP55"/>
    <hyperlink r:id="rId949" ref="VIF55"/>
    <hyperlink r:id="rId950" ref="VIV55"/>
    <hyperlink r:id="rId951" ref="VJL55"/>
    <hyperlink r:id="rId952" ref="VKB55"/>
    <hyperlink r:id="rId953" ref="VKR55"/>
    <hyperlink r:id="rId954" ref="VLH55"/>
    <hyperlink r:id="rId955" ref="VLX55"/>
    <hyperlink r:id="rId956" ref="VMN55"/>
    <hyperlink r:id="rId957" ref="VND55"/>
    <hyperlink r:id="rId958" ref="VNT55"/>
    <hyperlink r:id="rId959" ref="VOJ55"/>
    <hyperlink r:id="rId960" ref="VOZ55"/>
    <hyperlink r:id="rId961" ref="VPP55"/>
    <hyperlink r:id="rId962" ref="VQF55"/>
    <hyperlink r:id="rId963" ref="VQV55"/>
    <hyperlink r:id="rId964" ref="VRL55"/>
    <hyperlink r:id="rId965" ref="VSB55"/>
    <hyperlink r:id="rId966" ref="VSR55"/>
    <hyperlink r:id="rId967" ref="VTH55"/>
    <hyperlink r:id="rId968" ref="VTX55"/>
    <hyperlink r:id="rId969" ref="VUN55"/>
    <hyperlink r:id="rId970" ref="VVD55"/>
    <hyperlink r:id="rId971" ref="VVT55"/>
    <hyperlink r:id="rId972" ref="VWJ55"/>
    <hyperlink r:id="rId973" ref="VWZ55"/>
    <hyperlink r:id="rId974" ref="VXP55"/>
    <hyperlink r:id="rId975" ref="VYF55"/>
    <hyperlink r:id="rId976" ref="VYV55"/>
    <hyperlink r:id="rId977" ref="VZL55"/>
    <hyperlink r:id="rId978" ref="WAB55"/>
    <hyperlink r:id="rId979" ref="WAR55"/>
    <hyperlink r:id="rId980" ref="WBH55"/>
    <hyperlink r:id="rId981" ref="WBX55"/>
    <hyperlink r:id="rId982" ref="WCN55"/>
    <hyperlink r:id="rId983" ref="WDD55"/>
    <hyperlink r:id="rId984" ref="WDT55"/>
    <hyperlink r:id="rId985" ref="WEJ55"/>
    <hyperlink r:id="rId986" ref="WEZ55"/>
    <hyperlink r:id="rId987" ref="WFP55"/>
    <hyperlink r:id="rId988" ref="WGF55"/>
    <hyperlink r:id="rId989" ref="WGV55"/>
    <hyperlink r:id="rId990" ref="WHL55"/>
    <hyperlink r:id="rId991" ref="WIB55"/>
    <hyperlink r:id="rId992" ref="WIR55"/>
    <hyperlink r:id="rId993" ref="WJH55"/>
    <hyperlink r:id="rId994" ref="WJX55"/>
    <hyperlink r:id="rId995" ref="WKN55"/>
    <hyperlink r:id="rId996" ref="WLD55"/>
    <hyperlink r:id="rId997" ref="WLT55"/>
    <hyperlink r:id="rId998" ref="WMJ55"/>
    <hyperlink r:id="rId999" ref="WMZ55"/>
    <hyperlink r:id="rId1000" ref="WNP55"/>
    <hyperlink r:id="rId1001" ref="WOF55"/>
    <hyperlink r:id="rId1002" ref="WOV55"/>
    <hyperlink r:id="rId1003" ref="WPL55"/>
    <hyperlink r:id="rId1004" ref="WQB55"/>
    <hyperlink r:id="rId1005" ref="WQR55"/>
    <hyperlink r:id="rId1006" ref="WRH55"/>
    <hyperlink r:id="rId1007" ref="WRX55"/>
    <hyperlink r:id="rId1008" ref="WSN55"/>
    <hyperlink r:id="rId1009" ref="WTD55"/>
    <hyperlink r:id="rId1010" ref="WTT55"/>
    <hyperlink r:id="rId1011" ref="WUJ55"/>
    <hyperlink r:id="rId1012" ref="WUZ55"/>
    <hyperlink r:id="rId1013" ref="WVP55"/>
    <hyperlink r:id="rId1014" ref="WWF55"/>
    <hyperlink r:id="rId1015" ref="WWV55"/>
    <hyperlink r:id="rId1016" ref="WXL55"/>
    <hyperlink r:id="rId1017" ref="WYB55"/>
    <hyperlink r:id="rId1018" ref="WYR55"/>
    <hyperlink r:id="rId1019" ref="WZH55"/>
    <hyperlink r:id="rId1020" ref="WZX55"/>
    <hyperlink r:id="rId1021" ref="XAN55"/>
    <hyperlink r:id="rId1022" ref="XBD55"/>
    <hyperlink r:id="rId1023" ref="XBT55"/>
    <hyperlink r:id="rId1024" ref="XCJ55"/>
    <hyperlink r:id="rId1025" ref="XCZ55"/>
    <hyperlink r:id="rId1026" ref="XDP55"/>
    <hyperlink r:id="rId1027" ref="XEF55"/>
    <hyperlink r:id="rId1028" ref="XEV55"/>
    <hyperlink r:id="rId1029" ref="H56"/>
    <hyperlink r:id="rId1030" ref="X56"/>
    <hyperlink r:id="rId1031" ref="AN56"/>
    <hyperlink r:id="rId1032" ref="BD56"/>
    <hyperlink r:id="rId1033" ref="BT56"/>
    <hyperlink r:id="rId1034" ref="CJ56"/>
    <hyperlink r:id="rId1035" ref="CZ56"/>
    <hyperlink r:id="rId1036" ref="DP56"/>
    <hyperlink r:id="rId1037" ref="EF56"/>
    <hyperlink r:id="rId1038" ref="EV56"/>
    <hyperlink r:id="rId1039" ref="FL56"/>
    <hyperlink r:id="rId1040" ref="GB56"/>
    <hyperlink r:id="rId1041" ref="GR56"/>
    <hyperlink r:id="rId1042" ref="HH56"/>
    <hyperlink r:id="rId1043" ref="HX56"/>
    <hyperlink r:id="rId1044" ref="IN56"/>
    <hyperlink r:id="rId1045" ref="JD56"/>
    <hyperlink r:id="rId1046" ref="JT56"/>
    <hyperlink r:id="rId1047" ref="KJ56"/>
    <hyperlink r:id="rId1048" ref="KZ56"/>
    <hyperlink r:id="rId1049" ref="LP56"/>
    <hyperlink r:id="rId1050" ref="MF56"/>
    <hyperlink r:id="rId1051" ref="MV56"/>
    <hyperlink r:id="rId1052" ref="NL56"/>
    <hyperlink r:id="rId1053" ref="OB56"/>
    <hyperlink r:id="rId1054" ref="OR56"/>
    <hyperlink r:id="rId1055" ref="PH56"/>
    <hyperlink r:id="rId1056" ref="PX56"/>
    <hyperlink r:id="rId1057" ref="QN56"/>
    <hyperlink r:id="rId1058" ref="RD56"/>
    <hyperlink r:id="rId1059" ref="RT56"/>
    <hyperlink r:id="rId1060" ref="SJ56"/>
    <hyperlink r:id="rId1061" ref="SZ56"/>
    <hyperlink r:id="rId1062" ref="TP56"/>
    <hyperlink r:id="rId1063" ref="UF56"/>
    <hyperlink r:id="rId1064" ref="UV56"/>
    <hyperlink r:id="rId1065" ref="VL56"/>
    <hyperlink r:id="rId1066" ref="WB56"/>
    <hyperlink r:id="rId1067" ref="WR56"/>
    <hyperlink r:id="rId1068" ref="XH56"/>
    <hyperlink r:id="rId1069" ref="XX56"/>
    <hyperlink r:id="rId1070" ref="YN56"/>
    <hyperlink r:id="rId1071" ref="ZD56"/>
    <hyperlink r:id="rId1072" ref="ZT56"/>
    <hyperlink r:id="rId1073" ref="AAJ56"/>
    <hyperlink r:id="rId1074" ref="AAZ56"/>
    <hyperlink r:id="rId1075" ref="ABP56"/>
    <hyperlink r:id="rId1076" ref="ACF56"/>
    <hyperlink r:id="rId1077" ref="ACV56"/>
    <hyperlink r:id="rId1078" ref="ADL56"/>
    <hyperlink r:id="rId1079" ref="AEB56"/>
    <hyperlink r:id="rId1080" ref="AER56"/>
    <hyperlink r:id="rId1081" ref="AFH56"/>
    <hyperlink r:id="rId1082" ref="AFX56"/>
    <hyperlink r:id="rId1083" ref="AGN56"/>
    <hyperlink r:id="rId1084" ref="AHD56"/>
    <hyperlink r:id="rId1085" ref="AHT56"/>
    <hyperlink r:id="rId1086" ref="AIJ56"/>
    <hyperlink r:id="rId1087" ref="AIZ56"/>
    <hyperlink r:id="rId1088" ref="AJP56"/>
    <hyperlink r:id="rId1089" ref="AKF56"/>
    <hyperlink r:id="rId1090" ref="AKV56"/>
    <hyperlink r:id="rId1091" ref="ALL56"/>
    <hyperlink r:id="rId1092" ref="AMB56"/>
    <hyperlink r:id="rId1093" ref="AMR56"/>
    <hyperlink r:id="rId1094" ref="ANH56"/>
    <hyperlink r:id="rId1095" ref="ANX56"/>
    <hyperlink r:id="rId1096" ref="AON56"/>
    <hyperlink r:id="rId1097" ref="APD56"/>
    <hyperlink r:id="rId1098" ref="APT56"/>
    <hyperlink r:id="rId1099" ref="AQJ56"/>
    <hyperlink r:id="rId1100" ref="AQZ56"/>
    <hyperlink r:id="rId1101" ref="ARP56"/>
    <hyperlink r:id="rId1102" ref="ASF56"/>
    <hyperlink r:id="rId1103" ref="ASV56"/>
    <hyperlink r:id="rId1104" ref="ATL56"/>
    <hyperlink r:id="rId1105" ref="AUB56"/>
    <hyperlink r:id="rId1106" ref="AUR56"/>
    <hyperlink r:id="rId1107" ref="AVH56"/>
    <hyperlink r:id="rId1108" ref="AVX56"/>
    <hyperlink r:id="rId1109" ref="AWN56"/>
    <hyperlink r:id="rId1110" ref="AXD56"/>
    <hyperlink r:id="rId1111" ref="AXT56"/>
    <hyperlink r:id="rId1112" ref="AYJ56"/>
    <hyperlink r:id="rId1113" ref="AYZ56"/>
    <hyperlink r:id="rId1114" ref="AZP56"/>
    <hyperlink r:id="rId1115" ref="BAF56"/>
    <hyperlink r:id="rId1116" ref="BAV56"/>
    <hyperlink r:id="rId1117" ref="BBL56"/>
    <hyperlink r:id="rId1118" ref="BCB56"/>
    <hyperlink r:id="rId1119" ref="BCR56"/>
    <hyperlink r:id="rId1120" ref="BDH56"/>
    <hyperlink r:id="rId1121" ref="BDX56"/>
    <hyperlink r:id="rId1122" ref="BEN56"/>
    <hyperlink r:id="rId1123" ref="BFD56"/>
    <hyperlink r:id="rId1124" ref="BFT56"/>
    <hyperlink r:id="rId1125" ref="BGJ56"/>
    <hyperlink r:id="rId1126" ref="BGZ56"/>
    <hyperlink r:id="rId1127" ref="BHP56"/>
    <hyperlink r:id="rId1128" ref="BIF56"/>
    <hyperlink r:id="rId1129" ref="BIV56"/>
    <hyperlink r:id="rId1130" ref="BJL56"/>
    <hyperlink r:id="rId1131" ref="BKB56"/>
    <hyperlink r:id="rId1132" ref="BKR56"/>
    <hyperlink r:id="rId1133" ref="BLH56"/>
    <hyperlink r:id="rId1134" ref="BLX56"/>
    <hyperlink r:id="rId1135" ref="BMN56"/>
    <hyperlink r:id="rId1136" ref="BND56"/>
    <hyperlink r:id="rId1137" ref="BNT56"/>
    <hyperlink r:id="rId1138" ref="BOJ56"/>
    <hyperlink r:id="rId1139" ref="BOZ56"/>
    <hyperlink r:id="rId1140" ref="BPP56"/>
    <hyperlink r:id="rId1141" ref="BQF56"/>
    <hyperlink r:id="rId1142" ref="BQV56"/>
    <hyperlink r:id="rId1143" ref="BRL56"/>
    <hyperlink r:id="rId1144" ref="BSB56"/>
    <hyperlink r:id="rId1145" ref="BSR56"/>
    <hyperlink r:id="rId1146" ref="BTH56"/>
    <hyperlink r:id="rId1147" ref="BTX56"/>
    <hyperlink r:id="rId1148" ref="BUN56"/>
    <hyperlink r:id="rId1149" ref="BVD56"/>
    <hyperlink r:id="rId1150" ref="BVT56"/>
    <hyperlink r:id="rId1151" ref="BWJ56"/>
    <hyperlink r:id="rId1152" ref="BWZ56"/>
    <hyperlink r:id="rId1153" ref="BXP56"/>
    <hyperlink r:id="rId1154" ref="BYF56"/>
    <hyperlink r:id="rId1155" ref="BYV56"/>
    <hyperlink r:id="rId1156" ref="BZL56"/>
    <hyperlink r:id="rId1157" ref="CAB56"/>
    <hyperlink r:id="rId1158" ref="CAR56"/>
    <hyperlink r:id="rId1159" ref="CBH56"/>
    <hyperlink r:id="rId1160" ref="CBX56"/>
    <hyperlink r:id="rId1161" ref="CCN56"/>
    <hyperlink r:id="rId1162" ref="CDD56"/>
    <hyperlink r:id="rId1163" ref="CDT56"/>
    <hyperlink r:id="rId1164" ref="CEJ56"/>
    <hyperlink r:id="rId1165" ref="CEZ56"/>
    <hyperlink r:id="rId1166" ref="CFP56"/>
    <hyperlink r:id="rId1167" ref="CGF56"/>
    <hyperlink r:id="rId1168" ref="CGV56"/>
    <hyperlink r:id="rId1169" ref="CHL56"/>
    <hyperlink r:id="rId1170" ref="CIB56"/>
    <hyperlink r:id="rId1171" ref="CIR56"/>
    <hyperlink r:id="rId1172" ref="CJH56"/>
    <hyperlink r:id="rId1173" ref="CJX56"/>
    <hyperlink r:id="rId1174" ref="CKN56"/>
    <hyperlink r:id="rId1175" ref="CLD56"/>
    <hyperlink r:id="rId1176" ref="CLT56"/>
    <hyperlink r:id="rId1177" ref="CMJ56"/>
    <hyperlink r:id="rId1178" ref="CMZ56"/>
    <hyperlink r:id="rId1179" ref="CNP56"/>
    <hyperlink r:id="rId1180" ref="COF56"/>
    <hyperlink r:id="rId1181" ref="COV56"/>
    <hyperlink r:id="rId1182" ref="CPL56"/>
    <hyperlink r:id="rId1183" ref="CQB56"/>
    <hyperlink r:id="rId1184" ref="CQR56"/>
    <hyperlink r:id="rId1185" ref="CRH56"/>
    <hyperlink r:id="rId1186" ref="CRX56"/>
    <hyperlink r:id="rId1187" ref="CSN56"/>
    <hyperlink r:id="rId1188" ref="CTD56"/>
    <hyperlink r:id="rId1189" ref="CTT56"/>
    <hyperlink r:id="rId1190" ref="CUJ56"/>
    <hyperlink r:id="rId1191" ref="CUZ56"/>
    <hyperlink r:id="rId1192" ref="CVP56"/>
    <hyperlink r:id="rId1193" ref="CWF56"/>
    <hyperlink r:id="rId1194" ref="CWV56"/>
    <hyperlink r:id="rId1195" ref="CXL56"/>
    <hyperlink r:id="rId1196" ref="CYB56"/>
    <hyperlink r:id="rId1197" ref="CYR56"/>
    <hyperlink r:id="rId1198" ref="CZH56"/>
    <hyperlink r:id="rId1199" ref="CZX56"/>
    <hyperlink r:id="rId1200" ref="DAN56"/>
    <hyperlink r:id="rId1201" ref="DBD56"/>
    <hyperlink r:id="rId1202" ref="DBT56"/>
    <hyperlink r:id="rId1203" ref="DCJ56"/>
    <hyperlink r:id="rId1204" ref="DCZ56"/>
    <hyperlink r:id="rId1205" ref="DDP56"/>
    <hyperlink r:id="rId1206" ref="DEF56"/>
    <hyperlink r:id="rId1207" ref="DEV56"/>
    <hyperlink r:id="rId1208" ref="DFL56"/>
    <hyperlink r:id="rId1209" ref="DGB56"/>
    <hyperlink r:id="rId1210" ref="DGR56"/>
    <hyperlink r:id="rId1211" ref="DHH56"/>
    <hyperlink r:id="rId1212" ref="DHX56"/>
    <hyperlink r:id="rId1213" ref="DIN56"/>
    <hyperlink r:id="rId1214" ref="DJD56"/>
    <hyperlink r:id="rId1215" ref="DJT56"/>
    <hyperlink r:id="rId1216" ref="DKJ56"/>
    <hyperlink r:id="rId1217" ref="DKZ56"/>
    <hyperlink r:id="rId1218" ref="DLP56"/>
    <hyperlink r:id="rId1219" ref="DMF56"/>
    <hyperlink r:id="rId1220" ref="DMV56"/>
    <hyperlink r:id="rId1221" ref="DNL56"/>
    <hyperlink r:id="rId1222" ref="DOB56"/>
    <hyperlink r:id="rId1223" ref="DOR56"/>
    <hyperlink r:id="rId1224" ref="DPH56"/>
    <hyperlink r:id="rId1225" ref="DPX56"/>
    <hyperlink r:id="rId1226" ref="DQN56"/>
    <hyperlink r:id="rId1227" ref="DRD56"/>
    <hyperlink r:id="rId1228" ref="DRT56"/>
    <hyperlink r:id="rId1229" ref="DSJ56"/>
    <hyperlink r:id="rId1230" ref="DSZ56"/>
    <hyperlink r:id="rId1231" ref="DTP56"/>
    <hyperlink r:id="rId1232" ref="DUF56"/>
    <hyperlink r:id="rId1233" ref="DUV56"/>
    <hyperlink r:id="rId1234" ref="DVL56"/>
    <hyperlink r:id="rId1235" ref="DWB56"/>
    <hyperlink r:id="rId1236" ref="DWR56"/>
    <hyperlink r:id="rId1237" ref="DXH56"/>
    <hyperlink r:id="rId1238" ref="DXX56"/>
    <hyperlink r:id="rId1239" ref="DYN56"/>
    <hyperlink r:id="rId1240" ref="DZD56"/>
    <hyperlink r:id="rId1241" ref="DZT56"/>
    <hyperlink r:id="rId1242" ref="EAJ56"/>
    <hyperlink r:id="rId1243" ref="EAZ56"/>
    <hyperlink r:id="rId1244" ref="EBP56"/>
    <hyperlink r:id="rId1245" ref="ECF56"/>
    <hyperlink r:id="rId1246" ref="ECV56"/>
    <hyperlink r:id="rId1247" ref="EDL56"/>
    <hyperlink r:id="rId1248" ref="EEB56"/>
    <hyperlink r:id="rId1249" ref="EER56"/>
    <hyperlink r:id="rId1250" ref="EFH56"/>
    <hyperlink r:id="rId1251" ref="EFX56"/>
    <hyperlink r:id="rId1252" ref="EGN56"/>
    <hyperlink r:id="rId1253" ref="EHD56"/>
    <hyperlink r:id="rId1254" ref="EHT56"/>
    <hyperlink r:id="rId1255" ref="EIJ56"/>
    <hyperlink r:id="rId1256" ref="EIZ56"/>
    <hyperlink r:id="rId1257" ref="EJP56"/>
    <hyperlink r:id="rId1258" ref="EKF56"/>
    <hyperlink r:id="rId1259" ref="EKV56"/>
    <hyperlink r:id="rId1260" ref="ELL56"/>
    <hyperlink r:id="rId1261" ref="EMB56"/>
    <hyperlink r:id="rId1262" ref="EMR56"/>
    <hyperlink r:id="rId1263" ref="ENH56"/>
    <hyperlink r:id="rId1264" ref="ENX56"/>
    <hyperlink r:id="rId1265" ref="EON56"/>
    <hyperlink r:id="rId1266" ref="EPD56"/>
    <hyperlink r:id="rId1267" ref="EPT56"/>
    <hyperlink r:id="rId1268" ref="EQJ56"/>
    <hyperlink r:id="rId1269" ref="EQZ56"/>
    <hyperlink r:id="rId1270" ref="ERP56"/>
    <hyperlink r:id="rId1271" ref="ESF56"/>
    <hyperlink r:id="rId1272" ref="ESV56"/>
    <hyperlink r:id="rId1273" ref="ETL56"/>
    <hyperlink r:id="rId1274" ref="EUB56"/>
    <hyperlink r:id="rId1275" ref="EUR56"/>
    <hyperlink r:id="rId1276" ref="EVH56"/>
    <hyperlink r:id="rId1277" ref="EVX56"/>
    <hyperlink r:id="rId1278" ref="EWN56"/>
    <hyperlink r:id="rId1279" ref="EXD56"/>
    <hyperlink r:id="rId1280" ref="EXT56"/>
    <hyperlink r:id="rId1281" ref="EYJ56"/>
    <hyperlink r:id="rId1282" ref="EYZ56"/>
    <hyperlink r:id="rId1283" ref="EZP56"/>
    <hyperlink r:id="rId1284" ref="FAF56"/>
    <hyperlink r:id="rId1285" ref="FAV56"/>
    <hyperlink r:id="rId1286" ref="FBL56"/>
    <hyperlink r:id="rId1287" ref="FCB56"/>
    <hyperlink r:id="rId1288" ref="FCR56"/>
    <hyperlink r:id="rId1289" ref="FDH56"/>
    <hyperlink r:id="rId1290" ref="FDX56"/>
    <hyperlink r:id="rId1291" ref="FEN56"/>
    <hyperlink r:id="rId1292" ref="FFD56"/>
    <hyperlink r:id="rId1293" ref="FFT56"/>
    <hyperlink r:id="rId1294" ref="FGJ56"/>
    <hyperlink r:id="rId1295" ref="FGZ56"/>
    <hyperlink r:id="rId1296" ref="FHP56"/>
    <hyperlink r:id="rId1297" ref="FIF56"/>
    <hyperlink r:id="rId1298" ref="FIV56"/>
    <hyperlink r:id="rId1299" ref="FJL56"/>
    <hyperlink r:id="rId1300" ref="FKB56"/>
    <hyperlink r:id="rId1301" ref="FKR56"/>
    <hyperlink r:id="rId1302" ref="FLH56"/>
    <hyperlink r:id="rId1303" ref="FLX56"/>
    <hyperlink r:id="rId1304" ref="FMN56"/>
    <hyperlink r:id="rId1305" ref="FND56"/>
    <hyperlink r:id="rId1306" ref="FNT56"/>
    <hyperlink r:id="rId1307" ref="FOJ56"/>
    <hyperlink r:id="rId1308" ref="FOZ56"/>
    <hyperlink r:id="rId1309" ref="FPP56"/>
    <hyperlink r:id="rId1310" ref="FQF56"/>
    <hyperlink r:id="rId1311" ref="FQV56"/>
    <hyperlink r:id="rId1312" ref="FRL56"/>
    <hyperlink r:id="rId1313" ref="FSB56"/>
    <hyperlink r:id="rId1314" ref="FSR56"/>
    <hyperlink r:id="rId1315" ref="FTH56"/>
    <hyperlink r:id="rId1316" ref="FTX56"/>
    <hyperlink r:id="rId1317" ref="FUN56"/>
    <hyperlink r:id="rId1318" ref="FVD56"/>
    <hyperlink r:id="rId1319" ref="FVT56"/>
    <hyperlink r:id="rId1320" ref="FWJ56"/>
    <hyperlink r:id="rId1321" ref="FWZ56"/>
    <hyperlink r:id="rId1322" ref="FXP56"/>
    <hyperlink r:id="rId1323" ref="FYF56"/>
    <hyperlink r:id="rId1324" ref="FYV56"/>
    <hyperlink r:id="rId1325" ref="FZL56"/>
    <hyperlink r:id="rId1326" ref="GAB56"/>
    <hyperlink r:id="rId1327" ref="GAR56"/>
    <hyperlink r:id="rId1328" ref="GBH56"/>
    <hyperlink r:id="rId1329" ref="GBX56"/>
    <hyperlink r:id="rId1330" ref="GCN56"/>
    <hyperlink r:id="rId1331" ref="GDD56"/>
    <hyperlink r:id="rId1332" ref="GDT56"/>
    <hyperlink r:id="rId1333" ref="GEJ56"/>
    <hyperlink r:id="rId1334" ref="GEZ56"/>
    <hyperlink r:id="rId1335" ref="GFP56"/>
    <hyperlink r:id="rId1336" ref="GGF56"/>
    <hyperlink r:id="rId1337" ref="GGV56"/>
    <hyperlink r:id="rId1338" ref="GHL56"/>
    <hyperlink r:id="rId1339" ref="GIB56"/>
    <hyperlink r:id="rId1340" ref="GIR56"/>
    <hyperlink r:id="rId1341" ref="GJH56"/>
    <hyperlink r:id="rId1342" ref="GJX56"/>
    <hyperlink r:id="rId1343" ref="GKN56"/>
    <hyperlink r:id="rId1344" ref="GLD56"/>
    <hyperlink r:id="rId1345" ref="GLT56"/>
    <hyperlink r:id="rId1346" ref="GMJ56"/>
    <hyperlink r:id="rId1347" ref="GMZ56"/>
    <hyperlink r:id="rId1348" ref="GNP56"/>
    <hyperlink r:id="rId1349" ref="GOF56"/>
    <hyperlink r:id="rId1350" ref="GOV56"/>
    <hyperlink r:id="rId1351" ref="GPL56"/>
    <hyperlink r:id="rId1352" ref="GQB56"/>
    <hyperlink r:id="rId1353" ref="GQR56"/>
    <hyperlink r:id="rId1354" ref="GRH56"/>
    <hyperlink r:id="rId1355" ref="GRX56"/>
    <hyperlink r:id="rId1356" ref="GSN56"/>
    <hyperlink r:id="rId1357" ref="GTD56"/>
    <hyperlink r:id="rId1358" ref="GTT56"/>
    <hyperlink r:id="rId1359" ref="GUJ56"/>
    <hyperlink r:id="rId1360" ref="GUZ56"/>
    <hyperlink r:id="rId1361" ref="GVP56"/>
    <hyperlink r:id="rId1362" ref="GWF56"/>
    <hyperlink r:id="rId1363" ref="GWV56"/>
    <hyperlink r:id="rId1364" ref="GXL56"/>
    <hyperlink r:id="rId1365" ref="GYB56"/>
    <hyperlink r:id="rId1366" ref="GYR56"/>
    <hyperlink r:id="rId1367" ref="GZH56"/>
    <hyperlink r:id="rId1368" ref="GZX56"/>
    <hyperlink r:id="rId1369" ref="HAN56"/>
    <hyperlink r:id="rId1370" ref="HBD56"/>
    <hyperlink r:id="rId1371" ref="HBT56"/>
    <hyperlink r:id="rId1372" ref="HCJ56"/>
    <hyperlink r:id="rId1373" ref="HCZ56"/>
    <hyperlink r:id="rId1374" ref="HDP56"/>
    <hyperlink r:id="rId1375" ref="HEF56"/>
    <hyperlink r:id="rId1376" ref="HEV56"/>
    <hyperlink r:id="rId1377" ref="HFL56"/>
    <hyperlink r:id="rId1378" ref="HGB56"/>
    <hyperlink r:id="rId1379" ref="HGR56"/>
    <hyperlink r:id="rId1380" ref="HHH56"/>
    <hyperlink r:id="rId1381" ref="HHX56"/>
    <hyperlink r:id="rId1382" ref="HIN56"/>
    <hyperlink r:id="rId1383" ref="HJD56"/>
    <hyperlink r:id="rId1384" ref="HJT56"/>
    <hyperlink r:id="rId1385" ref="HKJ56"/>
    <hyperlink r:id="rId1386" ref="HKZ56"/>
    <hyperlink r:id="rId1387" ref="HLP56"/>
    <hyperlink r:id="rId1388" ref="HMF56"/>
    <hyperlink r:id="rId1389" ref="HMV56"/>
    <hyperlink r:id="rId1390" ref="HNL56"/>
    <hyperlink r:id="rId1391" ref="HOB56"/>
    <hyperlink r:id="rId1392" ref="HOR56"/>
    <hyperlink r:id="rId1393" ref="HPH56"/>
    <hyperlink r:id="rId1394" ref="HPX56"/>
    <hyperlink r:id="rId1395" ref="HQN56"/>
    <hyperlink r:id="rId1396" ref="HRD56"/>
    <hyperlink r:id="rId1397" ref="HRT56"/>
    <hyperlink r:id="rId1398" ref="HSJ56"/>
    <hyperlink r:id="rId1399" ref="HSZ56"/>
    <hyperlink r:id="rId1400" ref="HTP56"/>
    <hyperlink r:id="rId1401" ref="HUF56"/>
    <hyperlink r:id="rId1402" ref="HUV56"/>
    <hyperlink r:id="rId1403" ref="HVL56"/>
    <hyperlink r:id="rId1404" ref="HWB56"/>
    <hyperlink r:id="rId1405" ref="HWR56"/>
    <hyperlink r:id="rId1406" ref="HXH56"/>
    <hyperlink r:id="rId1407" ref="HXX56"/>
    <hyperlink r:id="rId1408" ref="HYN56"/>
    <hyperlink r:id="rId1409" ref="HZD56"/>
    <hyperlink r:id="rId1410" ref="HZT56"/>
    <hyperlink r:id="rId1411" ref="IAJ56"/>
    <hyperlink r:id="rId1412" ref="IAZ56"/>
    <hyperlink r:id="rId1413" ref="IBP56"/>
    <hyperlink r:id="rId1414" ref="ICF56"/>
    <hyperlink r:id="rId1415" ref="ICV56"/>
    <hyperlink r:id="rId1416" ref="IDL56"/>
    <hyperlink r:id="rId1417" ref="IEB56"/>
    <hyperlink r:id="rId1418" ref="IER56"/>
    <hyperlink r:id="rId1419" ref="IFH56"/>
    <hyperlink r:id="rId1420" ref="IFX56"/>
    <hyperlink r:id="rId1421" ref="IGN56"/>
    <hyperlink r:id="rId1422" ref="IHD56"/>
    <hyperlink r:id="rId1423" ref="IHT56"/>
    <hyperlink r:id="rId1424" ref="IIJ56"/>
    <hyperlink r:id="rId1425" ref="IIZ56"/>
    <hyperlink r:id="rId1426" ref="IJP56"/>
    <hyperlink r:id="rId1427" ref="IKF56"/>
    <hyperlink r:id="rId1428" ref="IKV56"/>
    <hyperlink r:id="rId1429" ref="ILL56"/>
    <hyperlink r:id="rId1430" ref="IMB56"/>
    <hyperlink r:id="rId1431" ref="IMR56"/>
    <hyperlink r:id="rId1432" ref="INH56"/>
    <hyperlink r:id="rId1433" ref="INX56"/>
    <hyperlink r:id="rId1434" ref="ION56"/>
    <hyperlink r:id="rId1435" ref="IPD56"/>
    <hyperlink r:id="rId1436" ref="IPT56"/>
    <hyperlink r:id="rId1437" ref="IQJ56"/>
    <hyperlink r:id="rId1438" ref="IQZ56"/>
    <hyperlink r:id="rId1439" ref="IRP56"/>
    <hyperlink r:id="rId1440" ref="ISF56"/>
    <hyperlink r:id="rId1441" ref="ISV56"/>
    <hyperlink r:id="rId1442" ref="ITL56"/>
    <hyperlink r:id="rId1443" ref="IUB56"/>
    <hyperlink r:id="rId1444" ref="IUR56"/>
    <hyperlink r:id="rId1445" ref="IVH56"/>
    <hyperlink r:id="rId1446" ref="IVX56"/>
    <hyperlink r:id="rId1447" ref="IWN56"/>
    <hyperlink r:id="rId1448" ref="IXD56"/>
    <hyperlink r:id="rId1449" ref="IXT56"/>
    <hyperlink r:id="rId1450" ref="IYJ56"/>
    <hyperlink r:id="rId1451" ref="IYZ56"/>
    <hyperlink r:id="rId1452" ref="IZP56"/>
    <hyperlink r:id="rId1453" ref="JAF56"/>
    <hyperlink r:id="rId1454" ref="JAV56"/>
    <hyperlink r:id="rId1455" ref="JBL56"/>
    <hyperlink r:id="rId1456" ref="JCB56"/>
    <hyperlink r:id="rId1457" ref="JCR56"/>
    <hyperlink r:id="rId1458" ref="JDH56"/>
    <hyperlink r:id="rId1459" ref="JDX56"/>
    <hyperlink r:id="rId1460" ref="JEN56"/>
    <hyperlink r:id="rId1461" ref="JFD56"/>
    <hyperlink r:id="rId1462" ref="JFT56"/>
    <hyperlink r:id="rId1463" ref="JGJ56"/>
    <hyperlink r:id="rId1464" ref="JGZ56"/>
    <hyperlink r:id="rId1465" ref="JHP56"/>
    <hyperlink r:id="rId1466" ref="JIF56"/>
    <hyperlink r:id="rId1467" ref="JIV56"/>
    <hyperlink r:id="rId1468" ref="JJL56"/>
    <hyperlink r:id="rId1469" ref="JKB56"/>
    <hyperlink r:id="rId1470" ref="JKR56"/>
    <hyperlink r:id="rId1471" ref="JLH56"/>
    <hyperlink r:id="rId1472" ref="JLX56"/>
    <hyperlink r:id="rId1473" ref="JMN56"/>
    <hyperlink r:id="rId1474" ref="JND56"/>
    <hyperlink r:id="rId1475" ref="JNT56"/>
    <hyperlink r:id="rId1476" ref="JOJ56"/>
    <hyperlink r:id="rId1477" ref="JOZ56"/>
    <hyperlink r:id="rId1478" ref="JPP56"/>
    <hyperlink r:id="rId1479" ref="JQF56"/>
    <hyperlink r:id="rId1480" ref="JQV56"/>
    <hyperlink r:id="rId1481" ref="JRL56"/>
    <hyperlink r:id="rId1482" ref="JSB56"/>
    <hyperlink r:id="rId1483" ref="JSR56"/>
    <hyperlink r:id="rId1484" ref="JTH56"/>
    <hyperlink r:id="rId1485" ref="JTX56"/>
    <hyperlink r:id="rId1486" ref="JUN56"/>
    <hyperlink r:id="rId1487" ref="JVD56"/>
    <hyperlink r:id="rId1488" ref="JVT56"/>
    <hyperlink r:id="rId1489" ref="JWJ56"/>
    <hyperlink r:id="rId1490" ref="JWZ56"/>
    <hyperlink r:id="rId1491" ref="JXP56"/>
    <hyperlink r:id="rId1492" ref="JYF56"/>
    <hyperlink r:id="rId1493" ref="JYV56"/>
    <hyperlink r:id="rId1494" ref="JZL56"/>
    <hyperlink r:id="rId1495" ref="KAB56"/>
    <hyperlink r:id="rId1496" ref="KAR56"/>
    <hyperlink r:id="rId1497" ref="KBH56"/>
    <hyperlink r:id="rId1498" ref="KBX56"/>
    <hyperlink r:id="rId1499" ref="KCN56"/>
    <hyperlink r:id="rId1500" ref="KDD56"/>
    <hyperlink r:id="rId1501" ref="KDT56"/>
    <hyperlink r:id="rId1502" ref="KEJ56"/>
    <hyperlink r:id="rId1503" ref="KEZ56"/>
    <hyperlink r:id="rId1504" ref="KFP56"/>
    <hyperlink r:id="rId1505" ref="KGF56"/>
    <hyperlink r:id="rId1506" ref="KGV56"/>
    <hyperlink r:id="rId1507" ref="KHL56"/>
    <hyperlink r:id="rId1508" ref="KIB56"/>
    <hyperlink r:id="rId1509" ref="KIR56"/>
    <hyperlink r:id="rId1510" ref="KJH56"/>
    <hyperlink r:id="rId1511" ref="KJX56"/>
    <hyperlink r:id="rId1512" ref="KKN56"/>
    <hyperlink r:id="rId1513" ref="KLD56"/>
    <hyperlink r:id="rId1514" ref="KLT56"/>
    <hyperlink r:id="rId1515" ref="KMJ56"/>
    <hyperlink r:id="rId1516" ref="KMZ56"/>
    <hyperlink r:id="rId1517" ref="KNP56"/>
    <hyperlink r:id="rId1518" ref="KOF56"/>
    <hyperlink r:id="rId1519" ref="KOV56"/>
    <hyperlink r:id="rId1520" ref="KPL56"/>
    <hyperlink r:id="rId1521" ref="KQB56"/>
    <hyperlink r:id="rId1522" ref="KQR56"/>
    <hyperlink r:id="rId1523" ref="KRH56"/>
    <hyperlink r:id="rId1524" ref="KRX56"/>
    <hyperlink r:id="rId1525" ref="KSN56"/>
    <hyperlink r:id="rId1526" ref="KTD56"/>
    <hyperlink r:id="rId1527" ref="KTT56"/>
    <hyperlink r:id="rId1528" ref="KUJ56"/>
    <hyperlink r:id="rId1529" ref="KUZ56"/>
    <hyperlink r:id="rId1530" ref="KVP56"/>
    <hyperlink r:id="rId1531" ref="KWF56"/>
    <hyperlink r:id="rId1532" ref="KWV56"/>
    <hyperlink r:id="rId1533" ref="KXL56"/>
    <hyperlink r:id="rId1534" ref="KYB56"/>
    <hyperlink r:id="rId1535" ref="KYR56"/>
    <hyperlink r:id="rId1536" ref="KZH56"/>
    <hyperlink r:id="rId1537" ref="KZX56"/>
    <hyperlink r:id="rId1538" ref="LAN56"/>
    <hyperlink r:id="rId1539" ref="LBD56"/>
    <hyperlink r:id="rId1540" ref="LBT56"/>
    <hyperlink r:id="rId1541" ref="LCJ56"/>
    <hyperlink r:id="rId1542" ref="LCZ56"/>
    <hyperlink r:id="rId1543" ref="LDP56"/>
    <hyperlink r:id="rId1544" ref="LEF56"/>
    <hyperlink r:id="rId1545" ref="LEV56"/>
    <hyperlink r:id="rId1546" ref="LFL56"/>
    <hyperlink r:id="rId1547" ref="LGB56"/>
    <hyperlink r:id="rId1548" ref="LGR56"/>
    <hyperlink r:id="rId1549" ref="LHH56"/>
    <hyperlink r:id="rId1550" ref="LHX56"/>
    <hyperlink r:id="rId1551" ref="LIN56"/>
    <hyperlink r:id="rId1552" ref="LJD56"/>
    <hyperlink r:id="rId1553" ref="LJT56"/>
    <hyperlink r:id="rId1554" ref="LKJ56"/>
    <hyperlink r:id="rId1555" ref="LKZ56"/>
    <hyperlink r:id="rId1556" ref="LLP56"/>
    <hyperlink r:id="rId1557" ref="LMF56"/>
    <hyperlink r:id="rId1558" ref="LMV56"/>
    <hyperlink r:id="rId1559" ref="LNL56"/>
    <hyperlink r:id="rId1560" ref="LOB56"/>
    <hyperlink r:id="rId1561" ref="LOR56"/>
    <hyperlink r:id="rId1562" ref="LPH56"/>
    <hyperlink r:id="rId1563" ref="LPX56"/>
    <hyperlink r:id="rId1564" ref="LQN56"/>
    <hyperlink r:id="rId1565" ref="LRD56"/>
    <hyperlink r:id="rId1566" ref="LRT56"/>
    <hyperlink r:id="rId1567" ref="LSJ56"/>
    <hyperlink r:id="rId1568" ref="LSZ56"/>
    <hyperlink r:id="rId1569" ref="LTP56"/>
    <hyperlink r:id="rId1570" ref="LUF56"/>
    <hyperlink r:id="rId1571" ref="LUV56"/>
    <hyperlink r:id="rId1572" ref="LVL56"/>
    <hyperlink r:id="rId1573" ref="LWB56"/>
    <hyperlink r:id="rId1574" ref="LWR56"/>
    <hyperlink r:id="rId1575" ref="LXH56"/>
    <hyperlink r:id="rId1576" ref="LXX56"/>
    <hyperlink r:id="rId1577" ref="LYN56"/>
    <hyperlink r:id="rId1578" ref="LZD56"/>
    <hyperlink r:id="rId1579" ref="LZT56"/>
    <hyperlink r:id="rId1580" ref="MAJ56"/>
    <hyperlink r:id="rId1581" ref="MAZ56"/>
    <hyperlink r:id="rId1582" ref="MBP56"/>
    <hyperlink r:id="rId1583" ref="MCF56"/>
    <hyperlink r:id="rId1584" ref="MCV56"/>
    <hyperlink r:id="rId1585" ref="MDL56"/>
    <hyperlink r:id="rId1586" ref="MEB56"/>
    <hyperlink r:id="rId1587" ref="MER56"/>
    <hyperlink r:id="rId1588" ref="MFH56"/>
    <hyperlink r:id="rId1589" ref="MFX56"/>
    <hyperlink r:id="rId1590" ref="MGN56"/>
    <hyperlink r:id="rId1591" ref="MHD56"/>
    <hyperlink r:id="rId1592" ref="MHT56"/>
    <hyperlink r:id="rId1593" ref="MIJ56"/>
    <hyperlink r:id="rId1594" ref="MIZ56"/>
    <hyperlink r:id="rId1595" ref="MJP56"/>
    <hyperlink r:id="rId1596" ref="MKF56"/>
    <hyperlink r:id="rId1597" ref="MKV56"/>
    <hyperlink r:id="rId1598" ref="MLL56"/>
    <hyperlink r:id="rId1599" ref="MMB56"/>
    <hyperlink r:id="rId1600" ref="MMR56"/>
    <hyperlink r:id="rId1601" ref="MNH56"/>
    <hyperlink r:id="rId1602" ref="MNX56"/>
    <hyperlink r:id="rId1603" ref="MON56"/>
    <hyperlink r:id="rId1604" ref="MPD56"/>
    <hyperlink r:id="rId1605" ref="MPT56"/>
    <hyperlink r:id="rId1606" ref="MQJ56"/>
    <hyperlink r:id="rId1607" ref="MQZ56"/>
    <hyperlink r:id="rId1608" ref="MRP56"/>
    <hyperlink r:id="rId1609" ref="MSF56"/>
    <hyperlink r:id="rId1610" ref="MSV56"/>
    <hyperlink r:id="rId1611" ref="MTL56"/>
    <hyperlink r:id="rId1612" ref="MUB56"/>
    <hyperlink r:id="rId1613" ref="MUR56"/>
    <hyperlink r:id="rId1614" ref="MVH56"/>
    <hyperlink r:id="rId1615" ref="MVX56"/>
    <hyperlink r:id="rId1616" ref="MWN56"/>
    <hyperlink r:id="rId1617" ref="MXD56"/>
    <hyperlink r:id="rId1618" ref="MXT56"/>
    <hyperlink r:id="rId1619" ref="MYJ56"/>
    <hyperlink r:id="rId1620" ref="MYZ56"/>
    <hyperlink r:id="rId1621" ref="MZP56"/>
    <hyperlink r:id="rId1622" ref="NAF56"/>
    <hyperlink r:id="rId1623" ref="NAV56"/>
    <hyperlink r:id="rId1624" ref="NBL56"/>
    <hyperlink r:id="rId1625" ref="NCB56"/>
    <hyperlink r:id="rId1626" ref="NCR56"/>
    <hyperlink r:id="rId1627" ref="NDH56"/>
    <hyperlink r:id="rId1628" ref="NDX56"/>
    <hyperlink r:id="rId1629" ref="NEN56"/>
    <hyperlink r:id="rId1630" ref="NFD56"/>
    <hyperlink r:id="rId1631" ref="NFT56"/>
    <hyperlink r:id="rId1632" ref="NGJ56"/>
    <hyperlink r:id="rId1633" ref="NGZ56"/>
    <hyperlink r:id="rId1634" ref="NHP56"/>
    <hyperlink r:id="rId1635" ref="NIF56"/>
    <hyperlink r:id="rId1636" ref="NIV56"/>
    <hyperlink r:id="rId1637" ref="NJL56"/>
    <hyperlink r:id="rId1638" ref="NKB56"/>
    <hyperlink r:id="rId1639" ref="NKR56"/>
    <hyperlink r:id="rId1640" ref="NLH56"/>
    <hyperlink r:id="rId1641" ref="NLX56"/>
    <hyperlink r:id="rId1642" ref="NMN56"/>
    <hyperlink r:id="rId1643" ref="NND56"/>
    <hyperlink r:id="rId1644" ref="NNT56"/>
    <hyperlink r:id="rId1645" ref="NOJ56"/>
    <hyperlink r:id="rId1646" ref="NOZ56"/>
    <hyperlink r:id="rId1647" ref="NPP56"/>
    <hyperlink r:id="rId1648" ref="NQF56"/>
    <hyperlink r:id="rId1649" ref="NQV56"/>
    <hyperlink r:id="rId1650" ref="NRL56"/>
    <hyperlink r:id="rId1651" ref="NSB56"/>
    <hyperlink r:id="rId1652" ref="NSR56"/>
    <hyperlink r:id="rId1653" ref="NTH56"/>
    <hyperlink r:id="rId1654" ref="NTX56"/>
    <hyperlink r:id="rId1655" ref="NUN56"/>
    <hyperlink r:id="rId1656" ref="NVD56"/>
    <hyperlink r:id="rId1657" ref="NVT56"/>
    <hyperlink r:id="rId1658" ref="NWJ56"/>
    <hyperlink r:id="rId1659" ref="NWZ56"/>
    <hyperlink r:id="rId1660" ref="NXP56"/>
    <hyperlink r:id="rId1661" ref="NYF56"/>
    <hyperlink r:id="rId1662" ref="NYV56"/>
    <hyperlink r:id="rId1663" ref="NZL56"/>
    <hyperlink r:id="rId1664" ref="OAB56"/>
    <hyperlink r:id="rId1665" ref="OAR56"/>
    <hyperlink r:id="rId1666" ref="OBH56"/>
    <hyperlink r:id="rId1667" ref="OBX56"/>
    <hyperlink r:id="rId1668" ref="OCN56"/>
    <hyperlink r:id="rId1669" ref="ODD56"/>
    <hyperlink r:id="rId1670" ref="ODT56"/>
    <hyperlink r:id="rId1671" ref="OEJ56"/>
    <hyperlink r:id="rId1672" ref="OEZ56"/>
    <hyperlink r:id="rId1673" ref="OFP56"/>
    <hyperlink r:id="rId1674" ref="OGF56"/>
    <hyperlink r:id="rId1675" ref="OGV56"/>
    <hyperlink r:id="rId1676" ref="OHL56"/>
    <hyperlink r:id="rId1677" ref="OIB56"/>
    <hyperlink r:id="rId1678" ref="OIR56"/>
    <hyperlink r:id="rId1679" ref="OJH56"/>
    <hyperlink r:id="rId1680" ref="OJX56"/>
    <hyperlink r:id="rId1681" ref="OKN56"/>
    <hyperlink r:id="rId1682" ref="OLD56"/>
    <hyperlink r:id="rId1683" ref="OLT56"/>
    <hyperlink r:id="rId1684" ref="OMJ56"/>
    <hyperlink r:id="rId1685" ref="OMZ56"/>
    <hyperlink r:id="rId1686" ref="ONP56"/>
    <hyperlink r:id="rId1687" ref="OOF56"/>
    <hyperlink r:id="rId1688" ref="OOV56"/>
    <hyperlink r:id="rId1689" ref="OPL56"/>
    <hyperlink r:id="rId1690" ref="OQB56"/>
    <hyperlink r:id="rId1691" ref="OQR56"/>
    <hyperlink r:id="rId1692" ref="ORH56"/>
    <hyperlink r:id="rId1693" ref="ORX56"/>
    <hyperlink r:id="rId1694" ref="OSN56"/>
    <hyperlink r:id="rId1695" ref="OTD56"/>
    <hyperlink r:id="rId1696" ref="OTT56"/>
    <hyperlink r:id="rId1697" ref="OUJ56"/>
    <hyperlink r:id="rId1698" ref="OUZ56"/>
    <hyperlink r:id="rId1699" ref="OVP56"/>
    <hyperlink r:id="rId1700" ref="OWF56"/>
    <hyperlink r:id="rId1701" ref="OWV56"/>
    <hyperlink r:id="rId1702" ref="OXL56"/>
    <hyperlink r:id="rId1703" ref="OYB56"/>
    <hyperlink r:id="rId1704" ref="OYR56"/>
    <hyperlink r:id="rId1705" ref="OZH56"/>
    <hyperlink r:id="rId1706" ref="OZX56"/>
    <hyperlink r:id="rId1707" ref="PAN56"/>
    <hyperlink r:id="rId1708" ref="PBD56"/>
    <hyperlink r:id="rId1709" ref="PBT56"/>
    <hyperlink r:id="rId1710" ref="PCJ56"/>
    <hyperlink r:id="rId1711" ref="PCZ56"/>
    <hyperlink r:id="rId1712" ref="PDP56"/>
    <hyperlink r:id="rId1713" ref="PEF56"/>
    <hyperlink r:id="rId1714" ref="PEV56"/>
    <hyperlink r:id="rId1715" ref="PFL56"/>
    <hyperlink r:id="rId1716" ref="PGB56"/>
    <hyperlink r:id="rId1717" ref="PGR56"/>
    <hyperlink r:id="rId1718" ref="PHH56"/>
    <hyperlink r:id="rId1719" ref="PHX56"/>
    <hyperlink r:id="rId1720" ref="PIN56"/>
    <hyperlink r:id="rId1721" ref="PJD56"/>
    <hyperlink r:id="rId1722" ref="PJT56"/>
    <hyperlink r:id="rId1723" ref="PKJ56"/>
    <hyperlink r:id="rId1724" ref="PKZ56"/>
    <hyperlink r:id="rId1725" ref="PLP56"/>
    <hyperlink r:id="rId1726" ref="PMF56"/>
    <hyperlink r:id="rId1727" ref="PMV56"/>
    <hyperlink r:id="rId1728" ref="PNL56"/>
    <hyperlink r:id="rId1729" ref="POB56"/>
    <hyperlink r:id="rId1730" ref="POR56"/>
    <hyperlink r:id="rId1731" ref="PPH56"/>
    <hyperlink r:id="rId1732" ref="PPX56"/>
    <hyperlink r:id="rId1733" ref="PQN56"/>
    <hyperlink r:id="rId1734" ref="PRD56"/>
    <hyperlink r:id="rId1735" ref="PRT56"/>
    <hyperlink r:id="rId1736" ref="PSJ56"/>
    <hyperlink r:id="rId1737" ref="PSZ56"/>
    <hyperlink r:id="rId1738" ref="PTP56"/>
    <hyperlink r:id="rId1739" ref="PUF56"/>
    <hyperlink r:id="rId1740" ref="PUV56"/>
    <hyperlink r:id="rId1741" ref="PVL56"/>
    <hyperlink r:id="rId1742" ref="PWB56"/>
    <hyperlink r:id="rId1743" ref="PWR56"/>
    <hyperlink r:id="rId1744" ref="PXH56"/>
    <hyperlink r:id="rId1745" ref="PXX56"/>
    <hyperlink r:id="rId1746" ref="PYN56"/>
    <hyperlink r:id="rId1747" ref="PZD56"/>
    <hyperlink r:id="rId1748" ref="PZT56"/>
    <hyperlink r:id="rId1749" ref="QAJ56"/>
    <hyperlink r:id="rId1750" ref="QAZ56"/>
    <hyperlink r:id="rId1751" ref="QBP56"/>
    <hyperlink r:id="rId1752" ref="QCF56"/>
    <hyperlink r:id="rId1753" ref="QCV56"/>
    <hyperlink r:id="rId1754" ref="QDL56"/>
    <hyperlink r:id="rId1755" ref="QEB56"/>
    <hyperlink r:id="rId1756" ref="QER56"/>
    <hyperlink r:id="rId1757" ref="QFH56"/>
    <hyperlink r:id="rId1758" ref="QFX56"/>
    <hyperlink r:id="rId1759" ref="QGN56"/>
    <hyperlink r:id="rId1760" ref="QHD56"/>
    <hyperlink r:id="rId1761" ref="QHT56"/>
    <hyperlink r:id="rId1762" ref="QIJ56"/>
    <hyperlink r:id="rId1763" ref="QIZ56"/>
    <hyperlink r:id="rId1764" ref="QJP56"/>
    <hyperlink r:id="rId1765" ref="QKF56"/>
    <hyperlink r:id="rId1766" ref="QKV56"/>
    <hyperlink r:id="rId1767" ref="QLL56"/>
    <hyperlink r:id="rId1768" ref="QMB56"/>
    <hyperlink r:id="rId1769" ref="QMR56"/>
    <hyperlink r:id="rId1770" ref="QNH56"/>
    <hyperlink r:id="rId1771" ref="QNX56"/>
    <hyperlink r:id="rId1772" ref="QON56"/>
    <hyperlink r:id="rId1773" ref="QPD56"/>
    <hyperlink r:id="rId1774" ref="QPT56"/>
    <hyperlink r:id="rId1775" ref="QQJ56"/>
    <hyperlink r:id="rId1776" ref="QQZ56"/>
    <hyperlink r:id="rId1777" ref="QRP56"/>
    <hyperlink r:id="rId1778" ref="QSF56"/>
    <hyperlink r:id="rId1779" ref="QSV56"/>
    <hyperlink r:id="rId1780" ref="QTL56"/>
    <hyperlink r:id="rId1781" ref="QUB56"/>
    <hyperlink r:id="rId1782" ref="QUR56"/>
    <hyperlink r:id="rId1783" ref="QVH56"/>
    <hyperlink r:id="rId1784" ref="QVX56"/>
    <hyperlink r:id="rId1785" ref="QWN56"/>
    <hyperlink r:id="rId1786" ref="QXD56"/>
    <hyperlink r:id="rId1787" ref="QXT56"/>
    <hyperlink r:id="rId1788" ref="QYJ56"/>
    <hyperlink r:id="rId1789" ref="QYZ56"/>
    <hyperlink r:id="rId1790" ref="QZP56"/>
    <hyperlink r:id="rId1791" ref="RAF56"/>
    <hyperlink r:id="rId1792" ref="RAV56"/>
    <hyperlink r:id="rId1793" ref="RBL56"/>
    <hyperlink r:id="rId1794" ref="RCB56"/>
    <hyperlink r:id="rId1795" ref="RCR56"/>
    <hyperlink r:id="rId1796" ref="RDH56"/>
    <hyperlink r:id="rId1797" ref="RDX56"/>
    <hyperlink r:id="rId1798" ref="REN56"/>
    <hyperlink r:id="rId1799" ref="RFD56"/>
    <hyperlink r:id="rId1800" ref="RFT56"/>
    <hyperlink r:id="rId1801" ref="RGJ56"/>
    <hyperlink r:id="rId1802" ref="RGZ56"/>
    <hyperlink r:id="rId1803" ref="RHP56"/>
    <hyperlink r:id="rId1804" ref="RIF56"/>
    <hyperlink r:id="rId1805" ref="RIV56"/>
    <hyperlink r:id="rId1806" ref="RJL56"/>
    <hyperlink r:id="rId1807" ref="RKB56"/>
    <hyperlink r:id="rId1808" ref="RKR56"/>
    <hyperlink r:id="rId1809" ref="RLH56"/>
    <hyperlink r:id="rId1810" ref="RLX56"/>
    <hyperlink r:id="rId1811" ref="RMN56"/>
    <hyperlink r:id="rId1812" ref="RND56"/>
    <hyperlink r:id="rId1813" ref="RNT56"/>
    <hyperlink r:id="rId1814" ref="ROJ56"/>
    <hyperlink r:id="rId1815" ref="ROZ56"/>
    <hyperlink r:id="rId1816" ref="RPP56"/>
    <hyperlink r:id="rId1817" ref="RQF56"/>
    <hyperlink r:id="rId1818" ref="RQV56"/>
    <hyperlink r:id="rId1819" ref="RRL56"/>
    <hyperlink r:id="rId1820" ref="RSB56"/>
    <hyperlink r:id="rId1821" ref="RSR56"/>
    <hyperlink r:id="rId1822" ref="RTH56"/>
    <hyperlink r:id="rId1823" ref="RTX56"/>
    <hyperlink r:id="rId1824" ref="RUN56"/>
    <hyperlink r:id="rId1825" ref="RVD56"/>
    <hyperlink r:id="rId1826" ref="RVT56"/>
    <hyperlink r:id="rId1827" ref="RWJ56"/>
    <hyperlink r:id="rId1828" ref="RWZ56"/>
    <hyperlink r:id="rId1829" ref="RXP56"/>
    <hyperlink r:id="rId1830" ref="RYF56"/>
    <hyperlink r:id="rId1831" ref="RYV56"/>
    <hyperlink r:id="rId1832" ref="RZL56"/>
    <hyperlink r:id="rId1833" ref="SAB56"/>
    <hyperlink r:id="rId1834" ref="SAR56"/>
    <hyperlink r:id="rId1835" ref="SBH56"/>
    <hyperlink r:id="rId1836" ref="SBX56"/>
    <hyperlink r:id="rId1837" ref="SCN56"/>
    <hyperlink r:id="rId1838" ref="SDD56"/>
    <hyperlink r:id="rId1839" ref="SDT56"/>
    <hyperlink r:id="rId1840" ref="SEJ56"/>
    <hyperlink r:id="rId1841" ref="SEZ56"/>
    <hyperlink r:id="rId1842" ref="SFP56"/>
    <hyperlink r:id="rId1843" ref="SGF56"/>
    <hyperlink r:id="rId1844" ref="SGV56"/>
    <hyperlink r:id="rId1845" ref="SHL56"/>
    <hyperlink r:id="rId1846" ref="SIB56"/>
    <hyperlink r:id="rId1847" ref="SIR56"/>
    <hyperlink r:id="rId1848" ref="SJH56"/>
    <hyperlink r:id="rId1849" ref="SJX56"/>
    <hyperlink r:id="rId1850" ref="SKN56"/>
    <hyperlink r:id="rId1851" ref="SLD56"/>
    <hyperlink r:id="rId1852" ref="SLT56"/>
    <hyperlink r:id="rId1853" ref="SMJ56"/>
    <hyperlink r:id="rId1854" ref="SMZ56"/>
    <hyperlink r:id="rId1855" ref="SNP56"/>
    <hyperlink r:id="rId1856" ref="SOF56"/>
    <hyperlink r:id="rId1857" ref="SOV56"/>
    <hyperlink r:id="rId1858" ref="SPL56"/>
    <hyperlink r:id="rId1859" ref="SQB56"/>
    <hyperlink r:id="rId1860" ref="SQR56"/>
    <hyperlink r:id="rId1861" ref="SRH56"/>
    <hyperlink r:id="rId1862" ref="SRX56"/>
    <hyperlink r:id="rId1863" ref="SSN56"/>
    <hyperlink r:id="rId1864" ref="STD56"/>
    <hyperlink r:id="rId1865" ref="STT56"/>
    <hyperlink r:id="rId1866" ref="SUJ56"/>
    <hyperlink r:id="rId1867" ref="SUZ56"/>
    <hyperlink r:id="rId1868" ref="SVP56"/>
    <hyperlink r:id="rId1869" ref="SWF56"/>
    <hyperlink r:id="rId1870" ref="SWV56"/>
    <hyperlink r:id="rId1871" ref="SXL56"/>
    <hyperlink r:id="rId1872" ref="SYB56"/>
    <hyperlink r:id="rId1873" ref="SYR56"/>
    <hyperlink r:id="rId1874" ref="SZH56"/>
    <hyperlink r:id="rId1875" ref="SZX56"/>
    <hyperlink r:id="rId1876" ref="TAN56"/>
    <hyperlink r:id="rId1877" ref="TBD56"/>
    <hyperlink r:id="rId1878" ref="TBT56"/>
    <hyperlink r:id="rId1879" ref="TCJ56"/>
    <hyperlink r:id="rId1880" ref="TCZ56"/>
    <hyperlink r:id="rId1881" ref="TDP56"/>
    <hyperlink r:id="rId1882" ref="TEF56"/>
    <hyperlink r:id="rId1883" ref="TEV56"/>
    <hyperlink r:id="rId1884" ref="TFL56"/>
    <hyperlink r:id="rId1885" ref="TGB56"/>
    <hyperlink r:id="rId1886" ref="TGR56"/>
    <hyperlink r:id="rId1887" ref="THH56"/>
    <hyperlink r:id="rId1888" ref="THX56"/>
    <hyperlink r:id="rId1889" ref="TIN56"/>
    <hyperlink r:id="rId1890" ref="TJD56"/>
    <hyperlink r:id="rId1891" ref="TJT56"/>
    <hyperlink r:id="rId1892" ref="TKJ56"/>
    <hyperlink r:id="rId1893" ref="TKZ56"/>
    <hyperlink r:id="rId1894" ref="TLP56"/>
    <hyperlink r:id="rId1895" ref="TMF56"/>
    <hyperlink r:id="rId1896" ref="TMV56"/>
    <hyperlink r:id="rId1897" ref="TNL56"/>
    <hyperlink r:id="rId1898" ref="TOB56"/>
    <hyperlink r:id="rId1899" ref="TOR56"/>
    <hyperlink r:id="rId1900" ref="TPH56"/>
    <hyperlink r:id="rId1901" ref="TPX56"/>
    <hyperlink r:id="rId1902" ref="TQN56"/>
    <hyperlink r:id="rId1903" ref="TRD56"/>
    <hyperlink r:id="rId1904" ref="TRT56"/>
    <hyperlink r:id="rId1905" ref="TSJ56"/>
    <hyperlink r:id="rId1906" ref="TSZ56"/>
    <hyperlink r:id="rId1907" ref="TTP56"/>
    <hyperlink r:id="rId1908" ref="TUF56"/>
    <hyperlink r:id="rId1909" ref="TUV56"/>
    <hyperlink r:id="rId1910" ref="TVL56"/>
    <hyperlink r:id="rId1911" ref="TWB56"/>
    <hyperlink r:id="rId1912" ref="TWR56"/>
    <hyperlink r:id="rId1913" ref="TXH56"/>
    <hyperlink r:id="rId1914" ref="TXX56"/>
    <hyperlink r:id="rId1915" ref="TYN56"/>
    <hyperlink r:id="rId1916" ref="TZD56"/>
    <hyperlink r:id="rId1917" ref="TZT56"/>
    <hyperlink r:id="rId1918" ref="UAJ56"/>
    <hyperlink r:id="rId1919" ref="UAZ56"/>
    <hyperlink r:id="rId1920" ref="UBP56"/>
    <hyperlink r:id="rId1921" ref="UCF56"/>
    <hyperlink r:id="rId1922" ref="UCV56"/>
    <hyperlink r:id="rId1923" ref="UDL56"/>
    <hyperlink r:id="rId1924" ref="UEB56"/>
    <hyperlink r:id="rId1925" ref="UER56"/>
    <hyperlink r:id="rId1926" ref="UFH56"/>
    <hyperlink r:id="rId1927" ref="UFX56"/>
    <hyperlink r:id="rId1928" ref="UGN56"/>
    <hyperlink r:id="rId1929" ref="UHD56"/>
    <hyperlink r:id="rId1930" ref="UHT56"/>
    <hyperlink r:id="rId1931" ref="UIJ56"/>
    <hyperlink r:id="rId1932" ref="UIZ56"/>
    <hyperlink r:id="rId1933" ref="UJP56"/>
    <hyperlink r:id="rId1934" ref="UKF56"/>
    <hyperlink r:id="rId1935" ref="UKV56"/>
    <hyperlink r:id="rId1936" ref="ULL56"/>
    <hyperlink r:id="rId1937" ref="UMB56"/>
    <hyperlink r:id="rId1938" ref="UMR56"/>
    <hyperlink r:id="rId1939" ref="UNH56"/>
    <hyperlink r:id="rId1940" ref="UNX56"/>
    <hyperlink r:id="rId1941" ref="UON56"/>
    <hyperlink r:id="rId1942" ref="UPD56"/>
    <hyperlink r:id="rId1943" ref="UPT56"/>
    <hyperlink r:id="rId1944" ref="UQJ56"/>
    <hyperlink r:id="rId1945" ref="UQZ56"/>
    <hyperlink r:id="rId1946" ref="URP56"/>
    <hyperlink r:id="rId1947" ref="USF56"/>
    <hyperlink r:id="rId1948" ref="USV56"/>
    <hyperlink r:id="rId1949" ref="UTL56"/>
    <hyperlink r:id="rId1950" ref="UUB56"/>
    <hyperlink r:id="rId1951" ref="UUR56"/>
    <hyperlink r:id="rId1952" ref="UVH56"/>
    <hyperlink r:id="rId1953" ref="UVX56"/>
    <hyperlink r:id="rId1954" ref="UWN56"/>
    <hyperlink r:id="rId1955" ref="UXD56"/>
    <hyperlink r:id="rId1956" ref="UXT56"/>
    <hyperlink r:id="rId1957" ref="UYJ56"/>
    <hyperlink r:id="rId1958" ref="UYZ56"/>
    <hyperlink r:id="rId1959" ref="UZP56"/>
    <hyperlink r:id="rId1960" ref="VAF56"/>
    <hyperlink r:id="rId1961" ref="VAV56"/>
    <hyperlink r:id="rId1962" ref="VBL56"/>
    <hyperlink r:id="rId1963" ref="VCB56"/>
    <hyperlink r:id="rId1964" ref="VCR56"/>
    <hyperlink r:id="rId1965" ref="VDH56"/>
    <hyperlink r:id="rId1966" ref="VDX56"/>
    <hyperlink r:id="rId1967" ref="VEN56"/>
    <hyperlink r:id="rId1968" ref="VFD56"/>
    <hyperlink r:id="rId1969" ref="VFT56"/>
    <hyperlink r:id="rId1970" ref="VGJ56"/>
    <hyperlink r:id="rId1971" ref="VGZ56"/>
    <hyperlink r:id="rId1972" ref="VHP56"/>
    <hyperlink r:id="rId1973" ref="VIF56"/>
    <hyperlink r:id="rId1974" ref="VIV56"/>
    <hyperlink r:id="rId1975" ref="VJL56"/>
    <hyperlink r:id="rId1976" ref="VKB56"/>
    <hyperlink r:id="rId1977" ref="VKR56"/>
    <hyperlink r:id="rId1978" ref="VLH56"/>
    <hyperlink r:id="rId1979" ref="VLX56"/>
    <hyperlink r:id="rId1980" ref="VMN56"/>
    <hyperlink r:id="rId1981" ref="VND56"/>
    <hyperlink r:id="rId1982" ref="VNT56"/>
    <hyperlink r:id="rId1983" ref="VOJ56"/>
    <hyperlink r:id="rId1984" ref="VOZ56"/>
    <hyperlink r:id="rId1985" ref="VPP56"/>
    <hyperlink r:id="rId1986" ref="VQF56"/>
    <hyperlink r:id="rId1987" ref="VQV56"/>
    <hyperlink r:id="rId1988" ref="VRL56"/>
    <hyperlink r:id="rId1989" ref="VSB56"/>
    <hyperlink r:id="rId1990" ref="VSR56"/>
    <hyperlink r:id="rId1991" ref="VTH56"/>
    <hyperlink r:id="rId1992" ref="VTX56"/>
    <hyperlink r:id="rId1993" ref="VUN56"/>
    <hyperlink r:id="rId1994" ref="VVD56"/>
    <hyperlink r:id="rId1995" ref="VVT56"/>
    <hyperlink r:id="rId1996" ref="VWJ56"/>
    <hyperlink r:id="rId1997" ref="VWZ56"/>
    <hyperlink r:id="rId1998" ref="VXP56"/>
    <hyperlink r:id="rId1999" ref="VYF56"/>
    <hyperlink r:id="rId2000" ref="VYV56"/>
    <hyperlink r:id="rId2001" ref="VZL56"/>
    <hyperlink r:id="rId2002" ref="WAB56"/>
    <hyperlink r:id="rId2003" ref="WAR56"/>
    <hyperlink r:id="rId2004" ref="WBH56"/>
    <hyperlink r:id="rId2005" ref="WBX56"/>
    <hyperlink r:id="rId2006" ref="WCN56"/>
    <hyperlink r:id="rId2007" ref="WDD56"/>
    <hyperlink r:id="rId2008" ref="WDT56"/>
    <hyperlink r:id="rId2009" ref="WEJ56"/>
    <hyperlink r:id="rId2010" ref="WEZ56"/>
    <hyperlink r:id="rId2011" ref="WFP56"/>
    <hyperlink r:id="rId2012" ref="WGF56"/>
    <hyperlink r:id="rId2013" ref="WGV56"/>
    <hyperlink r:id="rId2014" ref="WHL56"/>
    <hyperlink r:id="rId2015" ref="WIB56"/>
    <hyperlink r:id="rId2016" ref="WIR56"/>
    <hyperlink r:id="rId2017" ref="WJH56"/>
    <hyperlink r:id="rId2018" ref="WJX56"/>
    <hyperlink r:id="rId2019" ref="WKN56"/>
    <hyperlink r:id="rId2020" ref="WLD56"/>
    <hyperlink r:id="rId2021" ref="WLT56"/>
    <hyperlink r:id="rId2022" ref="WMJ56"/>
    <hyperlink r:id="rId2023" ref="WMZ56"/>
    <hyperlink r:id="rId2024" ref="WNP56"/>
    <hyperlink r:id="rId2025" ref="WOF56"/>
    <hyperlink r:id="rId2026" ref="WOV56"/>
    <hyperlink r:id="rId2027" ref="WPL56"/>
    <hyperlink r:id="rId2028" ref="WQB56"/>
    <hyperlink r:id="rId2029" ref="WQR56"/>
    <hyperlink r:id="rId2030" ref="WRH56"/>
    <hyperlink r:id="rId2031" ref="WRX56"/>
    <hyperlink r:id="rId2032" ref="WSN56"/>
    <hyperlink r:id="rId2033" ref="WTD56"/>
    <hyperlink r:id="rId2034" ref="WTT56"/>
    <hyperlink r:id="rId2035" ref="WUJ56"/>
    <hyperlink r:id="rId2036" ref="WUZ56"/>
    <hyperlink r:id="rId2037" ref="WVP56"/>
    <hyperlink r:id="rId2038" ref="WWF56"/>
    <hyperlink r:id="rId2039" ref="WWV56"/>
    <hyperlink r:id="rId2040" ref="WXL56"/>
    <hyperlink r:id="rId2041" ref="WYB56"/>
    <hyperlink r:id="rId2042" ref="WYR56"/>
    <hyperlink r:id="rId2043" ref="WZH56"/>
    <hyperlink r:id="rId2044" ref="WZX56"/>
    <hyperlink r:id="rId2045" ref="XAN56"/>
    <hyperlink r:id="rId2046" ref="XBD56"/>
    <hyperlink r:id="rId2047" ref="XBT56"/>
    <hyperlink r:id="rId2048" ref="XCJ56"/>
    <hyperlink r:id="rId2049" ref="XCZ56"/>
    <hyperlink r:id="rId2050" ref="XDP56"/>
    <hyperlink r:id="rId2051" ref="XEF56"/>
    <hyperlink r:id="rId2052" ref="XEV56"/>
    <hyperlink r:id="rId2053" ref="H57"/>
    <hyperlink r:id="rId2054" ref="X57"/>
    <hyperlink r:id="rId2055" ref="AN57"/>
    <hyperlink r:id="rId2056" ref="BD57"/>
    <hyperlink r:id="rId2057" ref="BT57"/>
    <hyperlink r:id="rId2058" ref="CJ57"/>
    <hyperlink r:id="rId2059" ref="CZ57"/>
    <hyperlink r:id="rId2060" ref="DP57"/>
    <hyperlink r:id="rId2061" ref="EF57"/>
    <hyperlink r:id="rId2062" ref="EV57"/>
    <hyperlink r:id="rId2063" ref="FL57"/>
    <hyperlink r:id="rId2064" ref="GB57"/>
    <hyperlink r:id="rId2065" ref="GR57"/>
    <hyperlink r:id="rId2066" ref="HH57"/>
    <hyperlink r:id="rId2067" ref="HX57"/>
    <hyperlink r:id="rId2068" ref="IN57"/>
    <hyperlink r:id="rId2069" ref="JD57"/>
    <hyperlink r:id="rId2070" ref="JT57"/>
    <hyperlink r:id="rId2071" ref="KJ57"/>
    <hyperlink r:id="rId2072" ref="KZ57"/>
    <hyperlink r:id="rId2073" ref="LP57"/>
    <hyperlink r:id="rId2074" ref="MF57"/>
    <hyperlink r:id="rId2075" ref="MV57"/>
    <hyperlink r:id="rId2076" ref="NL57"/>
    <hyperlink r:id="rId2077" ref="OB57"/>
    <hyperlink r:id="rId2078" ref="OR57"/>
    <hyperlink r:id="rId2079" ref="PH57"/>
    <hyperlink r:id="rId2080" ref="PX57"/>
    <hyperlink r:id="rId2081" ref="QN57"/>
    <hyperlink r:id="rId2082" ref="RD57"/>
    <hyperlink r:id="rId2083" ref="RT57"/>
    <hyperlink r:id="rId2084" ref="SJ57"/>
    <hyperlink r:id="rId2085" ref="SZ57"/>
    <hyperlink r:id="rId2086" ref="TP57"/>
    <hyperlink r:id="rId2087" ref="UF57"/>
    <hyperlink r:id="rId2088" ref="UV57"/>
    <hyperlink r:id="rId2089" ref="VL57"/>
    <hyperlink r:id="rId2090" ref="WB57"/>
    <hyperlink r:id="rId2091" ref="WR57"/>
    <hyperlink r:id="rId2092" ref="XH57"/>
    <hyperlink r:id="rId2093" ref="XX57"/>
    <hyperlink r:id="rId2094" ref="YN57"/>
    <hyperlink r:id="rId2095" ref="ZD57"/>
    <hyperlink r:id="rId2096" ref="ZT57"/>
    <hyperlink r:id="rId2097" ref="AAJ57"/>
    <hyperlink r:id="rId2098" ref="AAZ57"/>
    <hyperlink r:id="rId2099" ref="ABP57"/>
    <hyperlink r:id="rId2100" ref="ACF57"/>
    <hyperlink r:id="rId2101" ref="ACV57"/>
    <hyperlink r:id="rId2102" ref="ADL57"/>
    <hyperlink r:id="rId2103" ref="AEB57"/>
    <hyperlink r:id="rId2104" ref="AER57"/>
    <hyperlink r:id="rId2105" ref="AFH57"/>
    <hyperlink r:id="rId2106" ref="AFX57"/>
    <hyperlink r:id="rId2107" ref="AGN57"/>
    <hyperlink r:id="rId2108" ref="AHD57"/>
    <hyperlink r:id="rId2109" ref="AHT57"/>
    <hyperlink r:id="rId2110" ref="AIJ57"/>
    <hyperlink r:id="rId2111" ref="AIZ57"/>
    <hyperlink r:id="rId2112" ref="AJP57"/>
    <hyperlink r:id="rId2113" ref="AKF57"/>
    <hyperlink r:id="rId2114" ref="AKV57"/>
    <hyperlink r:id="rId2115" ref="ALL57"/>
    <hyperlink r:id="rId2116" ref="AMB57"/>
    <hyperlink r:id="rId2117" ref="AMR57"/>
    <hyperlink r:id="rId2118" ref="ANH57"/>
    <hyperlink r:id="rId2119" ref="ANX57"/>
    <hyperlink r:id="rId2120" ref="AON57"/>
    <hyperlink r:id="rId2121" ref="APD57"/>
    <hyperlink r:id="rId2122" ref="APT57"/>
    <hyperlink r:id="rId2123" ref="AQJ57"/>
    <hyperlink r:id="rId2124" ref="AQZ57"/>
    <hyperlink r:id="rId2125" ref="ARP57"/>
    <hyperlink r:id="rId2126" ref="ASF57"/>
    <hyperlink r:id="rId2127" ref="ASV57"/>
    <hyperlink r:id="rId2128" ref="ATL57"/>
    <hyperlink r:id="rId2129" ref="AUB57"/>
    <hyperlink r:id="rId2130" ref="AUR57"/>
    <hyperlink r:id="rId2131" ref="AVH57"/>
    <hyperlink r:id="rId2132" ref="AVX57"/>
    <hyperlink r:id="rId2133" ref="AWN57"/>
    <hyperlink r:id="rId2134" ref="AXD57"/>
    <hyperlink r:id="rId2135" ref="AXT57"/>
    <hyperlink r:id="rId2136" ref="AYJ57"/>
    <hyperlink r:id="rId2137" ref="AYZ57"/>
    <hyperlink r:id="rId2138" ref="AZP57"/>
    <hyperlink r:id="rId2139" ref="BAF57"/>
    <hyperlink r:id="rId2140" ref="BAV57"/>
    <hyperlink r:id="rId2141" ref="BBL57"/>
    <hyperlink r:id="rId2142" ref="BCB57"/>
    <hyperlink r:id="rId2143" ref="BCR57"/>
    <hyperlink r:id="rId2144" ref="BDH57"/>
    <hyperlink r:id="rId2145" ref="BDX57"/>
    <hyperlink r:id="rId2146" ref="BEN57"/>
    <hyperlink r:id="rId2147" ref="BFD57"/>
    <hyperlink r:id="rId2148" ref="BFT57"/>
    <hyperlink r:id="rId2149" ref="BGJ57"/>
    <hyperlink r:id="rId2150" ref="BGZ57"/>
    <hyperlink r:id="rId2151" ref="BHP57"/>
    <hyperlink r:id="rId2152" ref="BIF57"/>
    <hyperlink r:id="rId2153" ref="BIV57"/>
    <hyperlink r:id="rId2154" ref="BJL57"/>
    <hyperlink r:id="rId2155" ref="BKB57"/>
    <hyperlink r:id="rId2156" ref="BKR57"/>
    <hyperlink r:id="rId2157" ref="BLH57"/>
    <hyperlink r:id="rId2158" ref="BLX57"/>
    <hyperlink r:id="rId2159" ref="BMN57"/>
    <hyperlink r:id="rId2160" ref="BND57"/>
    <hyperlink r:id="rId2161" ref="BNT57"/>
    <hyperlink r:id="rId2162" ref="BOJ57"/>
    <hyperlink r:id="rId2163" ref="BOZ57"/>
    <hyperlink r:id="rId2164" ref="BPP57"/>
    <hyperlink r:id="rId2165" ref="BQF57"/>
    <hyperlink r:id="rId2166" ref="BQV57"/>
    <hyperlink r:id="rId2167" ref="BRL57"/>
    <hyperlink r:id="rId2168" ref="BSB57"/>
    <hyperlink r:id="rId2169" ref="BSR57"/>
    <hyperlink r:id="rId2170" ref="BTH57"/>
    <hyperlink r:id="rId2171" ref="BTX57"/>
    <hyperlink r:id="rId2172" ref="BUN57"/>
    <hyperlink r:id="rId2173" ref="BVD57"/>
    <hyperlink r:id="rId2174" ref="BVT57"/>
    <hyperlink r:id="rId2175" ref="BWJ57"/>
    <hyperlink r:id="rId2176" ref="BWZ57"/>
    <hyperlink r:id="rId2177" ref="BXP57"/>
    <hyperlink r:id="rId2178" ref="BYF57"/>
    <hyperlink r:id="rId2179" ref="BYV57"/>
    <hyperlink r:id="rId2180" ref="BZL57"/>
    <hyperlink r:id="rId2181" ref="CAB57"/>
    <hyperlink r:id="rId2182" ref="CAR57"/>
    <hyperlink r:id="rId2183" ref="CBH57"/>
    <hyperlink r:id="rId2184" ref="CBX57"/>
    <hyperlink r:id="rId2185" ref="CCN57"/>
    <hyperlink r:id="rId2186" ref="CDD57"/>
    <hyperlink r:id="rId2187" ref="CDT57"/>
    <hyperlink r:id="rId2188" ref="CEJ57"/>
    <hyperlink r:id="rId2189" ref="CEZ57"/>
    <hyperlink r:id="rId2190" ref="CFP57"/>
    <hyperlink r:id="rId2191" ref="CGF57"/>
    <hyperlink r:id="rId2192" ref="CGV57"/>
    <hyperlink r:id="rId2193" ref="CHL57"/>
    <hyperlink r:id="rId2194" ref="CIB57"/>
    <hyperlink r:id="rId2195" ref="CIR57"/>
    <hyperlink r:id="rId2196" ref="CJH57"/>
    <hyperlink r:id="rId2197" ref="CJX57"/>
    <hyperlink r:id="rId2198" ref="CKN57"/>
    <hyperlink r:id="rId2199" ref="CLD57"/>
    <hyperlink r:id="rId2200" ref="CLT57"/>
    <hyperlink r:id="rId2201" ref="CMJ57"/>
    <hyperlink r:id="rId2202" ref="CMZ57"/>
    <hyperlink r:id="rId2203" ref="CNP57"/>
    <hyperlink r:id="rId2204" ref="COF57"/>
    <hyperlink r:id="rId2205" ref="COV57"/>
    <hyperlink r:id="rId2206" ref="CPL57"/>
    <hyperlink r:id="rId2207" ref="CQB57"/>
    <hyperlink r:id="rId2208" ref="CQR57"/>
    <hyperlink r:id="rId2209" ref="CRH57"/>
    <hyperlink r:id="rId2210" ref="CRX57"/>
    <hyperlink r:id="rId2211" ref="CSN57"/>
    <hyperlink r:id="rId2212" ref="CTD57"/>
    <hyperlink r:id="rId2213" ref="CTT57"/>
    <hyperlink r:id="rId2214" ref="CUJ57"/>
    <hyperlink r:id="rId2215" ref="CUZ57"/>
    <hyperlink r:id="rId2216" ref="CVP57"/>
    <hyperlink r:id="rId2217" ref="CWF57"/>
    <hyperlink r:id="rId2218" ref="CWV57"/>
    <hyperlink r:id="rId2219" ref="CXL57"/>
    <hyperlink r:id="rId2220" ref="CYB57"/>
    <hyperlink r:id="rId2221" ref="CYR57"/>
    <hyperlink r:id="rId2222" ref="CZH57"/>
    <hyperlink r:id="rId2223" ref="CZX57"/>
    <hyperlink r:id="rId2224" ref="DAN57"/>
    <hyperlink r:id="rId2225" ref="DBD57"/>
    <hyperlink r:id="rId2226" ref="DBT57"/>
    <hyperlink r:id="rId2227" ref="DCJ57"/>
    <hyperlink r:id="rId2228" ref="DCZ57"/>
    <hyperlink r:id="rId2229" ref="DDP57"/>
    <hyperlink r:id="rId2230" ref="DEF57"/>
    <hyperlink r:id="rId2231" ref="DEV57"/>
    <hyperlink r:id="rId2232" ref="DFL57"/>
    <hyperlink r:id="rId2233" ref="DGB57"/>
    <hyperlink r:id="rId2234" ref="DGR57"/>
    <hyperlink r:id="rId2235" ref="DHH57"/>
    <hyperlink r:id="rId2236" ref="DHX57"/>
    <hyperlink r:id="rId2237" ref="DIN57"/>
    <hyperlink r:id="rId2238" ref="DJD57"/>
    <hyperlink r:id="rId2239" ref="DJT57"/>
    <hyperlink r:id="rId2240" ref="DKJ57"/>
    <hyperlink r:id="rId2241" ref="DKZ57"/>
    <hyperlink r:id="rId2242" ref="DLP57"/>
    <hyperlink r:id="rId2243" ref="DMF57"/>
    <hyperlink r:id="rId2244" ref="DMV57"/>
    <hyperlink r:id="rId2245" ref="DNL57"/>
    <hyperlink r:id="rId2246" ref="DOB57"/>
    <hyperlink r:id="rId2247" ref="DOR57"/>
    <hyperlink r:id="rId2248" ref="DPH57"/>
    <hyperlink r:id="rId2249" ref="DPX57"/>
    <hyperlink r:id="rId2250" ref="DQN57"/>
    <hyperlink r:id="rId2251" ref="DRD57"/>
    <hyperlink r:id="rId2252" ref="DRT57"/>
    <hyperlink r:id="rId2253" ref="DSJ57"/>
    <hyperlink r:id="rId2254" ref="DSZ57"/>
    <hyperlink r:id="rId2255" ref="DTP57"/>
    <hyperlink r:id="rId2256" ref="DUF57"/>
    <hyperlink r:id="rId2257" ref="DUV57"/>
    <hyperlink r:id="rId2258" ref="DVL57"/>
    <hyperlink r:id="rId2259" ref="DWB57"/>
    <hyperlink r:id="rId2260" ref="DWR57"/>
    <hyperlink r:id="rId2261" ref="DXH57"/>
    <hyperlink r:id="rId2262" ref="DXX57"/>
    <hyperlink r:id="rId2263" ref="DYN57"/>
    <hyperlink r:id="rId2264" ref="DZD57"/>
    <hyperlink r:id="rId2265" ref="DZT57"/>
    <hyperlink r:id="rId2266" ref="EAJ57"/>
    <hyperlink r:id="rId2267" ref="EAZ57"/>
    <hyperlink r:id="rId2268" ref="EBP57"/>
    <hyperlink r:id="rId2269" ref="ECF57"/>
    <hyperlink r:id="rId2270" ref="ECV57"/>
    <hyperlink r:id="rId2271" ref="EDL57"/>
    <hyperlink r:id="rId2272" ref="EEB57"/>
    <hyperlink r:id="rId2273" ref="EER57"/>
    <hyperlink r:id="rId2274" ref="EFH57"/>
    <hyperlink r:id="rId2275" ref="EFX57"/>
    <hyperlink r:id="rId2276" ref="EGN57"/>
    <hyperlink r:id="rId2277" ref="EHD57"/>
    <hyperlink r:id="rId2278" ref="EHT57"/>
    <hyperlink r:id="rId2279" ref="EIJ57"/>
    <hyperlink r:id="rId2280" ref="EIZ57"/>
    <hyperlink r:id="rId2281" ref="EJP57"/>
    <hyperlink r:id="rId2282" ref="EKF57"/>
    <hyperlink r:id="rId2283" ref="EKV57"/>
    <hyperlink r:id="rId2284" ref="ELL57"/>
    <hyperlink r:id="rId2285" ref="EMB57"/>
    <hyperlink r:id="rId2286" ref="EMR57"/>
    <hyperlink r:id="rId2287" ref="ENH57"/>
    <hyperlink r:id="rId2288" ref="ENX57"/>
    <hyperlink r:id="rId2289" ref="EON57"/>
    <hyperlink r:id="rId2290" ref="EPD57"/>
    <hyperlink r:id="rId2291" ref="EPT57"/>
    <hyperlink r:id="rId2292" ref="EQJ57"/>
    <hyperlink r:id="rId2293" ref="EQZ57"/>
    <hyperlink r:id="rId2294" ref="ERP57"/>
    <hyperlink r:id="rId2295" ref="ESF57"/>
    <hyperlink r:id="rId2296" ref="ESV57"/>
    <hyperlink r:id="rId2297" ref="ETL57"/>
    <hyperlink r:id="rId2298" ref="EUB57"/>
    <hyperlink r:id="rId2299" ref="EUR57"/>
    <hyperlink r:id="rId2300" ref="EVH57"/>
    <hyperlink r:id="rId2301" ref="EVX57"/>
    <hyperlink r:id="rId2302" ref="EWN57"/>
    <hyperlink r:id="rId2303" ref="EXD57"/>
    <hyperlink r:id="rId2304" ref="EXT57"/>
    <hyperlink r:id="rId2305" ref="EYJ57"/>
    <hyperlink r:id="rId2306" ref="EYZ57"/>
    <hyperlink r:id="rId2307" ref="EZP57"/>
    <hyperlink r:id="rId2308" ref="FAF57"/>
    <hyperlink r:id="rId2309" ref="FAV57"/>
    <hyperlink r:id="rId2310" ref="FBL57"/>
    <hyperlink r:id="rId2311" ref="FCB57"/>
    <hyperlink r:id="rId2312" ref="FCR57"/>
    <hyperlink r:id="rId2313" ref="FDH57"/>
    <hyperlink r:id="rId2314" ref="FDX57"/>
    <hyperlink r:id="rId2315" ref="FEN57"/>
    <hyperlink r:id="rId2316" ref="FFD57"/>
    <hyperlink r:id="rId2317" ref="FFT57"/>
    <hyperlink r:id="rId2318" ref="FGJ57"/>
    <hyperlink r:id="rId2319" ref="FGZ57"/>
    <hyperlink r:id="rId2320" ref="FHP57"/>
    <hyperlink r:id="rId2321" ref="FIF57"/>
    <hyperlink r:id="rId2322" ref="FIV57"/>
    <hyperlink r:id="rId2323" ref="FJL57"/>
    <hyperlink r:id="rId2324" ref="FKB57"/>
    <hyperlink r:id="rId2325" ref="FKR57"/>
    <hyperlink r:id="rId2326" ref="FLH57"/>
    <hyperlink r:id="rId2327" ref="FLX57"/>
    <hyperlink r:id="rId2328" ref="FMN57"/>
    <hyperlink r:id="rId2329" ref="FND57"/>
    <hyperlink r:id="rId2330" ref="FNT57"/>
    <hyperlink r:id="rId2331" ref="FOJ57"/>
    <hyperlink r:id="rId2332" ref="FOZ57"/>
    <hyperlink r:id="rId2333" ref="FPP57"/>
    <hyperlink r:id="rId2334" ref="FQF57"/>
    <hyperlink r:id="rId2335" ref="FQV57"/>
    <hyperlink r:id="rId2336" ref="FRL57"/>
    <hyperlink r:id="rId2337" ref="FSB57"/>
    <hyperlink r:id="rId2338" ref="FSR57"/>
    <hyperlink r:id="rId2339" ref="FTH57"/>
    <hyperlink r:id="rId2340" ref="FTX57"/>
    <hyperlink r:id="rId2341" ref="FUN57"/>
    <hyperlink r:id="rId2342" ref="FVD57"/>
    <hyperlink r:id="rId2343" ref="FVT57"/>
    <hyperlink r:id="rId2344" ref="FWJ57"/>
    <hyperlink r:id="rId2345" ref="FWZ57"/>
    <hyperlink r:id="rId2346" ref="FXP57"/>
    <hyperlink r:id="rId2347" ref="FYF57"/>
    <hyperlink r:id="rId2348" ref="FYV57"/>
    <hyperlink r:id="rId2349" ref="FZL57"/>
    <hyperlink r:id="rId2350" ref="GAB57"/>
    <hyperlink r:id="rId2351" ref="GAR57"/>
    <hyperlink r:id="rId2352" ref="GBH57"/>
    <hyperlink r:id="rId2353" ref="GBX57"/>
    <hyperlink r:id="rId2354" ref="GCN57"/>
    <hyperlink r:id="rId2355" ref="GDD57"/>
    <hyperlink r:id="rId2356" ref="GDT57"/>
    <hyperlink r:id="rId2357" ref="GEJ57"/>
    <hyperlink r:id="rId2358" ref="GEZ57"/>
    <hyperlink r:id="rId2359" ref="GFP57"/>
    <hyperlink r:id="rId2360" ref="GGF57"/>
    <hyperlink r:id="rId2361" ref="GGV57"/>
    <hyperlink r:id="rId2362" ref="GHL57"/>
    <hyperlink r:id="rId2363" ref="GIB57"/>
    <hyperlink r:id="rId2364" ref="GIR57"/>
    <hyperlink r:id="rId2365" ref="GJH57"/>
    <hyperlink r:id="rId2366" ref="GJX57"/>
    <hyperlink r:id="rId2367" ref="GKN57"/>
    <hyperlink r:id="rId2368" ref="GLD57"/>
    <hyperlink r:id="rId2369" ref="GLT57"/>
    <hyperlink r:id="rId2370" ref="GMJ57"/>
    <hyperlink r:id="rId2371" ref="GMZ57"/>
    <hyperlink r:id="rId2372" ref="GNP57"/>
    <hyperlink r:id="rId2373" ref="GOF57"/>
    <hyperlink r:id="rId2374" ref="GOV57"/>
    <hyperlink r:id="rId2375" ref="GPL57"/>
    <hyperlink r:id="rId2376" ref="GQB57"/>
    <hyperlink r:id="rId2377" ref="GQR57"/>
    <hyperlink r:id="rId2378" ref="GRH57"/>
    <hyperlink r:id="rId2379" ref="GRX57"/>
    <hyperlink r:id="rId2380" ref="GSN57"/>
    <hyperlink r:id="rId2381" ref="GTD57"/>
    <hyperlink r:id="rId2382" ref="GTT57"/>
    <hyperlink r:id="rId2383" ref="GUJ57"/>
    <hyperlink r:id="rId2384" ref="GUZ57"/>
    <hyperlink r:id="rId2385" ref="GVP57"/>
    <hyperlink r:id="rId2386" ref="GWF57"/>
    <hyperlink r:id="rId2387" ref="GWV57"/>
    <hyperlink r:id="rId2388" ref="GXL57"/>
    <hyperlink r:id="rId2389" ref="GYB57"/>
    <hyperlink r:id="rId2390" ref="GYR57"/>
    <hyperlink r:id="rId2391" ref="GZH57"/>
    <hyperlink r:id="rId2392" ref="GZX57"/>
    <hyperlink r:id="rId2393" ref="HAN57"/>
    <hyperlink r:id="rId2394" ref="HBD57"/>
    <hyperlink r:id="rId2395" ref="HBT57"/>
    <hyperlink r:id="rId2396" ref="HCJ57"/>
    <hyperlink r:id="rId2397" ref="HCZ57"/>
    <hyperlink r:id="rId2398" ref="HDP57"/>
    <hyperlink r:id="rId2399" ref="HEF57"/>
    <hyperlink r:id="rId2400" ref="HEV57"/>
    <hyperlink r:id="rId2401" ref="HFL57"/>
    <hyperlink r:id="rId2402" ref="HGB57"/>
    <hyperlink r:id="rId2403" ref="HGR57"/>
    <hyperlink r:id="rId2404" ref="HHH57"/>
    <hyperlink r:id="rId2405" ref="HHX57"/>
    <hyperlink r:id="rId2406" ref="HIN57"/>
    <hyperlink r:id="rId2407" ref="HJD57"/>
    <hyperlink r:id="rId2408" ref="HJT57"/>
    <hyperlink r:id="rId2409" ref="HKJ57"/>
    <hyperlink r:id="rId2410" ref="HKZ57"/>
    <hyperlink r:id="rId2411" ref="HLP57"/>
    <hyperlink r:id="rId2412" ref="HMF57"/>
    <hyperlink r:id="rId2413" ref="HMV57"/>
    <hyperlink r:id="rId2414" ref="HNL57"/>
    <hyperlink r:id="rId2415" ref="HOB57"/>
    <hyperlink r:id="rId2416" ref="HOR57"/>
    <hyperlink r:id="rId2417" ref="HPH57"/>
    <hyperlink r:id="rId2418" ref="HPX57"/>
    <hyperlink r:id="rId2419" ref="HQN57"/>
    <hyperlink r:id="rId2420" ref="HRD57"/>
    <hyperlink r:id="rId2421" ref="HRT57"/>
    <hyperlink r:id="rId2422" ref="HSJ57"/>
    <hyperlink r:id="rId2423" ref="HSZ57"/>
    <hyperlink r:id="rId2424" ref="HTP57"/>
    <hyperlink r:id="rId2425" ref="HUF57"/>
    <hyperlink r:id="rId2426" ref="HUV57"/>
    <hyperlink r:id="rId2427" ref="HVL57"/>
    <hyperlink r:id="rId2428" ref="HWB57"/>
    <hyperlink r:id="rId2429" ref="HWR57"/>
    <hyperlink r:id="rId2430" ref="HXH57"/>
    <hyperlink r:id="rId2431" ref="HXX57"/>
    <hyperlink r:id="rId2432" ref="HYN57"/>
    <hyperlink r:id="rId2433" ref="HZD57"/>
    <hyperlink r:id="rId2434" ref="HZT57"/>
    <hyperlink r:id="rId2435" ref="IAJ57"/>
    <hyperlink r:id="rId2436" ref="IAZ57"/>
    <hyperlink r:id="rId2437" ref="IBP57"/>
    <hyperlink r:id="rId2438" ref="ICF57"/>
    <hyperlink r:id="rId2439" ref="ICV57"/>
    <hyperlink r:id="rId2440" ref="IDL57"/>
    <hyperlink r:id="rId2441" ref="IEB57"/>
    <hyperlink r:id="rId2442" ref="IER57"/>
    <hyperlink r:id="rId2443" ref="IFH57"/>
    <hyperlink r:id="rId2444" ref="IFX57"/>
    <hyperlink r:id="rId2445" ref="IGN57"/>
    <hyperlink r:id="rId2446" ref="IHD57"/>
    <hyperlink r:id="rId2447" ref="IHT57"/>
    <hyperlink r:id="rId2448" ref="IIJ57"/>
    <hyperlink r:id="rId2449" ref="IIZ57"/>
    <hyperlink r:id="rId2450" ref="IJP57"/>
    <hyperlink r:id="rId2451" ref="IKF57"/>
    <hyperlink r:id="rId2452" ref="IKV57"/>
    <hyperlink r:id="rId2453" ref="ILL57"/>
    <hyperlink r:id="rId2454" ref="IMB57"/>
    <hyperlink r:id="rId2455" ref="IMR57"/>
    <hyperlink r:id="rId2456" ref="INH57"/>
    <hyperlink r:id="rId2457" ref="INX57"/>
    <hyperlink r:id="rId2458" ref="ION57"/>
    <hyperlink r:id="rId2459" ref="IPD57"/>
    <hyperlink r:id="rId2460" ref="IPT57"/>
    <hyperlink r:id="rId2461" ref="IQJ57"/>
    <hyperlink r:id="rId2462" ref="IQZ57"/>
    <hyperlink r:id="rId2463" ref="IRP57"/>
    <hyperlink r:id="rId2464" ref="ISF57"/>
    <hyperlink r:id="rId2465" ref="ISV57"/>
    <hyperlink r:id="rId2466" ref="ITL57"/>
    <hyperlink r:id="rId2467" ref="IUB57"/>
    <hyperlink r:id="rId2468" ref="IUR57"/>
    <hyperlink r:id="rId2469" ref="IVH57"/>
    <hyperlink r:id="rId2470" ref="IVX57"/>
    <hyperlink r:id="rId2471" ref="IWN57"/>
    <hyperlink r:id="rId2472" ref="IXD57"/>
    <hyperlink r:id="rId2473" ref="IXT57"/>
    <hyperlink r:id="rId2474" ref="IYJ57"/>
    <hyperlink r:id="rId2475" ref="IYZ57"/>
    <hyperlink r:id="rId2476" ref="IZP57"/>
    <hyperlink r:id="rId2477" ref="JAF57"/>
    <hyperlink r:id="rId2478" ref="JAV57"/>
    <hyperlink r:id="rId2479" ref="JBL57"/>
    <hyperlink r:id="rId2480" ref="JCB57"/>
    <hyperlink r:id="rId2481" ref="JCR57"/>
    <hyperlink r:id="rId2482" ref="JDH57"/>
    <hyperlink r:id="rId2483" ref="JDX57"/>
    <hyperlink r:id="rId2484" ref="JEN57"/>
    <hyperlink r:id="rId2485" ref="JFD57"/>
    <hyperlink r:id="rId2486" ref="JFT57"/>
    <hyperlink r:id="rId2487" ref="JGJ57"/>
    <hyperlink r:id="rId2488" ref="JGZ57"/>
    <hyperlink r:id="rId2489" ref="JHP57"/>
    <hyperlink r:id="rId2490" ref="JIF57"/>
    <hyperlink r:id="rId2491" ref="JIV57"/>
    <hyperlink r:id="rId2492" ref="JJL57"/>
    <hyperlink r:id="rId2493" ref="JKB57"/>
    <hyperlink r:id="rId2494" ref="JKR57"/>
    <hyperlink r:id="rId2495" ref="JLH57"/>
    <hyperlink r:id="rId2496" ref="JLX57"/>
    <hyperlink r:id="rId2497" ref="JMN57"/>
    <hyperlink r:id="rId2498" ref="JND57"/>
    <hyperlink r:id="rId2499" ref="JNT57"/>
    <hyperlink r:id="rId2500" ref="JOJ57"/>
    <hyperlink r:id="rId2501" ref="JOZ57"/>
    <hyperlink r:id="rId2502" ref="JPP57"/>
    <hyperlink r:id="rId2503" ref="JQF57"/>
    <hyperlink r:id="rId2504" ref="JQV57"/>
    <hyperlink r:id="rId2505" ref="JRL57"/>
    <hyperlink r:id="rId2506" ref="JSB57"/>
    <hyperlink r:id="rId2507" ref="JSR57"/>
    <hyperlink r:id="rId2508" ref="JTH57"/>
    <hyperlink r:id="rId2509" ref="JTX57"/>
    <hyperlink r:id="rId2510" ref="JUN57"/>
    <hyperlink r:id="rId2511" ref="JVD57"/>
    <hyperlink r:id="rId2512" ref="JVT57"/>
    <hyperlink r:id="rId2513" ref="JWJ57"/>
    <hyperlink r:id="rId2514" ref="JWZ57"/>
    <hyperlink r:id="rId2515" ref="JXP57"/>
    <hyperlink r:id="rId2516" ref="JYF57"/>
    <hyperlink r:id="rId2517" ref="JYV57"/>
    <hyperlink r:id="rId2518" ref="JZL57"/>
    <hyperlink r:id="rId2519" ref="KAB57"/>
    <hyperlink r:id="rId2520" ref="KAR57"/>
    <hyperlink r:id="rId2521" ref="KBH57"/>
    <hyperlink r:id="rId2522" ref="KBX57"/>
    <hyperlink r:id="rId2523" ref="KCN57"/>
    <hyperlink r:id="rId2524" ref="KDD57"/>
    <hyperlink r:id="rId2525" ref="KDT57"/>
    <hyperlink r:id="rId2526" ref="KEJ57"/>
    <hyperlink r:id="rId2527" ref="KEZ57"/>
    <hyperlink r:id="rId2528" ref="KFP57"/>
    <hyperlink r:id="rId2529" ref="KGF57"/>
    <hyperlink r:id="rId2530" ref="KGV57"/>
    <hyperlink r:id="rId2531" ref="KHL57"/>
    <hyperlink r:id="rId2532" ref="KIB57"/>
    <hyperlink r:id="rId2533" ref="KIR57"/>
    <hyperlink r:id="rId2534" ref="KJH57"/>
    <hyperlink r:id="rId2535" ref="KJX57"/>
    <hyperlink r:id="rId2536" ref="KKN57"/>
    <hyperlink r:id="rId2537" ref="KLD57"/>
    <hyperlink r:id="rId2538" ref="KLT57"/>
    <hyperlink r:id="rId2539" ref="KMJ57"/>
    <hyperlink r:id="rId2540" ref="KMZ57"/>
    <hyperlink r:id="rId2541" ref="KNP57"/>
    <hyperlink r:id="rId2542" ref="KOF57"/>
    <hyperlink r:id="rId2543" ref="KOV57"/>
    <hyperlink r:id="rId2544" ref="KPL57"/>
    <hyperlink r:id="rId2545" ref="KQB57"/>
    <hyperlink r:id="rId2546" ref="KQR57"/>
    <hyperlink r:id="rId2547" ref="KRH57"/>
    <hyperlink r:id="rId2548" ref="KRX57"/>
    <hyperlink r:id="rId2549" ref="KSN57"/>
    <hyperlink r:id="rId2550" ref="KTD57"/>
    <hyperlink r:id="rId2551" ref="KTT57"/>
    <hyperlink r:id="rId2552" ref="KUJ57"/>
    <hyperlink r:id="rId2553" ref="KUZ57"/>
    <hyperlink r:id="rId2554" ref="KVP57"/>
    <hyperlink r:id="rId2555" ref="KWF57"/>
    <hyperlink r:id="rId2556" ref="KWV57"/>
    <hyperlink r:id="rId2557" ref="KXL57"/>
    <hyperlink r:id="rId2558" ref="KYB57"/>
    <hyperlink r:id="rId2559" ref="KYR57"/>
    <hyperlink r:id="rId2560" ref="KZH57"/>
    <hyperlink r:id="rId2561" ref="KZX57"/>
    <hyperlink r:id="rId2562" ref="LAN57"/>
    <hyperlink r:id="rId2563" ref="LBD57"/>
    <hyperlink r:id="rId2564" ref="LBT57"/>
    <hyperlink r:id="rId2565" ref="LCJ57"/>
    <hyperlink r:id="rId2566" ref="LCZ57"/>
    <hyperlink r:id="rId2567" ref="LDP57"/>
    <hyperlink r:id="rId2568" ref="LEF57"/>
    <hyperlink r:id="rId2569" ref="LEV57"/>
    <hyperlink r:id="rId2570" ref="LFL57"/>
    <hyperlink r:id="rId2571" ref="LGB57"/>
    <hyperlink r:id="rId2572" ref="LGR57"/>
    <hyperlink r:id="rId2573" ref="LHH57"/>
    <hyperlink r:id="rId2574" ref="LHX57"/>
    <hyperlink r:id="rId2575" ref="LIN57"/>
    <hyperlink r:id="rId2576" ref="LJD57"/>
    <hyperlink r:id="rId2577" ref="LJT57"/>
    <hyperlink r:id="rId2578" ref="LKJ57"/>
    <hyperlink r:id="rId2579" ref="LKZ57"/>
    <hyperlink r:id="rId2580" ref="LLP57"/>
    <hyperlink r:id="rId2581" ref="LMF57"/>
    <hyperlink r:id="rId2582" ref="LMV57"/>
    <hyperlink r:id="rId2583" ref="LNL57"/>
    <hyperlink r:id="rId2584" ref="LOB57"/>
    <hyperlink r:id="rId2585" ref="LOR57"/>
    <hyperlink r:id="rId2586" ref="LPH57"/>
    <hyperlink r:id="rId2587" ref="LPX57"/>
    <hyperlink r:id="rId2588" ref="LQN57"/>
    <hyperlink r:id="rId2589" ref="LRD57"/>
    <hyperlink r:id="rId2590" ref="LRT57"/>
    <hyperlink r:id="rId2591" ref="LSJ57"/>
    <hyperlink r:id="rId2592" ref="LSZ57"/>
    <hyperlink r:id="rId2593" ref="LTP57"/>
    <hyperlink r:id="rId2594" ref="LUF57"/>
    <hyperlink r:id="rId2595" ref="LUV57"/>
    <hyperlink r:id="rId2596" ref="LVL57"/>
    <hyperlink r:id="rId2597" ref="LWB57"/>
    <hyperlink r:id="rId2598" ref="LWR57"/>
    <hyperlink r:id="rId2599" ref="LXH57"/>
    <hyperlink r:id="rId2600" ref="LXX57"/>
    <hyperlink r:id="rId2601" ref="LYN57"/>
    <hyperlink r:id="rId2602" ref="LZD57"/>
    <hyperlink r:id="rId2603" ref="LZT57"/>
    <hyperlink r:id="rId2604" ref="MAJ57"/>
    <hyperlink r:id="rId2605" ref="MAZ57"/>
    <hyperlink r:id="rId2606" ref="MBP57"/>
    <hyperlink r:id="rId2607" ref="MCF57"/>
    <hyperlink r:id="rId2608" ref="MCV57"/>
    <hyperlink r:id="rId2609" ref="MDL57"/>
    <hyperlink r:id="rId2610" ref="MEB57"/>
    <hyperlink r:id="rId2611" ref="MER57"/>
    <hyperlink r:id="rId2612" ref="MFH57"/>
    <hyperlink r:id="rId2613" ref="MFX57"/>
    <hyperlink r:id="rId2614" ref="MGN57"/>
    <hyperlink r:id="rId2615" ref="MHD57"/>
    <hyperlink r:id="rId2616" ref="MHT57"/>
    <hyperlink r:id="rId2617" ref="MIJ57"/>
    <hyperlink r:id="rId2618" ref="MIZ57"/>
    <hyperlink r:id="rId2619" ref="MJP57"/>
    <hyperlink r:id="rId2620" ref="MKF57"/>
    <hyperlink r:id="rId2621" ref="MKV57"/>
    <hyperlink r:id="rId2622" ref="MLL57"/>
    <hyperlink r:id="rId2623" ref="MMB57"/>
    <hyperlink r:id="rId2624" ref="MMR57"/>
    <hyperlink r:id="rId2625" ref="MNH57"/>
    <hyperlink r:id="rId2626" ref="MNX57"/>
    <hyperlink r:id="rId2627" ref="MON57"/>
    <hyperlink r:id="rId2628" ref="MPD57"/>
    <hyperlink r:id="rId2629" ref="MPT57"/>
    <hyperlink r:id="rId2630" ref="MQJ57"/>
    <hyperlink r:id="rId2631" ref="MQZ57"/>
    <hyperlink r:id="rId2632" ref="MRP57"/>
    <hyperlink r:id="rId2633" ref="MSF57"/>
    <hyperlink r:id="rId2634" ref="MSV57"/>
    <hyperlink r:id="rId2635" ref="MTL57"/>
    <hyperlink r:id="rId2636" ref="MUB57"/>
    <hyperlink r:id="rId2637" ref="MUR57"/>
    <hyperlink r:id="rId2638" ref="MVH57"/>
    <hyperlink r:id="rId2639" ref="MVX57"/>
    <hyperlink r:id="rId2640" ref="MWN57"/>
    <hyperlink r:id="rId2641" ref="MXD57"/>
    <hyperlink r:id="rId2642" ref="MXT57"/>
    <hyperlink r:id="rId2643" ref="MYJ57"/>
    <hyperlink r:id="rId2644" ref="MYZ57"/>
    <hyperlink r:id="rId2645" ref="MZP57"/>
    <hyperlink r:id="rId2646" ref="NAF57"/>
    <hyperlink r:id="rId2647" ref="NAV57"/>
    <hyperlink r:id="rId2648" ref="NBL57"/>
    <hyperlink r:id="rId2649" ref="NCB57"/>
    <hyperlink r:id="rId2650" ref="NCR57"/>
    <hyperlink r:id="rId2651" ref="NDH57"/>
    <hyperlink r:id="rId2652" ref="NDX57"/>
    <hyperlink r:id="rId2653" ref="NEN57"/>
    <hyperlink r:id="rId2654" ref="NFD57"/>
    <hyperlink r:id="rId2655" ref="NFT57"/>
    <hyperlink r:id="rId2656" ref="NGJ57"/>
    <hyperlink r:id="rId2657" ref="NGZ57"/>
    <hyperlink r:id="rId2658" ref="NHP57"/>
    <hyperlink r:id="rId2659" ref="NIF57"/>
    <hyperlink r:id="rId2660" ref="NIV57"/>
    <hyperlink r:id="rId2661" ref="NJL57"/>
    <hyperlink r:id="rId2662" ref="NKB57"/>
    <hyperlink r:id="rId2663" ref="NKR57"/>
    <hyperlink r:id="rId2664" ref="NLH57"/>
    <hyperlink r:id="rId2665" ref="NLX57"/>
    <hyperlink r:id="rId2666" ref="NMN57"/>
    <hyperlink r:id="rId2667" ref="NND57"/>
    <hyperlink r:id="rId2668" ref="NNT57"/>
    <hyperlink r:id="rId2669" ref="NOJ57"/>
    <hyperlink r:id="rId2670" ref="NOZ57"/>
    <hyperlink r:id="rId2671" ref="NPP57"/>
    <hyperlink r:id="rId2672" ref="NQF57"/>
    <hyperlink r:id="rId2673" ref="NQV57"/>
    <hyperlink r:id="rId2674" ref="NRL57"/>
    <hyperlink r:id="rId2675" ref="NSB57"/>
    <hyperlink r:id="rId2676" ref="NSR57"/>
    <hyperlink r:id="rId2677" ref="NTH57"/>
    <hyperlink r:id="rId2678" ref="NTX57"/>
    <hyperlink r:id="rId2679" ref="NUN57"/>
    <hyperlink r:id="rId2680" ref="NVD57"/>
    <hyperlink r:id="rId2681" ref="NVT57"/>
    <hyperlink r:id="rId2682" ref="NWJ57"/>
    <hyperlink r:id="rId2683" ref="NWZ57"/>
    <hyperlink r:id="rId2684" ref="NXP57"/>
    <hyperlink r:id="rId2685" ref="NYF57"/>
    <hyperlink r:id="rId2686" ref="NYV57"/>
    <hyperlink r:id="rId2687" ref="NZL57"/>
    <hyperlink r:id="rId2688" ref="OAB57"/>
    <hyperlink r:id="rId2689" ref="OAR57"/>
    <hyperlink r:id="rId2690" ref="OBH57"/>
    <hyperlink r:id="rId2691" ref="OBX57"/>
    <hyperlink r:id="rId2692" ref="OCN57"/>
    <hyperlink r:id="rId2693" ref="ODD57"/>
    <hyperlink r:id="rId2694" ref="ODT57"/>
    <hyperlink r:id="rId2695" ref="OEJ57"/>
    <hyperlink r:id="rId2696" ref="OEZ57"/>
    <hyperlink r:id="rId2697" ref="OFP57"/>
    <hyperlink r:id="rId2698" ref="OGF57"/>
    <hyperlink r:id="rId2699" ref="OGV57"/>
    <hyperlink r:id="rId2700" ref="OHL57"/>
    <hyperlink r:id="rId2701" ref="OIB57"/>
    <hyperlink r:id="rId2702" ref="OIR57"/>
    <hyperlink r:id="rId2703" ref="OJH57"/>
    <hyperlink r:id="rId2704" ref="OJX57"/>
    <hyperlink r:id="rId2705" ref="OKN57"/>
    <hyperlink r:id="rId2706" ref="OLD57"/>
    <hyperlink r:id="rId2707" ref="OLT57"/>
    <hyperlink r:id="rId2708" ref="OMJ57"/>
    <hyperlink r:id="rId2709" ref="OMZ57"/>
    <hyperlink r:id="rId2710" ref="ONP57"/>
    <hyperlink r:id="rId2711" ref="OOF57"/>
    <hyperlink r:id="rId2712" ref="OOV57"/>
    <hyperlink r:id="rId2713" ref="OPL57"/>
    <hyperlink r:id="rId2714" ref="OQB57"/>
    <hyperlink r:id="rId2715" ref="OQR57"/>
    <hyperlink r:id="rId2716" ref="ORH57"/>
    <hyperlink r:id="rId2717" ref="ORX57"/>
    <hyperlink r:id="rId2718" ref="OSN57"/>
    <hyperlink r:id="rId2719" ref="OTD57"/>
    <hyperlink r:id="rId2720" ref="OTT57"/>
    <hyperlink r:id="rId2721" ref="OUJ57"/>
    <hyperlink r:id="rId2722" ref="OUZ57"/>
    <hyperlink r:id="rId2723" ref="OVP57"/>
    <hyperlink r:id="rId2724" ref="OWF57"/>
    <hyperlink r:id="rId2725" ref="OWV57"/>
    <hyperlink r:id="rId2726" ref="OXL57"/>
    <hyperlink r:id="rId2727" ref="OYB57"/>
    <hyperlink r:id="rId2728" ref="OYR57"/>
    <hyperlink r:id="rId2729" ref="OZH57"/>
    <hyperlink r:id="rId2730" ref="OZX57"/>
    <hyperlink r:id="rId2731" ref="PAN57"/>
    <hyperlink r:id="rId2732" ref="PBD57"/>
    <hyperlink r:id="rId2733" ref="PBT57"/>
    <hyperlink r:id="rId2734" ref="PCJ57"/>
    <hyperlink r:id="rId2735" ref="PCZ57"/>
    <hyperlink r:id="rId2736" ref="PDP57"/>
    <hyperlink r:id="rId2737" ref="PEF57"/>
    <hyperlink r:id="rId2738" ref="PEV57"/>
    <hyperlink r:id="rId2739" ref="PFL57"/>
    <hyperlink r:id="rId2740" ref="PGB57"/>
    <hyperlink r:id="rId2741" ref="PGR57"/>
    <hyperlink r:id="rId2742" ref="PHH57"/>
    <hyperlink r:id="rId2743" ref="PHX57"/>
    <hyperlink r:id="rId2744" ref="PIN57"/>
    <hyperlink r:id="rId2745" ref="PJD57"/>
    <hyperlink r:id="rId2746" ref="PJT57"/>
    <hyperlink r:id="rId2747" ref="PKJ57"/>
    <hyperlink r:id="rId2748" ref="PKZ57"/>
    <hyperlink r:id="rId2749" ref="PLP57"/>
    <hyperlink r:id="rId2750" ref="PMF57"/>
    <hyperlink r:id="rId2751" ref="PMV57"/>
    <hyperlink r:id="rId2752" ref="PNL57"/>
    <hyperlink r:id="rId2753" ref="POB57"/>
    <hyperlink r:id="rId2754" ref="POR57"/>
    <hyperlink r:id="rId2755" ref="PPH57"/>
    <hyperlink r:id="rId2756" ref="PPX57"/>
    <hyperlink r:id="rId2757" ref="PQN57"/>
    <hyperlink r:id="rId2758" ref="PRD57"/>
    <hyperlink r:id="rId2759" ref="PRT57"/>
    <hyperlink r:id="rId2760" ref="PSJ57"/>
    <hyperlink r:id="rId2761" ref="PSZ57"/>
    <hyperlink r:id="rId2762" ref="PTP57"/>
    <hyperlink r:id="rId2763" ref="PUF57"/>
    <hyperlink r:id="rId2764" ref="PUV57"/>
    <hyperlink r:id="rId2765" ref="PVL57"/>
    <hyperlink r:id="rId2766" ref="PWB57"/>
    <hyperlink r:id="rId2767" ref="PWR57"/>
    <hyperlink r:id="rId2768" ref="PXH57"/>
    <hyperlink r:id="rId2769" ref="PXX57"/>
    <hyperlink r:id="rId2770" ref="PYN57"/>
    <hyperlink r:id="rId2771" ref="PZD57"/>
    <hyperlink r:id="rId2772" ref="PZT57"/>
    <hyperlink r:id="rId2773" ref="QAJ57"/>
    <hyperlink r:id="rId2774" ref="QAZ57"/>
    <hyperlink r:id="rId2775" ref="QBP57"/>
    <hyperlink r:id="rId2776" ref="QCF57"/>
    <hyperlink r:id="rId2777" ref="QCV57"/>
    <hyperlink r:id="rId2778" ref="QDL57"/>
    <hyperlink r:id="rId2779" ref="QEB57"/>
    <hyperlink r:id="rId2780" ref="QER57"/>
    <hyperlink r:id="rId2781" ref="QFH57"/>
    <hyperlink r:id="rId2782" ref="QFX57"/>
    <hyperlink r:id="rId2783" ref="QGN57"/>
    <hyperlink r:id="rId2784" ref="QHD57"/>
    <hyperlink r:id="rId2785" ref="QHT57"/>
    <hyperlink r:id="rId2786" ref="QIJ57"/>
    <hyperlink r:id="rId2787" ref="QIZ57"/>
    <hyperlink r:id="rId2788" ref="QJP57"/>
    <hyperlink r:id="rId2789" ref="QKF57"/>
    <hyperlink r:id="rId2790" ref="QKV57"/>
    <hyperlink r:id="rId2791" ref="QLL57"/>
    <hyperlink r:id="rId2792" ref="QMB57"/>
    <hyperlink r:id="rId2793" ref="QMR57"/>
    <hyperlink r:id="rId2794" ref="QNH57"/>
    <hyperlink r:id="rId2795" ref="QNX57"/>
    <hyperlink r:id="rId2796" ref="QON57"/>
    <hyperlink r:id="rId2797" ref="QPD57"/>
    <hyperlink r:id="rId2798" ref="QPT57"/>
    <hyperlink r:id="rId2799" ref="QQJ57"/>
    <hyperlink r:id="rId2800" ref="QQZ57"/>
    <hyperlink r:id="rId2801" ref="QRP57"/>
    <hyperlink r:id="rId2802" ref="QSF57"/>
    <hyperlink r:id="rId2803" ref="QSV57"/>
    <hyperlink r:id="rId2804" ref="QTL57"/>
    <hyperlink r:id="rId2805" ref="QUB57"/>
    <hyperlink r:id="rId2806" ref="QUR57"/>
    <hyperlink r:id="rId2807" ref="QVH57"/>
    <hyperlink r:id="rId2808" ref="QVX57"/>
    <hyperlink r:id="rId2809" ref="QWN57"/>
    <hyperlink r:id="rId2810" ref="QXD57"/>
    <hyperlink r:id="rId2811" ref="QXT57"/>
    <hyperlink r:id="rId2812" ref="QYJ57"/>
    <hyperlink r:id="rId2813" ref="QYZ57"/>
    <hyperlink r:id="rId2814" ref="QZP57"/>
    <hyperlink r:id="rId2815" ref="RAF57"/>
    <hyperlink r:id="rId2816" ref="RAV57"/>
    <hyperlink r:id="rId2817" ref="RBL57"/>
    <hyperlink r:id="rId2818" ref="RCB57"/>
    <hyperlink r:id="rId2819" ref="RCR57"/>
    <hyperlink r:id="rId2820" ref="RDH57"/>
    <hyperlink r:id="rId2821" ref="RDX57"/>
    <hyperlink r:id="rId2822" ref="REN57"/>
    <hyperlink r:id="rId2823" ref="RFD57"/>
    <hyperlink r:id="rId2824" ref="RFT57"/>
    <hyperlink r:id="rId2825" ref="RGJ57"/>
    <hyperlink r:id="rId2826" ref="RGZ57"/>
    <hyperlink r:id="rId2827" ref="RHP57"/>
    <hyperlink r:id="rId2828" ref="RIF57"/>
    <hyperlink r:id="rId2829" ref="RIV57"/>
    <hyperlink r:id="rId2830" ref="RJL57"/>
    <hyperlink r:id="rId2831" ref="RKB57"/>
    <hyperlink r:id="rId2832" ref="RKR57"/>
    <hyperlink r:id="rId2833" ref="RLH57"/>
    <hyperlink r:id="rId2834" ref="RLX57"/>
    <hyperlink r:id="rId2835" ref="RMN57"/>
    <hyperlink r:id="rId2836" ref="RND57"/>
    <hyperlink r:id="rId2837" ref="RNT57"/>
    <hyperlink r:id="rId2838" ref="ROJ57"/>
    <hyperlink r:id="rId2839" ref="ROZ57"/>
    <hyperlink r:id="rId2840" ref="RPP57"/>
    <hyperlink r:id="rId2841" ref="RQF57"/>
    <hyperlink r:id="rId2842" ref="RQV57"/>
    <hyperlink r:id="rId2843" ref="RRL57"/>
    <hyperlink r:id="rId2844" ref="RSB57"/>
    <hyperlink r:id="rId2845" ref="RSR57"/>
    <hyperlink r:id="rId2846" ref="RTH57"/>
    <hyperlink r:id="rId2847" ref="RTX57"/>
    <hyperlink r:id="rId2848" ref="RUN57"/>
    <hyperlink r:id="rId2849" ref="RVD57"/>
    <hyperlink r:id="rId2850" ref="RVT57"/>
    <hyperlink r:id="rId2851" ref="RWJ57"/>
    <hyperlink r:id="rId2852" ref="RWZ57"/>
    <hyperlink r:id="rId2853" ref="RXP57"/>
    <hyperlink r:id="rId2854" ref="RYF57"/>
    <hyperlink r:id="rId2855" ref="RYV57"/>
    <hyperlink r:id="rId2856" ref="RZL57"/>
    <hyperlink r:id="rId2857" ref="SAB57"/>
    <hyperlink r:id="rId2858" ref="SAR57"/>
    <hyperlink r:id="rId2859" ref="SBH57"/>
    <hyperlink r:id="rId2860" ref="SBX57"/>
    <hyperlink r:id="rId2861" ref="SCN57"/>
    <hyperlink r:id="rId2862" ref="SDD57"/>
    <hyperlink r:id="rId2863" ref="SDT57"/>
    <hyperlink r:id="rId2864" ref="SEJ57"/>
    <hyperlink r:id="rId2865" ref="SEZ57"/>
    <hyperlink r:id="rId2866" ref="SFP57"/>
    <hyperlink r:id="rId2867" ref="SGF57"/>
    <hyperlink r:id="rId2868" ref="SGV57"/>
    <hyperlink r:id="rId2869" ref="SHL57"/>
    <hyperlink r:id="rId2870" ref="SIB57"/>
    <hyperlink r:id="rId2871" ref="SIR57"/>
    <hyperlink r:id="rId2872" ref="SJH57"/>
    <hyperlink r:id="rId2873" ref="SJX57"/>
    <hyperlink r:id="rId2874" ref="SKN57"/>
    <hyperlink r:id="rId2875" ref="SLD57"/>
    <hyperlink r:id="rId2876" ref="SLT57"/>
    <hyperlink r:id="rId2877" ref="SMJ57"/>
    <hyperlink r:id="rId2878" ref="SMZ57"/>
    <hyperlink r:id="rId2879" ref="SNP57"/>
    <hyperlink r:id="rId2880" ref="SOF57"/>
    <hyperlink r:id="rId2881" ref="SOV57"/>
    <hyperlink r:id="rId2882" ref="SPL57"/>
    <hyperlink r:id="rId2883" ref="SQB57"/>
    <hyperlink r:id="rId2884" ref="SQR57"/>
    <hyperlink r:id="rId2885" ref="SRH57"/>
    <hyperlink r:id="rId2886" ref="SRX57"/>
    <hyperlink r:id="rId2887" ref="SSN57"/>
    <hyperlink r:id="rId2888" ref="STD57"/>
    <hyperlink r:id="rId2889" ref="STT57"/>
    <hyperlink r:id="rId2890" ref="SUJ57"/>
    <hyperlink r:id="rId2891" ref="SUZ57"/>
    <hyperlink r:id="rId2892" ref="SVP57"/>
    <hyperlink r:id="rId2893" ref="SWF57"/>
    <hyperlink r:id="rId2894" ref="SWV57"/>
    <hyperlink r:id="rId2895" ref="SXL57"/>
    <hyperlink r:id="rId2896" ref="SYB57"/>
    <hyperlink r:id="rId2897" ref="SYR57"/>
    <hyperlink r:id="rId2898" ref="SZH57"/>
    <hyperlink r:id="rId2899" ref="SZX57"/>
    <hyperlink r:id="rId2900" ref="TAN57"/>
    <hyperlink r:id="rId2901" ref="TBD57"/>
    <hyperlink r:id="rId2902" ref="TBT57"/>
    <hyperlink r:id="rId2903" ref="TCJ57"/>
    <hyperlink r:id="rId2904" ref="TCZ57"/>
    <hyperlink r:id="rId2905" ref="TDP57"/>
    <hyperlink r:id="rId2906" ref="TEF57"/>
    <hyperlink r:id="rId2907" ref="TEV57"/>
    <hyperlink r:id="rId2908" ref="TFL57"/>
    <hyperlink r:id="rId2909" ref="TGB57"/>
    <hyperlink r:id="rId2910" ref="TGR57"/>
    <hyperlink r:id="rId2911" ref="THH57"/>
    <hyperlink r:id="rId2912" ref="THX57"/>
    <hyperlink r:id="rId2913" ref="TIN57"/>
    <hyperlink r:id="rId2914" ref="TJD57"/>
    <hyperlink r:id="rId2915" ref="TJT57"/>
    <hyperlink r:id="rId2916" ref="TKJ57"/>
    <hyperlink r:id="rId2917" ref="TKZ57"/>
    <hyperlink r:id="rId2918" ref="TLP57"/>
    <hyperlink r:id="rId2919" ref="TMF57"/>
    <hyperlink r:id="rId2920" ref="TMV57"/>
    <hyperlink r:id="rId2921" ref="TNL57"/>
    <hyperlink r:id="rId2922" ref="TOB57"/>
    <hyperlink r:id="rId2923" ref="TOR57"/>
    <hyperlink r:id="rId2924" ref="TPH57"/>
    <hyperlink r:id="rId2925" ref="TPX57"/>
    <hyperlink r:id="rId2926" ref="TQN57"/>
    <hyperlink r:id="rId2927" ref="TRD57"/>
    <hyperlink r:id="rId2928" ref="TRT57"/>
    <hyperlink r:id="rId2929" ref="TSJ57"/>
    <hyperlink r:id="rId2930" ref="TSZ57"/>
    <hyperlink r:id="rId2931" ref="TTP57"/>
    <hyperlink r:id="rId2932" ref="TUF57"/>
    <hyperlink r:id="rId2933" ref="TUV57"/>
    <hyperlink r:id="rId2934" ref="TVL57"/>
    <hyperlink r:id="rId2935" ref="TWB57"/>
    <hyperlink r:id="rId2936" ref="TWR57"/>
    <hyperlink r:id="rId2937" ref="TXH57"/>
    <hyperlink r:id="rId2938" ref="TXX57"/>
    <hyperlink r:id="rId2939" ref="TYN57"/>
    <hyperlink r:id="rId2940" ref="TZD57"/>
    <hyperlink r:id="rId2941" ref="TZT57"/>
    <hyperlink r:id="rId2942" ref="UAJ57"/>
    <hyperlink r:id="rId2943" ref="UAZ57"/>
    <hyperlink r:id="rId2944" ref="UBP57"/>
    <hyperlink r:id="rId2945" ref="UCF57"/>
    <hyperlink r:id="rId2946" ref="UCV57"/>
    <hyperlink r:id="rId2947" ref="UDL57"/>
    <hyperlink r:id="rId2948" ref="UEB57"/>
    <hyperlink r:id="rId2949" ref="UER57"/>
    <hyperlink r:id="rId2950" ref="UFH57"/>
    <hyperlink r:id="rId2951" ref="UFX57"/>
    <hyperlink r:id="rId2952" ref="UGN57"/>
    <hyperlink r:id="rId2953" ref="UHD57"/>
    <hyperlink r:id="rId2954" ref="UHT57"/>
    <hyperlink r:id="rId2955" ref="UIJ57"/>
    <hyperlink r:id="rId2956" ref="UIZ57"/>
    <hyperlink r:id="rId2957" ref="UJP57"/>
    <hyperlink r:id="rId2958" ref="UKF57"/>
    <hyperlink r:id="rId2959" ref="UKV57"/>
    <hyperlink r:id="rId2960" ref="ULL57"/>
    <hyperlink r:id="rId2961" ref="UMB57"/>
    <hyperlink r:id="rId2962" ref="UMR57"/>
    <hyperlink r:id="rId2963" ref="UNH57"/>
    <hyperlink r:id="rId2964" ref="UNX57"/>
    <hyperlink r:id="rId2965" ref="UON57"/>
    <hyperlink r:id="rId2966" ref="UPD57"/>
    <hyperlink r:id="rId2967" ref="UPT57"/>
    <hyperlink r:id="rId2968" ref="UQJ57"/>
    <hyperlink r:id="rId2969" ref="UQZ57"/>
    <hyperlink r:id="rId2970" ref="URP57"/>
    <hyperlink r:id="rId2971" ref="USF57"/>
    <hyperlink r:id="rId2972" ref="USV57"/>
    <hyperlink r:id="rId2973" ref="UTL57"/>
    <hyperlink r:id="rId2974" ref="UUB57"/>
    <hyperlink r:id="rId2975" ref="UUR57"/>
    <hyperlink r:id="rId2976" ref="UVH57"/>
    <hyperlink r:id="rId2977" ref="UVX57"/>
    <hyperlink r:id="rId2978" ref="UWN57"/>
    <hyperlink r:id="rId2979" ref="UXD57"/>
    <hyperlink r:id="rId2980" ref="UXT57"/>
    <hyperlink r:id="rId2981" ref="UYJ57"/>
    <hyperlink r:id="rId2982" ref="UYZ57"/>
    <hyperlink r:id="rId2983" ref="UZP57"/>
    <hyperlink r:id="rId2984" ref="VAF57"/>
    <hyperlink r:id="rId2985" ref="VAV57"/>
    <hyperlink r:id="rId2986" ref="VBL57"/>
    <hyperlink r:id="rId2987" ref="VCB57"/>
    <hyperlink r:id="rId2988" ref="VCR57"/>
    <hyperlink r:id="rId2989" ref="VDH57"/>
    <hyperlink r:id="rId2990" ref="VDX57"/>
    <hyperlink r:id="rId2991" ref="VEN57"/>
    <hyperlink r:id="rId2992" ref="VFD57"/>
    <hyperlink r:id="rId2993" ref="VFT57"/>
    <hyperlink r:id="rId2994" ref="VGJ57"/>
    <hyperlink r:id="rId2995" ref="VGZ57"/>
    <hyperlink r:id="rId2996" ref="VHP57"/>
    <hyperlink r:id="rId2997" ref="VIF57"/>
    <hyperlink r:id="rId2998" ref="VIV57"/>
    <hyperlink r:id="rId2999" ref="VJL57"/>
    <hyperlink r:id="rId3000" ref="VKB57"/>
    <hyperlink r:id="rId3001" ref="VKR57"/>
    <hyperlink r:id="rId3002" ref="VLH57"/>
    <hyperlink r:id="rId3003" ref="VLX57"/>
    <hyperlink r:id="rId3004" ref="VMN57"/>
    <hyperlink r:id="rId3005" ref="VND57"/>
    <hyperlink r:id="rId3006" ref="VNT57"/>
    <hyperlink r:id="rId3007" ref="VOJ57"/>
    <hyperlink r:id="rId3008" ref="VOZ57"/>
    <hyperlink r:id="rId3009" ref="VPP57"/>
    <hyperlink r:id="rId3010" ref="VQF57"/>
    <hyperlink r:id="rId3011" ref="VQV57"/>
    <hyperlink r:id="rId3012" ref="VRL57"/>
    <hyperlink r:id="rId3013" ref="VSB57"/>
    <hyperlink r:id="rId3014" ref="VSR57"/>
    <hyperlink r:id="rId3015" ref="VTH57"/>
    <hyperlink r:id="rId3016" ref="VTX57"/>
    <hyperlink r:id="rId3017" ref="VUN57"/>
    <hyperlink r:id="rId3018" ref="VVD57"/>
    <hyperlink r:id="rId3019" ref="VVT57"/>
    <hyperlink r:id="rId3020" ref="VWJ57"/>
    <hyperlink r:id="rId3021" ref="VWZ57"/>
    <hyperlink r:id="rId3022" ref="VXP57"/>
    <hyperlink r:id="rId3023" ref="VYF57"/>
    <hyperlink r:id="rId3024" ref="VYV57"/>
    <hyperlink r:id="rId3025" ref="VZL57"/>
    <hyperlink r:id="rId3026" ref="WAB57"/>
    <hyperlink r:id="rId3027" ref="WAR57"/>
    <hyperlink r:id="rId3028" ref="WBH57"/>
    <hyperlink r:id="rId3029" ref="WBX57"/>
    <hyperlink r:id="rId3030" ref="WCN57"/>
    <hyperlink r:id="rId3031" ref="WDD57"/>
    <hyperlink r:id="rId3032" ref="WDT57"/>
    <hyperlink r:id="rId3033" ref="WEJ57"/>
    <hyperlink r:id="rId3034" ref="WEZ57"/>
    <hyperlink r:id="rId3035" ref="WFP57"/>
    <hyperlink r:id="rId3036" ref="WGF57"/>
    <hyperlink r:id="rId3037" ref="WGV57"/>
    <hyperlink r:id="rId3038" ref="WHL57"/>
    <hyperlink r:id="rId3039" ref="WIB57"/>
    <hyperlink r:id="rId3040" ref="WIR57"/>
    <hyperlink r:id="rId3041" ref="WJH57"/>
    <hyperlink r:id="rId3042" ref="WJX57"/>
    <hyperlink r:id="rId3043" ref="WKN57"/>
    <hyperlink r:id="rId3044" ref="WLD57"/>
    <hyperlink r:id="rId3045" ref="WLT57"/>
    <hyperlink r:id="rId3046" ref="WMJ57"/>
    <hyperlink r:id="rId3047" ref="WMZ57"/>
    <hyperlink r:id="rId3048" ref="WNP57"/>
    <hyperlink r:id="rId3049" ref="WOF57"/>
    <hyperlink r:id="rId3050" ref="WOV57"/>
    <hyperlink r:id="rId3051" ref="WPL57"/>
    <hyperlink r:id="rId3052" ref="WQB57"/>
    <hyperlink r:id="rId3053" ref="WQR57"/>
    <hyperlink r:id="rId3054" ref="WRH57"/>
    <hyperlink r:id="rId3055" ref="WRX57"/>
    <hyperlink r:id="rId3056" ref="WSN57"/>
    <hyperlink r:id="rId3057" ref="WTD57"/>
    <hyperlink r:id="rId3058" ref="WTT57"/>
    <hyperlink r:id="rId3059" ref="WUJ57"/>
    <hyperlink r:id="rId3060" ref="WUZ57"/>
    <hyperlink r:id="rId3061" ref="WVP57"/>
    <hyperlink r:id="rId3062" ref="WWF57"/>
    <hyperlink r:id="rId3063" ref="WWV57"/>
    <hyperlink r:id="rId3064" ref="WXL57"/>
    <hyperlink r:id="rId3065" ref="WYB57"/>
    <hyperlink r:id="rId3066" ref="WYR57"/>
    <hyperlink r:id="rId3067" ref="WZH57"/>
    <hyperlink r:id="rId3068" ref="WZX57"/>
    <hyperlink r:id="rId3069" ref="XAN57"/>
    <hyperlink r:id="rId3070" ref="XBD57"/>
    <hyperlink r:id="rId3071" ref="XBT57"/>
    <hyperlink r:id="rId3072" ref="XCJ57"/>
    <hyperlink r:id="rId3073" ref="XCZ57"/>
    <hyperlink r:id="rId3074" ref="XDP57"/>
    <hyperlink r:id="rId3075" ref="XEF57"/>
    <hyperlink r:id="rId3076" ref="XEV57"/>
    <hyperlink r:id="rId3077" ref="H61"/>
    <hyperlink r:id="rId3078" ref="H62"/>
    <hyperlink r:id="rId3079" ref="H63"/>
    <hyperlink r:id="rId3080" ref="H64"/>
    <hyperlink r:id="rId3081" ref="H65"/>
    <hyperlink r:id="rId3082" ref="H66"/>
    <hyperlink r:id="rId3083" ref="H67"/>
    <hyperlink r:id="rId3084" ref="H68"/>
    <hyperlink r:id="rId3085" ref="H69"/>
    <hyperlink r:id="rId3086" ref="H70"/>
    <hyperlink r:id="rId3087" ref="H75"/>
    <hyperlink r:id="rId3088" ref="H76"/>
    <hyperlink r:id="rId3089" ref="H77"/>
    <hyperlink r:id="rId3090" ref="H78"/>
    <hyperlink r:id="rId3091" ref="H83"/>
    <hyperlink r:id="rId3092" ref="H90"/>
    <hyperlink r:id="rId3093" ref="H91"/>
    <hyperlink r:id="rId3094" ref="H94"/>
    <hyperlink r:id="rId3095" ref="H95"/>
    <hyperlink r:id="rId3096" ref="H96"/>
    <hyperlink r:id="rId3097" ref="H97"/>
    <hyperlink r:id="rId3098" ref="H98"/>
    <hyperlink r:id="rId3099" ref="H99"/>
    <hyperlink r:id="rId3100" ref="H104"/>
    <hyperlink r:id="rId3101" ref="H105"/>
    <hyperlink r:id="rId3102" ref="H106"/>
    <hyperlink r:id="rId3103" ref="H107"/>
    <hyperlink r:id="rId3104" ref="H112"/>
    <hyperlink r:id="rId3105" ref="H113"/>
    <hyperlink r:id="rId3106" ref="H114"/>
    <hyperlink r:id="rId3107" ref="H115"/>
    <hyperlink r:id="rId3108" ref="H116"/>
    <hyperlink r:id="rId3109" ref="H117"/>
    <hyperlink r:id="rId3110" ref="H118"/>
    <hyperlink r:id="rId3111" ref="H123"/>
  </hyperlinks>
  <printOptions/>
  <pageMargins bottom="1.0" footer="0.0" header="0.0" left="0.75" right="0.75" top="1.0"/>
  <pageSetup orientation="landscape"/>
  <drawing r:id="rId311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39"/>
      <c r="B1" s="39"/>
      <c r="C1" s="40"/>
      <c r="D1" s="40"/>
      <c r="E1" s="40"/>
      <c r="F1" s="40"/>
      <c r="G1" s="1"/>
      <c r="H1" s="1"/>
      <c r="I1" s="1"/>
      <c r="J1" s="3"/>
      <c r="K1" s="3"/>
      <c r="L1" s="3"/>
      <c r="M1" s="3"/>
      <c r="N1" s="3"/>
      <c r="O1" s="3"/>
      <c r="P1" s="3"/>
      <c r="Q1" s="3"/>
      <c r="R1" s="3"/>
      <c r="S1" s="3"/>
      <c r="T1" s="3"/>
      <c r="U1" s="3"/>
      <c r="V1" s="3"/>
      <c r="W1" s="3"/>
      <c r="X1" s="3"/>
      <c r="Y1" s="3"/>
      <c r="Z1" s="3"/>
      <c r="AA1" s="3"/>
      <c r="AB1" s="3"/>
    </row>
    <row r="2" ht="15.75" customHeight="1">
      <c r="A2" s="118" t="s">
        <v>3149</v>
      </c>
      <c r="B2" s="42"/>
      <c r="C2" s="42"/>
      <c r="D2" s="42"/>
      <c r="E2" s="42"/>
      <c r="F2" s="42"/>
      <c r="G2" s="42"/>
      <c r="H2" s="42"/>
      <c r="I2" s="43"/>
      <c r="J2" s="45"/>
      <c r="K2" s="45"/>
      <c r="L2" s="45"/>
      <c r="M2" s="45"/>
      <c r="N2" s="45"/>
      <c r="O2" s="45"/>
      <c r="P2" s="45"/>
      <c r="Q2" s="45"/>
      <c r="R2" s="45"/>
      <c r="S2" s="45"/>
      <c r="T2" s="45"/>
      <c r="U2" s="45"/>
      <c r="V2" s="45"/>
      <c r="W2" s="45"/>
      <c r="X2" s="45"/>
      <c r="Y2" s="45"/>
      <c r="Z2" s="45"/>
      <c r="AA2" s="45"/>
      <c r="AB2" s="45"/>
    </row>
    <row r="3" ht="15.75" customHeight="1">
      <c r="A3" s="152"/>
      <c r="B3" s="152"/>
      <c r="C3" s="152"/>
      <c r="D3" s="152"/>
      <c r="E3" s="152"/>
      <c r="F3" s="152"/>
      <c r="G3" s="152"/>
      <c r="H3" s="152"/>
      <c r="I3" s="152"/>
      <c r="J3" s="45"/>
      <c r="K3" s="45"/>
      <c r="L3" s="45"/>
      <c r="M3" s="45"/>
      <c r="N3" s="45"/>
      <c r="O3" s="45"/>
      <c r="P3" s="45"/>
      <c r="Q3" s="45"/>
      <c r="R3" s="45"/>
      <c r="S3" s="45"/>
      <c r="T3" s="45"/>
      <c r="U3" s="45"/>
      <c r="V3" s="45"/>
      <c r="W3" s="45"/>
      <c r="X3" s="45"/>
      <c r="Y3" s="45"/>
      <c r="Z3" s="45"/>
      <c r="AA3" s="45"/>
      <c r="AB3" s="45"/>
    </row>
    <row r="4">
      <c r="A4" s="131" t="s">
        <v>3150</v>
      </c>
      <c r="B4" s="42"/>
      <c r="C4" s="42"/>
      <c r="D4" s="42"/>
      <c r="E4" s="42"/>
      <c r="F4" s="42"/>
      <c r="G4" s="42"/>
      <c r="H4" s="42"/>
      <c r="I4" s="43"/>
      <c r="J4" s="45"/>
      <c r="K4" s="45"/>
      <c r="L4" s="45"/>
      <c r="M4" s="45"/>
      <c r="N4" s="45"/>
      <c r="O4" s="45"/>
      <c r="P4" s="45"/>
      <c r="Q4" s="45"/>
      <c r="R4" s="45"/>
      <c r="S4" s="45"/>
      <c r="T4" s="45"/>
      <c r="U4" s="45"/>
      <c r="V4" s="45"/>
      <c r="W4" s="45"/>
      <c r="X4" s="45"/>
      <c r="Y4" s="45"/>
      <c r="Z4" s="45"/>
      <c r="AA4" s="45"/>
      <c r="AB4" s="45"/>
    </row>
    <row r="5">
      <c r="A5" s="131" t="s">
        <v>3151</v>
      </c>
      <c r="B5" s="42"/>
      <c r="C5" s="42"/>
      <c r="D5" s="42"/>
      <c r="E5" s="42"/>
      <c r="F5" s="42"/>
      <c r="G5" s="42"/>
      <c r="H5" s="42"/>
      <c r="I5" s="43"/>
      <c r="J5" s="45"/>
      <c r="K5" s="45"/>
      <c r="L5" s="45"/>
      <c r="M5" s="45"/>
      <c r="N5" s="45"/>
      <c r="O5" s="45"/>
      <c r="P5" s="45"/>
      <c r="Q5" s="45"/>
      <c r="R5" s="45"/>
      <c r="S5" s="45"/>
      <c r="T5" s="45"/>
      <c r="U5" s="45"/>
      <c r="V5" s="45"/>
      <c r="W5" s="45"/>
      <c r="X5" s="45"/>
      <c r="Y5" s="45"/>
      <c r="Z5" s="45"/>
      <c r="AA5" s="45"/>
      <c r="AB5" s="45"/>
    </row>
    <row r="6" ht="30.0" customHeight="1">
      <c r="A6" s="276" t="s">
        <v>3152</v>
      </c>
      <c r="B6" s="42"/>
      <c r="C6" s="42"/>
      <c r="D6" s="42"/>
      <c r="E6" s="42"/>
      <c r="F6" s="42"/>
      <c r="G6" s="42"/>
      <c r="H6" s="42"/>
      <c r="I6" s="43"/>
      <c r="J6" s="45"/>
      <c r="K6" s="45"/>
      <c r="L6" s="45"/>
      <c r="M6" s="45"/>
      <c r="N6" s="45"/>
      <c r="O6" s="45"/>
      <c r="P6" s="45"/>
      <c r="Q6" s="45"/>
      <c r="R6" s="45"/>
      <c r="S6" s="45"/>
      <c r="T6" s="45"/>
      <c r="U6" s="45"/>
      <c r="V6" s="45"/>
      <c r="W6" s="45"/>
      <c r="X6" s="45"/>
      <c r="Y6" s="45"/>
      <c r="Z6" s="45"/>
      <c r="AA6" s="45"/>
      <c r="AB6" s="45"/>
    </row>
    <row r="7" ht="30.0" customHeight="1">
      <c r="A7" s="276" t="s">
        <v>3153</v>
      </c>
      <c r="B7" s="42"/>
      <c r="C7" s="42"/>
      <c r="D7" s="42"/>
      <c r="E7" s="42"/>
      <c r="F7" s="42"/>
      <c r="G7" s="42"/>
      <c r="H7" s="42"/>
      <c r="I7" s="43"/>
      <c r="J7" s="45"/>
      <c r="K7" s="45"/>
      <c r="L7" s="45"/>
      <c r="M7" s="45"/>
      <c r="N7" s="45"/>
      <c r="O7" s="45"/>
      <c r="P7" s="45"/>
      <c r="Q7" s="45"/>
      <c r="R7" s="45"/>
      <c r="S7" s="45"/>
      <c r="T7" s="45"/>
      <c r="U7" s="45"/>
      <c r="V7" s="45"/>
      <c r="W7" s="45"/>
      <c r="X7" s="45"/>
      <c r="Y7" s="45"/>
      <c r="Z7" s="45"/>
      <c r="AA7" s="45"/>
      <c r="AB7" s="45"/>
    </row>
    <row r="8" ht="33.75" customHeight="1">
      <c r="A8" s="276" t="s">
        <v>3154</v>
      </c>
      <c r="B8" s="42"/>
      <c r="C8" s="42"/>
      <c r="D8" s="42"/>
      <c r="E8" s="42"/>
      <c r="F8" s="42"/>
      <c r="G8" s="42"/>
      <c r="H8" s="42"/>
      <c r="I8" s="43"/>
      <c r="J8" s="45"/>
      <c r="K8" s="45"/>
      <c r="L8" s="45"/>
      <c r="M8" s="45"/>
      <c r="N8" s="45"/>
      <c r="O8" s="45"/>
      <c r="P8" s="45"/>
      <c r="Q8" s="45"/>
      <c r="R8" s="45"/>
      <c r="S8" s="45"/>
      <c r="T8" s="45"/>
      <c r="U8" s="45"/>
      <c r="V8" s="45"/>
      <c r="W8" s="45"/>
      <c r="X8" s="45"/>
      <c r="Y8" s="45"/>
      <c r="Z8" s="45"/>
      <c r="AA8" s="45"/>
      <c r="AB8" s="45"/>
    </row>
    <row r="9">
      <c r="A9" s="50"/>
      <c r="B9" s="50"/>
      <c r="C9" s="51"/>
      <c r="D9" s="51"/>
      <c r="E9" s="51"/>
      <c r="F9" s="51"/>
      <c r="G9" s="50"/>
      <c r="H9" s="50"/>
      <c r="I9" s="50"/>
      <c r="J9" s="45"/>
      <c r="K9" s="45"/>
      <c r="L9" s="45"/>
      <c r="M9" s="45"/>
      <c r="N9" s="45"/>
      <c r="O9" s="45"/>
      <c r="P9" s="45"/>
      <c r="Q9" s="45"/>
      <c r="R9" s="45"/>
      <c r="S9" s="45"/>
      <c r="T9" s="45"/>
      <c r="U9" s="45"/>
      <c r="V9" s="45"/>
      <c r="W9" s="45"/>
      <c r="X9" s="45"/>
      <c r="Y9" s="45"/>
      <c r="Z9" s="45"/>
      <c r="AA9" s="45"/>
      <c r="AB9" s="45"/>
    </row>
    <row r="10" ht="61.5" customHeight="1">
      <c r="A10" s="134" t="s">
        <v>1272</v>
      </c>
      <c r="B10" s="155" t="s">
        <v>1273</v>
      </c>
      <c r="C10" s="135" t="s">
        <v>8</v>
      </c>
      <c r="D10" s="155" t="s">
        <v>1274</v>
      </c>
      <c r="E10" s="120" t="s">
        <v>180</v>
      </c>
      <c r="F10" s="120" t="s">
        <v>181</v>
      </c>
      <c r="G10" s="120" t="s">
        <v>182</v>
      </c>
      <c r="H10" s="134" t="s">
        <v>183</v>
      </c>
      <c r="I10" s="134" t="s">
        <v>187</v>
      </c>
      <c r="J10" s="261" t="s">
        <v>188</v>
      </c>
      <c r="K10" s="45"/>
      <c r="L10" s="45"/>
      <c r="M10" s="45"/>
      <c r="N10" s="45"/>
      <c r="O10" s="45"/>
      <c r="P10" s="45"/>
      <c r="Q10" s="45"/>
      <c r="R10" s="45"/>
      <c r="S10" s="45"/>
      <c r="T10" s="45"/>
      <c r="U10" s="45"/>
      <c r="V10" s="45"/>
      <c r="W10" s="45"/>
      <c r="X10" s="45"/>
      <c r="Y10" s="45"/>
      <c r="Z10" s="45"/>
      <c r="AA10" s="45"/>
      <c r="AB10" s="45"/>
    </row>
    <row r="11">
      <c r="A11" s="65"/>
      <c r="B11" s="68"/>
      <c r="C11" s="66"/>
      <c r="D11" s="66"/>
      <c r="E11" s="68"/>
      <c r="F11" s="166"/>
      <c r="G11" s="126"/>
      <c r="H11" s="126"/>
      <c r="I11" s="308"/>
      <c r="J11" s="3"/>
      <c r="K11" s="3"/>
      <c r="L11" s="3"/>
      <c r="M11" s="3"/>
      <c r="N11" s="3"/>
      <c r="O11" s="3"/>
      <c r="P11" s="3"/>
      <c r="Q11" s="3"/>
      <c r="R11" s="3"/>
      <c r="S11" s="3"/>
      <c r="T11" s="3"/>
      <c r="U11" s="3"/>
      <c r="V11" s="3"/>
      <c r="W11" s="3"/>
      <c r="X11" s="3"/>
      <c r="Y11" s="3"/>
      <c r="Z11" s="3"/>
      <c r="AA11" s="3"/>
      <c r="AB11" s="3"/>
    </row>
    <row r="12">
      <c r="A12" s="65"/>
      <c r="B12" s="68"/>
      <c r="C12" s="66"/>
      <c r="D12" s="66"/>
      <c r="E12" s="68"/>
      <c r="F12" s="166"/>
      <c r="G12" s="126"/>
      <c r="H12" s="126"/>
      <c r="I12" s="308"/>
      <c r="J12" s="3"/>
      <c r="K12" s="3"/>
      <c r="L12" s="3"/>
      <c r="M12" s="3"/>
      <c r="N12" s="3"/>
      <c r="O12" s="3"/>
      <c r="P12" s="3"/>
      <c r="Q12" s="3"/>
      <c r="R12" s="3"/>
      <c r="S12" s="3"/>
      <c r="T12" s="3"/>
      <c r="U12" s="3"/>
      <c r="V12" s="3"/>
      <c r="W12" s="3"/>
      <c r="X12" s="3"/>
      <c r="Y12" s="3"/>
      <c r="Z12" s="3"/>
      <c r="AA12" s="3"/>
      <c r="AB12" s="3"/>
    </row>
    <row r="13">
      <c r="A13" s="65"/>
      <c r="B13" s="68"/>
      <c r="C13" s="66"/>
      <c r="D13" s="66"/>
      <c r="E13" s="68"/>
      <c r="F13" s="166"/>
      <c r="G13" s="126"/>
      <c r="H13" s="126"/>
      <c r="I13" s="308"/>
      <c r="J13" s="3"/>
      <c r="K13" s="3"/>
      <c r="L13" s="3"/>
      <c r="M13" s="3"/>
      <c r="N13" s="3"/>
      <c r="O13" s="3"/>
      <c r="P13" s="3"/>
      <c r="Q13" s="3"/>
      <c r="R13" s="3"/>
      <c r="S13" s="3"/>
      <c r="T13" s="3"/>
      <c r="U13" s="3"/>
      <c r="V13" s="3"/>
      <c r="W13" s="3"/>
      <c r="X13" s="3"/>
      <c r="Y13" s="3"/>
      <c r="Z13" s="3"/>
      <c r="AA13" s="3"/>
      <c r="AB13" s="3"/>
    </row>
    <row r="14">
      <c r="A14" s="65"/>
      <c r="B14" s="68"/>
      <c r="C14" s="66"/>
      <c r="D14" s="66"/>
      <c r="E14" s="68"/>
      <c r="F14" s="166"/>
      <c r="G14" s="126"/>
      <c r="H14" s="126"/>
      <c r="I14" s="308"/>
      <c r="J14" s="3"/>
      <c r="K14" s="3"/>
      <c r="L14" s="3"/>
      <c r="M14" s="3"/>
      <c r="N14" s="3"/>
      <c r="O14" s="3"/>
      <c r="P14" s="3"/>
      <c r="Q14" s="3"/>
      <c r="R14" s="3"/>
      <c r="S14" s="3"/>
      <c r="T14" s="3"/>
      <c r="U14" s="3"/>
      <c r="V14" s="3"/>
      <c r="W14" s="3"/>
      <c r="X14" s="3"/>
      <c r="Y14" s="3"/>
      <c r="Z14" s="3"/>
      <c r="AA14" s="3"/>
      <c r="AB14" s="3"/>
    </row>
    <row r="15">
      <c r="A15" s="65"/>
      <c r="B15" s="68"/>
      <c r="C15" s="66"/>
      <c r="D15" s="66"/>
      <c r="E15" s="68"/>
      <c r="F15" s="166"/>
      <c r="G15" s="126"/>
      <c r="H15" s="126"/>
      <c r="I15" s="308"/>
      <c r="J15" s="3"/>
      <c r="K15" s="3"/>
      <c r="L15" s="3"/>
      <c r="M15" s="3"/>
      <c r="N15" s="3"/>
      <c r="O15" s="3"/>
      <c r="P15" s="3"/>
      <c r="Q15" s="3"/>
      <c r="R15" s="3"/>
      <c r="S15" s="3"/>
      <c r="T15" s="3"/>
      <c r="U15" s="3"/>
      <c r="V15" s="3"/>
      <c r="W15" s="3"/>
      <c r="X15" s="3"/>
      <c r="Y15" s="3"/>
      <c r="Z15" s="3"/>
      <c r="AA15" s="3"/>
      <c r="AB15" s="3"/>
    </row>
    <row r="16">
      <c r="A16" s="65"/>
      <c r="B16" s="68"/>
      <c r="C16" s="66"/>
      <c r="D16" s="66"/>
      <c r="E16" s="68"/>
      <c r="F16" s="166"/>
      <c r="G16" s="126"/>
      <c r="H16" s="126"/>
      <c r="I16" s="308"/>
      <c r="J16" s="3"/>
      <c r="K16" s="3"/>
      <c r="L16" s="3"/>
      <c r="M16" s="3"/>
      <c r="N16" s="3"/>
      <c r="O16" s="3"/>
      <c r="P16" s="3"/>
      <c r="Q16" s="3"/>
      <c r="R16" s="3"/>
      <c r="S16" s="3"/>
      <c r="T16" s="3"/>
      <c r="U16" s="3"/>
      <c r="V16" s="3"/>
      <c r="W16" s="3"/>
      <c r="X16" s="3"/>
      <c r="Y16" s="3"/>
      <c r="Z16" s="3"/>
      <c r="AA16" s="3"/>
      <c r="AB16" s="3"/>
    </row>
    <row r="17">
      <c r="A17" s="65"/>
      <c r="B17" s="68"/>
      <c r="C17" s="66"/>
      <c r="D17" s="66"/>
      <c r="E17" s="68"/>
      <c r="F17" s="166"/>
      <c r="G17" s="126"/>
      <c r="H17" s="126"/>
      <c r="I17" s="308"/>
      <c r="J17" s="3"/>
      <c r="K17" s="3"/>
      <c r="L17" s="3"/>
      <c r="M17" s="3"/>
      <c r="N17" s="3"/>
      <c r="O17" s="3"/>
      <c r="P17" s="3"/>
      <c r="Q17" s="3"/>
      <c r="R17" s="3"/>
      <c r="S17" s="3"/>
      <c r="T17" s="3"/>
      <c r="U17" s="3"/>
      <c r="V17" s="3"/>
      <c r="W17" s="3"/>
      <c r="X17" s="3"/>
      <c r="Y17" s="3"/>
      <c r="Z17" s="3"/>
      <c r="AA17" s="3"/>
      <c r="AB17" s="3"/>
    </row>
    <row r="18">
      <c r="A18" s="65"/>
      <c r="B18" s="68"/>
      <c r="C18" s="66"/>
      <c r="D18" s="66"/>
      <c r="E18" s="68"/>
      <c r="F18" s="166"/>
      <c r="G18" s="126"/>
      <c r="H18" s="126"/>
      <c r="I18" s="308"/>
      <c r="J18" s="3"/>
      <c r="K18" s="3"/>
      <c r="L18" s="3"/>
      <c r="M18" s="3"/>
      <c r="N18" s="3"/>
      <c r="O18" s="3"/>
      <c r="P18" s="3"/>
      <c r="Q18" s="3"/>
      <c r="R18" s="3"/>
      <c r="S18" s="3"/>
      <c r="T18" s="3"/>
      <c r="U18" s="3"/>
      <c r="V18" s="3"/>
      <c r="W18" s="3"/>
      <c r="X18" s="3"/>
      <c r="Y18" s="3"/>
      <c r="Z18" s="3"/>
      <c r="AA18" s="3"/>
      <c r="AB18" s="3"/>
    </row>
    <row r="19">
      <c r="A19" s="65"/>
      <c r="B19" s="68"/>
      <c r="C19" s="66"/>
      <c r="D19" s="66"/>
      <c r="E19" s="68"/>
      <c r="F19" s="166"/>
      <c r="G19" s="126"/>
      <c r="H19" s="126"/>
      <c r="I19" s="308"/>
      <c r="J19" s="3"/>
      <c r="K19" s="3"/>
      <c r="L19" s="3"/>
      <c r="M19" s="3"/>
      <c r="N19" s="3"/>
      <c r="O19" s="3"/>
      <c r="P19" s="3"/>
      <c r="Q19" s="3"/>
      <c r="R19" s="3"/>
      <c r="S19" s="3"/>
      <c r="T19" s="3"/>
      <c r="U19" s="3"/>
      <c r="V19" s="3"/>
      <c r="W19" s="3"/>
      <c r="X19" s="3"/>
      <c r="Y19" s="3"/>
      <c r="Z19" s="3"/>
      <c r="AA19" s="3"/>
      <c r="AB19" s="3"/>
    </row>
    <row r="20">
      <c r="A20" s="65"/>
      <c r="B20" s="68"/>
      <c r="C20" s="66"/>
      <c r="D20" s="66"/>
      <c r="E20" s="68"/>
      <c r="F20" s="166"/>
      <c r="G20" s="126"/>
      <c r="H20" s="126"/>
      <c r="I20" s="308"/>
      <c r="J20" s="3"/>
      <c r="K20" s="3"/>
      <c r="L20" s="3"/>
      <c r="M20" s="3"/>
      <c r="N20" s="3"/>
      <c r="O20" s="3"/>
      <c r="P20" s="3"/>
      <c r="Q20" s="3"/>
      <c r="R20" s="3"/>
      <c r="S20" s="3"/>
      <c r="T20" s="3"/>
      <c r="U20" s="3"/>
      <c r="V20" s="3"/>
      <c r="W20" s="3"/>
      <c r="X20" s="3"/>
      <c r="Y20" s="3"/>
      <c r="Z20" s="3"/>
      <c r="AA20" s="3"/>
      <c r="AB20" s="3"/>
    </row>
    <row r="21" ht="15.75" customHeight="1">
      <c r="A21" s="65"/>
      <c r="B21" s="68"/>
      <c r="C21" s="66"/>
      <c r="D21" s="66"/>
      <c r="E21" s="68"/>
      <c r="F21" s="166"/>
      <c r="G21" s="126"/>
      <c r="H21" s="126"/>
      <c r="I21" s="308"/>
      <c r="J21" s="3"/>
      <c r="K21" s="3"/>
      <c r="L21" s="3"/>
      <c r="M21" s="3"/>
      <c r="N21" s="3"/>
      <c r="O21" s="3"/>
      <c r="P21" s="3"/>
      <c r="Q21" s="3"/>
      <c r="R21" s="3"/>
      <c r="S21" s="3"/>
      <c r="T21" s="3"/>
      <c r="U21" s="3"/>
      <c r="V21" s="3"/>
      <c r="W21" s="3"/>
      <c r="X21" s="3"/>
      <c r="Y21" s="3"/>
      <c r="Z21" s="3"/>
      <c r="AA21" s="3"/>
      <c r="AB21" s="3"/>
    </row>
    <row r="22" ht="15.75" customHeight="1">
      <c r="A22" s="65"/>
      <c r="B22" s="68"/>
      <c r="C22" s="66"/>
      <c r="D22" s="66"/>
      <c r="E22" s="68"/>
      <c r="F22" s="166"/>
      <c r="G22" s="126"/>
      <c r="H22" s="126"/>
      <c r="I22" s="308"/>
      <c r="J22" s="3"/>
      <c r="K22" s="3"/>
      <c r="L22" s="3"/>
      <c r="M22" s="3"/>
      <c r="N22" s="3"/>
      <c r="O22" s="3"/>
      <c r="P22" s="3"/>
      <c r="Q22" s="3"/>
      <c r="R22" s="3"/>
      <c r="S22" s="3"/>
      <c r="T22" s="3"/>
      <c r="U22" s="3"/>
      <c r="V22" s="3"/>
      <c r="W22" s="3"/>
      <c r="X22" s="3"/>
      <c r="Y22" s="3"/>
      <c r="Z22" s="3"/>
      <c r="AA22" s="3"/>
      <c r="AB22" s="3"/>
    </row>
    <row r="23" ht="15.75" customHeight="1">
      <c r="A23" s="65"/>
      <c r="B23" s="68"/>
      <c r="C23" s="66"/>
      <c r="D23" s="66"/>
      <c r="E23" s="68"/>
      <c r="F23" s="166"/>
      <c r="G23" s="126"/>
      <c r="H23" s="126"/>
      <c r="I23" s="308"/>
      <c r="J23" s="3"/>
      <c r="K23" s="3"/>
      <c r="L23" s="3"/>
      <c r="M23" s="3"/>
      <c r="N23" s="3"/>
      <c r="O23" s="3"/>
      <c r="P23" s="3"/>
      <c r="Q23" s="3"/>
      <c r="R23" s="3"/>
      <c r="S23" s="3"/>
      <c r="T23" s="3"/>
      <c r="U23" s="3"/>
      <c r="V23" s="3"/>
      <c r="W23" s="3"/>
      <c r="X23" s="3"/>
      <c r="Y23" s="3"/>
      <c r="Z23" s="3"/>
      <c r="AA23" s="3"/>
      <c r="AB23" s="3"/>
    </row>
    <row r="24" ht="15.75" customHeight="1">
      <c r="A24" s="65"/>
      <c r="B24" s="68"/>
      <c r="C24" s="66"/>
      <c r="D24" s="66"/>
      <c r="E24" s="68"/>
      <c r="F24" s="166"/>
      <c r="G24" s="126"/>
      <c r="H24" s="126"/>
      <c r="I24" s="308"/>
      <c r="J24" s="3"/>
      <c r="K24" s="3"/>
      <c r="L24" s="3"/>
      <c r="M24" s="3"/>
      <c r="N24" s="3"/>
      <c r="O24" s="3"/>
      <c r="P24" s="3"/>
      <c r="Q24" s="3"/>
      <c r="R24" s="3"/>
      <c r="S24" s="3"/>
      <c r="T24" s="3"/>
      <c r="U24" s="3"/>
      <c r="V24" s="3"/>
      <c r="W24" s="3"/>
      <c r="X24" s="3"/>
      <c r="Y24" s="3"/>
      <c r="Z24" s="3"/>
      <c r="AA24" s="3"/>
      <c r="AB24" s="3"/>
    </row>
    <row r="25" ht="15.75" customHeight="1">
      <c r="A25" s="65"/>
      <c r="B25" s="68"/>
      <c r="C25" s="66"/>
      <c r="D25" s="66"/>
      <c r="E25" s="68"/>
      <c r="F25" s="166"/>
      <c r="G25" s="126"/>
      <c r="H25" s="126"/>
      <c r="I25" s="308"/>
      <c r="J25" s="3"/>
      <c r="K25" s="3"/>
      <c r="L25" s="3"/>
      <c r="M25" s="3"/>
      <c r="N25" s="3"/>
      <c r="O25" s="3"/>
      <c r="P25" s="3"/>
      <c r="Q25" s="3"/>
      <c r="R25" s="3"/>
      <c r="S25" s="3"/>
      <c r="T25" s="3"/>
      <c r="U25" s="3"/>
      <c r="V25" s="3"/>
      <c r="W25" s="3"/>
      <c r="X25" s="3"/>
      <c r="Y25" s="3"/>
      <c r="Z25" s="3"/>
      <c r="AA25" s="3"/>
      <c r="AB25" s="3"/>
    </row>
    <row r="26" ht="15.75" customHeight="1">
      <c r="A26" s="65"/>
      <c r="B26" s="68"/>
      <c r="C26" s="66"/>
      <c r="D26" s="66"/>
      <c r="E26" s="68"/>
      <c r="F26" s="166"/>
      <c r="G26" s="126"/>
      <c r="H26" s="126"/>
      <c r="I26" s="308"/>
      <c r="J26" s="3"/>
      <c r="K26" s="3"/>
      <c r="L26" s="3"/>
      <c r="M26" s="3"/>
      <c r="N26" s="3"/>
      <c r="O26" s="3"/>
      <c r="P26" s="3"/>
      <c r="Q26" s="3"/>
      <c r="R26" s="3"/>
      <c r="S26" s="3"/>
      <c r="T26" s="3"/>
      <c r="U26" s="3"/>
      <c r="V26" s="3"/>
      <c r="W26" s="3"/>
      <c r="X26" s="3"/>
      <c r="Y26" s="3"/>
      <c r="Z26" s="3"/>
      <c r="AA26" s="3"/>
      <c r="AB26" s="3"/>
    </row>
    <row r="27" ht="15.75" customHeight="1">
      <c r="A27" s="65"/>
      <c r="B27" s="68"/>
      <c r="C27" s="66"/>
      <c r="D27" s="66"/>
      <c r="E27" s="68"/>
      <c r="F27" s="166"/>
      <c r="G27" s="126"/>
      <c r="H27" s="126"/>
      <c r="I27" s="308"/>
      <c r="J27" s="3"/>
      <c r="K27" s="3"/>
      <c r="L27" s="3"/>
      <c r="M27" s="3"/>
      <c r="N27" s="3"/>
      <c r="O27" s="3"/>
      <c r="P27" s="3"/>
      <c r="Q27" s="3"/>
      <c r="R27" s="3"/>
      <c r="S27" s="3"/>
      <c r="T27" s="3"/>
      <c r="U27" s="3"/>
      <c r="V27" s="3"/>
      <c r="W27" s="3"/>
      <c r="X27" s="3"/>
      <c r="Y27" s="3"/>
      <c r="Z27" s="3"/>
      <c r="AA27" s="3"/>
      <c r="AB27" s="3"/>
    </row>
    <row r="28" ht="15.75" customHeight="1">
      <c r="A28" s="65"/>
      <c r="B28" s="68"/>
      <c r="C28" s="66"/>
      <c r="D28" s="66"/>
      <c r="E28" s="68"/>
      <c r="F28" s="166"/>
      <c r="G28" s="126"/>
      <c r="H28" s="126"/>
      <c r="I28" s="308"/>
      <c r="J28" s="3"/>
      <c r="K28" s="3"/>
      <c r="L28" s="3"/>
      <c r="M28" s="3"/>
      <c r="N28" s="3"/>
      <c r="O28" s="3"/>
      <c r="P28" s="3"/>
      <c r="Q28" s="3"/>
      <c r="R28" s="3"/>
      <c r="S28" s="3"/>
      <c r="T28" s="3"/>
      <c r="U28" s="3"/>
      <c r="V28" s="3"/>
      <c r="W28" s="3"/>
      <c r="X28" s="3"/>
      <c r="Y28" s="3"/>
      <c r="Z28" s="3"/>
      <c r="AA28" s="3"/>
      <c r="AB28" s="3"/>
    </row>
    <row r="29" ht="15.75" customHeight="1">
      <c r="A29" s="65"/>
      <c r="B29" s="68"/>
      <c r="C29" s="66"/>
      <c r="D29" s="66"/>
      <c r="E29" s="68"/>
      <c r="F29" s="166"/>
      <c r="G29" s="126"/>
      <c r="H29" s="126"/>
      <c r="I29" s="308"/>
      <c r="J29" s="3"/>
      <c r="K29" s="3"/>
      <c r="L29" s="3"/>
      <c r="M29" s="3"/>
      <c r="N29" s="3"/>
      <c r="O29" s="3"/>
      <c r="P29" s="3"/>
      <c r="Q29" s="3"/>
      <c r="R29" s="3"/>
      <c r="S29" s="3"/>
      <c r="T29" s="3"/>
      <c r="U29" s="3"/>
      <c r="V29" s="3"/>
      <c r="W29" s="3"/>
      <c r="X29" s="3"/>
      <c r="Y29" s="3"/>
      <c r="Z29" s="3"/>
      <c r="AA29" s="3"/>
      <c r="AB29" s="3"/>
    </row>
    <row r="30" ht="15.75" customHeight="1">
      <c r="A30" s="65"/>
      <c r="B30" s="68"/>
      <c r="C30" s="66"/>
      <c r="D30" s="66"/>
      <c r="E30" s="68"/>
      <c r="F30" s="166"/>
      <c r="G30" s="126"/>
      <c r="H30" s="126"/>
      <c r="I30" s="308"/>
      <c r="J30" s="3"/>
      <c r="K30" s="3"/>
      <c r="L30" s="3"/>
      <c r="M30" s="3"/>
      <c r="N30" s="3"/>
      <c r="O30" s="3"/>
      <c r="P30" s="3"/>
      <c r="Q30" s="3"/>
      <c r="R30" s="3"/>
      <c r="S30" s="3"/>
      <c r="T30" s="3"/>
      <c r="U30" s="3"/>
      <c r="V30" s="3"/>
      <c r="W30" s="3"/>
      <c r="X30" s="3"/>
      <c r="Y30" s="3"/>
      <c r="Z30" s="3"/>
      <c r="AA30" s="3"/>
      <c r="AB30" s="3"/>
    </row>
    <row r="31" ht="15.75" customHeight="1">
      <c r="A31" s="65"/>
      <c r="B31" s="68"/>
      <c r="C31" s="66"/>
      <c r="D31" s="66"/>
      <c r="E31" s="68"/>
      <c r="F31" s="166"/>
      <c r="G31" s="126"/>
      <c r="H31" s="126"/>
      <c r="I31" s="308"/>
      <c r="J31" s="3"/>
      <c r="K31" s="3"/>
      <c r="L31" s="3"/>
      <c r="M31" s="3"/>
      <c r="N31" s="3"/>
      <c r="O31" s="3"/>
      <c r="P31" s="3"/>
      <c r="Q31" s="3"/>
      <c r="R31" s="3"/>
      <c r="S31" s="3"/>
      <c r="T31" s="3"/>
      <c r="U31" s="3"/>
      <c r="V31" s="3"/>
      <c r="W31" s="3"/>
      <c r="X31" s="3"/>
      <c r="Y31" s="3"/>
      <c r="Z31" s="3"/>
      <c r="AA31" s="3"/>
      <c r="AB31" s="3"/>
    </row>
    <row r="32" ht="15.75" customHeight="1">
      <c r="A32" s="65"/>
      <c r="B32" s="68"/>
      <c r="C32" s="66"/>
      <c r="D32" s="66"/>
      <c r="E32" s="68"/>
      <c r="F32" s="166"/>
      <c r="G32" s="126"/>
      <c r="H32" s="126"/>
      <c r="I32" s="308"/>
      <c r="J32" s="3"/>
      <c r="K32" s="3"/>
      <c r="L32" s="3"/>
      <c r="M32" s="3"/>
      <c r="N32" s="3"/>
      <c r="O32" s="3"/>
      <c r="P32" s="3"/>
      <c r="Q32" s="3"/>
      <c r="R32" s="3"/>
      <c r="S32" s="3"/>
      <c r="T32" s="3"/>
      <c r="U32" s="3"/>
      <c r="V32" s="3"/>
      <c r="W32" s="3"/>
      <c r="X32" s="3"/>
      <c r="Y32" s="3"/>
      <c r="Z32" s="3"/>
      <c r="AA32" s="3"/>
      <c r="AB32" s="3"/>
    </row>
    <row r="33" ht="15.75" customHeight="1">
      <c r="A33" s="65"/>
      <c r="B33" s="68"/>
      <c r="C33" s="66"/>
      <c r="D33" s="66"/>
      <c r="E33" s="68"/>
      <c r="F33" s="166"/>
      <c r="G33" s="126"/>
      <c r="H33" s="126"/>
      <c r="I33" s="308"/>
      <c r="J33" s="3"/>
      <c r="K33" s="3"/>
      <c r="L33" s="3"/>
      <c r="M33" s="3"/>
      <c r="N33" s="3"/>
      <c r="O33" s="3"/>
      <c r="P33" s="3"/>
      <c r="Q33" s="3"/>
      <c r="R33" s="3"/>
      <c r="S33" s="3"/>
      <c r="T33" s="3"/>
      <c r="U33" s="3"/>
      <c r="V33" s="3"/>
      <c r="W33" s="3"/>
      <c r="X33" s="3"/>
      <c r="Y33" s="3"/>
      <c r="Z33" s="3"/>
      <c r="AA33" s="3"/>
      <c r="AB33" s="3"/>
    </row>
    <row r="34" ht="15.75" customHeight="1">
      <c r="A34" s="65"/>
      <c r="B34" s="68"/>
      <c r="C34" s="66"/>
      <c r="D34" s="66"/>
      <c r="E34" s="68"/>
      <c r="F34" s="166"/>
      <c r="G34" s="126"/>
      <c r="H34" s="126"/>
      <c r="I34" s="308"/>
      <c r="J34" s="3"/>
      <c r="K34" s="3"/>
      <c r="L34" s="3"/>
      <c r="M34" s="3"/>
      <c r="N34" s="3"/>
      <c r="O34" s="3"/>
      <c r="P34" s="3"/>
      <c r="Q34" s="3"/>
      <c r="R34" s="3"/>
      <c r="S34" s="3"/>
      <c r="T34" s="3"/>
      <c r="U34" s="3"/>
      <c r="V34" s="3"/>
      <c r="W34" s="3"/>
      <c r="X34" s="3"/>
      <c r="Y34" s="3"/>
      <c r="Z34" s="3"/>
      <c r="AA34" s="3"/>
      <c r="AB34" s="3"/>
    </row>
    <row r="35" ht="15.75" customHeight="1">
      <c r="A35" s="65"/>
      <c r="B35" s="68"/>
      <c r="C35" s="66"/>
      <c r="D35" s="66"/>
      <c r="E35" s="68"/>
      <c r="F35" s="166"/>
      <c r="G35" s="126"/>
      <c r="H35" s="126"/>
      <c r="I35" s="308"/>
      <c r="J35" s="3"/>
      <c r="K35" s="3"/>
      <c r="L35" s="3"/>
      <c r="M35" s="3"/>
      <c r="N35" s="3"/>
      <c r="O35" s="3"/>
      <c r="P35" s="3"/>
      <c r="Q35" s="3"/>
      <c r="R35" s="3"/>
      <c r="S35" s="3"/>
      <c r="T35" s="3"/>
      <c r="U35" s="3"/>
      <c r="V35" s="3"/>
      <c r="W35" s="3"/>
      <c r="X35" s="3"/>
      <c r="Y35" s="3"/>
      <c r="Z35" s="3"/>
      <c r="AA35" s="3"/>
      <c r="AB35" s="3"/>
    </row>
    <row r="36" ht="15.75" customHeight="1">
      <c r="A36" s="65"/>
      <c r="B36" s="68"/>
      <c r="C36" s="66"/>
      <c r="D36" s="66"/>
      <c r="E36" s="68"/>
      <c r="F36" s="166"/>
      <c r="G36" s="126"/>
      <c r="H36" s="126"/>
      <c r="I36" s="308"/>
      <c r="J36" s="3"/>
      <c r="K36" s="3"/>
      <c r="L36" s="3"/>
      <c r="M36" s="3"/>
      <c r="N36" s="3"/>
      <c r="O36" s="3"/>
      <c r="P36" s="3"/>
      <c r="Q36" s="3"/>
      <c r="R36" s="3"/>
      <c r="S36" s="3"/>
      <c r="T36" s="3"/>
      <c r="U36" s="3"/>
      <c r="V36" s="3"/>
      <c r="W36" s="3"/>
      <c r="X36" s="3"/>
      <c r="Y36" s="3"/>
      <c r="Z36" s="3"/>
      <c r="AA36" s="3"/>
      <c r="AB36" s="3"/>
    </row>
    <row r="37" ht="15.75" customHeight="1">
      <c r="A37" s="65"/>
      <c r="B37" s="68"/>
      <c r="C37" s="66"/>
      <c r="D37" s="66"/>
      <c r="E37" s="68"/>
      <c r="F37" s="166"/>
      <c r="G37" s="126"/>
      <c r="H37" s="126"/>
      <c r="I37" s="308"/>
      <c r="J37" s="3"/>
      <c r="K37" s="3"/>
      <c r="L37" s="3"/>
      <c r="M37" s="3"/>
      <c r="N37" s="3"/>
      <c r="O37" s="3"/>
      <c r="P37" s="3"/>
      <c r="Q37" s="3"/>
      <c r="R37" s="3"/>
      <c r="S37" s="3"/>
      <c r="T37" s="3"/>
      <c r="U37" s="3"/>
      <c r="V37" s="3"/>
      <c r="W37" s="3"/>
      <c r="X37" s="3"/>
      <c r="Y37" s="3"/>
      <c r="Z37" s="3"/>
      <c r="AA37" s="3"/>
      <c r="AB37" s="3"/>
    </row>
    <row r="38" ht="15.75" customHeight="1">
      <c r="A38" s="65"/>
      <c r="B38" s="68"/>
      <c r="C38" s="66"/>
      <c r="D38" s="66"/>
      <c r="E38" s="68"/>
      <c r="F38" s="166"/>
      <c r="G38" s="126"/>
      <c r="H38" s="126"/>
      <c r="I38" s="308"/>
      <c r="J38" s="3"/>
      <c r="K38" s="3"/>
      <c r="L38" s="3"/>
      <c r="M38" s="3"/>
      <c r="N38" s="3"/>
      <c r="O38" s="3"/>
      <c r="P38" s="3"/>
      <c r="Q38" s="3"/>
      <c r="R38" s="3"/>
      <c r="S38" s="3"/>
      <c r="T38" s="3"/>
      <c r="U38" s="3"/>
      <c r="V38" s="3"/>
      <c r="W38" s="3"/>
      <c r="X38" s="3"/>
      <c r="Y38" s="3"/>
      <c r="Z38" s="3"/>
      <c r="AA38" s="3"/>
      <c r="AB38" s="3"/>
    </row>
    <row r="39" ht="15.75" customHeight="1">
      <c r="A39" s="65"/>
      <c r="B39" s="68"/>
      <c r="C39" s="66"/>
      <c r="D39" s="66"/>
      <c r="E39" s="68"/>
      <c r="F39" s="166"/>
      <c r="G39" s="126"/>
      <c r="H39" s="126"/>
      <c r="I39" s="308"/>
      <c r="J39" s="3"/>
      <c r="K39" s="3"/>
      <c r="L39" s="3"/>
      <c r="M39" s="3"/>
      <c r="N39" s="3"/>
      <c r="O39" s="3"/>
      <c r="P39" s="3"/>
      <c r="Q39" s="3"/>
      <c r="R39" s="3"/>
      <c r="S39" s="3"/>
      <c r="T39" s="3"/>
      <c r="U39" s="3"/>
      <c r="V39" s="3"/>
      <c r="W39" s="3"/>
      <c r="X39" s="3"/>
      <c r="Y39" s="3"/>
      <c r="Z39" s="3"/>
      <c r="AA39" s="3"/>
      <c r="AB39" s="3"/>
    </row>
    <row r="40" ht="15.75" customHeight="1">
      <c r="A40" s="65"/>
      <c r="B40" s="68"/>
      <c r="C40" s="66"/>
      <c r="D40" s="66"/>
      <c r="E40" s="68"/>
      <c r="F40" s="166"/>
      <c r="G40" s="126"/>
      <c r="H40" s="126"/>
      <c r="I40" s="308"/>
      <c r="J40" s="3"/>
      <c r="K40" s="3"/>
      <c r="L40" s="3"/>
      <c r="M40" s="3"/>
      <c r="N40" s="3"/>
      <c r="O40" s="3"/>
      <c r="P40" s="3"/>
      <c r="Q40" s="3"/>
      <c r="R40" s="3"/>
      <c r="S40" s="3"/>
      <c r="T40" s="3"/>
      <c r="U40" s="3"/>
      <c r="V40" s="3"/>
      <c r="W40" s="3"/>
      <c r="X40" s="3"/>
      <c r="Y40" s="3"/>
      <c r="Z40" s="3"/>
      <c r="AA40" s="3"/>
      <c r="AB40" s="3"/>
    </row>
    <row r="41" ht="15.75" customHeight="1">
      <c r="A41" s="65"/>
      <c r="B41" s="68"/>
      <c r="C41" s="66"/>
      <c r="D41" s="66"/>
      <c r="E41" s="68"/>
      <c r="F41" s="166"/>
      <c r="G41" s="126"/>
      <c r="H41" s="126"/>
      <c r="I41" s="308"/>
      <c r="J41" s="3"/>
      <c r="K41" s="3"/>
      <c r="L41" s="3"/>
      <c r="M41" s="3"/>
      <c r="N41" s="3"/>
      <c r="O41" s="3"/>
      <c r="P41" s="3"/>
      <c r="Q41" s="3"/>
      <c r="R41" s="3"/>
      <c r="S41" s="3"/>
      <c r="T41" s="3"/>
      <c r="U41" s="3"/>
      <c r="V41" s="3"/>
      <c r="W41" s="3"/>
      <c r="X41" s="3"/>
      <c r="Y41" s="3"/>
      <c r="Z41" s="3"/>
      <c r="AA41" s="3"/>
      <c r="AB41" s="3"/>
    </row>
    <row r="42" ht="15.75" customHeight="1">
      <c r="A42" s="65"/>
      <c r="B42" s="68"/>
      <c r="C42" s="66"/>
      <c r="D42" s="66"/>
      <c r="E42" s="68"/>
      <c r="F42" s="166"/>
      <c r="G42" s="126"/>
      <c r="H42" s="126"/>
      <c r="I42" s="308"/>
      <c r="J42" s="3"/>
      <c r="K42" s="3"/>
      <c r="L42" s="3"/>
      <c r="M42" s="3"/>
      <c r="N42" s="3"/>
      <c r="O42" s="3"/>
      <c r="P42" s="3"/>
      <c r="Q42" s="3"/>
      <c r="R42" s="3"/>
      <c r="S42" s="3"/>
      <c r="T42" s="3"/>
      <c r="U42" s="3"/>
      <c r="V42" s="3"/>
      <c r="W42" s="3"/>
      <c r="X42" s="3"/>
      <c r="Y42" s="3"/>
      <c r="Z42" s="3"/>
      <c r="AA42" s="3"/>
      <c r="AB42" s="3"/>
    </row>
    <row r="43" ht="15.75" customHeight="1">
      <c r="A43" s="65"/>
      <c r="B43" s="68"/>
      <c r="C43" s="66"/>
      <c r="D43" s="66"/>
      <c r="E43" s="68"/>
      <c r="F43" s="166"/>
      <c r="G43" s="126"/>
      <c r="H43" s="126"/>
      <c r="I43" s="308"/>
      <c r="J43" s="3"/>
      <c r="K43" s="3"/>
      <c r="L43" s="3"/>
      <c r="M43" s="3"/>
      <c r="N43" s="3"/>
      <c r="O43" s="3"/>
      <c r="P43" s="3"/>
      <c r="Q43" s="3"/>
      <c r="R43" s="3"/>
      <c r="S43" s="3"/>
      <c r="T43" s="3"/>
      <c r="U43" s="3"/>
      <c r="V43" s="3"/>
      <c r="W43" s="3"/>
      <c r="X43" s="3"/>
      <c r="Y43" s="3"/>
      <c r="Z43" s="3"/>
      <c r="AA43" s="3"/>
      <c r="AB43" s="3"/>
    </row>
    <row r="44" ht="15.75" customHeight="1">
      <c r="A44" s="65"/>
      <c r="B44" s="68"/>
      <c r="C44" s="66"/>
      <c r="D44" s="66"/>
      <c r="E44" s="68"/>
      <c r="F44" s="166"/>
      <c r="G44" s="126"/>
      <c r="H44" s="126"/>
      <c r="I44" s="308"/>
      <c r="J44" s="3"/>
      <c r="K44" s="3"/>
      <c r="L44" s="3"/>
      <c r="M44" s="3"/>
      <c r="N44" s="3"/>
      <c r="O44" s="3"/>
      <c r="P44" s="3"/>
      <c r="Q44" s="3"/>
      <c r="R44" s="3"/>
      <c r="S44" s="3"/>
      <c r="T44" s="3"/>
      <c r="U44" s="3"/>
      <c r="V44" s="3"/>
      <c r="W44" s="3"/>
      <c r="X44" s="3"/>
      <c r="Y44" s="3"/>
      <c r="Z44" s="3"/>
      <c r="AA44" s="3"/>
      <c r="AB44" s="3"/>
    </row>
    <row r="45" ht="15.75" customHeight="1">
      <c r="A45" s="65"/>
      <c r="B45" s="68"/>
      <c r="C45" s="66"/>
      <c r="D45" s="66"/>
      <c r="E45" s="68"/>
      <c r="F45" s="166"/>
      <c r="G45" s="126"/>
      <c r="H45" s="126"/>
      <c r="I45" s="308"/>
      <c r="J45" s="3"/>
      <c r="K45" s="3"/>
      <c r="L45" s="3"/>
      <c r="M45" s="3"/>
      <c r="N45" s="3"/>
      <c r="O45" s="3"/>
      <c r="P45" s="3"/>
      <c r="Q45" s="3"/>
      <c r="R45" s="3"/>
      <c r="S45" s="3"/>
      <c r="T45" s="3"/>
      <c r="U45" s="3"/>
      <c r="V45" s="3"/>
      <c r="W45" s="3"/>
      <c r="X45" s="3"/>
      <c r="Y45" s="3"/>
      <c r="Z45" s="3"/>
      <c r="AA45" s="3"/>
      <c r="AB45" s="3"/>
    </row>
    <row r="46" ht="15.75" customHeight="1">
      <c r="A46" s="65"/>
      <c r="B46" s="68"/>
      <c r="C46" s="66"/>
      <c r="D46" s="66"/>
      <c r="E46" s="68"/>
      <c r="F46" s="166"/>
      <c r="G46" s="126"/>
      <c r="H46" s="126"/>
      <c r="I46" s="308"/>
      <c r="J46" s="3"/>
      <c r="K46" s="3"/>
      <c r="L46" s="3"/>
      <c r="M46" s="3"/>
      <c r="N46" s="3"/>
      <c r="O46" s="3"/>
      <c r="P46" s="3"/>
      <c r="Q46" s="3"/>
      <c r="R46" s="3"/>
      <c r="S46" s="3"/>
      <c r="T46" s="3"/>
      <c r="U46" s="3"/>
      <c r="V46" s="3"/>
      <c r="W46" s="3"/>
      <c r="X46" s="3"/>
      <c r="Y46" s="3"/>
      <c r="Z46" s="3"/>
      <c r="AA46" s="3"/>
      <c r="AB46" s="3"/>
    </row>
    <row r="47" ht="15.75" customHeight="1">
      <c r="A47" s="65"/>
      <c r="B47" s="68"/>
      <c r="C47" s="66"/>
      <c r="D47" s="66"/>
      <c r="E47" s="68"/>
      <c r="F47" s="166"/>
      <c r="G47" s="126"/>
      <c r="H47" s="126"/>
      <c r="I47" s="308"/>
      <c r="J47" s="3"/>
      <c r="K47" s="3"/>
      <c r="L47" s="3"/>
      <c r="M47" s="3"/>
      <c r="N47" s="3"/>
      <c r="O47" s="3"/>
      <c r="P47" s="3"/>
      <c r="Q47" s="3"/>
      <c r="R47" s="3"/>
      <c r="S47" s="3"/>
      <c r="T47" s="3"/>
      <c r="U47" s="3"/>
      <c r="V47" s="3"/>
      <c r="W47" s="3"/>
      <c r="X47" s="3"/>
      <c r="Y47" s="3"/>
      <c r="Z47" s="3"/>
      <c r="AA47" s="3"/>
      <c r="AB47" s="3"/>
    </row>
    <row r="48" ht="15.75" customHeight="1">
      <c r="A48" s="65"/>
      <c r="B48" s="68"/>
      <c r="C48" s="66"/>
      <c r="D48" s="66"/>
      <c r="E48" s="68"/>
      <c r="F48" s="166"/>
      <c r="G48" s="126"/>
      <c r="H48" s="126"/>
      <c r="I48" s="308"/>
      <c r="J48" s="3"/>
      <c r="K48" s="3"/>
      <c r="L48" s="3"/>
      <c r="M48" s="3"/>
      <c r="N48" s="3"/>
      <c r="O48" s="3"/>
      <c r="P48" s="3"/>
      <c r="Q48" s="3"/>
      <c r="R48" s="3"/>
      <c r="S48" s="3"/>
      <c r="T48" s="3"/>
      <c r="U48" s="3"/>
      <c r="V48" s="3"/>
      <c r="W48" s="3"/>
      <c r="X48" s="3"/>
      <c r="Y48" s="3"/>
      <c r="Z48" s="3"/>
      <c r="AA48" s="3"/>
      <c r="AB48" s="3"/>
    </row>
    <row r="49" ht="15.75" customHeight="1">
      <c r="A49" s="65"/>
      <c r="B49" s="68"/>
      <c r="C49" s="66"/>
      <c r="D49" s="66"/>
      <c r="E49" s="68"/>
      <c r="F49" s="166"/>
      <c r="G49" s="126"/>
      <c r="H49" s="126"/>
      <c r="I49" s="308"/>
      <c r="J49" s="3"/>
      <c r="K49" s="3"/>
      <c r="L49" s="3"/>
      <c r="M49" s="3"/>
      <c r="N49" s="3"/>
      <c r="O49" s="3"/>
      <c r="P49" s="3"/>
      <c r="Q49" s="3"/>
      <c r="R49" s="3"/>
      <c r="S49" s="3"/>
      <c r="T49" s="3"/>
      <c r="U49" s="3"/>
      <c r="V49" s="3"/>
      <c r="W49" s="3"/>
      <c r="X49" s="3"/>
      <c r="Y49" s="3"/>
      <c r="Z49" s="3"/>
      <c r="AA49" s="3"/>
      <c r="AB49" s="3"/>
    </row>
    <row r="50" ht="15.75" customHeight="1">
      <c r="A50" s="65"/>
      <c r="B50" s="68"/>
      <c r="C50" s="66"/>
      <c r="D50" s="66"/>
      <c r="E50" s="68"/>
      <c r="F50" s="166"/>
      <c r="G50" s="126"/>
      <c r="H50" s="126"/>
      <c r="I50" s="308"/>
      <c r="J50" s="3"/>
      <c r="K50" s="3"/>
      <c r="L50" s="3"/>
      <c r="M50" s="3"/>
      <c r="N50" s="3"/>
      <c r="O50" s="3"/>
      <c r="P50" s="3"/>
      <c r="Q50" s="3"/>
      <c r="R50" s="3"/>
      <c r="S50" s="3"/>
      <c r="T50" s="3"/>
      <c r="U50" s="3"/>
      <c r="V50" s="3"/>
      <c r="W50" s="3"/>
      <c r="X50" s="3"/>
      <c r="Y50" s="3"/>
      <c r="Z50" s="3"/>
      <c r="AA50" s="3"/>
      <c r="AB50" s="3"/>
    </row>
    <row r="51" ht="15.75" customHeight="1">
      <c r="A51" s="65"/>
      <c r="B51" s="68"/>
      <c r="C51" s="66"/>
      <c r="D51" s="66"/>
      <c r="E51" s="68"/>
      <c r="F51" s="166"/>
      <c r="G51" s="126"/>
      <c r="H51" s="126"/>
      <c r="I51" s="308"/>
      <c r="J51" s="3"/>
      <c r="K51" s="3"/>
      <c r="L51" s="3"/>
      <c r="M51" s="3"/>
      <c r="N51" s="3"/>
      <c r="O51" s="3"/>
      <c r="P51" s="3"/>
      <c r="Q51" s="3"/>
      <c r="R51" s="3"/>
      <c r="S51" s="3"/>
      <c r="T51" s="3"/>
      <c r="U51" s="3"/>
      <c r="V51" s="3"/>
      <c r="W51" s="3"/>
      <c r="X51" s="3"/>
      <c r="Y51" s="3"/>
      <c r="Z51" s="3"/>
      <c r="AA51" s="3"/>
      <c r="AB51" s="3"/>
    </row>
    <row r="52" ht="15.75" customHeight="1">
      <c r="A52" s="65"/>
      <c r="B52" s="68"/>
      <c r="C52" s="66"/>
      <c r="D52" s="66"/>
      <c r="E52" s="68"/>
      <c r="F52" s="166"/>
      <c r="G52" s="126"/>
      <c r="H52" s="126"/>
      <c r="I52" s="308"/>
      <c r="J52" s="3"/>
      <c r="K52" s="3"/>
      <c r="L52" s="3"/>
      <c r="M52" s="3"/>
      <c r="N52" s="3"/>
      <c r="O52" s="3"/>
      <c r="P52" s="3"/>
      <c r="Q52" s="3"/>
      <c r="R52" s="3"/>
      <c r="S52" s="3"/>
      <c r="T52" s="3"/>
      <c r="U52" s="3"/>
      <c r="V52" s="3"/>
      <c r="W52" s="3"/>
      <c r="X52" s="3"/>
      <c r="Y52" s="3"/>
      <c r="Z52" s="3"/>
      <c r="AA52" s="3"/>
      <c r="AB52" s="3"/>
    </row>
    <row r="53" ht="15.75" customHeight="1">
      <c r="A53" s="65"/>
      <c r="B53" s="68"/>
      <c r="C53" s="66"/>
      <c r="D53" s="66"/>
      <c r="E53" s="68"/>
      <c r="F53" s="166"/>
      <c r="G53" s="126"/>
      <c r="H53" s="126"/>
      <c r="I53" s="308"/>
      <c r="J53" s="3"/>
      <c r="K53" s="3"/>
      <c r="L53" s="3"/>
      <c r="M53" s="3"/>
      <c r="N53" s="3"/>
      <c r="O53" s="3"/>
      <c r="P53" s="3"/>
      <c r="Q53" s="3"/>
      <c r="R53" s="3"/>
      <c r="S53" s="3"/>
      <c r="T53" s="3"/>
      <c r="U53" s="3"/>
      <c r="V53" s="3"/>
      <c r="W53" s="3"/>
      <c r="X53" s="3"/>
      <c r="Y53" s="3"/>
      <c r="Z53" s="3"/>
      <c r="AA53" s="3"/>
      <c r="AB53" s="3"/>
    </row>
    <row r="54" ht="15.75" customHeight="1">
      <c r="A54" s="65"/>
      <c r="B54" s="68"/>
      <c r="C54" s="66"/>
      <c r="D54" s="66"/>
      <c r="E54" s="68"/>
      <c r="F54" s="166"/>
      <c r="G54" s="126"/>
      <c r="H54" s="126"/>
      <c r="I54" s="308"/>
      <c r="J54" s="3"/>
      <c r="K54" s="3"/>
      <c r="L54" s="3"/>
      <c r="M54" s="3"/>
      <c r="N54" s="3"/>
      <c r="O54" s="3"/>
      <c r="P54" s="3"/>
      <c r="Q54" s="3"/>
      <c r="R54" s="3"/>
      <c r="S54" s="3"/>
      <c r="T54" s="3"/>
      <c r="U54" s="3"/>
      <c r="V54" s="3"/>
      <c r="W54" s="3"/>
      <c r="X54" s="3"/>
      <c r="Y54" s="3"/>
      <c r="Z54" s="3"/>
      <c r="AA54" s="3"/>
      <c r="AB54" s="3"/>
    </row>
    <row r="55" ht="15.75" customHeight="1">
      <c r="A55" s="65"/>
      <c r="B55" s="68"/>
      <c r="C55" s="66"/>
      <c r="D55" s="66"/>
      <c r="E55" s="68"/>
      <c r="F55" s="166"/>
      <c r="G55" s="126"/>
      <c r="H55" s="126"/>
      <c r="I55" s="308"/>
      <c r="J55" s="3"/>
      <c r="K55" s="3"/>
      <c r="L55" s="3"/>
      <c r="M55" s="3"/>
      <c r="N55" s="3"/>
      <c r="O55" s="3"/>
      <c r="P55" s="3"/>
      <c r="Q55" s="3"/>
      <c r="R55" s="3"/>
      <c r="S55" s="3"/>
      <c r="T55" s="3"/>
      <c r="U55" s="3"/>
      <c r="V55" s="3"/>
      <c r="W55" s="3"/>
      <c r="X55" s="3"/>
      <c r="Y55" s="3"/>
      <c r="Z55" s="3"/>
      <c r="AA55" s="3"/>
      <c r="AB55" s="3"/>
    </row>
    <row r="56" ht="15.75" customHeight="1">
      <c r="A56" s="65"/>
      <c r="B56" s="68"/>
      <c r="C56" s="66"/>
      <c r="D56" s="66"/>
      <c r="E56" s="68"/>
      <c r="F56" s="166"/>
      <c r="G56" s="126"/>
      <c r="H56" s="126"/>
      <c r="I56" s="308"/>
      <c r="J56" s="3"/>
      <c r="K56" s="3"/>
      <c r="L56" s="3"/>
      <c r="M56" s="3"/>
      <c r="N56" s="3"/>
      <c r="O56" s="3"/>
      <c r="P56" s="3"/>
      <c r="Q56" s="3"/>
      <c r="R56" s="3"/>
      <c r="S56" s="3"/>
      <c r="T56" s="3"/>
      <c r="U56" s="3"/>
      <c r="V56" s="3"/>
      <c r="W56" s="3"/>
      <c r="X56" s="3"/>
      <c r="Y56" s="3"/>
      <c r="Z56" s="3"/>
      <c r="AA56" s="3"/>
      <c r="AB56" s="3"/>
    </row>
    <row r="57" ht="15.75" customHeight="1">
      <c r="A57" s="65"/>
      <c r="B57" s="68"/>
      <c r="C57" s="66"/>
      <c r="D57" s="66"/>
      <c r="E57" s="68"/>
      <c r="F57" s="166"/>
      <c r="G57" s="126"/>
      <c r="H57" s="126"/>
      <c r="I57" s="308"/>
      <c r="J57" s="3"/>
      <c r="K57" s="3"/>
      <c r="L57" s="3"/>
      <c r="M57" s="3"/>
      <c r="N57" s="3"/>
      <c r="O57" s="3"/>
      <c r="P57" s="3"/>
      <c r="Q57" s="3"/>
      <c r="R57" s="3"/>
      <c r="S57" s="3"/>
      <c r="T57" s="3"/>
      <c r="U57" s="3"/>
      <c r="V57" s="3"/>
      <c r="W57" s="3"/>
      <c r="X57" s="3"/>
      <c r="Y57" s="3"/>
      <c r="Z57" s="3"/>
      <c r="AA57" s="3"/>
      <c r="AB57" s="3"/>
    </row>
    <row r="58" ht="15.75" customHeight="1">
      <c r="A58" s="65"/>
      <c r="B58" s="68"/>
      <c r="C58" s="66"/>
      <c r="D58" s="66"/>
      <c r="E58" s="68"/>
      <c r="F58" s="166"/>
      <c r="G58" s="126"/>
      <c r="H58" s="126"/>
      <c r="I58" s="308"/>
      <c r="J58" s="3"/>
      <c r="K58" s="3"/>
      <c r="L58" s="3"/>
      <c r="M58" s="3"/>
      <c r="N58" s="3"/>
      <c r="O58" s="3"/>
      <c r="P58" s="3"/>
      <c r="Q58" s="3"/>
      <c r="R58" s="3"/>
      <c r="S58" s="3"/>
      <c r="T58" s="3"/>
      <c r="U58" s="3"/>
      <c r="V58" s="3"/>
      <c r="W58" s="3"/>
      <c r="X58" s="3"/>
      <c r="Y58" s="3"/>
      <c r="Z58" s="3"/>
      <c r="AA58" s="3"/>
      <c r="AB58" s="3"/>
    </row>
    <row r="59" ht="15.75" customHeight="1">
      <c r="A59" s="65"/>
      <c r="B59" s="68"/>
      <c r="C59" s="66"/>
      <c r="D59" s="66"/>
      <c r="E59" s="68"/>
      <c r="F59" s="166"/>
      <c r="G59" s="126"/>
      <c r="H59" s="126"/>
      <c r="I59" s="308"/>
      <c r="J59" s="3"/>
      <c r="K59" s="3"/>
      <c r="L59" s="3"/>
      <c r="M59" s="3"/>
      <c r="N59" s="3"/>
      <c r="O59" s="3"/>
      <c r="P59" s="3"/>
      <c r="Q59" s="3"/>
      <c r="R59" s="3"/>
      <c r="S59" s="3"/>
      <c r="T59" s="3"/>
      <c r="U59" s="3"/>
      <c r="V59" s="3"/>
      <c r="W59" s="3"/>
      <c r="X59" s="3"/>
      <c r="Y59" s="3"/>
      <c r="Z59" s="3"/>
      <c r="AA59" s="3"/>
      <c r="AB59" s="3"/>
    </row>
    <row r="60" ht="15.75" customHeight="1">
      <c r="A60" s="65"/>
      <c r="B60" s="68"/>
      <c r="C60" s="66"/>
      <c r="D60" s="66"/>
      <c r="E60" s="68"/>
      <c r="F60" s="166"/>
      <c r="G60" s="126"/>
      <c r="H60" s="126"/>
      <c r="I60" s="308"/>
      <c r="J60" s="3"/>
      <c r="K60" s="3"/>
      <c r="L60" s="3"/>
      <c r="M60" s="3"/>
      <c r="N60" s="3"/>
      <c r="O60" s="3"/>
      <c r="P60" s="3"/>
      <c r="Q60" s="3"/>
      <c r="R60" s="3"/>
      <c r="S60" s="3"/>
      <c r="T60" s="3"/>
      <c r="U60" s="3"/>
      <c r="V60" s="3"/>
      <c r="W60" s="3"/>
      <c r="X60" s="3"/>
      <c r="Y60" s="3"/>
      <c r="Z60" s="3"/>
      <c r="AA60" s="3"/>
      <c r="AB60" s="3"/>
    </row>
    <row r="61" ht="15.75" customHeight="1">
      <c r="A61" s="65"/>
      <c r="B61" s="68"/>
      <c r="C61" s="66"/>
      <c r="D61" s="66"/>
      <c r="E61" s="68"/>
      <c r="F61" s="166"/>
      <c r="G61" s="126"/>
      <c r="H61" s="126"/>
      <c r="I61" s="308"/>
      <c r="J61" s="3"/>
      <c r="K61" s="3"/>
      <c r="L61" s="3"/>
      <c r="M61" s="3"/>
      <c r="N61" s="3"/>
      <c r="O61" s="3"/>
      <c r="P61" s="3"/>
      <c r="Q61" s="3"/>
      <c r="R61" s="3"/>
      <c r="S61" s="3"/>
      <c r="T61" s="3"/>
      <c r="U61" s="3"/>
      <c r="V61" s="3"/>
      <c r="W61" s="3"/>
      <c r="X61" s="3"/>
      <c r="Y61" s="3"/>
      <c r="Z61" s="3"/>
      <c r="AA61" s="3"/>
      <c r="AB61" s="3"/>
    </row>
    <row r="62" ht="15.75" customHeight="1">
      <c r="A62" s="65"/>
      <c r="B62" s="68"/>
      <c r="C62" s="66"/>
      <c r="D62" s="66"/>
      <c r="E62" s="68"/>
      <c r="F62" s="166"/>
      <c r="G62" s="126"/>
      <c r="H62" s="126"/>
      <c r="I62" s="308"/>
      <c r="J62" s="3"/>
      <c r="K62" s="3"/>
      <c r="L62" s="3"/>
      <c r="M62" s="3"/>
      <c r="N62" s="3"/>
      <c r="O62" s="3"/>
      <c r="P62" s="3"/>
      <c r="Q62" s="3"/>
      <c r="R62" s="3"/>
      <c r="S62" s="3"/>
      <c r="T62" s="3"/>
      <c r="U62" s="3"/>
      <c r="V62" s="3"/>
      <c r="W62" s="3"/>
      <c r="X62" s="3"/>
      <c r="Y62" s="3"/>
      <c r="Z62" s="3"/>
      <c r="AA62" s="3"/>
      <c r="AB62" s="3"/>
    </row>
    <row r="63" ht="15.75" customHeight="1">
      <c r="A63" s="65"/>
      <c r="B63" s="68"/>
      <c r="C63" s="66"/>
      <c r="D63" s="66"/>
      <c r="E63" s="68"/>
      <c r="F63" s="166"/>
      <c r="G63" s="126"/>
      <c r="H63" s="126"/>
      <c r="I63" s="308"/>
      <c r="J63" s="3"/>
      <c r="K63" s="3"/>
      <c r="L63" s="3"/>
      <c r="M63" s="3"/>
      <c r="N63" s="3"/>
      <c r="O63" s="3"/>
      <c r="P63" s="3"/>
      <c r="Q63" s="3"/>
      <c r="R63" s="3"/>
      <c r="S63" s="3"/>
      <c r="T63" s="3"/>
      <c r="U63" s="3"/>
      <c r="V63" s="3"/>
      <c r="W63" s="3"/>
      <c r="X63" s="3"/>
      <c r="Y63" s="3"/>
      <c r="Z63" s="3"/>
      <c r="AA63" s="3"/>
      <c r="AB63" s="3"/>
    </row>
    <row r="64" ht="15.75" customHeight="1">
      <c r="A64" s="65"/>
      <c r="B64" s="68"/>
      <c r="C64" s="66"/>
      <c r="D64" s="66"/>
      <c r="E64" s="68"/>
      <c r="F64" s="166"/>
      <c r="G64" s="126"/>
      <c r="H64" s="126"/>
      <c r="I64" s="308"/>
      <c r="J64" s="3"/>
      <c r="K64" s="3"/>
      <c r="L64" s="3"/>
      <c r="M64" s="3"/>
      <c r="N64" s="3"/>
      <c r="O64" s="3"/>
      <c r="P64" s="3"/>
      <c r="Q64" s="3"/>
      <c r="R64" s="3"/>
      <c r="S64" s="3"/>
      <c r="T64" s="3"/>
      <c r="U64" s="3"/>
      <c r="V64" s="3"/>
      <c r="W64" s="3"/>
      <c r="X64" s="3"/>
      <c r="Y64" s="3"/>
      <c r="Z64" s="3"/>
      <c r="AA64" s="3"/>
      <c r="AB64" s="3"/>
    </row>
    <row r="65" ht="15.75" customHeight="1">
      <c r="A65" s="65"/>
      <c r="B65" s="68"/>
      <c r="C65" s="66"/>
      <c r="D65" s="66"/>
      <c r="E65" s="68"/>
      <c r="F65" s="166"/>
      <c r="G65" s="126"/>
      <c r="H65" s="126"/>
      <c r="I65" s="308"/>
      <c r="J65" s="3"/>
      <c r="K65" s="3"/>
      <c r="L65" s="3"/>
      <c r="M65" s="3"/>
      <c r="N65" s="3"/>
      <c r="O65" s="3"/>
      <c r="P65" s="3"/>
      <c r="Q65" s="3"/>
      <c r="R65" s="3"/>
      <c r="S65" s="3"/>
      <c r="T65" s="3"/>
      <c r="U65" s="3"/>
      <c r="V65" s="3"/>
      <c r="W65" s="3"/>
      <c r="X65" s="3"/>
      <c r="Y65" s="3"/>
      <c r="Z65" s="3"/>
      <c r="AA65" s="3"/>
      <c r="AB65" s="3"/>
    </row>
    <row r="66" ht="15.75" customHeight="1">
      <c r="A66" s="65"/>
      <c r="B66" s="68"/>
      <c r="C66" s="66"/>
      <c r="D66" s="66"/>
      <c r="E66" s="68"/>
      <c r="F66" s="166"/>
      <c r="G66" s="126"/>
      <c r="H66" s="126"/>
      <c r="I66" s="308"/>
      <c r="J66" s="3"/>
      <c r="K66" s="3"/>
      <c r="L66" s="3"/>
      <c r="M66" s="3"/>
      <c r="N66" s="3"/>
      <c r="O66" s="3"/>
      <c r="P66" s="3"/>
      <c r="Q66" s="3"/>
      <c r="R66" s="3"/>
      <c r="S66" s="3"/>
      <c r="T66" s="3"/>
      <c r="U66" s="3"/>
      <c r="V66" s="3"/>
      <c r="W66" s="3"/>
      <c r="X66" s="3"/>
      <c r="Y66" s="3"/>
      <c r="Z66" s="3"/>
      <c r="AA66" s="3"/>
      <c r="AB66" s="3"/>
    </row>
    <row r="67" ht="15.75" customHeight="1">
      <c r="A67" s="65"/>
      <c r="B67" s="68"/>
      <c r="C67" s="66"/>
      <c r="D67" s="66"/>
      <c r="E67" s="68"/>
      <c r="F67" s="166"/>
      <c r="G67" s="126"/>
      <c r="H67" s="126"/>
      <c r="I67" s="308"/>
      <c r="J67" s="3"/>
      <c r="K67" s="3"/>
      <c r="L67" s="3"/>
      <c r="M67" s="3"/>
      <c r="N67" s="3"/>
      <c r="O67" s="3"/>
      <c r="P67" s="3"/>
      <c r="Q67" s="3"/>
      <c r="R67" s="3"/>
      <c r="S67" s="3"/>
      <c r="T67" s="3"/>
      <c r="U67" s="3"/>
      <c r="V67" s="3"/>
      <c r="W67" s="3"/>
      <c r="X67" s="3"/>
      <c r="Y67" s="3"/>
      <c r="Z67" s="3"/>
      <c r="AA67" s="3"/>
      <c r="AB67" s="3"/>
    </row>
    <row r="68" ht="15.75" customHeight="1">
      <c r="A68" s="65"/>
      <c r="B68" s="68"/>
      <c r="C68" s="66"/>
      <c r="D68" s="66"/>
      <c r="E68" s="68"/>
      <c r="F68" s="166"/>
      <c r="G68" s="126"/>
      <c r="H68" s="126"/>
      <c r="I68" s="308"/>
      <c r="J68" s="3"/>
      <c r="K68" s="3"/>
      <c r="L68" s="3"/>
      <c r="M68" s="3"/>
      <c r="N68" s="3"/>
      <c r="O68" s="3"/>
      <c r="P68" s="3"/>
      <c r="Q68" s="3"/>
      <c r="R68" s="3"/>
      <c r="S68" s="3"/>
      <c r="T68" s="3"/>
      <c r="U68" s="3"/>
      <c r="V68" s="3"/>
      <c r="W68" s="3"/>
      <c r="X68" s="3"/>
      <c r="Y68" s="3"/>
      <c r="Z68" s="3"/>
      <c r="AA68" s="3"/>
      <c r="AB68" s="3"/>
    </row>
    <row r="69" ht="15.75" customHeight="1">
      <c r="A69" s="65"/>
      <c r="B69" s="68"/>
      <c r="C69" s="66"/>
      <c r="D69" s="66"/>
      <c r="E69" s="68"/>
      <c r="F69" s="166"/>
      <c r="G69" s="126"/>
      <c r="H69" s="126"/>
      <c r="I69" s="308"/>
      <c r="J69" s="3"/>
      <c r="K69" s="3"/>
      <c r="L69" s="3"/>
      <c r="M69" s="3"/>
      <c r="N69" s="3"/>
      <c r="O69" s="3"/>
      <c r="P69" s="3"/>
      <c r="Q69" s="3"/>
      <c r="R69" s="3"/>
      <c r="S69" s="3"/>
      <c r="T69" s="3"/>
      <c r="U69" s="3"/>
      <c r="V69" s="3"/>
      <c r="W69" s="3"/>
      <c r="X69" s="3"/>
      <c r="Y69" s="3"/>
      <c r="Z69" s="3"/>
      <c r="AA69" s="3"/>
      <c r="AB69" s="3"/>
    </row>
    <row r="70" ht="15.75" customHeight="1">
      <c r="A70" s="65"/>
      <c r="B70" s="68"/>
      <c r="C70" s="66"/>
      <c r="D70" s="66"/>
      <c r="E70" s="68"/>
      <c r="F70" s="166"/>
      <c r="G70" s="126"/>
      <c r="H70" s="126"/>
      <c r="I70" s="308"/>
      <c r="J70" s="3"/>
      <c r="K70" s="3"/>
      <c r="L70" s="3"/>
      <c r="M70" s="3"/>
      <c r="N70" s="3"/>
      <c r="O70" s="3"/>
      <c r="P70" s="3"/>
      <c r="Q70" s="3"/>
      <c r="R70" s="3"/>
      <c r="S70" s="3"/>
      <c r="T70" s="3"/>
      <c r="U70" s="3"/>
      <c r="V70" s="3"/>
      <c r="W70" s="3"/>
      <c r="X70" s="3"/>
      <c r="Y70" s="3"/>
      <c r="Z70" s="3"/>
      <c r="AA70" s="3"/>
      <c r="AB70" s="3"/>
    </row>
    <row r="71" ht="15.75" customHeight="1">
      <c r="A71" s="65"/>
      <c r="B71" s="68"/>
      <c r="C71" s="66"/>
      <c r="D71" s="66"/>
      <c r="E71" s="68"/>
      <c r="F71" s="166"/>
      <c r="G71" s="126"/>
      <c r="H71" s="126"/>
      <c r="I71" s="308"/>
      <c r="J71" s="3"/>
      <c r="K71" s="3"/>
      <c r="L71" s="3"/>
      <c r="M71" s="3"/>
      <c r="N71" s="3"/>
      <c r="O71" s="3"/>
      <c r="P71" s="3"/>
      <c r="Q71" s="3"/>
      <c r="R71" s="3"/>
      <c r="S71" s="3"/>
      <c r="T71" s="3"/>
      <c r="U71" s="3"/>
      <c r="V71" s="3"/>
      <c r="W71" s="3"/>
      <c r="X71" s="3"/>
      <c r="Y71" s="3"/>
      <c r="Z71" s="3"/>
      <c r="AA71" s="3"/>
      <c r="AB71" s="3"/>
    </row>
    <row r="72" ht="15.75" customHeight="1">
      <c r="A72" s="65"/>
      <c r="B72" s="68"/>
      <c r="C72" s="66"/>
      <c r="D72" s="66"/>
      <c r="E72" s="68"/>
      <c r="F72" s="166"/>
      <c r="G72" s="126"/>
      <c r="H72" s="126"/>
      <c r="I72" s="308"/>
      <c r="J72" s="3"/>
      <c r="K72" s="3"/>
      <c r="L72" s="3"/>
      <c r="M72" s="3"/>
      <c r="N72" s="3"/>
      <c r="O72" s="3"/>
      <c r="P72" s="3"/>
      <c r="Q72" s="3"/>
      <c r="R72" s="3"/>
      <c r="S72" s="3"/>
      <c r="T72" s="3"/>
      <c r="U72" s="3"/>
      <c r="V72" s="3"/>
      <c r="W72" s="3"/>
      <c r="X72" s="3"/>
      <c r="Y72" s="3"/>
      <c r="Z72" s="3"/>
      <c r="AA72" s="3"/>
      <c r="AB72" s="3"/>
    </row>
    <row r="73" ht="15.75" customHeight="1">
      <c r="A73" s="65"/>
      <c r="B73" s="68"/>
      <c r="C73" s="66"/>
      <c r="D73" s="66"/>
      <c r="E73" s="68"/>
      <c r="F73" s="166"/>
      <c r="G73" s="126"/>
      <c r="H73" s="126"/>
      <c r="I73" s="308"/>
      <c r="J73" s="3"/>
      <c r="K73" s="3"/>
      <c r="L73" s="3"/>
      <c r="M73" s="3"/>
      <c r="N73" s="3"/>
      <c r="O73" s="3"/>
      <c r="P73" s="3"/>
      <c r="Q73" s="3"/>
      <c r="R73" s="3"/>
      <c r="S73" s="3"/>
      <c r="T73" s="3"/>
      <c r="U73" s="3"/>
      <c r="V73" s="3"/>
      <c r="W73" s="3"/>
      <c r="X73" s="3"/>
      <c r="Y73" s="3"/>
      <c r="Z73" s="3"/>
      <c r="AA73" s="3"/>
      <c r="AB73" s="3"/>
    </row>
    <row r="74" ht="15.75" customHeight="1">
      <c r="A74" s="65"/>
      <c r="B74" s="68"/>
      <c r="C74" s="66"/>
      <c r="D74" s="66"/>
      <c r="E74" s="68"/>
      <c r="F74" s="307"/>
      <c r="G74" s="69"/>
      <c r="H74" s="69"/>
      <c r="I74" s="308"/>
      <c r="J74" s="3"/>
      <c r="K74" s="3"/>
      <c r="L74" s="3"/>
      <c r="M74" s="3"/>
      <c r="N74" s="3"/>
      <c r="O74" s="3"/>
      <c r="P74" s="3"/>
      <c r="Q74" s="3"/>
      <c r="R74" s="3"/>
      <c r="S74" s="3"/>
      <c r="T74" s="3"/>
      <c r="U74" s="3"/>
      <c r="V74" s="3"/>
      <c r="W74" s="3"/>
      <c r="X74" s="3"/>
      <c r="Y74" s="3"/>
      <c r="Z74" s="3"/>
      <c r="AA74" s="3"/>
      <c r="AB74" s="3"/>
    </row>
    <row r="75" ht="15.75" customHeight="1">
      <c r="A75" s="65"/>
      <c r="B75" s="68"/>
      <c r="C75" s="66"/>
      <c r="D75" s="66"/>
      <c r="E75" s="68"/>
      <c r="F75" s="307"/>
      <c r="G75" s="126"/>
      <c r="H75" s="126"/>
      <c r="I75" s="308"/>
      <c r="J75" s="3"/>
      <c r="K75" s="3"/>
      <c r="L75" s="3"/>
      <c r="M75" s="3"/>
      <c r="N75" s="3"/>
      <c r="O75" s="3"/>
      <c r="P75" s="3"/>
      <c r="Q75" s="3"/>
      <c r="R75" s="3"/>
      <c r="S75" s="3"/>
      <c r="T75" s="3"/>
      <c r="U75" s="3"/>
      <c r="V75" s="3"/>
      <c r="W75" s="3"/>
      <c r="X75" s="3"/>
      <c r="Y75" s="3"/>
      <c r="Z75" s="3"/>
      <c r="AA75" s="3"/>
      <c r="AB75" s="3"/>
    </row>
    <row r="76" ht="15.75" customHeight="1">
      <c r="A76" s="65"/>
      <c r="B76" s="68"/>
      <c r="C76" s="66"/>
      <c r="D76" s="66"/>
      <c r="E76" s="68"/>
      <c r="F76" s="307"/>
      <c r="G76" s="69"/>
      <c r="H76" s="69"/>
      <c r="I76" s="308"/>
      <c r="J76" s="3"/>
      <c r="K76" s="3"/>
      <c r="L76" s="3"/>
      <c r="M76" s="3"/>
      <c r="N76" s="3"/>
      <c r="O76" s="3"/>
      <c r="P76" s="3"/>
      <c r="Q76" s="3"/>
      <c r="R76" s="3"/>
      <c r="S76" s="3"/>
      <c r="T76" s="3"/>
      <c r="U76" s="3"/>
      <c r="V76" s="3"/>
      <c r="W76" s="3"/>
      <c r="X76" s="3"/>
      <c r="Y76" s="3"/>
      <c r="Z76" s="3"/>
      <c r="AA76" s="3"/>
      <c r="AB76" s="3"/>
    </row>
    <row r="77" ht="15.75" customHeight="1">
      <c r="A77" s="65"/>
      <c r="B77" s="68"/>
      <c r="C77" s="66"/>
      <c r="D77" s="66"/>
      <c r="E77" s="68"/>
      <c r="F77" s="307"/>
      <c r="G77" s="69"/>
      <c r="H77" s="69"/>
      <c r="I77" s="308"/>
      <c r="J77" s="3"/>
      <c r="K77" s="3"/>
      <c r="L77" s="3"/>
      <c r="M77" s="3"/>
      <c r="N77" s="3"/>
      <c r="O77" s="3"/>
      <c r="P77" s="3"/>
      <c r="Q77" s="3"/>
      <c r="R77" s="3"/>
      <c r="S77" s="3"/>
      <c r="T77" s="3"/>
      <c r="U77" s="3"/>
      <c r="V77" s="3"/>
      <c r="W77" s="3"/>
      <c r="X77" s="3"/>
      <c r="Y77" s="3"/>
      <c r="Z77" s="3"/>
      <c r="AA77" s="3"/>
      <c r="AB77" s="3"/>
    </row>
    <row r="78" ht="15.75" customHeight="1">
      <c r="A78" s="65"/>
      <c r="B78" s="68"/>
      <c r="C78" s="66"/>
      <c r="D78" s="66"/>
      <c r="E78" s="68"/>
      <c r="F78" s="307"/>
      <c r="G78" s="69"/>
      <c r="H78" s="69"/>
      <c r="I78" s="308"/>
      <c r="J78" s="3"/>
      <c r="K78" s="3"/>
      <c r="L78" s="3"/>
      <c r="M78" s="3"/>
      <c r="N78" s="3"/>
      <c r="O78" s="3"/>
      <c r="P78" s="3"/>
      <c r="Q78" s="3"/>
      <c r="R78" s="3"/>
      <c r="S78" s="3"/>
      <c r="T78" s="3"/>
      <c r="U78" s="3"/>
      <c r="V78" s="3"/>
      <c r="W78" s="3"/>
      <c r="X78" s="3"/>
      <c r="Y78" s="3"/>
      <c r="Z78" s="3"/>
      <c r="AA78" s="3"/>
      <c r="AB78" s="3"/>
    </row>
    <row r="79" ht="15.75" customHeight="1">
      <c r="A79" s="51"/>
      <c r="B79" s="51"/>
      <c r="C79" s="386"/>
      <c r="D79" s="386"/>
      <c r="E79" s="386"/>
      <c r="F79" s="386"/>
      <c r="G79" s="433"/>
      <c r="H79" s="433"/>
      <c r="I79" s="433">
        <f>SUM(I11:I78)</f>
        <v>0</v>
      </c>
      <c r="J79" s="3"/>
      <c r="K79" s="3"/>
      <c r="L79" s="3"/>
      <c r="M79" s="3"/>
      <c r="N79" s="3"/>
      <c r="O79" s="3"/>
      <c r="P79" s="3"/>
      <c r="Q79" s="3"/>
      <c r="R79" s="3"/>
      <c r="S79" s="3"/>
      <c r="T79" s="3"/>
      <c r="U79" s="3"/>
      <c r="V79" s="3"/>
      <c r="W79" s="3"/>
      <c r="X79" s="3"/>
      <c r="Y79" s="3"/>
      <c r="Z79" s="3"/>
      <c r="AA79" s="3"/>
      <c r="AB79" s="3"/>
    </row>
    <row r="80" ht="15.75" customHeight="1">
      <c r="A80" s="39"/>
      <c r="B80" s="39"/>
      <c r="C80" s="40"/>
      <c r="D80" s="40"/>
      <c r="E80" s="40"/>
      <c r="F80" s="40"/>
      <c r="G80" s="1"/>
      <c r="H80" s="1"/>
      <c r="I80" s="1"/>
      <c r="J80" s="3"/>
      <c r="K80" s="3"/>
      <c r="L80" s="3"/>
      <c r="M80" s="3"/>
      <c r="N80" s="3"/>
      <c r="O80" s="3"/>
      <c r="P80" s="3"/>
      <c r="Q80" s="3"/>
      <c r="R80" s="3"/>
      <c r="S80" s="3"/>
      <c r="T80" s="3"/>
      <c r="U80" s="3"/>
      <c r="V80" s="3"/>
      <c r="W80" s="3"/>
      <c r="X80" s="3"/>
      <c r="Y80" s="3"/>
      <c r="Z80" s="3"/>
      <c r="AA80" s="3"/>
      <c r="AB80" s="3"/>
    </row>
    <row r="81" ht="15.75" customHeight="1">
      <c r="A81" s="116" t="s">
        <v>500</v>
      </c>
      <c r="B81" s="117"/>
      <c r="C81" s="117"/>
      <c r="D81" s="117"/>
      <c r="E81" s="117"/>
      <c r="F81" s="117"/>
      <c r="G81" s="117"/>
      <c r="H81" s="117"/>
      <c r="I81" s="117"/>
      <c r="J81" s="39"/>
      <c r="K81" s="39"/>
      <c r="L81" s="39"/>
      <c r="M81" s="39"/>
      <c r="N81" s="39"/>
      <c r="O81" s="39"/>
      <c r="P81" s="39"/>
      <c r="Q81" s="39"/>
      <c r="R81" s="39"/>
      <c r="S81" s="39"/>
      <c r="T81" s="39"/>
      <c r="U81" s="39"/>
      <c r="V81" s="39"/>
      <c r="W81" s="39"/>
      <c r="X81" s="39"/>
      <c r="Y81" s="39"/>
      <c r="Z81" s="39"/>
      <c r="AA81" s="39"/>
      <c r="AB81" s="39"/>
    </row>
    <row r="82" ht="15.75" customHeight="1">
      <c r="A82" s="39"/>
      <c r="B82" s="39"/>
      <c r="C82" s="40"/>
      <c r="D82" s="40"/>
      <c r="E82" s="40"/>
      <c r="F82" s="1"/>
      <c r="G82" s="1"/>
      <c r="H82" s="1"/>
      <c r="I82" s="1"/>
      <c r="J82" s="3"/>
      <c r="K82" s="3"/>
      <c r="L82" s="3"/>
      <c r="M82" s="3"/>
      <c r="N82" s="3"/>
      <c r="O82" s="3"/>
      <c r="P82" s="3"/>
      <c r="Q82" s="3"/>
      <c r="R82" s="3"/>
      <c r="S82" s="3"/>
      <c r="T82" s="3"/>
      <c r="U82" s="3"/>
      <c r="V82" s="3"/>
      <c r="W82" s="3"/>
      <c r="X82" s="3"/>
      <c r="Y82" s="3"/>
      <c r="Z82" s="3"/>
      <c r="AA82" s="3"/>
      <c r="AB82" s="3"/>
    </row>
    <row r="83" ht="15.75" customHeight="1">
      <c r="A83" s="39"/>
      <c r="B83" s="39"/>
      <c r="C83" s="40"/>
      <c r="D83" s="40"/>
      <c r="E83" s="40"/>
      <c r="F83" s="40"/>
      <c r="G83" s="1"/>
      <c r="H83" s="1"/>
      <c r="I83" s="1"/>
      <c r="J83" s="3"/>
      <c r="K83" s="3"/>
      <c r="L83" s="3"/>
      <c r="M83" s="3"/>
      <c r="N83" s="3"/>
      <c r="O83" s="3"/>
      <c r="P83" s="3"/>
      <c r="Q83" s="3"/>
      <c r="R83" s="3"/>
      <c r="S83" s="3"/>
      <c r="T83" s="3"/>
      <c r="U83" s="3"/>
      <c r="V83" s="3"/>
      <c r="W83" s="3"/>
      <c r="X83" s="3"/>
      <c r="Y83" s="3"/>
      <c r="Z83" s="3"/>
      <c r="AA83" s="3"/>
      <c r="AB83" s="3"/>
    </row>
    <row r="84" ht="15.75" customHeight="1">
      <c r="A84" s="39"/>
      <c r="B84" s="39"/>
      <c r="C84" s="40"/>
      <c r="D84" s="40"/>
      <c r="E84" s="40"/>
      <c r="F84" s="1"/>
      <c r="G84" s="1"/>
      <c r="H84" s="1"/>
      <c r="I84" s="1"/>
      <c r="J84" s="3"/>
      <c r="K84" s="3"/>
      <c r="L84" s="3"/>
      <c r="M84" s="3"/>
      <c r="N84" s="3"/>
      <c r="O84" s="3"/>
      <c r="P84" s="3"/>
      <c r="Q84" s="3"/>
      <c r="R84" s="3"/>
      <c r="S84" s="3"/>
      <c r="T84" s="3"/>
      <c r="U84" s="3"/>
      <c r="V84" s="3"/>
      <c r="W84" s="3"/>
      <c r="X84" s="3"/>
      <c r="Y84" s="3"/>
      <c r="Z84" s="3"/>
      <c r="AA84" s="3"/>
      <c r="AB84" s="3"/>
    </row>
    <row r="85" ht="15.75" customHeight="1">
      <c r="A85" s="39"/>
      <c r="B85" s="39"/>
      <c r="C85" s="40"/>
      <c r="D85" s="40"/>
      <c r="E85" s="40"/>
      <c r="F85" s="40"/>
      <c r="G85" s="1"/>
      <c r="H85" s="1"/>
      <c r="I85" s="1"/>
      <c r="J85" s="3"/>
      <c r="K85" s="3"/>
      <c r="L85" s="3"/>
      <c r="M85" s="3"/>
      <c r="N85" s="3"/>
      <c r="O85" s="3"/>
      <c r="P85" s="3"/>
      <c r="Q85" s="3"/>
      <c r="R85" s="3"/>
      <c r="S85" s="3"/>
      <c r="T85" s="3"/>
      <c r="U85" s="3"/>
      <c r="V85" s="3"/>
      <c r="W85" s="3"/>
      <c r="X85" s="3"/>
      <c r="Y85" s="3"/>
      <c r="Z85" s="3"/>
      <c r="AA85" s="3"/>
      <c r="AB85" s="3"/>
    </row>
    <row r="86" ht="15.75" customHeight="1">
      <c r="A86" s="39"/>
      <c r="B86" s="39"/>
      <c r="C86" s="40"/>
      <c r="D86" s="40"/>
      <c r="E86" s="40"/>
      <c r="F86" s="40"/>
      <c r="G86" s="1"/>
      <c r="H86" s="1"/>
      <c r="I86" s="1"/>
      <c r="J86" s="3"/>
      <c r="K86" s="3"/>
      <c r="L86" s="3"/>
      <c r="M86" s="3"/>
      <c r="N86" s="3"/>
      <c r="O86" s="3"/>
      <c r="P86" s="3"/>
      <c r="Q86" s="3"/>
      <c r="R86" s="3"/>
      <c r="S86" s="3"/>
      <c r="T86" s="3"/>
      <c r="U86" s="3"/>
      <c r="V86" s="3"/>
      <c r="W86" s="3"/>
      <c r="X86" s="3"/>
      <c r="Y86" s="3"/>
      <c r="Z86" s="3"/>
      <c r="AA86" s="3"/>
      <c r="AB86" s="3"/>
    </row>
    <row r="87" ht="15.75" customHeight="1">
      <c r="A87" s="39"/>
      <c r="B87" s="39"/>
      <c r="C87" s="40"/>
      <c r="D87" s="40"/>
      <c r="E87" s="40"/>
      <c r="F87" s="40"/>
      <c r="G87" s="1"/>
      <c r="H87" s="1"/>
      <c r="I87" s="1"/>
      <c r="J87" s="3"/>
      <c r="K87" s="3"/>
      <c r="L87" s="3"/>
      <c r="M87" s="3"/>
      <c r="N87" s="3"/>
      <c r="O87" s="3"/>
      <c r="P87" s="3"/>
      <c r="Q87" s="3"/>
      <c r="R87" s="3"/>
      <c r="S87" s="3"/>
      <c r="T87" s="3"/>
      <c r="U87" s="3"/>
      <c r="V87" s="3"/>
      <c r="W87" s="3"/>
      <c r="X87" s="3"/>
      <c r="Y87" s="3"/>
      <c r="Z87" s="3"/>
      <c r="AA87" s="3"/>
      <c r="AB87" s="3"/>
    </row>
    <row r="88" ht="15.75" customHeight="1">
      <c r="A88" s="39"/>
      <c r="B88" s="39"/>
      <c r="C88" s="40"/>
      <c r="D88" s="40"/>
      <c r="E88" s="40"/>
      <c r="F88" s="40"/>
      <c r="G88" s="1"/>
      <c r="H88" s="1"/>
      <c r="I88" s="1"/>
      <c r="J88" s="3"/>
      <c r="K88" s="3"/>
      <c r="L88" s="3"/>
      <c r="M88" s="3"/>
      <c r="N88" s="3"/>
      <c r="O88" s="3"/>
      <c r="P88" s="3"/>
      <c r="Q88" s="3"/>
      <c r="R88" s="3"/>
      <c r="S88" s="3"/>
      <c r="T88" s="3"/>
      <c r="U88" s="3"/>
      <c r="V88" s="3"/>
      <c r="W88" s="3"/>
      <c r="X88" s="3"/>
      <c r="Y88" s="3"/>
      <c r="Z88" s="3"/>
      <c r="AA88" s="3"/>
      <c r="AB88" s="3"/>
    </row>
    <row r="89" ht="15.75" customHeight="1">
      <c r="A89" s="39"/>
      <c r="B89" s="39"/>
      <c r="C89" s="40"/>
      <c r="D89" s="40"/>
      <c r="E89" s="40"/>
      <c r="F89" s="40"/>
      <c r="G89" s="1"/>
      <c r="H89" s="1"/>
      <c r="I89" s="1"/>
      <c r="J89" s="3"/>
      <c r="K89" s="3"/>
      <c r="L89" s="3"/>
      <c r="M89" s="3"/>
      <c r="N89" s="3"/>
      <c r="O89" s="3"/>
      <c r="P89" s="3"/>
      <c r="Q89" s="3"/>
      <c r="R89" s="3"/>
      <c r="S89" s="3"/>
      <c r="T89" s="3"/>
      <c r="U89" s="3"/>
      <c r="V89" s="3"/>
      <c r="W89" s="3"/>
      <c r="X89" s="3"/>
      <c r="Y89" s="3"/>
      <c r="Z89" s="3"/>
      <c r="AA89" s="3"/>
      <c r="AB89" s="3"/>
    </row>
    <row r="90" ht="15.75" customHeight="1">
      <c r="A90" s="39"/>
      <c r="B90" s="39"/>
      <c r="C90" s="40"/>
      <c r="D90" s="40"/>
      <c r="E90" s="40"/>
      <c r="F90" s="40"/>
      <c r="G90" s="1"/>
      <c r="H90" s="1"/>
      <c r="I90" s="1"/>
      <c r="J90" s="3"/>
      <c r="K90" s="3"/>
      <c r="L90" s="3"/>
      <c r="M90" s="3"/>
      <c r="N90" s="3"/>
      <c r="O90" s="3"/>
      <c r="P90" s="3"/>
      <c r="Q90" s="3"/>
      <c r="R90" s="3"/>
      <c r="S90" s="3"/>
      <c r="T90" s="3"/>
      <c r="U90" s="3"/>
      <c r="V90" s="3"/>
      <c r="W90" s="3"/>
      <c r="X90" s="3"/>
      <c r="Y90" s="3"/>
      <c r="Z90" s="3"/>
      <c r="AA90" s="3"/>
      <c r="AB90" s="3"/>
    </row>
    <row r="91" ht="15.75" customHeight="1">
      <c r="A91" s="39"/>
      <c r="B91" s="39"/>
      <c r="C91" s="40"/>
      <c r="D91" s="40"/>
      <c r="E91" s="40"/>
      <c r="F91" s="40"/>
      <c r="G91" s="1"/>
      <c r="H91" s="1"/>
      <c r="I91" s="1"/>
      <c r="J91" s="3"/>
      <c r="K91" s="3"/>
      <c r="L91" s="3"/>
      <c r="M91" s="3"/>
      <c r="N91" s="3"/>
      <c r="O91" s="3"/>
      <c r="P91" s="3"/>
      <c r="Q91" s="3"/>
      <c r="R91" s="3"/>
      <c r="S91" s="3"/>
      <c r="T91" s="3"/>
      <c r="U91" s="3"/>
      <c r="V91" s="3"/>
      <c r="W91" s="3"/>
      <c r="X91" s="3"/>
      <c r="Y91" s="3"/>
      <c r="Z91" s="3"/>
      <c r="AA91" s="3"/>
      <c r="AB91" s="3"/>
    </row>
    <row r="92" ht="15.75" customHeight="1">
      <c r="A92" s="39"/>
      <c r="B92" s="39"/>
      <c r="C92" s="40"/>
      <c r="D92" s="40"/>
      <c r="E92" s="40"/>
      <c r="F92" s="40"/>
      <c r="G92" s="1"/>
      <c r="H92" s="1"/>
      <c r="I92" s="1"/>
      <c r="J92" s="3"/>
      <c r="K92" s="3"/>
      <c r="L92" s="3"/>
      <c r="M92" s="3"/>
      <c r="N92" s="3"/>
      <c r="O92" s="3"/>
      <c r="P92" s="3"/>
      <c r="Q92" s="3"/>
      <c r="R92" s="3"/>
      <c r="S92" s="3"/>
      <c r="T92" s="3"/>
      <c r="U92" s="3"/>
      <c r="V92" s="3"/>
      <c r="W92" s="3"/>
      <c r="X92" s="3"/>
      <c r="Y92" s="3"/>
      <c r="Z92" s="3"/>
      <c r="AA92" s="3"/>
      <c r="AB92" s="3"/>
    </row>
    <row r="93" ht="15.75" customHeight="1">
      <c r="A93" s="39"/>
      <c r="B93" s="39"/>
      <c r="C93" s="40"/>
      <c r="D93" s="40"/>
      <c r="E93" s="40"/>
      <c r="F93" s="40"/>
      <c r="G93" s="1"/>
      <c r="H93" s="1"/>
      <c r="I93" s="1"/>
      <c r="J93" s="3"/>
      <c r="K93" s="3"/>
      <c r="L93" s="3"/>
      <c r="M93" s="3"/>
      <c r="N93" s="3"/>
      <c r="O93" s="3"/>
      <c r="P93" s="3"/>
      <c r="Q93" s="3"/>
      <c r="R93" s="3"/>
      <c r="S93" s="3"/>
      <c r="T93" s="3"/>
      <c r="U93" s="3"/>
      <c r="V93" s="3"/>
      <c r="W93" s="3"/>
      <c r="X93" s="3"/>
      <c r="Y93" s="3"/>
      <c r="Z93" s="3"/>
      <c r="AA93" s="3"/>
      <c r="AB93" s="3"/>
    </row>
    <row r="94" ht="15.75" customHeight="1">
      <c r="A94" s="39"/>
      <c r="B94" s="39"/>
      <c r="C94" s="40"/>
      <c r="D94" s="40"/>
      <c r="E94" s="40"/>
      <c r="F94" s="40"/>
      <c r="G94" s="1"/>
      <c r="H94" s="1"/>
      <c r="I94" s="1"/>
      <c r="J94" s="3"/>
      <c r="K94" s="3"/>
      <c r="L94" s="3"/>
      <c r="M94" s="3"/>
      <c r="N94" s="3"/>
      <c r="O94" s="3"/>
      <c r="P94" s="3"/>
      <c r="Q94" s="3"/>
      <c r="R94" s="3"/>
      <c r="S94" s="3"/>
      <c r="T94" s="3"/>
      <c r="U94" s="3"/>
      <c r="V94" s="3"/>
      <c r="W94" s="3"/>
      <c r="X94" s="3"/>
      <c r="Y94" s="3"/>
      <c r="Z94" s="3"/>
      <c r="AA94" s="3"/>
      <c r="AB94" s="3"/>
    </row>
    <row r="95" ht="15.75" customHeight="1">
      <c r="A95" s="39"/>
      <c r="B95" s="39"/>
      <c r="C95" s="40"/>
      <c r="D95" s="40"/>
      <c r="E95" s="40"/>
      <c r="F95" s="40"/>
      <c r="G95" s="1"/>
      <c r="H95" s="1"/>
      <c r="I95" s="1"/>
      <c r="J95" s="3"/>
      <c r="K95" s="3"/>
      <c r="L95" s="3"/>
      <c r="M95" s="3"/>
      <c r="N95" s="3"/>
      <c r="O95" s="3"/>
      <c r="P95" s="3"/>
      <c r="Q95" s="3"/>
      <c r="R95" s="3"/>
      <c r="S95" s="3"/>
      <c r="T95" s="3"/>
      <c r="U95" s="3"/>
      <c r="V95" s="3"/>
      <c r="W95" s="3"/>
      <c r="X95" s="3"/>
      <c r="Y95" s="3"/>
      <c r="Z95" s="3"/>
      <c r="AA95" s="3"/>
      <c r="AB95" s="3"/>
    </row>
    <row r="96" ht="15.75" customHeight="1">
      <c r="A96" s="39"/>
      <c r="B96" s="39"/>
      <c r="C96" s="40"/>
      <c r="D96" s="40"/>
      <c r="E96" s="40"/>
      <c r="F96" s="40"/>
      <c r="G96" s="1"/>
      <c r="H96" s="1"/>
      <c r="I96" s="1"/>
      <c r="J96" s="3"/>
      <c r="K96" s="3"/>
      <c r="L96" s="3"/>
      <c r="M96" s="3"/>
      <c r="N96" s="3"/>
      <c r="O96" s="3"/>
      <c r="P96" s="3"/>
      <c r="Q96" s="3"/>
      <c r="R96" s="3"/>
      <c r="S96" s="3"/>
      <c r="T96" s="3"/>
      <c r="U96" s="3"/>
      <c r="V96" s="3"/>
      <c r="W96" s="3"/>
      <c r="X96" s="3"/>
      <c r="Y96" s="3"/>
      <c r="Z96" s="3"/>
      <c r="AA96" s="3"/>
      <c r="AB96" s="3"/>
    </row>
    <row r="97" ht="15.75" customHeight="1">
      <c r="A97" s="39"/>
      <c r="B97" s="39"/>
      <c r="C97" s="40"/>
      <c r="D97" s="40"/>
      <c r="E97" s="40"/>
      <c r="F97" s="40"/>
      <c r="G97" s="1"/>
      <c r="H97" s="1"/>
      <c r="I97" s="1"/>
      <c r="J97" s="3"/>
      <c r="K97" s="3"/>
      <c r="L97" s="3"/>
      <c r="M97" s="3"/>
      <c r="N97" s="3"/>
      <c r="O97" s="3"/>
      <c r="P97" s="3"/>
      <c r="Q97" s="3"/>
      <c r="R97" s="3"/>
      <c r="S97" s="3"/>
      <c r="T97" s="3"/>
      <c r="U97" s="3"/>
      <c r="V97" s="3"/>
      <c r="W97" s="3"/>
      <c r="X97" s="3"/>
      <c r="Y97" s="3"/>
      <c r="Z97" s="3"/>
      <c r="AA97" s="3"/>
      <c r="AB97" s="3"/>
    </row>
    <row r="98" ht="15.75" customHeight="1">
      <c r="A98" s="39"/>
      <c r="B98" s="39"/>
      <c r="C98" s="40"/>
      <c r="D98" s="40"/>
      <c r="E98" s="40"/>
      <c r="F98" s="40"/>
      <c r="G98" s="1"/>
      <c r="H98" s="1"/>
      <c r="I98" s="1"/>
      <c r="J98" s="3"/>
      <c r="K98" s="3"/>
      <c r="L98" s="3"/>
      <c r="M98" s="3"/>
      <c r="N98" s="3"/>
      <c r="O98" s="3"/>
      <c r="P98" s="3"/>
      <c r="Q98" s="3"/>
      <c r="R98" s="3"/>
      <c r="S98" s="3"/>
      <c r="T98" s="3"/>
      <c r="U98" s="3"/>
      <c r="V98" s="3"/>
      <c r="W98" s="3"/>
      <c r="X98" s="3"/>
      <c r="Y98" s="3"/>
      <c r="Z98" s="3"/>
      <c r="AA98" s="3"/>
      <c r="AB98" s="3"/>
    </row>
    <row r="99" ht="15.75" customHeight="1">
      <c r="A99" s="39"/>
      <c r="B99" s="39"/>
      <c r="C99" s="40"/>
      <c r="D99" s="40"/>
      <c r="E99" s="40"/>
      <c r="F99" s="40"/>
      <c r="G99" s="1"/>
      <c r="H99" s="1"/>
      <c r="I99" s="1"/>
      <c r="J99" s="3"/>
      <c r="K99" s="3"/>
      <c r="L99" s="3"/>
      <c r="M99" s="3"/>
      <c r="N99" s="3"/>
      <c r="O99" s="3"/>
      <c r="P99" s="3"/>
      <c r="Q99" s="3"/>
      <c r="R99" s="3"/>
      <c r="S99" s="3"/>
      <c r="T99" s="3"/>
      <c r="U99" s="3"/>
      <c r="V99" s="3"/>
      <c r="W99" s="3"/>
      <c r="X99" s="3"/>
      <c r="Y99" s="3"/>
      <c r="Z99" s="3"/>
      <c r="AA99" s="3"/>
      <c r="AB99" s="3"/>
    </row>
    <row r="100" ht="15.75" customHeight="1">
      <c r="A100" s="39"/>
      <c r="B100" s="39"/>
      <c r="C100" s="40"/>
      <c r="D100" s="40"/>
      <c r="E100" s="40"/>
      <c r="F100" s="40"/>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39"/>
      <c r="B101" s="39"/>
      <c r="C101" s="40"/>
      <c r="D101" s="40"/>
      <c r="E101" s="40"/>
      <c r="F101" s="40"/>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39"/>
      <c r="B102" s="39"/>
      <c r="C102" s="40"/>
      <c r="D102" s="40"/>
      <c r="E102" s="40"/>
      <c r="F102" s="40"/>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39"/>
      <c r="B103" s="39"/>
      <c r="C103" s="40"/>
      <c r="D103" s="40"/>
      <c r="E103" s="40"/>
      <c r="F103" s="40"/>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39"/>
      <c r="B104" s="39"/>
      <c r="C104" s="40"/>
      <c r="D104" s="40"/>
      <c r="E104" s="40"/>
      <c r="F104" s="40"/>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39"/>
      <c r="B105" s="39"/>
      <c r="C105" s="40"/>
      <c r="D105" s="40"/>
      <c r="E105" s="40"/>
      <c r="F105" s="40"/>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39"/>
      <c r="B106" s="39"/>
      <c r="C106" s="40"/>
      <c r="D106" s="40"/>
      <c r="E106" s="40"/>
      <c r="F106" s="40"/>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39"/>
      <c r="B107" s="39"/>
      <c r="C107" s="40"/>
      <c r="D107" s="40"/>
      <c r="E107" s="40"/>
      <c r="F107" s="40"/>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39"/>
      <c r="B108" s="39"/>
      <c r="C108" s="40"/>
      <c r="D108" s="40"/>
      <c r="E108" s="40"/>
      <c r="F108" s="40"/>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39"/>
      <c r="B109" s="39"/>
      <c r="C109" s="40"/>
      <c r="D109" s="40"/>
      <c r="E109" s="40"/>
      <c r="F109" s="40"/>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39"/>
      <c r="B110" s="39"/>
      <c r="C110" s="40"/>
      <c r="D110" s="40"/>
      <c r="E110" s="40"/>
      <c r="F110" s="40"/>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39"/>
      <c r="B111" s="39"/>
      <c r="C111" s="40"/>
      <c r="D111" s="40"/>
      <c r="E111" s="40"/>
      <c r="F111" s="40"/>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39"/>
      <c r="B112" s="39"/>
      <c r="C112" s="40"/>
      <c r="D112" s="40"/>
      <c r="E112" s="40"/>
      <c r="F112" s="40"/>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39"/>
      <c r="B113" s="39"/>
      <c r="C113" s="40"/>
      <c r="D113" s="40"/>
      <c r="E113" s="40"/>
      <c r="F113" s="40"/>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39"/>
      <c r="B114" s="39"/>
      <c r="C114" s="40"/>
      <c r="D114" s="40"/>
      <c r="E114" s="40"/>
      <c r="F114" s="40"/>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39"/>
      <c r="B115" s="39"/>
      <c r="C115" s="40"/>
      <c r="D115" s="40"/>
      <c r="E115" s="40"/>
      <c r="F115" s="40"/>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39"/>
      <c r="B116" s="39"/>
      <c r="C116" s="40"/>
      <c r="D116" s="40"/>
      <c r="E116" s="40"/>
      <c r="F116" s="40"/>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39"/>
      <c r="B117" s="39"/>
      <c r="C117" s="40"/>
      <c r="D117" s="40"/>
      <c r="E117" s="40"/>
      <c r="F117" s="40"/>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39"/>
      <c r="B118" s="39"/>
      <c r="C118" s="40"/>
      <c r="D118" s="40"/>
      <c r="E118" s="40"/>
      <c r="F118" s="40"/>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39"/>
      <c r="B119" s="39"/>
      <c r="C119" s="40"/>
      <c r="D119" s="40"/>
      <c r="E119" s="40"/>
      <c r="F119" s="40"/>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39"/>
      <c r="B120" s="39"/>
      <c r="C120" s="40"/>
      <c r="D120" s="40"/>
      <c r="E120" s="40"/>
      <c r="F120" s="40"/>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39"/>
      <c r="B121" s="39"/>
      <c r="C121" s="40"/>
      <c r="D121" s="40"/>
      <c r="E121" s="40"/>
      <c r="F121" s="40"/>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39"/>
      <c r="B122" s="39"/>
      <c r="C122" s="40"/>
      <c r="D122" s="40"/>
      <c r="E122" s="40"/>
      <c r="F122" s="40"/>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39"/>
      <c r="B123" s="39"/>
      <c r="C123" s="40"/>
      <c r="D123" s="40"/>
      <c r="E123" s="40"/>
      <c r="F123" s="40"/>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39"/>
      <c r="B124" s="39"/>
      <c r="C124" s="40"/>
      <c r="D124" s="40"/>
      <c r="E124" s="40"/>
      <c r="F124" s="40"/>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39"/>
      <c r="B125" s="39"/>
      <c r="C125" s="40"/>
      <c r="D125" s="40"/>
      <c r="E125" s="40"/>
      <c r="F125" s="40"/>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39"/>
      <c r="B126" s="39"/>
      <c r="C126" s="40"/>
      <c r="D126" s="40"/>
      <c r="E126" s="40"/>
      <c r="F126" s="40"/>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39"/>
      <c r="B127" s="39"/>
      <c r="C127" s="40"/>
      <c r="D127" s="40"/>
      <c r="E127" s="40"/>
      <c r="F127" s="40"/>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39"/>
      <c r="B128" s="39"/>
      <c r="C128" s="40"/>
      <c r="D128" s="40"/>
      <c r="E128" s="40"/>
      <c r="F128" s="40"/>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39"/>
      <c r="B129" s="39"/>
      <c r="C129" s="40"/>
      <c r="D129" s="40"/>
      <c r="E129" s="40"/>
      <c r="F129" s="40"/>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39"/>
      <c r="B130" s="39"/>
      <c r="C130" s="40"/>
      <c r="D130" s="40"/>
      <c r="E130" s="40"/>
      <c r="F130" s="40"/>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39"/>
      <c r="B131" s="39"/>
      <c r="C131" s="40"/>
      <c r="D131" s="40"/>
      <c r="E131" s="40"/>
      <c r="F131" s="40"/>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39"/>
      <c r="B132" s="39"/>
      <c r="C132" s="40"/>
      <c r="D132" s="40"/>
      <c r="E132" s="40"/>
      <c r="F132" s="40"/>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39"/>
      <c r="B133" s="39"/>
      <c r="C133" s="40"/>
      <c r="D133" s="40"/>
      <c r="E133" s="40"/>
      <c r="F133" s="40"/>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39"/>
      <c r="B134" s="39"/>
      <c r="C134" s="40"/>
      <c r="D134" s="40"/>
      <c r="E134" s="40"/>
      <c r="F134" s="40"/>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39"/>
      <c r="B135" s="39"/>
      <c r="C135" s="40"/>
      <c r="D135" s="40"/>
      <c r="E135" s="40"/>
      <c r="F135" s="40"/>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39"/>
      <c r="B136" s="39"/>
      <c r="C136" s="40"/>
      <c r="D136" s="40"/>
      <c r="E136" s="40"/>
      <c r="F136" s="40"/>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39"/>
      <c r="B137" s="39"/>
      <c r="C137" s="40"/>
      <c r="D137" s="40"/>
      <c r="E137" s="40"/>
      <c r="F137" s="40"/>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39"/>
      <c r="B138" s="39"/>
      <c r="C138" s="40"/>
      <c r="D138" s="40"/>
      <c r="E138" s="40"/>
      <c r="F138" s="40"/>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39"/>
      <c r="B139" s="39"/>
      <c r="C139" s="40"/>
      <c r="D139" s="40"/>
      <c r="E139" s="40"/>
      <c r="F139" s="40"/>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39"/>
      <c r="B140" s="39"/>
      <c r="C140" s="40"/>
      <c r="D140" s="40"/>
      <c r="E140" s="40"/>
      <c r="F140" s="40"/>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39"/>
      <c r="B141" s="39"/>
      <c r="C141" s="40"/>
      <c r="D141" s="40"/>
      <c r="E141" s="40"/>
      <c r="F141" s="40"/>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39"/>
      <c r="B142" s="39"/>
      <c r="C142" s="40"/>
      <c r="D142" s="40"/>
      <c r="E142" s="40"/>
      <c r="F142" s="40"/>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39"/>
      <c r="B143" s="39"/>
      <c r="C143" s="40"/>
      <c r="D143" s="40"/>
      <c r="E143" s="40"/>
      <c r="F143" s="40"/>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39"/>
      <c r="B144" s="39"/>
      <c r="C144" s="40"/>
      <c r="D144" s="40"/>
      <c r="E144" s="40"/>
      <c r="F144" s="40"/>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39"/>
      <c r="B145" s="39"/>
      <c r="C145" s="40"/>
      <c r="D145" s="40"/>
      <c r="E145" s="40"/>
      <c r="F145" s="40"/>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39"/>
      <c r="B146" s="39"/>
      <c r="C146" s="40"/>
      <c r="D146" s="40"/>
      <c r="E146" s="40"/>
      <c r="F146" s="40"/>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39"/>
      <c r="B147" s="39"/>
      <c r="C147" s="40"/>
      <c r="D147" s="40"/>
      <c r="E147" s="40"/>
      <c r="F147" s="40"/>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39"/>
      <c r="B148" s="39"/>
      <c r="C148" s="40"/>
      <c r="D148" s="40"/>
      <c r="E148" s="40"/>
      <c r="F148" s="40"/>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39"/>
      <c r="B149" s="39"/>
      <c r="C149" s="40"/>
      <c r="D149" s="40"/>
      <c r="E149" s="40"/>
      <c r="F149" s="40"/>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39"/>
      <c r="B150" s="39"/>
      <c r="C150" s="40"/>
      <c r="D150" s="40"/>
      <c r="E150" s="40"/>
      <c r="F150" s="40"/>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39"/>
      <c r="B151" s="39"/>
      <c r="C151" s="40"/>
      <c r="D151" s="40"/>
      <c r="E151" s="40"/>
      <c r="F151" s="40"/>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39"/>
      <c r="B152" s="39"/>
      <c r="C152" s="40"/>
      <c r="D152" s="40"/>
      <c r="E152" s="40"/>
      <c r="F152" s="40"/>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39"/>
      <c r="B153" s="39"/>
      <c r="C153" s="40"/>
      <c r="D153" s="40"/>
      <c r="E153" s="40"/>
      <c r="F153" s="40"/>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39"/>
      <c r="B154" s="39"/>
      <c r="C154" s="40"/>
      <c r="D154" s="40"/>
      <c r="E154" s="40"/>
      <c r="F154" s="40"/>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39"/>
      <c r="B155" s="39"/>
      <c r="C155" s="40"/>
      <c r="D155" s="40"/>
      <c r="E155" s="40"/>
      <c r="F155" s="40"/>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39"/>
      <c r="B156" s="39"/>
      <c r="C156" s="40"/>
      <c r="D156" s="40"/>
      <c r="E156" s="40"/>
      <c r="F156" s="40"/>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39"/>
      <c r="B157" s="39"/>
      <c r="C157" s="40"/>
      <c r="D157" s="40"/>
      <c r="E157" s="40"/>
      <c r="F157" s="40"/>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39"/>
      <c r="B158" s="39"/>
      <c r="C158" s="40"/>
      <c r="D158" s="40"/>
      <c r="E158" s="40"/>
      <c r="F158" s="40"/>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39"/>
      <c r="B159" s="39"/>
      <c r="C159" s="40"/>
      <c r="D159" s="40"/>
      <c r="E159" s="40"/>
      <c r="F159" s="40"/>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39"/>
      <c r="B160" s="39"/>
      <c r="C160" s="40"/>
      <c r="D160" s="40"/>
      <c r="E160" s="40"/>
      <c r="F160" s="40"/>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39"/>
      <c r="B161" s="39"/>
      <c r="C161" s="40"/>
      <c r="D161" s="40"/>
      <c r="E161" s="40"/>
      <c r="F161" s="40"/>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39"/>
      <c r="B162" s="39"/>
      <c r="C162" s="40"/>
      <c r="D162" s="40"/>
      <c r="E162" s="40"/>
      <c r="F162" s="40"/>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39"/>
      <c r="B163" s="39"/>
      <c r="C163" s="40"/>
      <c r="D163" s="40"/>
      <c r="E163" s="40"/>
      <c r="F163" s="40"/>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39"/>
      <c r="B164" s="39"/>
      <c r="C164" s="40"/>
      <c r="D164" s="40"/>
      <c r="E164" s="40"/>
      <c r="F164" s="40"/>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39"/>
      <c r="B165" s="39"/>
      <c r="C165" s="40"/>
      <c r="D165" s="40"/>
      <c r="E165" s="40"/>
      <c r="F165" s="40"/>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39"/>
      <c r="B166" s="39"/>
      <c r="C166" s="40"/>
      <c r="D166" s="40"/>
      <c r="E166" s="40"/>
      <c r="F166" s="40"/>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39"/>
      <c r="B167" s="39"/>
      <c r="C167" s="40"/>
      <c r="D167" s="40"/>
      <c r="E167" s="40"/>
      <c r="F167" s="40"/>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39"/>
      <c r="B168" s="39"/>
      <c r="C168" s="40"/>
      <c r="D168" s="40"/>
      <c r="E168" s="40"/>
      <c r="F168" s="40"/>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39"/>
      <c r="B169" s="39"/>
      <c r="C169" s="40"/>
      <c r="D169" s="40"/>
      <c r="E169" s="40"/>
      <c r="F169" s="40"/>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39"/>
      <c r="B170" s="39"/>
      <c r="C170" s="40"/>
      <c r="D170" s="40"/>
      <c r="E170" s="40"/>
      <c r="F170" s="40"/>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39"/>
      <c r="B171" s="39"/>
      <c r="C171" s="40"/>
      <c r="D171" s="40"/>
      <c r="E171" s="40"/>
      <c r="F171" s="40"/>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39"/>
      <c r="B172" s="39"/>
      <c r="C172" s="40"/>
      <c r="D172" s="40"/>
      <c r="E172" s="40"/>
      <c r="F172" s="40"/>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39"/>
      <c r="B173" s="39"/>
      <c r="C173" s="40"/>
      <c r="D173" s="40"/>
      <c r="E173" s="40"/>
      <c r="F173" s="40"/>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39"/>
      <c r="B174" s="39"/>
      <c r="C174" s="40"/>
      <c r="D174" s="40"/>
      <c r="E174" s="40"/>
      <c r="F174" s="40"/>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39"/>
      <c r="B175" s="39"/>
      <c r="C175" s="40"/>
      <c r="D175" s="40"/>
      <c r="E175" s="40"/>
      <c r="F175" s="40"/>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39"/>
      <c r="B176" s="39"/>
      <c r="C176" s="40"/>
      <c r="D176" s="40"/>
      <c r="E176" s="40"/>
      <c r="F176" s="40"/>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39"/>
      <c r="B177" s="39"/>
      <c r="C177" s="40"/>
      <c r="D177" s="40"/>
      <c r="E177" s="40"/>
      <c r="F177" s="40"/>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39"/>
      <c r="B178" s="39"/>
      <c r="C178" s="40"/>
      <c r="D178" s="40"/>
      <c r="E178" s="40"/>
      <c r="F178" s="40"/>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39"/>
      <c r="B179" s="39"/>
      <c r="C179" s="40"/>
      <c r="D179" s="40"/>
      <c r="E179" s="40"/>
      <c r="F179" s="40"/>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39"/>
      <c r="B180" s="39"/>
      <c r="C180" s="40"/>
      <c r="D180" s="40"/>
      <c r="E180" s="40"/>
      <c r="F180" s="40"/>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39"/>
      <c r="B181" s="39"/>
      <c r="C181" s="40"/>
      <c r="D181" s="40"/>
      <c r="E181" s="40"/>
      <c r="F181" s="40"/>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39"/>
      <c r="B182" s="39"/>
      <c r="C182" s="40"/>
      <c r="D182" s="40"/>
      <c r="E182" s="40"/>
      <c r="F182" s="40"/>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39"/>
      <c r="B183" s="39"/>
      <c r="C183" s="40"/>
      <c r="D183" s="40"/>
      <c r="E183" s="40"/>
      <c r="F183" s="40"/>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39"/>
      <c r="B184" s="39"/>
      <c r="C184" s="40"/>
      <c r="D184" s="40"/>
      <c r="E184" s="40"/>
      <c r="F184" s="40"/>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39"/>
      <c r="B185" s="39"/>
      <c r="C185" s="40"/>
      <c r="D185" s="40"/>
      <c r="E185" s="40"/>
      <c r="F185" s="40"/>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39"/>
      <c r="B186" s="39"/>
      <c r="C186" s="40"/>
      <c r="D186" s="40"/>
      <c r="E186" s="40"/>
      <c r="F186" s="40"/>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39"/>
      <c r="B187" s="39"/>
      <c r="C187" s="40"/>
      <c r="D187" s="40"/>
      <c r="E187" s="40"/>
      <c r="F187" s="40"/>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39"/>
      <c r="B188" s="39"/>
      <c r="C188" s="40"/>
      <c r="D188" s="40"/>
      <c r="E188" s="40"/>
      <c r="F188" s="40"/>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39"/>
      <c r="B189" s="39"/>
      <c r="C189" s="40"/>
      <c r="D189" s="40"/>
      <c r="E189" s="40"/>
      <c r="F189" s="40"/>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39"/>
      <c r="B190" s="39"/>
      <c r="C190" s="40"/>
      <c r="D190" s="40"/>
      <c r="E190" s="40"/>
      <c r="F190" s="40"/>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39"/>
      <c r="B191" s="39"/>
      <c r="C191" s="40"/>
      <c r="D191" s="40"/>
      <c r="E191" s="40"/>
      <c r="F191" s="40"/>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39"/>
      <c r="B192" s="39"/>
      <c r="C192" s="40"/>
      <c r="D192" s="40"/>
      <c r="E192" s="40"/>
      <c r="F192" s="40"/>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39"/>
      <c r="B193" s="39"/>
      <c r="C193" s="40"/>
      <c r="D193" s="40"/>
      <c r="E193" s="40"/>
      <c r="F193" s="40"/>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39"/>
      <c r="B194" s="39"/>
      <c r="C194" s="40"/>
      <c r="D194" s="40"/>
      <c r="E194" s="40"/>
      <c r="F194" s="40"/>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39"/>
      <c r="B195" s="39"/>
      <c r="C195" s="40"/>
      <c r="D195" s="40"/>
      <c r="E195" s="40"/>
      <c r="F195" s="40"/>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39"/>
      <c r="B196" s="39"/>
      <c r="C196" s="40"/>
      <c r="D196" s="40"/>
      <c r="E196" s="40"/>
      <c r="F196" s="40"/>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39"/>
      <c r="B197" s="39"/>
      <c r="C197" s="40"/>
      <c r="D197" s="40"/>
      <c r="E197" s="40"/>
      <c r="F197" s="40"/>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39"/>
      <c r="B198" s="39"/>
      <c r="C198" s="40"/>
      <c r="D198" s="40"/>
      <c r="E198" s="40"/>
      <c r="F198" s="40"/>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39"/>
      <c r="B199" s="39"/>
      <c r="C199" s="40"/>
      <c r="D199" s="40"/>
      <c r="E199" s="40"/>
      <c r="F199" s="40"/>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39"/>
      <c r="B200" s="39"/>
      <c r="C200" s="40"/>
      <c r="D200" s="40"/>
      <c r="E200" s="40"/>
      <c r="F200" s="40"/>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39"/>
      <c r="B201" s="39"/>
      <c r="C201" s="40"/>
      <c r="D201" s="40"/>
      <c r="E201" s="40"/>
      <c r="F201" s="40"/>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39"/>
      <c r="B202" s="39"/>
      <c r="C202" s="40"/>
      <c r="D202" s="40"/>
      <c r="E202" s="40"/>
      <c r="F202" s="40"/>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39"/>
      <c r="B203" s="39"/>
      <c r="C203" s="40"/>
      <c r="D203" s="40"/>
      <c r="E203" s="40"/>
      <c r="F203" s="40"/>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39"/>
      <c r="B204" s="39"/>
      <c r="C204" s="40"/>
      <c r="D204" s="40"/>
      <c r="E204" s="40"/>
      <c r="F204" s="40"/>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39"/>
      <c r="B205" s="39"/>
      <c r="C205" s="40"/>
      <c r="D205" s="40"/>
      <c r="E205" s="40"/>
      <c r="F205" s="40"/>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39"/>
      <c r="B206" s="39"/>
      <c r="C206" s="40"/>
      <c r="D206" s="40"/>
      <c r="E206" s="40"/>
      <c r="F206" s="40"/>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39"/>
      <c r="B207" s="39"/>
      <c r="C207" s="40"/>
      <c r="D207" s="40"/>
      <c r="E207" s="40"/>
      <c r="F207" s="40"/>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39"/>
      <c r="B208" s="39"/>
      <c r="C208" s="40"/>
      <c r="D208" s="40"/>
      <c r="E208" s="40"/>
      <c r="F208" s="40"/>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39"/>
      <c r="B209" s="39"/>
      <c r="C209" s="40"/>
      <c r="D209" s="40"/>
      <c r="E209" s="40"/>
      <c r="F209" s="40"/>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39"/>
      <c r="B210" s="39"/>
      <c r="C210" s="40"/>
      <c r="D210" s="40"/>
      <c r="E210" s="40"/>
      <c r="F210" s="40"/>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39"/>
      <c r="B211" s="39"/>
      <c r="C211" s="40"/>
      <c r="D211" s="40"/>
      <c r="E211" s="40"/>
      <c r="F211" s="40"/>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39"/>
      <c r="B212" s="39"/>
      <c r="C212" s="40"/>
      <c r="D212" s="40"/>
      <c r="E212" s="40"/>
      <c r="F212" s="40"/>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39"/>
      <c r="B213" s="39"/>
      <c r="C213" s="40"/>
      <c r="D213" s="40"/>
      <c r="E213" s="40"/>
      <c r="F213" s="40"/>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39"/>
      <c r="B214" s="39"/>
      <c r="C214" s="40"/>
      <c r="D214" s="40"/>
      <c r="E214" s="40"/>
      <c r="F214" s="40"/>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39"/>
      <c r="B215" s="39"/>
      <c r="C215" s="40"/>
      <c r="D215" s="40"/>
      <c r="E215" s="40"/>
      <c r="F215" s="40"/>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39"/>
      <c r="B216" s="39"/>
      <c r="C216" s="40"/>
      <c r="D216" s="40"/>
      <c r="E216" s="40"/>
      <c r="F216" s="40"/>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39"/>
      <c r="B217" s="39"/>
      <c r="C217" s="40"/>
      <c r="D217" s="40"/>
      <c r="E217" s="40"/>
      <c r="F217" s="40"/>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39"/>
      <c r="B218" s="39"/>
      <c r="C218" s="40"/>
      <c r="D218" s="40"/>
      <c r="E218" s="40"/>
      <c r="F218" s="40"/>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39"/>
      <c r="B219" s="39"/>
      <c r="C219" s="40"/>
      <c r="D219" s="40"/>
      <c r="E219" s="40"/>
      <c r="F219" s="40"/>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39"/>
      <c r="B220" s="39"/>
      <c r="C220" s="40"/>
      <c r="D220" s="40"/>
      <c r="E220" s="40"/>
      <c r="F220" s="40"/>
      <c r="G220" s="1"/>
      <c r="H220" s="1"/>
      <c r="I220" s="1"/>
      <c r="J220" s="3"/>
      <c r="K220" s="3"/>
      <c r="L220" s="3"/>
      <c r="M220" s="3"/>
      <c r="N220" s="3"/>
      <c r="O220" s="3"/>
      <c r="P220" s="3"/>
      <c r="Q220" s="3"/>
      <c r="R220" s="3"/>
      <c r="S220" s="3"/>
      <c r="T220" s="3"/>
      <c r="U220" s="3"/>
      <c r="V220" s="3"/>
      <c r="W220" s="3"/>
      <c r="X220" s="3"/>
      <c r="Y220" s="3"/>
      <c r="Z220" s="3"/>
      <c r="AA220" s="3"/>
      <c r="AB220" s="3"/>
    </row>
    <row r="221" ht="15.75" customHeight="1">
      <c r="A221" s="39"/>
      <c r="B221" s="39"/>
      <c r="C221" s="40"/>
      <c r="D221" s="40"/>
      <c r="E221" s="40"/>
      <c r="F221" s="40"/>
      <c r="G221" s="1"/>
      <c r="H221" s="1"/>
      <c r="I221" s="1"/>
      <c r="J221" s="3"/>
      <c r="K221" s="3"/>
      <c r="L221" s="3"/>
      <c r="M221" s="3"/>
      <c r="N221" s="3"/>
      <c r="O221" s="3"/>
      <c r="P221" s="3"/>
      <c r="Q221" s="3"/>
      <c r="R221" s="3"/>
      <c r="S221" s="3"/>
      <c r="T221" s="3"/>
      <c r="U221" s="3"/>
      <c r="V221" s="3"/>
      <c r="W221" s="3"/>
      <c r="X221" s="3"/>
      <c r="Y221" s="3"/>
      <c r="Z221" s="3"/>
      <c r="AA221" s="3"/>
      <c r="AB221" s="3"/>
    </row>
    <row r="222" ht="15.75" customHeight="1">
      <c r="A222" s="39"/>
      <c r="B222" s="39"/>
      <c r="C222" s="40"/>
      <c r="D222" s="40"/>
      <c r="E222" s="40"/>
      <c r="F222" s="40"/>
      <c r="G222" s="1"/>
      <c r="H222" s="1"/>
      <c r="I222" s="1"/>
      <c r="J222" s="3"/>
      <c r="K222" s="3"/>
      <c r="L222" s="3"/>
      <c r="M222" s="3"/>
      <c r="N222" s="3"/>
      <c r="O222" s="3"/>
      <c r="P222" s="3"/>
      <c r="Q222" s="3"/>
      <c r="R222" s="3"/>
      <c r="S222" s="3"/>
      <c r="T222" s="3"/>
      <c r="U222" s="3"/>
      <c r="V222" s="3"/>
      <c r="W222" s="3"/>
      <c r="X222" s="3"/>
      <c r="Y222" s="3"/>
      <c r="Z222" s="3"/>
      <c r="AA222" s="3"/>
      <c r="AB222" s="3"/>
    </row>
    <row r="223" ht="15.75" customHeight="1">
      <c r="A223" s="39"/>
      <c r="B223" s="39"/>
      <c r="C223" s="40"/>
      <c r="D223" s="40"/>
      <c r="E223" s="40"/>
      <c r="F223" s="40"/>
      <c r="G223" s="1"/>
      <c r="H223" s="1"/>
      <c r="I223" s="1"/>
      <c r="J223" s="3"/>
      <c r="K223" s="3"/>
      <c r="L223" s="3"/>
      <c r="M223" s="3"/>
      <c r="N223" s="3"/>
      <c r="O223" s="3"/>
      <c r="P223" s="3"/>
      <c r="Q223" s="3"/>
      <c r="R223" s="3"/>
      <c r="S223" s="3"/>
      <c r="T223" s="3"/>
      <c r="U223" s="3"/>
      <c r="V223" s="3"/>
      <c r="W223" s="3"/>
      <c r="X223" s="3"/>
      <c r="Y223" s="3"/>
      <c r="Z223" s="3"/>
      <c r="AA223" s="3"/>
      <c r="AB223" s="3"/>
    </row>
    <row r="224" ht="15.75" customHeight="1">
      <c r="A224" s="39"/>
      <c r="B224" s="39"/>
      <c r="C224" s="40"/>
      <c r="D224" s="40"/>
      <c r="E224" s="40"/>
      <c r="F224" s="40"/>
      <c r="G224" s="1"/>
      <c r="H224" s="1"/>
      <c r="I224" s="1"/>
      <c r="J224" s="3"/>
      <c r="K224" s="3"/>
      <c r="L224" s="3"/>
      <c r="M224" s="3"/>
      <c r="N224" s="3"/>
      <c r="O224" s="3"/>
      <c r="P224" s="3"/>
      <c r="Q224" s="3"/>
      <c r="R224" s="3"/>
      <c r="S224" s="3"/>
      <c r="T224" s="3"/>
      <c r="U224" s="3"/>
      <c r="V224" s="3"/>
      <c r="W224" s="3"/>
      <c r="X224" s="3"/>
      <c r="Y224" s="3"/>
      <c r="Z224" s="3"/>
      <c r="AA224" s="3"/>
      <c r="AB224" s="3"/>
    </row>
    <row r="225" ht="15.75" customHeight="1">
      <c r="A225" s="39"/>
      <c r="B225" s="39"/>
      <c r="C225" s="40"/>
      <c r="D225" s="40"/>
      <c r="E225" s="40"/>
      <c r="F225" s="40"/>
      <c r="G225" s="1"/>
      <c r="H225" s="1"/>
      <c r="I225" s="1"/>
      <c r="J225" s="3"/>
      <c r="K225" s="3"/>
      <c r="L225" s="3"/>
      <c r="M225" s="3"/>
      <c r="N225" s="3"/>
      <c r="O225" s="3"/>
      <c r="P225" s="3"/>
      <c r="Q225" s="3"/>
      <c r="R225" s="3"/>
      <c r="S225" s="3"/>
      <c r="T225" s="3"/>
      <c r="U225" s="3"/>
      <c r="V225" s="3"/>
      <c r="W225" s="3"/>
      <c r="X225" s="3"/>
      <c r="Y225" s="3"/>
      <c r="Z225" s="3"/>
      <c r="AA225" s="3"/>
      <c r="AB225" s="3"/>
    </row>
    <row r="226" ht="15.75" customHeight="1">
      <c r="A226" s="39"/>
      <c r="B226" s="39"/>
      <c r="C226" s="40"/>
      <c r="D226" s="40"/>
      <c r="E226" s="40"/>
      <c r="F226" s="40"/>
      <c r="G226" s="1"/>
      <c r="H226" s="1"/>
      <c r="I226" s="1"/>
      <c r="J226" s="3"/>
      <c r="K226" s="3"/>
      <c r="L226" s="3"/>
      <c r="M226" s="3"/>
      <c r="N226" s="3"/>
      <c r="O226" s="3"/>
      <c r="P226" s="3"/>
      <c r="Q226" s="3"/>
      <c r="R226" s="3"/>
      <c r="S226" s="3"/>
      <c r="T226" s="3"/>
      <c r="U226" s="3"/>
      <c r="V226" s="3"/>
      <c r="W226" s="3"/>
      <c r="X226" s="3"/>
      <c r="Y226" s="3"/>
      <c r="Z226" s="3"/>
      <c r="AA226" s="3"/>
      <c r="AB226" s="3"/>
    </row>
    <row r="227" ht="15.75" customHeight="1">
      <c r="A227" s="39"/>
      <c r="B227" s="39"/>
      <c r="C227" s="40"/>
      <c r="D227" s="40"/>
      <c r="E227" s="40"/>
      <c r="F227" s="40"/>
      <c r="G227" s="1"/>
      <c r="H227" s="1"/>
      <c r="I227" s="1"/>
      <c r="J227" s="3"/>
      <c r="K227" s="3"/>
      <c r="L227" s="3"/>
      <c r="M227" s="3"/>
      <c r="N227" s="3"/>
      <c r="O227" s="3"/>
      <c r="P227" s="3"/>
      <c r="Q227" s="3"/>
      <c r="R227" s="3"/>
      <c r="S227" s="3"/>
      <c r="T227" s="3"/>
      <c r="U227" s="3"/>
      <c r="V227" s="3"/>
      <c r="W227" s="3"/>
      <c r="X227" s="3"/>
      <c r="Y227" s="3"/>
      <c r="Z227" s="3"/>
      <c r="AA227" s="3"/>
      <c r="AB227" s="3"/>
    </row>
    <row r="228" ht="15.75" customHeight="1">
      <c r="A228" s="39"/>
      <c r="B228" s="39"/>
      <c r="C228" s="40"/>
      <c r="D228" s="40"/>
      <c r="E228" s="40"/>
      <c r="F228" s="40"/>
      <c r="G228" s="1"/>
      <c r="H228" s="1"/>
      <c r="I228" s="1"/>
      <c r="J228" s="3"/>
      <c r="K228" s="3"/>
      <c r="L228" s="3"/>
      <c r="M228" s="3"/>
      <c r="N228" s="3"/>
      <c r="O228" s="3"/>
      <c r="P228" s="3"/>
      <c r="Q228" s="3"/>
      <c r="R228" s="3"/>
      <c r="S228" s="3"/>
      <c r="T228" s="3"/>
      <c r="U228" s="3"/>
      <c r="V228" s="3"/>
      <c r="W228" s="3"/>
      <c r="X228" s="3"/>
      <c r="Y228" s="3"/>
      <c r="Z228" s="3"/>
      <c r="AA228" s="3"/>
      <c r="AB228" s="3"/>
    </row>
    <row r="229" ht="15.75" customHeight="1">
      <c r="A229" s="39"/>
      <c r="B229" s="39"/>
      <c r="C229" s="40"/>
      <c r="D229" s="40"/>
      <c r="E229" s="40"/>
      <c r="F229" s="40"/>
      <c r="G229" s="1"/>
      <c r="H229" s="1"/>
      <c r="I229" s="1"/>
      <c r="J229" s="3"/>
      <c r="K229" s="3"/>
      <c r="L229" s="3"/>
      <c r="M229" s="3"/>
      <c r="N229" s="3"/>
      <c r="O229" s="3"/>
      <c r="P229" s="3"/>
      <c r="Q229" s="3"/>
      <c r="R229" s="3"/>
      <c r="S229" s="3"/>
      <c r="T229" s="3"/>
      <c r="U229" s="3"/>
      <c r="V229" s="3"/>
      <c r="W229" s="3"/>
      <c r="X229" s="3"/>
      <c r="Y229" s="3"/>
      <c r="Z229" s="3"/>
      <c r="AA229" s="3"/>
      <c r="AB229" s="3"/>
    </row>
    <row r="230" ht="15.75" customHeight="1">
      <c r="A230" s="39"/>
      <c r="B230" s="39"/>
      <c r="C230" s="40"/>
      <c r="D230" s="40"/>
      <c r="E230" s="40"/>
      <c r="F230" s="40"/>
      <c r="G230" s="1"/>
      <c r="H230" s="1"/>
      <c r="I230" s="1"/>
      <c r="J230" s="3"/>
      <c r="K230" s="3"/>
      <c r="L230" s="3"/>
      <c r="M230" s="3"/>
      <c r="N230" s="3"/>
      <c r="O230" s="3"/>
      <c r="P230" s="3"/>
      <c r="Q230" s="3"/>
      <c r="R230" s="3"/>
      <c r="S230" s="3"/>
      <c r="T230" s="3"/>
      <c r="U230" s="3"/>
      <c r="V230" s="3"/>
      <c r="W230" s="3"/>
      <c r="X230" s="3"/>
      <c r="Y230" s="3"/>
      <c r="Z230" s="3"/>
      <c r="AA230" s="3"/>
      <c r="AB230" s="3"/>
    </row>
    <row r="231" ht="15.75" customHeight="1">
      <c r="A231" s="39"/>
      <c r="B231" s="39"/>
      <c r="C231" s="40"/>
      <c r="D231" s="40"/>
      <c r="E231" s="40"/>
      <c r="F231" s="40"/>
      <c r="G231" s="1"/>
      <c r="H231" s="1"/>
      <c r="I231" s="1"/>
      <c r="J231" s="3"/>
      <c r="K231" s="3"/>
      <c r="L231" s="3"/>
      <c r="M231" s="3"/>
      <c r="N231" s="3"/>
      <c r="O231" s="3"/>
      <c r="P231" s="3"/>
      <c r="Q231" s="3"/>
      <c r="R231" s="3"/>
      <c r="S231" s="3"/>
      <c r="T231" s="3"/>
      <c r="U231" s="3"/>
      <c r="V231" s="3"/>
      <c r="W231" s="3"/>
      <c r="X231" s="3"/>
      <c r="Y231" s="3"/>
      <c r="Z231" s="3"/>
      <c r="AA231" s="3"/>
      <c r="AB231" s="3"/>
    </row>
    <row r="232" ht="15.75" customHeight="1">
      <c r="A232" s="39"/>
      <c r="B232" s="39"/>
      <c r="C232" s="40"/>
      <c r="D232" s="40"/>
      <c r="E232" s="40"/>
      <c r="F232" s="40"/>
      <c r="G232" s="1"/>
      <c r="H232" s="1"/>
      <c r="I232" s="1"/>
      <c r="J232" s="3"/>
      <c r="K232" s="3"/>
      <c r="L232" s="3"/>
      <c r="M232" s="3"/>
      <c r="N232" s="3"/>
      <c r="O232" s="3"/>
      <c r="P232" s="3"/>
      <c r="Q232" s="3"/>
      <c r="R232" s="3"/>
      <c r="S232" s="3"/>
      <c r="T232" s="3"/>
      <c r="U232" s="3"/>
      <c r="V232" s="3"/>
      <c r="W232" s="3"/>
      <c r="X232" s="3"/>
      <c r="Y232" s="3"/>
      <c r="Z232" s="3"/>
      <c r="AA232" s="3"/>
      <c r="AB232" s="3"/>
    </row>
    <row r="233" ht="15.75" customHeight="1">
      <c r="A233" s="39"/>
      <c r="B233" s="39"/>
      <c r="C233" s="40"/>
      <c r="D233" s="40"/>
      <c r="E233" s="40"/>
      <c r="F233" s="40"/>
      <c r="G233" s="1"/>
      <c r="H233" s="1"/>
      <c r="I233" s="1"/>
      <c r="J233" s="3"/>
      <c r="K233" s="3"/>
      <c r="L233" s="3"/>
      <c r="M233" s="3"/>
      <c r="N233" s="3"/>
      <c r="O233" s="3"/>
      <c r="P233" s="3"/>
      <c r="Q233" s="3"/>
      <c r="R233" s="3"/>
      <c r="S233" s="3"/>
      <c r="T233" s="3"/>
      <c r="U233" s="3"/>
      <c r="V233" s="3"/>
      <c r="W233" s="3"/>
      <c r="X233" s="3"/>
      <c r="Y233" s="3"/>
      <c r="Z233" s="3"/>
      <c r="AA233" s="3"/>
      <c r="AB233" s="3"/>
    </row>
    <row r="234" ht="15.75" customHeight="1">
      <c r="A234" s="39"/>
      <c r="B234" s="39"/>
      <c r="C234" s="40"/>
      <c r="D234" s="40"/>
      <c r="E234" s="40"/>
      <c r="F234" s="40"/>
      <c r="G234" s="1"/>
      <c r="H234" s="1"/>
      <c r="I234" s="1"/>
      <c r="J234" s="3"/>
      <c r="K234" s="3"/>
      <c r="L234" s="3"/>
      <c r="M234" s="3"/>
      <c r="N234" s="3"/>
      <c r="O234" s="3"/>
      <c r="P234" s="3"/>
      <c r="Q234" s="3"/>
      <c r="R234" s="3"/>
      <c r="S234" s="3"/>
      <c r="T234" s="3"/>
      <c r="U234" s="3"/>
      <c r="V234" s="3"/>
      <c r="W234" s="3"/>
      <c r="X234" s="3"/>
      <c r="Y234" s="3"/>
      <c r="Z234" s="3"/>
      <c r="AA234" s="3"/>
      <c r="AB234" s="3"/>
    </row>
    <row r="235" ht="15.75" customHeight="1">
      <c r="A235" s="39"/>
      <c r="B235" s="39"/>
      <c r="C235" s="40"/>
      <c r="D235" s="40"/>
      <c r="E235" s="40"/>
      <c r="F235" s="40"/>
      <c r="G235" s="1"/>
      <c r="H235" s="1"/>
      <c r="I235" s="1"/>
      <c r="J235" s="3"/>
      <c r="K235" s="3"/>
      <c r="L235" s="3"/>
      <c r="M235" s="3"/>
      <c r="N235" s="3"/>
      <c r="O235" s="3"/>
      <c r="P235" s="3"/>
      <c r="Q235" s="3"/>
      <c r="R235" s="3"/>
      <c r="S235" s="3"/>
      <c r="T235" s="3"/>
      <c r="U235" s="3"/>
      <c r="V235" s="3"/>
      <c r="W235" s="3"/>
      <c r="X235" s="3"/>
      <c r="Y235" s="3"/>
      <c r="Z235" s="3"/>
      <c r="AA235" s="3"/>
      <c r="AB235" s="3"/>
    </row>
    <row r="236" ht="15.75" customHeight="1">
      <c r="A236" s="39"/>
      <c r="B236" s="39"/>
      <c r="C236" s="40"/>
      <c r="D236" s="40"/>
      <c r="E236" s="40"/>
      <c r="F236" s="40"/>
      <c r="G236" s="1"/>
      <c r="H236" s="1"/>
      <c r="I236" s="1"/>
      <c r="J236" s="3"/>
      <c r="K236" s="3"/>
      <c r="L236" s="3"/>
      <c r="M236" s="3"/>
      <c r="N236" s="3"/>
      <c r="O236" s="3"/>
      <c r="P236" s="3"/>
      <c r="Q236" s="3"/>
      <c r="R236" s="3"/>
      <c r="S236" s="3"/>
      <c r="T236" s="3"/>
      <c r="U236" s="3"/>
      <c r="V236" s="3"/>
      <c r="W236" s="3"/>
      <c r="X236" s="3"/>
      <c r="Y236" s="3"/>
      <c r="Z236" s="3"/>
      <c r="AA236" s="3"/>
      <c r="AB236" s="3"/>
    </row>
    <row r="237" ht="15.75" customHeight="1">
      <c r="A237" s="39"/>
      <c r="B237" s="39"/>
      <c r="C237" s="40"/>
      <c r="D237" s="40"/>
      <c r="E237" s="40"/>
      <c r="F237" s="40"/>
      <c r="G237" s="1"/>
      <c r="H237" s="1"/>
      <c r="I237" s="1"/>
      <c r="J237" s="3"/>
      <c r="K237" s="3"/>
      <c r="L237" s="3"/>
      <c r="M237" s="3"/>
      <c r="N237" s="3"/>
      <c r="O237" s="3"/>
      <c r="P237" s="3"/>
      <c r="Q237" s="3"/>
      <c r="R237" s="3"/>
      <c r="S237" s="3"/>
      <c r="T237" s="3"/>
      <c r="U237" s="3"/>
      <c r="V237" s="3"/>
      <c r="W237" s="3"/>
      <c r="X237" s="3"/>
      <c r="Y237" s="3"/>
      <c r="Z237" s="3"/>
      <c r="AA237" s="3"/>
      <c r="AB237" s="3"/>
    </row>
    <row r="238" ht="15.75" customHeight="1">
      <c r="A238" s="39"/>
      <c r="B238" s="39"/>
      <c r="C238" s="40"/>
      <c r="D238" s="40"/>
      <c r="E238" s="40"/>
      <c r="F238" s="40"/>
      <c r="G238" s="1"/>
      <c r="H238" s="1"/>
      <c r="I238" s="1"/>
      <c r="J238" s="3"/>
      <c r="K238" s="3"/>
      <c r="L238" s="3"/>
      <c r="M238" s="3"/>
      <c r="N238" s="3"/>
      <c r="O238" s="3"/>
      <c r="P238" s="3"/>
      <c r="Q238" s="3"/>
      <c r="R238" s="3"/>
      <c r="S238" s="3"/>
      <c r="T238" s="3"/>
      <c r="U238" s="3"/>
      <c r="V238" s="3"/>
      <c r="W238" s="3"/>
      <c r="X238" s="3"/>
      <c r="Y238" s="3"/>
      <c r="Z238" s="3"/>
      <c r="AA238" s="3"/>
      <c r="AB238" s="3"/>
    </row>
    <row r="239" ht="15.75" customHeight="1">
      <c r="A239" s="39"/>
      <c r="B239" s="39"/>
      <c r="C239" s="40"/>
      <c r="D239" s="40"/>
      <c r="E239" s="40"/>
      <c r="F239" s="40"/>
      <c r="G239" s="1"/>
      <c r="H239" s="1"/>
      <c r="I239" s="1"/>
      <c r="J239" s="3"/>
      <c r="K239" s="3"/>
      <c r="L239" s="3"/>
      <c r="M239" s="3"/>
      <c r="N239" s="3"/>
      <c r="O239" s="3"/>
      <c r="P239" s="3"/>
      <c r="Q239" s="3"/>
      <c r="R239" s="3"/>
      <c r="S239" s="3"/>
      <c r="T239" s="3"/>
      <c r="U239" s="3"/>
      <c r="V239" s="3"/>
      <c r="W239" s="3"/>
      <c r="X239" s="3"/>
      <c r="Y239" s="3"/>
      <c r="Z239" s="3"/>
      <c r="AA239" s="3"/>
      <c r="AB239" s="3"/>
    </row>
    <row r="240" ht="15.75" customHeight="1">
      <c r="A240" s="39"/>
      <c r="B240" s="39"/>
      <c r="C240" s="40"/>
      <c r="D240" s="40"/>
      <c r="E240" s="40"/>
      <c r="F240" s="40"/>
      <c r="G240" s="1"/>
      <c r="H240" s="1"/>
      <c r="I240" s="1"/>
      <c r="J240" s="3"/>
      <c r="K240" s="3"/>
      <c r="L240" s="3"/>
      <c r="M240" s="3"/>
      <c r="N240" s="3"/>
      <c r="O240" s="3"/>
      <c r="P240" s="3"/>
      <c r="Q240" s="3"/>
      <c r="R240" s="3"/>
      <c r="S240" s="3"/>
      <c r="T240" s="3"/>
      <c r="U240" s="3"/>
      <c r="V240" s="3"/>
      <c r="W240" s="3"/>
      <c r="X240" s="3"/>
      <c r="Y240" s="3"/>
      <c r="Z240" s="3"/>
      <c r="AA240" s="3"/>
      <c r="AB240" s="3"/>
    </row>
    <row r="241" ht="15.75" customHeight="1">
      <c r="A241" s="39"/>
      <c r="B241" s="39"/>
      <c r="C241" s="40"/>
      <c r="D241" s="40"/>
      <c r="E241" s="40"/>
      <c r="F241" s="40"/>
      <c r="G241" s="1"/>
      <c r="H241" s="1"/>
      <c r="I241" s="1"/>
      <c r="J241" s="3"/>
      <c r="K241" s="3"/>
      <c r="L241" s="3"/>
      <c r="M241" s="3"/>
      <c r="N241" s="3"/>
      <c r="O241" s="3"/>
      <c r="P241" s="3"/>
      <c r="Q241" s="3"/>
      <c r="R241" s="3"/>
      <c r="S241" s="3"/>
      <c r="T241" s="3"/>
      <c r="U241" s="3"/>
      <c r="V241" s="3"/>
      <c r="W241" s="3"/>
      <c r="X241" s="3"/>
      <c r="Y241" s="3"/>
      <c r="Z241" s="3"/>
      <c r="AA241" s="3"/>
      <c r="AB241" s="3"/>
    </row>
    <row r="242" ht="15.75" customHeight="1">
      <c r="A242" s="39"/>
      <c r="B242" s="39"/>
      <c r="C242" s="40"/>
      <c r="D242" s="40"/>
      <c r="E242" s="40"/>
      <c r="F242" s="40"/>
      <c r="G242" s="1"/>
      <c r="H242" s="1"/>
      <c r="I242" s="1"/>
      <c r="J242" s="3"/>
      <c r="K242" s="3"/>
      <c r="L242" s="3"/>
      <c r="M242" s="3"/>
      <c r="N242" s="3"/>
      <c r="O242" s="3"/>
      <c r="P242" s="3"/>
      <c r="Q242" s="3"/>
      <c r="R242" s="3"/>
      <c r="S242" s="3"/>
      <c r="T242" s="3"/>
      <c r="U242" s="3"/>
      <c r="V242" s="3"/>
      <c r="W242" s="3"/>
      <c r="X242" s="3"/>
      <c r="Y242" s="3"/>
      <c r="Z242" s="3"/>
      <c r="AA242" s="3"/>
      <c r="AB242" s="3"/>
    </row>
    <row r="243" ht="15.75" customHeight="1">
      <c r="A243" s="39"/>
      <c r="B243" s="39"/>
      <c r="C243" s="40"/>
      <c r="D243" s="40"/>
      <c r="E243" s="40"/>
      <c r="F243" s="40"/>
      <c r="G243" s="1"/>
      <c r="H243" s="1"/>
      <c r="I243" s="1"/>
      <c r="J243" s="3"/>
      <c r="K243" s="3"/>
      <c r="L243" s="3"/>
      <c r="M243" s="3"/>
      <c r="N243" s="3"/>
      <c r="O243" s="3"/>
      <c r="P243" s="3"/>
      <c r="Q243" s="3"/>
      <c r="R243" s="3"/>
      <c r="S243" s="3"/>
      <c r="T243" s="3"/>
      <c r="U243" s="3"/>
      <c r="V243" s="3"/>
      <c r="W243" s="3"/>
      <c r="X243" s="3"/>
      <c r="Y243" s="3"/>
      <c r="Z243" s="3"/>
      <c r="AA243" s="3"/>
      <c r="AB243" s="3"/>
    </row>
    <row r="244" ht="15.75" customHeight="1">
      <c r="A244" s="39"/>
      <c r="B244" s="39"/>
      <c r="C244" s="40"/>
      <c r="D244" s="40"/>
      <c r="E244" s="40"/>
      <c r="F244" s="40"/>
      <c r="G244" s="1"/>
      <c r="H244" s="1"/>
      <c r="I244" s="1"/>
      <c r="J244" s="3"/>
      <c r="K244" s="3"/>
      <c r="L244" s="3"/>
      <c r="M244" s="3"/>
      <c r="N244" s="3"/>
      <c r="O244" s="3"/>
      <c r="P244" s="3"/>
      <c r="Q244" s="3"/>
      <c r="R244" s="3"/>
      <c r="S244" s="3"/>
      <c r="T244" s="3"/>
      <c r="U244" s="3"/>
      <c r="V244" s="3"/>
      <c r="W244" s="3"/>
      <c r="X244" s="3"/>
      <c r="Y244" s="3"/>
      <c r="Z244" s="3"/>
      <c r="AA244" s="3"/>
      <c r="AB244" s="3"/>
    </row>
    <row r="245" ht="15.75" customHeight="1">
      <c r="A245" s="39"/>
      <c r="B245" s="39"/>
      <c r="C245" s="40"/>
      <c r="D245" s="40"/>
      <c r="E245" s="40"/>
      <c r="F245" s="40"/>
      <c r="G245" s="1"/>
      <c r="H245" s="1"/>
      <c r="I245" s="1"/>
      <c r="J245" s="3"/>
      <c r="K245" s="3"/>
      <c r="L245" s="3"/>
      <c r="M245" s="3"/>
      <c r="N245" s="3"/>
      <c r="O245" s="3"/>
      <c r="P245" s="3"/>
      <c r="Q245" s="3"/>
      <c r="R245" s="3"/>
      <c r="S245" s="3"/>
      <c r="T245" s="3"/>
      <c r="U245" s="3"/>
      <c r="V245" s="3"/>
      <c r="W245" s="3"/>
      <c r="X245" s="3"/>
      <c r="Y245" s="3"/>
      <c r="Z245" s="3"/>
      <c r="AA245" s="3"/>
      <c r="AB245" s="3"/>
    </row>
    <row r="246" ht="15.75" customHeight="1">
      <c r="A246" s="39"/>
      <c r="B246" s="39"/>
      <c r="C246" s="40"/>
      <c r="D246" s="40"/>
      <c r="E246" s="40"/>
      <c r="F246" s="40"/>
      <c r="G246" s="1"/>
      <c r="H246" s="1"/>
      <c r="I246" s="1"/>
      <c r="J246" s="3"/>
      <c r="K246" s="3"/>
      <c r="L246" s="3"/>
      <c r="M246" s="3"/>
      <c r="N246" s="3"/>
      <c r="O246" s="3"/>
      <c r="P246" s="3"/>
      <c r="Q246" s="3"/>
      <c r="R246" s="3"/>
      <c r="S246" s="3"/>
      <c r="T246" s="3"/>
      <c r="U246" s="3"/>
      <c r="V246" s="3"/>
      <c r="W246" s="3"/>
      <c r="X246" s="3"/>
      <c r="Y246" s="3"/>
      <c r="Z246" s="3"/>
      <c r="AA246" s="3"/>
      <c r="AB246" s="3"/>
    </row>
    <row r="247" ht="15.75" customHeight="1">
      <c r="A247" s="39"/>
      <c r="B247" s="39"/>
      <c r="C247" s="40"/>
      <c r="D247" s="40"/>
      <c r="E247" s="40"/>
      <c r="F247" s="40"/>
      <c r="G247" s="1"/>
      <c r="H247" s="1"/>
      <c r="I247" s="1"/>
      <c r="J247" s="3"/>
      <c r="K247" s="3"/>
      <c r="L247" s="3"/>
      <c r="M247" s="3"/>
      <c r="N247" s="3"/>
      <c r="O247" s="3"/>
      <c r="P247" s="3"/>
      <c r="Q247" s="3"/>
      <c r="R247" s="3"/>
      <c r="S247" s="3"/>
      <c r="T247" s="3"/>
      <c r="U247" s="3"/>
      <c r="V247" s="3"/>
      <c r="W247" s="3"/>
      <c r="X247" s="3"/>
      <c r="Y247" s="3"/>
      <c r="Z247" s="3"/>
      <c r="AA247" s="3"/>
      <c r="AB247" s="3"/>
    </row>
    <row r="248" ht="15.75" customHeight="1">
      <c r="A248" s="39"/>
      <c r="B248" s="39"/>
      <c r="C248" s="40"/>
      <c r="D248" s="40"/>
      <c r="E248" s="40"/>
      <c r="F248" s="40"/>
      <c r="G248" s="1"/>
      <c r="H248" s="1"/>
      <c r="I248" s="1"/>
      <c r="J248" s="3"/>
      <c r="K248" s="3"/>
      <c r="L248" s="3"/>
      <c r="M248" s="3"/>
      <c r="N248" s="3"/>
      <c r="O248" s="3"/>
      <c r="P248" s="3"/>
      <c r="Q248" s="3"/>
      <c r="R248" s="3"/>
      <c r="S248" s="3"/>
      <c r="T248" s="3"/>
      <c r="U248" s="3"/>
      <c r="V248" s="3"/>
      <c r="W248" s="3"/>
      <c r="X248" s="3"/>
      <c r="Y248" s="3"/>
      <c r="Z248" s="3"/>
      <c r="AA248" s="3"/>
      <c r="AB248" s="3"/>
    </row>
    <row r="249" ht="15.75" customHeight="1">
      <c r="A249" s="39"/>
      <c r="B249" s="39"/>
      <c r="C249" s="40"/>
      <c r="D249" s="40"/>
      <c r="E249" s="40"/>
      <c r="F249" s="40"/>
      <c r="G249" s="1"/>
      <c r="H249" s="1"/>
      <c r="I249" s="1"/>
      <c r="J249" s="3"/>
      <c r="K249" s="3"/>
      <c r="L249" s="3"/>
      <c r="M249" s="3"/>
      <c r="N249" s="3"/>
      <c r="O249" s="3"/>
      <c r="P249" s="3"/>
      <c r="Q249" s="3"/>
      <c r="R249" s="3"/>
      <c r="S249" s="3"/>
      <c r="T249" s="3"/>
      <c r="U249" s="3"/>
      <c r="V249" s="3"/>
      <c r="W249" s="3"/>
      <c r="X249" s="3"/>
      <c r="Y249" s="3"/>
      <c r="Z249" s="3"/>
      <c r="AA249" s="3"/>
      <c r="AB249" s="3"/>
    </row>
    <row r="250" ht="15.75" customHeight="1">
      <c r="A250" s="39"/>
      <c r="B250" s="39"/>
      <c r="C250" s="40"/>
      <c r="D250" s="40"/>
      <c r="E250" s="40"/>
      <c r="F250" s="40"/>
      <c r="G250" s="1"/>
      <c r="H250" s="1"/>
      <c r="I250" s="1"/>
      <c r="J250" s="3"/>
      <c r="K250" s="3"/>
      <c r="L250" s="3"/>
      <c r="M250" s="3"/>
      <c r="N250" s="3"/>
      <c r="O250" s="3"/>
      <c r="P250" s="3"/>
      <c r="Q250" s="3"/>
      <c r="R250" s="3"/>
      <c r="S250" s="3"/>
      <c r="T250" s="3"/>
      <c r="U250" s="3"/>
      <c r="V250" s="3"/>
      <c r="W250" s="3"/>
      <c r="X250" s="3"/>
      <c r="Y250" s="3"/>
      <c r="Z250" s="3"/>
      <c r="AA250" s="3"/>
      <c r="AB250" s="3"/>
    </row>
    <row r="251" ht="15.75" customHeight="1">
      <c r="A251" s="39"/>
      <c r="B251" s="39"/>
      <c r="C251" s="40"/>
      <c r="D251" s="40"/>
      <c r="E251" s="40"/>
      <c r="F251" s="40"/>
      <c r="G251" s="1"/>
      <c r="H251" s="1"/>
      <c r="I251" s="1"/>
      <c r="J251" s="3"/>
      <c r="K251" s="3"/>
      <c r="L251" s="3"/>
      <c r="M251" s="3"/>
      <c r="N251" s="3"/>
      <c r="O251" s="3"/>
      <c r="P251" s="3"/>
      <c r="Q251" s="3"/>
      <c r="R251" s="3"/>
      <c r="S251" s="3"/>
      <c r="T251" s="3"/>
      <c r="U251" s="3"/>
      <c r="V251" s="3"/>
      <c r="W251" s="3"/>
      <c r="X251" s="3"/>
      <c r="Y251" s="3"/>
      <c r="Z251" s="3"/>
      <c r="AA251" s="3"/>
      <c r="AB251" s="3"/>
    </row>
    <row r="252" ht="15.75" customHeight="1">
      <c r="A252" s="39"/>
      <c r="B252" s="39"/>
      <c r="C252" s="40"/>
      <c r="D252" s="40"/>
      <c r="E252" s="40"/>
      <c r="F252" s="40"/>
      <c r="G252" s="1"/>
      <c r="H252" s="1"/>
      <c r="I252" s="1"/>
      <c r="J252" s="3"/>
      <c r="K252" s="3"/>
      <c r="L252" s="3"/>
      <c r="M252" s="3"/>
      <c r="N252" s="3"/>
      <c r="O252" s="3"/>
      <c r="P252" s="3"/>
      <c r="Q252" s="3"/>
      <c r="R252" s="3"/>
      <c r="S252" s="3"/>
      <c r="T252" s="3"/>
      <c r="U252" s="3"/>
      <c r="V252" s="3"/>
      <c r="W252" s="3"/>
      <c r="X252" s="3"/>
      <c r="Y252" s="3"/>
      <c r="Z252" s="3"/>
      <c r="AA252" s="3"/>
      <c r="AB252" s="3"/>
    </row>
    <row r="253" ht="15.75" customHeight="1">
      <c r="A253" s="39"/>
      <c r="B253" s="39"/>
      <c r="C253" s="40"/>
      <c r="D253" s="40"/>
      <c r="E253" s="40"/>
      <c r="F253" s="40"/>
      <c r="G253" s="1"/>
      <c r="H253" s="1"/>
      <c r="I253" s="1"/>
      <c r="J253" s="3"/>
      <c r="K253" s="3"/>
      <c r="L253" s="3"/>
      <c r="M253" s="3"/>
      <c r="N253" s="3"/>
      <c r="O253" s="3"/>
      <c r="P253" s="3"/>
      <c r="Q253" s="3"/>
      <c r="R253" s="3"/>
      <c r="S253" s="3"/>
      <c r="T253" s="3"/>
      <c r="U253" s="3"/>
      <c r="V253" s="3"/>
      <c r="W253" s="3"/>
      <c r="X253" s="3"/>
      <c r="Y253" s="3"/>
      <c r="Z253" s="3"/>
      <c r="AA253" s="3"/>
      <c r="AB253" s="3"/>
    </row>
    <row r="254" ht="15.75" customHeight="1">
      <c r="A254" s="39"/>
      <c r="B254" s="39"/>
      <c r="C254" s="40"/>
      <c r="D254" s="40"/>
      <c r="E254" s="40"/>
      <c r="F254" s="40"/>
      <c r="G254" s="1"/>
      <c r="H254" s="1"/>
      <c r="I254" s="1"/>
      <c r="J254" s="3"/>
      <c r="K254" s="3"/>
      <c r="L254" s="3"/>
      <c r="M254" s="3"/>
      <c r="N254" s="3"/>
      <c r="O254" s="3"/>
      <c r="P254" s="3"/>
      <c r="Q254" s="3"/>
      <c r="R254" s="3"/>
      <c r="S254" s="3"/>
      <c r="T254" s="3"/>
      <c r="U254" s="3"/>
      <c r="V254" s="3"/>
      <c r="W254" s="3"/>
      <c r="X254" s="3"/>
      <c r="Y254" s="3"/>
      <c r="Z254" s="3"/>
      <c r="AA254" s="3"/>
      <c r="AB254" s="3"/>
    </row>
    <row r="255" ht="15.75" customHeight="1">
      <c r="A255" s="39"/>
      <c r="B255" s="39"/>
      <c r="C255" s="40"/>
      <c r="D255" s="40"/>
      <c r="E255" s="40"/>
      <c r="F255" s="40"/>
      <c r="G255" s="1"/>
      <c r="H255" s="1"/>
      <c r="I255" s="1"/>
      <c r="J255" s="3"/>
      <c r="K255" s="3"/>
      <c r="L255" s="3"/>
      <c r="M255" s="3"/>
      <c r="N255" s="3"/>
      <c r="O255" s="3"/>
      <c r="P255" s="3"/>
      <c r="Q255" s="3"/>
      <c r="R255" s="3"/>
      <c r="S255" s="3"/>
      <c r="T255" s="3"/>
      <c r="U255" s="3"/>
      <c r="V255" s="3"/>
      <c r="W255" s="3"/>
      <c r="X255" s="3"/>
      <c r="Y255" s="3"/>
      <c r="Z255" s="3"/>
      <c r="AA255" s="3"/>
      <c r="AB255" s="3"/>
    </row>
    <row r="256" ht="15.75" customHeight="1">
      <c r="A256" s="39"/>
      <c r="B256" s="39"/>
      <c r="C256" s="40"/>
      <c r="D256" s="40"/>
      <c r="E256" s="40"/>
      <c r="F256" s="40"/>
      <c r="G256" s="1"/>
      <c r="H256" s="1"/>
      <c r="I256" s="1"/>
      <c r="J256" s="3"/>
      <c r="K256" s="3"/>
      <c r="L256" s="3"/>
      <c r="M256" s="3"/>
      <c r="N256" s="3"/>
      <c r="O256" s="3"/>
      <c r="P256" s="3"/>
      <c r="Q256" s="3"/>
      <c r="R256" s="3"/>
      <c r="S256" s="3"/>
      <c r="T256" s="3"/>
      <c r="U256" s="3"/>
      <c r="V256" s="3"/>
      <c r="W256" s="3"/>
      <c r="X256" s="3"/>
      <c r="Y256" s="3"/>
      <c r="Z256" s="3"/>
      <c r="AA256" s="3"/>
      <c r="AB256" s="3"/>
    </row>
    <row r="257" ht="15.75" customHeight="1">
      <c r="A257" s="39"/>
      <c r="B257" s="39"/>
      <c r="C257" s="40"/>
      <c r="D257" s="40"/>
      <c r="E257" s="40"/>
      <c r="F257" s="40"/>
      <c r="G257" s="1"/>
      <c r="H257" s="1"/>
      <c r="I257" s="1"/>
      <c r="J257" s="3"/>
      <c r="K257" s="3"/>
      <c r="L257" s="3"/>
      <c r="M257" s="3"/>
      <c r="N257" s="3"/>
      <c r="O257" s="3"/>
      <c r="P257" s="3"/>
      <c r="Q257" s="3"/>
      <c r="R257" s="3"/>
      <c r="S257" s="3"/>
      <c r="T257" s="3"/>
      <c r="U257" s="3"/>
      <c r="V257" s="3"/>
      <c r="W257" s="3"/>
      <c r="X257" s="3"/>
      <c r="Y257" s="3"/>
      <c r="Z257" s="3"/>
      <c r="AA257" s="3"/>
      <c r="AB257" s="3"/>
    </row>
    <row r="258" ht="15.75" customHeight="1">
      <c r="A258" s="39"/>
      <c r="B258" s="39"/>
      <c r="C258" s="40"/>
      <c r="D258" s="40"/>
      <c r="E258" s="40"/>
      <c r="F258" s="40"/>
      <c r="G258" s="1"/>
      <c r="H258" s="1"/>
      <c r="I258" s="1"/>
      <c r="J258" s="3"/>
      <c r="K258" s="3"/>
      <c r="L258" s="3"/>
      <c r="M258" s="3"/>
      <c r="N258" s="3"/>
      <c r="O258" s="3"/>
      <c r="P258" s="3"/>
      <c r="Q258" s="3"/>
      <c r="R258" s="3"/>
      <c r="S258" s="3"/>
      <c r="T258" s="3"/>
      <c r="U258" s="3"/>
      <c r="V258" s="3"/>
      <c r="W258" s="3"/>
      <c r="X258" s="3"/>
      <c r="Y258" s="3"/>
      <c r="Z258" s="3"/>
      <c r="AA258" s="3"/>
      <c r="AB258" s="3"/>
    </row>
    <row r="259" ht="15.75" customHeight="1">
      <c r="A259" s="39"/>
      <c r="B259" s="39"/>
      <c r="C259" s="40"/>
      <c r="D259" s="40"/>
      <c r="E259" s="40"/>
      <c r="F259" s="40"/>
      <c r="G259" s="1"/>
      <c r="H259" s="1"/>
      <c r="I259" s="1"/>
      <c r="J259" s="3"/>
      <c r="K259" s="3"/>
      <c r="L259" s="3"/>
      <c r="M259" s="3"/>
      <c r="N259" s="3"/>
      <c r="O259" s="3"/>
      <c r="P259" s="3"/>
      <c r="Q259" s="3"/>
      <c r="R259" s="3"/>
      <c r="S259" s="3"/>
      <c r="T259" s="3"/>
      <c r="U259" s="3"/>
      <c r="V259" s="3"/>
      <c r="W259" s="3"/>
      <c r="X259" s="3"/>
      <c r="Y259" s="3"/>
      <c r="Z259" s="3"/>
      <c r="AA259" s="3"/>
      <c r="AB259" s="3"/>
    </row>
    <row r="260" ht="15.75" customHeight="1">
      <c r="A260" s="39"/>
      <c r="B260" s="39"/>
      <c r="C260" s="40"/>
      <c r="D260" s="40"/>
      <c r="E260" s="40"/>
      <c r="F260" s="40"/>
      <c r="G260" s="1"/>
      <c r="H260" s="1"/>
      <c r="I260" s="1"/>
      <c r="J260" s="3"/>
      <c r="K260" s="3"/>
      <c r="L260" s="3"/>
      <c r="M260" s="3"/>
      <c r="N260" s="3"/>
      <c r="O260" s="3"/>
      <c r="P260" s="3"/>
      <c r="Q260" s="3"/>
      <c r="R260" s="3"/>
      <c r="S260" s="3"/>
      <c r="T260" s="3"/>
      <c r="U260" s="3"/>
      <c r="V260" s="3"/>
      <c r="W260" s="3"/>
      <c r="X260" s="3"/>
      <c r="Y260" s="3"/>
      <c r="Z260" s="3"/>
      <c r="AA260" s="3"/>
      <c r="AB260" s="3"/>
    </row>
    <row r="261" ht="15.75" customHeight="1">
      <c r="A261" s="39"/>
      <c r="B261" s="39"/>
      <c r="C261" s="40"/>
      <c r="D261" s="40"/>
      <c r="E261" s="40"/>
      <c r="F261" s="40"/>
      <c r="G261" s="1"/>
      <c r="H261" s="1"/>
      <c r="I261" s="1"/>
      <c r="J261" s="3"/>
      <c r="K261" s="3"/>
      <c r="L261" s="3"/>
      <c r="M261" s="3"/>
      <c r="N261" s="3"/>
      <c r="O261" s="3"/>
      <c r="P261" s="3"/>
      <c r="Q261" s="3"/>
      <c r="R261" s="3"/>
      <c r="S261" s="3"/>
      <c r="T261" s="3"/>
      <c r="U261" s="3"/>
      <c r="V261" s="3"/>
      <c r="W261" s="3"/>
      <c r="X261" s="3"/>
      <c r="Y261" s="3"/>
      <c r="Z261" s="3"/>
      <c r="AA261" s="3"/>
      <c r="AB261" s="3"/>
    </row>
    <row r="262" ht="15.75" customHeight="1">
      <c r="A262" s="39"/>
      <c r="B262" s="39"/>
      <c r="C262" s="40"/>
      <c r="D262" s="40"/>
      <c r="E262" s="40"/>
      <c r="F262" s="40"/>
      <c r="G262" s="1"/>
      <c r="H262" s="1"/>
      <c r="I262" s="1"/>
      <c r="J262" s="3"/>
      <c r="K262" s="3"/>
      <c r="L262" s="3"/>
      <c r="M262" s="3"/>
      <c r="N262" s="3"/>
      <c r="O262" s="3"/>
      <c r="P262" s="3"/>
      <c r="Q262" s="3"/>
      <c r="R262" s="3"/>
      <c r="S262" s="3"/>
      <c r="T262" s="3"/>
      <c r="U262" s="3"/>
      <c r="V262" s="3"/>
      <c r="W262" s="3"/>
      <c r="X262" s="3"/>
      <c r="Y262" s="3"/>
      <c r="Z262" s="3"/>
      <c r="AA262" s="3"/>
      <c r="AB262" s="3"/>
    </row>
    <row r="263" ht="15.75" customHeight="1">
      <c r="A263" s="39"/>
      <c r="B263" s="39"/>
      <c r="C263" s="40"/>
      <c r="D263" s="40"/>
      <c r="E263" s="40"/>
      <c r="F263" s="40"/>
      <c r="G263" s="1"/>
      <c r="H263" s="1"/>
      <c r="I263" s="1"/>
      <c r="J263" s="3"/>
      <c r="K263" s="3"/>
      <c r="L263" s="3"/>
      <c r="M263" s="3"/>
      <c r="N263" s="3"/>
      <c r="O263" s="3"/>
      <c r="P263" s="3"/>
      <c r="Q263" s="3"/>
      <c r="R263" s="3"/>
      <c r="S263" s="3"/>
      <c r="T263" s="3"/>
      <c r="U263" s="3"/>
      <c r="V263" s="3"/>
      <c r="W263" s="3"/>
      <c r="X263" s="3"/>
      <c r="Y263" s="3"/>
      <c r="Z263" s="3"/>
      <c r="AA263" s="3"/>
      <c r="AB263" s="3"/>
    </row>
    <row r="264" ht="15.75" customHeight="1">
      <c r="A264" s="39"/>
      <c r="B264" s="39"/>
      <c r="C264" s="40"/>
      <c r="D264" s="40"/>
      <c r="E264" s="40"/>
      <c r="F264" s="40"/>
      <c r="G264" s="1"/>
      <c r="H264" s="1"/>
      <c r="I264" s="1"/>
      <c r="J264" s="3"/>
      <c r="K264" s="3"/>
      <c r="L264" s="3"/>
      <c r="M264" s="3"/>
      <c r="N264" s="3"/>
      <c r="O264" s="3"/>
      <c r="P264" s="3"/>
      <c r="Q264" s="3"/>
      <c r="R264" s="3"/>
      <c r="S264" s="3"/>
      <c r="T264" s="3"/>
      <c r="U264" s="3"/>
      <c r="V264" s="3"/>
      <c r="W264" s="3"/>
      <c r="X264" s="3"/>
      <c r="Y264" s="3"/>
      <c r="Z264" s="3"/>
      <c r="AA264" s="3"/>
      <c r="AB264" s="3"/>
    </row>
    <row r="265" ht="15.75" customHeight="1">
      <c r="A265" s="39"/>
      <c r="B265" s="39"/>
      <c r="C265" s="40"/>
      <c r="D265" s="40"/>
      <c r="E265" s="40"/>
      <c r="F265" s="40"/>
      <c r="G265" s="1"/>
      <c r="H265" s="1"/>
      <c r="I265" s="1"/>
      <c r="J265" s="3"/>
      <c r="K265" s="3"/>
      <c r="L265" s="3"/>
      <c r="M265" s="3"/>
      <c r="N265" s="3"/>
      <c r="O265" s="3"/>
      <c r="P265" s="3"/>
      <c r="Q265" s="3"/>
      <c r="R265" s="3"/>
      <c r="S265" s="3"/>
      <c r="T265" s="3"/>
      <c r="U265" s="3"/>
      <c r="V265" s="3"/>
      <c r="W265" s="3"/>
      <c r="X265" s="3"/>
      <c r="Y265" s="3"/>
      <c r="Z265" s="3"/>
      <c r="AA265" s="3"/>
      <c r="AB265" s="3"/>
    </row>
    <row r="266" ht="15.75" customHeight="1">
      <c r="A266" s="39"/>
      <c r="B266" s="39"/>
      <c r="C266" s="40"/>
      <c r="D266" s="40"/>
      <c r="E266" s="40"/>
      <c r="F266" s="40"/>
      <c r="G266" s="1"/>
      <c r="H266" s="1"/>
      <c r="I266" s="1"/>
      <c r="J266" s="3"/>
      <c r="K266" s="3"/>
      <c r="L266" s="3"/>
      <c r="M266" s="3"/>
      <c r="N266" s="3"/>
      <c r="O266" s="3"/>
      <c r="P266" s="3"/>
      <c r="Q266" s="3"/>
      <c r="R266" s="3"/>
      <c r="S266" s="3"/>
      <c r="T266" s="3"/>
      <c r="U266" s="3"/>
      <c r="V266" s="3"/>
      <c r="W266" s="3"/>
      <c r="X266" s="3"/>
      <c r="Y266" s="3"/>
      <c r="Z266" s="3"/>
      <c r="AA266" s="3"/>
      <c r="AB266" s="3"/>
    </row>
    <row r="267" ht="15.75" customHeight="1">
      <c r="A267" s="39"/>
      <c r="B267" s="39"/>
      <c r="C267" s="40"/>
      <c r="D267" s="40"/>
      <c r="E267" s="40"/>
      <c r="F267" s="40"/>
      <c r="G267" s="1"/>
      <c r="H267" s="1"/>
      <c r="I267" s="1"/>
      <c r="J267" s="3"/>
      <c r="K267" s="3"/>
      <c r="L267" s="3"/>
      <c r="M267" s="3"/>
      <c r="N267" s="3"/>
      <c r="O267" s="3"/>
      <c r="P267" s="3"/>
      <c r="Q267" s="3"/>
      <c r="R267" s="3"/>
      <c r="S267" s="3"/>
      <c r="T267" s="3"/>
      <c r="U267" s="3"/>
      <c r="V267" s="3"/>
      <c r="W267" s="3"/>
      <c r="X267" s="3"/>
      <c r="Y267" s="3"/>
      <c r="Z267" s="3"/>
      <c r="AA267" s="3"/>
      <c r="AB267" s="3"/>
    </row>
    <row r="268" ht="15.75" customHeight="1">
      <c r="A268" s="39"/>
      <c r="B268" s="39"/>
      <c r="C268" s="40"/>
      <c r="D268" s="40"/>
      <c r="E268" s="40"/>
      <c r="F268" s="40"/>
      <c r="G268" s="1"/>
      <c r="H268" s="1"/>
      <c r="I268" s="1"/>
      <c r="J268" s="3"/>
      <c r="K268" s="3"/>
      <c r="L268" s="3"/>
      <c r="M268" s="3"/>
      <c r="N268" s="3"/>
      <c r="O268" s="3"/>
      <c r="P268" s="3"/>
      <c r="Q268" s="3"/>
      <c r="R268" s="3"/>
      <c r="S268" s="3"/>
      <c r="T268" s="3"/>
      <c r="U268" s="3"/>
      <c r="V268" s="3"/>
      <c r="W268" s="3"/>
      <c r="X268" s="3"/>
      <c r="Y268" s="3"/>
      <c r="Z268" s="3"/>
      <c r="AA268" s="3"/>
      <c r="AB268" s="3"/>
    </row>
    <row r="269" ht="15.75" customHeight="1">
      <c r="A269" s="39"/>
      <c r="B269" s="39"/>
      <c r="C269" s="40"/>
      <c r="D269" s="40"/>
      <c r="E269" s="40"/>
      <c r="F269" s="40"/>
      <c r="G269" s="1"/>
      <c r="H269" s="1"/>
      <c r="I269" s="1"/>
      <c r="J269" s="3"/>
      <c r="K269" s="3"/>
      <c r="L269" s="3"/>
      <c r="M269" s="3"/>
      <c r="N269" s="3"/>
      <c r="O269" s="3"/>
      <c r="P269" s="3"/>
      <c r="Q269" s="3"/>
      <c r="R269" s="3"/>
      <c r="S269" s="3"/>
      <c r="T269" s="3"/>
      <c r="U269" s="3"/>
      <c r="V269" s="3"/>
      <c r="W269" s="3"/>
      <c r="X269" s="3"/>
      <c r="Y269" s="3"/>
      <c r="Z269" s="3"/>
      <c r="AA269" s="3"/>
      <c r="AB269" s="3"/>
    </row>
    <row r="270" ht="15.75" customHeight="1">
      <c r="A270" s="39"/>
      <c r="B270" s="39"/>
      <c r="C270" s="40"/>
      <c r="D270" s="40"/>
      <c r="E270" s="40"/>
      <c r="F270" s="40"/>
      <c r="G270" s="1"/>
      <c r="H270" s="1"/>
      <c r="I270" s="1"/>
      <c r="J270" s="3"/>
      <c r="K270" s="3"/>
      <c r="L270" s="3"/>
      <c r="M270" s="3"/>
      <c r="N270" s="3"/>
      <c r="O270" s="3"/>
      <c r="P270" s="3"/>
      <c r="Q270" s="3"/>
      <c r="R270" s="3"/>
      <c r="S270" s="3"/>
      <c r="T270" s="3"/>
      <c r="U270" s="3"/>
      <c r="V270" s="3"/>
      <c r="W270" s="3"/>
      <c r="X270" s="3"/>
      <c r="Y270" s="3"/>
      <c r="Z270" s="3"/>
      <c r="AA270" s="3"/>
      <c r="AB270" s="3"/>
    </row>
    <row r="271" ht="15.75" customHeight="1">
      <c r="A271" s="39"/>
      <c r="B271" s="39"/>
      <c r="C271" s="40"/>
      <c r="D271" s="40"/>
      <c r="E271" s="40"/>
      <c r="F271" s="40"/>
      <c r="G271" s="1"/>
      <c r="H271" s="1"/>
      <c r="I271" s="1"/>
      <c r="J271" s="3"/>
      <c r="K271" s="3"/>
      <c r="L271" s="3"/>
      <c r="M271" s="3"/>
      <c r="N271" s="3"/>
      <c r="O271" s="3"/>
      <c r="P271" s="3"/>
      <c r="Q271" s="3"/>
      <c r="R271" s="3"/>
      <c r="S271" s="3"/>
      <c r="T271" s="3"/>
      <c r="U271" s="3"/>
      <c r="V271" s="3"/>
      <c r="W271" s="3"/>
      <c r="X271" s="3"/>
      <c r="Y271" s="3"/>
      <c r="Z271" s="3"/>
      <c r="AA271" s="3"/>
      <c r="AB271" s="3"/>
    </row>
    <row r="272" ht="15.75" customHeight="1">
      <c r="A272" s="39"/>
      <c r="B272" s="39"/>
      <c r="C272" s="40"/>
      <c r="D272" s="40"/>
      <c r="E272" s="40"/>
      <c r="F272" s="40"/>
      <c r="G272" s="1"/>
      <c r="H272" s="1"/>
      <c r="I272" s="1"/>
      <c r="J272" s="3"/>
      <c r="K272" s="3"/>
      <c r="L272" s="3"/>
      <c r="M272" s="3"/>
      <c r="N272" s="3"/>
      <c r="O272" s="3"/>
      <c r="P272" s="3"/>
      <c r="Q272" s="3"/>
      <c r="R272" s="3"/>
      <c r="S272" s="3"/>
      <c r="T272" s="3"/>
      <c r="U272" s="3"/>
      <c r="V272" s="3"/>
      <c r="W272" s="3"/>
      <c r="X272" s="3"/>
      <c r="Y272" s="3"/>
      <c r="Z272" s="3"/>
      <c r="AA272" s="3"/>
      <c r="AB272" s="3"/>
    </row>
    <row r="273" ht="15.75" customHeight="1">
      <c r="A273" s="39"/>
      <c r="B273" s="39"/>
      <c r="C273" s="40"/>
      <c r="D273" s="40"/>
      <c r="E273" s="40"/>
      <c r="F273" s="40"/>
      <c r="G273" s="1"/>
      <c r="H273" s="1"/>
      <c r="I273" s="1"/>
      <c r="J273" s="3"/>
      <c r="K273" s="3"/>
      <c r="L273" s="3"/>
      <c r="M273" s="3"/>
      <c r="N273" s="3"/>
      <c r="O273" s="3"/>
      <c r="P273" s="3"/>
      <c r="Q273" s="3"/>
      <c r="R273" s="3"/>
      <c r="S273" s="3"/>
      <c r="T273" s="3"/>
      <c r="U273" s="3"/>
      <c r="V273" s="3"/>
      <c r="W273" s="3"/>
      <c r="X273" s="3"/>
      <c r="Y273" s="3"/>
      <c r="Z273" s="3"/>
      <c r="AA273" s="3"/>
      <c r="AB273" s="3"/>
    </row>
    <row r="274" ht="15.75" customHeight="1">
      <c r="A274" s="39"/>
      <c r="B274" s="39"/>
      <c r="C274" s="40"/>
      <c r="D274" s="40"/>
      <c r="E274" s="40"/>
      <c r="F274" s="40"/>
      <c r="G274" s="1"/>
      <c r="H274" s="1"/>
      <c r="I274" s="1"/>
      <c r="J274" s="3"/>
      <c r="K274" s="3"/>
      <c r="L274" s="3"/>
      <c r="M274" s="3"/>
      <c r="N274" s="3"/>
      <c r="O274" s="3"/>
      <c r="P274" s="3"/>
      <c r="Q274" s="3"/>
      <c r="R274" s="3"/>
      <c r="S274" s="3"/>
      <c r="T274" s="3"/>
      <c r="U274" s="3"/>
      <c r="V274" s="3"/>
      <c r="W274" s="3"/>
      <c r="X274" s="3"/>
      <c r="Y274" s="3"/>
      <c r="Z274" s="3"/>
      <c r="AA274" s="3"/>
      <c r="AB274" s="3"/>
    </row>
    <row r="275" ht="15.75" customHeight="1">
      <c r="A275" s="39"/>
      <c r="B275" s="39"/>
      <c r="C275" s="40"/>
      <c r="D275" s="40"/>
      <c r="E275" s="40"/>
      <c r="F275" s="40"/>
      <c r="G275" s="1"/>
      <c r="H275" s="1"/>
      <c r="I275" s="1"/>
      <c r="J275" s="3"/>
      <c r="K275" s="3"/>
      <c r="L275" s="3"/>
      <c r="M275" s="3"/>
      <c r="N275" s="3"/>
      <c r="O275" s="3"/>
      <c r="P275" s="3"/>
      <c r="Q275" s="3"/>
      <c r="R275" s="3"/>
      <c r="S275" s="3"/>
      <c r="T275" s="3"/>
      <c r="U275" s="3"/>
      <c r="V275" s="3"/>
      <c r="W275" s="3"/>
      <c r="X275" s="3"/>
      <c r="Y275" s="3"/>
      <c r="Z275" s="3"/>
      <c r="AA275" s="3"/>
      <c r="AB275" s="3"/>
    </row>
    <row r="276" ht="15.75" customHeight="1">
      <c r="A276" s="39"/>
      <c r="B276" s="39"/>
      <c r="C276" s="40"/>
      <c r="D276" s="40"/>
      <c r="E276" s="40"/>
      <c r="F276" s="40"/>
      <c r="G276" s="1"/>
      <c r="H276" s="1"/>
      <c r="I276" s="1"/>
      <c r="J276" s="3"/>
      <c r="K276" s="3"/>
      <c r="L276" s="3"/>
      <c r="M276" s="3"/>
      <c r="N276" s="3"/>
      <c r="O276" s="3"/>
      <c r="P276" s="3"/>
      <c r="Q276" s="3"/>
      <c r="R276" s="3"/>
      <c r="S276" s="3"/>
      <c r="T276" s="3"/>
      <c r="U276" s="3"/>
      <c r="V276" s="3"/>
      <c r="W276" s="3"/>
      <c r="X276" s="3"/>
      <c r="Y276" s="3"/>
      <c r="Z276" s="3"/>
      <c r="AA276" s="3"/>
      <c r="AB276" s="3"/>
    </row>
    <row r="277" ht="15.75" customHeight="1">
      <c r="A277" s="39"/>
      <c r="B277" s="39"/>
      <c r="C277" s="40"/>
      <c r="D277" s="40"/>
      <c r="E277" s="40"/>
      <c r="F277" s="40"/>
      <c r="G277" s="1"/>
      <c r="H277" s="1"/>
      <c r="I277" s="1"/>
      <c r="J277" s="3"/>
      <c r="K277" s="3"/>
      <c r="L277" s="3"/>
      <c r="M277" s="3"/>
      <c r="N277" s="3"/>
      <c r="O277" s="3"/>
      <c r="P277" s="3"/>
      <c r="Q277" s="3"/>
      <c r="R277" s="3"/>
      <c r="S277" s="3"/>
      <c r="T277" s="3"/>
      <c r="U277" s="3"/>
      <c r="V277" s="3"/>
      <c r="W277" s="3"/>
      <c r="X277" s="3"/>
      <c r="Y277" s="3"/>
      <c r="Z277" s="3"/>
      <c r="AA277" s="3"/>
      <c r="AB277" s="3"/>
    </row>
    <row r="278" ht="15.75" customHeight="1">
      <c r="A278" s="39"/>
      <c r="B278" s="39"/>
      <c r="C278" s="40"/>
      <c r="D278" s="40"/>
      <c r="E278" s="40"/>
      <c r="F278" s="40"/>
      <c r="G278" s="1"/>
      <c r="H278" s="1"/>
      <c r="I278" s="1"/>
      <c r="J278" s="3"/>
      <c r="K278" s="3"/>
      <c r="L278" s="3"/>
      <c r="M278" s="3"/>
      <c r="N278" s="3"/>
      <c r="O278" s="3"/>
      <c r="P278" s="3"/>
      <c r="Q278" s="3"/>
      <c r="R278" s="3"/>
      <c r="S278" s="3"/>
      <c r="T278" s="3"/>
      <c r="U278" s="3"/>
      <c r="V278" s="3"/>
      <c r="W278" s="3"/>
      <c r="X278" s="3"/>
      <c r="Y278" s="3"/>
      <c r="Z278" s="3"/>
      <c r="AA278" s="3"/>
      <c r="AB278" s="3"/>
    </row>
    <row r="279" ht="15.75" customHeight="1">
      <c r="A279" s="39"/>
      <c r="B279" s="39"/>
      <c r="C279" s="40"/>
      <c r="D279" s="40"/>
      <c r="E279" s="40"/>
      <c r="F279" s="40"/>
      <c r="G279" s="1"/>
      <c r="H279" s="1"/>
      <c r="I279" s="1"/>
      <c r="J279" s="3"/>
      <c r="K279" s="3"/>
      <c r="L279" s="3"/>
      <c r="M279" s="3"/>
      <c r="N279" s="3"/>
      <c r="O279" s="3"/>
      <c r="P279" s="3"/>
      <c r="Q279" s="3"/>
      <c r="R279" s="3"/>
      <c r="S279" s="3"/>
      <c r="T279" s="3"/>
      <c r="U279" s="3"/>
      <c r="V279" s="3"/>
      <c r="W279" s="3"/>
      <c r="X279" s="3"/>
      <c r="Y279" s="3"/>
      <c r="Z279" s="3"/>
      <c r="AA279" s="3"/>
      <c r="AB279" s="3"/>
    </row>
    <row r="280" ht="15.75" customHeight="1">
      <c r="A280" s="39"/>
      <c r="B280" s="39"/>
      <c r="C280" s="40"/>
      <c r="D280" s="40"/>
      <c r="E280" s="40"/>
      <c r="F280" s="40"/>
      <c r="G280" s="1"/>
      <c r="H280" s="1"/>
      <c r="I280" s="1"/>
      <c r="J280" s="3"/>
      <c r="K280" s="3"/>
      <c r="L280" s="3"/>
      <c r="M280" s="3"/>
      <c r="N280" s="3"/>
      <c r="O280" s="3"/>
      <c r="P280" s="3"/>
      <c r="Q280" s="3"/>
      <c r="R280" s="3"/>
      <c r="S280" s="3"/>
      <c r="T280" s="3"/>
      <c r="U280" s="3"/>
      <c r="V280" s="3"/>
      <c r="W280" s="3"/>
      <c r="X280" s="3"/>
      <c r="Y280" s="3"/>
      <c r="Z280" s="3"/>
      <c r="AA280" s="3"/>
      <c r="AB280" s="3"/>
    </row>
    <row r="281" ht="15.75" customHeight="1">
      <c r="A281" s="39"/>
      <c r="B281" s="39"/>
      <c r="C281" s="40"/>
      <c r="D281" s="40"/>
      <c r="E281" s="40"/>
      <c r="F281" s="40"/>
      <c r="G281" s="1"/>
      <c r="H281" s="1"/>
      <c r="I281" s="1"/>
      <c r="J281" s="3"/>
      <c r="K281" s="3"/>
      <c r="L281" s="3"/>
      <c r="M281" s="3"/>
      <c r="N281" s="3"/>
      <c r="O281" s="3"/>
      <c r="P281" s="3"/>
      <c r="Q281" s="3"/>
      <c r="R281" s="3"/>
      <c r="S281" s="3"/>
      <c r="T281" s="3"/>
      <c r="U281" s="3"/>
      <c r="V281" s="3"/>
      <c r="W281" s="3"/>
      <c r="X281" s="3"/>
      <c r="Y281" s="3"/>
      <c r="Z281" s="3"/>
      <c r="AA281" s="3"/>
      <c r="AB281" s="3"/>
    </row>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81:I81"/>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2.71"/>
    <col customWidth="1" min="3" max="3" width="23.0"/>
    <col customWidth="1" min="4" max="4" width="17.0"/>
    <col customWidth="1" min="5" max="5" width="16.0"/>
    <col customWidth="1" min="6" max="6" width="26.43"/>
    <col customWidth="1" min="7" max="7" width="9.0"/>
    <col customWidth="1" min="8" max="8" width="10.71"/>
  </cols>
  <sheetData>
    <row r="1">
      <c r="A1" s="39"/>
      <c r="B1" s="39"/>
      <c r="C1" s="40"/>
      <c r="D1" s="40"/>
      <c r="E1" s="40"/>
      <c r="F1" s="40"/>
      <c r="G1" s="40"/>
      <c r="H1" s="1"/>
      <c r="I1" s="3"/>
      <c r="J1" s="3"/>
      <c r="K1" s="3"/>
      <c r="L1" s="3"/>
      <c r="M1" s="3"/>
      <c r="N1" s="3"/>
      <c r="O1" s="3"/>
      <c r="P1" s="3"/>
      <c r="Q1" s="3"/>
      <c r="R1" s="3"/>
      <c r="S1" s="3"/>
      <c r="T1" s="3"/>
      <c r="U1" s="3"/>
      <c r="V1" s="3"/>
      <c r="W1" s="3"/>
      <c r="X1" s="3"/>
      <c r="Y1" s="3"/>
      <c r="Z1" s="3"/>
    </row>
    <row r="2" ht="15.75" customHeight="1">
      <c r="A2" s="118" t="s">
        <v>3155</v>
      </c>
      <c r="B2" s="42"/>
      <c r="C2" s="42"/>
      <c r="D2" s="42"/>
      <c r="E2" s="42"/>
      <c r="F2" s="42"/>
      <c r="G2" s="42"/>
      <c r="H2" s="42"/>
      <c r="I2" s="3"/>
      <c r="J2" s="3"/>
      <c r="K2" s="3"/>
      <c r="L2" s="3"/>
      <c r="M2" s="3"/>
      <c r="N2" s="3"/>
      <c r="O2" s="3"/>
      <c r="P2" s="3"/>
      <c r="Q2" s="3"/>
      <c r="R2" s="3"/>
      <c r="S2" s="3"/>
      <c r="T2" s="3"/>
      <c r="U2" s="3"/>
      <c r="V2" s="3"/>
      <c r="W2" s="3"/>
      <c r="X2" s="3"/>
      <c r="Y2" s="3"/>
      <c r="Z2" s="3"/>
    </row>
    <row r="3" ht="15.75" customHeight="1">
      <c r="A3" s="152"/>
      <c r="B3" s="152"/>
      <c r="C3" s="152"/>
      <c r="D3" s="152"/>
      <c r="E3" s="152"/>
      <c r="F3" s="152"/>
      <c r="G3" s="152"/>
      <c r="H3" s="152"/>
      <c r="I3" s="3"/>
      <c r="J3" s="3"/>
      <c r="K3" s="3"/>
      <c r="L3" s="3"/>
      <c r="M3" s="3"/>
      <c r="N3" s="3"/>
      <c r="O3" s="3"/>
      <c r="P3" s="3"/>
      <c r="Q3" s="3"/>
      <c r="R3" s="3"/>
      <c r="S3" s="3"/>
      <c r="T3" s="3"/>
      <c r="U3" s="3"/>
      <c r="V3" s="3"/>
      <c r="W3" s="3"/>
      <c r="X3" s="3"/>
      <c r="Y3" s="3"/>
      <c r="Z3" s="3"/>
    </row>
    <row r="4">
      <c r="A4" s="131" t="s">
        <v>1276</v>
      </c>
      <c r="B4" s="42"/>
      <c r="C4" s="42"/>
      <c r="D4" s="42"/>
      <c r="E4" s="42"/>
      <c r="F4" s="42"/>
      <c r="G4" s="42"/>
      <c r="H4" s="42"/>
      <c r="I4" s="3"/>
      <c r="J4" s="3"/>
      <c r="K4" s="3"/>
      <c r="L4" s="3"/>
      <c r="M4" s="3"/>
      <c r="N4" s="3"/>
      <c r="O4" s="3"/>
      <c r="P4" s="3"/>
      <c r="Q4" s="3"/>
      <c r="R4" s="3"/>
      <c r="S4" s="3"/>
      <c r="T4" s="3"/>
      <c r="U4" s="3"/>
      <c r="V4" s="3"/>
      <c r="W4" s="3"/>
      <c r="X4" s="3"/>
      <c r="Y4" s="3"/>
      <c r="Z4" s="3"/>
    </row>
    <row r="5" ht="13.5" customHeight="1">
      <c r="A5" s="131" t="s">
        <v>3156</v>
      </c>
      <c r="B5" s="42"/>
      <c r="C5" s="42"/>
      <c r="D5" s="42"/>
      <c r="E5" s="42"/>
      <c r="F5" s="42"/>
      <c r="G5" s="42"/>
      <c r="H5" s="42"/>
      <c r="I5" s="3"/>
      <c r="J5" s="3"/>
      <c r="K5" s="3"/>
      <c r="L5" s="3"/>
      <c r="M5" s="3"/>
      <c r="N5" s="3"/>
      <c r="O5" s="3"/>
      <c r="P5" s="3"/>
      <c r="Q5" s="3"/>
      <c r="R5" s="3"/>
      <c r="S5" s="3"/>
      <c r="T5" s="3"/>
      <c r="U5" s="3"/>
      <c r="V5" s="3"/>
      <c r="W5" s="3"/>
      <c r="X5" s="3"/>
      <c r="Y5" s="3"/>
      <c r="Z5" s="3"/>
    </row>
    <row r="6" ht="13.5" customHeight="1">
      <c r="A6" s="131" t="s">
        <v>3157</v>
      </c>
      <c r="B6" s="42"/>
      <c r="C6" s="42"/>
      <c r="D6" s="42"/>
      <c r="E6" s="42"/>
      <c r="F6" s="42"/>
      <c r="G6" s="42"/>
      <c r="H6" s="42"/>
      <c r="I6" s="3"/>
      <c r="J6" s="3"/>
      <c r="K6" s="3"/>
      <c r="L6" s="3"/>
      <c r="M6" s="3"/>
      <c r="N6" s="3"/>
      <c r="O6" s="3"/>
      <c r="P6" s="3"/>
      <c r="Q6" s="3"/>
      <c r="R6" s="3"/>
      <c r="S6" s="3"/>
      <c r="T6" s="3"/>
      <c r="U6" s="3"/>
      <c r="V6" s="3"/>
      <c r="W6" s="3"/>
      <c r="X6" s="3"/>
      <c r="Y6" s="3"/>
      <c r="Z6" s="3"/>
    </row>
    <row r="7" ht="12.75" customHeight="1">
      <c r="A7" s="131" t="s">
        <v>3158</v>
      </c>
      <c r="B7" s="42"/>
      <c r="C7" s="42"/>
      <c r="D7" s="42"/>
      <c r="E7" s="42"/>
      <c r="F7" s="42"/>
      <c r="G7" s="42"/>
      <c r="H7" s="42"/>
      <c r="I7" s="3"/>
      <c r="J7" s="3"/>
      <c r="K7" s="3"/>
      <c r="L7" s="3"/>
      <c r="M7" s="3"/>
      <c r="N7" s="3"/>
      <c r="O7" s="3"/>
      <c r="P7" s="3"/>
      <c r="Q7" s="3"/>
      <c r="R7" s="3"/>
      <c r="S7" s="3"/>
      <c r="T7" s="3"/>
      <c r="U7" s="3"/>
      <c r="V7" s="3"/>
      <c r="W7" s="3"/>
      <c r="X7" s="3"/>
      <c r="Y7" s="3"/>
      <c r="Z7" s="3"/>
    </row>
    <row r="8" ht="15.0" customHeight="1">
      <c r="A8" s="131" t="s">
        <v>3159</v>
      </c>
      <c r="B8" s="42"/>
      <c r="C8" s="42"/>
      <c r="D8" s="42"/>
      <c r="E8" s="42"/>
      <c r="F8" s="42"/>
      <c r="G8" s="42"/>
      <c r="H8" s="42"/>
      <c r="I8" s="3"/>
      <c r="J8" s="3"/>
      <c r="K8" s="3"/>
      <c r="L8" s="3"/>
      <c r="M8" s="3"/>
      <c r="N8" s="3"/>
      <c r="O8" s="3"/>
      <c r="P8" s="3"/>
      <c r="Q8" s="3"/>
      <c r="R8" s="3"/>
      <c r="S8" s="3"/>
      <c r="T8" s="3"/>
      <c r="U8" s="3"/>
      <c r="V8" s="3"/>
      <c r="W8" s="3"/>
      <c r="X8" s="3"/>
      <c r="Y8" s="3"/>
      <c r="Z8" s="3"/>
    </row>
    <row r="9" ht="372.75" customHeight="1">
      <c r="A9" s="131" t="s">
        <v>3160</v>
      </c>
      <c r="B9" s="42"/>
      <c r="C9" s="42"/>
      <c r="D9" s="42"/>
      <c r="E9" s="42"/>
      <c r="F9" s="42"/>
      <c r="G9" s="42"/>
      <c r="H9" s="42"/>
      <c r="I9" s="3"/>
      <c r="J9" s="3"/>
      <c r="K9" s="3"/>
      <c r="L9" s="3"/>
      <c r="M9" s="3"/>
      <c r="N9" s="3"/>
      <c r="O9" s="3"/>
      <c r="P9" s="3"/>
      <c r="Q9" s="3"/>
      <c r="R9" s="3"/>
      <c r="S9" s="3"/>
      <c r="T9" s="3"/>
      <c r="U9" s="3"/>
      <c r="V9" s="3"/>
      <c r="W9" s="3"/>
      <c r="X9" s="3"/>
      <c r="Y9" s="3"/>
      <c r="Z9" s="3"/>
    </row>
    <row r="10">
      <c r="A10" s="50"/>
      <c r="B10" s="50"/>
      <c r="C10" s="51"/>
      <c r="D10" s="51"/>
      <c r="E10" s="51"/>
      <c r="F10" s="51"/>
      <c r="G10" s="51"/>
      <c r="H10" s="51"/>
      <c r="I10" s="3"/>
      <c r="J10" s="3"/>
      <c r="K10" s="3"/>
      <c r="L10" s="3"/>
      <c r="M10" s="3"/>
      <c r="N10" s="3"/>
      <c r="O10" s="3"/>
      <c r="P10" s="3"/>
      <c r="Q10" s="3"/>
      <c r="R10" s="3"/>
      <c r="S10" s="3"/>
      <c r="T10" s="3"/>
      <c r="U10" s="3"/>
      <c r="V10" s="3"/>
      <c r="W10" s="3"/>
      <c r="X10" s="3"/>
      <c r="Y10" s="3"/>
      <c r="Z10" s="3"/>
    </row>
    <row r="11" ht="38.25" customHeight="1">
      <c r="A11" s="56" t="s">
        <v>1281</v>
      </c>
      <c r="B11" s="56" t="s">
        <v>8</v>
      </c>
      <c r="C11" s="56" t="s">
        <v>1282</v>
      </c>
      <c r="D11" s="56" t="s">
        <v>1283</v>
      </c>
      <c r="E11" s="56" t="s">
        <v>1284</v>
      </c>
      <c r="F11" s="56" t="s">
        <v>1285</v>
      </c>
      <c r="G11" s="134" t="s">
        <v>183</v>
      </c>
      <c r="H11" s="134" t="s">
        <v>187</v>
      </c>
      <c r="I11" s="261" t="s">
        <v>188</v>
      </c>
      <c r="J11" s="3"/>
      <c r="K11" s="3"/>
      <c r="L11" s="3"/>
      <c r="M11" s="3"/>
      <c r="N11" s="3"/>
      <c r="O11" s="3"/>
      <c r="P11" s="3"/>
      <c r="Q11" s="3"/>
      <c r="R11" s="3"/>
      <c r="S11" s="3"/>
      <c r="T11" s="3"/>
      <c r="U11" s="3"/>
      <c r="V11" s="3"/>
      <c r="W11" s="3"/>
      <c r="X11" s="3"/>
      <c r="Y11" s="3"/>
      <c r="Z11" s="3"/>
    </row>
    <row r="12" ht="11.25" customHeight="1">
      <c r="A12" s="66" t="s">
        <v>1299</v>
      </c>
      <c r="B12" s="68" t="s">
        <v>88</v>
      </c>
      <c r="C12" s="68" t="s">
        <v>3161</v>
      </c>
      <c r="D12" s="68" t="s">
        <v>3162</v>
      </c>
      <c r="E12" s="61" t="s">
        <v>3163</v>
      </c>
      <c r="F12" s="285" t="s">
        <v>3164</v>
      </c>
      <c r="G12" s="159">
        <v>100.0</v>
      </c>
      <c r="H12" s="158">
        <v>100.0</v>
      </c>
      <c r="I12" s="66" t="s">
        <v>1299</v>
      </c>
      <c r="J12" s="3"/>
      <c r="K12" s="3"/>
      <c r="L12" s="3"/>
      <c r="M12" s="3"/>
      <c r="N12" s="3"/>
      <c r="O12" s="3"/>
      <c r="P12" s="3"/>
      <c r="Q12" s="3"/>
      <c r="R12" s="3"/>
      <c r="S12" s="3"/>
      <c r="T12" s="3"/>
      <c r="U12" s="3"/>
      <c r="V12" s="3"/>
      <c r="W12" s="3"/>
      <c r="X12" s="3"/>
      <c r="Y12" s="3"/>
      <c r="Z12" s="3"/>
    </row>
    <row r="13" ht="11.25" customHeight="1">
      <c r="A13" s="66" t="s">
        <v>1299</v>
      </c>
      <c r="B13" s="68" t="s">
        <v>88</v>
      </c>
      <c r="C13" s="68" t="s">
        <v>3165</v>
      </c>
      <c r="D13" s="68" t="s">
        <v>3166</v>
      </c>
      <c r="E13" s="285" t="s">
        <v>3167</v>
      </c>
      <c r="F13" s="285" t="s">
        <v>3168</v>
      </c>
      <c r="G13" s="159">
        <v>100.0</v>
      </c>
      <c r="H13" s="166">
        <v>100.0</v>
      </c>
      <c r="I13" s="66" t="s">
        <v>1299</v>
      </c>
      <c r="J13" s="3"/>
      <c r="K13" s="3"/>
      <c r="L13" s="3"/>
      <c r="M13" s="3"/>
      <c r="N13" s="3"/>
      <c r="O13" s="3"/>
      <c r="P13" s="3"/>
      <c r="Q13" s="3"/>
      <c r="R13" s="3"/>
      <c r="S13" s="3"/>
      <c r="T13" s="3"/>
      <c r="U13" s="3"/>
      <c r="V13" s="3"/>
      <c r="W13" s="3"/>
      <c r="X13" s="3"/>
      <c r="Y13" s="3"/>
      <c r="Z13" s="3"/>
    </row>
    <row r="14" ht="11.25" customHeight="1">
      <c r="A14" s="66" t="s">
        <v>1299</v>
      </c>
      <c r="B14" s="68" t="s">
        <v>88</v>
      </c>
      <c r="C14" s="68" t="s">
        <v>3169</v>
      </c>
      <c r="D14" s="68" t="s">
        <v>3170</v>
      </c>
      <c r="E14" s="426" t="s">
        <v>3171</v>
      </c>
      <c r="F14" s="285" t="s">
        <v>3172</v>
      </c>
      <c r="G14" s="159">
        <v>100.0</v>
      </c>
      <c r="H14" s="166">
        <v>100.0</v>
      </c>
      <c r="I14" s="66" t="s">
        <v>1299</v>
      </c>
      <c r="J14" s="3"/>
      <c r="K14" s="3"/>
      <c r="L14" s="3"/>
      <c r="M14" s="3"/>
      <c r="N14" s="3"/>
      <c r="O14" s="3"/>
      <c r="P14" s="3"/>
      <c r="Q14" s="3"/>
      <c r="R14" s="3"/>
      <c r="S14" s="3"/>
      <c r="T14" s="3"/>
      <c r="U14" s="3"/>
      <c r="V14" s="3"/>
      <c r="W14" s="3"/>
      <c r="X14" s="3"/>
      <c r="Y14" s="3"/>
      <c r="Z14" s="3"/>
    </row>
    <row r="15" ht="11.25" customHeight="1">
      <c r="A15" s="66" t="s">
        <v>1299</v>
      </c>
      <c r="B15" s="68" t="s">
        <v>88</v>
      </c>
      <c r="C15" s="68" t="s">
        <v>3173</v>
      </c>
      <c r="D15" s="68" t="s">
        <v>3174</v>
      </c>
      <c r="E15" s="68" t="s">
        <v>3175</v>
      </c>
      <c r="F15" s="285" t="s">
        <v>3176</v>
      </c>
      <c r="G15" s="159">
        <v>100.0</v>
      </c>
      <c r="H15" s="166">
        <v>100.0</v>
      </c>
      <c r="I15" s="66" t="s">
        <v>1299</v>
      </c>
      <c r="J15" s="3"/>
      <c r="K15" s="3"/>
      <c r="L15" s="3"/>
      <c r="M15" s="3"/>
      <c r="N15" s="3"/>
      <c r="O15" s="3"/>
      <c r="P15" s="3"/>
      <c r="Q15" s="3"/>
      <c r="R15" s="3"/>
      <c r="S15" s="3"/>
      <c r="T15" s="3"/>
      <c r="U15" s="3"/>
      <c r="V15" s="3"/>
      <c r="W15" s="3"/>
      <c r="X15" s="3"/>
      <c r="Y15" s="3"/>
      <c r="Z15" s="3"/>
    </row>
    <row r="16" ht="11.25" customHeight="1">
      <c r="A16" s="85" t="s">
        <v>92</v>
      </c>
      <c r="B16" s="332" t="s">
        <v>88</v>
      </c>
      <c r="C16" s="86" t="s">
        <v>3177</v>
      </c>
      <c r="D16" s="86" t="s">
        <v>3178</v>
      </c>
      <c r="E16" s="378">
        <v>45662.0</v>
      </c>
      <c r="F16" s="285" t="s">
        <v>3179</v>
      </c>
      <c r="G16" s="434" t="s">
        <v>3180</v>
      </c>
      <c r="H16" s="158">
        <v>60.0</v>
      </c>
      <c r="I16" s="85" t="s">
        <v>92</v>
      </c>
      <c r="J16" s="3"/>
      <c r="K16" s="3"/>
      <c r="L16" s="3"/>
      <c r="M16" s="3"/>
      <c r="N16" s="3"/>
      <c r="O16" s="3"/>
      <c r="P16" s="3"/>
      <c r="Q16" s="3"/>
      <c r="R16" s="3"/>
      <c r="S16" s="3"/>
      <c r="T16" s="3"/>
      <c r="U16" s="3"/>
      <c r="V16" s="3"/>
      <c r="W16" s="3"/>
      <c r="X16" s="3"/>
      <c r="Y16" s="3"/>
      <c r="Z16" s="3"/>
    </row>
    <row r="17" ht="11.25" customHeight="1">
      <c r="A17" s="85" t="s">
        <v>92</v>
      </c>
      <c r="B17" s="332" t="s">
        <v>88</v>
      </c>
      <c r="C17" s="86" t="s">
        <v>3181</v>
      </c>
      <c r="D17" s="86" t="s">
        <v>3178</v>
      </c>
      <c r="E17" s="378">
        <v>45312.0</v>
      </c>
      <c r="F17" s="285" t="s">
        <v>3182</v>
      </c>
      <c r="G17" s="434" t="s">
        <v>3180</v>
      </c>
      <c r="H17" s="158">
        <v>60.0</v>
      </c>
      <c r="I17" s="85" t="s">
        <v>92</v>
      </c>
      <c r="J17" s="3"/>
      <c r="K17" s="3"/>
      <c r="L17" s="3"/>
      <c r="M17" s="3"/>
      <c r="N17" s="3"/>
      <c r="O17" s="3"/>
      <c r="P17" s="3"/>
      <c r="Q17" s="3"/>
      <c r="R17" s="3"/>
      <c r="S17" s="3"/>
      <c r="T17" s="3"/>
      <c r="U17" s="3"/>
      <c r="V17" s="3"/>
      <c r="W17" s="3"/>
      <c r="X17" s="3"/>
      <c r="Y17" s="3"/>
      <c r="Z17" s="3"/>
    </row>
    <row r="18" ht="11.25" customHeight="1">
      <c r="A18" s="338" t="s">
        <v>92</v>
      </c>
      <c r="B18" s="332" t="s">
        <v>88</v>
      </c>
      <c r="C18" s="86" t="s">
        <v>3183</v>
      </c>
      <c r="D18" s="332" t="s">
        <v>3178</v>
      </c>
      <c r="E18" s="378">
        <v>45354.0</v>
      </c>
      <c r="F18" s="285" t="s">
        <v>3184</v>
      </c>
      <c r="G18" s="434" t="s">
        <v>3180</v>
      </c>
      <c r="H18" s="158">
        <v>60.0</v>
      </c>
      <c r="I18" s="338" t="s">
        <v>92</v>
      </c>
      <c r="J18" s="3"/>
      <c r="K18" s="3"/>
      <c r="L18" s="3"/>
      <c r="M18" s="3"/>
      <c r="N18" s="3"/>
      <c r="O18" s="3"/>
      <c r="P18" s="3"/>
      <c r="Q18" s="3"/>
      <c r="R18" s="3"/>
      <c r="S18" s="3"/>
      <c r="T18" s="3"/>
      <c r="U18" s="3"/>
      <c r="V18" s="3"/>
      <c r="W18" s="3"/>
      <c r="X18" s="3"/>
      <c r="Y18" s="3"/>
      <c r="Z18" s="3"/>
    </row>
    <row r="19" ht="11.25" customHeight="1">
      <c r="A19" s="338" t="s">
        <v>92</v>
      </c>
      <c r="B19" s="332" t="s">
        <v>88</v>
      </c>
      <c r="C19" s="86" t="s">
        <v>3185</v>
      </c>
      <c r="D19" s="86" t="s">
        <v>3186</v>
      </c>
      <c r="E19" s="378">
        <v>45600.0</v>
      </c>
      <c r="F19" s="285" t="s">
        <v>3187</v>
      </c>
      <c r="G19" s="434" t="s">
        <v>3188</v>
      </c>
      <c r="H19" s="158">
        <v>150.0</v>
      </c>
      <c r="I19" s="338" t="s">
        <v>92</v>
      </c>
      <c r="J19" s="3"/>
      <c r="K19" s="3"/>
      <c r="L19" s="3"/>
      <c r="M19" s="3"/>
      <c r="N19" s="3"/>
      <c r="O19" s="3"/>
      <c r="P19" s="3"/>
      <c r="Q19" s="3"/>
      <c r="R19" s="3"/>
      <c r="S19" s="3"/>
      <c r="T19" s="3"/>
      <c r="U19" s="3"/>
      <c r="V19" s="3"/>
      <c r="W19" s="3"/>
      <c r="X19" s="3"/>
      <c r="Y19" s="3"/>
      <c r="Z19" s="3"/>
    </row>
    <row r="20" ht="11.25" customHeight="1">
      <c r="A20" s="338" t="s">
        <v>92</v>
      </c>
      <c r="B20" s="332" t="s">
        <v>88</v>
      </c>
      <c r="C20" s="86" t="s">
        <v>3189</v>
      </c>
      <c r="D20" s="332" t="s">
        <v>3178</v>
      </c>
      <c r="E20" s="378">
        <v>45403.0</v>
      </c>
      <c r="F20" s="285" t="s">
        <v>3190</v>
      </c>
      <c r="G20" s="434" t="s">
        <v>3180</v>
      </c>
      <c r="H20" s="158">
        <v>60.0</v>
      </c>
      <c r="I20" s="338" t="s">
        <v>92</v>
      </c>
      <c r="J20" s="3"/>
      <c r="K20" s="3"/>
      <c r="L20" s="3"/>
      <c r="M20" s="3"/>
      <c r="N20" s="3"/>
      <c r="O20" s="3"/>
      <c r="P20" s="3"/>
      <c r="Q20" s="3"/>
      <c r="R20" s="3"/>
      <c r="S20" s="3"/>
      <c r="T20" s="3"/>
      <c r="U20" s="3"/>
      <c r="V20" s="3"/>
      <c r="W20" s="3"/>
      <c r="X20" s="3"/>
      <c r="Y20" s="3"/>
      <c r="Z20" s="3"/>
    </row>
    <row r="21" ht="11.25" customHeight="1">
      <c r="A21" s="338" t="s">
        <v>92</v>
      </c>
      <c r="B21" s="332" t="s">
        <v>88</v>
      </c>
      <c r="C21" s="86" t="s">
        <v>3191</v>
      </c>
      <c r="D21" s="86" t="s">
        <v>3192</v>
      </c>
      <c r="E21" s="378" t="s">
        <v>3193</v>
      </c>
      <c r="F21" s="285" t="s">
        <v>3194</v>
      </c>
      <c r="G21" s="434" t="s">
        <v>3195</v>
      </c>
      <c r="H21" s="158">
        <v>50.0</v>
      </c>
      <c r="I21" s="338" t="s">
        <v>92</v>
      </c>
      <c r="J21" s="3"/>
      <c r="K21" s="3"/>
      <c r="L21" s="3"/>
      <c r="M21" s="3"/>
      <c r="N21" s="3"/>
      <c r="O21" s="3"/>
      <c r="P21" s="3"/>
      <c r="Q21" s="3"/>
      <c r="R21" s="3"/>
      <c r="S21" s="3"/>
      <c r="T21" s="3"/>
      <c r="U21" s="3"/>
      <c r="V21" s="3"/>
      <c r="W21" s="3"/>
      <c r="X21" s="3"/>
      <c r="Y21" s="3"/>
      <c r="Z21" s="3"/>
    </row>
    <row r="22" ht="11.25" customHeight="1">
      <c r="A22" s="338" t="s">
        <v>92</v>
      </c>
      <c r="B22" s="332" t="s">
        <v>88</v>
      </c>
      <c r="C22" s="86" t="s">
        <v>3196</v>
      </c>
      <c r="D22" s="86" t="s">
        <v>3197</v>
      </c>
      <c r="E22" s="378" t="s">
        <v>3198</v>
      </c>
      <c r="F22" s="285" t="s">
        <v>3199</v>
      </c>
      <c r="G22" s="434" t="s">
        <v>3180</v>
      </c>
      <c r="H22" s="158">
        <v>60.0</v>
      </c>
      <c r="I22" s="338" t="s">
        <v>92</v>
      </c>
      <c r="J22" s="3"/>
      <c r="K22" s="3"/>
      <c r="L22" s="3"/>
      <c r="M22" s="3"/>
      <c r="N22" s="3"/>
      <c r="O22" s="3"/>
      <c r="P22" s="3"/>
      <c r="Q22" s="3"/>
      <c r="R22" s="3"/>
      <c r="S22" s="3"/>
      <c r="T22" s="3"/>
      <c r="U22" s="3"/>
      <c r="V22" s="3"/>
      <c r="W22" s="3"/>
      <c r="X22" s="3"/>
      <c r="Y22" s="3"/>
      <c r="Z22" s="3"/>
    </row>
    <row r="23" ht="11.25" customHeight="1">
      <c r="A23" s="338" t="s">
        <v>92</v>
      </c>
      <c r="B23" s="332" t="s">
        <v>88</v>
      </c>
      <c r="C23" s="86" t="s">
        <v>3200</v>
      </c>
      <c r="D23" s="86" t="s">
        <v>3186</v>
      </c>
      <c r="E23" s="378">
        <v>45443.0</v>
      </c>
      <c r="F23" s="285" t="s">
        <v>3201</v>
      </c>
      <c r="G23" s="434" t="s">
        <v>3180</v>
      </c>
      <c r="H23" s="158">
        <v>60.0</v>
      </c>
      <c r="I23" s="338" t="s">
        <v>92</v>
      </c>
      <c r="J23" s="3"/>
      <c r="K23" s="3"/>
      <c r="L23" s="3"/>
      <c r="M23" s="3"/>
      <c r="N23" s="3"/>
      <c r="O23" s="3"/>
      <c r="P23" s="3"/>
      <c r="Q23" s="3"/>
      <c r="R23" s="3"/>
      <c r="S23" s="3"/>
      <c r="T23" s="3"/>
      <c r="U23" s="3"/>
      <c r="V23" s="3"/>
      <c r="W23" s="3"/>
      <c r="X23" s="3"/>
      <c r="Y23" s="3"/>
      <c r="Z23" s="3"/>
    </row>
    <row r="24" ht="11.25" customHeight="1">
      <c r="A24" s="338" t="s">
        <v>92</v>
      </c>
      <c r="B24" s="332" t="s">
        <v>88</v>
      </c>
      <c r="C24" s="86" t="s">
        <v>3202</v>
      </c>
      <c r="D24" s="86" t="s">
        <v>3203</v>
      </c>
      <c r="E24" s="378" t="s">
        <v>3204</v>
      </c>
      <c r="F24" s="285" t="s">
        <v>3205</v>
      </c>
      <c r="G24" s="434" t="s">
        <v>3180</v>
      </c>
      <c r="H24" s="158">
        <v>60.0</v>
      </c>
      <c r="I24" s="338" t="s">
        <v>92</v>
      </c>
      <c r="J24" s="3"/>
      <c r="K24" s="3"/>
      <c r="L24" s="3"/>
      <c r="M24" s="3"/>
      <c r="N24" s="3"/>
      <c r="O24" s="3"/>
      <c r="P24" s="3"/>
      <c r="Q24" s="3"/>
      <c r="R24" s="3"/>
      <c r="S24" s="3"/>
      <c r="T24" s="3"/>
      <c r="U24" s="3"/>
      <c r="V24" s="3"/>
      <c r="W24" s="3"/>
      <c r="X24" s="3"/>
      <c r="Y24" s="3"/>
      <c r="Z24" s="3"/>
    </row>
    <row r="25" ht="11.25" customHeight="1">
      <c r="A25" s="338" t="s">
        <v>92</v>
      </c>
      <c r="B25" s="332" t="s">
        <v>88</v>
      </c>
      <c r="C25" s="86" t="s">
        <v>3206</v>
      </c>
      <c r="D25" s="86" t="s">
        <v>3203</v>
      </c>
      <c r="E25" s="378" t="s">
        <v>3204</v>
      </c>
      <c r="F25" s="68" t="s">
        <v>3205</v>
      </c>
      <c r="G25" s="434" t="s">
        <v>3180</v>
      </c>
      <c r="H25" s="158">
        <v>60.0</v>
      </c>
      <c r="I25" s="338" t="s">
        <v>92</v>
      </c>
      <c r="J25" s="3"/>
      <c r="K25" s="3"/>
      <c r="L25" s="3"/>
      <c r="M25" s="3"/>
      <c r="N25" s="3"/>
      <c r="O25" s="3"/>
      <c r="P25" s="3"/>
      <c r="Q25" s="3"/>
      <c r="R25" s="3"/>
      <c r="S25" s="3"/>
      <c r="T25" s="3"/>
      <c r="U25" s="3"/>
      <c r="V25" s="3"/>
      <c r="W25" s="3"/>
      <c r="X25" s="3"/>
      <c r="Y25" s="3"/>
      <c r="Z25" s="3"/>
    </row>
    <row r="26" ht="11.25" customHeight="1">
      <c r="A26" s="338" t="s">
        <v>92</v>
      </c>
      <c r="B26" s="332" t="s">
        <v>88</v>
      </c>
      <c r="C26" s="86" t="s">
        <v>3207</v>
      </c>
      <c r="D26" s="86" t="s">
        <v>3178</v>
      </c>
      <c r="E26" s="378">
        <v>45540.0</v>
      </c>
      <c r="F26" s="68" t="s">
        <v>3205</v>
      </c>
      <c r="G26" s="434" t="s">
        <v>3195</v>
      </c>
      <c r="H26" s="158">
        <v>50.0</v>
      </c>
      <c r="I26" s="338" t="s">
        <v>92</v>
      </c>
      <c r="J26" s="3"/>
      <c r="K26" s="3"/>
      <c r="L26" s="3"/>
      <c r="M26" s="3"/>
      <c r="N26" s="3"/>
      <c r="O26" s="3"/>
      <c r="P26" s="3"/>
      <c r="Q26" s="3"/>
      <c r="R26" s="3"/>
      <c r="S26" s="3"/>
      <c r="T26" s="3"/>
      <c r="U26" s="3"/>
      <c r="V26" s="3"/>
      <c r="W26" s="3"/>
      <c r="X26" s="3"/>
      <c r="Y26" s="3"/>
      <c r="Z26" s="3"/>
    </row>
    <row r="27" ht="11.25" customHeight="1">
      <c r="A27" s="338" t="s">
        <v>92</v>
      </c>
      <c r="B27" s="332" t="s">
        <v>88</v>
      </c>
      <c r="C27" s="86" t="s">
        <v>3208</v>
      </c>
      <c r="D27" s="86" t="s">
        <v>1312</v>
      </c>
      <c r="E27" s="378" t="s">
        <v>3209</v>
      </c>
      <c r="F27" s="285" t="s">
        <v>3210</v>
      </c>
      <c r="G27" s="434" t="s">
        <v>3211</v>
      </c>
      <c r="H27" s="158">
        <v>100.0</v>
      </c>
      <c r="I27" s="338" t="s">
        <v>92</v>
      </c>
      <c r="J27" s="3"/>
      <c r="K27" s="3"/>
      <c r="L27" s="3"/>
      <c r="M27" s="3"/>
      <c r="N27" s="3"/>
      <c r="O27" s="3"/>
      <c r="P27" s="3"/>
      <c r="Q27" s="3"/>
      <c r="R27" s="3"/>
      <c r="S27" s="3"/>
      <c r="T27" s="3"/>
      <c r="U27" s="3"/>
      <c r="V27" s="3"/>
      <c r="W27" s="3"/>
      <c r="X27" s="3"/>
      <c r="Y27" s="3"/>
      <c r="Z27" s="3"/>
    </row>
    <row r="28" ht="11.25" customHeight="1">
      <c r="A28" s="338" t="s">
        <v>92</v>
      </c>
      <c r="B28" s="332" t="s">
        <v>88</v>
      </c>
      <c r="C28" s="68" t="s">
        <v>3212</v>
      </c>
      <c r="D28" s="86" t="s">
        <v>3178</v>
      </c>
      <c r="E28" s="92">
        <v>45472.0</v>
      </c>
      <c r="F28" s="285" t="s">
        <v>3213</v>
      </c>
      <c r="G28" s="159">
        <v>60.0</v>
      </c>
      <c r="H28" s="166">
        <v>60.0</v>
      </c>
      <c r="I28" s="338" t="s">
        <v>92</v>
      </c>
      <c r="J28" s="3"/>
      <c r="K28" s="3"/>
      <c r="L28" s="3"/>
      <c r="M28" s="3"/>
      <c r="N28" s="3"/>
      <c r="O28" s="3"/>
      <c r="P28" s="3"/>
      <c r="Q28" s="3"/>
      <c r="R28" s="3"/>
      <c r="S28" s="3"/>
      <c r="T28" s="3"/>
      <c r="U28" s="3"/>
      <c r="V28" s="3"/>
      <c r="W28" s="3"/>
      <c r="X28" s="3"/>
      <c r="Y28" s="3"/>
      <c r="Z28" s="3"/>
    </row>
    <row r="29" ht="11.25" customHeight="1">
      <c r="A29" s="338" t="s">
        <v>92</v>
      </c>
      <c r="B29" s="332" t="s">
        <v>88</v>
      </c>
      <c r="C29" s="68" t="s">
        <v>3214</v>
      </c>
      <c r="D29" s="86" t="s">
        <v>3178</v>
      </c>
      <c r="E29" s="92" t="s">
        <v>3215</v>
      </c>
      <c r="F29" s="285" t="s">
        <v>3216</v>
      </c>
      <c r="G29" s="159">
        <v>100.0</v>
      </c>
      <c r="H29" s="166">
        <v>100.0</v>
      </c>
      <c r="I29" s="338" t="s">
        <v>92</v>
      </c>
      <c r="J29" s="3"/>
      <c r="K29" s="3"/>
      <c r="L29" s="3"/>
      <c r="M29" s="3"/>
      <c r="N29" s="3"/>
      <c r="O29" s="3"/>
      <c r="P29" s="3"/>
      <c r="Q29" s="3"/>
      <c r="R29" s="3"/>
      <c r="S29" s="3"/>
      <c r="T29" s="3"/>
      <c r="U29" s="3"/>
      <c r="V29" s="3"/>
      <c r="W29" s="3"/>
      <c r="X29" s="3"/>
      <c r="Y29" s="3"/>
      <c r="Z29" s="3"/>
    </row>
    <row r="30" ht="11.25" customHeight="1">
      <c r="A30" s="66" t="s">
        <v>96</v>
      </c>
      <c r="B30" s="68" t="s">
        <v>88</v>
      </c>
      <c r="C30" s="68" t="s">
        <v>3217</v>
      </c>
      <c r="D30" s="68" t="s">
        <v>3218</v>
      </c>
      <c r="E30" s="381">
        <v>45297.0</v>
      </c>
      <c r="F30" s="285" t="s">
        <v>3219</v>
      </c>
      <c r="G30" s="159">
        <v>100.0</v>
      </c>
      <c r="H30" s="158">
        <f t="shared" ref="H30:H51" si="1">G30</f>
        <v>100</v>
      </c>
      <c r="I30" s="66" t="s">
        <v>96</v>
      </c>
      <c r="J30" s="3"/>
      <c r="K30" s="3"/>
      <c r="L30" s="3"/>
      <c r="M30" s="3"/>
      <c r="N30" s="3"/>
      <c r="O30" s="3"/>
      <c r="P30" s="3"/>
      <c r="Q30" s="3"/>
      <c r="R30" s="3"/>
      <c r="S30" s="3"/>
      <c r="T30" s="3"/>
      <c r="U30" s="3"/>
      <c r="V30" s="3"/>
      <c r="W30" s="3"/>
      <c r="X30" s="3"/>
      <c r="Y30" s="3"/>
      <c r="Z30" s="3"/>
    </row>
    <row r="31" ht="11.25" customHeight="1">
      <c r="A31" s="66" t="s">
        <v>96</v>
      </c>
      <c r="B31" s="68" t="s">
        <v>88</v>
      </c>
      <c r="C31" s="68" t="s">
        <v>3220</v>
      </c>
      <c r="D31" s="68" t="s">
        <v>3218</v>
      </c>
      <c r="E31" s="92">
        <v>45359.0</v>
      </c>
      <c r="F31" s="285" t="s">
        <v>3221</v>
      </c>
      <c r="G31" s="159">
        <v>30.0</v>
      </c>
      <c r="H31" s="158">
        <f t="shared" si="1"/>
        <v>30</v>
      </c>
      <c r="I31" s="66" t="s">
        <v>96</v>
      </c>
      <c r="J31" s="3"/>
      <c r="K31" s="3"/>
      <c r="L31" s="3"/>
      <c r="M31" s="3"/>
      <c r="N31" s="3"/>
      <c r="O31" s="3"/>
      <c r="P31" s="3"/>
      <c r="Q31" s="3"/>
      <c r="R31" s="3"/>
      <c r="S31" s="3"/>
      <c r="T31" s="3"/>
      <c r="U31" s="3"/>
      <c r="V31" s="3"/>
      <c r="W31" s="3"/>
      <c r="X31" s="3"/>
      <c r="Y31" s="3"/>
      <c r="Z31" s="3"/>
    </row>
    <row r="32" ht="11.25" customHeight="1">
      <c r="A32" s="66" t="s">
        <v>96</v>
      </c>
      <c r="B32" s="68" t="s">
        <v>88</v>
      </c>
      <c r="C32" s="68" t="s">
        <v>3222</v>
      </c>
      <c r="D32" s="68" t="s">
        <v>3218</v>
      </c>
      <c r="E32" s="92">
        <v>45303.0</v>
      </c>
      <c r="F32" s="285" t="s">
        <v>3223</v>
      </c>
      <c r="G32" s="159">
        <v>30.0</v>
      </c>
      <c r="H32" s="158">
        <f t="shared" si="1"/>
        <v>30</v>
      </c>
      <c r="I32" s="66" t="s">
        <v>96</v>
      </c>
      <c r="J32" s="3"/>
      <c r="K32" s="3"/>
      <c r="L32" s="3"/>
      <c r="M32" s="3"/>
      <c r="N32" s="3"/>
      <c r="O32" s="3"/>
      <c r="P32" s="3"/>
      <c r="Q32" s="3"/>
      <c r="R32" s="3"/>
      <c r="S32" s="3"/>
      <c r="T32" s="3"/>
      <c r="U32" s="3"/>
      <c r="V32" s="3"/>
      <c r="W32" s="3"/>
      <c r="X32" s="3"/>
      <c r="Y32" s="3"/>
      <c r="Z32" s="3"/>
    </row>
    <row r="33" ht="11.25" customHeight="1">
      <c r="A33" s="66" t="s">
        <v>96</v>
      </c>
      <c r="B33" s="68" t="s">
        <v>88</v>
      </c>
      <c r="C33" s="68" t="s">
        <v>3224</v>
      </c>
      <c r="D33" s="68" t="s">
        <v>3218</v>
      </c>
      <c r="E33" s="92">
        <v>45311.0</v>
      </c>
      <c r="F33" s="285" t="s">
        <v>3225</v>
      </c>
      <c r="G33" s="159">
        <v>30.0</v>
      </c>
      <c r="H33" s="158">
        <f t="shared" si="1"/>
        <v>30</v>
      </c>
      <c r="I33" s="66" t="s">
        <v>96</v>
      </c>
      <c r="J33" s="3"/>
      <c r="K33" s="3"/>
      <c r="L33" s="3"/>
      <c r="M33" s="3"/>
      <c r="N33" s="3"/>
      <c r="O33" s="3"/>
      <c r="P33" s="3"/>
      <c r="Q33" s="3"/>
      <c r="R33" s="3"/>
      <c r="S33" s="3"/>
      <c r="T33" s="3"/>
      <c r="U33" s="3"/>
      <c r="V33" s="3"/>
      <c r="W33" s="3"/>
      <c r="X33" s="3"/>
      <c r="Y33" s="3"/>
      <c r="Z33" s="3"/>
    </row>
    <row r="34" ht="11.25" customHeight="1">
      <c r="A34" s="66" t="s">
        <v>96</v>
      </c>
      <c r="B34" s="68" t="s">
        <v>88</v>
      </c>
      <c r="C34" s="68" t="s">
        <v>3226</v>
      </c>
      <c r="D34" s="68" t="s">
        <v>3218</v>
      </c>
      <c r="E34" s="92">
        <v>45499.0</v>
      </c>
      <c r="F34" s="285" t="s">
        <v>3227</v>
      </c>
      <c r="G34" s="159">
        <v>60.0</v>
      </c>
      <c r="H34" s="158">
        <f t="shared" si="1"/>
        <v>60</v>
      </c>
      <c r="I34" s="66" t="s">
        <v>96</v>
      </c>
      <c r="J34" s="3"/>
      <c r="K34" s="3"/>
      <c r="L34" s="3"/>
      <c r="M34" s="3"/>
      <c r="N34" s="3"/>
      <c r="O34" s="3"/>
      <c r="P34" s="3"/>
      <c r="Q34" s="3"/>
      <c r="R34" s="3"/>
      <c r="S34" s="3"/>
      <c r="T34" s="3"/>
      <c r="U34" s="3"/>
      <c r="V34" s="3"/>
      <c r="W34" s="3"/>
      <c r="X34" s="3"/>
      <c r="Y34" s="3"/>
      <c r="Z34" s="3"/>
    </row>
    <row r="35" ht="11.25" customHeight="1">
      <c r="A35" s="66" t="s">
        <v>96</v>
      </c>
      <c r="B35" s="68" t="s">
        <v>88</v>
      </c>
      <c r="C35" s="68" t="s">
        <v>3228</v>
      </c>
      <c r="D35" s="68" t="s">
        <v>3218</v>
      </c>
      <c r="E35" s="92">
        <v>45351.0</v>
      </c>
      <c r="F35" s="285" t="s">
        <v>3229</v>
      </c>
      <c r="G35" s="159">
        <v>60.0</v>
      </c>
      <c r="H35" s="158">
        <f t="shared" si="1"/>
        <v>60</v>
      </c>
      <c r="I35" s="66" t="s">
        <v>96</v>
      </c>
      <c r="J35" s="3"/>
      <c r="K35" s="3"/>
      <c r="L35" s="3"/>
      <c r="M35" s="3"/>
      <c r="N35" s="3"/>
      <c r="O35" s="3"/>
      <c r="P35" s="3"/>
      <c r="Q35" s="3"/>
      <c r="R35" s="3"/>
      <c r="S35" s="3"/>
      <c r="T35" s="3"/>
      <c r="U35" s="3"/>
      <c r="V35" s="3"/>
      <c r="W35" s="3"/>
      <c r="X35" s="3"/>
      <c r="Y35" s="3"/>
      <c r="Z35" s="3"/>
    </row>
    <row r="36" ht="11.25" customHeight="1">
      <c r="A36" s="66" t="s">
        <v>96</v>
      </c>
      <c r="B36" s="68" t="s">
        <v>88</v>
      </c>
      <c r="C36" s="68" t="s">
        <v>3230</v>
      </c>
      <c r="D36" s="68" t="s">
        <v>3218</v>
      </c>
      <c r="E36" s="92">
        <v>45304.0</v>
      </c>
      <c r="F36" s="285" t="s">
        <v>3231</v>
      </c>
      <c r="G36" s="159">
        <v>30.0</v>
      </c>
      <c r="H36" s="158">
        <f t="shared" si="1"/>
        <v>30</v>
      </c>
      <c r="I36" s="66" t="s">
        <v>96</v>
      </c>
      <c r="J36" s="3"/>
      <c r="K36" s="3"/>
      <c r="L36" s="3"/>
      <c r="M36" s="3"/>
      <c r="N36" s="3"/>
      <c r="O36" s="3"/>
      <c r="P36" s="3"/>
      <c r="Q36" s="3"/>
      <c r="R36" s="3"/>
      <c r="S36" s="3"/>
      <c r="T36" s="3"/>
      <c r="U36" s="3"/>
      <c r="V36" s="3"/>
      <c r="W36" s="3"/>
      <c r="X36" s="3"/>
      <c r="Y36" s="3"/>
      <c r="Z36" s="3"/>
    </row>
    <row r="37" ht="11.25" customHeight="1">
      <c r="A37" s="66" t="s">
        <v>96</v>
      </c>
      <c r="B37" s="68" t="s">
        <v>88</v>
      </c>
      <c r="C37" s="68" t="s">
        <v>3232</v>
      </c>
      <c r="D37" s="68" t="s">
        <v>3218</v>
      </c>
      <c r="E37" s="92">
        <v>45414.0</v>
      </c>
      <c r="F37" s="285" t="s">
        <v>3233</v>
      </c>
      <c r="G37" s="159">
        <v>30.0</v>
      </c>
      <c r="H37" s="158">
        <f t="shared" si="1"/>
        <v>30</v>
      </c>
      <c r="I37" s="66" t="s">
        <v>96</v>
      </c>
      <c r="J37" s="3"/>
      <c r="K37" s="3"/>
      <c r="L37" s="3"/>
      <c r="M37" s="3"/>
      <c r="N37" s="3"/>
      <c r="O37" s="3"/>
      <c r="P37" s="3"/>
      <c r="Q37" s="3"/>
      <c r="R37" s="3"/>
      <c r="S37" s="3"/>
      <c r="T37" s="3"/>
      <c r="U37" s="3"/>
      <c r="V37" s="3"/>
      <c r="W37" s="3"/>
      <c r="X37" s="3"/>
      <c r="Y37" s="3"/>
      <c r="Z37" s="3"/>
    </row>
    <row r="38" ht="11.25" customHeight="1">
      <c r="A38" s="66" t="s">
        <v>96</v>
      </c>
      <c r="B38" s="68" t="s">
        <v>88</v>
      </c>
      <c r="C38" s="68" t="s">
        <v>3234</v>
      </c>
      <c r="D38" s="68" t="s">
        <v>3218</v>
      </c>
      <c r="E38" s="92">
        <v>45364.0</v>
      </c>
      <c r="F38" s="285" t="s">
        <v>3235</v>
      </c>
      <c r="G38" s="159">
        <v>60.0</v>
      </c>
      <c r="H38" s="158">
        <f t="shared" si="1"/>
        <v>60</v>
      </c>
      <c r="I38" s="66" t="s">
        <v>96</v>
      </c>
      <c r="J38" s="3"/>
      <c r="K38" s="3"/>
      <c r="L38" s="3"/>
      <c r="M38" s="3"/>
      <c r="N38" s="3"/>
      <c r="O38" s="3"/>
      <c r="P38" s="3"/>
      <c r="Q38" s="3"/>
      <c r="R38" s="3"/>
      <c r="S38" s="3"/>
      <c r="T38" s="3"/>
      <c r="U38" s="3"/>
      <c r="V38" s="3"/>
      <c r="W38" s="3"/>
      <c r="X38" s="3"/>
      <c r="Y38" s="3"/>
      <c r="Z38" s="3"/>
    </row>
    <row r="39" ht="11.25" customHeight="1">
      <c r="A39" s="66" t="s">
        <v>96</v>
      </c>
      <c r="B39" s="68" t="s">
        <v>88</v>
      </c>
      <c r="C39" s="68" t="s">
        <v>3236</v>
      </c>
      <c r="D39" s="68" t="s">
        <v>3218</v>
      </c>
      <c r="E39" s="92">
        <v>45451.0</v>
      </c>
      <c r="F39" s="285" t="s">
        <v>3237</v>
      </c>
      <c r="G39" s="159">
        <v>100.0</v>
      </c>
      <c r="H39" s="158">
        <f t="shared" si="1"/>
        <v>100</v>
      </c>
      <c r="I39" s="66" t="s">
        <v>96</v>
      </c>
      <c r="J39" s="3"/>
      <c r="K39" s="3"/>
      <c r="L39" s="3"/>
      <c r="M39" s="3"/>
      <c r="N39" s="3"/>
      <c r="O39" s="3"/>
      <c r="P39" s="3"/>
      <c r="Q39" s="3"/>
      <c r="R39" s="3"/>
      <c r="S39" s="3"/>
      <c r="T39" s="3"/>
      <c r="U39" s="3"/>
      <c r="V39" s="3"/>
      <c r="W39" s="3"/>
      <c r="X39" s="3"/>
      <c r="Y39" s="3"/>
      <c r="Z39" s="3"/>
    </row>
    <row r="40" ht="11.25" customHeight="1">
      <c r="A40" s="66" t="s">
        <v>96</v>
      </c>
      <c r="B40" s="68" t="s">
        <v>88</v>
      </c>
      <c r="C40" s="68" t="s">
        <v>3238</v>
      </c>
      <c r="D40" s="68" t="s">
        <v>3218</v>
      </c>
      <c r="E40" s="92">
        <v>45454.0</v>
      </c>
      <c r="F40" s="285" t="s">
        <v>3239</v>
      </c>
      <c r="G40" s="159">
        <v>100.0</v>
      </c>
      <c r="H40" s="158">
        <f t="shared" si="1"/>
        <v>100</v>
      </c>
      <c r="I40" s="66" t="s">
        <v>96</v>
      </c>
      <c r="J40" s="3"/>
      <c r="K40" s="3"/>
      <c r="L40" s="3"/>
      <c r="M40" s="3"/>
      <c r="N40" s="3"/>
      <c r="O40" s="3"/>
      <c r="P40" s="3"/>
      <c r="Q40" s="3"/>
      <c r="R40" s="3"/>
      <c r="S40" s="3"/>
      <c r="T40" s="3"/>
      <c r="U40" s="3"/>
      <c r="V40" s="3"/>
      <c r="W40" s="3"/>
      <c r="X40" s="3"/>
      <c r="Y40" s="3"/>
      <c r="Z40" s="3"/>
    </row>
    <row r="41" ht="11.25" customHeight="1">
      <c r="A41" s="66" t="s">
        <v>96</v>
      </c>
      <c r="B41" s="68" t="s">
        <v>88</v>
      </c>
      <c r="C41" s="68" t="s">
        <v>3240</v>
      </c>
      <c r="D41" s="68" t="s">
        <v>3218</v>
      </c>
      <c r="E41" s="92">
        <v>45452.0</v>
      </c>
      <c r="F41" s="285" t="s">
        <v>3241</v>
      </c>
      <c r="G41" s="159">
        <v>100.0</v>
      </c>
      <c r="H41" s="158">
        <f t="shared" si="1"/>
        <v>100</v>
      </c>
      <c r="I41" s="66" t="s">
        <v>96</v>
      </c>
      <c r="J41" s="3"/>
      <c r="K41" s="3"/>
      <c r="L41" s="3"/>
      <c r="M41" s="3"/>
      <c r="N41" s="3"/>
      <c r="O41" s="3"/>
      <c r="P41" s="3"/>
      <c r="Q41" s="3"/>
      <c r="R41" s="3"/>
      <c r="S41" s="3"/>
      <c r="T41" s="3"/>
      <c r="U41" s="3"/>
      <c r="V41" s="3"/>
      <c r="W41" s="3"/>
      <c r="X41" s="3"/>
      <c r="Y41" s="3"/>
      <c r="Z41" s="3"/>
    </row>
    <row r="42" ht="11.25" customHeight="1">
      <c r="A42" s="66" t="s">
        <v>96</v>
      </c>
      <c r="B42" s="68" t="s">
        <v>88</v>
      </c>
      <c r="C42" s="68" t="s">
        <v>1341</v>
      </c>
      <c r="D42" s="68" t="s">
        <v>3218</v>
      </c>
      <c r="E42" s="92">
        <v>45468.0</v>
      </c>
      <c r="F42" s="285" t="s">
        <v>1343</v>
      </c>
      <c r="G42" s="159">
        <v>100.0</v>
      </c>
      <c r="H42" s="158">
        <f t="shared" si="1"/>
        <v>100</v>
      </c>
      <c r="I42" s="66" t="s">
        <v>96</v>
      </c>
      <c r="J42" s="3"/>
      <c r="K42" s="3"/>
      <c r="L42" s="3"/>
      <c r="M42" s="3"/>
      <c r="N42" s="3"/>
      <c r="O42" s="3"/>
      <c r="P42" s="3"/>
      <c r="Q42" s="3"/>
      <c r="R42" s="3"/>
      <c r="S42" s="3"/>
      <c r="T42" s="3"/>
      <c r="U42" s="3"/>
      <c r="V42" s="3"/>
      <c r="W42" s="3"/>
      <c r="X42" s="3"/>
      <c r="Y42" s="3"/>
      <c r="Z42" s="3"/>
    </row>
    <row r="43" ht="11.25" customHeight="1">
      <c r="A43" s="66" t="s">
        <v>96</v>
      </c>
      <c r="B43" s="68" t="s">
        <v>88</v>
      </c>
      <c r="C43" s="68" t="s">
        <v>1344</v>
      </c>
      <c r="D43" s="68" t="s">
        <v>3242</v>
      </c>
      <c r="E43" s="92">
        <v>45469.0</v>
      </c>
      <c r="F43" s="285" t="s">
        <v>1346</v>
      </c>
      <c r="G43" s="159">
        <v>100.0</v>
      </c>
      <c r="H43" s="158">
        <f t="shared" si="1"/>
        <v>100</v>
      </c>
      <c r="I43" s="66" t="s">
        <v>96</v>
      </c>
      <c r="J43" s="3"/>
      <c r="K43" s="3"/>
      <c r="L43" s="3"/>
      <c r="M43" s="3"/>
      <c r="N43" s="3"/>
      <c r="O43" s="3"/>
      <c r="P43" s="3"/>
      <c r="Q43" s="3"/>
      <c r="R43" s="3"/>
      <c r="S43" s="3"/>
      <c r="T43" s="3"/>
      <c r="U43" s="3"/>
      <c r="V43" s="3"/>
      <c r="W43" s="3"/>
      <c r="X43" s="3"/>
      <c r="Y43" s="3"/>
      <c r="Z43" s="3"/>
    </row>
    <row r="44" ht="11.25" customHeight="1">
      <c r="A44" s="66" t="s">
        <v>96</v>
      </c>
      <c r="B44" s="68" t="s">
        <v>88</v>
      </c>
      <c r="C44" s="68" t="s">
        <v>1347</v>
      </c>
      <c r="D44" s="68" t="s">
        <v>3242</v>
      </c>
      <c r="E44" s="92">
        <v>45466.0</v>
      </c>
      <c r="F44" s="285" t="s">
        <v>1348</v>
      </c>
      <c r="G44" s="159">
        <v>100.0</v>
      </c>
      <c r="H44" s="158">
        <f t="shared" si="1"/>
        <v>100</v>
      </c>
      <c r="I44" s="66" t="s">
        <v>96</v>
      </c>
      <c r="J44" s="3"/>
      <c r="K44" s="3"/>
      <c r="L44" s="3"/>
      <c r="M44" s="3"/>
      <c r="N44" s="3"/>
      <c r="O44" s="3"/>
      <c r="P44" s="3"/>
      <c r="Q44" s="3"/>
      <c r="R44" s="3"/>
      <c r="S44" s="3"/>
      <c r="T44" s="3"/>
      <c r="U44" s="3"/>
      <c r="V44" s="3"/>
      <c r="W44" s="3"/>
      <c r="X44" s="3"/>
      <c r="Y44" s="3"/>
      <c r="Z44" s="3"/>
    </row>
    <row r="45" ht="11.25" customHeight="1">
      <c r="A45" s="66" t="s">
        <v>96</v>
      </c>
      <c r="B45" s="68" t="s">
        <v>88</v>
      </c>
      <c r="C45" s="68" t="s">
        <v>1349</v>
      </c>
      <c r="D45" s="68" t="s">
        <v>3242</v>
      </c>
      <c r="E45" s="92">
        <v>45467.0</v>
      </c>
      <c r="F45" s="285" t="s">
        <v>1350</v>
      </c>
      <c r="G45" s="159">
        <v>100.0</v>
      </c>
      <c r="H45" s="158">
        <f t="shared" si="1"/>
        <v>100</v>
      </c>
      <c r="I45" s="66" t="s">
        <v>96</v>
      </c>
      <c r="J45" s="3"/>
      <c r="K45" s="3"/>
      <c r="L45" s="3"/>
      <c r="M45" s="3"/>
      <c r="N45" s="3"/>
      <c r="O45" s="3"/>
      <c r="P45" s="3"/>
      <c r="Q45" s="3"/>
      <c r="R45" s="3"/>
      <c r="S45" s="3"/>
      <c r="T45" s="3"/>
      <c r="U45" s="3"/>
      <c r="V45" s="3"/>
      <c r="W45" s="3"/>
      <c r="X45" s="3"/>
      <c r="Y45" s="3"/>
      <c r="Z45" s="3"/>
    </row>
    <row r="46" ht="11.25" customHeight="1">
      <c r="A46" s="66" t="s">
        <v>96</v>
      </c>
      <c r="B46" s="68" t="s">
        <v>88</v>
      </c>
      <c r="C46" s="68" t="s">
        <v>3243</v>
      </c>
      <c r="D46" s="68" t="s">
        <v>3242</v>
      </c>
      <c r="E46" s="92"/>
      <c r="F46" s="285" t="s">
        <v>3244</v>
      </c>
      <c r="G46" s="159">
        <v>100.0</v>
      </c>
      <c r="H46" s="158">
        <f t="shared" si="1"/>
        <v>100</v>
      </c>
      <c r="I46" s="66" t="s">
        <v>96</v>
      </c>
      <c r="J46" s="3"/>
      <c r="K46" s="3"/>
      <c r="L46" s="3"/>
      <c r="M46" s="3"/>
      <c r="N46" s="3"/>
      <c r="O46" s="3"/>
      <c r="P46" s="3"/>
      <c r="Q46" s="3"/>
      <c r="R46" s="3"/>
      <c r="S46" s="3"/>
      <c r="T46" s="3"/>
      <c r="U46" s="3"/>
      <c r="V46" s="3"/>
      <c r="W46" s="3"/>
      <c r="X46" s="3"/>
      <c r="Y46" s="3"/>
      <c r="Z46" s="3"/>
    </row>
    <row r="47" ht="11.25" customHeight="1">
      <c r="A47" s="66" t="s">
        <v>96</v>
      </c>
      <c r="B47" s="68" t="s">
        <v>88</v>
      </c>
      <c r="C47" s="68" t="s">
        <v>3245</v>
      </c>
      <c r="D47" s="68" t="s">
        <v>3246</v>
      </c>
      <c r="E47" s="92"/>
      <c r="F47" s="285" t="s">
        <v>3247</v>
      </c>
      <c r="G47" s="159">
        <v>100.0</v>
      </c>
      <c r="H47" s="158">
        <f t="shared" si="1"/>
        <v>100</v>
      </c>
      <c r="I47" s="66" t="s">
        <v>96</v>
      </c>
      <c r="J47" s="3"/>
      <c r="K47" s="3"/>
      <c r="L47" s="3"/>
      <c r="M47" s="3"/>
      <c r="N47" s="3"/>
      <c r="O47" s="3"/>
      <c r="P47" s="3"/>
      <c r="Q47" s="3"/>
      <c r="R47" s="3"/>
      <c r="S47" s="3"/>
      <c r="T47" s="3"/>
      <c r="U47" s="3"/>
      <c r="V47" s="3"/>
      <c r="W47" s="3"/>
      <c r="X47" s="3"/>
      <c r="Y47" s="3"/>
      <c r="Z47" s="3"/>
    </row>
    <row r="48" ht="11.25" customHeight="1">
      <c r="A48" s="66" t="s">
        <v>96</v>
      </c>
      <c r="B48" s="86" t="s">
        <v>88</v>
      </c>
      <c r="C48" s="68" t="s">
        <v>3248</v>
      </c>
      <c r="D48" s="68" t="s">
        <v>3249</v>
      </c>
      <c r="E48" s="92">
        <v>45544.0</v>
      </c>
      <c r="F48" s="285" t="s">
        <v>3250</v>
      </c>
      <c r="G48" s="159">
        <v>30.0</v>
      </c>
      <c r="H48" s="70">
        <f t="shared" si="1"/>
        <v>30</v>
      </c>
      <c r="I48" s="66" t="s">
        <v>96</v>
      </c>
      <c r="J48" s="3"/>
      <c r="K48" s="3"/>
      <c r="L48" s="3"/>
      <c r="M48" s="3"/>
      <c r="N48" s="3"/>
      <c r="O48" s="3"/>
      <c r="P48" s="3"/>
      <c r="Q48" s="3"/>
      <c r="R48" s="3"/>
      <c r="S48" s="3"/>
      <c r="T48" s="3"/>
      <c r="U48" s="3"/>
      <c r="V48" s="3"/>
      <c r="W48" s="3"/>
      <c r="X48" s="3"/>
      <c r="Y48" s="3"/>
      <c r="Z48" s="3"/>
    </row>
    <row r="49" ht="11.25" customHeight="1">
      <c r="A49" s="66" t="s">
        <v>96</v>
      </c>
      <c r="B49" s="86" t="s">
        <v>88</v>
      </c>
      <c r="C49" s="68" t="s">
        <v>3240</v>
      </c>
      <c r="D49" s="68" t="s">
        <v>3251</v>
      </c>
      <c r="E49" s="92">
        <v>45452.0</v>
      </c>
      <c r="F49" s="285" t="s">
        <v>3241</v>
      </c>
      <c r="G49" s="159">
        <v>30.0</v>
      </c>
      <c r="H49" s="70">
        <f t="shared" si="1"/>
        <v>30</v>
      </c>
      <c r="I49" s="66" t="s">
        <v>96</v>
      </c>
      <c r="J49" s="3"/>
      <c r="K49" s="3"/>
      <c r="L49" s="3"/>
      <c r="M49" s="3"/>
      <c r="N49" s="3"/>
      <c r="O49" s="3"/>
      <c r="P49" s="3"/>
      <c r="Q49" s="3"/>
      <c r="R49" s="3"/>
      <c r="S49" s="3"/>
      <c r="T49" s="3"/>
      <c r="U49" s="3"/>
      <c r="V49" s="3"/>
      <c r="W49" s="3"/>
      <c r="X49" s="3"/>
      <c r="Y49" s="3"/>
      <c r="Z49" s="3"/>
    </row>
    <row r="50" ht="11.25" customHeight="1">
      <c r="A50" s="66" t="s">
        <v>96</v>
      </c>
      <c r="B50" s="86" t="s">
        <v>88</v>
      </c>
      <c r="C50" s="68" t="s">
        <v>3238</v>
      </c>
      <c r="D50" s="68" t="s">
        <v>3252</v>
      </c>
      <c r="E50" s="92">
        <v>45572.0</v>
      </c>
      <c r="F50" s="285" t="s">
        <v>3253</v>
      </c>
      <c r="G50" s="159">
        <v>30.0</v>
      </c>
      <c r="H50" s="70">
        <f t="shared" si="1"/>
        <v>30</v>
      </c>
      <c r="I50" s="66" t="s">
        <v>96</v>
      </c>
      <c r="J50" s="3"/>
      <c r="K50" s="3"/>
      <c r="L50" s="3"/>
      <c r="M50" s="3"/>
      <c r="N50" s="3"/>
      <c r="O50" s="3"/>
      <c r="P50" s="3"/>
      <c r="Q50" s="3"/>
      <c r="R50" s="3"/>
      <c r="S50" s="3"/>
      <c r="T50" s="3"/>
      <c r="U50" s="3"/>
      <c r="V50" s="3"/>
      <c r="W50" s="3"/>
      <c r="X50" s="3"/>
      <c r="Y50" s="3"/>
      <c r="Z50" s="3"/>
    </row>
    <row r="51" ht="11.25" customHeight="1">
      <c r="A51" s="66" t="s">
        <v>96</v>
      </c>
      <c r="B51" s="86" t="s">
        <v>88</v>
      </c>
      <c r="C51" s="68" t="s">
        <v>3254</v>
      </c>
      <c r="D51" s="68" t="s">
        <v>3246</v>
      </c>
      <c r="E51" s="92"/>
      <c r="F51" s="285" t="s">
        <v>3247</v>
      </c>
      <c r="G51" s="159">
        <v>30.0</v>
      </c>
      <c r="H51" s="70">
        <f t="shared" si="1"/>
        <v>30</v>
      </c>
      <c r="I51" s="66" t="s">
        <v>96</v>
      </c>
      <c r="J51" s="3"/>
      <c r="K51" s="3"/>
      <c r="L51" s="3"/>
      <c r="M51" s="3"/>
      <c r="N51" s="3"/>
      <c r="O51" s="3"/>
      <c r="P51" s="3"/>
      <c r="Q51" s="3"/>
      <c r="R51" s="3"/>
      <c r="S51" s="3"/>
      <c r="T51" s="3"/>
      <c r="U51" s="3"/>
      <c r="V51" s="3"/>
      <c r="W51" s="3"/>
      <c r="X51" s="3"/>
      <c r="Y51" s="3"/>
      <c r="Z51" s="3"/>
    </row>
    <row r="52" ht="11.25" customHeight="1">
      <c r="A52" s="66" t="s">
        <v>97</v>
      </c>
      <c r="B52" s="68" t="s">
        <v>88</v>
      </c>
      <c r="C52" s="68" t="s">
        <v>3255</v>
      </c>
      <c r="D52" s="68" t="s">
        <v>3256</v>
      </c>
      <c r="E52" s="61" t="s">
        <v>3257</v>
      </c>
      <c r="F52" s="285" t="s">
        <v>3258</v>
      </c>
      <c r="G52" s="159">
        <v>100.0</v>
      </c>
      <c r="H52" s="158">
        <v>100.0</v>
      </c>
      <c r="I52" s="66" t="s">
        <v>97</v>
      </c>
      <c r="J52" s="3"/>
      <c r="K52" s="3"/>
      <c r="L52" s="3"/>
      <c r="M52" s="3"/>
      <c r="N52" s="3"/>
      <c r="O52" s="3"/>
      <c r="P52" s="3"/>
      <c r="Q52" s="3"/>
      <c r="R52" s="3"/>
      <c r="S52" s="3"/>
      <c r="T52" s="3"/>
      <c r="U52" s="3"/>
      <c r="V52" s="3"/>
      <c r="W52" s="3"/>
      <c r="X52" s="3"/>
      <c r="Y52" s="3"/>
      <c r="Z52" s="3"/>
    </row>
    <row r="53" ht="11.25" customHeight="1">
      <c r="A53" s="66" t="s">
        <v>97</v>
      </c>
      <c r="B53" s="68" t="s">
        <v>88</v>
      </c>
      <c r="C53" s="68" t="s">
        <v>3259</v>
      </c>
      <c r="D53" s="68" t="s">
        <v>3256</v>
      </c>
      <c r="E53" s="61" t="s">
        <v>3260</v>
      </c>
      <c r="F53" s="285" t="s">
        <v>3261</v>
      </c>
      <c r="G53" s="159">
        <v>100.0</v>
      </c>
      <c r="H53" s="158">
        <v>100.0</v>
      </c>
      <c r="I53" s="66" t="s">
        <v>97</v>
      </c>
      <c r="J53" s="3"/>
      <c r="K53" s="3"/>
      <c r="L53" s="3"/>
      <c r="M53" s="3"/>
      <c r="N53" s="3"/>
      <c r="O53" s="3"/>
      <c r="P53" s="3"/>
      <c r="Q53" s="3"/>
      <c r="R53" s="3"/>
      <c r="S53" s="3"/>
      <c r="T53" s="3"/>
      <c r="U53" s="3"/>
      <c r="V53" s="3"/>
      <c r="W53" s="3"/>
      <c r="X53" s="3"/>
      <c r="Y53" s="3"/>
      <c r="Z53" s="3"/>
    </row>
    <row r="54" ht="11.25" customHeight="1">
      <c r="A54" s="66" t="s">
        <v>97</v>
      </c>
      <c r="B54" s="68" t="s">
        <v>88</v>
      </c>
      <c r="C54" s="68" t="s">
        <v>3262</v>
      </c>
      <c r="D54" s="68" t="s">
        <v>3256</v>
      </c>
      <c r="E54" s="61" t="s">
        <v>3263</v>
      </c>
      <c r="F54" s="285" t="s">
        <v>3264</v>
      </c>
      <c r="G54" s="159">
        <v>100.0</v>
      </c>
      <c r="H54" s="158">
        <v>100.0</v>
      </c>
      <c r="I54" s="66" t="s">
        <v>97</v>
      </c>
      <c r="J54" s="3"/>
      <c r="K54" s="3"/>
      <c r="L54" s="3"/>
      <c r="M54" s="3"/>
      <c r="N54" s="3"/>
      <c r="O54" s="3"/>
      <c r="P54" s="3"/>
      <c r="Q54" s="3"/>
      <c r="R54" s="3"/>
      <c r="S54" s="3"/>
      <c r="T54" s="3"/>
      <c r="U54" s="3"/>
      <c r="V54" s="3"/>
      <c r="W54" s="3"/>
      <c r="X54" s="3"/>
      <c r="Y54" s="3"/>
      <c r="Z54" s="3"/>
    </row>
    <row r="55" ht="11.25" customHeight="1">
      <c r="A55" s="66" t="s">
        <v>97</v>
      </c>
      <c r="B55" s="68" t="s">
        <v>88</v>
      </c>
      <c r="C55" s="68" t="s">
        <v>3265</v>
      </c>
      <c r="D55" s="68" t="s">
        <v>3256</v>
      </c>
      <c r="E55" s="61" t="s">
        <v>3263</v>
      </c>
      <c r="F55" s="285" t="s">
        <v>3266</v>
      </c>
      <c r="G55" s="159">
        <v>100.0</v>
      </c>
      <c r="H55" s="158">
        <v>100.0</v>
      </c>
      <c r="I55" s="66" t="s">
        <v>97</v>
      </c>
      <c r="J55" s="3"/>
      <c r="K55" s="3"/>
      <c r="L55" s="3"/>
      <c r="M55" s="3"/>
      <c r="N55" s="3"/>
      <c r="O55" s="3"/>
      <c r="P55" s="3"/>
      <c r="Q55" s="3"/>
      <c r="R55" s="3"/>
      <c r="S55" s="3"/>
      <c r="T55" s="3"/>
      <c r="U55" s="3"/>
      <c r="V55" s="3"/>
      <c r="W55" s="3"/>
      <c r="X55" s="3"/>
      <c r="Y55" s="3"/>
      <c r="Z55" s="3"/>
    </row>
    <row r="56" ht="11.25" customHeight="1">
      <c r="A56" s="66" t="s">
        <v>97</v>
      </c>
      <c r="B56" s="68" t="s">
        <v>88</v>
      </c>
      <c r="C56" s="68" t="s">
        <v>3267</v>
      </c>
      <c r="D56" s="68" t="s">
        <v>3256</v>
      </c>
      <c r="E56" s="61" t="s">
        <v>3268</v>
      </c>
      <c r="F56" s="285" t="s">
        <v>3269</v>
      </c>
      <c r="G56" s="159">
        <v>100.0</v>
      </c>
      <c r="H56" s="158">
        <v>100.0</v>
      </c>
      <c r="I56" s="66" t="s">
        <v>97</v>
      </c>
      <c r="J56" s="3"/>
      <c r="K56" s="3"/>
      <c r="L56" s="3"/>
      <c r="M56" s="3"/>
      <c r="N56" s="3"/>
      <c r="O56" s="3"/>
      <c r="P56" s="3"/>
      <c r="Q56" s="3"/>
      <c r="R56" s="3"/>
      <c r="S56" s="3"/>
      <c r="T56" s="3"/>
      <c r="U56" s="3"/>
      <c r="V56" s="3"/>
      <c r="W56" s="3"/>
      <c r="X56" s="3"/>
      <c r="Y56" s="3"/>
      <c r="Z56" s="3"/>
    </row>
    <row r="57" ht="11.25" customHeight="1">
      <c r="A57" s="66" t="s">
        <v>97</v>
      </c>
      <c r="B57" s="68" t="s">
        <v>88</v>
      </c>
      <c r="C57" s="68" t="s">
        <v>3270</v>
      </c>
      <c r="D57" s="68" t="s">
        <v>3256</v>
      </c>
      <c r="E57" s="61" t="s">
        <v>3271</v>
      </c>
      <c r="F57" s="285" t="s">
        <v>3272</v>
      </c>
      <c r="G57" s="159">
        <v>100.0</v>
      </c>
      <c r="H57" s="158">
        <v>100.0</v>
      </c>
      <c r="I57" s="66" t="s">
        <v>97</v>
      </c>
      <c r="J57" s="3"/>
      <c r="K57" s="3"/>
      <c r="L57" s="3"/>
      <c r="M57" s="3"/>
      <c r="N57" s="3"/>
      <c r="O57" s="3"/>
      <c r="P57" s="3"/>
      <c r="Q57" s="3"/>
      <c r="R57" s="3"/>
      <c r="S57" s="3"/>
      <c r="T57" s="3"/>
      <c r="U57" s="3"/>
      <c r="V57" s="3"/>
      <c r="W57" s="3"/>
      <c r="X57" s="3"/>
      <c r="Y57" s="3"/>
      <c r="Z57" s="3"/>
    </row>
    <row r="58" ht="11.25" customHeight="1">
      <c r="A58" s="66" t="s">
        <v>97</v>
      </c>
      <c r="B58" s="68" t="s">
        <v>88</v>
      </c>
      <c r="C58" s="68" t="s">
        <v>3273</v>
      </c>
      <c r="D58" s="68" t="s">
        <v>3256</v>
      </c>
      <c r="E58" s="61" t="s">
        <v>3274</v>
      </c>
      <c r="F58" s="285" t="s">
        <v>3275</v>
      </c>
      <c r="G58" s="159">
        <v>100.0</v>
      </c>
      <c r="H58" s="158">
        <v>100.0</v>
      </c>
      <c r="I58" s="66" t="s">
        <v>97</v>
      </c>
      <c r="J58" s="3"/>
      <c r="K58" s="3"/>
      <c r="L58" s="3"/>
      <c r="M58" s="3"/>
      <c r="N58" s="3"/>
      <c r="O58" s="3"/>
      <c r="P58" s="3"/>
      <c r="Q58" s="3"/>
      <c r="R58" s="3"/>
      <c r="S58" s="3"/>
      <c r="T58" s="3"/>
      <c r="U58" s="3"/>
      <c r="V58" s="3"/>
      <c r="W58" s="3"/>
      <c r="X58" s="3"/>
      <c r="Y58" s="3"/>
      <c r="Z58" s="3"/>
    </row>
    <row r="59" ht="11.25" customHeight="1">
      <c r="A59" s="66" t="s">
        <v>97</v>
      </c>
      <c r="B59" s="68" t="s">
        <v>88</v>
      </c>
      <c r="C59" s="68" t="s">
        <v>3276</v>
      </c>
      <c r="D59" s="68" t="s">
        <v>3256</v>
      </c>
      <c r="E59" s="61" t="s">
        <v>3277</v>
      </c>
      <c r="F59" s="285" t="s">
        <v>3278</v>
      </c>
      <c r="G59" s="159">
        <v>100.0</v>
      </c>
      <c r="H59" s="158">
        <v>100.0</v>
      </c>
      <c r="I59" s="66" t="s">
        <v>97</v>
      </c>
      <c r="J59" s="3"/>
      <c r="K59" s="3"/>
      <c r="L59" s="3"/>
      <c r="M59" s="3"/>
      <c r="N59" s="3"/>
      <c r="O59" s="3"/>
      <c r="P59" s="3"/>
      <c r="Q59" s="3"/>
      <c r="R59" s="3"/>
      <c r="S59" s="3"/>
      <c r="T59" s="3"/>
      <c r="U59" s="3"/>
      <c r="V59" s="3"/>
      <c r="W59" s="3"/>
      <c r="X59" s="3"/>
      <c r="Y59" s="3"/>
      <c r="Z59" s="3"/>
    </row>
    <row r="60" ht="11.25" customHeight="1">
      <c r="A60" s="66" t="s">
        <v>97</v>
      </c>
      <c r="B60" s="68" t="s">
        <v>88</v>
      </c>
      <c r="C60" s="68" t="s">
        <v>3279</v>
      </c>
      <c r="D60" s="68" t="s">
        <v>3256</v>
      </c>
      <c r="E60" s="61" t="s">
        <v>3280</v>
      </c>
      <c r="F60" s="285" t="s">
        <v>3281</v>
      </c>
      <c r="G60" s="159">
        <v>100.0</v>
      </c>
      <c r="H60" s="158">
        <v>100.0</v>
      </c>
      <c r="I60" s="66" t="s">
        <v>97</v>
      </c>
      <c r="J60" s="3"/>
      <c r="K60" s="3"/>
      <c r="L60" s="3"/>
      <c r="M60" s="3"/>
      <c r="N60" s="3"/>
      <c r="O60" s="3"/>
      <c r="P60" s="3"/>
      <c r="Q60" s="3"/>
      <c r="R60" s="3"/>
      <c r="S60" s="3"/>
      <c r="T60" s="3"/>
      <c r="U60" s="3"/>
      <c r="V60" s="3"/>
      <c r="W60" s="3"/>
      <c r="X60" s="3"/>
      <c r="Y60" s="3"/>
      <c r="Z60" s="3"/>
    </row>
    <row r="61" ht="11.25" customHeight="1">
      <c r="A61" s="66" t="s">
        <v>97</v>
      </c>
      <c r="B61" s="68" t="s">
        <v>88</v>
      </c>
      <c r="C61" s="68" t="s">
        <v>3282</v>
      </c>
      <c r="D61" s="68" t="s">
        <v>3256</v>
      </c>
      <c r="E61" s="61" t="s">
        <v>3283</v>
      </c>
      <c r="F61" s="285" t="s">
        <v>3284</v>
      </c>
      <c r="G61" s="159">
        <v>100.0</v>
      </c>
      <c r="H61" s="158">
        <v>100.0</v>
      </c>
      <c r="I61" s="66" t="s">
        <v>97</v>
      </c>
      <c r="J61" s="3"/>
      <c r="K61" s="3"/>
      <c r="L61" s="3"/>
      <c r="M61" s="3"/>
      <c r="N61" s="3"/>
      <c r="O61" s="3"/>
      <c r="P61" s="3"/>
      <c r="Q61" s="3"/>
      <c r="R61" s="3"/>
      <c r="S61" s="3"/>
      <c r="T61" s="3"/>
      <c r="U61" s="3"/>
      <c r="V61" s="3"/>
      <c r="W61" s="3"/>
      <c r="X61" s="3"/>
      <c r="Y61" s="3"/>
      <c r="Z61" s="3"/>
    </row>
    <row r="62" ht="11.25" customHeight="1">
      <c r="A62" s="66" t="s">
        <v>97</v>
      </c>
      <c r="B62" s="68" t="s">
        <v>88</v>
      </c>
      <c r="C62" s="68" t="s">
        <v>3285</v>
      </c>
      <c r="D62" s="68" t="s">
        <v>3256</v>
      </c>
      <c r="E62" s="61" t="s">
        <v>3286</v>
      </c>
      <c r="F62" s="285" t="s">
        <v>3287</v>
      </c>
      <c r="G62" s="159">
        <v>100.0</v>
      </c>
      <c r="H62" s="158">
        <v>100.0</v>
      </c>
      <c r="I62" s="66" t="s">
        <v>97</v>
      </c>
      <c r="J62" s="3"/>
      <c r="K62" s="3"/>
      <c r="L62" s="3"/>
      <c r="M62" s="3"/>
      <c r="N62" s="3"/>
      <c r="O62" s="3"/>
      <c r="P62" s="3"/>
      <c r="Q62" s="3"/>
      <c r="R62" s="3"/>
      <c r="S62" s="3"/>
      <c r="T62" s="3"/>
      <c r="U62" s="3"/>
      <c r="V62" s="3"/>
      <c r="W62" s="3"/>
      <c r="X62" s="3"/>
      <c r="Y62" s="3"/>
      <c r="Z62" s="3"/>
    </row>
    <row r="63" ht="11.25" customHeight="1">
      <c r="A63" s="66" t="s">
        <v>97</v>
      </c>
      <c r="B63" s="68" t="s">
        <v>88</v>
      </c>
      <c r="C63" s="68" t="s">
        <v>3288</v>
      </c>
      <c r="D63" s="68" t="s">
        <v>3256</v>
      </c>
      <c r="E63" s="61" t="s">
        <v>3289</v>
      </c>
      <c r="F63" s="285" t="s">
        <v>3290</v>
      </c>
      <c r="G63" s="159">
        <v>100.0</v>
      </c>
      <c r="H63" s="158">
        <v>100.0</v>
      </c>
      <c r="I63" s="66" t="s">
        <v>97</v>
      </c>
      <c r="J63" s="3"/>
      <c r="K63" s="3"/>
      <c r="L63" s="3"/>
      <c r="M63" s="3"/>
      <c r="N63" s="3"/>
      <c r="O63" s="3"/>
      <c r="P63" s="3"/>
      <c r="Q63" s="3"/>
      <c r="R63" s="3"/>
      <c r="S63" s="3"/>
      <c r="T63" s="3"/>
      <c r="U63" s="3"/>
      <c r="V63" s="3"/>
      <c r="W63" s="3"/>
      <c r="X63" s="3"/>
      <c r="Y63" s="3"/>
      <c r="Z63" s="3"/>
    </row>
    <row r="64" ht="11.25" customHeight="1">
      <c r="A64" s="66" t="s">
        <v>98</v>
      </c>
      <c r="B64" s="68" t="s">
        <v>88</v>
      </c>
      <c r="C64" s="68" t="s">
        <v>3291</v>
      </c>
      <c r="D64" s="68" t="s">
        <v>3292</v>
      </c>
      <c r="E64" s="61">
        <v>2024.0</v>
      </c>
      <c r="F64" s="285" t="s">
        <v>3293</v>
      </c>
      <c r="G64" s="159"/>
      <c r="H64" s="158">
        <v>15.0</v>
      </c>
      <c r="I64" s="66" t="s">
        <v>98</v>
      </c>
      <c r="J64" s="3"/>
      <c r="K64" s="3"/>
      <c r="L64" s="3"/>
      <c r="M64" s="3"/>
      <c r="N64" s="3"/>
      <c r="O64" s="3"/>
      <c r="P64" s="3"/>
      <c r="Q64" s="3"/>
      <c r="R64" s="3"/>
      <c r="S64" s="3"/>
      <c r="T64" s="3"/>
      <c r="U64" s="3"/>
      <c r="V64" s="3"/>
      <c r="W64" s="3"/>
      <c r="X64" s="3"/>
      <c r="Y64" s="3"/>
      <c r="Z64" s="3"/>
    </row>
    <row r="65" ht="11.25" customHeight="1">
      <c r="A65" s="66" t="s">
        <v>98</v>
      </c>
      <c r="B65" s="68" t="s">
        <v>88</v>
      </c>
      <c r="C65" s="68" t="s">
        <v>3294</v>
      </c>
      <c r="D65" s="68" t="s">
        <v>3292</v>
      </c>
      <c r="E65" s="61">
        <v>2024.0</v>
      </c>
      <c r="F65" s="285" t="s">
        <v>3293</v>
      </c>
      <c r="G65" s="159"/>
      <c r="H65" s="158">
        <v>30.0</v>
      </c>
      <c r="I65" s="66" t="s">
        <v>98</v>
      </c>
      <c r="J65" s="3"/>
      <c r="K65" s="3"/>
      <c r="L65" s="3"/>
      <c r="M65" s="3"/>
      <c r="N65" s="3"/>
      <c r="O65" s="3"/>
      <c r="P65" s="3"/>
      <c r="Q65" s="3"/>
      <c r="R65" s="3"/>
      <c r="S65" s="3"/>
      <c r="T65" s="3"/>
      <c r="U65" s="3"/>
      <c r="V65" s="3"/>
      <c r="W65" s="3"/>
      <c r="X65" s="3"/>
      <c r="Y65" s="3"/>
      <c r="Z65" s="3"/>
    </row>
    <row r="66" ht="11.25" customHeight="1">
      <c r="A66" s="66" t="s">
        <v>98</v>
      </c>
      <c r="B66" s="68" t="s">
        <v>88</v>
      </c>
      <c r="C66" s="68" t="s">
        <v>3295</v>
      </c>
      <c r="D66" s="68" t="s">
        <v>3292</v>
      </c>
      <c r="E66" s="61">
        <v>2024.0</v>
      </c>
      <c r="F66" s="285" t="s">
        <v>3293</v>
      </c>
      <c r="G66" s="159"/>
      <c r="H66" s="166">
        <v>30.0</v>
      </c>
      <c r="I66" s="66" t="s">
        <v>98</v>
      </c>
      <c r="J66" s="3"/>
      <c r="K66" s="3"/>
      <c r="L66" s="3"/>
      <c r="M66" s="3"/>
      <c r="N66" s="3"/>
      <c r="O66" s="3"/>
      <c r="P66" s="3"/>
      <c r="Q66" s="3"/>
      <c r="R66" s="3"/>
      <c r="S66" s="3"/>
      <c r="T66" s="3"/>
      <c r="U66" s="3"/>
      <c r="V66" s="3"/>
      <c r="W66" s="3"/>
      <c r="X66" s="3"/>
      <c r="Y66" s="3"/>
      <c r="Z66" s="3"/>
    </row>
    <row r="67" ht="11.25" customHeight="1">
      <c r="A67" s="66" t="s">
        <v>98</v>
      </c>
      <c r="B67" s="68" t="s">
        <v>88</v>
      </c>
      <c r="C67" s="68" t="s">
        <v>3296</v>
      </c>
      <c r="D67" s="68" t="s">
        <v>3292</v>
      </c>
      <c r="E67" s="61">
        <v>2024.0</v>
      </c>
      <c r="F67" s="285" t="s">
        <v>3293</v>
      </c>
      <c r="G67" s="159"/>
      <c r="H67" s="166">
        <v>15.0</v>
      </c>
      <c r="I67" s="66" t="s">
        <v>98</v>
      </c>
      <c r="J67" s="3"/>
      <c r="K67" s="3"/>
      <c r="L67" s="3"/>
      <c r="M67" s="3"/>
      <c r="N67" s="3"/>
      <c r="O67" s="3"/>
      <c r="P67" s="3"/>
      <c r="Q67" s="3"/>
      <c r="R67" s="3"/>
      <c r="S67" s="3"/>
      <c r="T67" s="3"/>
      <c r="U67" s="3"/>
      <c r="V67" s="3"/>
      <c r="W67" s="3"/>
      <c r="X67" s="3"/>
      <c r="Y67" s="3"/>
      <c r="Z67" s="3"/>
    </row>
    <row r="68" ht="11.25" customHeight="1">
      <c r="A68" s="66" t="s">
        <v>98</v>
      </c>
      <c r="B68" s="68" t="s">
        <v>88</v>
      </c>
      <c r="C68" s="68" t="s">
        <v>3297</v>
      </c>
      <c r="D68" s="68" t="s">
        <v>3292</v>
      </c>
      <c r="E68" s="61">
        <v>2024.0</v>
      </c>
      <c r="F68" s="285" t="s">
        <v>3293</v>
      </c>
      <c r="G68" s="159"/>
      <c r="H68" s="166">
        <v>30.0</v>
      </c>
      <c r="I68" s="66" t="s">
        <v>98</v>
      </c>
      <c r="J68" s="3"/>
      <c r="K68" s="3"/>
      <c r="L68" s="3"/>
      <c r="M68" s="3"/>
      <c r="N68" s="3"/>
      <c r="O68" s="3"/>
      <c r="P68" s="3"/>
      <c r="Q68" s="3"/>
      <c r="R68" s="3"/>
      <c r="S68" s="3"/>
      <c r="T68" s="3"/>
      <c r="U68" s="3"/>
      <c r="V68" s="3"/>
      <c r="W68" s="3"/>
      <c r="X68" s="3"/>
      <c r="Y68" s="3"/>
      <c r="Z68" s="3"/>
    </row>
    <row r="69" ht="11.25" customHeight="1">
      <c r="A69" s="66" t="s">
        <v>98</v>
      </c>
      <c r="B69" s="68" t="s">
        <v>88</v>
      </c>
      <c r="C69" s="68" t="s">
        <v>3298</v>
      </c>
      <c r="D69" s="68" t="s">
        <v>3292</v>
      </c>
      <c r="E69" s="61">
        <v>2024.0</v>
      </c>
      <c r="F69" s="285" t="s">
        <v>3293</v>
      </c>
      <c r="G69" s="159"/>
      <c r="H69" s="166">
        <v>30.0</v>
      </c>
      <c r="I69" s="66" t="s">
        <v>98</v>
      </c>
      <c r="J69" s="3"/>
      <c r="K69" s="3"/>
      <c r="L69" s="3"/>
      <c r="M69" s="3"/>
      <c r="N69" s="3"/>
      <c r="O69" s="3"/>
      <c r="P69" s="3"/>
      <c r="Q69" s="3"/>
      <c r="R69" s="3"/>
      <c r="S69" s="3"/>
      <c r="T69" s="3"/>
      <c r="U69" s="3"/>
      <c r="V69" s="3"/>
      <c r="W69" s="3"/>
      <c r="X69" s="3"/>
      <c r="Y69" s="3"/>
      <c r="Z69" s="3"/>
    </row>
    <row r="70" ht="11.25" customHeight="1">
      <c r="A70" s="66" t="s">
        <v>98</v>
      </c>
      <c r="B70" s="68" t="s">
        <v>88</v>
      </c>
      <c r="C70" s="68" t="s">
        <v>3299</v>
      </c>
      <c r="D70" s="68" t="s">
        <v>3300</v>
      </c>
      <c r="E70" s="61">
        <v>2024.0</v>
      </c>
      <c r="F70" s="285" t="s">
        <v>3301</v>
      </c>
      <c r="G70" s="159"/>
      <c r="H70" s="166">
        <v>15.0</v>
      </c>
      <c r="I70" s="66" t="s">
        <v>98</v>
      </c>
      <c r="J70" s="3"/>
      <c r="K70" s="3"/>
      <c r="L70" s="3"/>
      <c r="M70" s="3"/>
      <c r="N70" s="3"/>
      <c r="O70" s="3"/>
      <c r="P70" s="3"/>
      <c r="Q70" s="3"/>
      <c r="R70" s="3"/>
      <c r="S70" s="3"/>
      <c r="T70" s="3"/>
      <c r="U70" s="3"/>
      <c r="V70" s="3"/>
      <c r="W70" s="3"/>
      <c r="X70" s="3"/>
      <c r="Y70" s="3"/>
      <c r="Z70" s="3"/>
    </row>
    <row r="71" ht="11.25" customHeight="1">
      <c r="A71" s="66" t="s">
        <v>98</v>
      </c>
      <c r="B71" s="68" t="s">
        <v>88</v>
      </c>
      <c r="C71" s="68" t="s">
        <v>3302</v>
      </c>
      <c r="D71" s="68" t="s">
        <v>3300</v>
      </c>
      <c r="E71" s="61">
        <v>2024.0</v>
      </c>
      <c r="F71" s="285" t="s">
        <v>3301</v>
      </c>
      <c r="G71" s="159"/>
      <c r="H71" s="166">
        <v>30.0</v>
      </c>
      <c r="I71" s="66" t="s">
        <v>98</v>
      </c>
      <c r="J71" s="3"/>
      <c r="K71" s="3"/>
      <c r="L71" s="3"/>
      <c r="M71" s="3"/>
      <c r="N71" s="3"/>
      <c r="O71" s="3"/>
      <c r="P71" s="3"/>
      <c r="Q71" s="3"/>
      <c r="R71" s="3"/>
      <c r="S71" s="3"/>
      <c r="T71" s="3"/>
      <c r="U71" s="3"/>
      <c r="V71" s="3"/>
      <c r="W71" s="3"/>
      <c r="X71" s="3"/>
      <c r="Y71" s="3"/>
      <c r="Z71" s="3"/>
    </row>
    <row r="72" ht="11.25" customHeight="1">
      <c r="A72" s="66" t="s">
        <v>98</v>
      </c>
      <c r="B72" s="68" t="s">
        <v>88</v>
      </c>
      <c r="C72" s="68" t="s">
        <v>3303</v>
      </c>
      <c r="D72" s="68" t="s">
        <v>3292</v>
      </c>
      <c r="E72" s="61">
        <v>2024.0</v>
      </c>
      <c r="F72" s="285" t="s">
        <v>3293</v>
      </c>
      <c r="G72" s="159"/>
      <c r="H72" s="166">
        <v>15.0</v>
      </c>
      <c r="I72" s="66" t="s">
        <v>98</v>
      </c>
      <c r="J72" s="3"/>
      <c r="K72" s="3"/>
      <c r="L72" s="3"/>
      <c r="M72" s="3"/>
      <c r="N72" s="3"/>
      <c r="O72" s="3"/>
      <c r="P72" s="3"/>
      <c r="Q72" s="3"/>
      <c r="R72" s="3"/>
      <c r="S72" s="3"/>
      <c r="T72" s="3"/>
      <c r="U72" s="3"/>
      <c r="V72" s="3"/>
      <c r="W72" s="3"/>
      <c r="X72" s="3"/>
      <c r="Y72" s="3"/>
      <c r="Z72" s="3"/>
    </row>
    <row r="73" ht="11.25" customHeight="1">
      <c r="A73" s="66" t="s">
        <v>98</v>
      </c>
      <c r="B73" s="68" t="s">
        <v>88</v>
      </c>
      <c r="C73" s="68" t="s">
        <v>3304</v>
      </c>
      <c r="D73" s="68" t="s">
        <v>3305</v>
      </c>
      <c r="E73" s="61" t="s">
        <v>3306</v>
      </c>
      <c r="F73" s="285" t="s">
        <v>3307</v>
      </c>
      <c r="G73" s="159"/>
      <c r="H73" s="166">
        <v>100.0</v>
      </c>
      <c r="I73" s="66" t="s">
        <v>98</v>
      </c>
      <c r="J73" s="3"/>
      <c r="K73" s="3"/>
      <c r="L73" s="3"/>
      <c r="M73" s="3"/>
      <c r="N73" s="3"/>
      <c r="O73" s="3"/>
      <c r="P73" s="3"/>
      <c r="Q73" s="3"/>
      <c r="R73" s="3"/>
      <c r="S73" s="3"/>
      <c r="T73" s="3"/>
      <c r="U73" s="3"/>
      <c r="V73" s="3"/>
      <c r="W73" s="3"/>
      <c r="X73" s="3"/>
      <c r="Y73" s="3"/>
      <c r="Z73" s="3"/>
    </row>
    <row r="74" ht="11.25" customHeight="1">
      <c r="A74" s="66" t="s">
        <v>98</v>
      </c>
      <c r="B74" s="68" t="s">
        <v>88</v>
      </c>
      <c r="C74" s="68" t="s">
        <v>3308</v>
      </c>
      <c r="D74" s="68" t="s">
        <v>3305</v>
      </c>
      <c r="E74" s="61" t="s">
        <v>3309</v>
      </c>
      <c r="F74" s="285" t="s">
        <v>3310</v>
      </c>
      <c r="G74" s="159"/>
      <c r="H74" s="166">
        <v>100.0</v>
      </c>
      <c r="I74" s="66" t="s">
        <v>98</v>
      </c>
      <c r="J74" s="3"/>
      <c r="K74" s="3"/>
      <c r="L74" s="3"/>
      <c r="M74" s="3"/>
      <c r="N74" s="3"/>
      <c r="O74" s="3"/>
      <c r="P74" s="3"/>
      <c r="Q74" s="3"/>
      <c r="R74" s="3"/>
      <c r="S74" s="3"/>
      <c r="T74" s="3"/>
      <c r="U74" s="3"/>
      <c r="V74" s="3"/>
      <c r="W74" s="3"/>
      <c r="X74" s="3"/>
      <c r="Y74" s="3"/>
      <c r="Z74" s="3"/>
    </row>
    <row r="75" ht="11.25" customHeight="1">
      <c r="A75" s="66" t="s">
        <v>98</v>
      </c>
      <c r="B75" s="68" t="s">
        <v>88</v>
      </c>
      <c r="C75" s="68" t="s">
        <v>3311</v>
      </c>
      <c r="D75" s="68" t="s">
        <v>3305</v>
      </c>
      <c r="E75" s="61" t="s">
        <v>3312</v>
      </c>
      <c r="F75" s="285" t="s">
        <v>3313</v>
      </c>
      <c r="G75" s="159"/>
      <c r="H75" s="166">
        <v>100.0</v>
      </c>
      <c r="I75" s="66" t="s">
        <v>98</v>
      </c>
      <c r="J75" s="3"/>
      <c r="K75" s="3"/>
      <c r="L75" s="3"/>
      <c r="M75" s="3"/>
      <c r="N75" s="3"/>
      <c r="O75" s="3"/>
      <c r="P75" s="3"/>
      <c r="Q75" s="3"/>
      <c r="R75" s="3"/>
      <c r="S75" s="3"/>
      <c r="T75" s="3"/>
      <c r="U75" s="3"/>
      <c r="V75" s="3"/>
      <c r="W75" s="3"/>
      <c r="X75" s="3"/>
      <c r="Y75" s="3"/>
      <c r="Z75" s="3"/>
    </row>
    <row r="76" ht="11.25" customHeight="1">
      <c r="A76" s="66" t="s">
        <v>98</v>
      </c>
      <c r="B76" s="68" t="s">
        <v>88</v>
      </c>
      <c r="C76" s="68" t="s">
        <v>3314</v>
      </c>
      <c r="D76" s="68" t="s">
        <v>3305</v>
      </c>
      <c r="E76" s="435">
        <v>45430.0</v>
      </c>
      <c r="F76" s="285" t="s">
        <v>3315</v>
      </c>
      <c r="G76" s="159"/>
      <c r="H76" s="166">
        <v>100.0</v>
      </c>
      <c r="I76" s="66" t="s">
        <v>98</v>
      </c>
      <c r="J76" s="3"/>
      <c r="K76" s="3"/>
      <c r="L76" s="3"/>
      <c r="M76" s="3"/>
      <c r="N76" s="3"/>
      <c r="O76" s="3"/>
      <c r="P76" s="3"/>
      <c r="Q76" s="3"/>
      <c r="R76" s="3"/>
      <c r="S76" s="3"/>
      <c r="T76" s="3"/>
      <c r="U76" s="3"/>
      <c r="V76" s="3"/>
      <c r="W76" s="3"/>
      <c r="X76" s="3"/>
      <c r="Y76" s="3"/>
      <c r="Z76" s="3"/>
    </row>
    <row r="77" ht="11.25" customHeight="1">
      <c r="A77" s="66" t="s">
        <v>98</v>
      </c>
      <c r="B77" s="68" t="s">
        <v>88</v>
      </c>
      <c r="C77" s="68" t="s">
        <v>3316</v>
      </c>
      <c r="D77" s="68" t="s">
        <v>3305</v>
      </c>
      <c r="E77" s="61" t="s">
        <v>3317</v>
      </c>
      <c r="F77" s="285" t="s">
        <v>3318</v>
      </c>
      <c r="G77" s="159"/>
      <c r="H77" s="166">
        <v>100.0</v>
      </c>
      <c r="I77" s="66" t="s">
        <v>98</v>
      </c>
      <c r="J77" s="3"/>
      <c r="K77" s="3"/>
      <c r="L77" s="3"/>
      <c r="M77" s="3"/>
      <c r="N77" s="3"/>
      <c r="O77" s="3"/>
      <c r="P77" s="3"/>
      <c r="Q77" s="3"/>
      <c r="R77" s="3"/>
      <c r="S77" s="3"/>
      <c r="T77" s="3"/>
      <c r="U77" s="3"/>
      <c r="V77" s="3"/>
      <c r="W77" s="3"/>
      <c r="X77" s="3"/>
      <c r="Y77" s="3"/>
      <c r="Z77" s="3"/>
    </row>
    <row r="78" ht="11.25" customHeight="1">
      <c r="A78" s="66" t="s">
        <v>98</v>
      </c>
      <c r="B78" s="68" t="s">
        <v>88</v>
      </c>
      <c r="C78" s="68" t="s">
        <v>3319</v>
      </c>
      <c r="D78" s="68" t="s">
        <v>3305</v>
      </c>
      <c r="E78" s="94">
        <v>45627.0</v>
      </c>
      <c r="F78" s="285" t="s">
        <v>3320</v>
      </c>
      <c r="G78" s="159"/>
      <c r="H78" s="166">
        <v>100.0</v>
      </c>
      <c r="I78" s="66" t="s">
        <v>98</v>
      </c>
      <c r="J78" s="3"/>
      <c r="K78" s="3"/>
      <c r="L78" s="3"/>
      <c r="M78" s="3"/>
      <c r="N78" s="3"/>
      <c r="O78" s="3"/>
      <c r="P78" s="3"/>
      <c r="Q78" s="3"/>
      <c r="R78" s="3"/>
      <c r="S78" s="3"/>
      <c r="T78" s="3"/>
      <c r="U78" s="3"/>
      <c r="V78" s="3"/>
      <c r="W78" s="3"/>
      <c r="X78" s="3"/>
      <c r="Y78" s="3"/>
      <c r="Z78" s="3"/>
    </row>
    <row r="79" ht="11.25" customHeight="1">
      <c r="A79" s="66" t="s">
        <v>98</v>
      </c>
      <c r="B79" s="68" t="s">
        <v>88</v>
      </c>
      <c r="C79" s="68" t="s">
        <v>3321</v>
      </c>
      <c r="D79" s="68" t="s">
        <v>3322</v>
      </c>
      <c r="E79" s="61" t="s">
        <v>3323</v>
      </c>
      <c r="F79" s="285" t="s">
        <v>3324</v>
      </c>
      <c r="G79" s="159"/>
      <c r="H79" s="166">
        <v>100.0</v>
      </c>
      <c r="I79" s="66" t="s">
        <v>98</v>
      </c>
      <c r="J79" s="3"/>
      <c r="K79" s="3"/>
      <c r="L79" s="3"/>
      <c r="M79" s="3"/>
      <c r="N79" s="3"/>
      <c r="O79" s="3"/>
      <c r="P79" s="3"/>
      <c r="Q79" s="3"/>
      <c r="R79" s="3"/>
      <c r="S79" s="3"/>
      <c r="T79" s="3"/>
      <c r="U79" s="3"/>
      <c r="V79" s="3"/>
      <c r="W79" s="3"/>
      <c r="X79" s="3"/>
      <c r="Y79" s="3"/>
      <c r="Z79" s="3"/>
    </row>
    <row r="80" ht="11.25" customHeight="1">
      <c r="A80" s="66" t="s">
        <v>3325</v>
      </c>
      <c r="B80" s="68" t="s">
        <v>88</v>
      </c>
      <c r="C80" s="68" t="s">
        <v>3326</v>
      </c>
      <c r="D80" s="68" t="s">
        <v>3327</v>
      </c>
      <c r="E80" s="287">
        <v>45570.0</v>
      </c>
      <c r="F80" s="285" t="s">
        <v>3328</v>
      </c>
      <c r="G80" s="159"/>
      <c r="H80" s="70">
        <v>100.0</v>
      </c>
      <c r="I80" s="66" t="s">
        <v>3325</v>
      </c>
      <c r="J80" s="3"/>
      <c r="K80" s="3"/>
      <c r="L80" s="3"/>
      <c r="M80" s="3"/>
      <c r="N80" s="3"/>
      <c r="O80" s="3"/>
      <c r="P80" s="3"/>
      <c r="Q80" s="3"/>
      <c r="R80" s="3"/>
      <c r="S80" s="3"/>
      <c r="T80" s="3"/>
      <c r="U80" s="3"/>
      <c r="V80" s="3"/>
      <c r="W80" s="3"/>
      <c r="X80" s="3"/>
      <c r="Y80" s="3"/>
      <c r="Z80" s="3"/>
    </row>
    <row r="81" ht="11.25" customHeight="1">
      <c r="A81" s="436" t="s">
        <v>99</v>
      </c>
      <c r="B81" s="411" t="s">
        <v>88</v>
      </c>
      <c r="C81" s="411" t="s">
        <v>3329</v>
      </c>
      <c r="D81" s="411" t="s">
        <v>3330</v>
      </c>
      <c r="E81" s="411" t="s">
        <v>1559</v>
      </c>
      <c r="F81" s="437" t="s">
        <v>3331</v>
      </c>
      <c r="G81" s="438">
        <v>30.0</v>
      </c>
      <c r="H81" s="438">
        <v>30.0</v>
      </c>
      <c r="I81" s="436" t="s">
        <v>99</v>
      </c>
      <c r="J81" s="3"/>
      <c r="K81" s="3"/>
      <c r="L81" s="3"/>
      <c r="M81" s="3"/>
      <c r="N81" s="3"/>
      <c r="O81" s="3"/>
      <c r="P81" s="3"/>
      <c r="Q81" s="3"/>
      <c r="R81" s="3"/>
      <c r="S81" s="3"/>
      <c r="T81" s="3"/>
      <c r="U81" s="3"/>
      <c r="V81" s="3"/>
      <c r="W81" s="3"/>
      <c r="X81" s="3"/>
      <c r="Y81" s="3"/>
      <c r="Z81" s="3"/>
    </row>
    <row r="82" ht="11.25" customHeight="1">
      <c r="A82" s="66" t="s">
        <v>100</v>
      </c>
      <c r="B82" s="68" t="s">
        <v>88</v>
      </c>
      <c r="C82" s="68" t="s">
        <v>3332</v>
      </c>
      <c r="D82" s="68" t="s">
        <v>3333</v>
      </c>
      <c r="E82" s="381">
        <v>45352.0</v>
      </c>
      <c r="F82" s="68" t="s">
        <v>3334</v>
      </c>
      <c r="G82" s="159">
        <v>150.0</v>
      </c>
      <c r="H82" s="158">
        <v>150.0</v>
      </c>
      <c r="I82" s="66" t="s">
        <v>100</v>
      </c>
      <c r="J82" s="3"/>
      <c r="K82" s="3"/>
      <c r="L82" s="3"/>
      <c r="M82" s="3"/>
      <c r="N82" s="3"/>
      <c r="O82" s="3"/>
      <c r="P82" s="3"/>
      <c r="Q82" s="3"/>
      <c r="R82" s="3"/>
      <c r="S82" s="3"/>
      <c r="T82" s="3"/>
      <c r="U82" s="3"/>
      <c r="V82" s="3"/>
      <c r="W82" s="3"/>
      <c r="X82" s="3"/>
      <c r="Y82" s="3"/>
      <c r="Z82" s="3"/>
    </row>
    <row r="83" ht="11.25" customHeight="1">
      <c r="A83" s="66" t="s">
        <v>100</v>
      </c>
      <c r="B83" s="68" t="s">
        <v>88</v>
      </c>
      <c r="C83" s="68" t="s">
        <v>3335</v>
      </c>
      <c r="D83" s="68" t="s">
        <v>3333</v>
      </c>
      <c r="E83" s="381">
        <v>45446.0</v>
      </c>
      <c r="F83" s="68" t="s">
        <v>3336</v>
      </c>
      <c r="G83" s="159">
        <v>150.0</v>
      </c>
      <c r="H83" s="158">
        <v>150.0</v>
      </c>
      <c r="I83" s="66" t="s">
        <v>100</v>
      </c>
      <c r="J83" s="3"/>
      <c r="K83" s="3"/>
      <c r="L83" s="3"/>
      <c r="M83" s="3"/>
      <c r="N83" s="3"/>
      <c r="O83" s="3"/>
      <c r="P83" s="3"/>
      <c r="Q83" s="3"/>
      <c r="R83" s="3"/>
      <c r="S83" s="3"/>
      <c r="T83" s="3"/>
      <c r="U83" s="3"/>
      <c r="V83" s="3"/>
      <c r="W83" s="3"/>
      <c r="X83" s="3"/>
      <c r="Y83" s="3"/>
      <c r="Z83" s="3"/>
    </row>
    <row r="84" ht="11.25" customHeight="1">
      <c r="A84" s="66" t="s">
        <v>100</v>
      </c>
      <c r="B84" s="68" t="s">
        <v>88</v>
      </c>
      <c r="C84" s="68" t="s">
        <v>3337</v>
      </c>
      <c r="D84" s="68" t="s">
        <v>3338</v>
      </c>
      <c r="E84" s="92" t="s">
        <v>3339</v>
      </c>
      <c r="F84" s="68" t="s">
        <v>3340</v>
      </c>
      <c r="G84" s="159">
        <v>60.0</v>
      </c>
      <c r="H84" s="166">
        <v>60.0</v>
      </c>
      <c r="I84" s="66" t="s">
        <v>100</v>
      </c>
      <c r="J84" s="3"/>
      <c r="K84" s="3"/>
      <c r="L84" s="3"/>
      <c r="M84" s="3"/>
      <c r="N84" s="3"/>
      <c r="O84" s="3"/>
      <c r="P84" s="3"/>
      <c r="Q84" s="3"/>
      <c r="R84" s="3"/>
      <c r="S84" s="3"/>
      <c r="T84" s="3"/>
      <c r="U84" s="3"/>
      <c r="V84" s="3"/>
      <c r="W84" s="3"/>
      <c r="X84" s="3"/>
      <c r="Y84" s="3"/>
      <c r="Z84" s="3"/>
    </row>
    <row r="85" ht="11.25" customHeight="1">
      <c r="A85" s="66" t="s">
        <v>100</v>
      </c>
      <c r="B85" s="68" t="s">
        <v>88</v>
      </c>
      <c r="C85" s="68" t="s">
        <v>3341</v>
      </c>
      <c r="D85" s="68" t="s">
        <v>3338</v>
      </c>
      <c r="E85" s="92" t="s">
        <v>3339</v>
      </c>
      <c r="F85" s="68" t="s">
        <v>3342</v>
      </c>
      <c r="G85" s="159">
        <v>60.0</v>
      </c>
      <c r="H85" s="166">
        <v>60.0</v>
      </c>
      <c r="I85" s="66" t="s">
        <v>100</v>
      </c>
      <c r="J85" s="3"/>
      <c r="K85" s="3"/>
      <c r="L85" s="3"/>
      <c r="M85" s="3"/>
      <c r="N85" s="3"/>
      <c r="O85" s="3"/>
      <c r="P85" s="3"/>
      <c r="Q85" s="3"/>
      <c r="R85" s="3"/>
      <c r="S85" s="3"/>
      <c r="T85" s="3"/>
      <c r="U85" s="3"/>
      <c r="V85" s="3"/>
      <c r="W85" s="3"/>
      <c r="X85" s="3"/>
      <c r="Y85" s="3"/>
      <c r="Z85" s="3"/>
    </row>
    <row r="86" ht="11.25" customHeight="1">
      <c r="A86" s="66" t="s">
        <v>100</v>
      </c>
      <c r="B86" s="68" t="s">
        <v>88</v>
      </c>
      <c r="C86" s="68" t="s">
        <v>3343</v>
      </c>
      <c r="D86" s="68" t="s">
        <v>3338</v>
      </c>
      <c r="E86" s="92" t="s">
        <v>3339</v>
      </c>
      <c r="F86" s="68" t="s">
        <v>3344</v>
      </c>
      <c r="G86" s="159">
        <v>60.0</v>
      </c>
      <c r="H86" s="166">
        <v>60.0</v>
      </c>
      <c r="I86" s="66" t="s">
        <v>100</v>
      </c>
      <c r="J86" s="3"/>
      <c r="K86" s="3"/>
      <c r="L86" s="3"/>
      <c r="M86" s="3"/>
      <c r="N86" s="3"/>
      <c r="O86" s="3"/>
      <c r="P86" s="3"/>
      <c r="Q86" s="3"/>
      <c r="R86" s="3"/>
      <c r="S86" s="3"/>
      <c r="T86" s="3"/>
      <c r="U86" s="3"/>
      <c r="V86" s="3"/>
      <c r="W86" s="3"/>
      <c r="X86" s="3"/>
      <c r="Y86" s="3"/>
      <c r="Z86" s="3"/>
    </row>
    <row r="87" ht="11.25" customHeight="1">
      <c r="A87" s="66" t="s">
        <v>100</v>
      </c>
      <c r="B87" s="68" t="s">
        <v>88</v>
      </c>
      <c r="C87" s="68" t="s">
        <v>3345</v>
      </c>
      <c r="D87" s="68" t="s">
        <v>3338</v>
      </c>
      <c r="E87" s="92" t="s">
        <v>3339</v>
      </c>
      <c r="F87" s="68" t="s">
        <v>3346</v>
      </c>
      <c r="G87" s="159">
        <v>60.0</v>
      </c>
      <c r="H87" s="166">
        <v>60.0</v>
      </c>
      <c r="I87" s="66" t="s">
        <v>100</v>
      </c>
      <c r="J87" s="3"/>
      <c r="K87" s="3"/>
      <c r="L87" s="3"/>
      <c r="M87" s="3"/>
      <c r="N87" s="3"/>
      <c r="O87" s="3"/>
      <c r="P87" s="3"/>
      <c r="Q87" s="3"/>
      <c r="R87" s="3"/>
      <c r="S87" s="3"/>
      <c r="T87" s="3"/>
      <c r="U87" s="3"/>
      <c r="V87" s="3"/>
      <c r="W87" s="3"/>
      <c r="X87" s="3"/>
      <c r="Y87" s="3"/>
      <c r="Z87" s="3"/>
    </row>
    <row r="88" ht="11.25" customHeight="1">
      <c r="A88" s="66" t="s">
        <v>100</v>
      </c>
      <c r="B88" s="68" t="s">
        <v>88</v>
      </c>
      <c r="C88" s="68" t="s">
        <v>3347</v>
      </c>
      <c r="D88" s="68" t="s">
        <v>3338</v>
      </c>
      <c r="E88" s="92" t="s">
        <v>3339</v>
      </c>
      <c r="F88" s="68" t="s">
        <v>3348</v>
      </c>
      <c r="G88" s="159">
        <v>60.0</v>
      </c>
      <c r="H88" s="166">
        <v>60.0</v>
      </c>
      <c r="I88" s="66" t="s">
        <v>100</v>
      </c>
      <c r="J88" s="3"/>
      <c r="K88" s="3"/>
      <c r="L88" s="3"/>
      <c r="M88" s="3"/>
      <c r="N88" s="3"/>
      <c r="O88" s="3"/>
      <c r="P88" s="3"/>
      <c r="Q88" s="3"/>
      <c r="R88" s="3"/>
      <c r="S88" s="3"/>
      <c r="T88" s="3"/>
      <c r="U88" s="3"/>
      <c r="V88" s="3"/>
      <c r="W88" s="3"/>
      <c r="X88" s="3"/>
      <c r="Y88" s="3"/>
      <c r="Z88" s="3"/>
    </row>
    <row r="89" ht="11.25" customHeight="1">
      <c r="A89" s="66" t="s">
        <v>100</v>
      </c>
      <c r="B89" s="68" t="s">
        <v>88</v>
      </c>
      <c r="C89" s="68" t="s">
        <v>3349</v>
      </c>
      <c r="D89" s="68" t="s">
        <v>3338</v>
      </c>
      <c r="E89" s="92" t="s">
        <v>3339</v>
      </c>
      <c r="F89" s="68" t="s">
        <v>3350</v>
      </c>
      <c r="G89" s="159">
        <v>60.0</v>
      </c>
      <c r="H89" s="166">
        <v>60.0</v>
      </c>
      <c r="I89" s="66" t="s">
        <v>100</v>
      </c>
      <c r="J89" s="3"/>
      <c r="K89" s="3"/>
      <c r="L89" s="3"/>
      <c r="M89" s="3"/>
      <c r="N89" s="3"/>
      <c r="O89" s="3"/>
      <c r="P89" s="3"/>
      <c r="Q89" s="3"/>
      <c r="R89" s="3"/>
      <c r="S89" s="3"/>
      <c r="T89" s="3"/>
      <c r="U89" s="3"/>
      <c r="V89" s="3"/>
      <c r="W89" s="3"/>
      <c r="X89" s="3"/>
      <c r="Y89" s="3"/>
      <c r="Z89" s="3"/>
    </row>
    <row r="90" ht="11.25" customHeight="1">
      <c r="A90" s="66" t="s">
        <v>100</v>
      </c>
      <c r="B90" s="68" t="s">
        <v>88</v>
      </c>
      <c r="C90" s="68" t="s">
        <v>3351</v>
      </c>
      <c r="D90" s="68" t="s">
        <v>3338</v>
      </c>
      <c r="E90" s="92" t="s">
        <v>3339</v>
      </c>
      <c r="F90" s="68" t="s">
        <v>3352</v>
      </c>
      <c r="G90" s="159">
        <v>60.0</v>
      </c>
      <c r="H90" s="166">
        <v>60.0</v>
      </c>
      <c r="I90" s="66" t="s">
        <v>100</v>
      </c>
      <c r="J90" s="3"/>
      <c r="K90" s="3"/>
      <c r="L90" s="3"/>
      <c r="M90" s="3"/>
      <c r="N90" s="3"/>
      <c r="O90" s="3"/>
      <c r="P90" s="3"/>
      <c r="Q90" s="3"/>
      <c r="R90" s="3"/>
      <c r="S90" s="3"/>
      <c r="T90" s="3"/>
      <c r="U90" s="3"/>
      <c r="V90" s="3"/>
      <c r="W90" s="3"/>
      <c r="X90" s="3"/>
      <c r="Y90" s="3"/>
      <c r="Z90" s="3"/>
    </row>
    <row r="91" ht="11.25" customHeight="1">
      <c r="A91" s="66" t="s">
        <v>100</v>
      </c>
      <c r="B91" s="68" t="s">
        <v>88</v>
      </c>
      <c r="C91" s="68" t="s">
        <v>3353</v>
      </c>
      <c r="D91" s="68" t="s">
        <v>3338</v>
      </c>
      <c r="E91" s="92" t="s">
        <v>3339</v>
      </c>
      <c r="F91" s="68" t="s">
        <v>3354</v>
      </c>
      <c r="G91" s="159">
        <v>60.0</v>
      </c>
      <c r="H91" s="166">
        <v>60.0</v>
      </c>
      <c r="I91" s="66" t="s">
        <v>100</v>
      </c>
      <c r="J91" s="3"/>
      <c r="K91" s="3"/>
      <c r="L91" s="3"/>
      <c r="M91" s="3"/>
      <c r="N91" s="3"/>
      <c r="O91" s="3"/>
      <c r="P91" s="3"/>
      <c r="Q91" s="3"/>
      <c r="R91" s="3"/>
      <c r="S91" s="3"/>
      <c r="T91" s="3"/>
      <c r="U91" s="3"/>
      <c r="V91" s="3"/>
      <c r="W91" s="3"/>
      <c r="X91" s="3"/>
      <c r="Y91" s="3"/>
      <c r="Z91" s="3"/>
    </row>
    <row r="92" ht="11.25" customHeight="1">
      <c r="A92" s="66" t="s">
        <v>100</v>
      </c>
      <c r="B92" s="68" t="s">
        <v>88</v>
      </c>
      <c r="C92" s="68" t="s">
        <v>3355</v>
      </c>
      <c r="D92" s="68" t="s">
        <v>3338</v>
      </c>
      <c r="E92" s="92" t="s">
        <v>3339</v>
      </c>
      <c r="F92" s="68" t="s">
        <v>3356</v>
      </c>
      <c r="G92" s="159">
        <v>60.0</v>
      </c>
      <c r="H92" s="166">
        <v>60.0</v>
      </c>
      <c r="I92" s="66" t="s">
        <v>100</v>
      </c>
      <c r="J92" s="3"/>
      <c r="K92" s="3"/>
      <c r="L92" s="3"/>
      <c r="M92" s="3"/>
      <c r="N92" s="3"/>
      <c r="O92" s="3"/>
      <c r="P92" s="3"/>
      <c r="Q92" s="3"/>
      <c r="R92" s="3"/>
      <c r="S92" s="3"/>
      <c r="T92" s="3"/>
      <c r="U92" s="3"/>
      <c r="V92" s="3"/>
      <c r="W92" s="3"/>
      <c r="X92" s="3"/>
      <c r="Y92" s="3"/>
      <c r="Z92" s="3"/>
    </row>
    <row r="93" ht="11.25" customHeight="1">
      <c r="A93" s="66" t="s">
        <v>100</v>
      </c>
      <c r="B93" s="68" t="s">
        <v>88</v>
      </c>
      <c r="C93" s="68" t="s">
        <v>3357</v>
      </c>
      <c r="D93" s="68" t="s">
        <v>3338</v>
      </c>
      <c r="E93" s="92" t="s">
        <v>3339</v>
      </c>
      <c r="F93" s="68" t="s">
        <v>3358</v>
      </c>
      <c r="G93" s="159">
        <v>60.0</v>
      </c>
      <c r="H93" s="166">
        <v>60.0</v>
      </c>
      <c r="I93" s="66" t="s">
        <v>100</v>
      </c>
      <c r="J93" s="3"/>
      <c r="K93" s="3"/>
      <c r="L93" s="3"/>
      <c r="M93" s="3"/>
      <c r="N93" s="3"/>
      <c r="O93" s="3"/>
      <c r="P93" s="3"/>
      <c r="Q93" s="3"/>
      <c r="R93" s="3"/>
      <c r="S93" s="3"/>
      <c r="T93" s="3"/>
      <c r="U93" s="3"/>
      <c r="V93" s="3"/>
      <c r="W93" s="3"/>
      <c r="X93" s="3"/>
      <c r="Y93" s="3"/>
      <c r="Z93" s="3"/>
    </row>
    <row r="94" ht="11.25" customHeight="1">
      <c r="A94" s="66" t="s">
        <v>100</v>
      </c>
      <c r="B94" s="68" t="s">
        <v>88</v>
      </c>
      <c r="C94" s="68" t="s">
        <v>3359</v>
      </c>
      <c r="D94" s="68" t="s">
        <v>3338</v>
      </c>
      <c r="E94" s="92" t="s">
        <v>3339</v>
      </c>
      <c r="F94" s="68" t="s">
        <v>3360</v>
      </c>
      <c r="G94" s="159">
        <v>60.0</v>
      </c>
      <c r="H94" s="166">
        <v>60.0</v>
      </c>
      <c r="I94" s="66" t="s">
        <v>100</v>
      </c>
      <c r="J94" s="3"/>
      <c r="K94" s="3"/>
      <c r="L94" s="3"/>
      <c r="M94" s="3"/>
      <c r="N94" s="3"/>
      <c r="O94" s="3"/>
      <c r="P94" s="3"/>
      <c r="Q94" s="3"/>
      <c r="R94" s="3"/>
      <c r="S94" s="3"/>
      <c r="T94" s="3"/>
      <c r="U94" s="3"/>
      <c r="V94" s="3"/>
      <c r="W94" s="3"/>
      <c r="X94" s="3"/>
      <c r="Y94" s="3"/>
      <c r="Z94" s="3"/>
    </row>
    <row r="95" ht="11.25" customHeight="1">
      <c r="A95" s="66" t="s">
        <v>100</v>
      </c>
      <c r="B95" s="68" t="s">
        <v>88</v>
      </c>
      <c r="C95" s="68" t="s">
        <v>3361</v>
      </c>
      <c r="D95" s="68" t="s">
        <v>3338</v>
      </c>
      <c r="E95" s="92" t="s">
        <v>3339</v>
      </c>
      <c r="F95" s="68" t="s">
        <v>3362</v>
      </c>
      <c r="G95" s="159">
        <v>60.0</v>
      </c>
      <c r="H95" s="166">
        <v>60.0</v>
      </c>
      <c r="I95" s="66" t="s">
        <v>100</v>
      </c>
      <c r="J95" s="3"/>
      <c r="K95" s="3"/>
      <c r="L95" s="3"/>
      <c r="M95" s="3"/>
      <c r="N95" s="3"/>
      <c r="O95" s="3"/>
      <c r="P95" s="3"/>
      <c r="Q95" s="3"/>
      <c r="R95" s="3"/>
      <c r="S95" s="3"/>
      <c r="T95" s="3"/>
      <c r="U95" s="3"/>
      <c r="V95" s="3"/>
      <c r="W95" s="3"/>
      <c r="X95" s="3"/>
      <c r="Y95" s="3"/>
      <c r="Z95" s="3"/>
    </row>
    <row r="96" ht="11.25" customHeight="1">
      <c r="A96" s="66" t="s">
        <v>100</v>
      </c>
      <c r="B96" s="68" t="s">
        <v>88</v>
      </c>
      <c r="C96" s="68" t="s">
        <v>3363</v>
      </c>
      <c r="D96" s="68" t="s">
        <v>3338</v>
      </c>
      <c r="E96" s="92" t="s">
        <v>3339</v>
      </c>
      <c r="F96" s="68" t="s">
        <v>3364</v>
      </c>
      <c r="G96" s="159">
        <v>60.0</v>
      </c>
      <c r="H96" s="166">
        <v>60.0</v>
      </c>
      <c r="I96" s="66" t="s">
        <v>100</v>
      </c>
      <c r="J96" s="3"/>
      <c r="K96" s="3"/>
      <c r="L96" s="3"/>
      <c r="M96" s="3"/>
      <c r="N96" s="3"/>
      <c r="O96" s="3"/>
      <c r="P96" s="3"/>
      <c r="Q96" s="3"/>
      <c r="R96" s="3"/>
      <c r="S96" s="3"/>
      <c r="T96" s="3"/>
      <c r="U96" s="3"/>
      <c r="V96" s="3"/>
      <c r="W96" s="3"/>
      <c r="X96" s="3"/>
      <c r="Y96" s="3"/>
      <c r="Z96" s="3"/>
    </row>
    <row r="97" ht="11.25" customHeight="1">
      <c r="A97" s="66" t="s">
        <v>100</v>
      </c>
      <c r="B97" s="68" t="s">
        <v>88</v>
      </c>
      <c r="C97" s="68" t="s">
        <v>3365</v>
      </c>
      <c r="D97" s="68" t="s">
        <v>3338</v>
      </c>
      <c r="E97" s="92" t="s">
        <v>3339</v>
      </c>
      <c r="F97" s="68" t="s">
        <v>3366</v>
      </c>
      <c r="G97" s="159">
        <v>60.0</v>
      </c>
      <c r="H97" s="166">
        <v>60.0</v>
      </c>
      <c r="I97" s="66" t="s">
        <v>100</v>
      </c>
      <c r="J97" s="3"/>
      <c r="K97" s="3"/>
      <c r="L97" s="3"/>
      <c r="M97" s="3"/>
      <c r="N97" s="3"/>
      <c r="O97" s="3"/>
      <c r="P97" s="3"/>
      <c r="Q97" s="3"/>
      <c r="R97" s="3"/>
      <c r="S97" s="3"/>
      <c r="T97" s="3"/>
      <c r="U97" s="3"/>
      <c r="V97" s="3"/>
      <c r="W97" s="3"/>
      <c r="X97" s="3"/>
      <c r="Y97" s="3"/>
      <c r="Z97" s="3"/>
    </row>
    <row r="98" ht="11.25" customHeight="1">
      <c r="A98" s="66" t="s">
        <v>100</v>
      </c>
      <c r="B98" s="68" t="s">
        <v>88</v>
      </c>
      <c r="C98" s="68" t="s">
        <v>3367</v>
      </c>
      <c r="D98" s="68" t="s">
        <v>3368</v>
      </c>
      <c r="E98" s="68" t="s">
        <v>3369</v>
      </c>
      <c r="F98" s="68" t="s">
        <v>3370</v>
      </c>
      <c r="G98" s="159">
        <v>100.0</v>
      </c>
      <c r="H98" s="166">
        <v>100.0</v>
      </c>
      <c r="I98" s="66" t="s">
        <v>100</v>
      </c>
      <c r="J98" s="3"/>
      <c r="K98" s="3"/>
      <c r="L98" s="3"/>
      <c r="M98" s="3"/>
      <c r="N98" s="3"/>
      <c r="O98" s="3"/>
      <c r="P98" s="3"/>
      <c r="Q98" s="3"/>
      <c r="R98" s="3"/>
      <c r="S98" s="3"/>
      <c r="T98" s="3"/>
      <c r="U98" s="3"/>
      <c r="V98" s="3"/>
      <c r="W98" s="3"/>
      <c r="X98" s="3"/>
      <c r="Y98" s="3"/>
      <c r="Z98" s="3"/>
    </row>
    <row r="99" ht="11.25" customHeight="1">
      <c r="A99" s="66" t="s">
        <v>100</v>
      </c>
      <c r="B99" s="68" t="s">
        <v>88</v>
      </c>
      <c r="C99" s="68" t="s">
        <v>3371</v>
      </c>
      <c r="D99" s="68" t="s">
        <v>3368</v>
      </c>
      <c r="E99" s="68" t="s">
        <v>3372</v>
      </c>
      <c r="F99" s="68" t="s">
        <v>3373</v>
      </c>
      <c r="G99" s="159">
        <v>100.0</v>
      </c>
      <c r="H99" s="166">
        <v>100.0</v>
      </c>
      <c r="I99" s="66" t="s">
        <v>100</v>
      </c>
      <c r="J99" s="3"/>
      <c r="K99" s="3"/>
      <c r="L99" s="3"/>
      <c r="M99" s="3"/>
      <c r="N99" s="3"/>
      <c r="O99" s="3"/>
      <c r="P99" s="3"/>
      <c r="Q99" s="3"/>
      <c r="R99" s="3"/>
      <c r="S99" s="3"/>
      <c r="T99" s="3"/>
      <c r="U99" s="3"/>
      <c r="V99" s="3"/>
      <c r="W99" s="3"/>
      <c r="X99" s="3"/>
      <c r="Y99" s="3"/>
      <c r="Z99" s="3"/>
    </row>
    <row r="100" ht="11.25" customHeight="1">
      <c r="A100" s="66" t="s">
        <v>100</v>
      </c>
      <c r="B100" s="68" t="s">
        <v>88</v>
      </c>
      <c r="C100" s="68" t="s">
        <v>3374</v>
      </c>
      <c r="D100" s="68" t="s">
        <v>3368</v>
      </c>
      <c r="E100" s="68" t="s">
        <v>3375</v>
      </c>
      <c r="F100" s="68" t="s">
        <v>3376</v>
      </c>
      <c r="G100" s="159">
        <v>100.0</v>
      </c>
      <c r="H100" s="166">
        <v>100.0</v>
      </c>
      <c r="I100" s="66" t="s">
        <v>100</v>
      </c>
      <c r="J100" s="3"/>
      <c r="K100" s="3"/>
      <c r="L100" s="3"/>
      <c r="M100" s="3"/>
      <c r="N100" s="3"/>
      <c r="O100" s="3"/>
      <c r="P100" s="3"/>
      <c r="Q100" s="3"/>
      <c r="R100" s="3"/>
      <c r="S100" s="3"/>
      <c r="T100" s="3"/>
      <c r="U100" s="3"/>
      <c r="V100" s="3"/>
      <c r="W100" s="3"/>
      <c r="X100" s="3"/>
      <c r="Y100" s="3"/>
      <c r="Z100" s="3"/>
    </row>
    <row r="101" ht="11.25" customHeight="1">
      <c r="A101" s="66" t="s">
        <v>100</v>
      </c>
      <c r="B101" s="68" t="s">
        <v>88</v>
      </c>
      <c r="C101" s="68" t="s">
        <v>3377</v>
      </c>
      <c r="D101" s="68" t="s">
        <v>3333</v>
      </c>
      <c r="E101" s="68" t="s">
        <v>3378</v>
      </c>
      <c r="F101" s="68" t="s">
        <v>1546</v>
      </c>
      <c r="G101" s="159">
        <v>150.0</v>
      </c>
      <c r="H101" s="166">
        <v>150.0</v>
      </c>
      <c r="I101" s="66" t="s">
        <v>100</v>
      </c>
      <c r="J101" s="3"/>
      <c r="K101" s="3"/>
      <c r="L101" s="3"/>
      <c r="M101" s="3"/>
      <c r="N101" s="3"/>
      <c r="O101" s="3"/>
      <c r="P101" s="3"/>
      <c r="Q101" s="3"/>
      <c r="R101" s="3"/>
      <c r="S101" s="3"/>
      <c r="T101" s="3"/>
      <c r="U101" s="3"/>
      <c r="V101" s="3"/>
      <c r="W101" s="3"/>
      <c r="X101" s="3"/>
      <c r="Y101" s="3"/>
      <c r="Z101" s="3"/>
    </row>
    <row r="102" ht="11.25" customHeight="1">
      <c r="A102" s="66" t="s">
        <v>100</v>
      </c>
      <c r="B102" s="68" t="s">
        <v>88</v>
      </c>
      <c r="C102" s="68" t="s">
        <v>3379</v>
      </c>
      <c r="D102" s="68" t="s">
        <v>3333</v>
      </c>
      <c r="E102" s="68" t="s">
        <v>3380</v>
      </c>
      <c r="F102" s="68" t="s">
        <v>3381</v>
      </c>
      <c r="G102" s="159">
        <v>150.0</v>
      </c>
      <c r="H102" s="166">
        <v>150.0</v>
      </c>
      <c r="I102" s="66" t="s">
        <v>100</v>
      </c>
      <c r="J102" s="3"/>
      <c r="K102" s="3"/>
      <c r="L102" s="3"/>
      <c r="M102" s="3"/>
      <c r="N102" s="3"/>
      <c r="O102" s="3"/>
      <c r="P102" s="3"/>
      <c r="Q102" s="3"/>
      <c r="R102" s="3"/>
      <c r="S102" s="3"/>
      <c r="T102" s="3"/>
      <c r="U102" s="3"/>
      <c r="V102" s="3"/>
      <c r="W102" s="3"/>
      <c r="X102" s="3"/>
      <c r="Y102" s="3"/>
      <c r="Z102" s="3"/>
    </row>
    <row r="103" ht="11.25" customHeight="1">
      <c r="A103" s="66" t="s">
        <v>100</v>
      </c>
      <c r="B103" s="68" t="s">
        <v>88</v>
      </c>
      <c r="C103" s="68" t="s">
        <v>3382</v>
      </c>
      <c r="D103" s="68" t="s">
        <v>3383</v>
      </c>
      <c r="E103" s="68" t="s">
        <v>3384</v>
      </c>
      <c r="F103" s="68" t="s">
        <v>3385</v>
      </c>
      <c r="G103" s="159">
        <v>50.0</v>
      </c>
      <c r="H103" s="166">
        <v>50.0</v>
      </c>
      <c r="I103" s="66" t="s">
        <v>100</v>
      </c>
      <c r="J103" s="3"/>
      <c r="K103" s="3"/>
      <c r="L103" s="3"/>
      <c r="M103" s="3"/>
      <c r="N103" s="3"/>
      <c r="O103" s="3"/>
      <c r="P103" s="3"/>
      <c r="Q103" s="3"/>
      <c r="R103" s="3"/>
      <c r="S103" s="3"/>
      <c r="T103" s="3"/>
      <c r="U103" s="3"/>
      <c r="V103" s="3"/>
      <c r="W103" s="3"/>
      <c r="X103" s="3"/>
      <c r="Y103" s="3"/>
      <c r="Z103" s="3"/>
    </row>
    <row r="104" ht="11.25" customHeight="1">
      <c r="A104" s="66" t="s">
        <v>100</v>
      </c>
      <c r="B104" s="68" t="s">
        <v>88</v>
      </c>
      <c r="C104" s="68" t="s">
        <v>3386</v>
      </c>
      <c r="D104" s="68" t="s">
        <v>3368</v>
      </c>
      <c r="E104" s="68" t="s">
        <v>3387</v>
      </c>
      <c r="F104" s="68" t="s">
        <v>3388</v>
      </c>
      <c r="G104" s="159">
        <v>100.0</v>
      </c>
      <c r="H104" s="166">
        <v>100.0</v>
      </c>
      <c r="I104" s="66" t="s">
        <v>100</v>
      </c>
      <c r="J104" s="3"/>
      <c r="K104" s="3"/>
      <c r="L104" s="3"/>
      <c r="M104" s="3"/>
      <c r="N104" s="3"/>
      <c r="O104" s="3"/>
      <c r="P104" s="3"/>
      <c r="Q104" s="3"/>
      <c r="R104" s="3"/>
      <c r="S104" s="3"/>
      <c r="T104" s="3"/>
      <c r="U104" s="3"/>
      <c r="V104" s="3"/>
      <c r="W104" s="3"/>
      <c r="X104" s="3"/>
      <c r="Y104" s="3"/>
      <c r="Z104" s="3"/>
    </row>
    <row r="105" ht="11.25" customHeight="1">
      <c r="A105" s="66" t="s">
        <v>100</v>
      </c>
      <c r="B105" s="68" t="s">
        <v>88</v>
      </c>
      <c r="C105" s="68" t="s">
        <v>3389</v>
      </c>
      <c r="D105" s="68" t="s">
        <v>3368</v>
      </c>
      <c r="E105" s="68" t="s">
        <v>3390</v>
      </c>
      <c r="F105" s="68" t="s">
        <v>3391</v>
      </c>
      <c r="G105" s="159">
        <v>100.0</v>
      </c>
      <c r="H105" s="166">
        <v>100.0</v>
      </c>
      <c r="I105" s="66" t="s">
        <v>100</v>
      </c>
      <c r="J105" s="3"/>
      <c r="K105" s="3"/>
      <c r="L105" s="3"/>
      <c r="M105" s="3"/>
      <c r="N105" s="3"/>
      <c r="O105" s="3"/>
      <c r="P105" s="3"/>
      <c r="Q105" s="3"/>
      <c r="R105" s="3"/>
      <c r="S105" s="3"/>
      <c r="T105" s="3"/>
      <c r="U105" s="3"/>
      <c r="V105" s="3"/>
      <c r="W105" s="3"/>
      <c r="X105" s="3"/>
      <c r="Y105" s="3"/>
      <c r="Z105" s="3"/>
    </row>
    <row r="106" ht="11.25" customHeight="1">
      <c r="A106" s="66" t="s">
        <v>3392</v>
      </c>
      <c r="B106" s="68" t="s">
        <v>88</v>
      </c>
      <c r="C106" s="68" t="s">
        <v>3393</v>
      </c>
      <c r="D106" s="68" t="s">
        <v>3394</v>
      </c>
      <c r="E106" s="61" t="s">
        <v>3395</v>
      </c>
      <c r="F106" s="68" t="s">
        <v>3396</v>
      </c>
      <c r="G106" s="159">
        <v>50.0</v>
      </c>
      <c r="H106" s="159">
        <v>50.0</v>
      </c>
      <c r="I106" s="66" t="s">
        <v>3392</v>
      </c>
      <c r="J106" s="3"/>
      <c r="K106" s="3"/>
      <c r="L106" s="3"/>
      <c r="M106" s="3"/>
      <c r="N106" s="3"/>
      <c r="O106" s="3"/>
      <c r="P106" s="3"/>
      <c r="Q106" s="3"/>
      <c r="R106" s="3"/>
      <c r="S106" s="3"/>
      <c r="T106" s="3"/>
      <c r="U106" s="3"/>
      <c r="V106" s="3"/>
      <c r="W106" s="3"/>
      <c r="X106" s="3"/>
      <c r="Y106" s="3"/>
      <c r="Z106" s="3"/>
    </row>
    <row r="107" ht="11.25" customHeight="1">
      <c r="A107" s="66" t="s">
        <v>3392</v>
      </c>
      <c r="B107" s="68" t="s">
        <v>88</v>
      </c>
      <c r="C107" s="68" t="s">
        <v>3397</v>
      </c>
      <c r="D107" s="68" t="s">
        <v>3398</v>
      </c>
      <c r="E107" s="426" t="s">
        <v>3399</v>
      </c>
      <c r="F107" s="285" t="s">
        <v>3400</v>
      </c>
      <c r="G107" s="159">
        <v>15.0</v>
      </c>
      <c r="H107" s="166">
        <v>15.0</v>
      </c>
      <c r="I107" s="66" t="s">
        <v>3392</v>
      </c>
      <c r="J107" s="3"/>
      <c r="K107" s="3"/>
      <c r="L107" s="3"/>
      <c r="M107" s="3"/>
      <c r="N107" s="3"/>
      <c r="O107" s="3"/>
      <c r="P107" s="3"/>
      <c r="Q107" s="3"/>
      <c r="R107" s="3"/>
      <c r="S107" s="3"/>
      <c r="T107" s="3"/>
      <c r="U107" s="3"/>
      <c r="V107" s="3"/>
      <c r="W107" s="3"/>
      <c r="X107" s="3"/>
      <c r="Y107" s="3"/>
      <c r="Z107" s="3"/>
    </row>
    <row r="108" ht="11.25" customHeight="1">
      <c r="A108" s="66" t="s">
        <v>3392</v>
      </c>
      <c r="B108" s="68" t="s">
        <v>88</v>
      </c>
      <c r="C108" s="68" t="s">
        <v>3401</v>
      </c>
      <c r="D108" s="68" t="s">
        <v>3402</v>
      </c>
      <c r="E108" s="426" t="s">
        <v>3403</v>
      </c>
      <c r="F108" s="285" t="s">
        <v>3400</v>
      </c>
      <c r="G108" s="159">
        <v>30.0</v>
      </c>
      <c r="H108" s="166">
        <v>30.0</v>
      </c>
      <c r="I108" s="66" t="s">
        <v>3392</v>
      </c>
      <c r="J108" s="3"/>
      <c r="K108" s="3"/>
      <c r="L108" s="3"/>
      <c r="M108" s="3"/>
      <c r="N108" s="3"/>
      <c r="O108" s="3"/>
      <c r="P108" s="3"/>
      <c r="Q108" s="3"/>
      <c r="R108" s="3"/>
      <c r="S108" s="3"/>
      <c r="T108" s="3"/>
      <c r="U108" s="3"/>
      <c r="V108" s="3"/>
      <c r="W108" s="3"/>
      <c r="X108" s="3"/>
      <c r="Y108" s="3"/>
      <c r="Z108" s="3"/>
    </row>
    <row r="109" ht="11.25" customHeight="1">
      <c r="A109" s="66" t="s">
        <v>3392</v>
      </c>
      <c r="B109" s="68" t="s">
        <v>88</v>
      </c>
      <c r="C109" s="68" t="s">
        <v>3404</v>
      </c>
      <c r="D109" s="68" t="s">
        <v>3394</v>
      </c>
      <c r="E109" s="426" t="s">
        <v>3405</v>
      </c>
      <c r="F109" s="68" t="s">
        <v>3396</v>
      </c>
      <c r="G109" s="159">
        <v>50.0</v>
      </c>
      <c r="H109" s="159">
        <v>50.0</v>
      </c>
      <c r="I109" s="66" t="s">
        <v>3392</v>
      </c>
      <c r="J109" s="3"/>
      <c r="K109" s="3"/>
      <c r="L109" s="3"/>
      <c r="M109" s="3"/>
      <c r="N109" s="3"/>
      <c r="O109" s="3"/>
      <c r="P109" s="3"/>
      <c r="Q109" s="3"/>
      <c r="R109" s="3"/>
      <c r="S109" s="3"/>
      <c r="T109" s="3"/>
      <c r="U109" s="3"/>
      <c r="V109" s="3"/>
      <c r="W109" s="3"/>
      <c r="X109" s="3"/>
      <c r="Y109" s="3"/>
      <c r="Z109" s="3"/>
    </row>
    <row r="110" ht="11.25" customHeight="1">
      <c r="A110" s="66" t="s">
        <v>3392</v>
      </c>
      <c r="B110" s="68" t="s">
        <v>88</v>
      </c>
      <c r="C110" s="68" t="s">
        <v>3406</v>
      </c>
      <c r="D110" s="68" t="s">
        <v>3394</v>
      </c>
      <c r="E110" s="426" t="s">
        <v>3407</v>
      </c>
      <c r="F110" s="68" t="s">
        <v>3396</v>
      </c>
      <c r="G110" s="159">
        <v>50.0</v>
      </c>
      <c r="H110" s="159">
        <v>50.0</v>
      </c>
      <c r="I110" s="66" t="s">
        <v>3392</v>
      </c>
      <c r="J110" s="3"/>
      <c r="K110" s="3"/>
      <c r="L110" s="3"/>
      <c r="M110" s="3"/>
      <c r="N110" s="3"/>
      <c r="O110" s="3"/>
      <c r="P110" s="3"/>
      <c r="Q110" s="3"/>
      <c r="R110" s="3"/>
      <c r="S110" s="3"/>
      <c r="T110" s="3"/>
      <c r="U110" s="3"/>
      <c r="V110" s="3"/>
      <c r="W110" s="3"/>
      <c r="X110" s="3"/>
      <c r="Y110" s="3"/>
      <c r="Z110" s="3"/>
    </row>
    <row r="111" ht="11.25" customHeight="1">
      <c r="A111" s="66" t="s">
        <v>3392</v>
      </c>
      <c r="B111" s="68" t="s">
        <v>88</v>
      </c>
      <c r="C111" s="68" t="s">
        <v>3408</v>
      </c>
      <c r="D111" s="68" t="s">
        <v>3394</v>
      </c>
      <c r="E111" s="68" t="s">
        <v>3409</v>
      </c>
      <c r="F111" s="68" t="s">
        <v>1382</v>
      </c>
      <c r="G111" s="159">
        <v>50.0</v>
      </c>
      <c r="H111" s="159">
        <v>50.0</v>
      </c>
      <c r="I111" s="66" t="s">
        <v>3392</v>
      </c>
      <c r="J111" s="3"/>
      <c r="K111" s="3"/>
      <c r="L111" s="3"/>
      <c r="M111" s="3"/>
      <c r="N111" s="3"/>
      <c r="O111" s="3"/>
      <c r="P111" s="3"/>
      <c r="Q111" s="3"/>
      <c r="R111" s="3"/>
      <c r="S111" s="3"/>
      <c r="T111" s="3"/>
      <c r="U111" s="3"/>
      <c r="V111" s="3"/>
      <c r="W111" s="3"/>
      <c r="X111" s="3"/>
      <c r="Y111" s="3"/>
      <c r="Z111" s="3"/>
    </row>
    <row r="112" ht="11.25" customHeight="1">
      <c r="A112" s="66" t="s">
        <v>3392</v>
      </c>
      <c r="B112" s="68" t="s">
        <v>88</v>
      </c>
      <c r="C112" s="68" t="s">
        <v>3410</v>
      </c>
      <c r="D112" s="68" t="s">
        <v>1386</v>
      </c>
      <c r="E112" s="68" t="s">
        <v>3411</v>
      </c>
      <c r="F112" s="285" t="s">
        <v>3412</v>
      </c>
      <c r="G112" s="159">
        <v>5.0</v>
      </c>
      <c r="H112" s="159">
        <v>5.0</v>
      </c>
      <c r="I112" s="66" t="s">
        <v>3392</v>
      </c>
      <c r="J112" s="3"/>
      <c r="K112" s="3"/>
      <c r="L112" s="3"/>
      <c r="M112" s="3"/>
      <c r="N112" s="3"/>
      <c r="O112" s="3"/>
      <c r="P112" s="3"/>
      <c r="Q112" s="3"/>
      <c r="R112" s="3"/>
      <c r="S112" s="3"/>
      <c r="T112" s="3"/>
      <c r="U112" s="3"/>
      <c r="V112" s="3"/>
      <c r="W112" s="3"/>
      <c r="X112" s="3"/>
      <c r="Y112" s="3"/>
      <c r="Z112" s="3"/>
    </row>
    <row r="113" ht="11.25" customHeight="1">
      <c r="A113" s="66" t="s">
        <v>3392</v>
      </c>
      <c r="B113" s="68" t="s">
        <v>88</v>
      </c>
      <c r="C113" s="68" t="s">
        <v>3413</v>
      </c>
      <c r="D113" s="68" t="s">
        <v>1386</v>
      </c>
      <c r="E113" s="68" t="s">
        <v>3414</v>
      </c>
      <c r="F113" s="285" t="s">
        <v>3415</v>
      </c>
      <c r="G113" s="159">
        <v>5.0</v>
      </c>
      <c r="H113" s="159">
        <v>5.0</v>
      </c>
      <c r="I113" s="66" t="s">
        <v>3392</v>
      </c>
      <c r="J113" s="3"/>
      <c r="K113" s="3"/>
      <c r="L113" s="3"/>
      <c r="M113" s="3"/>
      <c r="N113" s="3"/>
      <c r="O113" s="3"/>
      <c r="P113" s="3"/>
      <c r="Q113" s="3"/>
      <c r="R113" s="3"/>
      <c r="S113" s="3"/>
      <c r="T113" s="3"/>
      <c r="U113" s="3"/>
      <c r="V113" s="3"/>
      <c r="W113" s="3"/>
      <c r="X113" s="3"/>
      <c r="Y113" s="3"/>
      <c r="Z113" s="3"/>
    </row>
    <row r="114" ht="11.25" customHeight="1">
      <c r="A114" s="66" t="s">
        <v>3392</v>
      </c>
      <c r="B114" s="68" t="s">
        <v>88</v>
      </c>
      <c r="C114" s="68" t="s">
        <v>3416</v>
      </c>
      <c r="D114" s="68" t="s">
        <v>1386</v>
      </c>
      <c r="E114" s="68" t="s">
        <v>1308</v>
      </c>
      <c r="F114" s="285" t="s">
        <v>3417</v>
      </c>
      <c r="G114" s="159">
        <v>5.0</v>
      </c>
      <c r="H114" s="159">
        <v>5.0</v>
      </c>
      <c r="I114" s="66" t="s">
        <v>3392</v>
      </c>
      <c r="J114" s="3"/>
      <c r="K114" s="3"/>
      <c r="L114" s="3"/>
      <c r="M114" s="3"/>
      <c r="N114" s="3"/>
      <c r="O114" s="3"/>
      <c r="P114" s="3"/>
      <c r="Q114" s="3"/>
      <c r="R114" s="3"/>
      <c r="S114" s="3"/>
      <c r="T114" s="3"/>
      <c r="U114" s="3"/>
      <c r="V114" s="3"/>
      <c r="W114" s="3"/>
      <c r="X114" s="3"/>
      <c r="Y114" s="3"/>
      <c r="Z114" s="3"/>
    </row>
    <row r="115" ht="11.25" customHeight="1">
      <c r="A115" s="66" t="s">
        <v>3392</v>
      </c>
      <c r="B115" s="68" t="s">
        <v>88</v>
      </c>
      <c r="C115" s="68" t="s">
        <v>3418</v>
      </c>
      <c r="D115" s="68" t="s">
        <v>1386</v>
      </c>
      <c r="E115" s="68"/>
      <c r="F115" s="285" t="s">
        <v>3419</v>
      </c>
      <c r="G115" s="159">
        <v>5.0</v>
      </c>
      <c r="H115" s="159">
        <v>5.0</v>
      </c>
      <c r="I115" s="66" t="s">
        <v>3392</v>
      </c>
      <c r="J115" s="3"/>
      <c r="K115" s="3"/>
      <c r="L115" s="3"/>
      <c r="M115" s="3"/>
      <c r="N115" s="3"/>
      <c r="O115" s="3"/>
      <c r="P115" s="3"/>
      <c r="Q115" s="3"/>
      <c r="R115" s="3"/>
      <c r="S115" s="3"/>
      <c r="T115" s="3"/>
      <c r="U115" s="3"/>
      <c r="V115" s="3"/>
      <c r="W115" s="3"/>
      <c r="X115" s="3"/>
      <c r="Y115" s="3"/>
      <c r="Z115" s="3"/>
    </row>
    <row r="116" ht="11.25" customHeight="1">
      <c r="A116" s="66" t="s">
        <v>3392</v>
      </c>
      <c r="B116" s="68" t="s">
        <v>88</v>
      </c>
      <c r="C116" s="68" t="s">
        <v>3420</v>
      </c>
      <c r="D116" s="68" t="s">
        <v>1386</v>
      </c>
      <c r="E116" s="68" t="s">
        <v>1569</v>
      </c>
      <c r="F116" s="285" t="s">
        <v>3421</v>
      </c>
      <c r="G116" s="159">
        <v>5.0</v>
      </c>
      <c r="H116" s="159">
        <v>5.0</v>
      </c>
      <c r="I116" s="66" t="s">
        <v>3392</v>
      </c>
      <c r="J116" s="3"/>
      <c r="K116" s="3"/>
      <c r="L116" s="3"/>
      <c r="M116" s="3"/>
      <c r="N116" s="3"/>
      <c r="O116" s="3"/>
      <c r="P116" s="3"/>
      <c r="Q116" s="3"/>
      <c r="R116" s="3"/>
      <c r="S116" s="3"/>
      <c r="T116" s="3"/>
      <c r="U116" s="3"/>
      <c r="V116" s="3"/>
      <c r="W116" s="3"/>
      <c r="X116" s="3"/>
      <c r="Y116" s="3"/>
      <c r="Z116" s="3"/>
    </row>
    <row r="117" ht="11.25" customHeight="1">
      <c r="A117" s="66" t="s">
        <v>3392</v>
      </c>
      <c r="B117" s="68" t="s">
        <v>88</v>
      </c>
      <c r="C117" s="68" t="s">
        <v>3422</v>
      </c>
      <c r="D117" s="68" t="s">
        <v>1386</v>
      </c>
      <c r="E117" s="68" t="s">
        <v>3423</v>
      </c>
      <c r="F117" s="285" t="s">
        <v>3424</v>
      </c>
      <c r="G117" s="159">
        <v>5.0</v>
      </c>
      <c r="H117" s="159">
        <v>5.0</v>
      </c>
      <c r="I117" s="66" t="s">
        <v>3392</v>
      </c>
      <c r="J117" s="3"/>
      <c r="K117" s="3"/>
      <c r="L117" s="3"/>
      <c r="M117" s="3"/>
      <c r="N117" s="3"/>
      <c r="O117" s="3"/>
      <c r="P117" s="3"/>
      <c r="Q117" s="3"/>
      <c r="R117" s="3"/>
      <c r="S117" s="3"/>
      <c r="T117" s="3"/>
      <c r="U117" s="3"/>
      <c r="V117" s="3"/>
      <c r="W117" s="3"/>
      <c r="X117" s="3"/>
      <c r="Y117" s="3"/>
      <c r="Z117" s="3"/>
    </row>
    <row r="118" ht="11.25" customHeight="1">
      <c r="A118" s="66" t="s">
        <v>3392</v>
      </c>
      <c r="B118" s="68" t="s">
        <v>88</v>
      </c>
      <c r="C118" s="68" t="s">
        <v>3425</v>
      </c>
      <c r="D118" s="68" t="s">
        <v>1386</v>
      </c>
      <c r="E118" s="68" t="s">
        <v>1387</v>
      </c>
      <c r="F118" s="285" t="s">
        <v>3426</v>
      </c>
      <c r="G118" s="159">
        <v>5.0</v>
      </c>
      <c r="H118" s="159">
        <v>5.0</v>
      </c>
      <c r="I118" s="66" t="s">
        <v>3392</v>
      </c>
      <c r="J118" s="3"/>
      <c r="K118" s="3"/>
      <c r="L118" s="3"/>
      <c r="M118" s="3"/>
      <c r="N118" s="3"/>
      <c r="O118" s="3"/>
      <c r="P118" s="3"/>
      <c r="Q118" s="3"/>
      <c r="R118" s="3"/>
      <c r="S118" s="3"/>
      <c r="T118" s="3"/>
      <c r="U118" s="3"/>
      <c r="V118" s="3"/>
      <c r="W118" s="3"/>
      <c r="X118" s="3"/>
      <c r="Y118" s="3"/>
      <c r="Z118" s="3"/>
    </row>
    <row r="119" ht="11.25" customHeight="1">
      <c r="A119" s="66" t="s">
        <v>3392</v>
      </c>
      <c r="B119" s="68" t="s">
        <v>88</v>
      </c>
      <c r="C119" s="68" t="s">
        <v>3427</v>
      </c>
      <c r="D119" s="68" t="s">
        <v>1386</v>
      </c>
      <c r="E119" s="68" t="s">
        <v>1387</v>
      </c>
      <c r="F119" s="285" t="s">
        <v>3428</v>
      </c>
      <c r="G119" s="159">
        <v>5.0</v>
      </c>
      <c r="H119" s="159">
        <v>5.0</v>
      </c>
      <c r="I119" s="66" t="s">
        <v>3392</v>
      </c>
      <c r="J119" s="3"/>
      <c r="K119" s="3"/>
      <c r="L119" s="3"/>
      <c r="M119" s="3"/>
      <c r="N119" s="3"/>
      <c r="O119" s="3"/>
      <c r="P119" s="3"/>
      <c r="Q119" s="3"/>
      <c r="R119" s="3"/>
      <c r="S119" s="3"/>
      <c r="T119" s="3"/>
      <c r="U119" s="3"/>
      <c r="V119" s="3"/>
      <c r="W119" s="3"/>
      <c r="X119" s="3"/>
      <c r="Y119" s="3"/>
      <c r="Z119" s="3"/>
    </row>
    <row r="120" ht="11.25" customHeight="1">
      <c r="A120" s="66" t="s">
        <v>3392</v>
      </c>
      <c r="B120" s="68" t="s">
        <v>88</v>
      </c>
      <c r="C120" s="68" t="s">
        <v>3427</v>
      </c>
      <c r="D120" s="68" t="s">
        <v>1386</v>
      </c>
      <c r="E120" s="68" t="s">
        <v>1387</v>
      </c>
      <c r="F120" s="285" t="s">
        <v>3429</v>
      </c>
      <c r="G120" s="159">
        <v>5.0</v>
      </c>
      <c r="H120" s="159">
        <v>5.0</v>
      </c>
      <c r="I120" s="66" t="s">
        <v>3392</v>
      </c>
      <c r="J120" s="3"/>
      <c r="K120" s="3"/>
      <c r="L120" s="3"/>
      <c r="M120" s="3"/>
      <c r="N120" s="3"/>
      <c r="O120" s="3"/>
      <c r="P120" s="3"/>
      <c r="Q120" s="3"/>
      <c r="R120" s="3"/>
      <c r="S120" s="3"/>
      <c r="T120" s="3"/>
      <c r="U120" s="3"/>
      <c r="V120" s="3"/>
      <c r="W120" s="3"/>
      <c r="X120" s="3"/>
      <c r="Y120" s="3"/>
      <c r="Z120" s="3"/>
    </row>
    <row r="121" ht="11.25" customHeight="1">
      <c r="A121" s="66" t="s">
        <v>3392</v>
      </c>
      <c r="B121" s="68" t="s">
        <v>88</v>
      </c>
      <c r="C121" s="68" t="s">
        <v>3427</v>
      </c>
      <c r="D121" s="68" t="s">
        <v>1386</v>
      </c>
      <c r="E121" s="68" t="s">
        <v>1387</v>
      </c>
      <c r="F121" s="285" t="s">
        <v>3430</v>
      </c>
      <c r="G121" s="159">
        <v>5.0</v>
      </c>
      <c r="H121" s="159">
        <v>5.0</v>
      </c>
      <c r="I121" s="66" t="s">
        <v>3392</v>
      </c>
      <c r="J121" s="3"/>
      <c r="K121" s="3"/>
      <c r="L121" s="3"/>
      <c r="M121" s="3"/>
      <c r="N121" s="3"/>
      <c r="O121" s="3"/>
      <c r="P121" s="3"/>
      <c r="Q121" s="3"/>
      <c r="R121" s="3"/>
      <c r="S121" s="3"/>
      <c r="T121" s="3"/>
      <c r="U121" s="3"/>
      <c r="V121" s="3"/>
      <c r="W121" s="3"/>
      <c r="X121" s="3"/>
      <c r="Y121" s="3"/>
      <c r="Z121" s="3"/>
    </row>
    <row r="122" ht="11.25" customHeight="1">
      <c r="A122" s="66" t="s">
        <v>3392</v>
      </c>
      <c r="B122" s="68" t="s">
        <v>88</v>
      </c>
      <c r="C122" s="68" t="s">
        <v>3431</v>
      </c>
      <c r="D122" s="68" t="s">
        <v>1386</v>
      </c>
      <c r="E122" s="68" t="s">
        <v>1559</v>
      </c>
      <c r="F122" s="285" t="s">
        <v>3432</v>
      </c>
      <c r="G122" s="159">
        <v>5.0</v>
      </c>
      <c r="H122" s="159">
        <v>5.0</v>
      </c>
      <c r="I122" s="66" t="s">
        <v>3392</v>
      </c>
      <c r="J122" s="3"/>
      <c r="K122" s="3"/>
      <c r="L122" s="3"/>
      <c r="M122" s="3"/>
      <c r="N122" s="3"/>
      <c r="O122" s="3"/>
      <c r="P122" s="3"/>
      <c r="Q122" s="3"/>
      <c r="R122" s="3"/>
      <c r="S122" s="3"/>
      <c r="T122" s="3"/>
      <c r="U122" s="3"/>
      <c r="V122" s="3"/>
      <c r="W122" s="3"/>
      <c r="X122" s="3"/>
      <c r="Y122" s="3"/>
      <c r="Z122" s="3"/>
    </row>
    <row r="123" ht="11.25" customHeight="1">
      <c r="A123" s="66" t="s">
        <v>3392</v>
      </c>
      <c r="B123" s="68" t="s">
        <v>88</v>
      </c>
      <c r="C123" s="68" t="s">
        <v>3433</v>
      </c>
      <c r="D123" s="68" t="s">
        <v>1386</v>
      </c>
      <c r="E123" s="68" t="s">
        <v>3434</v>
      </c>
      <c r="F123" s="285" t="s">
        <v>3435</v>
      </c>
      <c r="G123" s="159">
        <v>5.0</v>
      </c>
      <c r="H123" s="159">
        <v>5.0</v>
      </c>
      <c r="I123" s="66" t="s">
        <v>3392</v>
      </c>
      <c r="J123" s="3"/>
      <c r="K123" s="3"/>
      <c r="L123" s="3"/>
      <c r="M123" s="3"/>
      <c r="N123" s="3"/>
      <c r="O123" s="3"/>
      <c r="P123" s="3"/>
      <c r="Q123" s="3"/>
      <c r="R123" s="3"/>
      <c r="S123" s="3"/>
      <c r="T123" s="3"/>
      <c r="U123" s="3"/>
      <c r="V123" s="3"/>
      <c r="W123" s="3"/>
      <c r="X123" s="3"/>
      <c r="Y123" s="3"/>
      <c r="Z123" s="3"/>
    </row>
    <row r="124" ht="11.25" customHeight="1">
      <c r="A124" s="66" t="s">
        <v>3392</v>
      </c>
      <c r="B124" s="68" t="s">
        <v>88</v>
      </c>
      <c r="C124" s="68" t="s">
        <v>3436</v>
      </c>
      <c r="D124" s="68" t="s">
        <v>1386</v>
      </c>
      <c r="E124" s="68" t="s">
        <v>3437</v>
      </c>
      <c r="F124" s="285" t="s">
        <v>3438</v>
      </c>
      <c r="G124" s="159">
        <v>5.0</v>
      </c>
      <c r="H124" s="159">
        <v>5.0</v>
      </c>
      <c r="I124" s="66" t="s">
        <v>3392</v>
      </c>
      <c r="J124" s="3"/>
      <c r="K124" s="3"/>
      <c r="L124" s="3"/>
      <c r="M124" s="3"/>
      <c r="N124" s="3"/>
      <c r="O124" s="3"/>
      <c r="P124" s="3"/>
      <c r="Q124" s="3"/>
      <c r="R124" s="3"/>
      <c r="S124" s="3"/>
      <c r="T124" s="3"/>
      <c r="U124" s="3"/>
      <c r="V124" s="3"/>
      <c r="W124" s="3"/>
      <c r="X124" s="3"/>
      <c r="Y124" s="3"/>
      <c r="Z124" s="3"/>
    </row>
    <row r="125" ht="11.25" customHeight="1">
      <c r="A125" s="66" t="s">
        <v>3392</v>
      </c>
      <c r="B125" s="68" t="s">
        <v>88</v>
      </c>
      <c r="C125" s="68" t="s">
        <v>3439</v>
      </c>
      <c r="D125" s="68" t="s">
        <v>1386</v>
      </c>
      <c r="E125" s="68" t="s">
        <v>3440</v>
      </c>
      <c r="F125" s="285" t="s">
        <v>3441</v>
      </c>
      <c r="G125" s="159">
        <v>5.0</v>
      </c>
      <c r="H125" s="159">
        <v>5.0</v>
      </c>
      <c r="I125" s="66" t="s">
        <v>3392</v>
      </c>
      <c r="J125" s="3"/>
      <c r="K125" s="3"/>
      <c r="L125" s="3"/>
      <c r="M125" s="3"/>
      <c r="N125" s="3"/>
      <c r="O125" s="3"/>
      <c r="P125" s="3"/>
      <c r="Q125" s="3"/>
      <c r="R125" s="3"/>
      <c r="S125" s="3"/>
      <c r="T125" s="3"/>
      <c r="U125" s="3"/>
      <c r="V125" s="3"/>
      <c r="W125" s="3"/>
      <c r="X125" s="3"/>
      <c r="Y125" s="3"/>
      <c r="Z125" s="3"/>
    </row>
    <row r="126" ht="11.25" customHeight="1">
      <c r="A126" s="66" t="s">
        <v>3392</v>
      </c>
      <c r="B126" s="68" t="s">
        <v>88</v>
      </c>
      <c r="C126" s="68" t="s">
        <v>3442</v>
      </c>
      <c r="D126" s="68" t="s">
        <v>1386</v>
      </c>
      <c r="E126" s="68" t="s">
        <v>3443</v>
      </c>
      <c r="F126" s="285" t="s">
        <v>3444</v>
      </c>
      <c r="G126" s="159">
        <v>5.0</v>
      </c>
      <c r="H126" s="159">
        <v>5.0</v>
      </c>
      <c r="I126" s="66" t="s">
        <v>3392</v>
      </c>
      <c r="J126" s="3"/>
      <c r="K126" s="3"/>
      <c r="L126" s="3"/>
      <c r="M126" s="3"/>
      <c r="N126" s="3"/>
      <c r="O126" s="3"/>
      <c r="P126" s="3"/>
      <c r="Q126" s="3"/>
      <c r="R126" s="3"/>
      <c r="S126" s="3"/>
      <c r="T126" s="3"/>
      <c r="U126" s="3"/>
      <c r="V126" s="3"/>
      <c r="W126" s="3"/>
      <c r="X126" s="3"/>
      <c r="Y126" s="3"/>
      <c r="Z126" s="3"/>
    </row>
    <row r="127" ht="11.25" customHeight="1">
      <c r="A127" s="66" t="s">
        <v>3392</v>
      </c>
      <c r="B127" s="68" t="s">
        <v>88</v>
      </c>
      <c r="C127" s="68" t="s">
        <v>3445</v>
      </c>
      <c r="D127" s="68" t="s">
        <v>1386</v>
      </c>
      <c r="E127" s="68" t="s">
        <v>3446</v>
      </c>
      <c r="F127" s="285" t="s">
        <v>3447</v>
      </c>
      <c r="G127" s="159">
        <v>5.0</v>
      </c>
      <c r="H127" s="159">
        <v>5.0</v>
      </c>
      <c r="I127" s="66" t="s">
        <v>3392</v>
      </c>
      <c r="J127" s="3"/>
      <c r="K127" s="3"/>
      <c r="L127" s="3"/>
      <c r="M127" s="3"/>
      <c r="N127" s="3"/>
      <c r="O127" s="3"/>
      <c r="P127" s="3"/>
      <c r="Q127" s="3"/>
      <c r="R127" s="3"/>
      <c r="S127" s="3"/>
      <c r="T127" s="3"/>
      <c r="U127" s="3"/>
      <c r="V127" s="3"/>
      <c r="W127" s="3"/>
      <c r="X127" s="3"/>
      <c r="Y127" s="3"/>
      <c r="Z127" s="3"/>
    </row>
    <row r="128" ht="11.25" customHeight="1">
      <c r="A128" s="66" t="s">
        <v>3448</v>
      </c>
      <c r="B128" s="68" t="s">
        <v>88</v>
      </c>
      <c r="C128" s="68" t="s">
        <v>3449</v>
      </c>
      <c r="D128" s="68" t="s">
        <v>3450</v>
      </c>
      <c r="E128" s="61" t="s">
        <v>3451</v>
      </c>
      <c r="F128" s="68" t="s">
        <v>3452</v>
      </c>
      <c r="G128" s="159">
        <v>50.0</v>
      </c>
      <c r="H128" s="158">
        <v>50.0</v>
      </c>
      <c r="I128" s="66" t="s">
        <v>3448</v>
      </c>
      <c r="J128" s="3"/>
      <c r="K128" s="3"/>
      <c r="L128" s="3"/>
      <c r="M128" s="3"/>
      <c r="N128" s="3"/>
      <c r="O128" s="3"/>
      <c r="P128" s="3"/>
      <c r="Q128" s="3"/>
      <c r="R128" s="3"/>
      <c r="S128" s="3"/>
      <c r="T128" s="3"/>
      <c r="U128" s="3"/>
      <c r="V128" s="3"/>
      <c r="W128" s="3"/>
      <c r="X128" s="3"/>
      <c r="Y128" s="3"/>
      <c r="Z128" s="3"/>
    </row>
    <row r="129" ht="11.25" customHeight="1">
      <c r="A129" s="66" t="s">
        <v>3448</v>
      </c>
      <c r="B129" s="68" t="s">
        <v>88</v>
      </c>
      <c r="C129" s="68" t="s">
        <v>3453</v>
      </c>
      <c r="D129" s="68" t="s">
        <v>3454</v>
      </c>
      <c r="E129" s="287">
        <v>45514.0</v>
      </c>
      <c r="F129" s="68" t="s">
        <v>3455</v>
      </c>
      <c r="G129" s="159">
        <v>5.0</v>
      </c>
      <c r="H129" s="166">
        <v>5.0</v>
      </c>
      <c r="I129" s="66" t="s">
        <v>3448</v>
      </c>
      <c r="J129" s="3"/>
      <c r="K129" s="3"/>
      <c r="L129" s="3"/>
      <c r="M129" s="3"/>
      <c r="N129" s="3"/>
      <c r="O129" s="3"/>
      <c r="P129" s="3"/>
      <c r="Q129" s="3"/>
      <c r="R129" s="3"/>
      <c r="S129" s="3"/>
      <c r="T129" s="3"/>
      <c r="U129" s="3"/>
      <c r="V129" s="3"/>
      <c r="W129" s="3"/>
      <c r="X129" s="3"/>
      <c r="Y129" s="3"/>
      <c r="Z129" s="3"/>
    </row>
    <row r="130" ht="11.25" customHeight="1">
      <c r="A130" s="66" t="s">
        <v>3448</v>
      </c>
      <c r="B130" s="68" t="s">
        <v>88</v>
      </c>
      <c r="C130" s="68" t="s">
        <v>3453</v>
      </c>
      <c r="D130" s="68" t="s">
        <v>3454</v>
      </c>
      <c r="E130" s="287" t="s">
        <v>3456</v>
      </c>
      <c r="F130" s="68" t="s">
        <v>3457</v>
      </c>
      <c r="G130" s="159">
        <v>5.0</v>
      </c>
      <c r="H130" s="166">
        <v>5.0</v>
      </c>
      <c r="I130" s="66" t="s">
        <v>3448</v>
      </c>
      <c r="J130" s="3"/>
      <c r="K130" s="3"/>
      <c r="L130" s="3"/>
      <c r="M130" s="3"/>
      <c r="N130" s="3"/>
      <c r="O130" s="3"/>
      <c r="P130" s="3"/>
      <c r="Q130" s="3"/>
      <c r="R130" s="3"/>
      <c r="S130" s="3"/>
      <c r="T130" s="3"/>
      <c r="U130" s="3"/>
      <c r="V130" s="3"/>
      <c r="W130" s="3"/>
      <c r="X130" s="3"/>
      <c r="Y130" s="3"/>
      <c r="Z130" s="3"/>
    </row>
    <row r="131" ht="11.25" customHeight="1">
      <c r="A131" s="66" t="s">
        <v>3448</v>
      </c>
      <c r="B131" s="68" t="s">
        <v>88</v>
      </c>
      <c r="C131" s="68" t="s">
        <v>3453</v>
      </c>
      <c r="D131" s="68" t="s">
        <v>3454</v>
      </c>
      <c r="E131" s="287"/>
      <c r="F131" s="68"/>
      <c r="G131" s="159">
        <v>5.0</v>
      </c>
      <c r="H131" s="166">
        <v>5.0</v>
      </c>
      <c r="I131" s="66" t="s">
        <v>3448</v>
      </c>
      <c r="J131" s="3"/>
      <c r="K131" s="3"/>
      <c r="L131" s="3"/>
      <c r="M131" s="3"/>
      <c r="N131" s="3"/>
      <c r="O131" s="3"/>
      <c r="P131" s="3"/>
      <c r="Q131" s="3"/>
      <c r="R131" s="3"/>
      <c r="S131" s="3"/>
      <c r="T131" s="3"/>
      <c r="U131" s="3"/>
      <c r="V131" s="3"/>
      <c r="W131" s="3"/>
      <c r="X131" s="3"/>
      <c r="Y131" s="3"/>
      <c r="Z131" s="3"/>
    </row>
    <row r="132" ht="11.25" customHeight="1">
      <c r="A132" s="66" t="s">
        <v>3448</v>
      </c>
      <c r="B132" s="68" t="s">
        <v>88</v>
      </c>
      <c r="C132" s="68" t="s">
        <v>3458</v>
      </c>
      <c r="D132" s="68" t="s">
        <v>3454</v>
      </c>
      <c r="E132" s="68" t="s">
        <v>3459</v>
      </c>
      <c r="F132" s="68" t="s">
        <v>3460</v>
      </c>
      <c r="G132" s="159">
        <v>5.0</v>
      </c>
      <c r="H132" s="166">
        <v>5.0</v>
      </c>
      <c r="I132" s="66" t="s">
        <v>3448</v>
      </c>
      <c r="J132" s="3"/>
      <c r="K132" s="3"/>
      <c r="L132" s="3"/>
      <c r="M132" s="3"/>
      <c r="N132" s="3"/>
      <c r="O132" s="3"/>
      <c r="P132" s="3"/>
      <c r="Q132" s="3"/>
      <c r="R132" s="3"/>
      <c r="S132" s="3"/>
      <c r="T132" s="3"/>
      <c r="U132" s="3"/>
      <c r="V132" s="3"/>
      <c r="W132" s="3"/>
      <c r="X132" s="3"/>
      <c r="Y132" s="3"/>
      <c r="Z132" s="3"/>
    </row>
    <row r="133" ht="11.25" customHeight="1">
      <c r="A133" s="66" t="s">
        <v>3448</v>
      </c>
      <c r="B133" s="68" t="s">
        <v>88</v>
      </c>
      <c r="C133" s="68" t="s">
        <v>3458</v>
      </c>
      <c r="D133" s="68" t="s">
        <v>3454</v>
      </c>
      <c r="E133" s="92">
        <v>45509.0</v>
      </c>
      <c r="F133" s="68" t="s">
        <v>3461</v>
      </c>
      <c r="G133" s="159">
        <v>5.0</v>
      </c>
      <c r="H133" s="166">
        <v>5.0</v>
      </c>
      <c r="I133" s="66" t="s">
        <v>3448</v>
      </c>
      <c r="J133" s="3"/>
      <c r="K133" s="3"/>
      <c r="L133" s="3"/>
      <c r="M133" s="3"/>
      <c r="N133" s="3"/>
      <c r="O133" s="3"/>
      <c r="P133" s="3"/>
      <c r="Q133" s="3"/>
      <c r="R133" s="3"/>
      <c r="S133" s="3"/>
      <c r="T133" s="3"/>
      <c r="U133" s="3"/>
      <c r="V133" s="3"/>
      <c r="W133" s="3"/>
      <c r="X133" s="3"/>
      <c r="Y133" s="3"/>
      <c r="Z133" s="3"/>
    </row>
    <row r="134" ht="11.25" customHeight="1">
      <c r="A134" s="66" t="s">
        <v>3448</v>
      </c>
      <c r="B134" s="68" t="s">
        <v>88</v>
      </c>
      <c r="C134" s="68" t="s">
        <v>3462</v>
      </c>
      <c r="D134" s="68" t="s">
        <v>3454</v>
      </c>
      <c r="E134" s="68" t="s">
        <v>3463</v>
      </c>
      <c r="F134" s="68" t="s">
        <v>3464</v>
      </c>
      <c r="G134" s="159">
        <v>5.0</v>
      </c>
      <c r="H134" s="166">
        <v>5.0</v>
      </c>
      <c r="I134" s="66" t="s">
        <v>3448</v>
      </c>
      <c r="J134" s="3"/>
      <c r="K134" s="3"/>
      <c r="L134" s="3"/>
      <c r="M134" s="3"/>
      <c r="N134" s="3"/>
      <c r="O134" s="3"/>
      <c r="P134" s="3"/>
      <c r="Q134" s="3"/>
      <c r="R134" s="3"/>
      <c r="S134" s="3"/>
      <c r="T134" s="3"/>
      <c r="U134" s="3"/>
      <c r="V134" s="3"/>
      <c r="W134" s="3"/>
      <c r="X134" s="3"/>
      <c r="Y134" s="3"/>
      <c r="Z134" s="3"/>
    </row>
    <row r="135" ht="11.25" customHeight="1">
      <c r="A135" s="66" t="s">
        <v>3448</v>
      </c>
      <c r="B135" s="68" t="s">
        <v>88</v>
      </c>
      <c r="C135" s="68" t="s">
        <v>3462</v>
      </c>
      <c r="D135" s="68" t="s">
        <v>3454</v>
      </c>
      <c r="E135" s="68" t="s">
        <v>3465</v>
      </c>
      <c r="F135" s="68" t="s">
        <v>3466</v>
      </c>
      <c r="G135" s="159">
        <v>5.0</v>
      </c>
      <c r="H135" s="166">
        <v>5.0</v>
      </c>
      <c r="I135" s="66" t="s">
        <v>3448</v>
      </c>
      <c r="J135" s="3"/>
      <c r="K135" s="3"/>
      <c r="L135" s="3"/>
      <c r="M135" s="3"/>
      <c r="N135" s="3"/>
      <c r="O135" s="3"/>
      <c r="P135" s="3"/>
      <c r="Q135" s="3"/>
      <c r="R135" s="3"/>
      <c r="S135" s="3"/>
      <c r="T135" s="3"/>
      <c r="U135" s="3"/>
      <c r="V135" s="3"/>
      <c r="W135" s="3"/>
      <c r="X135" s="3"/>
      <c r="Y135" s="3"/>
      <c r="Z135" s="3"/>
    </row>
    <row r="136" ht="11.25" customHeight="1">
      <c r="A136" s="66" t="s">
        <v>3448</v>
      </c>
      <c r="B136" s="68" t="s">
        <v>88</v>
      </c>
      <c r="C136" s="68" t="s">
        <v>3467</v>
      </c>
      <c r="D136" s="68" t="s">
        <v>3454</v>
      </c>
      <c r="E136" s="68" t="s">
        <v>3468</v>
      </c>
      <c r="F136" s="68" t="s">
        <v>3469</v>
      </c>
      <c r="G136" s="159">
        <v>5.0</v>
      </c>
      <c r="H136" s="166">
        <v>5.0</v>
      </c>
      <c r="I136" s="66" t="s">
        <v>3448</v>
      </c>
      <c r="J136" s="3"/>
      <c r="K136" s="3"/>
      <c r="L136" s="3"/>
      <c r="M136" s="3"/>
      <c r="N136" s="3"/>
      <c r="O136" s="3"/>
      <c r="P136" s="3"/>
      <c r="Q136" s="3"/>
      <c r="R136" s="3"/>
      <c r="S136" s="3"/>
      <c r="T136" s="3"/>
      <c r="U136" s="3"/>
      <c r="V136" s="3"/>
      <c r="W136" s="3"/>
      <c r="X136" s="3"/>
      <c r="Y136" s="3"/>
      <c r="Z136" s="3"/>
    </row>
    <row r="137" ht="11.25" customHeight="1">
      <c r="A137" s="66" t="s">
        <v>102</v>
      </c>
      <c r="B137" s="68" t="s">
        <v>88</v>
      </c>
      <c r="C137" s="68" t="s">
        <v>3470</v>
      </c>
      <c r="D137" s="68" t="s">
        <v>3471</v>
      </c>
      <c r="E137" s="68" t="s">
        <v>3472</v>
      </c>
      <c r="F137" s="68" t="s">
        <v>3473</v>
      </c>
      <c r="G137" s="159">
        <v>400.0</v>
      </c>
      <c r="H137" s="70">
        <v>100.0</v>
      </c>
      <c r="I137" s="66" t="s">
        <v>102</v>
      </c>
      <c r="J137" s="3"/>
      <c r="K137" s="3"/>
      <c r="L137" s="3"/>
      <c r="M137" s="3"/>
      <c r="N137" s="3"/>
      <c r="O137" s="3"/>
      <c r="P137" s="3"/>
      <c r="Q137" s="3"/>
      <c r="R137" s="3"/>
      <c r="S137" s="3"/>
      <c r="T137" s="3"/>
      <c r="U137" s="3"/>
      <c r="V137" s="3"/>
      <c r="W137" s="3"/>
      <c r="X137" s="3"/>
      <c r="Y137" s="3"/>
      <c r="Z137" s="3"/>
    </row>
    <row r="138" ht="11.25" customHeight="1">
      <c r="A138" s="66" t="s">
        <v>102</v>
      </c>
      <c r="B138" s="68" t="s">
        <v>88</v>
      </c>
      <c r="C138" s="68" t="s">
        <v>3474</v>
      </c>
      <c r="D138" s="68" t="s">
        <v>3475</v>
      </c>
      <c r="E138" s="68" t="s">
        <v>3476</v>
      </c>
      <c r="F138" s="68" t="s">
        <v>3477</v>
      </c>
      <c r="G138" s="159">
        <v>200.0</v>
      </c>
      <c r="H138" s="70">
        <v>100.0</v>
      </c>
      <c r="I138" s="66" t="s">
        <v>102</v>
      </c>
      <c r="J138" s="3"/>
      <c r="K138" s="3"/>
      <c r="L138" s="3"/>
      <c r="M138" s="3"/>
      <c r="N138" s="3"/>
      <c r="O138" s="3"/>
      <c r="P138" s="3"/>
      <c r="Q138" s="3"/>
      <c r="R138" s="3"/>
      <c r="S138" s="3"/>
      <c r="T138" s="3"/>
      <c r="U138" s="3"/>
      <c r="V138" s="3"/>
      <c r="W138" s="3"/>
      <c r="X138" s="3"/>
      <c r="Y138" s="3"/>
      <c r="Z138" s="3"/>
    </row>
    <row r="139" ht="11.25" customHeight="1">
      <c r="A139" s="66" t="s">
        <v>102</v>
      </c>
      <c r="B139" s="68" t="s">
        <v>88</v>
      </c>
      <c r="C139" s="68" t="s">
        <v>3478</v>
      </c>
      <c r="D139" s="68" t="s">
        <v>3479</v>
      </c>
      <c r="E139" s="92">
        <v>45596.0</v>
      </c>
      <c r="F139" s="68" t="s">
        <v>3480</v>
      </c>
      <c r="G139" s="159">
        <v>450.0</v>
      </c>
      <c r="H139" s="70">
        <v>50.0</v>
      </c>
      <c r="I139" s="66" t="s">
        <v>102</v>
      </c>
      <c r="J139" s="3"/>
      <c r="K139" s="3"/>
      <c r="L139" s="3"/>
      <c r="M139" s="3"/>
      <c r="N139" s="3"/>
      <c r="O139" s="3"/>
      <c r="P139" s="3"/>
      <c r="Q139" s="3"/>
      <c r="R139" s="3"/>
      <c r="S139" s="3"/>
      <c r="T139" s="3"/>
      <c r="U139" s="3"/>
      <c r="V139" s="3"/>
      <c r="W139" s="3"/>
      <c r="X139" s="3"/>
      <c r="Y139" s="3"/>
      <c r="Z139" s="3"/>
    </row>
    <row r="140" ht="11.25" customHeight="1">
      <c r="A140" s="66" t="s">
        <v>102</v>
      </c>
      <c r="B140" s="68" t="s">
        <v>88</v>
      </c>
      <c r="C140" s="68" t="s">
        <v>3481</v>
      </c>
      <c r="D140" s="68" t="s">
        <v>3482</v>
      </c>
      <c r="E140" s="287">
        <v>45514.0</v>
      </c>
      <c r="F140" s="68" t="s">
        <v>3483</v>
      </c>
      <c r="G140" s="159">
        <v>200.0</v>
      </c>
      <c r="H140" s="70">
        <v>50.0</v>
      </c>
      <c r="I140" s="66" t="s">
        <v>102</v>
      </c>
      <c r="J140" s="3"/>
      <c r="K140" s="3"/>
      <c r="L140" s="3"/>
      <c r="M140" s="3"/>
      <c r="N140" s="3"/>
      <c r="O140" s="3"/>
      <c r="P140" s="3"/>
      <c r="Q140" s="3"/>
      <c r="R140" s="3"/>
      <c r="S140" s="3"/>
      <c r="T140" s="3"/>
      <c r="U140" s="3"/>
      <c r="V140" s="3"/>
      <c r="W140" s="3"/>
      <c r="X140" s="3"/>
      <c r="Y140" s="3"/>
      <c r="Z140" s="3"/>
    </row>
    <row r="141" ht="11.25" customHeight="1">
      <c r="A141" s="66" t="s">
        <v>1396</v>
      </c>
      <c r="B141" s="68" t="s">
        <v>1319</v>
      </c>
      <c r="C141" s="68" t="s">
        <v>3484</v>
      </c>
      <c r="D141" s="68" t="s">
        <v>3485</v>
      </c>
      <c r="E141" s="381">
        <v>45413.0</v>
      </c>
      <c r="F141" s="68" t="s">
        <v>3486</v>
      </c>
      <c r="G141" s="159">
        <v>30.0</v>
      </c>
      <c r="H141" s="158">
        <v>30.0</v>
      </c>
      <c r="I141" s="66" t="s">
        <v>1396</v>
      </c>
      <c r="J141" s="3"/>
      <c r="K141" s="3"/>
      <c r="L141" s="3"/>
      <c r="M141" s="3"/>
      <c r="N141" s="3"/>
      <c r="O141" s="3"/>
      <c r="P141" s="3"/>
      <c r="Q141" s="3"/>
      <c r="R141" s="3"/>
      <c r="S141" s="3"/>
      <c r="T141" s="3"/>
      <c r="U141" s="3"/>
      <c r="V141" s="3"/>
      <c r="W141" s="3"/>
      <c r="X141" s="3"/>
      <c r="Y141" s="3"/>
      <c r="Z141" s="3"/>
    </row>
    <row r="142" ht="11.25" customHeight="1">
      <c r="A142" s="66" t="s">
        <v>1396</v>
      </c>
      <c r="B142" s="68" t="s">
        <v>1319</v>
      </c>
      <c r="C142" s="68" t="s">
        <v>3487</v>
      </c>
      <c r="D142" s="68" t="s">
        <v>3485</v>
      </c>
      <c r="E142" s="426" t="s">
        <v>3488</v>
      </c>
      <c r="F142" s="68" t="s">
        <v>3489</v>
      </c>
      <c r="G142" s="159">
        <v>30.0</v>
      </c>
      <c r="H142" s="166">
        <v>30.0</v>
      </c>
      <c r="I142" s="66" t="s">
        <v>1396</v>
      </c>
      <c r="J142" s="3"/>
      <c r="K142" s="3"/>
      <c r="L142" s="3"/>
      <c r="M142" s="3"/>
      <c r="N142" s="3"/>
      <c r="O142" s="3"/>
      <c r="P142" s="3"/>
      <c r="Q142" s="3"/>
      <c r="R142" s="3"/>
      <c r="S142" s="3"/>
      <c r="T142" s="3"/>
      <c r="U142" s="3"/>
      <c r="V142" s="3"/>
      <c r="W142" s="3"/>
      <c r="X142" s="3"/>
      <c r="Y142" s="3"/>
      <c r="Z142" s="3"/>
    </row>
    <row r="143" ht="11.25" customHeight="1">
      <c r="A143" s="66" t="s">
        <v>1396</v>
      </c>
      <c r="B143" s="68" t="s">
        <v>1319</v>
      </c>
      <c r="C143" s="68" t="s">
        <v>3490</v>
      </c>
      <c r="D143" s="68" t="s">
        <v>3485</v>
      </c>
      <c r="E143" s="426" t="s">
        <v>3491</v>
      </c>
      <c r="F143" s="68" t="s">
        <v>3492</v>
      </c>
      <c r="G143" s="159">
        <v>30.0</v>
      </c>
      <c r="H143" s="166">
        <v>30.0</v>
      </c>
      <c r="I143" s="66" t="s">
        <v>1396</v>
      </c>
      <c r="J143" s="3"/>
      <c r="K143" s="3"/>
      <c r="L143" s="3"/>
      <c r="M143" s="3"/>
      <c r="N143" s="3"/>
      <c r="O143" s="3"/>
      <c r="P143" s="3"/>
      <c r="Q143" s="3"/>
      <c r="R143" s="3"/>
      <c r="S143" s="3"/>
      <c r="T143" s="3"/>
      <c r="U143" s="3"/>
      <c r="V143" s="3"/>
      <c r="W143" s="3"/>
      <c r="X143" s="3"/>
      <c r="Y143" s="3"/>
      <c r="Z143" s="3"/>
    </row>
    <row r="144" ht="11.25" customHeight="1">
      <c r="A144" s="66" t="s">
        <v>1396</v>
      </c>
      <c r="B144" s="68" t="s">
        <v>1319</v>
      </c>
      <c r="C144" s="68" t="s">
        <v>3493</v>
      </c>
      <c r="D144" s="68" t="s">
        <v>3485</v>
      </c>
      <c r="E144" s="92">
        <v>45325.0</v>
      </c>
      <c r="F144" s="68" t="s">
        <v>1409</v>
      </c>
      <c r="G144" s="159">
        <v>30.0</v>
      </c>
      <c r="H144" s="166">
        <v>30.0</v>
      </c>
      <c r="I144" s="66" t="s">
        <v>1396</v>
      </c>
      <c r="J144" s="3"/>
      <c r="K144" s="3"/>
      <c r="L144" s="3"/>
      <c r="M144" s="3"/>
      <c r="N144" s="3"/>
      <c r="O144" s="3"/>
      <c r="P144" s="3"/>
      <c r="Q144" s="3"/>
      <c r="R144" s="3"/>
      <c r="S144" s="3"/>
      <c r="T144" s="3"/>
      <c r="U144" s="3"/>
      <c r="V144" s="3"/>
      <c r="W144" s="3"/>
      <c r="X144" s="3"/>
      <c r="Y144" s="3"/>
      <c r="Z144" s="3"/>
    </row>
    <row r="145" ht="11.25" customHeight="1">
      <c r="A145" s="66" t="s">
        <v>1396</v>
      </c>
      <c r="B145" s="68" t="s">
        <v>1319</v>
      </c>
      <c r="C145" s="68" t="s">
        <v>3494</v>
      </c>
      <c r="D145" s="68" t="s">
        <v>3485</v>
      </c>
      <c r="E145" s="68" t="s">
        <v>3495</v>
      </c>
      <c r="F145" s="68" t="s">
        <v>3496</v>
      </c>
      <c r="G145" s="159">
        <v>30.0</v>
      </c>
      <c r="H145" s="166">
        <v>30.0</v>
      </c>
      <c r="I145" s="66" t="s">
        <v>1396</v>
      </c>
      <c r="J145" s="3"/>
      <c r="K145" s="3"/>
      <c r="L145" s="3"/>
      <c r="M145" s="3"/>
      <c r="N145" s="3"/>
      <c r="O145" s="3"/>
      <c r="P145" s="3"/>
      <c r="Q145" s="3"/>
      <c r="R145" s="3"/>
      <c r="S145" s="3"/>
      <c r="T145" s="3"/>
      <c r="U145" s="3"/>
      <c r="V145" s="3"/>
      <c r="W145" s="3"/>
      <c r="X145" s="3"/>
      <c r="Y145" s="3"/>
      <c r="Z145" s="3"/>
    </row>
    <row r="146" ht="11.25" customHeight="1">
      <c r="A146" s="66" t="s">
        <v>1396</v>
      </c>
      <c r="B146" s="68" t="s">
        <v>1319</v>
      </c>
      <c r="C146" s="102" t="s">
        <v>3497</v>
      </c>
      <c r="D146" s="68" t="s">
        <v>3485</v>
      </c>
      <c r="E146" s="102" t="s">
        <v>3498</v>
      </c>
      <c r="F146" s="102" t="s">
        <v>3499</v>
      </c>
      <c r="G146" s="225">
        <v>20.0</v>
      </c>
      <c r="H146" s="439">
        <v>20.0</v>
      </c>
      <c r="I146" s="66" t="s">
        <v>1396</v>
      </c>
      <c r="J146" s="3"/>
      <c r="K146" s="3"/>
      <c r="L146" s="3"/>
      <c r="M146" s="3"/>
      <c r="N146" s="3"/>
      <c r="O146" s="3"/>
      <c r="P146" s="3"/>
      <c r="Q146" s="3"/>
      <c r="R146" s="3"/>
      <c r="S146" s="3"/>
      <c r="T146" s="3"/>
      <c r="U146" s="3"/>
      <c r="V146" s="3"/>
      <c r="W146" s="3"/>
      <c r="X146" s="3"/>
      <c r="Y146" s="3"/>
      <c r="Z146" s="3"/>
    </row>
    <row r="147" ht="11.25" customHeight="1">
      <c r="A147" s="66" t="s">
        <v>1396</v>
      </c>
      <c r="B147" s="68" t="s">
        <v>1319</v>
      </c>
      <c r="C147" s="102" t="s">
        <v>1404</v>
      </c>
      <c r="D147" s="68" t="s">
        <v>3485</v>
      </c>
      <c r="E147" s="440">
        <v>45631.0</v>
      </c>
      <c r="F147" s="102" t="s">
        <v>3500</v>
      </c>
      <c r="G147" s="225">
        <v>20.0</v>
      </c>
      <c r="H147" s="331">
        <v>20.0</v>
      </c>
      <c r="I147" s="66" t="s">
        <v>1396</v>
      </c>
      <c r="J147" s="3"/>
      <c r="K147" s="3"/>
      <c r="L147" s="3"/>
      <c r="M147" s="3"/>
      <c r="N147" s="3"/>
      <c r="O147" s="3"/>
      <c r="P147" s="3"/>
      <c r="Q147" s="3"/>
      <c r="R147" s="3"/>
      <c r="S147" s="3"/>
      <c r="T147" s="3"/>
      <c r="U147" s="3"/>
      <c r="V147" s="3"/>
      <c r="W147" s="3"/>
      <c r="X147" s="3"/>
      <c r="Y147" s="3"/>
      <c r="Z147" s="3"/>
    </row>
    <row r="148" ht="11.25" customHeight="1">
      <c r="A148" s="66" t="s">
        <v>1396</v>
      </c>
      <c r="B148" s="68" t="s">
        <v>1319</v>
      </c>
      <c r="C148" s="102" t="s">
        <v>3501</v>
      </c>
      <c r="D148" s="68" t="s">
        <v>3485</v>
      </c>
      <c r="E148" s="102" t="s">
        <v>3502</v>
      </c>
      <c r="F148" s="102" t="s">
        <v>3503</v>
      </c>
      <c r="G148" s="331">
        <v>30.0</v>
      </c>
      <c r="H148" s="166">
        <v>30.0</v>
      </c>
      <c r="I148" s="66" t="s">
        <v>1396</v>
      </c>
      <c r="J148" s="3"/>
      <c r="K148" s="3"/>
      <c r="L148" s="3"/>
      <c r="M148" s="3"/>
      <c r="N148" s="3"/>
      <c r="O148" s="3"/>
      <c r="P148" s="3"/>
      <c r="Q148" s="3"/>
      <c r="R148" s="3"/>
      <c r="S148" s="3"/>
      <c r="T148" s="3"/>
      <c r="U148" s="3"/>
      <c r="V148" s="3"/>
      <c r="W148" s="3"/>
      <c r="X148" s="3"/>
      <c r="Y148" s="3"/>
      <c r="Z148" s="3"/>
    </row>
    <row r="149" ht="11.25" customHeight="1">
      <c r="A149" s="66" t="s">
        <v>1414</v>
      </c>
      <c r="B149" s="68" t="s">
        <v>88</v>
      </c>
      <c r="C149" s="68" t="s">
        <v>3504</v>
      </c>
      <c r="D149" s="68" t="s">
        <v>3505</v>
      </c>
      <c r="E149" s="381">
        <v>45569.0</v>
      </c>
      <c r="F149" s="285" t="s">
        <v>3506</v>
      </c>
      <c r="G149" s="159"/>
      <c r="H149" s="158">
        <v>30.0</v>
      </c>
      <c r="I149" s="436" t="s">
        <v>1418</v>
      </c>
      <c r="J149" s="3"/>
      <c r="K149" s="3"/>
      <c r="L149" s="3"/>
      <c r="M149" s="3"/>
      <c r="N149" s="3"/>
      <c r="O149" s="3"/>
      <c r="P149" s="3"/>
      <c r="Q149" s="3"/>
      <c r="R149" s="3"/>
      <c r="S149" s="3"/>
      <c r="T149" s="3"/>
      <c r="U149" s="3"/>
      <c r="V149" s="3"/>
      <c r="W149" s="3"/>
      <c r="X149" s="3"/>
      <c r="Y149" s="3"/>
      <c r="Z149" s="3"/>
    </row>
    <row r="150" ht="11.25" customHeight="1">
      <c r="A150" s="66" t="s">
        <v>1414</v>
      </c>
      <c r="B150" s="68" t="s">
        <v>88</v>
      </c>
      <c r="C150" s="68" t="s">
        <v>3507</v>
      </c>
      <c r="D150" s="68" t="s">
        <v>3508</v>
      </c>
      <c r="E150" s="441">
        <v>45352.0</v>
      </c>
      <c r="F150" s="285" t="s">
        <v>3509</v>
      </c>
      <c r="G150" s="159"/>
      <c r="H150" s="166">
        <v>30.0</v>
      </c>
      <c r="I150" s="436" t="s">
        <v>1418</v>
      </c>
      <c r="J150" s="3"/>
      <c r="K150" s="3"/>
      <c r="L150" s="3"/>
      <c r="M150" s="3"/>
      <c r="N150" s="3"/>
      <c r="O150" s="3"/>
      <c r="P150" s="3"/>
      <c r="Q150" s="3"/>
      <c r="R150" s="3"/>
      <c r="S150" s="3"/>
      <c r="T150" s="3"/>
      <c r="U150" s="3"/>
      <c r="V150" s="3"/>
      <c r="W150" s="3"/>
      <c r="X150" s="3"/>
      <c r="Y150" s="3"/>
      <c r="Z150" s="3"/>
    </row>
    <row r="151" ht="11.25" customHeight="1">
      <c r="A151" s="66" t="s">
        <v>1414</v>
      </c>
      <c r="B151" s="68" t="s">
        <v>88</v>
      </c>
      <c r="C151" s="68" t="s">
        <v>3510</v>
      </c>
      <c r="D151" s="68" t="s">
        <v>3511</v>
      </c>
      <c r="E151" s="441">
        <v>45639.0</v>
      </c>
      <c r="F151" s="285" t="s">
        <v>3512</v>
      </c>
      <c r="G151" s="159"/>
      <c r="H151" s="166">
        <v>30.0</v>
      </c>
      <c r="I151" s="436" t="s">
        <v>1418</v>
      </c>
      <c r="J151" s="3"/>
      <c r="K151" s="3"/>
      <c r="L151" s="3"/>
      <c r="M151" s="3"/>
      <c r="N151" s="3"/>
      <c r="O151" s="3"/>
      <c r="P151" s="3"/>
      <c r="Q151" s="3"/>
      <c r="R151" s="3"/>
      <c r="S151" s="3"/>
      <c r="T151" s="3"/>
      <c r="U151" s="3"/>
      <c r="V151" s="3"/>
      <c r="W151" s="3"/>
      <c r="X151" s="3"/>
      <c r="Y151" s="3"/>
      <c r="Z151" s="3"/>
    </row>
    <row r="152" ht="11.25" customHeight="1">
      <c r="A152" s="66" t="s">
        <v>1414</v>
      </c>
      <c r="B152" s="68" t="s">
        <v>88</v>
      </c>
      <c r="C152" s="68" t="s">
        <v>1430</v>
      </c>
      <c r="D152" s="68" t="s">
        <v>3513</v>
      </c>
      <c r="E152" s="441">
        <v>45363.0</v>
      </c>
      <c r="F152" s="68" t="s">
        <v>3514</v>
      </c>
      <c r="G152" s="159"/>
      <c r="H152" s="166">
        <v>30.0</v>
      </c>
      <c r="I152" s="436" t="s">
        <v>1418</v>
      </c>
      <c r="J152" s="3"/>
      <c r="K152" s="3"/>
      <c r="L152" s="3"/>
      <c r="M152" s="3"/>
      <c r="N152" s="3"/>
      <c r="O152" s="3"/>
      <c r="P152" s="3"/>
      <c r="Q152" s="3"/>
      <c r="R152" s="3"/>
      <c r="S152" s="3"/>
      <c r="T152" s="3"/>
      <c r="U152" s="3"/>
      <c r="V152" s="3"/>
      <c r="W152" s="3"/>
      <c r="X152" s="3"/>
      <c r="Y152" s="3"/>
      <c r="Z152" s="3"/>
    </row>
    <row r="153" ht="11.25" customHeight="1">
      <c r="A153" s="66" t="s">
        <v>1414</v>
      </c>
      <c r="B153" s="68" t="s">
        <v>88</v>
      </c>
      <c r="C153" s="68" t="s">
        <v>1434</v>
      </c>
      <c r="D153" s="68" t="s">
        <v>3515</v>
      </c>
      <c r="E153" s="441">
        <v>45538.0</v>
      </c>
      <c r="F153" s="285" t="s">
        <v>3516</v>
      </c>
      <c r="G153" s="159"/>
      <c r="H153" s="166">
        <v>70.0</v>
      </c>
      <c r="I153" s="436" t="s">
        <v>1418</v>
      </c>
      <c r="J153" s="3"/>
      <c r="K153" s="3"/>
      <c r="L153" s="3"/>
      <c r="M153" s="3"/>
      <c r="N153" s="3"/>
      <c r="O153" s="3"/>
      <c r="P153" s="3"/>
      <c r="Q153" s="3"/>
      <c r="R153" s="3"/>
      <c r="S153" s="3"/>
      <c r="T153" s="3"/>
      <c r="U153" s="3"/>
      <c r="V153" s="3"/>
      <c r="W153" s="3"/>
      <c r="X153" s="3"/>
      <c r="Y153" s="3"/>
      <c r="Z153" s="3"/>
    </row>
    <row r="154" ht="11.25" customHeight="1">
      <c r="A154" s="66" t="s">
        <v>1414</v>
      </c>
      <c r="B154" s="68" t="s">
        <v>88</v>
      </c>
      <c r="C154" s="68" t="s">
        <v>1430</v>
      </c>
      <c r="D154" s="68" t="s">
        <v>3517</v>
      </c>
      <c r="E154" s="441">
        <v>45425.0</v>
      </c>
      <c r="F154" s="63" t="s">
        <v>3518</v>
      </c>
      <c r="G154" s="159"/>
      <c r="H154" s="166">
        <v>30.0</v>
      </c>
      <c r="I154" s="436" t="s">
        <v>1418</v>
      </c>
      <c r="J154" s="3"/>
      <c r="K154" s="3"/>
      <c r="L154" s="3"/>
      <c r="M154" s="3"/>
      <c r="N154" s="3"/>
      <c r="O154" s="3"/>
      <c r="P154" s="3"/>
      <c r="Q154" s="3"/>
      <c r="R154" s="3"/>
      <c r="S154" s="3"/>
      <c r="T154" s="3"/>
      <c r="U154" s="3"/>
      <c r="V154" s="3"/>
      <c r="W154" s="3"/>
      <c r="X154" s="3"/>
      <c r="Y154" s="3"/>
      <c r="Z154" s="3"/>
    </row>
    <row r="155" ht="11.25" customHeight="1">
      <c r="A155" s="66" t="s">
        <v>1414</v>
      </c>
      <c r="B155" s="68" t="s">
        <v>88</v>
      </c>
      <c r="C155" s="68" t="s">
        <v>1430</v>
      </c>
      <c r="D155" s="68" t="s">
        <v>3515</v>
      </c>
      <c r="E155" s="441">
        <v>45538.0</v>
      </c>
      <c r="F155" s="285" t="s">
        <v>3519</v>
      </c>
      <c r="G155" s="159"/>
      <c r="H155" s="166">
        <v>30.0</v>
      </c>
      <c r="I155" s="436" t="s">
        <v>1418</v>
      </c>
      <c r="J155" s="3"/>
      <c r="K155" s="3"/>
      <c r="L155" s="3"/>
      <c r="M155" s="3"/>
      <c r="N155" s="3"/>
      <c r="O155" s="3"/>
      <c r="P155" s="3"/>
      <c r="Q155" s="3"/>
      <c r="R155" s="3"/>
      <c r="S155" s="3"/>
      <c r="T155" s="3"/>
      <c r="U155" s="3"/>
      <c r="V155" s="3"/>
      <c r="W155" s="3"/>
      <c r="X155" s="3"/>
      <c r="Y155" s="3"/>
      <c r="Z155" s="3"/>
    </row>
    <row r="156" ht="11.25" customHeight="1">
      <c r="A156" s="66" t="s">
        <v>1414</v>
      </c>
      <c r="B156" s="68" t="s">
        <v>88</v>
      </c>
      <c r="C156" s="68" t="s">
        <v>1426</v>
      </c>
      <c r="D156" s="68" t="s">
        <v>3520</v>
      </c>
      <c r="E156" s="92">
        <v>45511.0</v>
      </c>
      <c r="F156" s="442" t="s">
        <v>3521</v>
      </c>
      <c r="G156" s="159"/>
      <c r="H156" s="166">
        <v>70.0</v>
      </c>
      <c r="I156" s="436" t="s">
        <v>1418</v>
      </c>
      <c r="J156" s="3"/>
      <c r="K156" s="3"/>
      <c r="L156" s="3"/>
      <c r="M156" s="3"/>
      <c r="N156" s="3"/>
      <c r="O156" s="3"/>
      <c r="P156" s="3"/>
      <c r="Q156" s="3"/>
      <c r="R156" s="3"/>
      <c r="S156" s="3"/>
      <c r="T156" s="3"/>
      <c r="U156" s="3"/>
      <c r="V156" s="3"/>
      <c r="W156" s="3"/>
      <c r="X156" s="3"/>
      <c r="Y156" s="3"/>
      <c r="Z156" s="3"/>
    </row>
    <row r="157" ht="11.25" customHeight="1">
      <c r="A157" s="66" t="s">
        <v>1414</v>
      </c>
      <c r="B157" s="68" t="s">
        <v>88</v>
      </c>
      <c r="C157" s="68" t="s">
        <v>3522</v>
      </c>
      <c r="D157" s="68" t="s">
        <v>3523</v>
      </c>
      <c r="E157" s="92">
        <v>45512.0</v>
      </c>
      <c r="F157" s="442" t="s">
        <v>3483</v>
      </c>
      <c r="G157" s="159"/>
      <c r="H157" s="166">
        <v>30.0</v>
      </c>
      <c r="I157" s="436" t="s">
        <v>1418</v>
      </c>
      <c r="J157" s="3"/>
      <c r="K157" s="3"/>
      <c r="L157" s="3"/>
      <c r="M157" s="3"/>
      <c r="N157" s="3"/>
      <c r="O157" s="3"/>
      <c r="P157" s="3"/>
      <c r="Q157" s="3"/>
      <c r="R157" s="3"/>
      <c r="S157" s="3"/>
      <c r="T157" s="3"/>
      <c r="U157" s="3"/>
      <c r="V157" s="3"/>
      <c r="W157" s="3"/>
      <c r="X157" s="3"/>
      <c r="Y157" s="3"/>
      <c r="Z157" s="3"/>
    </row>
    <row r="158" ht="11.25" customHeight="1">
      <c r="A158" s="66" t="s">
        <v>1414</v>
      </c>
      <c r="B158" s="68" t="s">
        <v>88</v>
      </c>
      <c r="C158" s="68" t="s">
        <v>1330</v>
      </c>
      <c r="D158" s="68" t="s">
        <v>3524</v>
      </c>
      <c r="E158" s="287">
        <v>45572.0</v>
      </c>
      <c r="F158" s="68" t="s">
        <v>3525</v>
      </c>
      <c r="G158" s="159"/>
      <c r="H158" s="70">
        <v>70.0</v>
      </c>
      <c r="I158" s="436" t="s">
        <v>1418</v>
      </c>
      <c r="J158" s="3"/>
      <c r="K158" s="3"/>
      <c r="L158" s="3"/>
      <c r="M158" s="3"/>
      <c r="N158" s="3"/>
      <c r="O158" s="3"/>
      <c r="P158" s="3"/>
      <c r="Q158" s="3"/>
      <c r="R158" s="3"/>
      <c r="S158" s="3"/>
      <c r="T158" s="3"/>
      <c r="U158" s="3"/>
      <c r="V158" s="3"/>
      <c r="W158" s="3"/>
      <c r="X158" s="3"/>
      <c r="Y158" s="3"/>
      <c r="Z158" s="3"/>
    </row>
    <row r="159" ht="11.25" customHeight="1">
      <c r="A159" s="66" t="s">
        <v>1414</v>
      </c>
      <c r="B159" s="68" t="s">
        <v>88</v>
      </c>
      <c r="C159" s="68" t="s">
        <v>1426</v>
      </c>
      <c r="D159" s="68" t="s">
        <v>3526</v>
      </c>
      <c r="E159" s="287">
        <v>45619.0</v>
      </c>
      <c r="F159" s="285" t="s">
        <v>3527</v>
      </c>
      <c r="G159" s="159"/>
      <c r="H159" s="70">
        <v>50.0</v>
      </c>
      <c r="I159" s="436" t="s">
        <v>1418</v>
      </c>
      <c r="J159" s="3"/>
      <c r="K159" s="3"/>
      <c r="L159" s="3"/>
      <c r="M159" s="3"/>
      <c r="N159" s="3"/>
      <c r="O159" s="3"/>
      <c r="P159" s="3"/>
      <c r="Q159" s="3"/>
      <c r="R159" s="3"/>
      <c r="S159" s="3"/>
      <c r="T159" s="3"/>
      <c r="U159" s="3"/>
      <c r="V159" s="3"/>
      <c r="W159" s="3"/>
      <c r="X159" s="3"/>
      <c r="Y159" s="3"/>
      <c r="Z159" s="3"/>
    </row>
    <row r="160" ht="11.25" customHeight="1">
      <c r="A160" s="66" t="s">
        <v>1414</v>
      </c>
      <c r="B160" s="68" t="s">
        <v>88</v>
      </c>
      <c r="C160" s="68" t="s">
        <v>1430</v>
      </c>
      <c r="D160" s="68" t="s">
        <v>3528</v>
      </c>
      <c r="E160" s="287">
        <v>45429.0</v>
      </c>
      <c r="F160" s="285" t="s">
        <v>3529</v>
      </c>
      <c r="G160" s="159"/>
      <c r="H160" s="70">
        <v>100.0</v>
      </c>
      <c r="I160" s="436" t="s">
        <v>1418</v>
      </c>
      <c r="J160" s="3"/>
      <c r="K160" s="3"/>
      <c r="L160" s="3"/>
      <c r="M160" s="3"/>
      <c r="N160" s="3"/>
      <c r="O160" s="3"/>
      <c r="P160" s="3"/>
      <c r="Q160" s="3"/>
      <c r="R160" s="3"/>
      <c r="S160" s="3"/>
      <c r="T160" s="3"/>
      <c r="U160" s="3"/>
      <c r="V160" s="3"/>
      <c r="W160" s="3"/>
      <c r="X160" s="3"/>
      <c r="Y160" s="3"/>
      <c r="Z160" s="3"/>
    </row>
    <row r="161" ht="11.25" customHeight="1">
      <c r="A161" s="66" t="s">
        <v>1414</v>
      </c>
      <c r="B161" s="68" t="s">
        <v>88</v>
      </c>
      <c r="C161" s="68" t="s">
        <v>1434</v>
      </c>
      <c r="D161" s="68" t="s">
        <v>3528</v>
      </c>
      <c r="E161" s="287">
        <v>45429.0</v>
      </c>
      <c r="F161" s="285" t="s">
        <v>3530</v>
      </c>
      <c r="G161" s="159"/>
      <c r="H161" s="70">
        <v>70.0</v>
      </c>
      <c r="I161" s="436" t="s">
        <v>1418</v>
      </c>
      <c r="J161" s="3"/>
      <c r="K161" s="3"/>
      <c r="L161" s="3"/>
      <c r="M161" s="3"/>
      <c r="N161" s="3"/>
      <c r="O161" s="3"/>
      <c r="P161" s="3"/>
      <c r="Q161" s="3"/>
      <c r="R161" s="3"/>
      <c r="S161" s="3"/>
      <c r="T161" s="3"/>
      <c r="U161" s="3"/>
      <c r="V161" s="3"/>
      <c r="W161" s="3"/>
      <c r="X161" s="3"/>
      <c r="Y161" s="3"/>
      <c r="Z161" s="3"/>
    </row>
    <row r="162" ht="11.25" customHeight="1">
      <c r="A162" s="66" t="s">
        <v>106</v>
      </c>
      <c r="B162" s="68" t="s">
        <v>88</v>
      </c>
      <c r="C162" s="68" t="s">
        <v>3531</v>
      </c>
      <c r="D162" s="68" t="s">
        <v>1321</v>
      </c>
      <c r="E162" s="381">
        <v>45413.0</v>
      </c>
      <c r="F162" s="285" t="s">
        <v>3532</v>
      </c>
      <c r="G162" s="159">
        <v>30.0</v>
      </c>
      <c r="H162" s="158">
        <v>30.0</v>
      </c>
      <c r="I162" s="66" t="s">
        <v>106</v>
      </c>
      <c r="J162" s="3"/>
      <c r="K162" s="3"/>
      <c r="L162" s="3"/>
      <c r="M162" s="3"/>
      <c r="N162" s="3"/>
      <c r="O162" s="3"/>
      <c r="P162" s="3"/>
      <c r="Q162" s="3"/>
      <c r="R162" s="3"/>
      <c r="S162" s="3"/>
      <c r="T162" s="3"/>
      <c r="U162" s="3"/>
      <c r="V162" s="3"/>
      <c r="W162" s="3"/>
      <c r="X162" s="3"/>
      <c r="Y162" s="3"/>
      <c r="Z162" s="3"/>
    </row>
    <row r="163" ht="11.25" customHeight="1">
      <c r="A163" s="66" t="s">
        <v>106</v>
      </c>
      <c r="B163" s="68" t="s">
        <v>88</v>
      </c>
      <c r="C163" s="68" t="s">
        <v>3533</v>
      </c>
      <c r="D163" s="68" t="s">
        <v>1321</v>
      </c>
      <c r="E163" s="426" t="s">
        <v>3534</v>
      </c>
      <c r="F163" s="285" t="s">
        <v>3535</v>
      </c>
      <c r="G163" s="159">
        <v>15.0</v>
      </c>
      <c r="H163" s="166">
        <v>15.0</v>
      </c>
      <c r="I163" s="66" t="s">
        <v>106</v>
      </c>
      <c r="J163" s="3"/>
      <c r="K163" s="3"/>
      <c r="L163" s="3"/>
      <c r="M163" s="3"/>
      <c r="N163" s="3"/>
      <c r="O163" s="3"/>
      <c r="P163" s="3"/>
      <c r="Q163" s="3"/>
      <c r="R163" s="3"/>
      <c r="S163" s="3"/>
      <c r="T163" s="3"/>
      <c r="U163" s="3"/>
      <c r="V163" s="3"/>
      <c r="W163" s="3"/>
      <c r="X163" s="3"/>
      <c r="Y163" s="3"/>
      <c r="Z163" s="3"/>
    </row>
    <row r="164" ht="11.25" customHeight="1">
      <c r="A164" s="66" t="s">
        <v>106</v>
      </c>
      <c r="B164" s="68" t="s">
        <v>88</v>
      </c>
      <c r="C164" s="68" t="s">
        <v>3536</v>
      </c>
      <c r="D164" s="68" t="s">
        <v>1321</v>
      </c>
      <c r="E164" s="426" t="s">
        <v>3537</v>
      </c>
      <c r="F164" s="285" t="s">
        <v>3184</v>
      </c>
      <c r="G164" s="159">
        <v>30.0</v>
      </c>
      <c r="H164" s="166">
        <v>30.0</v>
      </c>
      <c r="I164" s="66" t="s">
        <v>106</v>
      </c>
      <c r="J164" s="3"/>
      <c r="K164" s="3"/>
      <c r="L164" s="3"/>
      <c r="M164" s="3"/>
      <c r="N164" s="3"/>
      <c r="O164" s="3"/>
      <c r="P164" s="3"/>
      <c r="Q164" s="3"/>
      <c r="R164" s="3"/>
      <c r="S164" s="3"/>
      <c r="T164" s="3"/>
      <c r="U164" s="3"/>
      <c r="V164" s="3"/>
      <c r="W164" s="3"/>
      <c r="X164" s="3"/>
      <c r="Y164" s="3"/>
      <c r="Z164" s="3"/>
    </row>
    <row r="165" ht="11.25" customHeight="1">
      <c r="A165" s="66" t="s">
        <v>106</v>
      </c>
      <c r="B165" s="68" t="s">
        <v>88</v>
      </c>
      <c r="C165" s="68" t="s">
        <v>3538</v>
      </c>
      <c r="D165" s="68" t="s">
        <v>1321</v>
      </c>
      <c r="E165" s="92">
        <v>45507.0</v>
      </c>
      <c r="F165" s="285" t="s">
        <v>3184</v>
      </c>
      <c r="G165" s="159">
        <v>30.0</v>
      </c>
      <c r="H165" s="166">
        <v>30.0</v>
      </c>
      <c r="I165" s="66" t="s">
        <v>106</v>
      </c>
      <c r="J165" s="3"/>
      <c r="K165" s="3"/>
      <c r="L165" s="3"/>
      <c r="M165" s="3"/>
      <c r="N165" s="3"/>
      <c r="O165" s="3"/>
      <c r="P165" s="3"/>
      <c r="Q165" s="3"/>
      <c r="R165" s="3"/>
      <c r="S165" s="3"/>
      <c r="T165" s="3"/>
      <c r="U165" s="3"/>
      <c r="V165" s="3"/>
      <c r="W165" s="3"/>
      <c r="X165" s="3"/>
      <c r="Y165" s="3"/>
      <c r="Z165" s="3"/>
    </row>
    <row r="166" ht="11.25" customHeight="1">
      <c r="A166" s="66" t="s">
        <v>106</v>
      </c>
      <c r="B166" s="68" t="s">
        <v>88</v>
      </c>
      <c r="C166" s="68" t="s">
        <v>3539</v>
      </c>
      <c r="D166" s="68" t="s">
        <v>3540</v>
      </c>
      <c r="E166" s="68" t="s">
        <v>3541</v>
      </c>
      <c r="F166" s="285" t="s">
        <v>3542</v>
      </c>
      <c r="G166" s="159">
        <v>30.0</v>
      </c>
      <c r="H166" s="166">
        <v>30.0</v>
      </c>
      <c r="I166" s="66" t="s">
        <v>106</v>
      </c>
      <c r="J166" s="3"/>
      <c r="K166" s="3"/>
      <c r="L166" s="3"/>
      <c r="M166" s="3"/>
      <c r="N166" s="3"/>
      <c r="O166" s="3"/>
      <c r="P166" s="3"/>
      <c r="Q166" s="3"/>
      <c r="R166" s="3"/>
      <c r="S166" s="3"/>
      <c r="T166" s="3"/>
      <c r="U166" s="3"/>
      <c r="V166" s="3"/>
      <c r="W166" s="3"/>
      <c r="X166" s="3"/>
      <c r="Y166" s="3"/>
      <c r="Z166" s="3"/>
    </row>
    <row r="167" ht="11.25" customHeight="1">
      <c r="A167" s="66" t="s">
        <v>106</v>
      </c>
      <c r="B167" s="68" t="s">
        <v>88</v>
      </c>
      <c r="C167" s="68" t="s">
        <v>3543</v>
      </c>
      <c r="D167" s="68" t="s">
        <v>1321</v>
      </c>
      <c r="E167" s="68" t="s">
        <v>3544</v>
      </c>
      <c r="F167" s="68" t="s">
        <v>1446</v>
      </c>
      <c r="G167" s="159">
        <v>15.0</v>
      </c>
      <c r="H167" s="166">
        <v>15.0</v>
      </c>
      <c r="I167" s="66" t="s">
        <v>106</v>
      </c>
      <c r="J167" s="3"/>
      <c r="K167" s="3"/>
      <c r="L167" s="3"/>
      <c r="M167" s="3"/>
      <c r="N167" s="3"/>
      <c r="O167" s="3"/>
      <c r="P167" s="3"/>
      <c r="Q167" s="3"/>
      <c r="R167" s="3"/>
      <c r="S167" s="3"/>
      <c r="T167" s="3"/>
      <c r="U167" s="3"/>
      <c r="V167" s="3"/>
      <c r="W167" s="3"/>
      <c r="X167" s="3"/>
      <c r="Y167" s="3"/>
      <c r="Z167" s="3"/>
    </row>
    <row r="168" ht="11.25" customHeight="1">
      <c r="A168" s="66" t="s">
        <v>106</v>
      </c>
      <c r="B168" s="68" t="s">
        <v>88</v>
      </c>
      <c r="C168" s="68" t="s">
        <v>3545</v>
      </c>
      <c r="D168" s="68" t="s">
        <v>1321</v>
      </c>
      <c r="E168" s="92">
        <v>45631.0</v>
      </c>
      <c r="F168" s="285" t="s">
        <v>3546</v>
      </c>
      <c r="G168" s="159">
        <v>15.0</v>
      </c>
      <c r="H168" s="166">
        <v>15.0</v>
      </c>
      <c r="I168" s="66" t="s">
        <v>106</v>
      </c>
      <c r="J168" s="3"/>
      <c r="K168" s="3"/>
      <c r="L168" s="3"/>
      <c r="M168" s="3"/>
      <c r="N168" s="3"/>
      <c r="O168" s="3"/>
      <c r="P168" s="3"/>
      <c r="Q168" s="3"/>
      <c r="R168" s="3"/>
      <c r="S168" s="3"/>
      <c r="T168" s="3"/>
      <c r="U168" s="3"/>
      <c r="V168" s="3"/>
      <c r="W168" s="3"/>
      <c r="X168" s="3"/>
      <c r="Y168" s="3"/>
      <c r="Z168" s="3"/>
    </row>
    <row r="169" ht="11.25" customHeight="1">
      <c r="A169" s="66" t="s">
        <v>106</v>
      </c>
      <c r="B169" s="68" t="s">
        <v>88</v>
      </c>
      <c r="C169" s="68" t="s">
        <v>3547</v>
      </c>
      <c r="D169" s="68" t="s">
        <v>1321</v>
      </c>
      <c r="E169" s="68" t="s">
        <v>3548</v>
      </c>
      <c r="F169" s="285" t="s">
        <v>3549</v>
      </c>
      <c r="G169" s="159">
        <v>30.0</v>
      </c>
      <c r="H169" s="166">
        <v>30.0</v>
      </c>
      <c r="I169" s="66" t="s">
        <v>106</v>
      </c>
      <c r="J169" s="3"/>
      <c r="K169" s="3"/>
      <c r="L169" s="3"/>
      <c r="M169" s="3"/>
      <c r="N169" s="3"/>
      <c r="O169" s="3"/>
      <c r="P169" s="3"/>
      <c r="Q169" s="3"/>
      <c r="R169" s="3"/>
      <c r="S169" s="3"/>
      <c r="T169" s="3"/>
      <c r="U169" s="3"/>
      <c r="V169" s="3"/>
      <c r="W169" s="3"/>
      <c r="X169" s="3"/>
      <c r="Y169" s="3"/>
      <c r="Z169" s="3"/>
    </row>
    <row r="170" ht="11.25" customHeight="1">
      <c r="A170" s="66" t="s">
        <v>106</v>
      </c>
      <c r="B170" s="68" t="s">
        <v>88</v>
      </c>
      <c r="C170" s="68" t="s">
        <v>3550</v>
      </c>
      <c r="D170" s="68" t="s">
        <v>1321</v>
      </c>
      <c r="E170" s="92">
        <v>45485.0</v>
      </c>
      <c r="F170" s="68" t="s">
        <v>3551</v>
      </c>
      <c r="G170" s="159">
        <v>15.0</v>
      </c>
      <c r="H170" s="166">
        <v>15.0</v>
      </c>
      <c r="I170" s="66" t="s">
        <v>106</v>
      </c>
      <c r="J170" s="3"/>
      <c r="K170" s="3"/>
      <c r="L170" s="3"/>
      <c r="M170" s="3"/>
      <c r="N170" s="3"/>
      <c r="O170" s="3"/>
      <c r="P170" s="3"/>
      <c r="Q170" s="3"/>
      <c r="R170" s="3"/>
      <c r="S170" s="3"/>
      <c r="T170" s="3"/>
      <c r="U170" s="3"/>
      <c r="V170" s="3"/>
      <c r="W170" s="3"/>
      <c r="X170" s="3"/>
      <c r="Y170" s="3"/>
      <c r="Z170" s="3"/>
    </row>
    <row r="171" ht="11.25" customHeight="1">
      <c r="A171" s="66" t="s">
        <v>106</v>
      </c>
      <c r="B171" s="68" t="s">
        <v>88</v>
      </c>
      <c r="C171" s="68" t="s">
        <v>3552</v>
      </c>
      <c r="D171" s="68" t="s">
        <v>1321</v>
      </c>
      <c r="E171" s="68" t="s">
        <v>3553</v>
      </c>
      <c r="F171" s="68" t="s">
        <v>3554</v>
      </c>
      <c r="G171" s="159">
        <v>30.0</v>
      </c>
      <c r="H171" s="166">
        <v>30.0</v>
      </c>
      <c r="I171" s="66" t="s">
        <v>106</v>
      </c>
      <c r="J171" s="3"/>
      <c r="K171" s="3"/>
      <c r="L171" s="3"/>
      <c r="M171" s="3"/>
      <c r="N171" s="3"/>
      <c r="O171" s="3"/>
      <c r="P171" s="3"/>
      <c r="Q171" s="3"/>
      <c r="R171" s="3"/>
      <c r="S171" s="3"/>
      <c r="T171" s="3"/>
      <c r="U171" s="3"/>
      <c r="V171" s="3"/>
      <c r="W171" s="3"/>
      <c r="X171" s="3"/>
      <c r="Y171" s="3"/>
      <c r="Z171" s="3"/>
    </row>
    <row r="172" ht="11.25" customHeight="1">
      <c r="A172" s="66" t="s">
        <v>106</v>
      </c>
      <c r="B172" s="68" t="s">
        <v>88</v>
      </c>
      <c r="C172" s="68" t="s">
        <v>3555</v>
      </c>
      <c r="D172" s="68" t="s">
        <v>3540</v>
      </c>
      <c r="E172" s="68" t="s">
        <v>3556</v>
      </c>
      <c r="F172" s="285" t="s">
        <v>1442</v>
      </c>
      <c r="G172" s="159">
        <v>30.0</v>
      </c>
      <c r="H172" s="166">
        <v>30.0</v>
      </c>
      <c r="I172" s="66" t="s">
        <v>106</v>
      </c>
      <c r="J172" s="3"/>
      <c r="K172" s="3"/>
      <c r="L172" s="3"/>
      <c r="M172" s="3"/>
      <c r="N172" s="3"/>
      <c r="O172" s="3"/>
      <c r="P172" s="3"/>
      <c r="Q172" s="3"/>
      <c r="R172" s="3"/>
      <c r="S172" s="3"/>
      <c r="T172" s="3"/>
      <c r="U172" s="3"/>
      <c r="V172" s="3"/>
      <c r="W172" s="3"/>
      <c r="X172" s="3"/>
      <c r="Y172" s="3"/>
      <c r="Z172" s="3"/>
    </row>
    <row r="173" ht="11.25" customHeight="1">
      <c r="A173" s="66" t="s">
        <v>106</v>
      </c>
      <c r="B173" s="68" t="s">
        <v>88</v>
      </c>
      <c r="C173" s="68" t="s">
        <v>3557</v>
      </c>
      <c r="D173" s="68" t="s">
        <v>1321</v>
      </c>
      <c r="E173" s="68" t="s">
        <v>3558</v>
      </c>
      <c r="F173" s="285" t="s">
        <v>3559</v>
      </c>
      <c r="G173" s="159">
        <v>30.0</v>
      </c>
      <c r="H173" s="166">
        <v>30.0</v>
      </c>
      <c r="I173" s="66" t="s">
        <v>106</v>
      </c>
      <c r="J173" s="3"/>
      <c r="K173" s="3"/>
      <c r="L173" s="3"/>
      <c r="M173" s="3"/>
      <c r="N173" s="3"/>
      <c r="O173" s="3"/>
      <c r="P173" s="3"/>
      <c r="Q173" s="3"/>
      <c r="R173" s="3"/>
      <c r="S173" s="3"/>
      <c r="T173" s="3"/>
      <c r="U173" s="3"/>
      <c r="V173" s="3"/>
      <c r="W173" s="3"/>
      <c r="X173" s="3"/>
      <c r="Y173" s="3"/>
      <c r="Z173" s="3"/>
    </row>
    <row r="174" ht="11.25" customHeight="1">
      <c r="A174" s="66" t="s">
        <v>107</v>
      </c>
      <c r="B174" s="68" t="s">
        <v>88</v>
      </c>
      <c r="C174" s="68" t="s">
        <v>3560</v>
      </c>
      <c r="D174" s="68" t="s">
        <v>1451</v>
      </c>
      <c r="E174" s="68">
        <v>2024.0</v>
      </c>
      <c r="F174" s="285" t="s">
        <v>3561</v>
      </c>
      <c r="G174" s="159">
        <v>100.0</v>
      </c>
      <c r="H174" s="158">
        <v>100.0</v>
      </c>
      <c r="I174" s="66" t="s">
        <v>107</v>
      </c>
      <c r="J174" s="3"/>
      <c r="K174" s="3"/>
      <c r="L174" s="3"/>
      <c r="M174" s="3"/>
      <c r="N174" s="3"/>
      <c r="O174" s="3"/>
      <c r="P174" s="3"/>
      <c r="Q174" s="3"/>
      <c r="R174" s="3"/>
      <c r="S174" s="3"/>
      <c r="T174" s="3"/>
      <c r="U174" s="3"/>
      <c r="V174" s="3"/>
      <c r="W174" s="3"/>
      <c r="X174" s="3"/>
      <c r="Y174" s="3"/>
      <c r="Z174" s="3"/>
    </row>
    <row r="175" ht="11.25" customHeight="1">
      <c r="A175" s="66" t="s">
        <v>107</v>
      </c>
      <c r="B175" s="68" t="s">
        <v>88</v>
      </c>
      <c r="C175" s="68" t="s">
        <v>3562</v>
      </c>
      <c r="D175" s="68" t="s">
        <v>1451</v>
      </c>
      <c r="E175" s="68">
        <v>2024.0</v>
      </c>
      <c r="F175" s="285" t="s">
        <v>3563</v>
      </c>
      <c r="G175" s="159">
        <v>100.0</v>
      </c>
      <c r="H175" s="166">
        <v>100.0</v>
      </c>
      <c r="I175" s="66" t="s">
        <v>107</v>
      </c>
      <c r="J175" s="3"/>
      <c r="K175" s="3"/>
      <c r="L175" s="3"/>
      <c r="M175" s="3"/>
      <c r="N175" s="3"/>
      <c r="O175" s="3"/>
      <c r="P175" s="3"/>
      <c r="Q175" s="3"/>
      <c r="R175" s="3"/>
      <c r="S175" s="3"/>
      <c r="T175" s="3"/>
      <c r="U175" s="3"/>
      <c r="V175" s="3"/>
      <c r="W175" s="3"/>
      <c r="X175" s="3"/>
      <c r="Y175" s="3"/>
      <c r="Z175" s="3"/>
    </row>
    <row r="176" ht="11.25" customHeight="1">
      <c r="A176" s="66" t="s">
        <v>3564</v>
      </c>
      <c r="B176" s="68" t="s">
        <v>1319</v>
      </c>
      <c r="C176" s="68" t="s">
        <v>3565</v>
      </c>
      <c r="D176" s="68" t="s">
        <v>1451</v>
      </c>
      <c r="E176" s="68" t="s">
        <v>1463</v>
      </c>
      <c r="F176" s="410" t="s">
        <v>3561</v>
      </c>
      <c r="G176" s="159">
        <v>100.0</v>
      </c>
      <c r="H176" s="166">
        <v>100.0</v>
      </c>
      <c r="I176" s="66" t="s">
        <v>3564</v>
      </c>
      <c r="J176" s="3"/>
      <c r="K176" s="3"/>
      <c r="L176" s="3"/>
      <c r="M176" s="3"/>
      <c r="N176" s="3"/>
      <c r="O176" s="3"/>
      <c r="P176" s="3"/>
      <c r="Q176" s="3"/>
      <c r="R176" s="3"/>
      <c r="S176" s="3"/>
      <c r="T176" s="3"/>
      <c r="U176" s="3"/>
      <c r="V176" s="3"/>
      <c r="W176" s="3"/>
      <c r="X176" s="3"/>
      <c r="Y176" s="3"/>
      <c r="Z176" s="3"/>
    </row>
    <row r="177" ht="11.25" customHeight="1">
      <c r="A177" s="66" t="s">
        <v>1460</v>
      </c>
      <c r="B177" s="68" t="s">
        <v>88</v>
      </c>
      <c r="C177" s="68" t="s">
        <v>3566</v>
      </c>
      <c r="D177" s="68" t="s">
        <v>3567</v>
      </c>
      <c r="E177" s="61" t="s">
        <v>3568</v>
      </c>
      <c r="F177" s="68" t="s">
        <v>3569</v>
      </c>
      <c r="G177" s="159">
        <v>50.0</v>
      </c>
      <c r="H177" s="158">
        <v>50.0</v>
      </c>
      <c r="I177" s="66" t="s">
        <v>1460</v>
      </c>
      <c r="J177" s="3"/>
      <c r="K177" s="3"/>
      <c r="L177" s="3"/>
      <c r="M177" s="3"/>
      <c r="N177" s="3"/>
      <c r="O177" s="3"/>
      <c r="P177" s="3"/>
      <c r="Q177" s="3"/>
      <c r="R177" s="3"/>
      <c r="S177" s="3"/>
      <c r="T177" s="3"/>
      <c r="U177" s="3"/>
      <c r="V177" s="3"/>
      <c r="W177" s="3"/>
      <c r="X177" s="3"/>
      <c r="Y177" s="3"/>
      <c r="Z177" s="3"/>
    </row>
    <row r="178" ht="11.25" customHeight="1">
      <c r="A178" s="66" t="s">
        <v>1460</v>
      </c>
      <c r="B178" s="68" t="s">
        <v>88</v>
      </c>
      <c r="C178" s="68" t="s">
        <v>3570</v>
      </c>
      <c r="D178" s="68" t="s">
        <v>3571</v>
      </c>
      <c r="E178" s="68" t="s">
        <v>3572</v>
      </c>
      <c r="F178" s="68" t="s">
        <v>3573</v>
      </c>
      <c r="G178" s="159">
        <v>50.0</v>
      </c>
      <c r="H178" s="166">
        <v>50.0</v>
      </c>
      <c r="I178" s="66" t="s">
        <v>1460</v>
      </c>
      <c r="J178" s="3"/>
      <c r="K178" s="3"/>
      <c r="L178" s="3"/>
      <c r="M178" s="3"/>
      <c r="N178" s="3"/>
      <c r="O178" s="3"/>
      <c r="P178" s="3"/>
      <c r="Q178" s="3"/>
      <c r="R178" s="3"/>
      <c r="S178" s="3"/>
      <c r="T178" s="3"/>
      <c r="U178" s="3"/>
      <c r="V178" s="3"/>
      <c r="W178" s="3"/>
      <c r="X178" s="3"/>
      <c r="Y178" s="3"/>
      <c r="Z178" s="3"/>
    </row>
    <row r="179" ht="11.25" customHeight="1">
      <c r="A179" s="66" t="s">
        <v>1460</v>
      </c>
      <c r="B179" s="68" t="s">
        <v>88</v>
      </c>
      <c r="C179" s="68" t="s">
        <v>3574</v>
      </c>
      <c r="D179" s="68" t="s">
        <v>3571</v>
      </c>
      <c r="E179" s="68" t="s">
        <v>3395</v>
      </c>
      <c r="F179" s="68" t="s">
        <v>3569</v>
      </c>
      <c r="G179" s="159">
        <v>50.0</v>
      </c>
      <c r="H179" s="166">
        <v>50.0</v>
      </c>
      <c r="I179" s="66" t="s">
        <v>1460</v>
      </c>
      <c r="J179" s="3"/>
      <c r="K179" s="3"/>
      <c r="L179" s="3"/>
      <c r="M179" s="3"/>
      <c r="N179" s="3"/>
      <c r="O179" s="3"/>
      <c r="P179" s="3"/>
      <c r="Q179" s="3"/>
      <c r="R179" s="3"/>
      <c r="S179" s="3"/>
      <c r="T179" s="3"/>
      <c r="U179" s="3"/>
      <c r="V179" s="3"/>
      <c r="W179" s="3"/>
      <c r="X179" s="3"/>
      <c r="Y179" s="3"/>
      <c r="Z179" s="3"/>
    </row>
    <row r="180" ht="11.25" customHeight="1">
      <c r="A180" s="66" t="s">
        <v>1460</v>
      </c>
      <c r="B180" s="68" t="s">
        <v>88</v>
      </c>
      <c r="C180" s="68" t="s">
        <v>3575</v>
      </c>
      <c r="D180" s="68" t="s">
        <v>3576</v>
      </c>
      <c r="E180" s="68" t="s">
        <v>3577</v>
      </c>
      <c r="F180" s="68" t="s">
        <v>3578</v>
      </c>
      <c r="G180" s="159">
        <v>50.0</v>
      </c>
      <c r="H180" s="166">
        <v>50.0</v>
      </c>
      <c r="I180" s="66" t="s">
        <v>1460</v>
      </c>
      <c r="J180" s="3"/>
      <c r="K180" s="3"/>
      <c r="L180" s="3"/>
      <c r="M180" s="3"/>
      <c r="N180" s="3"/>
      <c r="O180" s="3"/>
      <c r="P180" s="3"/>
      <c r="Q180" s="3"/>
      <c r="R180" s="3"/>
      <c r="S180" s="3"/>
      <c r="T180" s="3"/>
      <c r="U180" s="3"/>
      <c r="V180" s="3"/>
      <c r="W180" s="3"/>
      <c r="X180" s="3"/>
      <c r="Y180" s="3"/>
      <c r="Z180" s="3"/>
    </row>
    <row r="181" ht="11.25" customHeight="1">
      <c r="A181" s="66" t="s">
        <v>1460</v>
      </c>
      <c r="B181" s="68" t="s">
        <v>88</v>
      </c>
      <c r="C181" s="68" t="s">
        <v>3579</v>
      </c>
      <c r="D181" s="68" t="s">
        <v>3580</v>
      </c>
      <c r="E181" s="68" t="s">
        <v>3581</v>
      </c>
      <c r="F181" s="68" t="s">
        <v>3582</v>
      </c>
      <c r="G181" s="159">
        <v>50.0</v>
      </c>
      <c r="H181" s="166">
        <v>50.0</v>
      </c>
      <c r="I181" s="66" t="s">
        <v>1460</v>
      </c>
      <c r="J181" s="3"/>
      <c r="K181" s="3"/>
      <c r="L181" s="3"/>
      <c r="M181" s="3"/>
      <c r="N181" s="3"/>
      <c r="O181" s="3"/>
      <c r="P181" s="3"/>
      <c r="Q181" s="3"/>
      <c r="R181" s="3"/>
      <c r="S181" s="3"/>
      <c r="T181" s="3"/>
      <c r="U181" s="3"/>
      <c r="V181" s="3"/>
      <c r="W181" s="3"/>
      <c r="X181" s="3"/>
      <c r="Y181" s="3"/>
      <c r="Z181" s="3"/>
    </row>
    <row r="182" ht="11.25" customHeight="1">
      <c r="A182" s="66" t="s">
        <v>1460</v>
      </c>
      <c r="B182" s="68" t="s">
        <v>88</v>
      </c>
      <c r="C182" s="68" t="s">
        <v>3583</v>
      </c>
      <c r="D182" s="68" t="s">
        <v>3571</v>
      </c>
      <c r="E182" s="68" t="s">
        <v>3584</v>
      </c>
      <c r="F182" s="68" t="s">
        <v>3585</v>
      </c>
      <c r="G182" s="159">
        <v>50.0</v>
      </c>
      <c r="H182" s="166">
        <v>50.0</v>
      </c>
      <c r="I182" s="66" t="s">
        <v>1460</v>
      </c>
      <c r="J182" s="3"/>
      <c r="K182" s="3"/>
      <c r="L182" s="3"/>
      <c r="M182" s="3"/>
      <c r="N182" s="3"/>
      <c r="O182" s="3"/>
      <c r="P182" s="3"/>
      <c r="Q182" s="3"/>
      <c r="R182" s="3"/>
      <c r="S182" s="3"/>
      <c r="T182" s="3"/>
      <c r="U182" s="3"/>
      <c r="V182" s="3"/>
      <c r="W182" s="3"/>
      <c r="X182" s="3"/>
      <c r="Y182" s="3"/>
      <c r="Z182" s="3"/>
    </row>
    <row r="183" ht="11.25" customHeight="1">
      <c r="A183" s="66" t="s">
        <v>1460</v>
      </c>
      <c r="B183" s="68" t="s">
        <v>88</v>
      </c>
      <c r="C183" s="68" t="s">
        <v>3586</v>
      </c>
      <c r="D183" s="68" t="s">
        <v>3571</v>
      </c>
      <c r="E183" s="68" t="s">
        <v>1559</v>
      </c>
      <c r="F183" s="68" t="s">
        <v>3587</v>
      </c>
      <c r="G183" s="159">
        <v>50.0</v>
      </c>
      <c r="H183" s="166">
        <v>50.0</v>
      </c>
      <c r="I183" s="66" t="s">
        <v>1460</v>
      </c>
      <c r="J183" s="3"/>
      <c r="K183" s="3"/>
      <c r="L183" s="3"/>
      <c r="M183" s="3"/>
      <c r="N183" s="3"/>
      <c r="O183" s="3"/>
      <c r="P183" s="3"/>
      <c r="Q183" s="3"/>
      <c r="R183" s="3"/>
      <c r="S183" s="3"/>
      <c r="T183" s="3"/>
      <c r="U183" s="3"/>
      <c r="V183" s="3"/>
      <c r="W183" s="3"/>
      <c r="X183" s="3"/>
      <c r="Y183" s="3"/>
      <c r="Z183" s="3"/>
    </row>
    <row r="184" ht="11.25" customHeight="1">
      <c r="A184" s="66" t="s">
        <v>1460</v>
      </c>
      <c r="B184" s="68" t="s">
        <v>88</v>
      </c>
      <c r="C184" s="68" t="s">
        <v>3588</v>
      </c>
      <c r="D184" s="68" t="s">
        <v>3571</v>
      </c>
      <c r="E184" s="68" t="s">
        <v>3589</v>
      </c>
      <c r="F184" s="68" t="s">
        <v>3590</v>
      </c>
      <c r="G184" s="159">
        <v>60.0</v>
      </c>
      <c r="H184" s="166">
        <v>60.0</v>
      </c>
      <c r="I184" s="66" t="s">
        <v>1460</v>
      </c>
      <c r="J184" s="3"/>
      <c r="K184" s="3"/>
      <c r="L184" s="3"/>
      <c r="M184" s="3"/>
      <c r="N184" s="3"/>
      <c r="O184" s="3"/>
      <c r="P184" s="3"/>
      <c r="Q184" s="3"/>
      <c r="R184" s="3"/>
      <c r="S184" s="3"/>
      <c r="T184" s="3"/>
      <c r="U184" s="3"/>
      <c r="V184" s="3"/>
      <c r="W184" s="3"/>
      <c r="X184" s="3"/>
      <c r="Y184" s="3"/>
      <c r="Z184" s="3"/>
    </row>
    <row r="185" ht="11.25" customHeight="1">
      <c r="A185" s="66" t="s">
        <v>1460</v>
      </c>
      <c r="B185" s="68" t="s">
        <v>88</v>
      </c>
      <c r="C185" s="68" t="s">
        <v>3591</v>
      </c>
      <c r="D185" s="68" t="s">
        <v>3571</v>
      </c>
      <c r="E185" s="68" t="s">
        <v>3592</v>
      </c>
      <c r="F185" s="68" t="s">
        <v>3593</v>
      </c>
      <c r="G185" s="159">
        <v>50.0</v>
      </c>
      <c r="H185" s="166">
        <v>50.0</v>
      </c>
      <c r="I185" s="66" t="s">
        <v>1460</v>
      </c>
      <c r="J185" s="3"/>
      <c r="K185" s="3"/>
      <c r="L185" s="3"/>
      <c r="M185" s="3"/>
      <c r="N185" s="3"/>
      <c r="O185" s="3"/>
      <c r="P185" s="3"/>
      <c r="Q185" s="3"/>
      <c r="R185" s="3"/>
      <c r="S185" s="3"/>
      <c r="T185" s="3"/>
      <c r="U185" s="3"/>
      <c r="V185" s="3"/>
      <c r="W185" s="3"/>
      <c r="X185" s="3"/>
      <c r="Y185" s="3"/>
      <c r="Z185" s="3"/>
    </row>
    <row r="186" ht="11.25" customHeight="1">
      <c r="A186" s="66" t="s">
        <v>1460</v>
      </c>
      <c r="B186" s="68" t="s">
        <v>88</v>
      </c>
      <c r="C186" s="68" t="s">
        <v>3594</v>
      </c>
      <c r="D186" s="68" t="s">
        <v>3571</v>
      </c>
      <c r="E186" s="68" t="s">
        <v>3595</v>
      </c>
      <c r="F186" s="68" t="s">
        <v>3596</v>
      </c>
      <c r="G186" s="159">
        <v>50.0</v>
      </c>
      <c r="H186" s="166">
        <v>50.0</v>
      </c>
      <c r="I186" s="66" t="s">
        <v>1460</v>
      </c>
      <c r="J186" s="3"/>
      <c r="K186" s="3"/>
      <c r="L186" s="3"/>
      <c r="M186" s="3"/>
      <c r="N186" s="3"/>
      <c r="O186" s="3"/>
      <c r="P186" s="3"/>
      <c r="Q186" s="3"/>
      <c r="R186" s="3"/>
      <c r="S186" s="3"/>
      <c r="T186" s="3"/>
      <c r="U186" s="3"/>
      <c r="V186" s="3"/>
      <c r="W186" s="3"/>
      <c r="X186" s="3"/>
      <c r="Y186" s="3"/>
      <c r="Z186" s="3"/>
    </row>
    <row r="187" ht="11.25" customHeight="1">
      <c r="A187" s="66" t="s">
        <v>1460</v>
      </c>
      <c r="B187" s="68" t="s">
        <v>88</v>
      </c>
      <c r="C187" s="68" t="s">
        <v>3597</v>
      </c>
      <c r="D187" s="68" t="s">
        <v>3598</v>
      </c>
      <c r="E187" s="287">
        <v>45507.0</v>
      </c>
      <c r="F187" s="68" t="s">
        <v>3599</v>
      </c>
      <c r="G187" s="159">
        <v>50.0</v>
      </c>
      <c r="H187" s="166">
        <v>50.0</v>
      </c>
      <c r="I187" s="66" t="s">
        <v>1460</v>
      </c>
      <c r="J187" s="3"/>
      <c r="K187" s="3"/>
      <c r="L187" s="3"/>
      <c r="M187" s="3"/>
      <c r="N187" s="3"/>
      <c r="O187" s="3"/>
      <c r="P187" s="3"/>
      <c r="Q187" s="3"/>
      <c r="R187" s="3"/>
      <c r="S187" s="3"/>
      <c r="T187" s="3"/>
      <c r="U187" s="3"/>
      <c r="V187" s="3"/>
      <c r="W187" s="3"/>
      <c r="X187" s="3"/>
      <c r="Y187" s="3"/>
      <c r="Z187" s="3"/>
    </row>
    <row r="188" ht="11.25" customHeight="1">
      <c r="A188" s="66" t="s">
        <v>1460</v>
      </c>
      <c r="B188" s="68" t="s">
        <v>88</v>
      </c>
      <c r="C188" s="68" t="s">
        <v>3600</v>
      </c>
      <c r="D188" s="68" t="s">
        <v>3571</v>
      </c>
      <c r="E188" s="68" t="s">
        <v>3601</v>
      </c>
      <c r="F188" s="68" t="s">
        <v>3602</v>
      </c>
      <c r="G188" s="159">
        <v>60.0</v>
      </c>
      <c r="H188" s="166">
        <v>60.0</v>
      </c>
      <c r="I188" s="66" t="s">
        <v>1460</v>
      </c>
      <c r="J188" s="3"/>
      <c r="K188" s="3"/>
      <c r="L188" s="3"/>
      <c r="M188" s="3"/>
      <c r="N188" s="3"/>
      <c r="O188" s="3"/>
      <c r="P188" s="3"/>
      <c r="Q188" s="3"/>
      <c r="R188" s="3"/>
      <c r="S188" s="3"/>
      <c r="T188" s="3"/>
      <c r="U188" s="3"/>
      <c r="V188" s="3"/>
      <c r="W188" s="3"/>
      <c r="X188" s="3"/>
      <c r="Y188" s="3"/>
      <c r="Z188" s="3"/>
    </row>
    <row r="189" ht="11.25" customHeight="1">
      <c r="A189" s="66" t="s">
        <v>1460</v>
      </c>
      <c r="B189" s="68" t="s">
        <v>88</v>
      </c>
      <c r="C189" s="68" t="s">
        <v>3603</v>
      </c>
      <c r="D189" s="68" t="s">
        <v>3576</v>
      </c>
      <c r="E189" s="68" t="s">
        <v>3604</v>
      </c>
      <c r="F189" s="68" t="s">
        <v>3605</v>
      </c>
      <c r="G189" s="159">
        <v>60.0</v>
      </c>
      <c r="H189" s="166">
        <v>60.0</v>
      </c>
      <c r="I189" s="66" t="s">
        <v>1460</v>
      </c>
      <c r="J189" s="3"/>
      <c r="K189" s="3"/>
      <c r="L189" s="3"/>
      <c r="M189" s="3"/>
      <c r="N189" s="3"/>
      <c r="O189" s="3"/>
      <c r="P189" s="3"/>
      <c r="Q189" s="3"/>
      <c r="R189" s="3"/>
      <c r="S189" s="3"/>
      <c r="T189" s="3"/>
      <c r="U189" s="3"/>
      <c r="V189" s="3"/>
      <c r="W189" s="3"/>
      <c r="X189" s="3"/>
      <c r="Y189" s="3"/>
      <c r="Z189" s="3"/>
    </row>
    <row r="190" ht="11.25" customHeight="1">
      <c r="A190" s="66" t="s">
        <v>1460</v>
      </c>
      <c r="B190" s="68" t="s">
        <v>88</v>
      </c>
      <c r="C190" s="68" t="s">
        <v>3606</v>
      </c>
      <c r="D190" s="68" t="s">
        <v>3576</v>
      </c>
      <c r="E190" s="68" t="s">
        <v>3607</v>
      </c>
      <c r="F190" s="68" t="s">
        <v>3608</v>
      </c>
      <c r="G190" s="159">
        <v>50.0</v>
      </c>
      <c r="H190" s="166">
        <v>50.0</v>
      </c>
      <c r="I190" s="66" t="s">
        <v>1460</v>
      </c>
      <c r="J190" s="3"/>
      <c r="K190" s="3"/>
      <c r="L190" s="3"/>
      <c r="M190" s="3"/>
      <c r="N190" s="3"/>
      <c r="O190" s="3"/>
      <c r="P190" s="3"/>
      <c r="Q190" s="3"/>
      <c r="R190" s="3"/>
      <c r="S190" s="3"/>
      <c r="T190" s="3"/>
      <c r="U190" s="3"/>
      <c r="V190" s="3"/>
      <c r="W190" s="3"/>
      <c r="X190" s="3"/>
      <c r="Y190" s="3"/>
      <c r="Z190" s="3"/>
    </row>
    <row r="191" ht="11.25" customHeight="1">
      <c r="A191" s="66" t="s">
        <v>1460</v>
      </c>
      <c r="B191" s="68" t="s">
        <v>88</v>
      </c>
      <c r="C191" s="68" t="s">
        <v>3609</v>
      </c>
      <c r="D191" s="68" t="s">
        <v>3598</v>
      </c>
      <c r="E191" s="68" t="s">
        <v>3610</v>
      </c>
      <c r="F191" s="68" t="s">
        <v>3611</v>
      </c>
      <c r="G191" s="159">
        <v>50.0</v>
      </c>
      <c r="H191" s="166">
        <v>50.0</v>
      </c>
      <c r="I191" s="66" t="s">
        <v>1460</v>
      </c>
      <c r="J191" s="3"/>
      <c r="K191" s="3"/>
      <c r="L191" s="3"/>
      <c r="M191" s="3"/>
      <c r="N191" s="3"/>
      <c r="O191" s="3"/>
      <c r="P191" s="3"/>
      <c r="Q191" s="3"/>
      <c r="R191" s="3"/>
      <c r="S191" s="3"/>
      <c r="T191" s="3"/>
      <c r="U191" s="3"/>
      <c r="V191" s="3"/>
      <c r="W191" s="3"/>
      <c r="X191" s="3"/>
      <c r="Y191" s="3"/>
      <c r="Z191" s="3"/>
    </row>
    <row r="192" ht="11.25" customHeight="1">
      <c r="A192" s="66" t="s">
        <v>111</v>
      </c>
      <c r="B192" s="68" t="s">
        <v>88</v>
      </c>
      <c r="C192" s="68" t="s">
        <v>3612</v>
      </c>
      <c r="D192" s="68" t="s">
        <v>3613</v>
      </c>
      <c r="E192" s="61" t="s">
        <v>3614</v>
      </c>
      <c r="F192" s="68" t="s">
        <v>3615</v>
      </c>
      <c r="G192" s="159">
        <v>100.0</v>
      </c>
      <c r="H192" s="158">
        <v>100.0</v>
      </c>
      <c r="I192" s="66" t="s">
        <v>111</v>
      </c>
      <c r="J192" s="3"/>
      <c r="K192" s="3"/>
      <c r="L192" s="3"/>
      <c r="M192" s="3"/>
      <c r="N192" s="3"/>
      <c r="O192" s="3"/>
      <c r="P192" s="3"/>
      <c r="Q192" s="3"/>
      <c r="R192" s="3"/>
      <c r="S192" s="3"/>
      <c r="T192" s="3"/>
      <c r="U192" s="3"/>
      <c r="V192" s="3"/>
      <c r="W192" s="3"/>
      <c r="X192" s="3"/>
      <c r="Y192" s="3"/>
      <c r="Z192" s="3"/>
    </row>
    <row r="193" ht="11.25" customHeight="1">
      <c r="A193" s="66" t="s">
        <v>111</v>
      </c>
      <c r="B193" s="68" t="s">
        <v>88</v>
      </c>
      <c r="C193" s="68" t="s">
        <v>3616</v>
      </c>
      <c r="D193" s="68" t="s">
        <v>3617</v>
      </c>
      <c r="E193" s="426" t="s">
        <v>3618</v>
      </c>
      <c r="F193" s="68" t="s">
        <v>3619</v>
      </c>
      <c r="G193" s="159">
        <v>100.0</v>
      </c>
      <c r="H193" s="166">
        <v>100.0</v>
      </c>
      <c r="I193" s="66" t="s">
        <v>111</v>
      </c>
      <c r="J193" s="3"/>
      <c r="K193" s="3"/>
      <c r="L193" s="3"/>
      <c r="M193" s="3"/>
      <c r="N193" s="3"/>
      <c r="O193" s="3"/>
      <c r="P193" s="3"/>
      <c r="Q193" s="3"/>
      <c r="R193" s="3"/>
      <c r="S193" s="3"/>
      <c r="T193" s="3"/>
      <c r="U193" s="3"/>
      <c r="V193" s="3"/>
      <c r="W193" s="3"/>
      <c r="X193" s="3"/>
      <c r="Y193" s="3"/>
      <c r="Z193" s="3"/>
    </row>
    <row r="194" ht="11.25" customHeight="1">
      <c r="A194" s="66" t="s">
        <v>111</v>
      </c>
      <c r="B194" s="68" t="s">
        <v>88</v>
      </c>
      <c r="C194" s="68" t="s">
        <v>3616</v>
      </c>
      <c r="D194" s="68" t="s">
        <v>3620</v>
      </c>
      <c r="E194" s="426" t="s">
        <v>3621</v>
      </c>
      <c r="F194" s="68" t="s">
        <v>3619</v>
      </c>
      <c r="G194" s="159">
        <v>70.0</v>
      </c>
      <c r="H194" s="166">
        <v>70.0</v>
      </c>
      <c r="I194" s="66" t="s">
        <v>111</v>
      </c>
      <c r="J194" s="3"/>
      <c r="K194" s="3"/>
      <c r="L194" s="3"/>
      <c r="M194" s="3"/>
      <c r="N194" s="3"/>
      <c r="O194" s="3"/>
      <c r="P194" s="3"/>
      <c r="Q194" s="3"/>
      <c r="R194" s="3"/>
      <c r="S194" s="3"/>
      <c r="T194" s="3"/>
      <c r="U194" s="3"/>
      <c r="V194" s="3"/>
      <c r="W194" s="3"/>
      <c r="X194" s="3"/>
      <c r="Y194" s="3"/>
      <c r="Z194" s="3"/>
    </row>
    <row r="195" ht="11.25" customHeight="1">
      <c r="A195" s="66" t="s">
        <v>111</v>
      </c>
      <c r="B195" s="68" t="s">
        <v>88</v>
      </c>
      <c r="C195" s="68" t="s">
        <v>1480</v>
      </c>
      <c r="D195" s="68" t="s">
        <v>3622</v>
      </c>
      <c r="E195" s="68" t="s">
        <v>3623</v>
      </c>
      <c r="F195" s="68" t="s">
        <v>3499</v>
      </c>
      <c r="G195" s="159">
        <v>30.0</v>
      </c>
      <c r="H195" s="166">
        <v>30.0</v>
      </c>
      <c r="I195" s="66" t="s">
        <v>111</v>
      </c>
      <c r="J195" s="3"/>
      <c r="K195" s="3"/>
      <c r="L195" s="3"/>
      <c r="M195" s="3"/>
      <c r="N195" s="3"/>
      <c r="O195" s="3"/>
      <c r="P195" s="3"/>
      <c r="Q195" s="3"/>
      <c r="R195" s="3"/>
      <c r="S195" s="3"/>
      <c r="T195" s="3"/>
      <c r="U195" s="3"/>
      <c r="V195" s="3"/>
      <c r="W195" s="3"/>
      <c r="X195" s="3"/>
      <c r="Y195" s="3"/>
      <c r="Z195" s="3"/>
    </row>
    <row r="196" ht="11.25" customHeight="1">
      <c r="A196" s="66" t="s">
        <v>111</v>
      </c>
      <c r="B196" s="68" t="s">
        <v>88</v>
      </c>
      <c r="C196" s="68" t="s">
        <v>3624</v>
      </c>
      <c r="D196" s="68" t="s">
        <v>3625</v>
      </c>
      <c r="E196" s="68" t="s">
        <v>2803</v>
      </c>
      <c r="F196" s="68" t="s">
        <v>3626</v>
      </c>
      <c r="G196" s="159">
        <v>200.0</v>
      </c>
      <c r="H196" s="166">
        <v>200.0</v>
      </c>
      <c r="I196" s="66" t="s">
        <v>111</v>
      </c>
      <c r="J196" s="3"/>
      <c r="K196" s="3"/>
      <c r="L196" s="3"/>
      <c r="M196" s="3"/>
      <c r="N196" s="3"/>
      <c r="O196" s="3"/>
      <c r="P196" s="3"/>
      <c r="Q196" s="3"/>
      <c r="R196" s="3"/>
      <c r="S196" s="3"/>
      <c r="T196" s="3"/>
      <c r="U196" s="3"/>
      <c r="V196" s="3"/>
      <c r="W196" s="3"/>
      <c r="X196" s="3"/>
      <c r="Y196" s="3"/>
      <c r="Z196" s="3"/>
    </row>
    <row r="197" ht="11.25" customHeight="1">
      <c r="A197" s="66" t="s">
        <v>111</v>
      </c>
      <c r="B197" s="68" t="s">
        <v>88</v>
      </c>
      <c r="C197" s="68" t="s">
        <v>1533</v>
      </c>
      <c r="D197" s="68" t="s">
        <v>3627</v>
      </c>
      <c r="E197" s="92">
        <v>45572.0</v>
      </c>
      <c r="F197" s="68" t="s">
        <v>3628</v>
      </c>
      <c r="G197" s="159">
        <v>30.0</v>
      </c>
      <c r="H197" s="166">
        <v>30.0</v>
      </c>
      <c r="I197" s="66" t="s">
        <v>111</v>
      </c>
      <c r="J197" s="3"/>
      <c r="K197" s="3"/>
      <c r="L197" s="3"/>
      <c r="M197" s="3"/>
      <c r="N197" s="3"/>
      <c r="O197" s="3"/>
      <c r="P197" s="3"/>
      <c r="Q197" s="3"/>
      <c r="R197" s="3"/>
      <c r="S197" s="3"/>
      <c r="T197" s="3"/>
      <c r="U197" s="3"/>
      <c r="V197" s="3"/>
      <c r="W197" s="3"/>
      <c r="X197" s="3"/>
      <c r="Y197" s="3"/>
      <c r="Z197" s="3"/>
    </row>
    <row r="198" ht="11.25" customHeight="1">
      <c r="A198" s="66" t="s">
        <v>111</v>
      </c>
      <c r="B198" s="68" t="s">
        <v>88</v>
      </c>
      <c r="C198" s="68" t="s">
        <v>3629</v>
      </c>
      <c r="D198" s="68" t="s">
        <v>3630</v>
      </c>
      <c r="E198" s="287">
        <v>45568.0</v>
      </c>
      <c r="F198" s="68" t="s">
        <v>3631</v>
      </c>
      <c r="G198" s="159">
        <v>100.0</v>
      </c>
      <c r="H198" s="166">
        <v>100.0</v>
      </c>
      <c r="I198" s="66" t="s">
        <v>111</v>
      </c>
      <c r="J198" s="3"/>
      <c r="K198" s="3"/>
      <c r="L198" s="3"/>
      <c r="M198" s="3"/>
      <c r="N198" s="3"/>
      <c r="O198" s="3"/>
      <c r="P198" s="3"/>
      <c r="Q198" s="3"/>
      <c r="R198" s="3"/>
      <c r="S198" s="3"/>
      <c r="T198" s="3"/>
      <c r="U198" s="3"/>
      <c r="V198" s="3"/>
      <c r="W198" s="3"/>
      <c r="X198" s="3"/>
      <c r="Y198" s="3"/>
      <c r="Z198" s="3"/>
    </row>
    <row r="199" ht="11.25" customHeight="1">
      <c r="A199" s="66" t="s">
        <v>3632</v>
      </c>
      <c r="B199" s="68" t="s">
        <v>88</v>
      </c>
      <c r="C199" s="68" t="s">
        <v>3633</v>
      </c>
      <c r="D199" s="68" t="s">
        <v>3218</v>
      </c>
      <c r="E199" s="381">
        <v>45297.0</v>
      </c>
      <c r="F199" s="285" t="s">
        <v>3634</v>
      </c>
      <c r="G199" s="159">
        <v>15.0</v>
      </c>
      <c r="H199" s="158">
        <v>15.0</v>
      </c>
      <c r="I199" s="66" t="s">
        <v>3632</v>
      </c>
      <c r="J199" s="3"/>
      <c r="K199" s="3"/>
      <c r="L199" s="3"/>
      <c r="M199" s="3"/>
      <c r="N199" s="3"/>
      <c r="O199" s="3"/>
      <c r="P199" s="3"/>
      <c r="Q199" s="3"/>
      <c r="R199" s="3"/>
      <c r="S199" s="3"/>
      <c r="T199" s="3"/>
      <c r="U199" s="3"/>
      <c r="V199" s="3"/>
      <c r="W199" s="3"/>
      <c r="X199" s="3"/>
      <c r="Y199" s="3"/>
      <c r="Z199" s="3"/>
    </row>
    <row r="200" ht="11.25" customHeight="1">
      <c r="A200" s="66" t="s">
        <v>3632</v>
      </c>
      <c r="B200" s="68" t="s">
        <v>88</v>
      </c>
      <c r="C200" s="68" t="s">
        <v>3635</v>
      </c>
      <c r="D200" s="68" t="s">
        <v>3218</v>
      </c>
      <c r="E200" s="92">
        <v>45316.0</v>
      </c>
      <c r="F200" s="285" t="s">
        <v>3636</v>
      </c>
      <c r="G200" s="159">
        <v>30.0</v>
      </c>
      <c r="H200" s="166">
        <v>30.0</v>
      </c>
      <c r="I200" s="66" t="s">
        <v>3632</v>
      </c>
      <c r="J200" s="3"/>
      <c r="K200" s="3"/>
      <c r="L200" s="3"/>
      <c r="M200" s="3"/>
      <c r="N200" s="3"/>
      <c r="O200" s="3"/>
      <c r="P200" s="3"/>
      <c r="Q200" s="3"/>
      <c r="R200" s="3"/>
      <c r="S200" s="3"/>
      <c r="T200" s="3"/>
      <c r="U200" s="3"/>
      <c r="V200" s="3"/>
      <c r="W200" s="3"/>
      <c r="X200" s="3"/>
      <c r="Y200" s="3"/>
      <c r="Z200" s="3"/>
    </row>
    <row r="201" ht="11.25" customHeight="1">
      <c r="A201" s="66" t="s">
        <v>3632</v>
      </c>
      <c r="B201" s="68" t="s">
        <v>88</v>
      </c>
      <c r="C201" s="68" t="s">
        <v>1523</v>
      </c>
      <c r="D201" s="68" t="s">
        <v>3218</v>
      </c>
      <c r="E201" s="92">
        <v>45324.0</v>
      </c>
      <c r="F201" s="285" t="s">
        <v>3637</v>
      </c>
      <c r="G201" s="159">
        <v>10.0</v>
      </c>
      <c r="H201" s="166">
        <v>10.0</v>
      </c>
      <c r="I201" s="66" t="s">
        <v>3632</v>
      </c>
      <c r="J201" s="3"/>
      <c r="K201" s="3"/>
      <c r="L201" s="3"/>
      <c r="M201" s="3"/>
      <c r="N201" s="3"/>
      <c r="O201" s="3"/>
      <c r="P201" s="3"/>
      <c r="Q201" s="3"/>
      <c r="R201" s="3"/>
      <c r="S201" s="3"/>
      <c r="T201" s="3"/>
      <c r="U201" s="3"/>
      <c r="V201" s="3"/>
      <c r="W201" s="3"/>
      <c r="X201" s="3"/>
      <c r="Y201" s="3"/>
      <c r="Z201" s="3"/>
    </row>
    <row r="202" ht="11.25" customHeight="1">
      <c r="A202" s="66" t="s">
        <v>3632</v>
      </c>
      <c r="B202" s="68" t="s">
        <v>88</v>
      </c>
      <c r="C202" s="68" t="s">
        <v>3638</v>
      </c>
      <c r="D202" s="68" t="s">
        <v>3218</v>
      </c>
      <c r="E202" s="92">
        <v>45345.0</v>
      </c>
      <c r="F202" s="285" t="s">
        <v>3639</v>
      </c>
      <c r="G202" s="159">
        <v>30.0</v>
      </c>
      <c r="H202" s="166">
        <v>30.0</v>
      </c>
      <c r="I202" s="66" t="s">
        <v>3632</v>
      </c>
      <c r="J202" s="3"/>
      <c r="K202" s="3"/>
      <c r="L202" s="3"/>
      <c r="M202" s="3"/>
      <c r="N202" s="3"/>
      <c r="O202" s="3"/>
      <c r="P202" s="3"/>
      <c r="Q202" s="3"/>
      <c r="R202" s="3"/>
      <c r="S202" s="3"/>
      <c r="T202" s="3"/>
      <c r="U202" s="3"/>
      <c r="V202" s="3"/>
      <c r="W202" s="3"/>
      <c r="X202" s="3"/>
      <c r="Y202" s="3"/>
      <c r="Z202" s="3"/>
    </row>
    <row r="203" ht="11.25" customHeight="1">
      <c r="A203" s="66" t="s">
        <v>3632</v>
      </c>
      <c r="B203" s="68" t="s">
        <v>88</v>
      </c>
      <c r="C203" s="68" t="s">
        <v>3640</v>
      </c>
      <c r="D203" s="68" t="s">
        <v>3218</v>
      </c>
      <c r="E203" s="92">
        <v>45354.0</v>
      </c>
      <c r="F203" s="285" t="s">
        <v>3641</v>
      </c>
      <c r="G203" s="159">
        <v>30.0</v>
      </c>
      <c r="H203" s="166">
        <v>30.0</v>
      </c>
      <c r="I203" s="66" t="s">
        <v>3632</v>
      </c>
      <c r="J203" s="3"/>
      <c r="K203" s="3"/>
      <c r="L203" s="3"/>
      <c r="M203" s="3"/>
      <c r="N203" s="3"/>
      <c r="O203" s="3"/>
      <c r="P203" s="3"/>
      <c r="Q203" s="3"/>
      <c r="R203" s="3"/>
      <c r="S203" s="3"/>
      <c r="T203" s="3"/>
      <c r="U203" s="3"/>
      <c r="V203" s="3"/>
      <c r="W203" s="3"/>
      <c r="X203" s="3"/>
      <c r="Y203" s="3"/>
      <c r="Z203" s="3"/>
    </row>
    <row r="204" ht="11.25" customHeight="1">
      <c r="A204" s="66" t="s">
        <v>3632</v>
      </c>
      <c r="B204" s="68" t="s">
        <v>88</v>
      </c>
      <c r="C204" s="68" t="s">
        <v>1509</v>
      </c>
      <c r="D204" s="68" t="s">
        <v>3218</v>
      </c>
      <c r="E204" s="92">
        <v>45366.0</v>
      </c>
      <c r="F204" s="285" t="s">
        <v>3642</v>
      </c>
      <c r="G204" s="159">
        <v>30.0</v>
      </c>
      <c r="H204" s="166">
        <v>30.0</v>
      </c>
      <c r="I204" s="66" t="s">
        <v>3632</v>
      </c>
      <c r="J204" s="3"/>
      <c r="K204" s="3"/>
      <c r="L204" s="3"/>
      <c r="M204" s="3"/>
      <c r="N204" s="3"/>
      <c r="O204" s="3"/>
      <c r="P204" s="3"/>
      <c r="Q204" s="3"/>
      <c r="R204" s="3"/>
      <c r="S204" s="3"/>
      <c r="T204" s="3"/>
      <c r="U204" s="3"/>
      <c r="V204" s="3"/>
      <c r="W204" s="3"/>
      <c r="X204" s="3"/>
      <c r="Y204" s="3"/>
      <c r="Z204" s="3"/>
    </row>
    <row r="205" ht="11.25" customHeight="1">
      <c r="A205" s="66" t="s">
        <v>3632</v>
      </c>
      <c r="B205" s="68" t="s">
        <v>88</v>
      </c>
      <c r="C205" s="68" t="s">
        <v>3643</v>
      </c>
      <c r="D205" s="68" t="s">
        <v>3218</v>
      </c>
      <c r="E205" s="92">
        <v>45380.0</v>
      </c>
      <c r="F205" s="285" t="s">
        <v>3644</v>
      </c>
      <c r="G205" s="159">
        <v>10.0</v>
      </c>
      <c r="H205" s="166">
        <v>10.0</v>
      </c>
      <c r="I205" s="66" t="s">
        <v>3632</v>
      </c>
      <c r="J205" s="3"/>
      <c r="K205" s="3"/>
      <c r="L205" s="3"/>
      <c r="M205" s="3"/>
      <c r="N205" s="3"/>
      <c r="O205" s="3"/>
      <c r="P205" s="3"/>
      <c r="Q205" s="3"/>
      <c r="R205" s="3"/>
      <c r="S205" s="3"/>
      <c r="T205" s="3"/>
      <c r="U205" s="3"/>
      <c r="V205" s="3"/>
      <c r="W205" s="3"/>
      <c r="X205" s="3"/>
      <c r="Y205" s="3"/>
      <c r="Z205" s="3"/>
    </row>
    <row r="206" ht="11.25" customHeight="1">
      <c r="A206" s="66" t="s">
        <v>3632</v>
      </c>
      <c r="B206" s="68" t="s">
        <v>88</v>
      </c>
      <c r="C206" s="68" t="s">
        <v>3645</v>
      </c>
      <c r="D206" s="68" t="s">
        <v>3218</v>
      </c>
      <c r="E206" s="92">
        <v>45385.0</v>
      </c>
      <c r="F206" s="285" t="s">
        <v>3646</v>
      </c>
      <c r="G206" s="159">
        <v>15.0</v>
      </c>
      <c r="H206" s="166">
        <v>15.0</v>
      </c>
      <c r="I206" s="66" t="s">
        <v>3632</v>
      </c>
      <c r="J206" s="3"/>
      <c r="K206" s="3"/>
      <c r="L206" s="3"/>
      <c r="M206" s="3"/>
      <c r="N206" s="3"/>
      <c r="O206" s="3"/>
      <c r="P206" s="3"/>
      <c r="Q206" s="3"/>
      <c r="R206" s="3"/>
      <c r="S206" s="3"/>
      <c r="T206" s="3"/>
      <c r="U206" s="3"/>
      <c r="V206" s="3"/>
      <c r="W206" s="3"/>
      <c r="X206" s="3"/>
      <c r="Y206" s="3"/>
      <c r="Z206" s="3"/>
    </row>
    <row r="207" ht="11.25" customHeight="1">
      <c r="A207" s="66" t="s">
        <v>3632</v>
      </c>
      <c r="B207" s="68" t="s">
        <v>88</v>
      </c>
      <c r="C207" s="68" t="s">
        <v>1507</v>
      </c>
      <c r="D207" s="68" t="s">
        <v>3218</v>
      </c>
      <c r="E207" s="92">
        <v>45396.0</v>
      </c>
      <c r="F207" s="285" t="s">
        <v>3647</v>
      </c>
      <c r="G207" s="159">
        <v>10.0</v>
      </c>
      <c r="H207" s="166">
        <v>10.0</v>
      </c>
      <c r="I207" s="66" t="s">
        <v>3632</v>
      </c>
      <c r="J207" s="3"/>
      <c r="K207" s="3"/>
      <c r="L207" s="3"/>
      <c r="M207" s="3"/>
      <c r="N207" s="3"/>
      <c r="O207" s="3"/>
      <c r="P207" s="3"/>
      <c r="Q207" s="3"/>
      <c r="R207" s="3"/>
      <c r="S207" s="3"/>
      <c r="T207" s="3"/>
      <c r="U207" s="3"/>
      <c r="V207" s="3"/>
      <c r="W207" s="3"/>
      <c r="X207" s="3"/>
      <c r="Y207" s="3"/>
      <c r="Z207" s="3"/>
    </row>
    <row r="208" ht="11.25" customHeight="1">
      <c r="A208" s="66" t="s">
        <v>3632</v>
      </c>
      <c r="B208" s="68" t="s">
        <v>88</v>
      </c>
      <c r="C208" s="68" t="s">
        <v>1513</v>
      </c>
      <c r="D208" s="68" t="s">
        <v>3218</v>
      </c>
      <c r="E208" s="92">
        <v>45408.0</v>
      </c>
      <c r="F208" s="285" t="s">
        <v>3648</v>
      </c>
      <c r="G208" s="159">
        <v>10.0</v>
      </c>
      <c r="H208" s="166">
        <v>10.0</v>
      </c>
      <c r="I208" s="66" t="s">
        <v>3632</v>
      </c>
      <c r="J208" s="3"/>
      <c r="K208" s="3"/>
      <c r="L208" s="3"/>
      <c r="M208" s="3"/>
      <c r="N208" s="3"/>
      <c r="O208" s="3"/>
      <c r="P208" s="3"/>
      <c r="Q208" s="3"/>
      <c r="R208" s="3"/>
      <c r="S208" s="3"/>
      <c r="T208" s="3"/>
      <c r="U208" s="3"/>
      <c r="V208" s="3"/>
      <c r="W208" s="3"/>
      <c r="X208" s="3"/>
      <c r="Y208" s="3"/>
      <c r="Z208" s="3"/>
    </row>
    <row r="209" ht="11.25" customHeight="1">
      <c r="A209" s="66" t="s">
        <v>3632</v>
      </c>
      <c r="B209" s="68" t="s">
        <v>88</v>
      </c>
      <c r="C209" s="68" t="s">
        <v>1503</v>
      </c>
      <c r="D209" s="68" t="s">
        <v>3218</v>
      </c>
      <c r="E209" s="92">
        <v>45645.0</v>
      </c>
      <c r="F209" s="285" t="s">
        <v>3649</v>
      </c>
      <c r="G209" s="159">
        <v>30.0</v>
      </c>
      <c r="H209" s="166">
        <v>30.0</v>
      </c>
      <c r="I209" s="66" t="s">
        <v>3632</v>
      </c>
      <c r="J209" s="3"/>
      <c r="K209" s="3"/>
      <c r="L209" s="3"/>
      <c r="M209" s="3"/>
      <c r="N209" s="3"/>
      <c r="O209" s="3"/>
      <c r="P209" s="3"/>
      <c r="Q209" s="3"/>
      <c r="R209" s="3"/>
      <c r="S209" s="3"/>
      <c r="T209" s="3"/>
      <c r="U209" s="3"/>
      <c r="V209" s="3"/>
      <c r="W209" s="3"/>
      <c r="X209" s="3"/>
      <c r="Y209" s="3"/>
      <c r="Z209" s="3"/>
    </row>
    <row r="210" ht="11.25" customHeight="1">
      <c r="A210" s="66" t="s">
        <v>3632</v>
      </c>
      <c r="B210" s="68" t="s">
        <v>88</v>
      </c>
      <c r="C210" s="68" t="s">
        <v>3650</v>
      </c>
      <c r="D210" s="68" t="s">
        <v>3218</v>
      </c>
      <c r="E210" s="92">
        <v>45444.0</v>
      </c>
      <c r="F210" s="285" t="s">
        <v>1542</v>
      </c>
      <c r="G210" s="159">
        <v>30.0</v>
      </c>
      <c r="H210" s="166">
        <v>30.0</v>
      </c>
      <c r="I210" s="66" t="s">
        <v>3632</v>
      </c>
      <c r="J210" s="3"/>
      <c r="K210" s="3"/>
      <c r="L210" s="3"/>
      <c r="M210" s="3"/>
      <c r="N210" s="3"/>
      <c r="O210" s="3"/>
      <c r="P210" s="3"/>
      <c r="Q210" s="3"/>
      <c r="R210" s="3"/>
      <c r="S210" s="3"/>
      <c r="T210" s="3"/>
      <c r="U210" s="3"/>
      <c r="V210" s="3"/>
      <c r="W210" s="3"/>
      <c r="X210" s="3"/>
      <c r="Y210" s="3"/>
      <c r="Z210" s="3"/>
    </row>
    <row r="211" ht="11.25" customHeight="1">
      <c r="A211" s="66" t="s">
        <v>3632</v>
      </c>
      <c r="B211" s="68" t="s">
        <v>88</v>
      </c>
      <c r="C211" s="68" t="s">
        <v>3651</v>
      </c>
      <c r="D211" s="68" t="s">
        <v>3652</v>
      </c>
      <c r="E211" s="92">
        <v>45378.0</v>
      </c>
      <c r="F211" s="285" t="s">
        <v>3653</v>
      </c>
      <c r="G211" s="159">
        <v>30.0</v>
      </c>
      <c r="H211" s="166">
        <v>30.0</v>
      </c>
      <c r="I211" s="66" t="s">
        <v>3632</v>
      </c>
      <c r="J211" s="3"/>
      <c r="K211" s="3"/>
      <c r="L211" s="3"/>
      <c r="M211" s="3"/>
      <c r="N211" s="3"/>
      <c r="O211" s="3"/>
      <c r="P211" s="3"/>
      <c r="Q211" s="3"/>
      <c r="R211" s="3"/>
      <c r="S211" s="3"/>
      <c r="T211" s="3"/>
      <c r="U211" s="3"/>
      <c r="V211" s="3"/>
      <c r="W211" s="3"/>
      <c r="X211" s="3"/>
      <c r="Y211" s="3"/>
      <c r="Z211" s="3"/>
    </row>
    <row r="212" ht="11.25" customHeight="1">
      <c r="A212" s="66" t="s">
        <v>3632</v>
      </c>
      <c r="B212" s="68" t="s">
        <v>88</v>
      </c>
      <c r="C212" s="68" t="s">
        <v>1514</v>
      </c>
      <c r="D212" s="68" t="s">
        <v>3654</v>
      </c>
      <c r="E212" s="92">
        <v>45467.0</v>
      </c>
      <c r="F212" s="285" t="s">
        <v>1516</v>
      </c>
      <c r="G212" s="159">
        <v>30.0</v>
      </c>
      <c r="H212" s="166">
        <v>30.0</v>
      </c>
      <c r="I212" s="66" t="s">
        <v>3632</v>
      </c>
      <c r="J212" s="3"/>
      <c r="K212" s="3"/>
      <c r="L212" s="3"/>
      <c r="M212" s="3"/>
      <c r="N212" s="3"/>
      <c r="O212" s="3"/>
      <c r="P212" s="3"/>
      <c r="Q212" s="3"/>
      <c r="R212" s="3"/>
      <c r="S212" s="3"/>
      <c r="T212" s="3"/>
      <c r="U212" s="3"/>
      <c r="V212" s="3"/>
      <c r="W212" s="3"/>
      <c r="X212" s="3"/>
      <c r="Y212" s="3"/>
      <c r="Z212" s="3"/>
    </row>
    <row r="213" ht="11.25" customHeight="1">
      <c r="A213" s="66" t="s">
        <v>3632</v>
      </c>
      <c r="B213" s="68" t="s">
        <v>88</v>
      </c>
      <c r="C213" s="68" t="s">
        <v>1517</v>
      </c>
      <c r="D213" s="68" t="s">
        <v>3654</v>
      </c>
      <c r="E213" s="92">
        <v>45471.0</v>
      </c>
      <c r="F213" s="285" t="s">
        <v>1518</v>
      </c>
      <c r="G213" s="159">
        <v>30.0</v>
      </c>
      <c r="H213" s="166">
        <v>30.0</v>
      </c>
      <c r="I213" s="66" t="s">
        <v>3632</v>
      </c>
      <c r="J213" s="3"/>
      <c r="K213" s="3"/>
      <c r="L213" s="3"/>
      <c r="M213" s="3"/>
      <c r="N213" s="3"/>
      <c r="O213" s="3"/>
      <c r="P213" s="3"/>
      <c r="Q213" s="3"/>
      <c r="R213" s="3"/>
      <c r="S213" s="3"/>
      <c r="T213" s="3"/>
      <c r="U213" s="3"/>
      <c r="V213" s="3"/>
      <c r="W213" s="3"/>
      <c r="X213" s="3"/>
      <c r="Y213" s="3"/>
      <c r="Z213" s="3"/>
    </row>
    <row r="214" ht="11.25" customHeight="1">
      <c r="A214" s="66" t="s">
        <v>3632</v>
      </c>
      <c r="B214" s="68" t="s">
        <v>88</v>
      </c>
      <c r="C214" s="68" t="s">
        <v>3655</v>
      </c>
      <c r="D214" s="68" t="s">
        <v>3656</v>
      </c>
      <c r="E214" s="92">
        <v>45459.0</v>
      </c>
      <c r="F214" s="285" t="s">
        <v>3657</v>
      </c>
      <c r="G214" s="159">
        <v>100.0</v>
      </c>
      <c r="H214" s="166">
        <v>100.0</v>
      </c>
      <c r="I214" s="66" t="s">
        <v>3632</v>
      </c>
      <c r="J214" s="3"/>
      <c r="K214" s="3"/>
      <c r="L214" s="3"/>
      <c r="M214" s="3"/>
      <c r="N214" s="3"/>
      <c r="O214" s="3"/>
      <c r="P214" s="3"/>
      <c r="Q214" s="3"/>
      <c r="R214" s="3"/>
      <c r="S214" s="3"/>
      <c r="T214" s="3"/>
      <c r="U214" s="3"/>
      <c r="V214" s="3"/>
      <c r="W214" s="3"/>
      <c r="X214" s="3"/>
      <c r="Y214" s="3"/>
      <c r="Z214" s="3"/>
    </row>
    <row r="215" ht="11.25" customHeight="1">
      <c r="A215" s="66" t="s">
        <v>1499</v>
      </c>
      <c r="B215" s="68" t="s">
        <v>88</v>
      </c>
      <c r="C215" s="68" t="s">
        <v>3658</v>
      </c>
      <c r="D215" s="68" t="s">
        <v>3659</v>
      </c>
      <c r="E215" s="92">
        <v>45426.0</v>
      </c>
      <c r="F215" s="285" t="s">
        <v>3250</v>
      </c>
      <c r="G215" s="159">
        <v>30.0</v>
      </c>
      <c r="H215" s="70">
        <v>30.0</v>
      </c>
      <c r="I215" s="66" t="s">
        <v>1499</v>
      </c>
      <c r="J215" s="3"/>
      <c r="K215" s="3"/>
      <c r="L215" s="3"/>
      <c r="M215" s="3"/>
      <c r="N215" s="3"/>
      <c r="O215" s="3"/>
      <c r="P215" s="3"/>
      <c r="Q215" s="3"/>
      <c r="R215" s="3"/>
      <c r="S215" s="3"/>
      <c r="T215" s="3"/>
      <c r="U215" s="3"/>
      <c r="V215" s="3"/>
      <c r="W215" s="3"/>
      <c r="X215" s="3"/>
      <c r="Y215" s="3"/>
      <c r="Z215" s="3"/>
    </row>
    <row r="216" ht="11.25" customHeight="1">
      <c r="A216" s="66" t="s">
        <v>3632</v>
      </c>
      <c r="B216" s="68" t="s">
        <v>88</v>
      </c>
      <c r="C216" s="68" t="s">
        <v>1507</v>
      </c>
      <c r="D216" s="68" t="s">
        <v>3660</v>
      </c>
      <c r="E216" s="92">
        <v>45572.0</v>
      </c>
      <c r="F216" s="285" t="s">
        <v>3628</v>
      </c>
      <c r="G216" s="159">
        <v>20.0</v>
      </c>
      <c r="H216" s="166">
        <v>20.0</v>
      </c>
      <c r="I216" s="66" t="s">
        <v>3632</v>
      </c>
      <c r="J216" s="3"/>
      <c r="K216" s="3"/>
      <c r="L216" s="3"/>
      <c r="M216" s="3"/>
      <c r="N216" s="3"/>
      <c r="O216" s="3"/>
      <c r="P216" s="3"/>
      <c r="Q216" s="3"/>
      <c r="R216" s="3"/>
      <c r="S216" s="3"/>
      <c r="T216" s="3"/>
      <c r="U216" s="3"/>
      <c r="V216" s="3"/>
      <c r="W216" s="3"/>
      <c r="X216" s="3"/>
      <c r="Y216" s="3"/>
      <c r="Z216" s="3"/>
    </row>
    <row r="217" ht="11.25" customHeight="1">
      <c r="A217" s="66" t="s">
        <v>114</v>
      </c>
      <c r="B217" s="68" t="s">
        <v>1319</v>
      </c>
      <c r="C217" s="68" t="s">
        <v>1529</v>
      </c>
      <c r="D217" s="68" t="s">
        <v>1321</v>
      </c>
      <c r="E217" s="92">
        <v>45598.0</v>
      </c>
      <c r="F217" s="68" t="s">
        <v>3661</v>
      </c>
      <c r="G217" s="159" t="s">
        <v>1532</v>
      </c>
      <c r="H217" s="70">
        <v>10.0</v>
      </c>
      <c r="I217" s="66" t="s">
        <v>114</v>
      </c>
      <c r="J217" s="3"/>
      <c r="K217" s="3"/>
      <c r="L217" s="3"/>
      <c r="M217" s="3"/>
      <c r="N217" s="3"/>
      <c r="O217" s="3"/>
      <c r="P217" s="3"/>
      <c r="Q217" s="3"/>
      <c r="R217" s="3"/>
      <c r="S217" s="3"/>
      <c r="T217" s="3"/>
      <c r="U217" s="3"/>
      <c r="V217" s="3"/>
      <c r="W217" s="3"/>
      <c r="X217" s="3"/>
      <c r="Y217" s="3"/>
      <c r="Z217" s="3"/>
    </row>
    <row r="218" ht="11.25" customHeight="1">
      <c r="A218" s="66" t="s">
        <v>114</v>
      </c>
      <c r="B218" s="68" t="s">
        <v>1319</v>
      </c>
      <c r="C218" s="68" t="s">
        <v>1533</v>
      </c>
      <c r="D218" s="68" t="s">
        <v>1321</v>
      </c>
      <c r="E218" s="92">
        <v>45573.0</v>
      </c>
      <c r="F218" s="68" t="s">
        <v>3628</v>
      </c>
      <c r="G218" s="159" t="s">
        <v>1535</v>
      </c>
      <c r="H218" s="70">
        <v>70.0</v>
      </c>
      <c r="I218" s="66" t="s">
        <v>114</v>
      </c>
      <c r="J218" s="3"/>
      <c r="K218" s="3"/>
      <c r="L218" s="3"/>
      <c r="M218" s="3"/>
      <c r="N218" s="3"/>
      <c r="O218" s="3"/>
      <c r="P218" s="3"/>
      <c r="Q218" s="3"/>
      <c r="R218" s="3"/>
      <c r="S218" s="3"/>
      <c r="T218" s="3"/>
      <c r="U218" s="3"/>
      <c r="V218" s="3"/>
      <c r="W218" s="3"/>
      <c r="X218" s="3"/>
      <c r="Y218" s="3"/>
      <c r="Z218" s="3"/>
    </row>
    <row r="219" ht="11.25" customHeight="1">
      <c r="A219" s="66" t="s">
        <v>1543</v>
      </c>
      <c r="B219" s="68" t="s">
        <v>88</v>
      </c>
      <c r="C219" s="68" t="s">
        <v>1529</v>
      </c>
      <c r="D219" s="68" t="s">
        <v>3178</v>
      </c>
      <c r="E219" s="61" t="s">
        <v>3662</v>
      </c>
      <c r="F219" s="68" t="s">
        <v>3663</v>
      </c>
      <c r="G219" s="159">
        <v>15.0</v>
      </c>
      <c r="H219" s="158">
        <v>15.0</v>
      </c>
      <c r="I219" s="66" t="s">
        <v>1543</v>
      </c>
      <c r="J219" s="3"/>
      <c r="K219" s="3"/>
      <c r="L219" s="3"/>
      <c r="M219" s="3"/>
      <c r="N219" s="3"/>
      <c r="O219" s="3"/>
      <c r="P219" s="3"/>
      <c r="Q219" s="3"/>
      <c r="R219" s="3"/>
      <c r="S219" s="3"/>
      <c r="T219" s="3"/>
      <c r="U219" s="3"/>
      <c r="V219" s="3"/>
      <c r="W219" s="3"/>
      <c r="X219" s="3"/>
      <c r="Y219" s="3"/>
      <c r="Z219" s="3"/>
    </row>
    <row r="220" ht="11.25" customHeight="1">
      <c r="A220" s="66" t="s">
        <v>1543</v>
      </c>
      <c r="B220" s="68" t="s">
        <v>88</v>
      </c>
      <c r="C220" s="68" t="s">
        <v>3664</v>
      </c>
      <c r="D220" s="68" t="s">
        <v>3178</v>
      </c>
      <c r="E220" s="426" t="s">
        <v>3662</v>
      </c>
      <c r="F220" s="68" t="s">
        <v>3663</v>
      </c>
      <c r="G220" s="159">
        <v>15.0</v>
      </c>
      <c r="H220" s="166">
        <v>15.0</v>
      </c>
      <c r="I220" s="66" t="s">
        <v>1543</v>
      </c>
      <c r="J220" s="3"/>
      <c r="K220" s="3"/>
      <c r="L220" s="3"/>
      <c r="M220" s="3"/>
      <c r="N220" s="3"/>
      <c r="O220" s="3"/>
      <c r="P220" s="3"/>
      <c r="Q220" s="3"/>
      <c r="R220" s="3"/>
      <c r="S220" s="3"/>
      <c r="T220" s="3"/>
      <c r="U220" s="3"/>
      <c r="V220" s="3"/>
      <c r="W220" s="3"/>
      <c r="X220" s="3"/>
      <c r="Y220" s="3"/>
      <c r="Z220" s="3"/>
    </row>
    <row r="221" ht="11.25" customHeight="1">
      <c r="A221" s="66" t="s">
        <v>1543</v>
      </c>
      <c r="B221" s="68" t="s">
        <v>88</v>
      </c>
      <c r="C221" s="68" t="s">
        <v>3665</v>
      </c>
      <c r="D221" s="68" t="s">
        <v>3666</v>
      </c>
      <c r="E221" s="426" t="s">
        <v>3667</v>
      </c>
      <c r="F221" s="285" t="s">
        <v>3628</v>
      </c>
      <c r="G221" s="159">
        <v>30.0</v>
      </c>
      <c r="H221" s="166">
        <v>30.0</v>
      </c>
      <c r="I221" s="66" t="s">
        <v>1543</v>
      </c>
      <c r="J221" s="3"/>
      <c r="K221" s="3"/>
      <c r="L221" s="3"/>
      <c r="M221" s="3"/>
      <c r="N221" s="3"/>
      <c r="O221" s="3"/>
      <c r="P221" s="3"/>
      <c r="Q221" s="3"/>
      <c r="R221" s="3"/>
      <c r="S221" s="3"/>
      <c r="T221" s="3"/>
      <c r="U221" s="3"/>
      <c r="V221" s="3"/>
      <c r="W221" s="3"/>
      <c r="X221" s="3"/>
      <c r="Y221" s="3"/>
      <c r="Z221" s="3"/>
    </row>
    <row r="222" ht="11.25" customHeight="1">
      <c r="A222" s="66" t="s">
        <v>1543</v>
      </c>
      <c r="B222" s="68" t="s">
        <v>88</v>
      </c>
      <c r="C222" s="68" t="s">
        <v>3668</v>
      </c>
      <c r="D222" s="68" t="s">
        <v>3178</v>
      </c>
      <c r="E222" s="426" t="s">
        <v>3662</v>
      </c>
      <c r="F222" s="68" t="s">
        <v>3663</v>
      </c>
      <c r="G222" s="159">
        <v>15.0</v>
      </c>
      <c r="H222" s="166">
        <v>15.0</v>
      </c>
      <c r="I222" s="66" t="s">
        <v>1543</v>
      </c>
      <c r="J222" s="3"/>
      <c r="K222" s="3"/>
      <c r="L222" s="3"/>
      <c r="M222" s="3"/>
      <c r="N222" s="3"/>
      <c r="O222" s="3"/>
      <c r="P222" s="3"/>
      <c r="Q222" s="3"/>
      <c r="R222" s="3"/>
      <c r="S222" s="3"/>
      <c r="T222" s="3"/>
      <c r="U222" s="3"/>
      <c r="V222" s="3"/>
      <c r="W222" s="3"/>
      <c r="X222" s="3"/>
      <c r="Y222" s="3"/>
      <c r="Z222" s="3"/>
    </row>
    <row r="223" ht="11.25" customHeight="1">
      <c r="A223" s="66" t="s">
        <v>1543</v>
      </c>
      <c r="B223" s="68" t="s">
        <v>88</v>
      </c>
      <c r="C223" s="68" t="s">
        <v>3669</v>
      </c>
      <c r="D223" s="68" t="s">
        <v>3178</v>
      </c>
      <c r="E223" s="426" t="s">
        <v>3670</v>
      </c>
      <c r="F223" s="68" t="s">
        <v>3671</v>
      </c>
      <c r="G223" s="159">
        <v>15.0</v>
      </c>
      <c r="H223" s="166">
        <v>15.0</v>
      </c>
      <c r="I223" s="66" t="s">
        <v>1543</v>
      </c>
      <c r="J223" s="3"/>
      <c r="K223" s="3"/>
      <c r="L223" s="3"/>
      <c r="M223" s="3"/>
      <c r="N223" s="3"/>
      <c r="O223" s="3"/>
      <c r="P223" s="3"/>
      <c r="Q223" s="3"/>
      <c r="R223" s="3"/>
      <c r="S223" s="3"/>
      <c r="T223" s="3"/>
      <c r="U223" s="3"/>
      <c r="V223" s="3"/>
      <c r="W223" s="3"/>
      <c r="X223" s="3"/>
      <c r="Y223" s="3"/>
      <c r="Z223" s="3"/>
    </row>
    <row r="224" ht="11.25" customHeight="1">
      <c r="A224" s="66" t="s">
        <v>1543</v>
      </c>
      <c r="B224" s="68" t="s">
        <v>88</v>
      </c>
      <c r="C224" s="68" t="s">
        <v>3672</v>
      </c>
      <c r="D224" s="68" t="s">
        <v>3178</v>
      </c>
      <c r="E224" s="426" t="s">
        <v>2803</v>
      </c>
      <c r="F224" s="68" t="s">
        <v>3673</v>
      </c>
      <c r="G224" s="159">
        <v>15.0</v>
      </c>
      <c r="H224" s="166">
        <v>15.0</v>
      </c>
      <c r="I224" s="66" t="s">
        <v>1543</v>
      </c>
      <c r="J224" s="3"/>
      <c r="K224" s="3"/>
      <c r="L224" s="3"/>
      <c r="M224" s="3"/>
      <c r="N224" s="3"/>
      <c r="O224" s="3"/>
      <c r="P224" s="3"/>
      <c r="Q224" s="3"/>
      <c r="R224" s="3"/>
      <c r="S224" s="3"/>
      <c r="T224" s="3"/>
      <c r="U224" s="3"/>
      <c r="V224" s="3"/>
      <c r="W224" s="3"/>
      <c r="X224" s="3"/>
      <c r="Y224" s="3"/>
      <c r="Z224" s="3"/>
    </row>
    <row r="225" ht="11.25" customHeight="1">
      <c r="A225" s="66" t="s">
        <v>1543</v>
      </c>
      <c r="B225" s="68" t="s">
        <v>88</v>
      </c>
      <c r="C225" s="68" t="s">
        <v>1447</v>
      </c>
      <c r="D225" s="68" t="s">
        <v>3178</v>
      </c>
      <c r="E225" s="426" t="s">
        <v>2803</v>
      </c>
      <c r="F225" s="68" t="s">
        <v>3674</v>
      </c>
      <c r="G225" s="159">
        <v>15.0</v>
      </c>
      <c r="H225" s="166">
        <v>15.0</v>
      </c>
      <c r="I225" s="66" t="s">
        <v>1543</v>
      </c>
      <c r="J225" s="3"/>
      <c r="K225" s="3"/>
      <c r="L225" s="3"/>
      <c r="M225" s="3"/>
      <c r="N225" s="3"/>
      <c r="O225" s="3"/>
      <c r="P225" s="3"/>
      <c r="Q225" s="3"/>
      <c r="R225" s="3"/>
      <c r="S225" s="3"/>
      <c r="T225" s="3"/>
      <c r="U225" s="3"/>
      <c r="V225" s="3"/>
      <c r="W225" s="3"/>
      <c r="X225" s="3"/>
      <c r="Y225" s="3"/>
      <c r="Z225" s="3"/>
    </row>
    <row r="226" ht="11.25" customHeight="1">
      <c r="A226" s="66" t="s">
        <v>1543</v>
      </c>
      <c r="B226" s="68" t="s">
        <v>88</v>
      </c>
      <c r="C226" s="68" t="s">
        <v>3675</v>
      </c>
      <c r="D226" s="68" t="s">
        <v>3178</v>
      </c>
      <c r="E226" s="426" t="s">
        <v>3137</v>
      </c>
      <c r="F226" s="285" t="s">
        <v>3676</v>
      </c>
      <c r="G226" s="159">
        <v>30.0</v>
      </c>
      <c r="H226" s="166">
        <v>30.0</v>
      </c>
      <c r="I226" s="66" t="s">
        <v>1543</v>
      </c>
      <c r="J226" s="3"/>
      <c r="K226" s="3"/>
      <c r="L226" s="3"/>
      <c r="M226" s="3"/>
      <c r="N226" s="3"/>
      <c r="O226" s="3"/>
      <c r="P226" s="3"/>
      <c r="Q226" s="3"/>
      <c r="R226" s="3"/>
      <c r="S226" s="3"/>
      <c r="T226" s="3"/>
      <c r="U226" s="3"/>
      <c r="V226" s="3"/>
      <c r="W226" s="3"/>
      <c r="X226" s="3"/>
      <c r="Y226" s="3"/>
      <c r="Z226" s="3"/>
    </row>
    <row r="227" ht="11.25" customHeight="1">
      <c r="A227" s="66" t="s">
        <v>1543</v>
      </c>
      <c r="B227" s="68" t="s">
        <v>88</v>
      </c>
      <c r="C227" s="68" t="s">
        <v>3677</v>
      </c>
      <c r="D227" s="68" t="s">
        <v>3178</v>
      </c>
      <c r="E227" s="426" t="s">
        <v>2803</v>
      </c>
      <c r="F227" s="285" t="s">
        <v>3678</v>
      </c>
      <c r="G227" s="159">
        <v>30.0</v>
      </c>
      <c r="H227" s="166">
        <v>30.0</v>
      </c>
      <c r="I227" s="66" t="s">
        <v>1543</v>
      </c>
      <c r="J227" s="3"/>
      <c r="K227" s="3"/>
      <c r="L227" s="3"/>
      <c r="M227" s="3"/>
      <c r="N227" s="3"/>
      <c r="O227" s="3"/>
      <c r="P227" s="3"/>
      <c r="Q227" s="3"/>
      <c r="R227" s="3"/>
      <c r="S227" s="3"/>
      <c r="T227" s="3"/>
      <c r="U227" s="3"/>
      <c r="V227" s="3"/>
      <c r="W227" s="3"/>
      <c r="X227" s="3"/>
      <c r="Y227" s="3"/>
      <c r="Z227" s="3"/>
    </row>
    <row r="228" ht="11.25" customHeight="1">
      <c r="A228" s="66" t="s">
        <v>1543</v>
      </c>
      <c r="B228" s="68" t="s">
        <v>88</v>
      </c>
      <c r="C228" s="68" t="s">
        <v>3679</v>
      </c>
      <c r="D228" s="68" t="s">
        <v>3178</v>
      </c>
      <c r="E228" s="426" t="s">
        <v>3680</v>
      </c>
      <c r="F228" s="285" t="s">
        <v>3681</v>
      </c>
      <c r="G228" s="159">
        <v>15.0</v>
      </c>
      <c r="H228" s="166">
        <v>15.0</v>
      </c>
      <c r="I228" s="66" t="s">
        <v>1543</v>
      </c>
      <c r="J228" s="3"/>
      <c r="K228" s="3"/>
      <c r="L228" s="3"/>
      <c r="M228" s="3"/>
      <c r="N228" s="3"/>
      <c r="O228" s="3"/>
      <c r="P228" s="3"/>
      <c r="Q228" s="3"/>
      <c r="R228" s="3"/>
      <c r="S228" s="3"/>
      <c r="T228" s="3"/>
      <c r="U228" s="3"/>
      <c r="V228" s="3"/>
      <c r="W228" s="3"/>
      <c r="X228" s="3"/>
      <c r="Y228" s="3"/>
      <c r="Z228" s="3"/>
    </row>
    <row r="229" ht="11.25" customHeight="1">
      <c r="A229" s="66" t="s">
        <v>1543</v>
      </c>
      <c r="B229" s="68" t="s">
        <v>88</v>
      </c>
      <c r="C229" s="68" t="s">
        <v>3665</v>
      </c>
      <c r="D229" s="68" t="s">
        <v>3178</v>
      </c>
      <c r="E229" s="426" t="s">
        <v>2796</v>
      </c>
      <c r="F229" s="285" t="s">
        <v>3682</v>
      </c>
      <c r="G229" s="159">
        <v>15.0</v>
      </c>
      <c r="H229" s="166">
        <v>15.0</v>
      </c>
      <c r="I229" s="66" t="s">
        <v>1543</v>
      </c>
      <c r="J229" s="3"/>
      <c r="K229" s="3"/>
      <c r="L229" s="3"/>
      <c r="M229" s="3"/>
      <c r="N229" s="3"/>
      <c r="O229" s="3"/>
      <c r="P229" s="3"/>
      <c r="Q229" s="3"/>
      <c r="R229" s="3"/>
      <c r="S229" s="3"/>
      <c r="T229" s="3"/>
      <c r="U229" s="3"/>
      <c r="V229" s="3"/>
      <c r="W229" s="3"/>
      <c r="X229" s="3"/>
      <c r="Y229" s="3"/>
      <c r="Z229" s="3"/>
    </row>
    <row r="230" ht="11.25" customHeight="1">
      <c r="A230" s="66" t="s">
        <v>1543</v>
      </c>
      <c r="B230" s="68" t="s">
        <v>88</v>
      </c>
      <c r="C230" s="68" t="s">
        <v>3683</v>
      </c>
      <c r="D230" s="68" t="s">
        <v>3178</v>
      </c>
      <c r="E230" s="68" t="s">
        <v>2796</v>
      </c>
      <c r="F230" s="285" t="s">
        <v>3684</v>
      </c>
      <c r="G230" s="159">
        <v>15.0</v>
      </c>
      <c r="H230" s="166">
        <v>15.0</v>
      </c>
      <c r="I230" s="66" t="s">
        <v>1543</v>
      </c>
      <c r="J230" s="3"/>
      <c r="K230" s="3"/>
      <c r="L230" s="3"/>
      <c r="M230" s="3"/>
      <c r="N230" s="3"/>
      <c r="O230" s="3"/>
      <c r="P230" s="3"/>
      <c r="Q230" s="3"/>
      <c r="R230" s="3"/>
      <c r="S230" s="3"/>
      <c r="T230" s="3"/>
      <c r="U230" s="3"/>
      <c r="V230" s="3"/>
      <c r="W230" s="3"/>
      <c r="X230" s="3"/>
      <c r="Y230" s="3"/>
      <c r="Z230" s="3"/>
    </row>
    <row r="231" ht="11.25" customHeight="1">
      <c r="A231" s="66" t="s">
        <v>1543</v>
      </c>
      <c r="B231" s="68" t="s">
        <v>88</v>
      </c>
      <c r="C231" s="68" t="s">
        <v>3685</v>
      </c>
      <c r="D231" s="68" t="s">
        <v>3178</v>
      </c>
      <c r="E231" s="68" t="s">
        <v>3670</v>
      </c>
      <c r="F231" s="68" t="s">
        <v>3671</v>
      </c>
      <c r="G231" s="159">
        <v>15.0</v>
      </c>
      <c r="H231" s="166">
        <v>15.0</v>
      </c>
      <c r="I231" s="66" t="s">
        <v>1543</v>
      </c>
      <c r="J231" s="3"/>
      <c r="K231" s="3"/>
      <c r="L231" s="3"/>
      <c r="M231" s="3"/>
      <c r="N231" s="3"/>
      <c r="O231" s="3"/>
      <c r="P231" s="3"/>
      <c r="Q231" s="3"/>
      <c r="R231" s="3"/>
      <c r="S231" s="3"/>
      <c r="T231" s="3"/>
      <c r="U231" s="3"/>
      <c r="V231" s="3"/>
      <c r="W231" s="3"/>
      <c r="X231" s="3"/>
      <c r="Y231" s="3"/>
      <c r="Z231" s="3"/>
    </row>
    <row r="232" ht="11.25" customHeight="1">
      <c r="A232" s="66" t="s">
        <v>116</v>
      </c>
      <c r="B232" s="68" t="s">
        <v>88</v>
      </c>
      <c r="C232" s="65" t="s">
        <v>3686</v>
      </c>
      <c r="D232" s="65" t="s">
        <v>3687</v>
      </c>
      <c r="E232" s="60" t="s">
        <v>3688</v>
      </c>
      <c r="F232" s="68" t="s">
        <v>3689</v>
      </c>
      <c r="G232" s="159">
        <v>200.0</v>
      </c>
      <c r="H232" s="158">
        <v>200.0</v>
      </c>
      <c r="I232" s="66" t="s">
        <v>116</v>
      </c>
      <c r="J232" s="3"/>
      <c r="K232" s="3"/>
      <c r="L232" s="3"/>
      <c r="M232" s="3"/>
      <c r="N232" s="3"/>
      <c r="O232" s="3"/>
      <c r="P232" s="3"/>
      <c r="Q232" s="3"/>
      <c r="R232" s="3"/>
      <c r="S232" s="3"/>
      <c r="T232" s="3"/>
      <c r="U232" s="3"/>
      <c r="V232" s="3"/>
      <c r="W232" s="3"/>
      <c r="X232" s="3"/>
      <c r="Y232" s="3"/>
      <c r="Z232" s="3"/>
    </row>
    <row r="233" ht="11.25" customHeight="1">
      <c r="A233" s="66" t="s">
        <v>116</v>
      </c>
      <c r="B233" s="68" t="s">
        <v>88</v>
      </c>
      <c r="C233" s="66" t="s">
        <v>3690</v>
      </c>
      <c r="D233" s="66" t="s">
        <v>3691</v>
      </c>
      <c r="E233" s="426" t="s">
        <v>3692</v>
      </c>
      <c r="F233" s="285" t="s">
        <v>3693</v>
      </c>
      <c r="G233" s="159">
        <v>200.0</v>
      </c>
      <c r="H233" s="166">
        <v>200.0</v>
      </c>
      <c r="I233" s="66" t="s">
        <v>116</v>
      </c>
      <c r="J233" s="3"/>
      <c r="K233" s="3"/>
      <c r="L233" s="3"/>
      <c r="M233" s="3"/>
      <c r="N233" s="3"/>
      <c r="O233" s="3"/>
      <c r="P233" s="3"/>
      <c r="Q233" s="3"/>
      <c r="R233" s="3"/>
      <c r="S233" s="3"/>
      <c r="T233" s="3"/>
      <c r="U233" s="3"/>
      <c r="V233" s="3"/>
      <c r="W233" s="3"/>
      <c r="X233" s="3"/>
      <c r="Y233" s="3"/>
      <c r="Z233" s="3"/>
    </row>
    <row r="234" ht="11.25" customHeight="1">
      <c r="A234" s="66" t="s">
        <v>116</v>
      </c>
      <c r="B234" s="68" t="s">
        <v>88</v>
      </c>
      <c r="C234" s="66" t="s">
        <v>3694</v>
      </c>
      <c r="D234" s="66" t="s">
        <v>3695</v>
      </c>
      <c r="E234" s="426" t="s">
        <v>3696</v>
      </c>
      <c r="F234" s="68" t="s">
        <v>3697</v>
      </c>
      <c r="G234" s="159">
        <v>200.0</v>
      </c>
      <c r="H234" s="166">
        <v>200.0</v>
      </c>
      <c r="I234" s="66" t="s">
        <v>116</v>
      </c>
      <c r="J234" s="3"/>
      <c r="K234" s="3"/>
      <c r="L234" s="3"/>
      <c r="M234" s="3"/>
      <c r="N234" s="3"/>
      <c r="O234" s="3"/>
      <c r="P234" s="3"/>
      <c r="Q234" s="3"/>
      <c r="R234" s="3"/>
      <c r="S234" s="3"/>
      <c r="T234" s="3"/>
      <c r="U234" s="3"/>
      <c r="V234" s="3"/>
      <c r="W234" s="3"/>
      <c r="X234" s="3"/>
      <c r="Y234" s="3"/>
      <c r="Z234" s="3"/>
    </row>
    <row r="235" ht="11.25" customHeight="1">
      <c r="A235" s="66" t="s">
        <v>116</v>
      </c>
      <c r="B235" s="68" t="s">
        <v>88</v>
      </c>
      <c r="C235" s="66" t="s">
        <v>3698</v>
      </c>
      <c r="D235" s="66" t="s">
        <v>3699</v>
      </c>
      <c r="E235" s="68" t="s">
        <v>3700</v>
      </c>
      <c r="F235" s="68" t="s">
        <v>3701</v>
      </c>
      <c r="G235" s="159">
        <v>200.0</v>
      </c>
      <c r="H235" s="166">
        <v>200.0</v>
      </c>
      <c r="I235" s="66" t="s">
        <v>116</v>
      </c>
      <c r="J235" s="3"/>
      <c r="K235" s="3"/>
      <c r="L235" s="3"/>
      <c r="M235" s="3"/>
      <c r="N235" s="3"/>
      <c r="O235" s="3"/>
      <c r="P235" s="3"/>
      <c r="Q235" s="3"/>
      <c r="R235" s="3"/>
      <c r="S235" s="3"/>
      <c r="T235" s="3"/>
      <c r="U235" s="3"/>
      <c r="V235" s="3"/>
      <c r="W235" s="3"/>
      <c r="X235" s="3"/>
      <c r="Y235" s="3"/>
      <c r="Z235" s="3"/>
    </row>
    <row r="236" ht="11.25" customHeight="1">
      <c r="A236" s="66" t="s">
        <v>116</v>
      </c>
      <c r="B236" s="68" t="s">
        <v>88</v>
      </c>
      <c r="C236" s="66" t="s">
        <v>3702</v>
      </c>
      <c r="D236" s="66" t="s">
        <v>3703</v>
      </c>
      <c r="E236" s="68" t="s">
        <v>3704</v>
      </c>
      <c r="F236" s="68" t="s">
        <v>3705</v>
      </c>
      <c r="G236" s="159">
        <v>200.0</v>
      </c>
      <c r="H236" s="166">
        <v>200.0</v>
      </c>
      <c r="I236" s="66" t="s">
        <v>116</v>
      </c>
      <c r="J236" s="3"/>
      <c r="K236" s="3"/>
      <c r="L236" s="3"/>
      <c r="M236" s="3"/>
      <c r="N236" s="3"/>
      <c r="O236" s="3"/>
      <c r="P236" s="3"/>
      <c r="Q236" s="3"/>
      <c r="R236" s="3"/>
      <c r="S236" s="3"/>
      <c r="T236" s="3"/>
      <c r="U236" s="3"/>
      <c r="V236" s="3"/>
      <c r="W236" s="3"/>
      <c r="X236" s="3"/>
      <c r="Y236" s="3"/>
      <c r="Z236" s="3"/>
    </row>
    <row r="237" ht="11.25" customHeight="1">
      <c r="A237" s="66" t="s">
        <v>116</v>
      </c>
      <c r="B237" s="68" t="s">
        <v>88</v>
      </c>
      <c r="C237" s="66" t="s">
        <v>3706</v>
      </c>
      <c r="D237" s="66" t="s">
        <v>3707</v>
      </c>
      <c r="E237" s="68" t="s">
        <v>3708</v>
      </c>
      <c r="F237" s="68" t="s">
        <v>3709</v>
      </c>
      <c r="G237" s="159">
        <v>200.0</v>
      </c>
      <c r="H237" s="166">
        <v>200.0</v>
      </c>
      <c r="I237" s="66" t="s">
        <v>116</v>
      </c>
      <c r="J237" s="3"/>
      <c r="K237" s="3"/>
      <c r="L237" s="3"/>
      <c r="M237" s="3"/>
      <c r="N237" s="3"/>
      <c r="O237" s="3"/>
      <c r="P237" s="3"/>
      <c r="Q237" s="3"/>
      <c r="R237" s="3"/>
      <c r="S237" s="3"/>
      <c r="T237" s="3"/>
      <c r="U237" s="3"/>
      <c r="V237" s="3"/>
      <c r="W237" s="3"/>
      <c r="X237" s="3"/>
      <c r="Y237" s="3"/>
      <c r="Z237" s="3"/>
    </row>
    <row r="238" ht="11.25" customHeight="1">
      <c r="A238" s="66" t="s">
        <v>116</v>
      </c>
      <c r="B238" s="68" t="s">
        <v>88</v>
      </c>
      <c r="C238" s="66" t="s">
        <v>1566</v>
      </c>
      <c r="D238" s="66" t="s">
        <v>3710</v>
      </c>
      <c r="E238" s="68" t="s">
        <v>3260</v>
      </c>
      <c r="F238" s="68" t="s">
        <v>3711</v>
      </c>
      <c r="G238" s="159">
        <v>200.0</v>
      </c>
      <c r="H238" s="166">
        <v>200.0</v>
      </c>
      <c r="I238" s="66" t="s">
        <v>116</v>
      </c>
      <c r="J238" s="3"/>
      <c r="K238" s="3"/>
      <c r="L238" s="3"/>
      <c r="M238" s="3"/>
      <c r="N238" s="3"/>
      <c r="O238" s="3"/>
      <c r="P238" s="3"/>
      <c r="Q238" s="3"/>
      <c r="R238" s="3"/>
      <c r="S238" s="3"/>
      <c r="T238" s="3"/>
      <c r="U238" s="3"/>
      <c r="V238" s="3"/>
      <c r="W238" s="3"/>
      <c r="X238" s="3"/>
      <c r="Y238" s="3"/>
      <c r="Z238" s="3"/>
    </row>
    <row r="239" ht="15.75" customHeight="1">
      <c r="A239" s="39"/>
      <c r="B239" s="39"/>
      <c r="C239" s="40"/>
      <c r="D239" s="40"/>
      <c r="E239" s="40"/>
      <c r="F239" s="40"/>
      <c r="G239" s="40"/>
      <c r="H239" s="280">
        <f>SUM(H12:H238)</f>
        <v>12865</v>
      </c>
      <c r="I239" s="3"/>
      <c r="J239" s="3"/>
      <c r="K239" s="3"/>
      <c r="L239" s="3"/>
      <c r="M239" s="3"/>
      <c r="N239" s="3"/>
      <c r="O239" s="3"/>
      <c r="P239" s="3"/>
      <c r="Q239" s="3"/>
      <c r="R239" s="3"/>
      <c r="S239" s="3"/>
      <c r="T239" s="3"/>
      <c r="U239" s="3"/>
      <c r="V239" s="3"/>
      <c r="W239" s="3"/>
      <c r="X239" s="3"/>
      <c r="Y239" s="3"/>
      <c r="Z239" s="3"/>
    </row>
    <row r="240" ht="15.75" customHeight="1">
      <c r="A240" s="39"/>
      <c r="B240" s="39"/>
      <c r="C240" s="40"/>
      <c r="D240" s="40"/>
      <c r="E240" s="40"/>
      <c r="F240" s="40"/>
      <c r="G240" s="40"/>
      <c r="H240" s="1"/>
      <c r="I240" s="3"/>
      <c r="J240" s="3"/>
      <c r="K240" s="3"/>
      <c r="L240" s="3"/>
      <c r="M240" s="3"/>
      <c r="N240" s="3"/>
      <c r="O240" s="3"/>
      <c r="P240" s="3"/>
      <c r="Q240" s="3"/>
      <c r="R240" s="3"/>
      <c r="S240" s="3"/>
      <c r="T240" s="3"/>
      <c r="U240" s="3"/>
      <c r="V240" s="3"/>
      <c r="W240" s="3"/>
      <c r="X240" s="3"/>
      <c r="Y240" s="3"/>
      <c r="Z240" s="3"/>
    </row>
    <row r="241" ht="15.75" customHeight="1">
      <c r="A241" s="39"/>
      <c r="B241" s="39"/>
      <c r="C241" s="40"/>
      <c r="D241" s="40"/>
      <c r="E241" s="40"/>
      <c r="F241" s="40"/>
      <c r="G241" s="40"/>
      <c r="H241" s="1"/>
      <c r="I241" s="3"/>
      <c r="J241" s="3"/>
      <c r="K241" s="3"/>
      <c r="L241" s="3"/>
      <c r="M241" s="3"/>
      <c r="N241" s="3"/>
      <c r="O241" s="3"/>
      <c r="P241" s="3"/>
      <c r="Q241" s="3"/>
      <c r="R241" s="3"/>
      <c r="S241" s="3"/>
      <c r="T241" s="3"/>
      <c r="U241" s="3"/>
      <c r="V241" s="3"/>
      <c r="W241" s="3"/>
      <c r="X241" s="3"/>
      <c r="Y241" s="3"/>
      <c r="Z241" s="3"/>
    </row>
    <row r="242" ht="15.75" customHeight="1">
      <c r="A242" s="39"/>
      <c r="B242" s="39"/>
      <c r="C242" s="40"/>
      <c r="D242" s="40"/>
      <c r="E242" s="40"/>
      <c r="F242" s="40"/>
      <c r="G242" s="40"/>
      <c r="H242" s="1"/>
      <c r="I242" s="3"/>
      <c r="J242" s="3"/>
      <c r="K242" s="3"/>
      <c r="L242" s="3"/>
      <c r="M242" s="3"/>
      <c r="N242" s="3"/>
      <c r="O242" s="3"/>
      <c r="P242" s="3"/>
      <c r="Q242" s="3"/>
      <c r="R242" s="3"/>
      <c r="S242" s="3"/>
      <c r="T242" s="3"/>
      <c r="U242" s="3"/>
      <c r="V242" s="3"/>
      <c r="W242" s="3"/>
      <c r="X242" s="3"/>
      <c r="Y242" s="3"/>
      <c r="Z242" s="3"/>
    </row>
    <row r="243" ht="15.75" customHeight="1">
      <c r="A243" s="39"/>
      <c r="B243" s="39"/>
      <c r="C243" s="40"/>
      <c r="D243" s="40"/>
      <c r="E243" s="40"/>
      <c r="F243" s="40"/>
      <c r="G243" s="40"/>
      <c r="H243" s="1"/>
      <c r="I243" s="3"/>
      <c r="J243" s="3"/>
      <c r="K243" s="3"/>
      <c r="L243" s="3"/>
      <c r="M243" s="3"/>
      <c r="N243" s="3"/>
      <c r="O243" s="3"/>
      <c r="P243" s="3"/>
      <c r="Q243" s="3"/>
      <c r="R243" s="3"/>
      <c r="S243" s="3"/>
      <c r="T243" s="3"/>
      <c r="U243" s="3"/>
      <c r="V243" s="3"/>
      <c r="W243" s="3"/>
      <c r="X243" s="3"/>
      <c r="Y243" s="3"/>
      <c r="Z243" s="3"/>
    </row>
    <row r="244" ht="15.75" customHeight="1">
      <c r="A244" s="39"/>
      <c r="B244" s="39"/>
      <c r="C244" s="40"/>
      <c r="D244" s="40"/>
      <c r="E244" s="40"/>
      <c r="F244" s="40"/>
      <c r="G244" s="40"/>
      <c r="H244" s="1"/>
      <c r="I244" s="3"/>
      <c r="J244" s="3"/>
      <c r="K244" s="3"/>
      <c r="L244" s="3"/>
      <c r="M244" s="3"/>
      <c r="N244" s="3"/>
      <c r="O244" s="3"/>
      <c r="P244" s="3"/>
      <c r="Q244" s="3"/>
      <c r="R244" s="3"/>
      <c r="S244" s="3"/>
      <c r="T244" s="3"/>
      <c r="U244" s="3"/>
      <c r="V244" s="3"/>
      <c r="W244" s="3"/>
      <c r="X244" s="3"/>
      <c r="Y244" s="3"/>
      <c r="Z244" s="3"/>
    </row>
    <row r="245" ht="15.75" customHeight="1">
      <c r="A245" s="39"/>
      <c r="B245" s="39"/>
      <c r="C245" s="40"/>
      <c r="D245" s="40"/>
      <c r="E245" s="40"/>
      <c r="F245" s="40"/>
      <c r="G245" s="40"/>
      <c r="H245" s="1"/>
      <c r="I245" s="3"/>
      <c r="J245" s="3"/>
      <c r="K245" s="3"/>
      <c r="L245" s="3"/>
      <c r="M245" s="3"/>
      <c r="N245" s="3"/>
      <c r="O245" s="3"/>
      <c r="P245" s="3"/>
      <c r="Q245" s="3"/>
      <c r="R245" s="3"/>
      <c r="S245" s="3"/>
      <c r="T245" s="3"/>
      <c r="U245" s="3"/>
      <c r="V245" s="3"/>
      <c r="W245" s="3"/>
      <c r="X245" s="3"/>
      <c r="Y245" s="3"/>
      <c r="Z245" s="3"/>
    </row>
    <row r="246" ht="15.75" customHeight="1">
      <c r="A246" s="39"/>
      <c r="B246" s="39"/>
      <c r="C246" s="40"/>
      <c r="D246" s="40"/>
      <c r="E246" s="40"/>
      <c r="F246" s="40"/>
      <c r="G246" s="40"/>
      <c r="H246" s="1"/>
      <c r="I246" s="3"/>
      <c r="J246" s="3"/>
      <c r="K246" s="3"/>
      <c r="L246" s="3"/>
      <c r="M246" s="3"/>
      <c r="N246" s="3"/>
      <c r="O246" s="3"/>
      <c r="P246" s="3"/>
      <c r="Q246" s="3"/>
      <c r="R246" s="3"/>
      <c r="S246" s="3"/>
      <c r="T246" s="3"/>
      <c r="U246" s="3"/>
      <c r="V246" s="3"/>
      <c r="W246" s="3"/>
      <c r="X246" s="3"/>
      <c r="Y246" s="3"/>
      <c r="Z246" s="3"/>
    </row>
    <row r="247" ht="15.75" customHeight="1">
      <c r="A247" s="39"/>
      <c r="B247" s="39"/>
      <c r="C247" s="40"/>
      <c r="D247" s="40"/>
      <c r="E247" s="40"/>
      <c r="F247" s="40"/>
      <c r="G247" s="40"/>
      <c r="H247" s="1"/>
      <c r="I247" s="3"/>
      <c r="J247" s="3"/>
      <c r="K247" s="3"/>
      <c r="L247" s="3"/>
      <c r="M247" s="3"/>
      <c r="N247" s="3"/>
      <c r="O247" s="3"/>
      <c r="P247" s="3"/>
      <c r="Q247" s="3"/>
      <c r="R247" s="3"/>
      <c r="S247" s="3"/>
      <c r="T247" s="3"/>
      <c r="U247" s="3"/>
      <c r="V247" s="3"/>
      <c r="W247" s="3"/>
      <c r="X247" s="3"/>
      <c r="Y247" s="3"/>
      <c r="Z247" s="3"/>
    </row>
    <row r="248" ht="15.75" customHeight="1">
      <c r="A248" s="39"/>
      <c r="B248" s="39"/>
      <c r="C248" s="40"/>
      <c r="D248" s="40"/>
      <c r="E248" s="40"/>
      <c r="F248" s="40"/>
      <c r="G248" s="40"/>
      <c r="H248" s="1"/>
      <c r="I248" s="3"/>
      <c r="J248" s="3"/>
      <c r="K248" s="3"/>
      <c r="L248" s="3"/>
      <c r="M248" s="3"/>
      <c r="N248" s="3"/>
      <c r="O248" s="3"/>
      <c r="P248" s="3"/>
      <c r="Q248" s="3"/>
      <c r="R248" s="3"/>
      <c r="S248" s="3"/>
      <c r="T248" s="3"/>
      <c r="U248" s="3"/>
      <c r="V248" s="3"/>
      <c r="W248" s="3"/>
      <c r="X248" s="3"/>
      <c r="Y248" s="3"/>
      <c r="Z248" s="3"/>
    </row>
    <row r="249" ht="15.75" customHeight="1">
      <c r="A249" s="39"/>
      <c r="B249" s="39"/>
      <c r="C249" s="40"/>
      <c r="D249" s="40"/>
      <c r="E249" s="40"/>
      <c r="F249" s="40"/>
      <c r="G249" s="40"/>
      <c r="H249" s="1"/>
      <c r="I249" s="3"/>
      <c r="J249" s="3"/>
      <c r="K249" s="3"/>
      <c r="L249" s="3"/>
      <c r="M249" s="3"/>
      <c r="N249" s="3"/>
      <c r="O249" s="3"/>
      <c r="P249" s="3"/>
      <c r="Q249" s="3"/>
      <c r="R249" s="3"/>
      <c r="S249" s="3"/>
      <c r="T249" s="3"/>
      <c r="U249" s="3"/>
      <c r="V249" s="3"/>
      <c r="W249" s="3"/>
      <c r="X249" s="3"/>
      <c r="Y249" s="3"/>
      <c r="Z249" s="3"/>
    </row>
    <row r="250" ht="15.75" customHeight="1">
      <c r="A250" s="39"/>
      <c r="B250" s="39"/>
      <c r="C250" s="40"/>
      <c r="D250" s="40"/>
      <c r="E250" s="40"/>
      <c r="F250" s="40"/>
      <c r="G250" s="40"/>
      <c r="H250" s="1"/>
      <c r="I250" s="3"/>
      <c r="J250" s="3"/>
      <c r="K250" s="3"/>
      <c r="L250" s="3"/>
      <c r="M250" s="3"/>
      <c r="N250" s="3"/>
      <c r="O250" s="3"/>
      <c r="P250" s="3"/>
      <c r="Q250" s="3"/>
      <c r="R250" s="3"/>
      <c r="S250" s="3"/>
      <c r="T250" s="3"/>
      <c r="U250" s="3"/>
      <c r="V250" s="3"/>
      <c r="W250" s="3"/>
      <c r="X250" s="3"/>
      <c r="Y250" s="3"/>
      <c r="Z250" s="3"/>
    </row>
    <row r="251" ht="15.75" customHeight="1">
      <c r="A251" s="39"/>
      <c r="B251" s="39"/>
      <c r="C251" s="40"/>
      <c r="D251" s="40"/>
      <c r="E251" s="40"/>
      <c r="F251" s="40"/>
      <c r="G251" s="40"/>
      <c r="H251" s="1"/>
      <c r="I251" s="3"/>
      <c r="J251" s="3"/>
      <c r="K251" s="3"/>
      <c r="L251" s="3"/>
      <c r="M251" s="3"/>
      <c r="N251" s="3"/>
      <c r="O251" s="3"/>
      <c r="P251" s="3"/>
      <c r="Q251" s="3"/>
      <c r="R251" s="3"/>
      <c r="S251" s="3"/>
      <c r="T251" s="3"/>
      <c r="U251" s="3"/>
      <c r="V251" s="3"/>
      <c r="W251" s="3"/>
      <c r="X251" s="3"/>
      <c r="Y251" s="3"/>
      <c r="Z251" s="3"/>
    </row>
    <row r="252" ht="15.75" customHeight="1">
      <c r="A252" s="39"/>
      <c r="B252" s="39"/>
      <c r="C252" s="40"/>
      <c r="D252" s="40"/>
      <c r="E252" s="40"/>
      <c r="F252" s="40"/>
      <c r="G252" s="40"/>
      <c r="H252" s="1"/>
      <c r="I252" s="3"/>
      <c r="J252" s="3"/>
      <c r="K252" s="3"/>
      <c r="L252" s="3"/>
      <c r="M252" s="3"/>
      <c r="N252" s="3"/>
      <c r="O252" s="3"/>
      <c r="P252" s="3"/>
      <c r="Q252" s="3"/>
      <c r="R252" s="3"/>
      <c r="S252" s="3"/>
      <c r="T252" s="3"/>
      <c r="U252" s="3"/>
      <c r="V252" s="3"/>
      <c r="W252" s="3"/>
      <c r="X252" s="3"/>
      <c r="Y252" s="3"/>
      <c r="Z252" s="3"/>
    </row>
    <row r="253" ht="15.75" customHeight="1">
      <c r="A253" s="39"/>
      <c r="B253" s="39"/>
      <c r="C253" s="40"/>
      <c r="D253" s="40"/>
      <c r="E253" s="40"/>
      <c r="F253" s="40"/>
      <c r="G253" s="40"/>
      <c r="H253" s="1"/>
      <c r="I253" s="3"/>
      <c r="J253" s="3"/>
      <c r="K253" s="3"/>
      <c r="L253" s="3"/>
      <c r="M253" s="3"/>
      <c r="N253" s="3"/>
      <c r="O253" s="3"/>
      <c r="P253" s="3"/>
      <c r="Q253" s="3"/>
      <c r="R253" s="3"/>
      <c r="S253" s="3"/>
      <c r="T253" s="3"/>
      <c r="U253" s="3"/>
      <c r="V253" s="3"/>
      <c r="W253" s="3"/>
      <c r="X253" s="3"/>
      <c r="Y253" s="3"/>
      <c r="Z253" s="3"/>
    </row>
    <row r="254" ht="15.75" customHeight="1">
      <c r="A254" s="39"/>
      <c r="B254" s="39"/>
      <c r="C254" s="40"/>
      <c r="D254" s="40"/>
      <c r="E254" s="40"/>
      <c r="F254" s="40"/>
      <c r="G254" s="40"/>
      <c r="H254" s="1"/>
      <c r="I254" s="3"/>
      <c r="J254" s="3"/>
      <c r="K254" s="3"/>
      <c r="L254" s="3"/>
      <c r="M254" s="3"/>
      <c r="N254" s="3"/>
      <c r="O254" s="3"/>
      <c r="P254" s="3"/>
      <c r="Q254" s="3"/>
      <c r="R254" s="3"/>
      <c r="S254" s="3"/>
      <c r="T254" s="3"/>
      <c r="U254" s="3"/>
      <c r="V254" s="3"/>
      <c r="W254" s="3"/>
      <c r="X254" s="3"/>
      <c r="Y254" s="3"/>
      <c r="Z254" s="3"/>
    </row>
    <row r="255" ht="15.75" customHeight="1">
      <c r="A255" s="39"/>
      <c r="B255" s="39"/>
      <c r="C255" s="40"/>
      <c r="D255" s="40"/>
      <c r="E255" s="40"/>
      <c r="F255" s="40"/>
      <c r="G255" s="40"/>
      <c r="H255" s="1"/>
      <c r="I255" s="3"/>
      <c r="J255" s="3"/>
      <c r="K255" s="3"/>
      <c r="L255" s="3"/>
      <c r="M255" s="3"/>
      <c r="N255" s="3"/>
      <c r="O255" s="3"/>
      <c r="P255" s="3"/>
      <c r="Q255" s="3"/>
      <c r="R255" s="3"/>
      <c r="S255" s="3"/>
      <c r="T255" s="3"/>
      <c r="U255" s="3"/>
      <c r="V255" s="3"/>
      <c r="W255" s="3"/>
      <c r="X255" s="3"/>
      <c r="Y255" s="3"/>
      <c r="Z255" s="3"/>
    </row>
    <row r="256" ht="15.75" customHeight="1">
      <c r="A256" s="39"/>
      <c r="B256" s="39"/>
      <c r="C256" s="40"/>
      <c r="D256" s="40"/>
      <c r="E256" s="40"/>
      <c r="F256" s="40"/>
      <c r="G256" s="40"/>
      <c r="H256" s="1"/>
      <c r="I256" s="3"/>
      <c r="J256" s="3"/>
      <c r="K256" s="3"/>
      <c r="L256" s="3"/>
      <c r="M256" s="3"/>
      <c r="N256" s="3"/>
      <c r="O256" s="3"/>
      <c r="P256" s="3"/>
      <c r="Q256" s="3"/>
      <c r="R256" s="3"/>
      <c r="S256" s="3"/>
      <c r="T256" s="3"/>
      <c r="U256" s="3"/>
      <c r="V256" s="3"/>
      <c r="W256" s="3"/>
      <c r="X256" s="3"/>
      <c r="Y256" s="3"/>
      <c r="Z256" s="3"/>
    </row>
    <row r="257" ht="15.75" customHeight="1">
      <c r="A257" s="39"/>
      <c r="B257" s="39"/>
      <c r="C257" s="40"/>
      <c r="D257" s="40"/>
      <c r="E257" s="40"/>
      <c r="F257" s="40"/>
      <c r="G257" s="40"/>
      <c r="H257" s="1"/>
      <c r="I257" s="3"/>
      <c r="J257" s="3"/>
      <c r="K257" s="3"/>
      <c r="L257" s="3"/>
      <c r="M257" s="3"/>
      <c r="N257" s="3"/>
      <c r="O257" s="3"/>
      <c r="P257" s="3"/>
      <c r="Q257" s="3"/>
      <c r="R257" s="3"/>
      <c r="S257" s="3"/>
      <c r="T257" s="3"/>
      <c r="U257" s="3"/>
      <c r="V257" s="3"/>
      <c r="W257" s="3"/>
      <c r="X257" s="3"/>
      <c r="Y257" s="3"/>
      <c r="Z257" s="3"/>
    </row>
    <row r="258" ht="15.75" customHeight="1">
      <c r="A258" s="39"/>
      <c r="B258" s="39"/>
      <c r="C258" s="40"/>
      <c r="D258" s="40"/>
      <c r="E258" s="40"/>
      <c r="F258" s="40"/>
      <c r="G258" s="40"/>
      <c r="H258" s="1"/>
      <c r="I258" s="3"/>
      <c r="J258" s="3"/>
      <c r="K258" s="3"/>
      <c r="L258" s="3"/>
      <c r="M258" s="3"/>
      <c r="N258" s="3"/>
      <c r="O258" s="3"/>
      <c r="P258" s="3"/>
      <c r="Q258" s="3"/>
      <c r="R258" s="3"/>
      <c r="S258" s="3"/>
      <c r="T258" s="3"/>
      <c r="U258" s="3"/>
      <c r="V258" s="3"/>
      <c r="W258" s="3"/>
      <c r="X258" s="3"/>
      <c r="Y258" s="3"/>
      <c r="Z258" s="3"/>
    </row>
    <row r="259" ht="15.75" customHeight="1">
      <c r="A259" s="39"/>
      <c r="B259" s="39"/>
      <c r="C259" s="40"/>
      <c r="D259" s="40"/>
      <c r="E259" s="40"/>
      <c r="F259" s="40"/>
      <c r="G259" s="40"/>
      <c r="H259" s="1"/>
      <c r="I259" s="3"/>
      <c r="J259" s="3"/>
      <c r="K259" s="3"/>
      <c r="L259" s="3"/>
      <c r="M259" s="3"/>
      <c r="N259" s="3"/>
      <c r="O259" s="3"/>
      <c r="P259" s="3"/>
      <c r="Q259" s="3"/>
      <c r="R259" s="3"/>
      <c r="S259" s="3"/>
      <c r="T259" s="3"/>
      <c r="U259" s="3"/>
      <c r="V259" s="3"/>
      <c r="W259" s="3"/>
      <c r="X259" s="3"/>
      <c r="Y259" s="3"/>
      <c r="Z259" s="3"/>
    </row>
    <row r="260" ht="15.75" customHeight="1">
      <c r="A260" s="39"/>
      <c r="B260" s="39"/>
      <c r="C260" s="40"/>
      <c r="D260" s="40"/>
      <c r="E260" s="40"/>
      <c r="F260" s="40"/>
      <c r="G260" s="40"/>
      <c r="H260" s="1"/>
      <c r="I260" s="3"/>
      <c r="J260" s="3"/>
      <c r="K260" s="3"/>
      <c r="L260" s="3"/>
      <c r="M260" s="3"/>
      <c r="N260" s="3"/>
      <c r="O260" s="3"/>
      <c r="P260" s="3"/>
      <c r="Q260" s="3"/>
      <c r="R260" s="3"/>
      <c r="S260" s="3"/>
      <c r="T260" s="3"/>
      <c r="U260" s="3"/>
      <c r="V260" s="3"/>
      <c r="W260" s="3"/>
      <c r="X260" s="3"/>
      <c r="Y260" s="3"/>
      <c r="Z260" s="3"/>
    </row>
    <row r="261" ht="15.75" customHeight="1">
      <c r="A261" s="39"/>
      <c r="B261" s="39"/>
      <c r="C261" s="40"/>
      <c r="D261" s="40"/>
      <c r="E261" s="40"/>
      <c r="F261" s="40"/>
      <c r="G261" s="40"/>
      <c r="H261" s="1"/>
      <c r="I261" s="3"/>
      <c r="J261" s="3"/>
      <c r="K261" s="3"/>
      <c r="L261" s="3"/>
      <c r="M261" s="3"/>
      <c r="N261" s="3"/>
      <c r="O261" s="3"/>
      <c r="P261" s="3"/>
      <c r="Q261" s="3"/>
      <c r="R261" s="3"/>
      <c r="S261" s="3"/>
      <c r="T261" s="3"/>
      <c r="U261" s="3"/>
      <c r="V261" s="3"/>
      <c r="W261" s="3"/>
      <c r="X261" s="3"/>
      <c r="Y261" s="3"/>
      <c r="Z261" s="3"/>
    </row>
    <row r="262" ht="15.75" customHeight="1">
      <c r="A262" s="39"/>
      <c r="B262" s="39"/>
      <c r="C262" s="40"/>
      <c r="D262" s="40"/>
      <c r="E262" s="40"/>
      <c r="F262" s="40"/>
      <c r="G262" s="40"/>
      <c r="H262" s="1"/>
      <c r="I262" s="3"/>
      <c r="J262" s="3"/>
      <c r="K262" s="3"/>
      <c r="L262" s="3"/>
      <c r="M262" s="3"/>
      <c r="N262" s="3"/>
      <c r="O262" s="3"/>
      <c r="P262" s="3"/>
      <c r="Q262" s="3"/>
      <c r="R262" s="3"/>
      <c r="S262" s="3"/>
      <c r="T262" s="3"/>
      <c r="U262" s="3"/>
      <c r="V262" s="3"/>
      <c r="W262" s="3"/>
      <c r="X262" s="3"/>
      <c r="Y262" s="3"/>
      <c r="Z262" s="3"/>
    </row>
    <row r="263" ht="15.75" customHeight="1">
      <c r="A263" s="39"/>
      <c r="B263" s="39"/>
      <c r="C263" s="40"/>
      <c r="D263" s="40"/>
      <c r="E263" s="40"/>
      <c r="F263" s="40"/>
      <c r="G263" s="40"/>
      <c r="H263" s="1"/>
      <c r="I263" s="3"/>
      <c r="J263" s="3"/>
      <c r="K263" s="3"/>
      <c r="L263" s="3"/>
      <c r="M263" s="3"/>
      <c r="N263" s="3"/>
      <c r="O263" s="3"/>
      <c r="P263" s="3"/>
      <c r="Q263" s="3"/>
      <c r="R263" s="3"/>
      <c r="S263" s="3"/>
      <c r="T263" s="3"/>
      <c r="U263" s="3"/>
      <c r="V263" s="3"/>
      <c r="W263" s="3"/>
      <c r="X263" s="3"/>
      <c r="Y263" s="3"/>
      <c r="Z263" s="3"/>
    </row>
    <row r="264" ht="15.75" customHeight="1">
      <c r="A264" s="39"/>
      <c r="B264" s="39"/>
      <c r="C264" s="40"/>
      <c r="D264" s="40"/>
      <c r="E264" s="40"/>
      <c r="F264" s="40"/>
      <c r="G264" s="40"/>
      <c r="H264" s="1"/>
      <c r="I264" s="3"/>
      <c r="J264" s="3"/>
      <c r="K264" s="3"/>
      <c r="L264" s="3"/>
      <c r="M264" s="3"/>
      <c r="N264" s="3"/>
      <c r="O264" s="3"/>
      <c r="P264" s="3"/>
      <c r="Q264" s="3"/>
      <c r="R264" s="3"/>
      <c r="S264" s="3"/>
      <c r="T264" s="3"/>
      <c r="U264" s="3"/>
      <c r="V264" s="3"/>
      <c r="W264" s="3"/>
      <c r="X264" s="3"/>
      <c r="Y264" s="3"/>
      <c r="Z264" s="3"/>
    </row>
    <row r="265" ht="15.75" customHeight="1">
      <c r="A265" s="39"/>
      <c r="B265" s="39"/>
      <c r="C265" s="40"/>
      <c r="D265" s="40"/>
      <c r="E265" s="40"/>
      <c r="F265" s="40"/>
      <c r="G265" s="40"/>
      <c r="H265" s="1"/>
      <c r="I265" s="3"/>
      <c r="J265" s="3"/>
      <c r="K265" s="3"/>
      <c r="L265" s="3"/>
      <c r="M265" s="3"/>
      <c r="N265" s="3"/>
      <c r="O265" s="3"/>
      <c r="P265" s="3"/>
      <c r="Q265" s="3"/>
      <c r="R265" s="3"/>
      <c r="S265" s="3"/>
      <c r="T265" s="3"/>
      <c r="U265" s="3"/>
      <c r="V265" s="3"/>
      <c r="W265" s="3"/>
      <c r="X265" s="3"/>
      <c r="Y265" s="3"/>
      <c r="Z265" s="3"/>
    </row>
    <row r="266" ht="15.75" customHeight="1">
      <c r="A266" s="39"/>
      <c r="B266" s="39"/>
      <c r="C266" s="40"/>
      <c r="D266" s="40"/>
      <c r="E266" s="40"/>
      <c r="F266" s="40"/>
      <c r="G266" s="40"/>
      <c r="H266" s="1"/>
      <c r="I266" s="3"/>
      <c r="J266" s="3"/>
      <c r="K266" s="3"/>
      <c r="L266" s="3"/>
      <c r="M266" s="3"/>
      <c r="N266" s="3"/>
      <c r="O266" s="3"/>
      <c r="P266" s="3"/>
      <c r="Q266" s="3"/>
      <c r="R266" s="3"/>
      <c r="S266" s="3"/>
      <c r="T266" s="3"/>
      <c r="U266" s="3"/>
      <c r="V266" s="3"/>
      <c r="W266" s="3"/>
      <c r="X266" s="3"/>
      <c r="Y266" s="3"/>
      <c r="Z266" s="3"/>
    </row>
    <row r="267" ht="15.75" customHeight="1">
      <c r="A267" s="39"/>
      <c r="B267" s="39"/>
      <c r="C267" s="40"/>
      <c r="D267" s="40"/>
      <c r="E267" s="40"/>
      <c r="F267" s="40"/>
      <c r="G267" s="40"/>
      <c r="H267" s="1"/>
      <c r="I267" s="3"/>
      <c r="J267" s="3"/>
      <c r="K267" s="3"/>
      <c r="L267" s="3"/>
      <c r="M267" s="3"/>
      <c r="N267" s="3"/>
      <c r="O267" s="3"/>
      <c r="P267" s="3"/>
      <c r="Q267" s="3"/>
      <c r="R267" s="3"/>
      <c r="S267" s="3"/>
      <c r="T267" s="3"/>
      <c r="U267" s="3"/>
      <c r="V267" s="3"/>
      <c r="W267" s="3"/>
      <c r="X267" s="3"/>
      <c r="Y267" s="3"/>
      <c r="Z267" s="3"/>
    </row>
    <row r="268" ht="15.75" customHeight="1">
      <c r="A268" s="39"/>
      <c r="B268" s="39"/>
      <c r="C268" s="40"/>
      <c r="D268" s="40"/>
      <c r="E268" s="40"/>
      <c r="F268" s="40"/>
      <c r="G268" s="40"/>
      <c r="H268" s="1"/>
      <c r="I268" s="3"/>
      <c r="J268" s="3"/>
      <c r="K268" s="3"/>
      <c r="L268" s="3"/>
      <c r="M268" s="3"/>
      <c r="N268" s="3"/>
      <c r="O268" s="3"/>
      <c r="P268" s="3"/>
      <c r="Q268" s="3"/>
      <c r="R268" s="3"/>
      <c r="S268" s="3"/>
      <c r="T268" s="3"/>
      <c r="U268" s="3"/>
      <c r="V268" s="3"/>
      <c r="W268" s="3"/>
      <c r="X268" s="3"/>
      <c r="Y268" s="3"/>
      <c r="Z268" s="3"/>
    </row>
    <row r="269" ht="15.75" customHeight="1">
      <c r="A269" s="39"/>
      <c r="B269" s="39"/>
      <c r="C269" s="40"/>
      <c r="D269" s="40"/>
      <c r="E269" s="40"/>
      <c r="F269" s="40"/>
      <c r="G269" s="40"/>
      <c r="H269" s="1"/>
      <c r="I269" s="3"/>
      <c r="J269" s="3"/>
      <c r="K269" s="3"/>
      <c r="L269" s="3"/>
      <c r="M269" s="3"/>
      <c r="N269" s="3"/>
      <c r="O269" s="3"/>
      <c r="P269" s="3"/>
      <c r="Q269" s="3"/>
      <c r="R269" s="3"/>
      <c r="S269" s="3"/>
      <c r="T269" s="3"/>
      <c r="U269" s="3"/>
      <c r="V269" s="3"/>
      <c r="W269" s="3"/>
      <c r="X269" s="3"/>
      <c r="Y269" s="3"/>
      <c r="Z269" s="3"/>
    </row>
    <row r="270" ht="15.75" customHeight="1">
      <c r="A270" s="39"/>
      <c r="B270" s="39"/>
      <c r="C270" s="40"/>
      <c r="D270" s="40"/>
      <c r="E270" s="40"/>
      <c r="F270" s="40"/>
      <c r="G270" s="40"/>
      <c r="H270" s="1"/>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9:H9"/>
  </mergeCells>
  <hyperlinks>
    <hyperlink r:id="rId1" ref="F12"/>
    <hyperlink r:id="rId2" ref="F13"/>
    <hyperlink r:id="rId3" ref="F14"/>
    <hyperlink r:id="rId4" ref="F15"/>
    <hyperlink r:id="rId5" ref="F16"/>
    <hyperlink r:id="rId6" ref="F17"/>
    <hyperlink r:id="rId7" ref="F18"/>
    <hyperlink r:id="rId8" ref="F19"/>
    <hyperlink r:id="rId9" ref="F20"/>
    <hyperlink r:id="rId10" ref="F21"/>
    <hyperlink r:id="rId11" ref="F22"/>
    <hyperlink r:id="rId12" ref="F23"/>
    <hyperlink r:id="rId13" ref="F24"/>
    <hyperlink r:id="rId14" ref="F27"/>
    <hyperlink r:id="rId15" ref="F28"/>
    <hyperlink r:id="rId16" ref="F29"/>
    <hyperlink r:id="rId17" ref="F30"/>
    <hyperlink r:id="rId18" ref="F31"/>
    <hyperlink r:id="rId19" ref="F32"/>
    <hyperlink r:id="rId20" ref="F34"/>
    <hyperlink r:id="rId21" ref="F36"/>
    <hyperlink r:id="rId22" ref="F37"/>
    <hyperlink r:id="rId23" ref="F38"/>
    <hyperlink r:id="rId24" ref="F39"/>
    <hyperlink r:id="rId25" ref="F40"/>
    <hyperlink r:id="rId26" ref="F41"/>
    <hyperlink r:id="rId27" ref="F42"/>
    <hyperlink r:id="rId28" ref="F43"/>
    <hyperlink r:id="rId29" ref="F44"/>
    <hyperlink r:id="rId30" ref="F46"/>
    <hyperlink r:id="rId31" ref="F48"/>
    <hyperlink r:id="rId32" ref="F49"/>
    <hyperlink r:id="rId33" ref="F50"/>
    <hyperlink r:id="rId34" ref="F55"/>
    <hyperlink r:id="rId35" ref="F57"/>
    <hyperlink r:id="rId36" ref="F60"/>
    <hyperlink r:id="rId37" ref="F61"/>
    <hyperlink r:id="rId38" ref="F64"/>
    <hyperlink r:id="rId39" ref="F65"/>
    <hyperlink r:id="rId40" ref="F66"/>
    <hyperlink r:id="rId41" ref="F67"/>
    <hyperlink r:id="rId42" ref="F68"/>
    <hyperlink r:id="rId43" ref="F69"/>
    <hyperlink r:id="rId44" ref="F74"/>
    <hyperlink r:id="rId45" ref="F79"/>
    <hyperlink r:id="rId46" ref="F80"/>
    <hyperlink r:id="rId47" ref="F81"/>
    <hyperlink r:id="rId48" ref="F107"/>
    <hyperlink r:id="rId49" ref="F108"/>
    <hyperlink r:id="rId50" ref="F112"/>
    <hyperlink r:id="rId51" ref="F113"/>
    <hyperlink r:id="rId52" ref="F114"/>
    <hyperlink r:id="rId53" ref="F115"/>
    <hyperlink r:id="rId54" ref="F116"/>
    <hyperlink r:id="rId55" ref="F117"/>
    <hyperlink r:id="rId56" ref="F118"/>
    <hyperlink r:id="rId57" ref="F120"/>
    <hyperlink r:id="rId58" ref="F121"/>
    <hyperlink r:id="rId59" ref="F122"/>
    <hyperlink r:id="rId60" ref="F123"/>
    <hyperlink r:id="rId61" ref="F124"/>
    <hyperlink r:id="rId62" ref="F125"/>
    <hyperlink r:id="rId63" ref="F126"/>
    <hyperlink r:id="rId64" ref="F127"/>
    <hyperlink r:id="rId65" ref="F149"/>
    <hyperlink r:id="rId66" ref="F150"/>
    <hyperlink r:id="rId67" ref="F151"/>
    <hyperlink r:id="rId68" ref="F153"/>
    <hyperlink r:id="rId69" ref="F156"/>
    <hyperlink r:id="rId70" ref="F157"/>
    <hyperlink r:id="rId71" ref="F162"/>
    <hyperlink r:id="rId72" ref="F163"/>
    <hyperlink r:id="rId73" ref="F164"/>
    <hyperlink r:id="rId74" ref="F165"/>
    <hyperlink r:id="rId75" ref="F166"/>
    <hyperlink r:id="rId76" ref="F168"/>
    <hyperlink r:id="rId77" ref="F169"/>
    <hyperlink r:id="rId78" ref="F172"/>
    <hyperlink r:id="rId79" ref="F173"/>
    <hyperlink r:id="rId80" ref="F176"/>
    <hyperlink r:id="rId81" ref="F199"/>
    <hyperlink r:id="rId82" ref="F200"/>
    <hyperlink r:id="rId83" ref="F201"/>
    <hyperlink r:id="rId84" ref="F202"/>
    <hyperlink r:id="rId85" ref="F203"/>
    <hyperlink r:id="rId86" ref="F204"/>
    <hyperlink r:id="rId87" ref="F205"/>
    <hyperlink r:id="rId88" ref="F206"/>
    <hyperlink r:id="rId89" ref="F207"/>
    <hyperlink r:id="rId90" ref="F208"/>
    <hyperlink r:id="rId91" ref="F209"/>
    <hyperlink r:id="rId92" ref="F210"/>
    <hyperlink r:id="rId93" ref="F211"/>
    <hyperlink r:id="rId94" ref="F212"/>
    <hyperlink r:id="rId95" ref="F213"/>
    <hyperlink r:id="rId96" ref="F214"/>
    <hyperlink r:id="rId97" ref="F215"/>
    <hyperlink r:id="rId98" ref="F216"/>
    <hyperlink r:id="rId99" ref="F221"/>
    <hyperlink r:id="rId100" ref="F226"/>
    <hyperlink r:id="rId101" ref="F227"/>
    <hyperlink r:id="rId102" ref="F228"/>
    <hyperlink r:id="rId103" ref="F229"/>
    <hyperlink r:id="rId104" ref="F230"/>
    <hyperlink r:id="rId105" ref="F233"/>
  </hyperlinks>
  <printOptions/>
  <pageMargins bottom="1.0" footer="0.0" header="0.0" left="0.75" right="0.75" top="1.0"/>
  <pageSetup orientation="landscape"/>
  <drawing r:id="rId106"/>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1.86"/>
    <col customWidth="1" min="11" max="25" width="8.0"/>
  </cols>
  <sheetData>
    <row r="1">
      <c r="A1" s="39"/>
      <c r="B1" s="39"/>
      <c r="C1" s="39"/>
      <c r="D1" s="39"/>
      <c r="E1" s="40"/>
      <c r="F1" s="40"/>
      <c r="G1" s="40"/>
      <c r="H1" s="40"/>
      <c r="I1" s="1"/>
      <c r="J1" s="3"/>
      <c r="K1" s="3"/>
      <c r="L1" s="3"/>
      <c r="M1" s="3"/>
      <c r="N1" s="3"/>
      <c r="O1" s="3"/>
      <c r="P1" s="3"/>
      <c r="Q1" s="3"/>
      <c r="R1" s="3"/>
      <c r="S1" s="3"/>
      <c r="T1" s="3"/>
      <c r="U1" s="3"/>
      <c r="V1" s="3"/>
      <c r="W1" s="3"/>
      <c r="X1" s="3"/>
      <c r="Y1" s="3"/>
      <c r="Z1" s="3"/>
    </row>
    <row r="2">
      <c r="A2" s="118" t="s">
        <v>3712</v>
      </c>
      <c r="B2" s="42"/>
      <c r="C2" s="42"/>
      <c r="D2" s="42"/>
      <c r="E2" s="42"/>
      <c r="F2" s="42"/>
      <c r="G2" s="42"/>
      <c r="H2" s="42"/>
      <c r="I2" s="43"/>
      <c r="J2" s="3"/>
      <c r="K2" s="3"/>
      <c r="L2" s="3"/>
      <c r="M2" s="3"/>
      <c r="N2" s="3"/>
      <c r="O2" s="3"/>
      <c r="P2" s="3"/>
      <c r="Q2" s="3"/>
      <c r="R2" s="3"/>
      <c r="S2" s="3"/>
      <c r="T2" s="3"/>
      <c r="U2" s="3"/>
      <c r="V2" s="3"/>
      <c r="W2" s="3"/>
      <c r="X2" s="3"/>
      <c r="Y2" s="3"/>
      <c r="Z2" s="3"/>
    </row>
    <row r="3">
      <c r="A3" s="130"/>
      <c r="B3" s="130"/>
      <c r="C3" s="130"/>
      <c r="D3" s="130"/>
      <c r="E3" s="130"/>
      <c r="F3" s="130"/>
      <c r="G3" s="130"/>
      <c r="H3" s="130"/>
      <c r="I3" s="130"/>
      <c r="J3" s="3"/>
      <c r="K3" s="3"/>
      <c r="L3" s="3"/>
      <c r="M3" s="3"/>
      <c r="N3" s="3"/>
      <c r="O3" s="3"/>
      <c r="P3" s="3"/>
      <c r="Q3" s="3"/>
      <c r="R3" s="3"/>
      <c r="S3" s="3"/>
      <c r="T3" s="3"/>
      <c r="U3" s="3"/>
      <c r="V3" s="3"/>
      <c r="W3" s="3"/>
      <c r="X3" s="3"/>
      <c r="Y3" s="3"/>
      <c r="Z3" s="3"/>
    </row>
    <row r="4">
      <c r="A4" s="131" t="s">
        <v>3713</v>
      </c>
      <c r="B4" s="42"/>
      <c r="C4" s="42"/>
      <c r="D4" s="42"/>
      <c r="E4" s="42"/>
      <c r="F4" s="42"/>
      <c r="G4" s="42"/>
      <c r="H4" s="42"/>
      <c r="I4" s="43"/>
      <c r="J4" s="3"/>
      <c r="K4" s="3"/>
      <c r="L4" s="3"/>
      <c r="M4" s="3"/>
      <c r="N4" s="3"/>
      <c r="O4" s="3"/>
      <c r="P4" s="3"/>
      <c r="Q4" s="3"/>
      <c r="R4" s="3"/>
      <c r="S4" s="3"/>
      <c r="T4" s="3"/>
      <c r="U4" s="3"/>
      <c r="V4" s="3"/>
      <c r="W4" s="3"/>
      <c r="X4" s="3"/>
      <c r="Y4" s="3"/>
      <c r="Z4" s="3"/>
    </row>
    <row r="5">
      <c r="A5" s="131" t="s">
        <v>1576</v>
      </c>
      <c r="B5" s="42"/>
      <c r="C5" s="42"/>
      <c r="D5" s="42"/>
      <c r="E5" s="42"/>
      <c r="F5" s="42"/>
      <c r="G5" s="42"/>
      <c r="H5" s="42"/>
      <c r="I5" s="43"/>
      <c r="J5" s="3"/>
      <c r="K5" s="3"/>
      <c r="L5" s="3"/>
      <c r="M5" s="3"/>
      <c r="N5" s="3"/>
      <c r="O5" s="3"/>
      <c r="P5" s="3"/>
      <c r="Q5" s="3"/>
      <c r="R5" s="3"/>
      <c r="S5" s="3"/>
      <c r="T5" s="3"/>
      <c r="U5" s="3"/>
      <c r="V5" s="3"/>
      <c r="W5" s="3"/>
      <c r="X5" s="3"/>
      <c r="Y5" s="3"/>
      <c r="Z5" s="3"/>
    </row>
    <row r="6">
      <c r="A6" s="131" t="s">
        <v>1578</v>
      </c>
      <c r="B6" s="42"/>
      <c r="C6" s="42"/>
      <c r="D6" s="42"/>
      <c r="E6" s="42"/>
      <c r="F6" s="42"/>
      <c r="G6" s="42"/>
      <c r="H6" s="42"/>
      <c r="I6" s="43"/>
      <c r="J6" s="3"/>
      <c r="K6" s="3"/>
      <c r="L6" s="3"/>
      <c r="M6" s="3"/>
      <c r="N6" s="3"/>
      <c r="O6" s="3"/>
      <c r="P6" s="3"/>
      <c r="Q6" s="3"/>
      <c r="R6" s="3"/>
      <c r="S6" s="3"/>
      <c r="T6" s="3"/>
      <c r="U6" s="3"/>
      <c r="V6" s="3"/>
      <c r="W6" s="3"/>
      <c r="X6" s="3"/>
      <c r="Y6" s="3"/>
      <c r="Z6" s="3"/>
    </row>
    <row r="7">
      <c r="A7" s="131" t="s">
        <v>3714</v>
      </c>
      <c r="B7" s="42"/>
      <c r="C7" s="42"/>
      <c r="D7" s="42"/>
      <c r="E7" s="42"/>
      <c r="F7" s="42"/>
      <c r="G7" s="42"/>
      <c r="H7" s="42"/>
      <c r="I7" s="43"/>
      <c r="J7" s="3"/>
      <c r="K7" s="3"/>
      <c r="L7" s="3"/>
      <c r="M7" s="3"/>
      <c r="N7" s="3"/>
      <c r="O7" s="3"/>
      <c r="P7" s="3"/>
      <c r="Q7" s="3"/>
      <c r="R7" s="3"/>
      <c r="S7" s="3"/>
      <c r="T7" s="3"/>
      <c r="U7" s="3"/>
      <c r="V7" s="3"/>
      <c r="W7" s="3"/>
      <c r="X7" s="3"/>
      <c r="Y7" s="3"/>
      <c r="Z7" s="3"/>
    </row>
    <row r="8">
      <c r="A8" s="131" t="s">
        <v>3715</v>
      </c>
      <c r="B8" s="42"/>
      <c r="C8" s="42"/>
      <c r="D8" s="42"/>
      <c r="E8" s="42"/>
      <c r="F8" s="42"/>
      <c r="G8" s="42"/>
      <c r="H8" s="42"/>
      <c r="I8" s="43"/>
      <c r="J8" s="3"/>
      <c r="K8" s="3"/>
      <c r="L8" s="3"/>
      <c r="M8" s="3"/>
      <c r="N8" s="3"/>
      <c r="O8" s="3"/>
      <c r="P8" s="3"/>
      <c r="Q8" s="3"/>
      <c r="R8" s="3"/>
      <c r="S8" s="3"/>
      <c r="T8" s="3"/>
      <c r="U8" s="3"/>
      <c r="V8" s="3"/>
      <c r="W8" s="3"/>
      <c r="X8" s="3"/>
      <c r="Y8" s="3"/>
      <c r="Z8" s="3"/>
    </row>
    <row r="9">
      <c r="A9" s="131" t="s">
        <v>3716</v>
      </c>
      <c r="B9" s="42"/>
      <c r="C9" s="42"/>
      <c r="D9" s="42"/>
      <c r="E9" s="42"/>
      <c r="F9" s="42"/>
      <c r="G9" s="42"/>
      <c r="H9" s="42"/>
      <c r="I9" s="43"/>
      <c r="J9" s="3"/>
      <c r="K9" s="3"/>
      <c r="L9" s="3"/>
      <c r="M9" s="3"/>
      <c r="N9" s="3"/>
      <c r="O9" s="3"/>
      <c r="P9" s="3"/>
      <c r="Q9" s="3"/>
      <c r="R9" s="3"/>
      <c r="S9" s="3"/>
      <c r="T9" s="3"/>
      <c r="U9" s="3"/>
      <c r="V9" s="3"/>
      <c r="W9" s="3"/>
      <c r="X9" s="3"/>
      <c r="Y9" s="3"/>
      <c r="Z9" s="3"/>
    </row>
    <row r="10" ht="64.5" customHeight="1">
      <c r="A10" s="46" t="s">
        <v>3717</v>
      </c>
      <c r="B10" s="42"/>
      <c r="C10" s="42"/>
      <c r="D10" s="42"/>
      <c r="E10" s="42"/>
      <c r="F10" s="42"/>
      <c r="G10" s="42"/>
      <c r="H10" s="42"/>
      <c r="I10" s="43"/>
      <c r="J10" s="3"/>
      <c r="K10" s="3"/>
      <c r="L10" s="3"/>
      <c r="M10" s="3"/>
      <c r="N10" s="3"/>
      <c r="O10" s="3"/>
      <c r="P10" s="3"/>
      <c r="Q10" s="3"/>
      <c r="R10" s="3"/>
      <c r="S10" s="3"/>
      <c r="T10" s="3"/>
      <c r="U10" s="3"/>
      <c r="V10" s="3"/>
      <c r="W10" s="3"/>
      <c r="X10" s="3"/>
      <c r="Y10" s="3"/>
      <c r="Z10" s="3"/>
    </row>
    <row r="11">
      <c r="A11" s="39"/>
      <c r="B11" s="39"/>
      <c r="C11" s="39"/>
      <c r="D11" s="39"/>
      <c r="E11" s="40"/>
      <c r="F11" s="40"/>
      <c r="G11" s="40"/>
      <c r="H11" s="40"/>
      <c r="I11" s="1"/>
      <c r="J11" s="3"/>
      <c r="K11" s="3"/>
      <c r="L11" s="3"/>
      <c r="M11" s="3"/>
      <c r="N11" s="3"/>
      <c r="O11" s="3"/>
      <c r="P11" s="3"/>
      <c r="Q11" s="3"/>
      <c r="R11" s="3"/>
      <c r="S11" s="3"/>
      <c r="T11" s="3"/>
      <c r="U11" s="3"/>
      <c r="V11" s="3"/>
      <c r="W11" s="3"/>
      <c r="X11" s="3"/>
      <c r="Y11" s="3"/>
      <c r="Z11" s="3"/>
    </row>
    <row r="12" ht="38.25" customHeight="1">
      <c r="A12" s="56" t="s">
        <v>1281</v>
      </c>
      <c r="B12" s="56" t="s">
        <v>8</v>
      </c>
      <c r="C12" s="56" t="s">
        <v>1282</v>
      </c>
      <c r="D12" s="56" t="s">
        <v>1283</v>
      </c>
      <c r="E12" s="56" t="s">
        <v>1284</v>
      </c>
      <c r="F12" s="56" t="s">
        <v>1285</v>
      </c>
      <c r="G12" s="119" t="s">
        <v>1584</v>
      </c>
      <c r="H12" s="119" t="s">
        <v>575</v>
      </c>
      <c r="I12" s="119" t="s">
        <v>187</v>
      </c>
      <c r="J12" s="261" t="s">
        <v>188</v>
      </c>
      <c r="K12" s="3"/>
      <c r="L12" s="3"/>
      <c r="M12" s="3"/>
      <c r="N12" s="3"/>
      <c r="O12" s="3"/>
      <c r="P12" s="3"/>
      <c r="Q12" s="3"/>
      <c r="R12" s="3"/>
      <c r="S12" s="3"/>
      <c r="T12" s="3"/>
      <c r="U12" s="3"/>
      <c r="V12" s="3"/>
      <c r="W12" s="3"/>
      <c r="X12" s="3"/>
      <c r="Y12" s="3"/>
      <c r="Z12" s="3"/>
    </row>
    <row r="13">
      <c r="A13" s="79"/>
      <c r="B13" s="65"/>
      <c r="C13" s="65"/>
      <c r="D13" s="65"/>
      <c r="E13" s="65"/>
      <c r="F13" s="65"/>
      <c r="G13" s="65"/>
      <c r="H13" s="65"/>
      <c r="I13" s="159"/>
      <c r="J13" s="3"/>
      <c r="K13" s="3"/>
      <c r="L13" s="3"/>
      <c r="M13" s="3"/>
      <c r="N13" s="3"/>
      <c r="O13" s="3"/>
      <c r="P13" s="3"/>
      <c r="Q13" s="3"/>
      <c r="R13" s="3"/>
      <c r="S13" s="3"/>
      <c r="T13" s="3"/>
      <c r="U13" s="3"/>
      <c r="V13" s="3"/>
      <c r="W13" s="3"/>
      <c r="X13" s="3"/>
      <c r="Y13" s="3"/>
      <c r="Z13" s="3"/>
    </row>
    <row r="14">
      <c r="A14" s="79"/>
      <c r="B14" s="65"/>
      <c r="C14" s="65"/>
      <c r="D14" s="65"/>
      <c r="E14" s="68"/>
      <c r="F14" s="113"/>
      <c r="G14" s="113"/>
      <c r="H14" s="113"/>
      <c r="I14" s="313"/>
      <c r="J14" s="3"/>
      <c r="K14" s="3"/>
      <c r="L14" s="3"/>
      <c r="M14" s="3"/>
      <c r="N14" s="3"/>
      <c r="O14" s="3"/>
      <c r="P14" s="3"/>
      <c r="Q14" s="3"/>
      <c r="R14" s="3"/>
      <c r="S14" s="3"/>
      <c r="T14" s="3"/>
      <c r="U14" s="3"/>
      <c r="V14" s="3"/>
      <c r="W14" s="3"/>
      <c r="X14" s="3"/>
      <c r="Y14" s="3"/>
      <c r="Z14" s="3"/>
    </row>
    <row r="15">
      <c r="A15" s="79"/>
      <c r="B15" s="65"/>
      <c r="C15" s="65"/>
      <c r="D15" s="65"/>
      <c r="E15" s="68"/>
      <c r="F15" s="113"/>
      <c r="G15" s="113"/>
      <c r="H15" s="113"/>
      <c r="I15" s="313"/>
      <c r="J15" s="3"/>
      <c r="K15" s="3"/>
      <c r="L15" s="3"/>
      <c r="M15" s="3"/>
      <c r="N15" s="3"/>
      <c r="O15" s="3"/>
      <c r="P15" s="3"/>
      <c r="Q15" s="3"/>
      <c r="R15" s="3"/>
      <c r="S15" s="3"/>
      <c r="T15" s="3"/>
      <c r="U15" s="3"/>
      <c r="V15" s="3"/>
      <c r="W15" s="3"/>
      <c r="X15" s="3"/>
      <c r="Y15" s="3"/>
      <c r="Z15" s="3"/>
    </row>
    <row r="16">
      <c r="A16" s="79"/>
      <c r="B16" s="65"/>
      <c r="C16" s="65"/>
      <c r="D16" s="65"/>
      <c r="E16" s="68"/>
      <c r="F16" s="113"/>
      <c r="G16" s="113"/>
      <c r="H16" s="113"/>
      <c r="I16" s="313"/>
      <c r="J16" s="3"/>
      <c r="K16" s="3"/>
      <c r="L16" s="3"/>
      <c r="M16" s="3"/>
      <c r="N16" s="3"/>
      <c r="O16" s="3"/>
      <c r="P16" s="3"/>
      <c r="Q16" s="3"/>
      <c r="R16" s="3"/>
      <c r="S16" s="3"/>
      <c r="T16" s="3"/>
      <c r="U16" s="3"/>
      <c r="V16" s="3"/>
      <c r="W16" s="3"/>
      <c r="X16" s="3"/>
      <c r="Y16" s="3"/>
      <c r="Z16" s="3"/>
    </row>
    <row r="17">
      <c r="A17" s="79"/>
      <c r="B17" s="65"/>
      <c r="C17" s="65"/>
      <c r="D17" s="65"/>
      <c r="E17" s="68"/>
      <c r="F17" s="113"/>
      <c r="G17" s="113"/>
      <c r="H17" s="113"/>
      <c r="I17" s="313"/>
      <c r="J17" s="3"/>
      <c r="K17" s="3"/>
      <c r="L17" s="3"/>
      <c r="M17" s="3"/>
      <c r="N17" s="3"/>
      <c r="O17" s="3"/>
      <c r="P17" s="3"/>
      <c r="Q17" s="3"/>
      <c r="R17" s="3"/>
      <c r="S17" s="3"/>
      <c r="T17" s="3"/>
      <c r="U17" s="3"/>
      <c r="V17" s="3"/>
      <c r="W17" s="3"/>
      <c r="X17" s="3"/>
      <c r="Y17" s="3"/>
      <c r="Z17" s="3"/>
    </row>
    <row r="18">
      <c r="A18" s="79"/>
      <c r="B18" s="65"/>
      <c r="C18" s="65"/>
      <c r="D18" s="65"/>
      <c r="E18" s="68"/>
      <c r="F18" s="113"/>
      <c r="G18" s="113"/>
      <c r="H18" s="113"/>
      <c r="I18" s="313"/>
      <c r="J18" s="3"/>
      <c r="K18" s="3"/>
      <c r="L18" s="3"/>
      <c r="M18" s="3"/>
      <c r="N18" s="3"/>
      <c r="O18" s="3"/>
      <c r="P18" s="3"/>
      <c r="Q18" s="3"/>
      <c r="R18" s="3"/>
      <c r="S18" s="3"/>
      <c r="T18" s="3"/>
      <c r="U18" s="3"/>
      <c r="V18" s="3"/>
      <c r="W18" s="3"/>
      <c r="X18" s="3"/>
      <c r="Y18" s="3"/>
      <c r="Z18" s="3"/>
    </row>
    <row r="19">
      <c r="A19" s="79"/>
      <c r="B19" s="65"/>
      <c r="C19" s="65"/>
      <c r="D19" s="65"/>
      <c r="E19" s="68"/>
      <c r="F19" s="113"/>
      <c r="G19" s="113"/>
      <c r="H19" s="113"/>
      <c r="I19" s="313"/>
      <c r="J19" s="3"/>
      <c r="K19" s="3"/>
      <c r="L19" s="3"/>
      <c r="M19" s="3"/>
      <c r="N19" s="3"/>
      <c r="O19" s="3"/>
      <c r="P19" s="3"/>
      <c r="Q19" s="3"/>
      <c r="R19" s="3"/>
      <c r="S19" s="3"/>
      <c r="T19" s="3"/>
      <c r="U19" s="3"/>
      <c r="V19" s="3"/>
      <c r="W19" s="3"/>
      <c r="X19" s="3"/>
      <c r="Y19" s="3"/>
      <c r="Z19" s="3"/>
    </row>
    <row r="20">
      <c r="A20" s="79"/>
      <c r="B20" s="65"/>
      <c r="C20" s="65"/>
      <c r="D20" s="65"/>
      <c r="E20" s="68"/>
      <c r="F20" s="113"/>
      <c r="G20" s="113"/>
      <c r="H20" s="113"/>
      <c r="I20" s="313"/>
      <c r="J20" s="3"/>
      <c r="K20" s="3"/>
      <c r="L20" s="3"/>
      <c r="M20" s="3"/>
      <c r="N20" s="3"/>
      <c r="O20" s="3"/>
      <c r="P20" s="3"/>
      <c r="Q20" s="3"/>
      <c r="R20" s="3"/>
      <c r="S20" s="3"/>
      <c r="T20" s="3"/>
      <c r="U20" s="3"/>
      <c r="V20" s="3"/>
      <c r="W20" s="3"/>
      <c r="X20" s="3"/>
      <c r="Y20" s="3"/>
      <c r="Z20" s="3"/>
    </row>
    <row r="21" ht="15.75" customHeight="1">
      <c r="A21" s="79"/>
      <c r="B21" s="65"/>
      <c r="C21" s="65"/>
      <c r="D21" s="65"/>
      <c r="E21" s="68"/>
      <c r="F21" s="113"/>
      <c r="G21" s="113"/>
      <c r="H21" s="113"/>
      <c r="I21" s="313"/>
      <c r="J21" s="3"/>
      <c r="K21" s="3"/>
      <c r="L21" s="3"/>
      <c r="M21" s="3"/>
      <c r="N21" s="3"/>
      <c r="O21" s="3"/>
      <c r="P21" s="3"/>
      <c r="Q21" s="3"/>
      <c r="R21" s="3"/>
      <c r="S21" s="3"/>
      <c r="T21" s="3"/>
      <c r="U21" s="3"/>
      <c r="V21" s="3"/>
      <c r="W21" s="3"/>
      <c r="X21" s="3"/>
      <c r="Y21" s="3"/>
      <c r="Z21" s="3"/>
    </row>
    <row r="22" ht="15.75" customHeight="1">
      <c r="A22" s="79"/>
      <c r="B22" s="65"/>
      <c r="C22" s="65"/>
      <c r="D22" s="65"/>
      <c r="E22" s="68"/>
      <c r="F22" s="113"/>
      <c r="G22" s="113"/>
      <c r="H22" s="113"/>
      <c r="I22" s="313"/>
      <c r="J22" s="3"/>
      <c r="K22" s="3"/>
      <c r="L22" s="3"/>
      <c r="M22" s="3"/>
      <c r="N22" s="3"/>
      <c r="O22" s="3"/>
      <c r="P22" s="3"/>
      <c r="Q22" s="3"/>
      <c r="R22" s="3"/>
      <c r="S22" s="3"/>
      <c r="T22" s="3"/>
      <c r="U22" s="3"/>
      <c r="V22" s="3"/>
      <c r="W22" s="3"/>
      <c r="X22" s="3"/>
      <c r="Y22" s="3"/>
      <c r="Z22" s="3"/>
    </row>
    <row r="23" ht="15.75" customHeight="1">
      <c r="A23" s="79"/>
      <c r="B23" s="65"/>
      <c r="C23" s="65"/>
      <c r="D23" s="65"/>
      <c r="E23" s="68"/>
      <c r="F23" s="113"/>
      <c r="G23" s="113"/>
      <c r="H23" s="113"/>
      <c r="I23" s="313"/>
      <c r="J23" s="3"/>
      <c r="K23" s="3"/>
      <c r="L23" s="3"/>
      <c r="M23" s="3"/>
      <c r="N23" s="3"/>
      <c r="O23" s="3"/>
      <c r="P23" s="3"/>
      <c r="Q23" s="3"/>
      <c r="R23" s="3"/>
      <c r="S23" s="3"/>
      <c r="T23" s="3"/>
      <c r="U23" s="3"/>
      <c r="V23" s="3"/>
      <c r="W23" s="3"/>
      <c r="X23" s="3"/>
      <c r="Y23" s="3"/>
      <c r="Z23" s="3"/>
    </row>
    <row r="24" ht="15.75" customHeight="1">
      <c r="A24" s="79"/>
      <c r="B24" s="65"/>
      <c r="C24" s="65"/>
      <c r="D24" s="65"/>
      <c r="E24" s="68"/>
      <c r="F24" s="113"/>
      <c r="G24" s="113"/>
      <c r="H24" s="113"/>
      <c r="I24" s="313"/>
      <c r="J24" s="3"/>
      <c r="K24" s="3"/>
      <c r="L24" s="3"/>
      <c r="M24" s="3"/>
      <c r="N24" s="3"/>
      <c r="O24" s="3"/>
      <c r="P24" s="3"/>
      <c r="Q24" s="3"/>
      <c r="R24" s="3"/>
      <c r="S24" s="3"/>
      <c r="T24" s="3"/>
      <c r="U24" s="3"/>
      <c r="V24" s="3"/>
      <c r="W24" s="3"/>
      <c r="X24" s="3"/>
      <c r="Y24" s="3"/>
      <c r="Z24" s="3"/>
    </row>
    <row r="25" ht="15.75" customHeight="1">
      <c r="A25" s="79"/>
      <c r="B25" s="65"/>
      <c r="C25" s="65"/>
      <c r="D25" s="65"/>
      <c r="E25" s="68"/>
      <c r="F25" s="113"/>
      <c r="G25" s="113"/>
      <c r="H25" s="113"/>
      <c r="I25" s="313"/>
      <c r="J25" s="3"/>
      <c r="K25" s="3"/>
      <c r="L25" s="3"/>
      <c r="M25" s="3"/>
      <c r="N25" s="3"/>
      <c r="O25" s="3"/>
      <c r="P25" s="3"/>
      <c r="Q25" s="3"/>
      <c r="R25" s="3"/>
      <c r="S25" s="3"/>
      <c r="T25" s="3"/>
      <c r="U25" s="3"/>
      <c r="V25" s="3"/>
      <c r="W25" s="3"/>
      <c r="X25" s="3"/>
      <c r="Y25" s="3"/>
      <c r="Z25" s="3"/>
    </row>
    <row r="26" ht="15.75" customHeight="1">
      <c r="A26" s="79"/>
      <c r="B26" s="65"/>
      <c r="C26" s="65"/>
      <c r="D26" s="65"/>
      <c r="E26" s="68"/>
      <c r="F26" s="113"/>
      <c r="G26" s="113"/>
      <c r="H26" s="113"/>
      <c r="I26" s="313"/>
      <c r="J26" s="3"/>
      <c r="K26" s="3"/>
      <c r="L26" s="3"/>
      <c r="M26" s="3"/>
      <c r="N26" s="3"/>
      <c r="O26" s="3"/>
      <c r="P26" s="3"/>
      <c r="Q26" s="3"/>
      <c r="R26" s="3"/>
      <c r="S26" s="3"/>
      <c r="T26" s="3"/>
      <c r="U26" s="3"/>
      <c r="V26" s="3"/>
      <c r="W26" s="3"/>
      <c r="X26" s="3"/>
      <c r="Y26" s="3"/>
      <c r="Z26" s="3"/>
    </row>
    <row r="27" ht="15.75" customHeight="1">
      <c r="A27" s="79"/>
      <c r="B27" s="65"/>
      <c r="C27" s="65"/>
      <c r="D27" s="65"/>
      <c r="E27" s="68"/>
      <c r="F27" s="113"/>
      <c r="G27" s="113"/>
      <c r="H27" s="113"/>
      <c r="I27" s="313"/>
      <c r="J27" s="3"/>
      <c r="K27" s="3"/>
      <c r="L27" s="3"/>
      <c r="M27" s="3"/>
      <c r="N27" s="3"/>
      <c r="O27" s="3"/>
      <c r="P27" s="3"/>
      <c r="Q27" s="3"/>
      <c r="R27" s="3"/>
      <c r="S27" s="3"/>
      <c r="T27" s="3"/>
      <c r="U27" s="3"/>
      <c r="V27" s="3"/>
      <c r="W27" s="3"/>
      <c r="X27" s="3"/>
      <c r="Y27" s="3"/>
      <c r="Z27" s="3"/>
    </row>
    <row r="28" ht="15.75" customHeight="1">
      <c r="A28" s="79"/>
      <c r="B28" s="65"/>
      <c r="C28" s="65"/>
      <c r="D28" s="65"/>
      <c r="E28" s="68"/>
      <c r="F28" s="113"/>
      <c r="G28" s="113"/>
      <c r="H28" s="113"/>
      <c r="I28" s="313"/>
      <c r="J28" s="3"/>
      <c r="K28" s="3"/>
      <c r="L28" s="3"/>
      <c r="M28" s="3"/>
      <c r="N28" s="3"/>
      <c r="O28" s="3"/>
      <c r="P28" s="3"/>
      <c r="Q28" s="3"/>
      <c r="R28" s="3"/>
      <c r="S28" s="3"/>
      <c r="T28" s="3"/>
      <c r="U28" s="3"/>
      <c r="V28" s="3"/>
      <c r="W28" s="3"/>
      <c r="X28" s="3"/>
      <c r="Y28" s="3"/>
      <c r="Z28" s="3"/>
    </row>
    <row r="29" ht="15.75" customHeight="1">
      <c r="A29" s="79"/>
      <c r="B29" s="65"/>
      <c r="C29" s="65"/>
      <c r="D29" s="65"/>
      <c r="E29" s="68"/>
      <c r="F29" s="113"/>
      <c r="G29" s="113"/>
      <c r="H29" s="113"/>
      <c r="I29" s="313"/>
      <c r="J29" s="3"/>
      <c r="K29" s="3"/>
      <c r="L29" s="3"/>
      <c r="M29" s="3"/>
      <c r="N29" s="3"/>
      <c r="O29" s="3"/>
      <c r="P29" s="3"/>
      <c r="Q29" s="3"/>
      <c r="R29" s="3"/>
      <c r="S29" s="3"/>
      <c r="T29" s="3"/>
      <c r="U29" s="3"/>
      <c r="V29" s="3"/>
      <c r="W29" s="3"/>
      <c r="X29" s="3"/>
      <c r="Y29" s="3"/>
      <c r="Z29" s="3"/>
    </row>
    <row r="30" ht="15.75" customHeight="1">
      <c r="A30" s="79"/>
      <c r="B30" s="65"/>
      <c r="C30" s="65"/>
      <c r="D30" s="65"/>
      <c r="E30" s="68"/>
      <c r="F30" s="113"/>
      <c r="G30" s="113"/>
      <c r="H30" s="113"/>
      <c r="I30" s="313"/>
      <c r="J30" s="3"/>
      <c r="K30" s="3"/>
      <c r="L30" s="3"/>
      <c r="M30" s="3"/>
      <c r="N30" s="3"/>
      <c r="O30" s="3"/>
      <c r="P30" s="3"/>
      <c r="Q30" s="3"/>
      <c r="R30" s="3"/>
      <c r="S30" s="3"/>
      <c r="T30" s="3"/>
      <c r="U30" s="3"/>
      <c r="V30" s="3"/>
      <c r="W30" s="3"/>
      <c r="X30" s="3"/>
      <c r="Y30" s="3"/>
      <c r="Z30" s="3"/>
    </row>
    <row r="31" ht="15.75" customHeight="1">
      <c r="A31" s="79"/>
      <c r="B31" s="65"/>
      <c r="C31" s="65"/>
      <c r="D31" s="65"/>
      <c r="E31" s="68"/>
      <c r="F31" s="113"/>
      <c r="G31" s="113"/>
      <c r="H31" s="113"/>
      <c r="I31" s="313"/>
      <c r="J31" s="3"/>
      <c r="K31" s="3"/>
      <c r="L31" s="3"/>
      <c r="M31" s="3"/>
      <c r="N31" s="3"/>
      <c r="O31" s="3"/>
      <c r="P31" s="3"/>
      <c r="Q31" s="3"/>
      <c r="R31" s="3"/>
      <c r="S31" s="3"/>
      <c r="T31" s="3"/>
      <c r="U31" s="3"/>
      <c r="V31" s="3"/>
      <c r="W31" s="3"/>
      <c r="X31" s="3"/>
      <c r="Y31" s="3"/>
      <c r="Z31" s="3"/>
    </row>
    <row r="32" ht="15.75" customHeight="1">
      <c r="A32" s="79"/>
      <c r="B32" s="65"/>
      <c r="C32" s="65"/>
      <c r="D32" s="65"/>
      <c r="E32" s="68"/>
      <c r="F32" s="113"/>
      <c r="G32" s="113"/>
      <c r="H32" s="113"/>
      <c r="I32" s="313"/>
      <c r="J32" s="3"/>
      <c r="K32" s="3"/>
      <c r="L32" s="3"/>
      <c r="M32" s="3"/>
      <c r="N32" s="3"/>
      <c r="O32" s="3"/>
      <c r="P32" s="3"/>
      <c r="Q32" s="3"/>
      <c r="R32" s="3"/>
      <c r="S32" s="3"/>
      <c r="T32" s="3"/>
      <c r="U32" s="3"/>
      <c r="V32" s="3"/>
      <c r="W32" s="3"/>
      <c r="X32" s="3"/>
      <c r="Y32" s="3"/>
      <c r="Z32" s="3"/>
    </row>
    <row r="33" ht="15.75" customHeight="1">
      <c r="A33" s="79"/>
      <c r="B33" s="65"/>
      <c r="C33" s="65"/>
      <c r="D33" s="65"/>
      <c r="E33" s="68"/>
      <c r="F33" s="113"/>
      <c r="G33" s="113"/>
      <c r="H33" s="113"/>
      <c r="I33" s="313"/>
      <c r="J33" s="3"/>
      <c r="K33" s="3"/>
      <c r="L33" s="3"/>
      <c r="M33" s="3"/>
      <c r="N33" s="3"/>
      <c r="O33" s="3"/>
      <c r="P33" s="3"/>
      <c r="Q33" s="3"/>
      <c r="R33" s="3"/>
      <c r="S33" s="3"/>
      <c r="T33" s="3"/>
      <c r="U33" s="3"/>
      <c r="V33" s="3"/>
      <c r="W33" s="3"/>
      <c r="X33" s="3"/>
      <c r="Y33" s="3"/>
      <c r="Z33" s="3"/>
    </row>
    <row r="34" ht="15.75" customHeight="1">
      <c r="A34" s="79"/>
      <c r="B34" s="65"/>
      <c r="C34" s="65"/>
      <c r="D34" s="65"/>
      <c r="E34" s="68"/>
      <c r="F34" s="113"/>
      <c r="G34" s="113"/>
      <c r="H34" s="113"/>
      <c r="I34" s="313"/>
      <c r="J34" s="3"/>
      <c r="K34" s="3"/>
      <c r="L34" s="3"/>
      <c r="M34" s="3"/>
      <c r="N34" s="3"/>
      <c r="O34" s="3"/>
      <c r="P34" s="3"/>
      <c r="Q34" s="3"/>
      <c r="R34" s="3"/>
      <c r="S34" s="3"/>
      <c r="T34" s="3"/>
      <c r="U34" s="3"/>
      <c r="V34" s="3"/>
      <c r="W34" s="3"/>
      <c r="X34" s="3"/>
      <c r="Y34" s="3"/>
      <c r="Z34" s="3"/>
    </row>
    <row r="35" ht="15.75" customHeight="1">
      <c r="A35" s="79"/>
      <c r="B35" s="65"/>
      <c r="C35" s="65"/>
      <c r="D35" s="65"/>
      <c r="E35" s="68"/>
      <c r="F35" s="113"/>
      <c r="G35" s="113"/>
      <c r="H35" s="113"/>
      <c r="I35" s="313"/>
      <c r="J35" s="3"/>
      <c r="K35" s="3"/>
      <c r="L35" s="3"/>
      <c r="M35" s="3"/>
      <c r="N35" s="3"/>
      <c r="O35" s="3"/>
      <c r="P35" s="3"/>
      <c r="Q35" s="3"/>
      <c r="R35" s="3"/>
      <c r="S35" s="3"/>
      <c r="T35" s="3"/>
      <c r="U35" s="3"/>
      <c r="V35" s="3"/>
      <c r="W35" s="3"/>
      <c r="X35" s="3"/>
      <c r="Y35" s="3"/>
      <c r="Z35" s="3"/>
    </row>
    <row r="36" ht="15.75" customHeight="1">
      <c r="A36" s="79"/>
      <c r="B36" s="65"/>
      <c r="C36" s="65"/>
      <c r="D36" s="65"/>
      <c r="E36" s="68"/>
      <c r="F36" s="113"/>
      <c r="G36" s="113"/>
      <c r="H36" s="113"/>
      <c r="I36" s="313"/>
      <c r="J36" s="3"/>
      <c r="K36" s="3"/>
      <c r="L36" s="3"/>
      <c r="M36" s="3"/>
      <c r="N36" s="3"/>
      <c r="O36" s="3"/>
      <c r="P36" s="3"/>
      <c r="Q36" s="3"/>
      <c r="R36" s="3"/>
      <c r="S36" s="3"/>
      <c r="T36" s="3"/>
      <c r="U36" s="3"/>
      <c r="V36" s="3"/>
      <c r="W36" s="3"/>
      <c r="X36" s="3"/>
      <c r="Y36" s="3"/>
      <c r="Z36" s="3"/>
    </row>
    <row r="37" ht="15.75" customHeight="1">
      <c r="A37" s="79"/>
      <c r="B37" s="65"/>
      <c r="C37" s="65"/>
      <c r="D37" s="65"/>
      <c r="E37" s="68"/>
      <c r="F37" s="113"/>
      <c r="G37" s="113"/>
      <c r="H37" s="113"/>
      <c r="I37" s="313"/>
      <c r="J37" s="3"/>
      <c r="K37" s="3"/>
      <c r="L37" s="3"/>
      <c r="M37" s="3"/>
      <c r="N37" s="3"/>
      <c r="O37" s="3"/>
      <c r="P37" s="3"/>
      <c r="Q37" s="3"/>
      <c r="R37" s="3"/>
      <c r="S37" s="3"/>
      <c r="T37" s="3"/>
      <c r="U37" s="3"/>
      <c r="V37" s="3"/>
      <c r="W37" s="3"/>
      <c r="X37" s="3"/>
      <c r="Y37" s="3"/>
      <c r="Z37" s="3"/>
    </row>
    <row r="38" ht="15.75" customHeight="1">
      <c r="A38" s="79"/>
      <c r="B38" s="65"/>
      <c r="C38" s="65"/>
      <c r="D38" s="65"/>
      <c r="E38" s="68"/>
      <c r="F38" s="113"/>
      <c r="G38" s="113"/>
      <c r="H38" s="113"/>
      <c r="I38" s="313"/>
      <c r="J38" s="3"/>
      <c r="K38" s="3"/>
      <c r="L38" s="3"/>
      <c r="M38" s="3"/>
      <c r="N38" s="3"/>
      <c r="O38" s="3"/>
      <c r="P38" s="3"/>
      <c r="Q38" s="3"/>
      <c r="R38" s="3"/>
      <c r="S38" s="3"/>
      <c r="T38" s="3"/>
      <c r="U38" s="3"/>
      <c r="V38" s="3"/>
      <c r="W38" s="3"/>
      <c r="X38" s="3"/>
      <c r="Y38" s="3"/>
      <c r="Z38" s="3"/>
    </row>
    <row r="39" ht="15.75" customHeight="1">
      <c r="A39" s="79"/>
      <c r="B39" s="65"/>
      <c r="C39" s="65"/>
      <c r="D39" s="65"/>
      <c r="E39" s="68"/>
      <c r="F39" s="113"/>
      <c r="G39" s="113"/>
      <c r="H39" s="113"/>
      <c r="I39" s="313"/>
      <c r="J39" s="3"/>
      <c r="K39" s="3"/>
      <c r="L39" s="3"/>
      <c r="M39" s="3"/>
      <c r="N39" s="3"/>
      <c r="O39" s="3"/>
      <c r="P39" s="3"/>
      <c r="Q39" s="3"/>
      <c r="R39" s="3"/>
      <c r="S39" s="3"/>
      <c r="T39" s="3"/>
      <c r="U39" s="3"/>
      <c r="V39" s="3"/>
      <c r="W39" s="3"/>
      <c r="X39" s="3"/>
      <c r="Y39" s="3"/>
      <c r="Z39" s="3"/>
    </row>
    <row r="40" ht="15.75" customHeight="1">
      <c r="A40" s="79"/>
      <c r="B40" s="65"/>
      <c r="C40" s="65"/>
      <c r="D40" s="65"/>
      <c r="E40" s="68"/>
      <c r="F40" s="113"/>
      <c r="G40" s="113"/>
      <c r="H40" s="113"/>
      <c r="I40" s="313"/>
      <c r="J40" s="3"/>
      <c r="K40" s="3"/>
      <c r="L40" s="3"/>
      <c r="M40" s="3"/>
      <c r="N40" s="3"/>
      <c r="O40" s="3"/>
      <c r="P40" s="3"/>
      <c r="Q40" s="3"/>
      <c r="R40" s="3"/>
      <c r="S40" s="3"/>
      <c r="T40" s="3"/>
      <c r="U40" s="3"/>
      <c r="V40" s="3"/>
      <c r="W40" s="3"/>
      <c r="X40" s="3"/>
      <c r="Y40" s="3"/>
      <c r="Z40" s="3"/>
    </row>
    <row r="41" ht="15.75" customHeight="1">
      <c r="A41" s="79"/>
      <c r="B41" s="65"/>
      <c r="C41" s="65"/>
      <c r="D41" s="65"/>
      <c r="E41" s="68"/>
      <c r="F41" s="113"/>
      <c r="G41" s="113"/>
      <c r="H41" s="113"/>
      <c r="I41" s="313"/>
      <c r="J41" s="3"/>
      <c r="K41" s="3"/>
      <c r="L41" s="3"/>
      <c r="M41" s="3"/>
      <c r="N41" s="3"/>
      <c r="O41" s="3"/>
      <c r="P41" s="3"/>
      <c r="Q41" s="3"/>
      <c r="R41" s="3"/>
      <c r="S41" s="3"/>
      <c r="T41" s="3"/>
      <c r="U41" s="3"/>
      <c r="V41" s="3"/>
      <c r="W41" s="3"/>
      <c r="X41" s="3"/>
      <c r="Y41" s="3"/>
      <c r="Z41" s="3"/>
    </row>
    <row r="42" ht="15.75" customHeight="1">
      <c r="A42" s="79"/>
      <c r="B42" s="65"/>
      <c r="C42" s="65"/>
      <c r="D42" s="65"/>
      <c r="E42" s="68"/>
      <c r="F42" s="113"/>
      <c r="G42" s="113"/>
      <c r="H42" s="113"/>
      <c r="I42" s="313"/>
      <c r="J42" s="3"/>
      <c r="K42" s="3"/>
      <c r="L42" s="3"/>
      <c r="M42" s="3"/>
      <c r="N42" s="3"/>
      <c r="O42" s="3"/>
      <c r="P42" s="3"/>
      <c r="Q42" s="3"/>
      <c r="R42" s="3"/>
      <c r="S42" s="3"/>
      <c r="T42" s="3"/>
      <c r="U42" s="3"/>
      <c r="V42" s="3"/>
      <c r="W42" s="3"/>
      <c r="X42" s="3"/>
      <c r="Y42" s="3"/>
      <c r="Z42" s="3"/>
    </row>
    <row r="43" ht="15.75" customHeight="1">
      <c r="A43" s="79"/>
      <c r="B43" s="65"/>
      <c r="C43" s="65"/>
      <c r="D43" s="65"/>
      <c r="E43" s="68"/>
      <c r="F43" s="113"/>
      <c r="G43" s="113"/>
      <c r="H43" s="113"/>
      <c r="I43" s="313"/>
      <c r="J43" s="3"/>
      <c r="K43" s="3"/>
      <c r="L43" s="3"/>
      <c r="M43" s="3"/>
      <c r="N43" s="3"/>
      <c r="O43" s="3"/>
      <c r="P43" s="3"/>
      <c r="Q43" s="3"/>
      <c r="R43" s="3"/>
      <c r="S43" s="3"/>
      <c r="T43" s="3"/>
      <c r="U43" s="3"/>
      <c r="V43" s="3"/>
      <c r="W43" s="3"/>
      <c r="X43" s="3"/>
      <c r="Y43" s="3"/>
      <c r="Z43" s="3"/>
    </row>
    <row r="44" ht="15.75" customHeight="1">
      <c r="A44" s="79"/>
      <c r="B44" s="65"/>
      <c r="C44" s="65"/>
      <c r="D44" s="65"/>
      <c r="E44" s="68"/>
      <c r="F44" s="113"/>
      <c r="G44" s="113"/>
      <c r="H44" s="113"/>
      <c r="I44" s="313"/>
      <c r="J44" s="3"/>
      <c r="K44" s="3"/>
      <c r="L44" s="3"/>
      <c r="M44" s="3"/>
      <c r="N44" s="3"/>
      <c r="O44" s="3"/>
      <c r="P44" s="3"/>
      <c r="Q44" s="3"/>
      <c r="R44" s="3"/>
      <c r="S44" s="3"/>
      <c r="T44" s="3"/>
      <c r="U44" s="3"/>
      <c r="V44" s="3"/>
      <c r="W44" s="3"/>
      <c r="X44" s="3"/>
      <c r="Y44" s="3"/>
      <c r="Z44" s="3"/>
    </row>
    <row r="45" ht="15.75" customHeight="1">
      <c r="A45" s="79"/>
      <c r="B45" s="65"/>
      <c r="C45" s="65"/>
      <c r="D45" s="65"/>
      <c r="E45" s="68"/>
      <c r="F45" s="113"/>
      <c r="G45" s="113"/>
      <c r="H45" s="113"/>
      <c r="I45" s="313"/>
      <c r="J45" s="3"/>
      <c r="K45" s="3"/>
      <c r="L45" s="3"/>
      <c r="M45" s="3"/>
      <c r="N45" s="3"/>
      <c r="O45" s="3"/>
      <c r="P45" s="3"/>
      <c r="Q45" s="3"/>
      <c r="R45" s="3"/>
      <c r="S45" s="3"/>
      <c r="T45" s="3"/>
      <c r="U45" s="3"/>
      <c r="V45" s="3"/>
      <c r="W45" s="3"/>
      <c r="X45" s="3"/>
      <c r="Y45" s="3"/>
      <c r="Z45" s="3"/>
    </row>
    <row r="46" ht="15.75" customHeight="1">
      <c r="A46" s="79"/>
      <c r="B46" s="65"/>
      <c r="C46" s="65"/>
      <c r="D46" s="65"/>
      <c r="E46" s="68"/>
      <c r="F46" s="113"/>
      <c r="G46" s="113"/>
      <c r="H46" s="113"/>
      <c r="I46" s="313"/>
      <c r="J46" s="3"/>
      <c r="K46" s="3"/>
      <c r="L46" s="3"/>
      <c r="M46" s="3"/>
      <c r="N46" s="3"/>
      <c r="O46" s="3"/>
      <c r="P46" s="3"/>
      <c r="Q46" s="3"/>
      <c r="R46" s="3"/>
      <c r="S46" s="3"/>
      <c r="T46" s="3"/>
      <c r="U46" s="3"/>
      <c r="V46" s="3"/>
      <c r="W46" s="3"/>
      <c r="X46" s="3"/>
      <c r="Y46" s="3"/>
      <c r="Z46" s="3"/>
    </row>
    <row r="47" ht="15.75" customHeight="1">
      <c r="A47" s="79"/>
      <c r="B47" s="65"/>
      <c r="C47" s="65"/>
      <c r="D47" s="65"/>
      <c r="E47" s="68"/>
      <c r="F47" s="113"/>
      <c r="G47" s="113"/>
      <c r="H47" s="113"/>
      <c r="I47" s="313"/>
      <c r="J47" s="3"/>
      <c r="K47" s="3"/>
      <c r="L47" s="3"/>
      <c r="M47" s="3"/>
      <c r="N47" s="3"/>
      <c r="O47" s="3"/>
      <c r="P47" s="3"/>
      <c r="Q47" s="3"/>
      <c r="R47" s="3"/>
      <c r="S47" s="3"/>
      <c r="T47" s="3"/>
      <c r="U47" s="3"/>
      <c r="V47" s="3"/>
      <c r="W47" s="3"/>
      <c r="X47" s="3"/>
      <c r="Y47" s="3"/>
      <c r="Z47" s="3"/>
    </row>
    <row r="48" ht="15.75" customHeight="1">
      <c r="A48" s="79"/>
      <c r="B48" s="65"/>
      <c r="C48" s="65"/>
      <c r="D48" s="65"/>
      <c r="E48" s="68"/>
      <c r="F48" s="113"/>
      <c r="G48" s="113"/>
      <c r="H48" s="113"/>
      <c r="I48" s="313"/>
      <c r="J48" s="3"/>
      <c r="K48" s="3"/>
      <c r="L48" s="3"/>
      <c r="M48" s="3"/>
      <c r="N48" s="3"/>
      <c r="O48" s="3"/>
      <c r="P48" s="3"/>
      <c r="Q48" s="3"/>
      <c r="R48" s="3"/>
      <c r="S48" s="3"/>
      <c r="T48" s="3"/>
      <c r="U48" s="3"/>
      <c r="V48" s="3"/>
      <c r="W48" s="3"/>
      <c r="X48" s="3"/>
      <c r="Y48" s="3"/>
      <c r="Z48" s="3"/>
    </row>
    <row r="49" ht="15.75" customHeight="1">
      <c r="A49" s="79"/>
      <c r="B49" s="65"/>
      <c r="C49" s="65"/>
      <c r="D49" s="65"/>
      <c r="E49" s="68"/>
      <c r="F49" s="113"/>
      <c r="G49" s="113"/>
      <c r="H49" s="113"/>
      <c r="I49" s="313"/>
      <c r="J49" s="3"/>
      <c r="K49" s="3"/>
      <c r="L49" s="3"/>
      <c r="M49" s="3"/>
      <c r="N49" s="3"/>
      <c r="O49" s="3"/>
      <c r="P49" s="3"/>
      <c r="Q49" s="3"/>
      <c r="R49" s="3"/>
      <c r="S49" s="3"/>
      <c r="T49" s="3"/>
      <c r="U49" s="3"/>
      <c r="V49" s="3"/>
      <c r="W49" s="3"/>
      <c r="X49" s="3"/>
      <c r="Y49" s="3"/>
      <c r="Z49" s="3"/>
    </row>
    <row r="50" ht="15.75" customHeight="1">
      <c r="A50" s="79"/>
      <c r="B50" s="65"/>
      <c r="C50" s="65"/>
      <c r="D50" s="65"/>
      <c r="E50" s="68"/>
      <c r="F50" s="113"/>
      <c r="G50" s="113"/>
      <c r="H50" s="113"/>
      <c r="I50" s="313"/>
      <c r="J50" s="3"/>
      <c r="K50" s="3"/>
      <c r="L50" s="3"/>
      <c r="M50" s="3"/>
      <c r="N50" s="3"/>
      <c r="O50" s="3"/>
      <c r="P50" s="3"/>
      <c r="Q50" s="3"/>
      <c r="R50" s="3"/>
      <c r="S50" s="3"/>
      <c r="T50" s="3"/>
      <c r="U50" s="3"/>
      <c r="V50" s="3"/>
      <c r="W50" s="3"/>
      <c r="X50" s="3"/>
      <c r="Y50" s="3"/>
      <c r="Z50" s="3"/>
    </row>
    <row r="51" ht="15.75" customHeight="1">
      <c r="A51" s="79"/>
      <c r="B51" s="65"/>
      <c r="C51" s="65"/>
      <c r="D51" s="65"/>
      <c r="E51" s="68"/>
      <c r="F51" s="113"/>
      <c r="G51" s="113"/>
      <c r="H51" s="113"/>
      <c r="I51" s="313"/>
      <c r="J51" s="3"/>
      <c r="K51" s="3"/>
      <c r="L51" s="3"/>
      <c r="M51" s="3"/>
      <c r="N51" s="3"/>
      <c r="O51" s="3"/>
      <c r="P51" s="3"/>
      <c r="Q51" s="3"/>
      <c r="R51" s="3"/>
      <c r="S51" s="3"/>
      <c r="T51" s="3"/>
      <c r="U51" s="3"/>
      <c r="V51" s="3"/>
      <c r="W51" s="3"/>
      <c r="X51" s="3"/>
      <c r="Y51" s="3"/>
      <c r="Z51" s="3"/>
    </row>
    <row r="52" ht="15.75" customHeight="1">
      <c r="A52" s="79"/>
      <c r="B52" s="65"/>
      <c r="C52" s="65"/>
      <c r="D52" s="65"/>
      <c r="E52" s="68"/>
      <c r="F52" s="113"/>
      <c r="G52" s="113"/>
      <c r="H52" s="113"/>
      <c r="I52" s="313"/>
      <c r="J52" s="3"/>
      <c r="K52" s="3"/>
      <c r="L52" s="3"/>
      <c r="M52" s="3"/>
      <c r="N52" s="3"/>
      <c r="O52" s="3"/>
      <c r="P52" s="3"/>
      <c r="Q52" s="3"/>
      <c r="R52" s="3"/>
      <c r="S52" s="3"/>
      <c r="T52" s="3"/>
      <c r="U52" s="3"/>
      <c r="V52" s="3"/>
      <c r="W52" s="3"/>
      <c r="X52" s="3"/>
      <c r="Y52" s="3"/>
      <c r="Z52" s="3"/>
    </row>
    <row r="53" ht="15.75" customHeight="1">
      <c r="A53" s="79"/>
      <c r="B53" s="65"/>
      <c r="C53" s="65"/>
      <c r="D53" s="65"/>
      <c r="E53" s="68"/>
      <c r="F53" s="113"/>
      <c r="G53" s="113"/>
      <c r="H53" s="113"/>
      <c r="I53" s="313"/>
      <c r="J53" s="3"/>
      <c r="K53" s="3"/>
      <c r="L53" s="3"/>
      <c r="M53" s="3"/>
      <c r="N53" s="3"/>
      <c r="O53" s="3"/>
      <c r="P53" s="3"/>
      <c r="Q53" s="3"/>
      <c r="R53" s="3"/>
      <c r="S53" s="3"/>
      <c r="T53" s="3"/>
      <c r="U53" s="3"/>
      <c r="V53" s="3"/>
      <c r="W53" s="3"/>
      <c r="X53" s="3"/>
      <c r="Y53" s="3"/>
      <c r="Z53" s="3"/>
    </row>
    <row r="54" ht="15.75" customHeight="1">
      <c r="A54" s="79"/>
      <c r="B54" s="65"/>
      <c r="C54" s="65"/>
      <c r="D54" s="65"/>
      <c r="E54" s="68"/>
      <c r="F54" s="113"/>
      <c r="G54" s="113"/>
      <c r="H54" s="113"/>
      <c r="I54" s="313"/>
      <c r="J54" s="3"/>
      <c r="K54" s="3"/>
      <c r="L54" s="3"/>
      <c r="M54" s="3"/>
      <c r="N54" s="3"/>
      <c r="O54" s="3"/>
      <c r="P54" s="3"/>
      <c r="Q54" s="3"/>
      <c r="R54" s="3"/>
      <c r="S54" s="3"/>
      <c r="T54" s="3"/>
      <c r="U54" s="3"/>
      <c r="V54" s="3"/>
      <c r="W54" s="3"/>
      <c r="X54" s="3"/>
      <c r="Y54" s="3"/>
      <c r="Z54" s="3"/>
    </row>
    <row r="55" ht="15.75" customHeight="1">
      <c r="A55" s="79"/>
      <c r="B55" s="65"/>
      <c r="C55" s="65"/>
      <c r="D55" s="65"/>
      <c r="E55" s="68"/>
      <c r="F55" s="113"/>
      <c r="G55" s="113"/>
      <c r="H55" s="113"/>
      <c r="I55" s="313"/>
      <c r="J55" s="3"/>
      <c r="K55" s="3"/>
      <c r="L55" s="3"/>
      <c r="M55" s="3"/>
      <c r="N55" s="3"/>
      <c r="O55" s="3"/>
      <c r="P55" s="3"/>
      <c r="Q55" s="3"/>
      <c r="R55" s="3"/>
      <c r="S55" s="3"/>
      <c r="T55" s="3"/>
      <c r="U55" s="3"/>
      <c r="V55" s="3"/>
      <c r="W55" s="3"/>
      <c r="X55" s="3"/>
      <c r="Y55" s="3"/>
      <c r="Z55" s="3"/>
    </row>
    <row r="56" ht="15.75" customHeight="1">
      <c r="A56" s="79"/>
      <c r="B56" s="65"/>
      <c r="C56" s="65"/>
      <c r="D56" s="65"/>
      <c r="E56" s="68"/>
      <c r="F56" s="113"/>
      <c r="G56" s="113"/>
      <c r="H56" s="113"/>
      <c r="I56" s="313"/>
      <c r="J56" s="3"/>
      <c r="K56" s="3"/>
      <c r="L56" s="3"/>
      <c r="M56" s="3"/>
      <c r="N56" s="3"/>
      <c r="O56" s="3"/>
      <c r="P56" s="3"/>
      <c r="Q56" s="3"/>
      <c r="R56" s="3"/>
      <c r="S56" s="3"/>
      <c r="T56" s="3"/>
      <c r="U56" s="3"/>
      <c r="V56" s="3"/>
      <c r="W56" s="3"/>
      <c r="X56" s="3"/>
      <c r="Y56" s="3"/>
      <c r="Z56" s="3"/>
    </row>
    <row r="57" ht="15.75" customHeight="1">
      <c r="A57" s="79"/>
      <c r="B57" s="65"/>
      <c r="C57" s="65"/>
      <c r="D57" s="65"/>
      <c r="E57" s="68"/>
      <c r="F57" s="113"/>
      <c r="G57" s="113"/>
      <c r="H57" s="113"/>
      <c r="I57" s="313"/>
      <c r="J57" s="3"/>
      <c r="K57" s="3"/>
      <c r="L57" s="3"/>
      <c r="M57" s="3"/>
      <c r="N57" s="3"/>
      <c r="O57" s="3"/>
      <c r="P57" s="3"/>
      <c r="Q57" s="3"/>
      <c r="R57" s="3"/>
      <c r="S57" s="3"/>
      <c r="T57" s="3"/>
      <c r="U57" s="3"/>
      <c r="V57" s="3"/>
      <c r="W57" s="3"/>
      <c r="X57" s="3"/>
      <c r="Y57" s="3"/>
      <c r="Z57" s="3"/>
    </row>
    <row r="58" ht="15.75" customHeight="1">
      <c r="A58" s="79"/>
      <c r="B58" s="65"/>
      <c r="C58" s="65"/>
      <c r="D58" s="65"/>
      <c r="E58" s="68"/>
      <c r="F58" s="113"/>
      <c r="G58" s="113"/>
      <c r="H58" s="113"/>
      <c r="I58" s="313"/>
      <c r="J58" s="3"/>
      <c r="K58" s="3"/>
      <c r="L58" s="3"/>
      <c r="M58" s="3"/>
      <c r="N58" s="3"/>
      <c r="O58" s="3"/>
      <c r="P58" s="3"/>
      <c r="Q58" s="3"/>
      <c r="R58" s="3"/>
      <c r="S58" s="3"/>
      <c r="T58" s="3"/>
      <c r="U58" s="3"/>
      <c r="V58" s="3"/>
      <c r="W58" s="3"/>
      <c r="X58" s="3"/>
      <c r="Y58" s="3"/>
      <c r="Z58" s="3"/>
    </row>
    <row r="59" ht="15.75" customHeight="1">
      <c r="A59" s="79"/>
      <c r="B59" s="65"/>
      <c r="C59" s="65"/>
      <c r="D59" s="65"/>
      <c r="E59" s="68"/>
      <c r="F59" s="113"/>
      <c r="G59" s="113"/>
      <c r="H59" s="113"/>
      <c r="I59" s="313"/>
      <c r="J59" s="3"/>
      <c r="K59" s="3"/>
      <c r="L59" s="3"/>
      <c r="M59" s="3"/>
      <c r="N59" s="3"/>
      <c r="O59" s="3"/>
      <c r="P59" s="3"/>
      <c r="Q59" s="3"/>
      <c r="R59" s="3"/>
      <c r="S59" s="3"/>
      <c r="T59" s="3"/>
      <c r="U59" s="3"/>
      <c r="V59" s="3"/>
      <c r="W59" s="3"/>
      <c r="X59" s="3"/>
      <c r="Y59" s="3"/>
      <c r="Z59" s="3"/>
    </row>
    <row r="60" ht="15.75" customHeight="1">
      <c r="A60" s="79"/>
      <c r="B60" s="65"/>
      <c r="C60" s="65"/>
      <c r="D60" s="65"/>
      <c r="E60" s="68"/>
      <c r="F60" s="113"/>
      <c r="G60" s="113"/>
      <c r="H60" s="113"/>
      <c r="I60" s="313"/>
      <c r="J60" s="3"/>
      <c r="K60" s="3"/>
      <c r="L60" s="3"/>
      <c r="M60" s="3"/>
      <c r="N60" s="3"/>
      <c r="O60" s="3"/>
      <c r="P60" s="3"/>
      <c r="Q60" s="3"/>
      <c r="R60" s="3"/>
      <c r="S60" s="3"/>
      <c r="T60" s="3"/>
      <c r="U60" s="3"/>
      <c r="V60" s="3"/>
      <c r="W60" s="3"/>
      <c r="X60" s="3"/>
      <c r="Y60" s="3"/>
      <c r="Z60" s="3"/>
    </row>
    <row r="61" ht="15.75" customHeight="1">
      <c r="A61" s="79"/>
      <c r="B61" s="65"/>
      <c r="C61" s="65"/>
      <c r="D61" s="65"/>
      <c r="E61" s="68"/>
      <c r="F61" s="113"/>
      <c r="G61" s="113"/>
      <c r="H61" s="113"/>
      <c r="I61" s="313"/>
      <c r="J61" s="3"/>
      <c r="K61" s="3"/>
      <c r="L61" s="3"/>
      <c r="M61" s="3"/>
      <c r="N61" s="3"/>
      <c r="O61" s="3"/>
      <c r="P61" s="3"/>
      <c r="Q61" s="3"/>
      <c r="R61" s="3"/>
      <c r="S61" s="3"/>
      <c r="T61" s="3"/>
      <c r="U61" s="3"/>
      <c r="V61" s="3"/>
      <c r="W61" s="3"/>
      <c r="X61" s="3"/>
      <c r="Y61" s="3"/>
      <c r="Z61" s="3"/>
    </row>
    <row r="62" ht="15.75" customHeight="1">
      <c r="A62" s="79"/>
      <c r="B62" s="65"/>
      <c r="C62" s="65"/>
      <c r="D62" s="65"/>
      <c r="E62" s="68"/>
      <c r="F62" s="113"/>
      <c r="G62" s="113"/>
      <c r="H62" s="113"/>
      <c r="I62" s="313"/>
      <c r="J62" s="3"/>
      <c r="K62" s="3"/>
      <c r="L62" s="3"/>
      <c r="M62" s="3"/>
      <c r="N62" s="3"/>
      <c r="O62" s="3"/>
      <c r="P62" s="3"/>
      <c r="Q62" s="3"/>
      <c r="R62" s="3"/>
      <c r="S62" s="3"/>
      <c r="T62" s="3"/>
      <c r="U62" s="3"/>
      <c r="V62" s="3"/>
      <c r="W62" s="3"/>
      <c r="X62" s="3"/>
      <c r="Y62" s="3"/>
      <c r="Z62" s="3"/>
    </row>
    <row r="63" ht="15.75" customHeight="1">
      <c r="A63" s="79"/>
      <c r="B63" s="65"/>
      <c r="C63" s="65"/>
      <c r="D63" s="65"/>
      <c r="E63" s="68"/>
      <c r="F63" s="113"/>
      <c r="G63" s="113"/>
      <c r="H63" s="113"/>
      <c r="I63" s="313"/>
      <c r="J63" s="3"/>
      <c r="K63" s="3"/>
      <c r="L63" s="3"/>
      <c r="M63" s="3"/>
      <c r="N63" s="3"/>
      <c r="O63" s="3"/>
      <c r="P63" s="3"/>
      <c r="Q63" s="3"/>
      <c r="R63" s="3"/>
      <c r="S63" s="3"/>
      <c r="T63" s="3"/>
      <c r="U63" s="3"/>
      <c r="V63" s="3"/>
      <c r="W63" s="3"/>
      <c r="X63" s="3"/>
      <c r="Y63" s="3"/>
      <c r="Z63" s="3"/>
    </row>
    <row r="64" ht="15.75" customHeight="1">
      <c r="A64" s="79"/>
      <c r="B64" s="65"/>
      <c r="C64" s="65"/>
      <c r="D64" s="65"/>
      <c r="E64" s="68"/>
      <c r="F64" s="113"/>
      <c r="G64" s="113"/>
      <c r="H64" s="113"/>
      <c r="I64" s="313"/>
      <c r="J64" s="3"/>
      <c r="K64" s="3"/>
      <c r="L64" s="3"/>
      <c r="M64" s="3"/>
      <c r="N64" s="3"/>
      <c r="O64" s="3"/>
      <c r="P64" s="3"/>
      <c r="Q64" s="3"/>
      <c r="R64" s="3"/>
      <c r="S64" s="3"/>
      <c r="T64" s="3"/>
      <c r="U64" s="3"/>
      <c r="V64" s="3"/>
      <c r="W64" s="3"/>
      <c r="X64" s="3"/>
      <c r="Y64" s="3"/>
      <c r="Z64" s="3"/>
    </row>
    <row r="65" ht="15.75" customHeight="1">
      <c r="A65" s="79"/>
      <c r="B65" s="65"/>
      <c r="C65" s="65"/>
      <c r="D65" s="65"/>
      <c r="E65" s="68"/>
      <c r="F65" s="113"/>
      <c r="G65" s="113"/>
      <c r="H65" s="113"/>
      <c r="I65" s="313"/>
      <c r="J65" s="3"/>
      <c r="K65" s="3"/>
      <c r="L65" s="3"/>
      <c r="M65" s="3"/>
      <c r="N65" s="3"/>
      <c r="O65" s="3"/>
      <c r="P65" s="3"/>
      <c r="Q65" s="3"/>
      <c r="R65" s="3"/>
      <c r="S65" s="3"/>
      <c r="T65" s="3"/>
      <c r="U65" s="3"/>
      <c r="V65" s="3"/>
      <c r="W65" s="3"/>
      <c r="X65" s="3"/>
      <c r="Y65" s="3"/>
      <c r="Z65" s="3"/>
    </row>
    <row r="66" ht="15.75" customHeight="1">
      <c r="A66" s="79"/>
      <c r="B66" s="65"/>
      <c r="C66" s="65"/>
      <c r="D66" s="65"/>
      <c r="E66" s="68"/>
      <c r="F66" s="113"/>
      <c r="G66" s="113"/>
      <c r="H66" s="113"/>
      <c r="I66" s="313"/>
      <c r="J66" s="3"/>
      <c r="K66" s="3"/>
      <c r="L66" s="3"/>
      <c r="M66" s="3"/>
      <c r="N66" s="3"/>
      <c r="O66" s="3"/>
      <c r="P66" s="3"/>
      <c r="Q66" s="3"/>
      <c r="R66" s="3"/>
      <c r="S66" s="3"/>
      <c r="T66" s="3"/>
      <c r="U66" s="3"/>
      <c r="V66" s="3"/>
      <c r="W66" s="3"/>
      <c r="X66" s="3"/>
      <c r="Y66" s="3"/>
      <c r="Z66" s="3"/>
    </row>
    <row r="67" ht="15.75" customHeight="1">
      <c r="A67" s="79"/>
      <c r="B67" s="65"/>
      <c r="C67" s="65"/>
      <c r="D67" s="65"/>
      <c r="E67" s="68"/>
      <c r="F67" s="113"/>
      <c r="G67" s="113"/>
      <c r="H67" s="113"/>
      <c r="I67" s="313"/>
      <c r="J67" s="3"/>
      <c r="K67" s="3"/>
      <c r="L67" s="3"/>
      <c r="M67" s="3"/>
      <c r="N67" s="3"/>
      <c r="O67" s="3"/>
      <c r="P67" s="3"/>
      <c r="Q67" s="3"/>
      <c r="R67" s="3"/>
      <c r="S67" s="3"/>
      <c r="T67" s="3"/>
      <c r="U67" s="3"/>
      <c r="V67" s="3"/>
      <c r="W67" s="3"/>
      <c r="X67" s="3"/>
      <c r="Y67" s="3"/>
      <c r="Z67" s="3"/>
    </row>
    <row r="68" ht="15.75" customHeight="1">
      <c r="A68" s="79"/>
      <c r="B68" s="65"/>
      <c r="C68" s="65"/>
      <c r="D68" s="65"/>
      <c r="E68" s="68"/>
      <c r="F68" s="113"/>
      <c r="G68" s="113"/>
      <c r="H68" s="113"/>
      <c r="I68" s="313"/>
      <c r="J68" s="3"/>
      <c r="K68" s="3"/>
      <c r="L68" s="3"/>
      <c r="M68" s="3"/>
      <c r="N68" s="3"/>
      <c r="O68" s="3"/>
      <c r="P68" s="3"/>
      <c r="Q68" s="3"/>
      <c r="R68" s="3"/>
      <c r="S68" s="3"/>
      <c r="T68" s="3"/>
      <c r="U68" s="3"/>
      <c r="V68" s="3"/>
      <c r="W68" s="3"/>
      <c r="X68" s="3"/>
      <c r="Y68" s="3"/>
      <c r="Z68" s="3"/>
    </row>
    <row r="69" ht="15.75" customHeight="1">
      <c r="A69" s="79"/>
      <c r="B69" s="65"/>
      <c r="C69" s="65"/>
      <c r="D69" s="65"/>
      <c r="E69" s="68"/>
      <c r="F69" s="113"/>
      <c r="G69" s="113"/>
      <c r="H69" s="113"/>
      <c r="I69" s="313"/>
      <c r="J69" s="3"/>
      <c r="K69" s="3"/>
      <c r="L69" s="3"/>
      <c r="M69" s="3"/>
      <c r="N69" s="3"/>
      <c r="O69" s="3"/>
      <c r="P69" s="3"/>
      <c r="Q69" s="3"/>
      <c r="R69" s="3"/>
      <c r="S69" s="3"/>
      <c r="T69" s="3"/>
      <c r="U69" s="3"/>
      <c r="V69" s="3"/>
      <c r="W69" s="3"/>
      <c r="X69" s="3"/>
      <c r="Y69" s="3"/>
      <c r="Z69" s="3"/>
    </row>
    <row r="70" ht="15.75" customHeight="1">
      <c r="A70" s="79"/>
      <c r="B70" s="65"/>
      <c r="C70" s="65"/>
      <c r="D70" s="65"/>
      <c r="E70" s="68"/>
      <c r="F70" s="113"/>
      <c r="G70" s="113"/>
      <c r="H70" s="113"/>
      <c r="I70" s="313"/>
      <c r="J70" s="3"/>
      <c r="K70" s="3"/>
      <c r="L70" s="3"/>
      <c r="M70" s="3"/>
      <c r="N70" s="3"/>
      <c r="O70" s="3"/>
      <c r="P70" s="3"/>
      <c r="Q70" s="3"/>
      <c r="R70" s="3"/>
      <c r="S70" s="3"/>
      <c r="T70" s="3"/>
      <c r="U70" s="3"/>
      <c r="V70" s="3"/>
      <c r="W70" s="3"/>
      <c r="X70" s="3"/>
      <c r="Y70" s="3"/>
      <c r="Z70" s="3"/>
    </row>
    <row r="71" ht="15.75" customHeight="1">
      <c r="A71" s="79"/>
      <c r="B71" s="65"/>
      <c r="C71" s="65"/>
      <c r="D71" s="65"/>
      <c r="E71" s="68"/>
      <c r="F71" s="113"/>
      <c r="G71" s="113"/>
      <c r="H71" s="113"/>
      <c r="I71" s="313"/>
      <c r="J71" s="3"/>
      <c r="K71" s="3"/>
      <c r="L71" s="3"/>
      <c r="M71" s="3"/>
      <c r="N71" s="3"/>
      <c r="O71" s="3"/>
      <c r="P71" s="3"/>
      <c r="Q71" s="3"/>
      <c r="R71" s="3"/>
      <c r="S71" s="3"/>
      <c r="T71" s="3"/>
      <c r="U71" s="3"/>
      <c r="V71" s="3"/>
      <c r="W71" s="3"/>
      <c r="X71" s="3"/>
      <c r="Y71" s="3"/>
      <c r="Z71" s="3"/>
    </row>
    <row r="72" ht="15.75" customHeight="1">
      <c r="A72" s="79"/>
      <c r="B72" s="65"/>
      <c r="C72" s="65"/>
      <c r="D72" s="65"/>
      <c r="E72" s="68"/>
      <c r="F72" s="113"/>
      <c r="G72" s="113"/>
      <c r="H72" s="113"/>
      <c r="I72" s="313"/>
      <c r="J72" s="3"/>
      <c r="K72" s="3"/>
      <c r="L72" s="3"/>
      <c r="M72" s="3"/>
      <c r="N72" s="3"/>
      <c r="O72" s="3"/>
      <c r="P72" s="3"/>
      <c r="Q72" s="3"/>
      <c r="R72" s="3"/>
      <c r="S72" s="3"/>
      <c r="T72" s="3"/>
      <c r="U72" s="3"/>
      <c r="V72" s="3"/>
      <c r="W72" s="3"/>
      <c r="X72" s="3"/>
      <c r="Y72" s="3"/>
      <c r="Z72" s="3"/>
    </row>
    <row r="73" ht="15.75" customHeight="1">
      <c r="A73" s="79"/>
      <c r="B73" s="65"/>
      <c r="C73" s="65"/>
      <c r="D73" s="65"/>
      <c r="E73" s="68"/>
      <c r="F73" s="113"/>
      <c r="G73" s="113"/>
      <c r="H73" s="113"/>
      <c r="I73" s="313"/>
      <c r="J73" s="3"/>
      <c r="K73" s="3"/>
      <c r="L73" s="3"/>
      <c r="M73" s="3"/>
      <c r="N73" s="3"/>
      <c r="O73" s="3"/>
      <c r="P73" s="3"/>
      <c r="Q73" s="3"/>
      <c r="R73" s="3"/>
      <c r="S73" s="3"/>
      <c r="T73" s="3"/>
      <c r="U73" s="3"/>
      <c r="V73" s="3"/>
      <c r="W73" s="3"/>
      <c r="X73" s="3"/>
      <c r="Y73" s="3"/>
      <c r="Z73" s="3"/>
    </row>
    <row r="74" ht="15.75" customHeight="1">
      <c r="A74" s="79"/>
      <c r="B74" s="65"/>
      <c r="C74" s="65"/>
      <c r="D74" s="65"/>
      <c r="E74" s="68"/>
      <c r="F74" s="113"/>
      <c r="G74" s="113"/>
      <c r="H74" s="113"/>
      <c r="I74" s="313"/>
      <c r="J74" s="3"/>
      <c r="K74" s="3"/>
      <c r="L74" s="3"/>
      <c r="M74" s="3"/>
      <c r="N74" s="3"/>
      <c r="O74" s="3"/>
      <c r="P74" s="3"/>
      <c r="Q74" s="3"/>
      <c r="R74" s="3"/>
      <c r="S74" s="3"/>
      <c r="T74" s="3"/>
      <c r="U74" s="3"/>
      <c r="V74" s="3"/>
      <c r="W74" s="3"/>
      <c r="X74" s="3"/>
      <c r="Y74" s="3"/>
      <c r="Z74" s="3"/>
    </row>
    <row r="75" ht="15.75" customHeight="1">
      <c r="A75" s="79"/>
      <c r="B75" s="65"/>
      <c r="C75" s="65"/>
      <c r="D75" s="65"/>
      <c r="E75" s="68"/>
      <c r="F75" s="113"/>
      <c r="G75" s="113"/>
      <c r="H75" s="113"/>
      <c r="I75" s="313"/>
      <c r="J75" s="3"/>
      <c r="K75" s="3"/>
      <c r="L75" s="3"/>
      <c r="M75" s="3"/>
      <c r="N75" s="3"/>
      <c r="O75" s="3"/>
      <c r="P75" s="3"/>
      <c r="Q75" s="3"/>
      <c r="R75" s="3"/>
      <c r="S75" s="3"/>
      <c r="T75" s="3"/>
      <c r="U75" s="3"/>
      <c r="V75" s="3"/>
      <c r="W75" s="3"/>
      <c r="X75" s="3"/>
      <c r="Y75" s="3"/>
      <c r="Z75" s="3"/>
    </row>
    <row r="76" ht="15.75" customHeight="1">
      <c r="A76" s="79"/>
      <c r="B76" s="65"/>
      <c r="C76" s="65"/>
      <c r="D76" s="65"/>
      <c r="E76" s="68"/>
      <c r="F76" s="113"/>
      <c r="G76" s="113"/>
      <c r="H76" s="113"/>
      <c r="I76" s="313"/>
      <c r="J76" s="3"/>
      <c r="K76" s="3"/>
      <c r="L76" s="3"/>
      <c r="M76" s="3"/>
      <c r="N76" s="3"/>
      <c r="O76" s="3"/>
      <c r="P76" s="3"/>
      <c r="Q76" s="3"/>
      <c r="R76" s="3"/>
      <c r="S76" s="3"/>
      <c r="T76" s="3"/>
      <c r="U76" s="3"/>
      <c r="V76" s="3"/>
      <c r="W76" s="3"/>
      <c r="X76" s="3"/>
      <c r="Y76" s="3"/>
      <c r="Z76" s="3"/>
    </row>
    <row r="77" ht="15.75" customHeight="1">
      <c r="A77" s="79"/>
      <c r="B77" s="65"/>
      <c r="C77" s="65"/>
      <c r="D77" s="65"/>
      <c r="E77" s="68"/>
      <c r="F77" s="113"/>
      <c r="G77" s="113"/>
      <c r="H77" s="113"/>
      <c r="I77" s="313"/>
      <c r="J77" s="3"/>
      <c r="K77" s="3"/>
      <c r="L77" s="3"/>
      <c r="M77" s="3"/>
      <c r="N77" s="3"/>
      <c r="O77" s="3"/>
      <c r="P77" s="3"/>
      <c r="Q77" s="3"/>
      <c r="R77" s="3"/>
      <c r="S77" s="3"/>
      <c r="T77" s="3"/>
      <c r="U77" s="3"/>
      <c r="V77" s="3"/>
      <c r="W77" s="3"/>
      <c r="X77" s="3"/>
      <c r="Y77" s="3"/>
      <c r="Z77" s="3"/>
    </row>
    <row r="78" ht="15.75" customHeight="1">
      <c r="A78" s="79"/>
      <c r="B78" s="65"/>
      <c r="C78" s="65"/>
      <c r="D78" s="65"/>
      <c r="E78" s="68"/>
      <c r="F78" s="113"/>
      <c r="G78" s="113"/>
      <c r="H78" s="113"/>
      <c r="I78" s="313"/>
      <c r="J78" s="3"/>
      <c r="K78" s="3"/>
      <c r="L78" s="3"/>
      <c r="M78" s="3"/>
      <c r="N78" s="3"/>
      <c r="O78" s="3"/>
      <c r="P78" s="3"/>
      <c r="Q78" s="3"/>
      <c r="R78" s="3"/>
      <c r="S78" s="3"/>
      <c r="T78" s="3"/>
      <c r="U78" s="3"/>
      <c r="V78" s="3"/>
      <c r="W78" s="3"/>
      <c r="X78" s="3"/>
      <c r="Y78" s="3"/>
      <c r="Z78" s="3"/>
    </row>
    <row r="79" ht="15.75" customHeight="1">
      <c r="A79" s="79"/>
      <c r="B79" s="65"/>
      <c r="C79" s="65"/>
      <c r="D79" s="65"/>
      <c r="E79" s="68"/>
      <c r="F79" s="113"/>
      <c r="G79" s="113"/>
      <c r="H79" s="113"/>
      <c r="I79" s="313"/>
      <c r="J79" s="3"/>
      <c r="K79" s="3"/>
      <c r="L79" s="3"/>
      <c r="M79" s="3"/>
      <c r="N79" s="3"/>
      <c r="O79" s="3"/>
      <c r="P79" s="3"/>
      <c r="Q79" s="3"/>
      <c r="R79" s="3"/>
      <c r="S79" s="3"/>
      <c r="T79" s="3"/>
      <c r="U79" s="3"/>
      <c r="V79" s="3"/>
      <c r="W79" s="3"/>
      <c r="X79" s="3"/>
      <c r="Y79" s="3"/>
      <c r="Z79" s="3"/>
    </row>
    <row r="80" ht="15.75" customHeight="1">
      <c r="A80" s="79"/>
      <c r="B80" s="65"/>
      <c r="C80" s="65"/>
      <c r="D80" s="65"/>
      <c r="E80" s="68"/>
      <c r="F80" s="113"/>
      <c r="G80" s="113"/>
      <c r="H80" s="113"/>
      <c r="I80" s="313"/>
      <c r="J80" s="3"/>
      <c r="K80" s="3"/>
      <c r="L80" s="3"/>
      <c r="M80" s="3"/>
      <c r="N80" s="3"/>
      <c r="O80" s="3"/>
      <c r="P80" s="3"/>
      <c r="Q80" s="3"/>
      <c r="R80" s="3"/>
      <c r="S80" s="3"/>
      <c r="T80" s="3"/>
      <c r="U80" s="3"/>
      <c r="V80" s="3"/>
      <c r="W80" s="3"/>
      <c r="X80" s="3"/>
      <c r="Y80" s="3"/>
      <c r="Z80" s="3"/>
    </row>
    <row r="81" ht="15.75" customHeight="1">
      <c r="A81" s="79"/>
      <c r="B81" s="65"/>
      <c r="C81" s="65"/>
      <c r="D81" s="65"/>
      <c r="E81" s="68"/>
      <c r="F81" s="113"/>
      <c r="G81" s="113"/>
      <c r="H81" s="113"/>
      <c r="I81" s="313"/>
      <c r="J81" s="3"/>
      <c r="K81" s="3"/>
      <c r="L81" s="3"/>
      <c r="M81" s="3"/>
      <c r="N81" s="3"/>
      <c r="O81" s="3"/>
      <c r="P81" s="3"/>
      <c r="Q81" s="3"/>
      <c r="R81" s="3"/>
      <c r="S81" s="3"/>
      <c r="T81" s="3"/>
      <c r="U81" s="3"/>
      <c r="V81" s="3"/>
      <c r="W81" s="3"/>
      <c r="X81" s="3"/>
      <c r="Y81" s="3"/>
      <c r="Z81" s="3"/>
    </row>
    <row r="82" ht="15.75" customHeight="1">
      <c r="A82" s="79"/>
      <c r="B82" s="65"/>
      <c r="C82" s="65"/>
      <c r="D82" s="65"/>
      <c r="E82" s="68"/>
      <c r="F82" s="113"/>
      <c r="G82" s="113"/>
      <c r="H82" s="113"/>
      <c r="I82" s="313"/>
      <c r="J82" s="3"/>
      <c r="K82" s="3"/>
      <c r="L82" s="3"/>
      <c r="M82" s="3"/>
      <c r="N82" s="3"/>
      <c r="O82" s="3"/>
      <c r="P82" s="3"/>
      <c r="Q82" s="3"/>
      <c r="R82" s="3"/>
      <c r="S82" s="3"/>
      <c r="T82" s="3"/>
      <c r="U82" s="3"/>
      <c r="V82" s="3"/>
      <c r="W82" s="3"/>
      <c r="X82" s="3"/>
      <c r="Y82" s="3"/>
      <c r="Z82" s="3"/>
    </row>
    <row r="83" ht="15.75" customHeight="1">
      <c r="A83" s="79"/>
      <c r="B83" s="65"/>
      <c r="C83" s="65"/>
      <c r="D83" s="65"/>
      <c r="E83" s="68"/>
      <c r="F83" s="113"/>
      <c r="G83" s="113"/>
      <c r="H83" s="113"/>
      <c r="I83" s="313"/>
      <c r="J83" s="3"/>
      <c r="K83" s="3"/>
      <c r="L83" s="3"/>
      <c r="M83" s="3"/>
      <c r="N83" s="3"/>
      <c r="O83" s="3"/>
      <c r="P83" s="3"/>
      <c r="Q83" s="3"/>
      <c r="R83" s="3"/>
      <c r="S83" s="3"/>
      <c r="T83" s="3"/>
      <c r="U83" s="3"/>
      <c r="V83" s="3"/>
      <c r="W83" s="3"/>
      <c r="X83" s="3"/>
      <c r="Y83" s="3"/>
      <c r="Z83" s="3"/>
    </row>
    <row r="84" ht="15.75" customHeight="1">
      <c r="A84" s="79"/>
      <c r="B84" s="65"/>
      <c r="C84" s="65"/>
      <c r="D84" s="65"/>
      <c r="E84" s="68"/>
      <c r="F84" s="113"/>
      <c r="G84" s="113"/>
      <c r="H84" s="113"/>
      <c r="I84" s="313"/>
      <c r="J84" s="3"/>
      <c r="K84" s="3"/>
      <c r="L84" s="3"/>
      <c r="M84" s="3"/>
      <c r="N84" s="3"/>
      <c r="O84" s="3"/>
      <c r="P84" s="3"/>
      <c r="Q84" s="3"/>
      <c r="R84" s="3"/>
      <c r="S84" s="3"/>
      <c r="T84" s="3"/>
      <c r="U84" s="3"/>
      <c r="V84" s="3"/>
      <c r="W84" s="3"/>
      <c r="X84" s="3"/>
      <c r="Y84" s="3"/>
      <c r="Z84" s="3"/>
    </row>
    <row r="85" ht="15.75" customHeight="1">
      <c r="A85" s="79"/>
      <c r="B85" s="65"/>
      <c r="C85" s="65"/>
      <c r="D85" s="65"/>
      <c r="E85" s="68"/>
      <c r="F85" s="113"/>
      <c r="G85" s="113"/>
      <c r="H85" s="113"/>
      <c r="I85" s="313"/>
      <c r="J85" s="3"/>
      <c r="K85" s="3"/>
      <c r="L85" s="3"/>
      <c r="M85" s="3"/>
      <c r="N85" s="3"/>
      <c r="O85" s="3"/>
      <c r="P85" s="3"/>
      <c r="Q85" s="3"/>
      <c r="R85" s="3"/>
      <c r="S85" s="3"/>
      <c r="T85" s="3"/>
      <c r="U85" s="3"/>
      <c r="V85" s="3"/>
      <c r="W85" s="3"/>
      <c r="X85" s="3"/>
      <c r="Y85" s="3"/>
      <c r="Z85" s="3"/>
    </row>
    <row r="86" ht="15.75" customHeight="1">
      <c r="A86" s="79"/>
      <c r="B86" s="65"/>
      <c r="C86" s="65"/>
      <c r="D86" s="65"/>
      <c r="E86" s="68"/>
      <c r="F86" s="113"/>
      <c r="G86" s="113"/>
      <c r="H86" s="113"/>
      <c r="I86" s="313"/>
      <c r="J86" s="3"/>
      <c r="K86" s="3"/>
      <c r="L86" s="3"/>
      <c r="M86" s="3"/>
      <c r="N86" s="3"/>
      <c r="O86" s="3"/>
      <c r="P86" s="3"/>
      <c r="Q86" s="3"/>
      <c r="R86" s="3"/>
      <c r="S86" s="3"/>
      <c r="T86" s="3"/>
      <c r="U86" s="3"/>
      <c r="V86" s="3"/>
      <c r="W86" s="3"/>
      <c r="X86" s="3"/>
      <c r="Y86" s="3"/>
      <c r="Z86" s="3"/>
    </row>
    <row r="87" ht="15.75" customHeight="1">
      <c r="A87" s="79"/>
      <c r="B87" s="65"/>
      <c r="C87" s="65"/>
      <c r="D87" s="65"/>
      <c r="E87" s="68"/>
      <c r="F87" s="113"/>
      <c r="G87" s="113"/>
      <c r="H87" s="113"/>
      <c r="I87" s="313"/>
      <c r="J87" s="3"/>
      <c r="K87" s="3"/>
      <c r="L87" s="3"/>
      <c r="M87" s="3"/>
      <c r="N87" s="3"/>
      <c r="O87" s="3"/>
      <c r="P87" s="3"/>
      <c r="Q87" s="3"/>
      <c r="R87" s="3"/>
      <c r="S87" s="3"/>
      <c r="T87" s="3"/>
      <c r="U87" s="3"/>
      <c r="V87" s="3"/>
      <c r="W87" s="3"/>
      <c r="X87" s="3"/>
      <c r="Y87" s="3"/>
      <c r="Z87" s="3"/>
    </row>
    <row r="88" ht="15.75" customHeight="1">
      <c r="A88" s="114" t="s">
        <v>151</v>
      </c>
      <c r="B88" s="39"/>
      <c r="C88" s="39"/>
      <c r="D88" s="39"/>
      <c r="E88" s="40"/>
      <c r="F88" s="40"/>
      <c r="G88" s="1"/>
      <c r="H88" s="1"/>
      <c r="I88" s="322">
        <f>SUM(I13:I87)</f>
        <v>0</v>
      </c>
      <c r="J88" s="3"/>
      <c r="K88" s="3"/>
      <c r="L88" s="3"/>
      <c r="M88" s="3"/>
      <c r="N88" s="3"/>
      <c r="O88" s="3"/>
      <c r="P88" s="3"/>
      <c r="Q88" s="3"/>
      <c r="R88" s="3"/>
      <c r="S88" s="3"/>
      <c r="T88" s="3"/>
      <c r="U88" s="3"/>
      <c r="V88" s="3"/>
      <c r="W88" s="3"/>
      <c r="X88" s="3"/>
      <c r="Y88" s="3"/>
      <c r="Z88" s="3"/>
    </row>
    <row r="89" ht="15.75" customHeight="1">
      <c r="A89" s="1"/>
      <c r="B89" s="39"/>
      <c r="C89" s="39"/>
      <c r="D89" s="39"/>
      <c r="E89" s="40"/>
      <c r="F89" s="40"/>
      <c r="G89" s="40"/>
      <c r="H89" s="40"/>
      <c r="I89" s="1"/>
      <c r="J89" s="3"/>
      <c r="K89" s="3"/>
      <c r="L89" s="3"/>
      <c r="M89" s="3"/>
      <c r="N89" s="3"/>
      <c r="O89" s="3"/>
      <c r="P89" s="3"/>
      <c r="Q89" s="3"/>
      <c r="R89" s="3"/>
      <c r="S89" s="3"/>
      <c r="T89" s="3"/>
      <c r="U89" s="3"/>
      <c r="V89" s="3"/>
      <c r="W89" s="3"/>
      <c r="X89" s="3"/>
      <c r="Y89" s="3"/>
      <c r="Z89" s="3"/>
    </row>
    <row r="90" ht="15.75" customHeight="1">
      <c r="A90" s="39"/>
      <c r="B90" s="40"/>
      <c r="C90" s="40"/>
      <c r="D90" s="40"/>
      <c r="E90" s="40"/>
      <c r="F90" s="40"/>
      <c r="G90" s="1"/>
      <c r="H90" s="3"/>
      <c r="I90" s="3"/>
      <c r="J90" s="3"/>
      <c r="K90" s="3"/>
      <c r="L90" s="3"/>
      <c r="M90" s="3"/>
      <c r="N90" s="3"/>
      <c r="O90" s="3"/>
      <c r="P90" s="3"/>
      <c r="Q90" s="3"/>
      <c r="R90" s="3"/>
      <c r="S90" s="3"/>
      <c r="T90" s="3"/>
      <c r="U90" s="3"/>
      <c r="V90" s="3"/>
      <c r="W90" s="3"/>
      <c r="X90" s="3"/>
      <c r="Y90" s="3"/>
      <c r="Z90" s="3"/>
    </row>
    <row r="91" ht="15.75" customHeight="1">
      <c r="A91" s="323" t="s">
        <v>500</v>
      </c>
      <c r="B91" s="117"/>
      <c r="C91" s="117"/>
      <c r="D91" s="117"/>
      <c r="E91" s="117"/>
      <c r="F91" s="117"/>
      <c r="G91" s="117"/>
      <c r="H91" s="117"/>
      <c r="I91" s="117"/>
      <c r="J91" s="3"/>
      <c r="K91" s="3"/>
      <c r="L91" s="3"/>
      <c r="M91" s="3"/>
      <c r="N91" s="3"/>
      <c r="O91" s="3"/>
      <c r="P91" s="3"/>
      <c r="Q91" s="3"/>
      <c r="R91" s="3"/>
      <c r="S91" s="3"/>
      <c r="T91" s="3"/>
      <c r="U91" s="3"/>
      <c r="V91" s="3"/>
      <c r="W91" s="3"/>
      <c r="X91" s="3"/>
      <c r="Y91" s="3"/>
      <c r="Z91" s="3"/>
    </row>
    <row r="92" ht="15.75" customHeight="1">
      <c r="A92" s="39"/>
      <c r="B92" s="39"/>
      <c r="C92" s="39"/>
      <c r="D92" s="39"/>
      <c r="E92" s="40"/>
      <c r="F92" s="40"/>
      <c r="G92" s="40"/>
      <c r="H92" s="40"/>
      <c r="I92" s="1"/>
      <c r="J92" s="3"/>
      <c r="K92" s="3"/>
      <c r="L92" s="3"/>
      <c r="M92" s="3"/>
      <c r="N92" s="3"/>
      <c r="O92" s="3"/>
      <c r="P92" s="3"/>
      <c r="Q92" s="3"/>
      <c r="R92" s="3"/>
      <c r="S92" s="3"/>
      <c r="T92" s="3"/>
      <c r="U92" s="3"/>
      <c r="V92" s="3"/>
      <c r="W92" s="3"/>
      <c r="X92" s="3"/>
      <c r="Y92" s="3"/>
      <c r="Z92" s="3"/>
    </row>
    <row r="93" ht="15.75" customHeight="1">
      <c r="A93" s="39"/>
      <c r="B93" s="39"/>
      <c r="C93" s="39"/>
      <c r="D93" s="39"/>
      <c r="E93" s="40"/>
      <c r="F93" s="40"/>
      <c r="G93" s="40"/>
      <c r="H93" s="40"/>
      <c r="I93" s="1"/>
      <c r="J93" s="3"/>
      <c r="K93" s="3"/>
      <c r="L93" s="3"/>
      <c r="M93" s="3"/>
      <c r="N93" s="3"/>
      <c r="O93" s="3"/>
      <c r="P93" s="3"/>
      <c r="Q93" s="3"/>
      <c r="R93" s="3"/>
      <c r="S93" s="3"/>
      <c r="T93" s="3"/>
      <c r="U93" s="3"/>
      <c r="V93" s="3"/>
      <c r="W93" s="3"/>
      <c r="X93" s="3"/>
      <c r="Y93" s="3"/>
      <c r="Z93" s="3"/>
    </row>
    <row r="94" ht="15.75" customHeight="1">
      <c r="A94" s="39"/>
      <c r="B94" s="39"/>
      <c r="C94" s="39"/>
      <c r="D94" s="39"/>
      <c r="E94" s="40"/>
      <c r="F94" s="40"/>
      <c r="G94" s="40"/>
      <c r="H94" s="40"/>
      <c r="I94" s="1"/>
      <c r="J94" s="3"/>
      <c r="K94" s="3"/>
      <c r="L94" s="3"/>
      <c r="M94" s="3"/>
      <c r="N94" s="3"/>
      <c r="O94" s="3"/>
      <c r="P94" s="3"/>
      <c r="Q94" s="3"/>
      <c r="R94" s="3"/>
      <c r="S94" s="3"/>
      <c r="T94" s="3"/>
      <c r="U94" s="3"/>
      <c r="V94" s="3"/>
      <c r="W94" s="3"/>
      <c r="X94" s="3"/>
      <c r="Y94" s="3"/>
      <c r="Z94" s="3"/>
    </row>
    <row r="95" ht="15.75" customHeight="1">
      <c r="A95" s="39"/>
      <c r="B95" s="39"/>
      <c r="C95" s="39"/>
      <c r="D95" s="39"/>
      <c r="E95" s="40"/>
      <c r="F95" s="40"/>
      <c r="G95" s="40"/>
      <c r="H95" s="40"/>
      <c r="I95" s="1"/>
      <c r="J95" s="3"/>
      <c r="K95" s="3"/>
      <c r="L95" s="3"/>
      <c r="M95" s="3"/>
      <c r="N95" s="3"/>
      <c r="O95" s="3"/>
      <c r="P95" s="3"/>
      <c r="Q95" s="3"/>
      <c r="R95" s="3"/>
      <c r="S95" s="3"/>
      <c r="T95" s="3"/>
      <c r="U95" s="3"/>
      <c r="V95" s="3"/>
      <c r="W95" s="3"/>
      <c r="X95" s="3"/>
      <c r="Y95" s="3"/>
      <c r="Z95" s="3"/>
    </row>
    <row r="96" ht="15.75" customHeight="1">
      <c r="A96" s="39"/>
      <c r="B96" s="39"/>
      <c r="C96" s="39"/>
      <c r="D96" s="39"/>
      <c r="E96" s="40"/>
      <c r="F96" s="40"/>
      <c r="G96" s="40"/>
      <c r="H96" s="40"/>
      <c r="I96" s="1"/>
      <c r="J96" s="3"/>
      <c r="K96" s="3"/>
      <c r="L96" s="3"/>
      <c r="M96" s="3"/>
      <c r="N96" s="3"/>
      <c r="O96" s="3"/>
      <c r="P96" s="3"/>
      <c r="Q96" s="3"/>
      <c r="R96" s="3"/>
      <c r="S96" s="3"/>
      <c r="T96" s="3"/>
      <c r="U96" s="3"/>
      <c r="V96" s="3"/>
      <c r="W96" s="3"/>
      <c r="X96" s="3"/>
      <c r="Y96" s="3"/>
      <c r="Z96" s="3"/>
    </row>
    <row r="97" ht="15.75" customHeight="1">
      <c r="A97" s="39"/>
      <c r="B97" s="39"/>
      <c r="C97" s="39"/>
      <c r="D97" s="39"/>
      <c r="E97" s="40"/>
      <c r="F97" s="40"/>
      <c r="G97" s="40"/>
      <c r="H97" s="40"/>
      <c r="I97" s="1"/>
      <c r="J97" s="3"/>
      <c r="K97" s="3"/>
      <c r="L97" s="3"/>
      <c r="M97" s="3"/>
      <c r="N97" s="3"/>
      <c r="O97" s="3"/>
      <c r="P97" s="3"/>
      <c r="Q97" s="3"/>
      <c r="R97" s="3"/>
      <c r="S97" s="3"/>
      <c r="T97" s="3"/>
      <c r="U97" s="3"/>
      <c r="V97" s="3"/>
      <c r="W97" s="3"/>
      <c r="X97" s="3"/>
      <c r="Y97" s="3"/>
      <c r="Z97" s="3"/>
    </row>
    <row r="98" ht="15.75" customHeight="1">
      <c r="A98" s="39"/>
      <c r="B98" s="39"/>
      <c r="C98" s="39"/>
      <c r="D98" s="39"/>
      <c r="E98" s="40"/>
      <c r="F98" s="40"/>
      <c r="G98" s="40"/>
      <c r="H98" s="40"/>
      <c r="I98" s="1"/>
      <c r="J98" s="3"/>
      <c r="K98" s="3"/>
      <c r="L98" s="3"/>
      <c r="M98" s="3"/>
      <c r="N98" s="3"/>
      <c r="O98" s="3"/>
      <c r="P98" s="3"/>
      <c r="Q98" s="3"/>
      <c r="R98" s="3"/>
      <c r="S98" s="3"/>
      <c r="T98" s="3"/>
      <c r="U98" s="3"/>
      <c r="V98" s="3"/>
      <c r="W98" s="3"/>
      <c r="X98" s="3"/>
      <c r="Y98" s="3"/>
      <c r="Z98" s="3"/>
    </row>
    <row r="99" ht="15.75" customHeight="1">
      <c r="A99" s="39"/>
      <c r="B99" s="39"/>
      <c r="C99" s="39"/>
      <c r="D99" s="39"/>
      <c r="E99" s="40"/>
      <c r="F99" s="40"/>
      <c r="G99" s="40"/>
      <c r="H99" s="40"/>
      <c r="I99" s="1"/>
      <c r="J99" s="3"/>
      <c r="K99" s="3"/>
      <c r="L99" s="3"/>
      <c r="M99" s="3"/>
      <c r="N99" s="3"/>
      <c r="O99" s="3"/>
      <c r="P99" s="3"/>
      <c r="Q99" s="3"/>
      <c r="R99" s="3"/>
      <c r="S99" s="3"/>
      <c r="T99" s="3"/>
      <c r="U99" s="3"/>
      <c r="V99" s="3"/>
      <c r="W99" s="3"/>
      <c r="X99" s="3"/>
      <c r="Y99" s="3"/>
      <c r="Z99" s="3"/>
    </row>
    <row r="100" ht="15.75" customHeight="1">
      <c r="A100" s="39"/>
      <c r="B100" s="39"/>
      <c r="C100" s="39"/>
      <c r="D100" s="39"/>
      <c r="E100" s="40"/>
      <c r="F100" s="40"/>
      <c r="G100" s="40"/>
      <c r="H100" s="40"/>
      <c r="I100" s="1"/>
      <c r="J100" s="3"/>
      <c r="K100" s="3"/>
      <c r="L100" s="3"/>
      <c r="M100" s="3"/>
      <c r="N100" s="3"/>
      <c r="O100" s="3"/>
      <c r="P100" s="3"/>
      <c r="Q100" s="3"/>
      <c r="R100" s="3"/>
      <c r="S100" s="3"/>
      <c r="T100" s="3"/>
      <c r="U100" s="3"/>
      <c r="V100" s="3"/>
      <c r="W100" s="3"/>
      <c r="X100" s="3"/>
      <c r="Y100" s="3"/>
      <c r="Z100" s="3"/>
    </row>
    <row r="101" ht="15.75" customHeight="1">
      <c r="A101" s="39"/>
      <c r="B101" s="39"/>
      <c r="C101" s="39"/>
      <c r="D101" s="39"/>
      <c r="E101" s="40"/>
      <c r="F101" s="40"/>
      <c r="G101" s="40"/>
      <c r="H101" s="40"/>
      <c r="I101" s="1"/>
      <c r="J101" s="3"/>
      <c r="K101" s="3"/>
      <c r="L101" s="3"/>
      <c r="M101" s="3"/>
      <c r="N101" s="3"/>
      <c r="O101" s="3"/>
      <c r="P101" s="3"/>
      <c r="Q101" s="3"/>
      <c r="R101" s="3"/>
      <c r="S101" s="3"/>
      <c r="T101" s="3"/>
      <c r="U101" s="3"/>
      <c r="V101" s="3"/>
      <c r="W101" s="3"/>
      <c r="X101" s="3"/>
      <c r="Y101" s="3"/>
      <c r="Z101" s="3"/>
    </row>
    <row r="102" ht="15.75" customHeight="1">
      <c r="A102" s="39"/>
      <c r="B102" s="39"/>
      <c r="C102" s="39"/>
      <c r="D102" s="39"/>
      <c r="E102" s="40"/>
      <c r="F102" s="40"/>
      <c r="G102" s="40"/>
      <c r="H102" s="40"/>
      <c r="I102" s="1"/>
      <c r="J102" s="3"/>
      <c r="K102" s="3"/>
      <c r="L102" s="3"/>
      <c r="M102" s="3"/>
      <c r="N102" s="3"/>
      <c r="O102" s="3"/>
      <c r="P102" s="3"/>
      <c r="Q102" s="3"/>
      <c r="R102" s="3"/>
      <c r="S102" s="3"/>
      <c r="T102" s="3"/>
      <c r="U102" s="3"/>
      <c r="V102" s="3"/>
      <c r="W102" s="3"/>
      <c r="X102" s="3"/>
      <c r="Y102" s="3"/>
      <c r="Z102" s="3"/>
    </row>
    <row r="103" ht="15.75" customHeight="1">
      <c r="A103" s="39"/>
      <c r="B103" s="39"/>
      <c r="C103" s="39"/>
      <c r="D103" s="39"/>
      <c r="E103" s="40"/>
      <c r="F103" s="40"/>
      <c r="G103" s="40"/>
      <c r="H103" s="40"/>
      <c r="I103" s="1"/>
      <c r="J103" s="3"/>
      <c r="K103" s="3"/>
      <c r="L103" s="3"/>
      <c r="M103" s="3"/>
      <c r="N103" s="3"/>
      <c r="O103" s="3"/>
      <c r="P103" s="3"/>
      <c r="Q103" s="3"/>
      <c r="R103" s="3"/>
      <c r="S103" s="3"/>
      <c r="T103" s="3"/>
      <c r="U103" s="3"/>
      <c r="V103" s="3"/>
      <c r="W103" s="3"/>
      <c r="X103" s="3"/>
      <c r="Y103" s="3"/>
      <c r="Z103" s="3"/>
    </row>
    <row r="104" ht="15.75" customHeight="1">
      <c r="A104" s="39"/>
      <c r="B104" s="39"/>
      <c r="C104" s="39"/>
      <c r="D104" s="39"/>
      <c r="E104" s="40"/>
      <c r="F104" s="40"/>
      <c r="G104" s="40"/>
      <c r="H104" s="40"/>
      <c r="I104" s="1"/>
      <c r="J104" s="3"/>
      <c r="K104" s="3"/>
      <c r="L104" s="3"/>
      <c r="M104" s="3"/>
      <c r="N104" s="3"/>
      <c r="O104" s="3"/>
      <c r="P104" s="3"/>
      <c r="Q104" s="3"/>
      <c r="R104" s="3"/>
      <c r="S104" s="3"/>
      <c r="T104" s="3"/>
      <c r="U104" s="3"/>
      <c r="V104" s="3"/>
      <c r="W104" s="3"/>
      <c r="X104" s="3"/>
      <c r="Y104" s="3"/>
      <c r="Z104" s="3"/>
    </row>
    <row r="105" ht="15.75" customHeight="1">
      <c r="A105" s="39"/>
      <c r="B105" s="39"/>
      <c r="C105" s="39"/>
      <c r="D105" s="39"/>
      <c r="E105" s="40"/>
      <c r="F105" s="40"/>
      <c r="G105" s="40"/>
      <c r="H105" s="40"/>
      <c r="I105" s="1"/>
      <c r="J105" s="3"/>
      <c r="K105" s="3"/>
      <c r="L105" s="3"/>
      <c r="M105" s="3"/>
      <c r="N105" s="3"/>
      <c r="O105" s="3"/>
      <c r="P105" s="3"/>
      <c r="Q105" s="3"/>
      <c r="R105" s="3"/>
      <c r="S105" s="3"/>
      <c r="T105" s="3"/>
      <c r="U105" s="3"/>
      <c r="V105" s="3"/>
      <c r="W105" s="3"/>
      <c r="X105" s="3"/>
      <c r="Y105" s="3"/>
      <c r="Z105" s="3"/>
    </row>
    <row r="106" ht="15.75" customHeight="1">
      <c r="A106" s="39"/>
      <c r="B106" s="39"/>
      <c r="C106" s="39"/>
      <c r="D106" s="39"/>
      <c r="E106" s="40"/>
      <c r="F106" s="40"/>
      <c r="G106" s="40"/>
      <c r="H106" s="40"/>
      <c r="I106" s="1"/>
      <c r="J106" s="3"/>
      <c r="K106" s="3"/>
      <c r="L106" s="3"/>
      <c r="M106" s="3"/>
      <c r="N106" s="3"/>
      <c r="O106" s="3"/>
      <c r="P106" s="3"/>
      <c r="Q106" s="3"/>
      <c r="R106" s="3"/>
      <c r="S106" s="3"/>
      <c r="T106" s="3"/>
      <c r="U106" s="3"/>
      <c r="V106" s="3"/>
      <c r="W106" s="3"/>
      <c r="X106" s="3"/>
      <c r="Y106" s="3"/>
      <c r="Z106" s="3"/>
    </row>
    <row r="107" ht="15.75" customHeight="1">
      <c r="A107" s="39"/>
      <c r="B107" s="39"/>
      <c r="C107" s="39"/>
      <c r="D107" s="39"/>
      <c r="E107" s="40"/>
      <c r="F107" s="40"/>
      <c r="G107" s="40"/>
      <c r="H107" s="40"/>
      <c r="I107" s="1"/>
      <c r="J107" s="3"/>
      <c r="K107" s="3"/>
      <c r="L107" s="3"/>
      <c r="M107" s="3"/>
      <c r="N107" s="3"/>
      <c r="O107" s="3"/>
      <c r="P107" s="3"/>
      <c r="Q107" s="3"/>
      <c r="R107" s="3"/>
      <c r="S107" s="3"/>
      <c r="T107" s="3"/>
      <c r="U107" s="3"/>
      <c r="V107" s="3"/>
      <c r="W107" s="3"/>
      <c r="X107" s="3"/>
      <c r="Y107" s="3"/>
      <c r="Z107" s="3"/>
    </row>
    <row r="108" ht="15.75" customHeight="1">
      <c r="A108" s="39"/>
      <c r="B108" s="39"/>
      <c r="C108" s="39"/>
      <c r="D108" s="39"/>
      <c r="E108" s="40"/>
      <c r="F108" s="40"/>
      <c r="G108" s="40"/>
      <c r="H108" s="40"/>
      <c r="I108" s="1"/>
      <c r="J108" s="3"/>
      <c r="K108" s="3"/>
      <c r="L108" s="3"/>
      <c r="M108" s="3"/>
      <c r="N108" s="3"/>
      <c r="O108" s="3"/>
      <c r="P108" s="3"/>
      <c r="Q108" s="3"/>
      <c r="R108" s="3"/>
      <c r="S108" s="3"/>
      <c r="T108" s="3"/>
      <c r="U108" s="3"/>
      <c r="V108" s="3"/>
      <c r="W108" s="3"/>
      <c r="X108" s="3"/>
      <c r="Y108" s="3"/>
      <c r="Z108" s="3"/>
    </row>
    <row r="109" ht="15.75" customHeight="1">
      <c r="A109" s="39"/>
      <c r="B109" s="39"/>
      <c r="C109" s="39"/>
      <c r="D109" s="39"/>
      <c r="E109" s="40"/>
      <c r="F109" s="40"/>
      <c r="G109" s="40"/>
      <c r="H109" s="40"/>
      <c r="I109" s="1"/>
      <c r="J109" s="3"/>
      <c r="K109" s="3"/>
      <c r="L109" s="3"/>
      <c r="M109" s="3"/>
      <c r="N109" s="3"/>
      <c r="O109" s="3"/>
      <c r="P109" s="3"/>
      <c r="Q109" s="3"/>
      <c r="R109" s="3"/>
      <c r="S109" s="3"/>
      <c r="T109" s="3"/>
      <c r="U109" s="3"/>
      <c r="V109" s="3"/>
      <c r="W109" s="3"/>
      <c r="X109" s="3"/>
      <c r="Y109" s="3"/>
      <c r="Z109" s="3"/>
    </row>
    <row r="110" ht="15.75" customHeight="1">
      <c r="A110" s="39"/>
      <c r="B110" s="39"/>
      <c r="C110" s="39"/>
      <c r="D110" s="39"/>
      <c r="E110" s="40"/>
      <c r="F110" s="40"/>
      <c r="G110" s="40"/>
      <c r="H110" s="40"/>
      <c r="I110" s="1"/>
      <c r="J110" s="3"/>
      <c r="K110" s="3"/>
      <c r="L110" s="3"/>
      <c r="M110" s="3"/>
      <c r="N110" s="3"/>
      <c r="O110" s="3"/>
      <c r="P110" s="3"/>
      <c r="Q110" s="3"/>
      <c r="R110" s="3"/>
      <c r="S110" s="3"/>
      <c r="T110" s="3"/>
      <c r="U110" s="3"/>
      <c r="V110" s="3"/>
      <c r="W110" s="3"/>
      <c r="X110" s="3"/>
      <c r="Y110" s="3"/>
      <c r="Z110" s="3"/>
    </row>
    <row r="111" ht="15.75" customHeight="1">
      <c r="A111" s="39"/>
      <c r="B111" s="39"/>
      <c r="C111" s="39"/>
      <c r="D111" s="39"/>
      <c r="E111" s="40"/>
      <c r="F111" s="40"/>
      <c r="G111" s="40"/>
      <c r="H111" s="40"/>
      <c r="I111" s="1"/>
      <c r="J111" s="3"/>
      <c r="K111" s="3"/>
      <c r="L111" s="3"/>
      <c r="M111" s="3"/>
      <c r="N111" s="3"/>
      <c r="O111" s="3"/>
      <c r="P111" s="3"/>
      <c r="Q111" s="3"/>
      <c r="R111" s="3"/>
      <c r="S111" s="3"/>
      <c r="T111" s="3"/>
      <c r="U111" s="3"/>
      <c r="V111" s="3"/>
      <c r="W111" s="3"/>
      <c r="X111" s="3"/>
      <c r="Y111" s="3"/>
      <c r="Z111" s="3"/>
    </row>
    <row r="112" ht="15.75" customHeight="1">
      <c r="A112" s="39"/>
      <c r="B112" s="39"/>
      <c r="C112" s="39"/>
      <c r="D112" s="39"/>
      <c r="E112" s="40"/>
      <c r="F112" s="40"/>
      <c r="G112" s="40"/>
      <c r="H112" s="40"/>
      <c r="I112" s="1"/>
      <c r="J112" s="3"/>
      <c r="K112" s="3"/>
      <c r="L112" s="3"/>
      <c r="M112" s="3"/>
      <c r="N112" s="3"/>
      <c r="O112" s="3"/>
      <c r="P112" s="3"/>
      <c r="Q112" s="3"/>
      <c r="R112" s="3"/>
      <c r="S112" s="3"/>
      <c r="T112" s="3"/>
      <c r="U112" s="3"/>
      <c r="V112" s="3"/>
      <c r="W112" s="3"/>
      <c r="X112" s="3"/>
      <c r="Y112" s="3"/>
      <c r="Z112" s="3"/>
    </row>
    <row r="113" ht="15.75" customHeight="1">
      <c r="A113" s="39"/>
      <c r="B113" s="39"/>
      <c r="C113" s="39"/>
      <c r="D113" s="39"/>
      <c r="E113" s="40"/>
      <c r="F113" s="40"/>
      <c r="G113" s="40"/>
      <c r="H113" s="40"/>
      <c r="I113" s="1"/>
      <c r="J113" s="3"/>
      <c r="K113" s="3"/>
      <c r="L113" s="3"/>
      <c r="M113" s="3"/>
      <c r="N113" s="3"/>
      <c r="O113" s="3"/>
      <c r="P113" s="3"/>
      <c r="Q113" s="3"/>
      <c r="R113" s="3"/>
      <c r="S113" s="3"/>
      <c r="T113" s="3"/>
      <c r="U113" s="3"/>
      <c r="V113" s="3"/>
      <c r="W113" s="3"/>
      <c r="X113" s="3"/>
      <c r="Y113" s="3"/>
      <c r="Z113" s="3"/>
    </row>
    <row r="114" ht="15.75" customHeight="1">
      <c r="A114" s="39"/>
      <c r="B114" s="39"/>
      <c r="C114" s="39"/>
      <c r="D114" s="39"/>
      <c r="E114" s="40"/>
      <c r="F114" s="40"/>
      <c r="G114" s="40"/>
      <c r="H114" s="40"/>
      <c r="I114" s="1"/>
      <c r="J114" s="3"/>
      <c r="K114" s="3"/>
      <c r="L114" s="3"/>
      <c r="M114" s="3"/>
      <c r="N114" s="3"/>
      <c r="O114" s="3"/>
      <c r="P114" s="3"/>
      <c r="Q114" s="3"/>
      <c r="R114" s="3"/>
      <c r="S114" s="3"/>
      <c r="T114" s="3"/>
      <c r="U114" s="3"/>
      <c r="V114" s="3"/>
      <c r="W114" s="3"/>
      <c r="X114" s="3"/>
      <c r="Y114" s="3"/>
      <c r="Z114" s="3"/>
    </row>
    <row r="115" ht="15.75" customHeight="1">
      <c r="A115" s="39"/>
      <c r="B115" s="39"/>
      <c r="C115" s="39"/>
      <c r="D115" s="39"/>
      <c r="E115" s="40"/>
      <c r="F115" s="40"/>
      <c r="G115" s="40"/>
      <c r="H115" s="40"/>
      <c r="I115" s="1"/>
      <c r="J115" s="3"/>
      <c r="K115" s="3"/>
      <c r="L115" s="3"/>
      <c r="M115" s="3"/>
      <c r="N115" s="3"/>
      <c r="O115" s="3"/>
      <c r="P115" s="3"/>
      <c r="Q115" s="3"/>
      <c r="R115" s="3"/>
      <c r="S115" s="3"/>
      <c r="T115" s="3"/>
      <c r="U115" s="3"/>
      <c r="V115" s="3"/>
      <c r="W115" s="3"/>
      <c r="X115" s="3"/>
      <c r="Y115" s="3"/>
      <c r="Z115" s="3"/>
    </row>
    <row r="116" ht="15.75" customHeight="1">
      <c r="A116" s="39"/>
      <c r="B116" s="39"/>
      <c r="C116" s="39"/>
      <c r="D116" s="39"/>
      <c r="E116" s="40"/>
      <c r="F116" s="40"/>
      <c r="G116" s="40"/>
      <c r="H116" s="40"/>
      <c r="I116" s="1"/>
      <c r="J116" s="3"/>
      <c r="K116" s="3"/>
      <c r="L116" s="3"/>
      <c r="M116" s="3"/>
      <c r="N116" s="3"/>
      <c r="O116" s="3"/>
      <c r="P116" s="3"/>
      <c r="Q116" s="3"/>
      <c r="R116" s="3"/>
      <c r="S116" s="3"/>
      <c r="T116" s="3"/>
      <c r="U116" s="3"/>
      <c r="V116" s="3"/>
      <c r="W116" s="3"/>
      <c r="X116" s="3"/>
      <c r="Y116" s="3"/>
      <c r="Z116" s="3"/>
    </row>
    <row r="117" ht="15.75" customHeight="1">
      <c r="A117" s="39"/>
      <c r="B117" s="39"/>
      <c r="C117" s="39"/>
      <c r="D117" s="39"/>
      <c r="E117" s="40"/>
      <c r="F117" s="40"/>
      <c r="G117" s="40"/>
      <c r="H117" s="40"/>
      <c r="I117" s="1"/>
      <c r="J117" s="3"/>
      <c r="K117" s="3"/>
      <c r="L117" s="3"/>
      <c r="M117" s="3"/>
      <c r="N117" s="3"/>
      <c r="O117" s="3"/>
      <c r="P117" s="3"/>
      <c r="Q117" s="3"/>
      <c r="R117" s="3"/>
      <c r="S117" s="3"/>
      <c r="T117" s="3"/>
      <c r="U117" s="3"/>
      <c r="V117" s="3"/>
      <c r="W117" s="3"/>
      <c r="X117" s="3"/>
      <c r="Y117" s="3"/>
      <c r="Z117" s="3"/>
    </row>
    <row r="118" ht="15.75" customHeight="1">
      <c r="A118" s="39"/>
      <c r="B118" s="39"/>
      <c r="C118" s="39"/>
      <c r="D118" s="39"/>
      <c r="E118" s="40"/>
      <c r="F118" s="40"/>
      <c r="G118" s="40"/>
      <c r="H118" s="40"/>
      <c r="I118" s="1"/>
      <c r="J118" s="3"/>
      <c r="K118" s="3"/>
      <c r="L118" s="3"/>
      <c r="M118" s="3"/>
      <c r="N118" s="3"/>
      <c r="O118" s="3"/>
      <c r="P118" s="3"/>
      <c r="Q118" s="3"/>
      <c r="R118" s="3"/>
      <c r="S118" s="3"/>
      <c r="T118" s="3"/>
      <c r="U118" s="3"/>
      <c r="V118" s="3"/>
      <c r="W118" s="3"/>
      <c r="X118" s="3"/>
      <c r="Y118" s="3"/>
      <c r="Z118" s="3"/>
    </row>
    <row r="119" ht="15.75" customHeight="1">
      <c r="A119" s="39"/>
      <c r="B119" s="39"/>
      <c r="C119" s="39"/>
      <c r="D119" s="39"/>
      <c r="E119" s="40"/>
      <c r="F119" s="40"/>
      <c r="G119" s="40"/>
      <c r="H119" s="40"/>
      <c r="I119" s="1"/>
      <c r="J119" s="3"/>
      <c r="K119" s="3"/>
      <c r="L119" s="3"/>
      <c r="M119" s="3"/>
      <c r="N119" s="3"/>
      <c r="O119" s="3"/>
      <c r="P119" s="3"/>
      <c r="Q119" s="3"/>
      <c r="R119" s="3"/>
      <c r="S119" s="3"/>
      <c r="T119" s="3"/>
      <c r="U119" s="3"/>
      <c r="V119" s="3"/>
      <c r="W119" s="3"/>
      <c r="X119" s="3"/>
      <c r="Y119" s="3"/>
      <c r="Z119" s="3"/>
    </row>
    <row r="120" ht="15.75" customHeight="1">
      <c r="A120" s="39"/>
      <c r="B120" s="39"/>
      <c r="C120" s="39"/>
      <c r="D120" s="39"/>
      <c r="E120" s="40"/>
      <c r="F120" s="40"/>
      <c r="G120" s="40"/>
      <c r="H120" s="40"/>
      <c r="I120" s="1"/>
      <c r="J120" s="3"/>
      <c r="K120" s="3"/>
      <c r="L120" s="3"/>
      <c r="M120" s="3"/>
      <c r="N120" s="3"/>
      <c r="O120" s="3"/>
      <c r="P120" s="3"/>
      <c r="Q120" s="3"/>
      <c r="R120" s="3"/>
      <c r="S120" s="3"/>
      <c r="T120" s="3"/>
      <c r="U120" s="3"/>
      <c r="V120" s="3"/>
      <c r="W120" s="3"/>
      <c r="X120" s="3"/>
      <c r="Y120" s="3"/>
      <c r="Z120" s="3"/>
    </row>
    <row r="121" ht="15.75" customHeight="1">
      <c r="A121" s="39"/>
      <c r="B121" s="39"/>
      <c r="C121" s="39"/>
      <c r="D121" s="39"/>
      <c r="E121" s="40"/>
      <c r="F121" s="40"/>
      <c r="G121" s="40"/>
      <c r="H121" s="40"/>
      <c r="I121" s="1"/>
      <c r="J121" s="3"/>
      <c r="K121" s="3"/>
      <c r="L121" s="3"/>
      <c r="M121" s="3"/>
      <c r="N121" s="3"/>
      <c r="O121" s="3"/>
      <c r="P121" s="3"/>
      <c r="Q121" s="3"/>
      <c r="R121" s="3"/>
      <c r="S121" s="3"/>
      <c r="T121" s="3"/>
      <c r="U121" s="3"/>
      <c r="V121" s="3"/>
      <c r="W121" s="3"/>
      <c r="X121" s="3"/>
      <c r="Y121" s="3"/>
      <c r="Z121" s="3"/>
    </row>
    <row r="122" ht="15.75" customHeight="1">
      <c r="A122" s="39"/>
      <c r="B122" s="39"/>
      <c r="C122" s="39"/>
      <c r="D122" s="39"/>
      <c r="E122" s="40"/>
      <c r="F122" s="40"/>
      <c r="G122" s="40"/>
      <c r="H122" s="40"/>
      <c r="I122" s="1"/>
      <c r="J122" s="3"/>
      <c r="K122" s="3"/>
      <c r="L122" s="3"/>
      <c r="M122" s="3"/>
      <c r="N122" s="3"/>
      <c r="O122" s="3"/>
      <c r="P122" s="3"/>
      <c r="Q122" s="3"/>
      <c r="R122" s="3"/>
      <c r="S122" s="3"/>
      <c r="T122" s="3"/>
      <c r="U122" s="3"/>
      <c r="V122" s="3"/>
      <c r="W122" s="3"/>
      <c r="X122" s="3"/>
      <c r="Y122" s="3"/>
      <c r="Z122" s="3"/>
    </row>
    <row r="123" ht="15.75" customHeight="1">
      <c r="A123" s="39"/>
      <c r="B123" s="39"/>
      <c r="C123" s="39"/>
      <c r="D123" s="39"/>
      <c r="E123" s="40"/>
      <c r="F123" s="40"/>
      <c r="G123" s="40"/>
      <c r="H123" s="40"/>
      <c r="I123" s="1"/>
      <c r="J123" s="3"/>
      <c r="K123" s="3"/>
      <c r="L123" s="3"/>
      <c r="M123" s="3"/>
      <c r="N123" s="3"/>
      <c r="O123" s="3"/>
      <c r="P123" s="3"/>
      <c r="Q123" s="3"/>
      <c r="R123" s="3"/>
      <c r="S123" s="3"/>
      <c r="T123" s="3"/>
      <c r="U123" s="3"/>
      <c r="V123" s="3"/>
      <c r="W123" s="3"/>
      <c r="X123" s="3"/>
      <c r="Y123" s="3"/>
      <c r="Z123" s="3"/>
    </row>
    <row r="124" ht="15.75" customHeight="1">
      <c r="A124" s="39"/>
      <c r="B124" s="39"/>
      <c r="C124" s="39"/>
      <c r="D124" s="39"/>
      <c r="E124" s="40"/>
      <c r="F124" s="40"/>
      <c r="G124" s="40"/>
      <c r="H124" s="40"/>
      <c r="I124" s="1"/>
      <c r="J124" s="3"/>
      <c r="K124" s="3"/>
      <c r="L124" s="3"/>
      <c r="M124" s="3"/>
      <c r="N124" s="3"/>
      <c r="O124" s="3"/>
      <c r="P124" s="3"/>
      <c r="Q124" s="3"/>
      <c r="R124" s="3"/>
      <c r="S124" s="3"/>
      <c r="T124" s="3"/>
      <c r="U124" s="3"/>
      <c r="V124" s="3"/>
      <c r="W124" s="3"/>
      <c r="X124" s="3"/>
      <c r="Y124" s="3"/>
      <c r="Z124" s="3"/>
    </row>
    <row r="125" ht="15.75" customHeight="1">
      <c r="A125" s="39"/>
      <c r="B125" s="39"/>
      <c r="C125" s="39"/>
      <c r="D125" s="39"/>
      <c r="E125" s="40"/>
      <c r="F125" s="40"/>
      <c r="G125" s="40"/>
      <c r="H125" s="40"/>
      <c r="I125" s="1"/>
      <c r="J125" s="3"/>
      <c r="K125" s="3"/>
      <c r="L125" s="3"/>
      <c r="M125" s="3"/>
      <c r="N125" s="3"/>
      <c r="O125" s="3"/>
      <c r="P125" s="3"/>
      <c r="Q125" s="3"/>
      <c r="R125" s="3"/>
      <c r="S125" s="3"/>
      <c r="T125" s="3"/>
      <c r="U125" s="3"/>
      <c r="V125" s="3"/>
      <c r="W125" s="3"/>
      <c r="X125" s="3"/>
      <c r="Y125" s="3"/>
      <c r="Z125" s="3"/>
    </row>
    <row r="126" ht="15.75" customHeight="1">
      <c r="A126" s="39"/>
      <c r="B126" s="39"/>
      <c r="C126" s="39"/>
      <c r="D126" s="39"/>
      <c r="E126" s="40"/>
      <c r="F126" s="40"/>
      <c r="G126" s="40"/>
      <c r="H126" s="40"/>
      <c r="I126" s="1"/>
      <c r="J126" s="3"/>
      <c r="K126" s="3"/>
      <c r="L126" s="3"/>
      <c r="M126" s="3"/>
      <c r="N126" s="3"/>
      <c r="O126" s="3"/>
      <c r="P126" s="3"/>
      <c r="Q126" s="3"/>
      <c r="R126" s="3"/>
      <c r="S126" s="3"/>
      <c r="T126" s="3"/>
      <c r="U126" s="3"/>
      <c r="V126" s="3"/>
      <c r="W126" s="3"/>
      <c r="X126" s="3"/>
      <c r="Y126" s="3"/>
      <c r="Z126" s="3"/>
    </row>
    <row r="127" ht="15.75" customHeight="1">
      <c r="A127" s="39"/>
      <c r="B127" s="39"/>
      <c r="C127" s="39"/>
      <c r="D127" s="39"/>
      <c r="E127" s="40"/>
      <c r="F127" s="40"/>
      <c r="G127" s="40"/>
      <c r="H127" s="40"/>
      <c r="I127" s="1"/>
      <c r="J127" s="3"/>
      <c r="K127" s="3"/>
      <c r="L127" s="3"/>
      <c r="M127" s="3"/>
      <c r="N127" s="3"/>
      <c r="O127" s="3"/>
      <c r="P127" s="3"/>
      <c r="Q127" s="3"/>
      <c r="R127" s="3"/>
      <c r="S127" s="3"/>
      <c r="T127" s="3"/>
      <c r="U127" s="3"/>
      <c r="V127" s="3"/>
      <c r="W127" s="3"/>
      <c r="X127" s="3"/>
      <c r="Y127" s="3"/>
      <c r="Z127" s="3"/>
    </row>
    <row r="128" ht="15.75" customHeight="1">
      <c r="A128" s="39"/>
      <c r="B128" s="39"/>
      <c r="C128" s="39"/>
      <c r="D128" s="39"/>
      <c r="E128" s="40"/>
      <c r="F128" s="40"/>
      <c r="G128" s="40"/>
      <c r="H128" s="40"/>
      <c r="I128" s="1"/>
      <c r="J128" s="3"/>
      <c r="K128" s="3"/>
      <c r="L128" s="3"/>
      <c r="M128" s="3"/>
      <c r="N128" s="3"/>
      <c r="O128" s="3"/>
      <c r="P128" s="3"/>
      <c r="Q128" s="3"/>
      <c r="R128" s="3"/>
      <c r="S128" s="3"/>
      <c r="T128" s="3"/>
      <c r="U128" s="3"/>
      <c r="V128" s="3"/>
      <c r="W128" s="3"/>
      <c r="X128" s="3"/>
      <c r="Y128" s="3"/>
      <c r="Z128" s="3"/>
    </row>
    <row r="129" ht="15.75" customHeight="1">
      <c r="A129" s="39"/>
      <c r="B129" s="39"/>
      <c r="C129" s="39"/>
      <c r="D129" s="39"/>
      <c r="E129" s="40"/>
      <c r="F129" s="40"/>
      <c r="G129" s="40"/>
      <c r="H129" s="40"/>
      <c r="I129" s="1"/>
      <c r="J129" s="3"/>
      <c r="K129" s="3"/>
      <c r="L129" s="3"/>
      <c r="M129" s="3"/>
      <c r="N129" s="3"/>
      <c r="O129" s="3"/>
      <c r="P129" s="3"/>
      <c r="Q129" s="3"/>
      <c r="R129" s="3"/>
      <c r="S129" s="3"/>
      <c r="T129" s="3"/>
      <c r="U129" s="3"/>
      <c r="V129" s="3"/>
      <c r="W129" s="3"/>
      <c r="X129" s="3"/>
      <c r="Y129" s="3"/>
      <c r="Z129" s="3"/>
    </row>
    <row r="130" ht="15.75" customHeight="1">
      <c r="A130" s="39"/>
      <c r="B130" s="39"/>
      <c r="C130" s="39"/>
      <c r="D130" s="39"/>
      <c r="E130" s="40"/>
      <c r="F130" s="40"/>
      <c r="G130" s="40"/>
      <c r="H130" s="40"/>
      <c r="I130" s="1"/>
      <c r="J130" s="3"/>
      <c r="K130" s="3"/>
      <c r="L130" s="3"/>
      <c r="M130" s="3"/>
      <c r="N130" s="3"/>
      <c r="O130" s="3"/>
      <c r="P130" s="3"/>
      <c r="Q130" s="3"/>
      <c r="R130" s="3"/>
      <c r="S130" s="3"/>
      <c r="T130" s="3"/>
      <c r="U130" s="3"/>
      <c r="V130" s="3"/>
      <c r="W130" s="3"/>
      <c r="X130" s="3"/>
      <c r="Y130" s="3"/>
      <c r="Z130" s="3"/>
    </row>
    <row r="131" ht="15.75" customHeight="1">
      <c r="A131" s="39"/>
      <c r="B131" s="39"/>
      <c r="C131" s="39"/>
      <c r="D131" s="39"/>
      <c r="E131" s="40"/>
      <c r="F131" s="40"/>
      <c r="G131" s="40"/>
      <c r="H131" s="40"/>
      <c r="I131" s="1"/>
      <c r="J131" s="3"/>
      <c r="K131" s="3"/>
      <c r="L131" s="3"/>
      <c r="M131" s="3"/>
      <c r="N131" s="3"/>
      <c r="O131" s="3"/>
      <c r="P131" s="3"/>
      <c r="Q131" s="3"/>
      <c r="R131" s="3"/>
      <c r="S131" s="3"/>
      <c r="T131" s="3"/>
      <c r="U131" s="3"/>
      <c r="V131" s="3"/>
      <c r="W131" s="3"/>
      <c r="X131" s="3"/>
      <c r="Y131" s="3"/>
      <c r="Z131" s="3"/>
    </row>
    <row r="132" ht="15.75" customHeight="1">
      <c r="A132" s="39"/>
      <c r="B132" s="39"/>
      <c r="C132" s="39"/>
      <c r="D132" s="39"/>
      <c r="E132" s="40"/>
      <c r="F132" s="40"/>
      <c r="G132" s="40"/>
      <c r="H132" s="40"/>
      <c r="I132" s="1"/>
      <c r="J132" s="3"/>
      <c r="K132" s="3"/>
      <c r="L132" s="3"/>
      <c r="M132" s="3"/>
      <c r="N132" s="3"/>
      <c r="O132" s="3"/>
      <c r="P132" s="3"/>
      <c r="Q132" s="3"/>
      <c r="R132" s="3"/>
      <c r="S132" s="3"/>
      <c r="T132" s="3"/>
      <c r="U132" s="3"/>
      <c r="V132" s="3"/>
      <c r="W132" s="3"/>
      <c r="X132" s="3"/>
      <c r="Y132" s="3"/>
      <c r="Z132" s="3"/>
    </row>
    <row r="133" ht="15.75" customHeight="1">
      <c r="A133" s="39"/>
      <c r="B133" s="39"/>
      <c r="C133" s="39"/>
      <c r="D133" s="39"/>
      <c r="E133" s="40"/>
      <c r="F133" s="40"/>
      <c r="G133" s="40"/>
      <c r="H133" s="40"/>
      <c r="I133" s="1"/>
      <c r="J133" s="3"/>
      <c r="K133" s="3"/>
      <c r="L133" s="3"/>
      <c r="M133" s="3"/>
      <c r="N133" s="3"/>
      <c r="O133" s="3"/>
      <c r="P133" s="3"/>
      <c r="Q133" s="3"/>
      <c r="R133" s="3"/>
      <c r="S133" s="3"/>
      <c r="T133" s="3"/>
      <c r="U133" s="3"/>
      <c r="V133" s="3"/>
      <c r="W133" s="3"/>
      <c r="X133" s="3"/>
      <c r="Y133" s="3"/>
      <c r="Z133" s="3"/>
    </row>
    <row r="134" ht="15.75" customHeight="1">
      <c r="A134" s="39"/>
      <c r="B134" s="39"/>
      <c r="C134" s="39"/>
      <c r="D134" s="39"/>
      <c r="E134" s="40"/>
      <c r="F134" s="40"/>
      <c r="G134" s="40"/>
      <c r="H134" s="40"/>
      <c r="I134" s="1"/>
      <c r="J134" s="3"/>
      <c r="K134" s="3"/>
      <c r="L134" s="3"/>
      <c r="M134" s="3"/>
      <c r="N134" s="3"/>
      <c r="O134" s="3"/>
      <c r="P134" s="3"/>
      <c r="Q134" s="3"/>
      <c r="R134" s="3"/>
      <c r="S134" s="3"/>
      <c r="T134" s="3"/>
      <c r="U134" s="3"/>
      <c r="V134" s="3"/>
      <c r="W134" s="3"/>
      <c r="X134" s="3"/>
      <c r="Y134" s="3"/>
      <c r="Z134" s="3"/>
    </row>
    <row r="135" ht="15.75" customHeight="1">
      <c r="A135" s="39"/>
      <c r="B135" s="39"/>
      <c r="C135" s="39"/>
      <c r="D135" s="39"/>
      <c r="E135" s="40"/>
      <c r="F135" s="40"/>
      <c r="G135" s="40"/>
      <c r="H135" s="40"/>
      <c r="I135" s="1"/>
      <c r="J135" s="3"/>
      <c r="K135" s="3"/>
      <c r="L135" s="3"/>
      <c r="M135" s="3"/>
      <c r="N135" s="3"/>
      <c r="O135" s="3"/>
      <c r="P135" s="3"/>
      <c r="Q135" s="3"/>
      <c r="R135" s="3"/>
      <c r="S135" s="3"/>
      <c r="T135" s="3"/>
      <c r="U135" s="3"/>
      <c r="V135" s="3"/>
      <c r="W135" s="3"/>
      <c r="X135" s="3"/>
      <c r="Y135" s="3"/>
      <c r="Z135" s="3"/>
    </row>
    <row r="136" ht="15.75" customHeight="1">
      <c r="A136" s="39"/>
      <c r="B136" s="39"/>
      <c r="C136" s="39"/>
      <c r="D136" s="39"/>
      <c r="E136" s="40"/>
      <c r="F136" s="40"/>
      <c r="G136" s="40"/>
      <c r="H136" s="40"/>
      <c r="I136" s="1"/>
      <c r="J136" s="3"/>
      <c r="K136" s="3"/>
      <c r="L136" s="3"/>
      <c r="M136" s="3"/>
      <c r="N136" s="3"/>
      <c r="O136" s="3"/>
      <c r="P136" s="3"/>
      <c r="Q136" s="3"/>
      <c r="R136" s="3"/>
      <c r="S136" s="3"/>
      <c r="T136" s="3"/>
      <c r="U136" s="3"/>
      <c r="V136" s="3"/>
      <c r="W136" s="3"/>
      <c r="X136" s="3"/>
      <c r="Y136" s="3"/>
      <c r="Z136" s="3"/>
    </row>
    <row r="137" ht="15.75" customHeight="1">
      <c r="A137" s="39"/>
      <c r="B137" s="39"/>
      <c r="C137" s="39"/>
      <c r="D137" s="39"/>
      <c r="E137" s="40"/>
      <c r="F137" s="40"/>
      <c r="G137" s="40"/>
      <c r="H137" s="40"/>
      <c r="I137" s="1"/>
      <c r="J137" s="3"/>
      <c r="K137" s="3"/>
      <c r="L137" s="3"/>
      <c r="M137" s="3"/>
      <c r="N137" s="3"/>
      <c r="O137" s="3"/>
      <c r="P137" s="3"/>
      <c r="Q137" s="3"/>
      <c r="R137" s="3"/>
      <c r="S137" s="3"/>
      <c r="T137" s="3"/>
      <c r="U137" s="3"/>
      <c r="V137" s="3"/>
      <c r="W137" s="3"/>
      <c r="X137" s="3"/>
      <c r="Y137" s="3"/>
      <c r="Z137" s="3"/>
    </row>
    <row r="138" ht="15.75" customHeight="1">
      <c r="A138" s="39"/>
      <c r="B138" s="39"/>
      <c r="C138" s="39"/>
      <c r="D138" s="39"/>
      <c r="E138" s="40"/>
      <c r="F138" s="40"/>
      <c r="G138" s="40"/>
      <c r="H138" s="40"/>
      <c r="I138" s="1"/>
      <c r="J138" s="3"/>
      <c r="K138" s="3"/>
      <c r="L138" s="3"/>
      <c r="M138" s="3"/>
      <c r="N138" s="3"/>
      <c r="O138" s="3"/>
      <c r="P138" s="3"/>
      <c r="Q138" s="3"/>
      <c r="R138" s="3"/>
      <c r="S138" s="3"/>
      <c r="T138" s="3"/>
      <c r="U138" s="3"/>
      <c r="V138" s="3"/>
      <c r="W138" s="3"/>
      <c r="X138" s="3"/>
      <c r="Y138" s="3"/>
      <c r="Z138" s="3"/>
    </row>
    <row r="139" ht="15.75" customHeight="1">
      <c r="A139" s="39"/>
      <c r="B139" s="39"/>
      <c r="C139" s="39"/>
      <c r="D139" s="39"/>
      <c r="E139" s="40"/>
      <c r="F139" s="40"/>
      <c r="G139" s="40"/>
      <c r="H139" s="40"/>
      <c r="I139" s="1"/>
      <c r="J139" s="3"/>
      <c r="K139" s="3"/>
      <c r="L139" s="3"/>
      <c r="M139" s="3"/>
      <c r="N139" s="3"/>
      <c r="O139" s="3"/>
      <c r="P139" s="3"/>
      <c r="Q139" s="3"/>
      <c r="R139" s="3"/>
      <c r="S139" s="3"/>
      <c r="T139" s="3"/>
      <c r="U139" s="3"/>
      <c r="V139" s="3"/>
      <c r="W139" s="3"/>
      <c r="X139" s="3"/>
      <c r="Y139" s="3"/>
      <c r="Z139" s="3"/>
    </row>
    <row r="140" ht="15.75" customHeight="1">
      <c r="A140" s="39"/>
      <c r="B140" s="39"/>
      <c r="C140" s="39"/>
      <c r="D140" s="39"/>
      <c r="E140" s="40"/>
      <c r="F140" s="40"/>
      <c r="G140" s="40"/>
      <c r="H140" s="40"/>
      <c r="I140" s="1"/>
      <c r="J140" s="3"/>
      <c r="K140" s="3"/>
      <c r="L140" s="3"/>
      <c r="M140" s="3"/>
      <c r="N140" s="3"/>
      <c r="O140" s="3"/>
      <c r="P140" s="3"/>
      <c r="Q140" s="3"/>
      <c r="R140" s="3"/>
      <c r="S140" s="3"/>
      <c r="T140" s="3"/>
      <c r="U140" s="3"/>
      <c r="V140" s="3"/>
      <c r="W140" s="3"/>
      <c r="X140" s="3"/>
      <c r="Y140" s="3"/>
      <c r="Z140" s="3"/>
    </row>
    <row r="141" ht="15.75" customHeight="1">
      <c r="A141" s="39"/>
      <c r="B141" s="39"/>
      <c r="C141" s="39"/>
      <c r="D141" s="39"/>
      <c r="E141" s="40"/>
      <c r="F141" s="40"/>
      <c r="G141" s="40"/>
      <c r="H141" s="40"/>
      <c r="I141" s="1"/>
      <c r="J141" s="3"/>
      <c r="K141" s="3"/>
      <c r="L141" s="3"/>
      <c r="M141" s="3"/>
      <c r="N141" s="3"/>
      <c r="O141" s="3"/>
      <c r="P141" s="3"/>
      <c r="Q141" s="3"/>
      <c r="R141" s="3"/>
      <c r="S141" s="3"/>
      <c r="T141" s="3"/>
      <c r="U141" s="3"/>
      <c r="V141" s="3"/>
      <c r="W141" s="3"/>
      <c r="X141" s="3"/>
      <c r="Y141" s="3"/>
      <c r="Z141" s="3"/>
    </row>
    <row r="142" ht="15.75" customHeight="1">
      <c r="A142" s="39"/>
      <c r="B142" s="39"/>
      <c r="C142" s="39"/>
      <c r="D142" s="39"/>
      <c r="E142" s="40"/>
      <c r="F142" s="40"/>
      <c r="G142" s="40"/>
      <c r="H142" s="40"/>
      <c r="I142" s="1"/>
      <c r="J142" s="3"/>
      <c r="K142" s="3"/>
      <c r="L142" s="3"/>
      <c r="M142" s="3"/>
      <c r="N142" s="3"/>
      <c r="O142" s="3"/>
      <c r="P142" s="3"/>
      <c r="Q142" s="3"/>
      <c r="R142" s="3"/>
      <c r="S142" s="3"/>
      <c r="T142" s="3"/>
      <c r="U142" s="3"/>
      <c r="V142" s="3"/>
      <c r="W142" s="3"/>
      <c r="X142" s="3"/>
      <c r="Y142" s="3"/>
      <c r="Z142" s="3"/>
    </row>
    <row r="143" ht="15.75" customHeight="1">
      <c r="A143" s="39"/>
      <c r="B143" s="39"/>
      <c r="C143" s="39"/>
      <c r="D143" s="39"/>
      <c r="E143" s="40"/>
      <c r="F143" s="40"/>
      <c r="G143" s="40"/>
      <c r="H143" s="40"/>
      <c r="I143" s="1"/>
      <c r="J143" s="3"/>
      <c r="K143" s="3"/>
      <c r="L143" s="3"/>
      <c r="M143" s="3"/>
      <c r="N143" s="3"/>
      <c r="O143" s="3"/>
      <c r="P143" s="3"/>
      <c r="Q143" s="3"/>
      <c r="R143" s="3"/>
      <c r="S143" s="3"/>
      <c r="T143" s="3"/>
      <c r="U143" s="3"/>
      <c r="V143" s="3"/>
      <c r="W143" s="3"/>
      <c r="X143" s="3"/>
      <c r="Y143" s="3"/>
      <c r="Z143" s="3"/>
    </row>
    <row r="144" ht="15.75" customHeight="1">
      <c r="A144" s="39"/>
      <c r="B144" s="39"/>
      <c r="C144" s="39"/>
      <c r="D144" s="39"/>
      <c r="E144" s="40"/>
      <c r="F144" s="40"/>
      <c r="G144" s="40"/>
      <c r="H144" s="40"/>
      <c r="I144" s="1"/>
      <c r="J144" s="3"/>
      <c r="K144" s="3"/>
      <c r="L144" s="3"/>
      <c r="M144" s="3"/>
      <c r="N144" s="3"/>
      <c r="O144" s="3"/>
      <c r="P144" s="3"/>
      <c r="Q144" s="3"/>
      <c r="R144" s="3"/>
      <c r="S144" s="3"/>
      <c r="T144" s="3"/>
      <c r="U144" s="3"/>
      <c r="V144" s="3"/>
      <c r="W144" s="3"/>
      <c r="X144" s="3"/>
      <c r="Y144" s="3"/>
      <c r="Z144" s="3"/>
    </row>
    <row r="145" ht="15.75" customHeight="1">
      <c r="A145" s="39"/>
      <c r="B145" s="39"/>
      <c r="C145" s="39"/>
      <c r="D145" s="39"/>
      <c r="E145" s="40"/>
      <c r="F145" s="40"/>
      <c r="G145" s="40"/>
      <c r="H145" s="40"/>
      <c r="I145" s="1"/>
      <c r="J145" s="3"/>
      <c r="K145" s="3"/>
      <c r="L145" s="3"/>
      <c r="M145" s="3"/>
      <c r="N145" s="3"/>
      <c r="O145" s="3"/>
      <c r="P145" s="3"/>
      <c r="Q145" s="3"/>
      <c r="R145" s="3"/>
      <c r="S145" s="3"/>
      <c r="T145" s="3"/>
      <c r="U145" s="3"/>
      <c r="V145" s="3"/>
      <c r="W145" s="3"/>
      <c r="X145" s="3"/>
      <c r="Y145" s="3"/>
      <c r="Z145" s="3"/>
    </row>
    <row r="146" ht="15.75" customHeight="1">
      <c r="A146" s="39"/>
      <c r="B146" s="39"/>
      <c r="C146" s="39"/>
      <c r="D146" s="39"/>
      <c r="E146" s="40"/>
      <c r="F146" s="40"/>
      <c r="G146" s="40"/>
      <c r="H146" s="40"/>
      <c r="I146" s="1"/>
      <c r="J146" s="3"/>
      <c r="K146" s="3"/>
      <c r="L146" s="3"/>
      <c r="M146" s="3"/>
      <c r="N146" s="3"/>
      <c r="O146" s="3"/>
      <c r="P146" s="3"/>
      <c r="Q146" s="3"/>
      <c r="R146" s="3"/>
      <c r="S146" s="3"/>
      <c r="T146" s="3"/>
      <c r="U146" s="3"/>
      <c r="V146" s="3"/>
      <c r="W146" s="3"/>
      <c r="X146" s="3"/>
      <c r="Y146" s="3"/>
      <c r="Z146" s="3"/>
    </row>
    <row r="147" ht="15.75" customHeight="1">
      <c r="A147" s="39"/>
      <c r="B147" s="39"/>
      <c r="C147" s="39"/>
      <c r="D147" s="39"/>
      <c r="E147" s="40"/>
      <c r="F147" s="40"/>
      <c r="G147" s="40"/>
      <c r="H147" s="40"/>
      <c r="I147" s="1"/>
      <c r="J147" s="3"/>
      <c r="K147" s="3"/>
      <c r="L147" s="3"/>
      <c r="M147" s="3"/>
      <c r="N147" s="3"/>
      <c r="O147" s="3"/>
      <c r="P147" s="3"/>
      <c r="Q147" s="3"/>
      <c r="R147" s="3"/>
      <c r="S147" s="3"/>
      <c r="T147" s="3"/>
      <c r="U147" s="3"/>
      <c r="V147" s="3"/>
      <c r="W147" s="3"/>
      <c r="X147" s="3"/>
      <c r="Y147" s="3"/>
      <c r="Z147" s="3"/>
    </row>
    <row r="148" ht="15.75" customHeight="1">
      <c r="A148" s="39"/>
      <c r="B148" s="39"/>
      <c r="C148" s="39"/>
      <c r="D148" s="39"/>
      <c r="E148" s="40"/>
      <c r="F148" s="40"/>
      <c r="G148" s="40"/>
      <c r="H148" s="40"/>
      <c r="I148" s="1"/>
      <c r="J148" s="3"/>
      <c r="K148" s="3"/>
      <c r="L148" s="3"/>
      <c r="M148" s="3"/>
      <c r="N148" s="3"/>
      <c r="O148" s="3"/>
      <c r="P148" s="3"/>
      <c r="Q148" s="3"/>
      <c r="R148" s="3"/>
      <c r="S148" s="3"/>
      <c r="T148" s="3"/>
      <c r="U148" s="3"/>
      <c r="V148" s="3"/>
      <c r="W148" s="3"/>
      <c r="X148" s="3"/>
      <c r="Y148" s="3"/>
      <c r="Z148" s="3"/>
    </row>
    <row r="149" ht="15.75" customHeight="1">
      <c r="A149" s="39"/>
      <c r="B149" s="39"/>
      <c r="C149" s="39"/>
      <c r="D149" s="39"/>
      <c r="E149" s="40"/>
      <c r="F149" s="40"/>
      <c r="G149" s="40"/>
      <c r="H149" s="40"/>
      <c r="I149" s="1"/>
      <c r="J149" s="3"/>
      <c r="K149" s="3"/>
      <c r="L149" s="3"/>
      <c r="M149" s="3"/>
      <c r="N149" s="3"/>
      <c r="O149" s="3"/>
      <c r="P149" s="3"/>
      <c r="Q149" s="3"/>
      <c r="R149" s="3"/>
      <c r="S149" s="3"/>
      <c r="T149" s="3"/>
      <c r="U149" s="3"/>
      <c r="V149" s="3"/>
      <c r="W149" s="3"/>
      <c r="X149" s="3"/>
      <c r="Y149" s="3"/>
      <c r="Z149" s="3"/>
    </row>
    <row r="150" ht="15.75" customHeight="1">
      <c r="A150" s="39"/>
      <c r="B150" s="39"/>
      <c r="C150" s="39"/>
      <c r="D150" s="39"/>
      <c r="E150" s="40"/>
      <c r="F150" s="40"/>
      <c r="G150" s="40"/>
      <c r="H150" s="40"/>
      <c r="I150" s="1"/>
      <c r="J150" s="3"/>
      <c r="K150" s="3"/>
      <c r="L150" s="3"/>
      <c r="M150" s="3"/>
      <c r="N150" s="3"/>
      <c r="O150" s="3"/>
      <c r="P150" s="3"/>
      <c r="Q150" s="3"/>
      <c r="R150" s="3"/>
      <c r="S150" s="3"/>
      <c r="T150" s="3"/>
      <c r="U150" s="3"/>
      <c r="V150" s="3"/>
      <c r="W150" s="3"/>
      <c r="X150" s="3"/>
      <c r="Y150" s="3"/>
      <c r="Z150" s="3"/>
    </row>
    <row r="151" ht="15.75" customHeight="1">
      <c r="A151" s="39"/>
      <c r="B151" s="39"/>
      <c r="C151" s="39"/>
      <c r="D151" s="39"/>
      <c r="E151" s="40"/>
      <c r="F151" s="40"/>
      <c r="G151" s="40"/>
      <c r="H151" s="40"/>
      <c r="I151" s="1"/>
      <c r="J151" s="3"/>
      <c r="K151" s="3"/>
      <c r="L151" s="3"/>
      <c r="M151" s="3"/>
      <c r="N151" s="3"/>
      <c r="O151" s="3"/>
      <c r="P151" s="3"/>
      <c r="Q151" s="3"/>
      <c r="R151" s="3"/>
      <c r="S151" s="3"/>
      <c r="T151" s="3"/>
      <c r="U151" s="3"/>
      <c r="V151" s="3"/>
      <c r="W151" s="3"/>
      <c r="X151" s="3"/>
      <c r="Y151" s="3"/>
      <c r="Z151" s="3"/>
    </row>
    <row r="152" ht="15.75" customHeight="1">
      <c r="A152" s="39"/>
      <c r="B152" s="39"/>
      <c r="C152" s="39"/>
      <c r="D152" s="39"/>
      <c r="E152" s="40"/>
      <c r="F152" s="40"/>
      <c r="G152" s="40"/>
      <c r="H152" s="40"/>
      <c r="I152" s="1"/>
      <c r="J152" s="3"/>
      <c r="K152" s="3"/>
      <c r="L152" s="3"/>
      <c r="M152" s="3"/>
      <c r="N152" s="3"/>
      <c r="O152" s="3"/>
      <c r="P152" s="3"/>
      <c r="Q152" s="3"/>
      <c r="R152" s="3"/>
      <c r="S152" s="3"/>
      <c r="T152" s="3"/>
      <c r="U152" s="3"/>
      <c r="V152" s="3"/>
      <c r="W152" s="3"/>
      <c r="X152" s="3"/>
      <c r="Y152" s="3"/>
      <c r="Z152" s="3"/>
    </row>
    <row r="153" ht="15.75" customHeight="1">
      <c r="A153" s="39"/>
      <c r="B153" s="39"/>
      <c r="C153" s="39"/>
      <c r="D153" s="39"/>
      <c r="E153" s="40"/>
      <c r="F153" s="40"/>
      <c r="G153" s="40"/>
      <c r="H153" s="40"/>
      <c r="I153" s="1"/>
      <c r="J153" s="3"/>
      <c r="K153" s="3"/>
      <c r="L153" s="3"/>
      <c r="M153" s="3"/>
      <c r="N153" s="3"/>
      <c r="O153" s="3"/>
      <c r="P153" s="3"/>
      <c r="Q153" s="3"/>
      <c r="R153" s="3"/>
      <c r="S153" s="3"/>
      <c r="T153" s="3"/>
      <c r="U153" s="3"/>
      <c r="V153" s="3"/>
      <c r="W153" s="3"/>
      <c r="X153" s="3"/>
      <c r="Y153" s="3"/>
      <c r="Z153" s="3"/>
    </row>
    <row r="154" ht="15.75" customHeight="1">
      <c r="A154" s="39"/>
      <c r="B154" s="39"/>
      <c r="C154" s="39"/>
      <c r="D154" s="39"/>
      <c r="E154" s="40"/>
      <c r="F154" s="40"/>
      <c r="G154" s="40"/>
      <c r="H154" s="40"/>
      <c r="I154" s="1"/>
      <c r="J154" s="3"/>
      <c r="K154" s="3"/>
      <c r="L154" s="3"/>
      <c r="M154" s="3"/>
      <c r="N154" s="3"/>
      <c r="O154" s="3"/>
      <c r="P154" s="3"/>
      <c r="Q154" s="3"/>
      <c r="R154" s="3"/>
      <c r="S154" s="3"/>
      <c r="T154" s="3"/>
      <c r="U154" s="3"/>
      <c r="V154" s="3"/>
      <c r="W154" s="3"/>
      <c r="X154" s="3"/>
      <c r="Y154" s="3"/>
      <c r="Z154" s="3"/>
    </row>
    <row r="155" ht="15.75" customHeight="1">
      <c r="A155" s="39"/>
      <c r="B155" s="39"/>
      <c r="C155" s="39"/>
      <c r="D155" s="39"/>
      <c r="E155" s="40"/>
      <c r="F155" s="40"/>
      <c r="G155" s="40"/>
      <c r="H155" s="40"/>
      <c r="I155" s="1"/>
      <c r="J155" s="3"/>
      <c r="K155" s="3"/>
      <c r="L155" s="3"/>
      <c r="M155" s="3"/>
      <c r="N155" s="3"/>
      <c r="O155" s="3"/>
      <c r="P155" s="3"/>
      <c r="Q155" s="3"/>
      <c r="R155" s="3"/>
      <c r="S155" s="3"/>
      <c r="T155" s="3"/>
      <c r="U155" s="3"/>
      <c r="V155" s="3"/>
      <c r="W155" s="3"/>
      <c r="X155" s="3"/>
      <c r="Y155" s="3"/>
      <c r="Z155" s="3"/>
    </row>
    <row r="156" ht="15.75" customHeight="1">
      <c r="A156" s="39"/>
      <c r="B156" s="39"/>
      <c r="C156" s="39"/>
      <c r="D156" s="39"/>
      <c r="E156" s="40"/>
      <c r="F156" s="40"/>
      <c r="G156" s="40"/>
      <c r="H156" s="40"/>
      <c r="I156" s="1"/>
      <c r="J156" s="3"/>
      <c r="K156" s="3"/>
      <c r="L156" s="3"/>
      <c r="M156" s="3"/>
      <c r="N156" s="3"/>
      <c r="O156" s="3"/>
      <c r="P156" s="3"/>
      <c r="Q156" s="3"/>
      <c r="R156" s="3"/>
      <c r="S156" s="3"/>
      <c r="T156" s="3"/>
      <c r="U156" s="3"/>
      <c r="V156" s="3"/>
      <c r="W156" s="3"/>
      <c r="X156" s="3"/>
      <c r="Y156" s="3"/>
      <c r="Z156" s="3"/>
    </row>
    <row r="157" ht="15.75" customHeight="1">
      <c r="A157" s="39"/>
      <c r="B157" s="39"/>
      <c r="C157" s="39"/>
      <c r="D157" s="39"/>
      <c r="E157" s="40"/>
      <c r="F157" s="40"/>
      <c r="G157" s="40"/>
      <c r="H157" s="40"/>
      <c r="I157" s="1"/>
      <c r="J157" s="3"/>
      <c r="K157" s="3"/>
      <c r="L157" s="3"/>
      <c r="M157" s="3"/>
      <c r="N157" s="3"/>
      <c r="O157" s="3"/>
      <c r="P157" s="3"/>
      <c r="Q157" s="3"/>
      <c r="R157" s="3"/>
      <c r="S157" s="3"/>
      <c r="T157" s="3"/>
      <c r="U157" s="3"/>
      <c r="V157" s="3"/>
      <c r="W157" s="3"/>
      <c r="X157" s="3"/>
      <c r="Y157" s="3"/>
      <c r="Z157" s="3"/>
    </row>
    <row r="158" ht="15.75" customHeight="1">
      <c r="A158" s="39"/>
      <c r="B158" s="39"/>
      <c r="C158" s="39"/>
      <c r="D158" s="39"/>
      <c r="E158" s="40"/>
      <c r="F158" s="40"/>
      <c r="G158" s="40"/>
      <c r="H158" s="40"/>
      <c r="I158" s="1"/>
      <c r="J158" s="3"/>
      <c r="K158" s="3"/>
      <c r="L158" s="3"/>
      <c r="M158" s="3"/>
      <c r="N158" s="3"/>
      <c r="O158" s="3"/>
      <c r="P158" s="3"/>
      <c r="Q158" s="3"/>
      <c r="R158" s="3"/>
      <c r="S158" s="3"/>
      <c r="T158" s="3"/>
      <c r="U158" s="3"/>
      <c r="V158" s="3"/>
      <c r="W158" s="3"/>
      <c r="X158" s="3"/>
      <c r="Y158" s="3"/>
      <c r="Z158" s="3"/>
    </row>
    <row r="159" ht="15.75" customHeight="1">
      <c r="A159" s="39"/>
      <c r="B159" s="39"/>
      <c r="C159" s="39"/>
      <c r="D159" s="39"/>
      <c r="E159" s="40"/>
      <c r="F159" s="40"/>
      <c r="G159" s="40"/>
      <c r="H159" s="40"/>
      <c r="I159" s="1"/>
      <c r="J159" s="3"/>
      <c r="K159" s="3"/>
      <c r="L159" s="3"/>
      <c r="M159" s="3"/>
      <c r="N159" s="3"/>
      <c r="O159" s="3"/>
      <c r="P159" s="3"/>
      <c r="Q159" s="3"/>
      <c r="R159" s="3"/>
      <c r="S159" s="3"/>
      <c r="T159" s="3"/>
      <c r="U159" s="3"/>
      <c r="V159" s="3"/>
      <c r="W159" s="3"/>
      <c r="X159" s="3"/>
      <c r="Y159" s="3"/>
      <c r="Z159" s="3"/>
    </row>
    <row r="160" ht="15.75" customHeight="1">
      <c r="A160" s="39"/>
      <c r="B160" s="39"/>
      <c r="C160" s="39"/>
      <c r="D160" s="39"/>
      <c r="E160" s="40"/>
      <c r="F160" s="40"/>
      <c r="G160" s="40"/>
      <c r="H160" s="40"/>
      <c r="I160" s="1"/>
      <c r="J160" s="3"/>
      <c r="K160" s="3"/>
      <c r="L160" s="3"/>
      <c r="M160" s="3"/>
      <c r="N160" s="3"/>
      <c r="O160" s="3"/>
      <c r="P160" s="3"/>
      <c r="Q160" s="3"/>
      <c r="R160" s="3"/>
      <c r="S160" s="3"/>
      <c r="T160" s="3"/>
      <c r="U160" s="3"/>
      <c r="V160" s="3"/>
      <c r="W160" s="3"/>
      <c r="X160" s="3"/>
      <c r="Y160" s="3"/>
      <c r="Z160" s="3"/>
    </row>
    <row r="161" ht="15.75" customHeight="1">
      <c r="A161" s="39"/>
      <c r="B161" s="39"/>
      <c r="C161" s="39"/>
      <c r="D161" s="39"/>
      <c r="E161" s="40"/>
      <c r="F161" s="40"/>
      <c r="G161" s="40"/>
      <c r="H161" s="40"/>
      <c r="I161" s="1"/>
      <c r="J161" s="3"/>
      <c r="K161" s="3"/>
      <c r="L161" s="3"/>
      <c r="M161" s="3"/>
      <c r="N161" s="3"/>
      <c r="O161" s="3"/>
      <c r="P161" s="3"/>
      <c r="Q161" s="3"/>
      <c r="R161" s="3"/>
      <c r="S161" s="3"/>
      <c r="T161" s="3"/>
      <c r="U161" s="3"/>
      <c r="V161" s="3"/>
      <c r="W161" s="3"/>
      <c r="X161" s="3"/>
      <c r="Y161" s="3"/>
      <c r="Z161" s="3"/>
    </row>
    <row r="162" ht="15.75" customHeight="1">
      <c r="A162" s="39"/>
      <c r="B162" s="39"/>
      <c r="C162" s="39"/>
      <c r="D162" s="39"/>
      <c r="E162" s="40"/>
      <c r="F162" s="40"/>
      <c r="G162" s="40"/>
      <c r="H162" s="40"/>
      <c r="I162" s="1"/>
      <c r="J162" s="3"/>
      <c r="K162" s="3"/>
      <c r="L162" s="3"/>
      <c r="M162" s="3"/>
      <c r="N162" s="3"/>
      <c r="O162" s="3"/>
      <c r="P162" s="3"/>
      <c r="Q162" s="3"/>
      <c r="R162" s="3"/>
      <c r="S162" s="3"/>
      <c r="T162" s="3"/>
      <c r="U162" s="3"/>
      <c r="V162" s="3"/>
      <c r="W162" s="3"/>
      <c r="X162" s="3"/>
      <c r="Y162" s="3"/>
      <c r="Z162" s="3"/>
    </row>
    <row r="163" ht="15.75" customHeight="1">
      <c r="A163" s="39"/>
      <c r="B163" s="39"/>
      <c r="C163" s="39"/>
      <c r="D163" s="39"/>
      <c r="E163" s="40"/>
      <c r="F163" s="40"/>
      <c r="G163" s="40"/>
      <c r="H163" s="40"/>
      <c r="I163" s="1"/>
      <c r="J163" s="3"/>
      <c r="K163" s="3"/>
      <c r="L163" s="3"/>
      <c r="M163" s="3"/>
      <c r="N163" s="3"/>
      <c r="O163" s="3"/>
      <c r="P163" s="3"/>
      <c r="Q163" s="3"/>
      <c r="R163" s="3"/>
      <c r="S163" s="3"/>
      <c r="T163" s="3"/>
      <c r="U163" s="3"/>
      <c r="V163" s="3"/>
      <c r="W163" s="3"/>
      <c r="X163" s="3"/>
      <c r="Y163" s="3"/>
      <c r="Z163" s="3"/>
    </row>
    <row r="164" ht="15.75" customHeight="1">
      <c r="A164" s="39"/>
      <c r="B164" s="39"/>
      <c r="C164" s="39"/>
      <c r="D164" s="39"/>
      <c r="E164" s="40"/>
      <c r="F164" s="40"/>
      <c r="G164" s="40"/>
      <c r="H164" s="40"/>
      <c r="I164" s="1"/>
      <c r="J164" s="3"/>
      <c r="K164" s="3"/>
      <c r="L164" s="3"/>
      <c r="M164" s="3"/>
      <c r="N164" s="3"/>
      <c r="O164" s="3"/>
      <c r="P164" s="3"/>
      <c r="Q164" s="3"/>
      <c r="R164" s="3"/>
      <c r="S164" s="3"/>
      <c r="T164" s="3"/>
      <c r="U164" s="3"/>
      <c r="V164" s="3"/>
      <c r="W164" s="3"/>
      <c r="X164" s="3"/>
      <c r="Y164" s="3"/>
      <c r="Z164" s="3"/>
    </row>
    <row r="165" ht="15.75" customHeight="1">
      <c r="A165" s="39"/>
      <c r="B165" s="39"/>
      <c r="C165" s="39"/>
      <c r="D165" s="39"/>
      <c r="E165" s="40"/>
      <c r="F165" s="40"/>
      <c r="G165" s="40"/>
      <c r="H165" s="40"/>
      <c r="I165" s="1"/>
      <c r="J165" s="3"/>
      <c r="K165" s="3"/>
      <c r="L165" s="3"/>
      <c r="M165" s="3"/>
      <c r="N165" s="3"/>
      <c r="O165" s="3"/>
      <c r="P165" s="3"/>
      <c r="Q165" s="3"/>
      <c r="R165" s="3"/>
      <c r="S165" s="3"/>
      <c r="T165" s="3"/>
      <c r="U165" s="3"/>
      <c r="V165" s="3"/>
      <c r="W165" s="3"/>
      <c r="X165" s="3"/>
      <c r="Y165" s="3"/>
      <c r="Z165" s="3"/>
    </row>
    <row r="166" ht="15.75" customHeight="1">
      <c r="A166" s="39"/>
      <c r="B166" s="39"/>
      <c r="C166" s="39"/>
      <c r="D166" s="39"/>
      <c r="E166" s="40"/>
      <c r="F166" s="40"/>
      <c r="G166" s="40"/>
      <c r="H166" s="40"/>
      <c r="I166" s="1"/>
      <c r="J166" s="3"/>
      <c r="K166" s="3"/>
      <c r="L166" s="3"/>
      <c r="M166" s="3"/>
      <c r="N166" s="3"/>
      <c r="O166" s="3"/>
      <c r="P166" s="3"/>
      <c r="Q166" s="3"/>
      <c r="R166" s="3"/>
      <c r="S166" s="3"/>
      <c r="T166" s="3"/>
      <c r="U166" s="3"/>
      <c r="V166" s="3"/>
      <c r="W166" s="3"/>
      <c r="X166" s="3"/>
      <c r="Y166" s="3"/>
      <c r="Z166" s="3"/>
    </row>
    <row r="167" ht="15.75" customHeight="1">
      <c r="A167" s="39"/>
      <c r="B167" s="39"/>
      <c r="C167" s="39"/>
      <c r="D167" s="39"/>
      <c r="E167" s="40"/>
      <c r="F167" s="40"/>
      <c r="G167" s="40"/>
      <c r="H167" s="40"/>
      <c r="I167" s="1"/>
      <c r="J167" s="3"/>
      <c r="K167" s="3"/>
      <c r="L167" s="3"/>
      <c r="M167" s="3"/>
      <c r="N167" s="3"/>
      <c r="O167" s="3"/>
      <c r="P167" s="3"/>
      <c r="Q167" s="3"/>
      <c r="R167" s="3"/>
      <c r="S167" s="3"/>
      <c r="T167" s="3"/>
      <c r="U167" s="3"/>
      <c r="V167" s="3"/>
      <c r="W167" s="3"/>
      <c r="X167" s="3"/>
      <c r="Y167" s="3"/>
      <c r="Z167" s="3"/>
    </row>
    <row r="168" ht="15.75" customHeight="1">
      <c r="A168" s="39"/>
      <c r="B168" s="39"/>
      <c r="C168" s="39"/>
      <c r="D168" s="39"/>
      <c r="E168" s="40"/>
      <c r="F168" s="40"/>
      <c r="G168" s="40"/>
      <c r="H168" s="40"/>
      <c r="I168" s="1"/>
      <c r="J168" s="3"/>
      <c r="K168" s="3"/>
      <c r="L168" s="3"/>
      <c r="M168" s="3"/>
      <c r="N168" s="3"/>
      <c r="O168" s="3"/>
      <c r="P168" s="3"/>
      <c r="Q168" s="3"/>
      <c r="R168" s="3"/>
      <c r="S168" s="3"/>
      <c r="T168" s="3"/>
      <c r="U168" s="3"/>
      <c r="V168" s="3"/>
      <c r="W168" s="3"/>
      <c r="X168" s="3"/>
      <c r="Y168" s="3"/>
      <c r="Z168" s="3"/>
    </row>
    <row r="169" ht="15.75" customHeight="1">
      <c r="A169" s="39"/>
      <c r="B169" s="39"/>
      <c r="C169" s="39"/>
      <c r="D169" s="39"/>
      <c r="E169" s="40"/>
      <c r="F169" s="40"/>
      <c r="G169" s="40"/>
      <c r="H169" s="40"/>
      <c r="I169" s="1"/>
      <c r="J169" s="3"/>
      <c r="K169" s="3"/>
      <c r="L169" s="3"/>
      <c r="M169" s="3"/>
      <c r="N169" s="3"/>
      <c r="O169" s="3"/>
      <c r="P169" s="3"/>
      <c r="Q169" s="3"/>
      <c r="R169" s="3"/>
      <c r="S169" s="3"/>
      <c r="T169" s="3"/>
      <c r="U169" s="3"/>
      <c r="V169" s="3"/>
      <c r="W169" s="3"/>
      <c r="X169" s="3"/>
      <c r="Y169" s="3"/>
      <c r="Z169" s="3"/>
    </row>
    <row r="170" ht="15.75" customHeight="1">
      <c r="A170" s="39"/>
      <c r="B170" s="39"/>
      <c r="C170" s="39"/>
      <c r="D170" s="39"/>
      <c r="E170" s="40"/>
      <c r="F170" s="40"/>
      <c r="G170" s="40"/>
      <c r="H170" s="40"/>
      <c r="I170" s="1"/>
      <c r="J170" s="3"/>
      <c r="K170" s="3"/>
      <c r="L170" s="3"/>
      <c r="M170" s="3"/>
      <c r="N170" s="3"/>
      <c r="O170" s="3"/>
      <c r="P170" s="3"/>
      <c r="Q170" s="3"/>
      <c r="R170" s="3"/>
      <c r="S170" s="3"/>
      <c r="T170" s="3"/>
      <c r="U170" s="3"/>
      <c r="V170" s="3"/>
      <c r="W170" s="3"/>
      <c r="X170" s="3"/>
      <c r="Y170" s="3"/>
      <c r="Z170" s="3"/>
    </row>
    <row r="171" ht="15.75" customHeight="1">
      <c r="A171" s="39"/>
      <c r="B171" s="39"/>
      <c r="C171" s="39"/>
      <c r="D171" s="39"/>
      <c r="E171" s="40"/>
      <c r="F171" s="40"/>
      <c r="G171" s="40"/>
      <c r="H171" s="40"/>
      <c r="I171" s="1"/>
      <c r="J171" s="3"/>
      <c r="K171" s="3"/>
      <c r="L171" s="3"/>
      <c r="M171" s="3"/>
      <c r="N171" s="3"/>
      <c r="O171" s="3"/>
      <c r="P171" s="3"/>
      <c r="Q171" s="3"/>
      <c r="R171" s="3"/>
      <c r="S171" s="3"/>
      <c r="T171" s="3"/>
      <c r="U171" s="3"/>
      <c r="V171" s="3"/>
      <c r="W171" s="3"/>
      <c r="X171" s="3"/>
      <c r="Y171" s="3"/>
      <c r="Z171" s="3"/>
    </row>
    <row r="172" ht="15.75" customHeight="1">
      <c r="A172" s="39"/>
      <c r="B172" s="39"/>
      <c r="C172" s="39"/>
      <c r="D172" s="39"/>
      <c r="E172" s="40"/>
      <c r="F172" s="40"/>
      <c r="G172" s="40"/>
      <c r="H172" s="40"/>
      <c r="I172" s="1"/>
      <c r="J172" s="3"/>
      <c r="K172" s="3"/>
      <c r="L172" s="3"/>
      <c r="M172" s="3"/>
      <c r="N172" s="3"/>
      <c r="O172" s="3"/>
      <c r="P172" s="3"/>
      <c r="Q172" s="3"/>
      <c r="R172" s="3"/>
      <c r="S172" s="3"/>
      <c r="T172" s="3"/>
      <c r="U172" s="3"/>
      <c r="V172" s="3"/>
      <c r="W172" s="3"/>
      <c r="X172" s="3"/>
      <c r="Y172" s="3"/>
      <c r="Z172" s="3"/>
    </row>
    <row r="173" ht="15.75" customHeight="1">
      <c r="A173" s="39"/>
      <c r="B173" s="39"/>
      <c r="C173" s="39"/>
      <c r="D173" s="39"/>
      <c r="E173" s="40"/>
      <c r="F173" s="40"/>
      <c r="G173" s="40"/>
      <c r="H173" s="40"/>
      <c r="I173" s="1"/>
      <c r="J173" s="3"/>
      <c r="K173" s="3"/>
      <c r="L173" s="3"/>
      <c r="M173" s="3"/>
      <c r="N173" s="3"/>
      <c r="O173" s="3"/>
      <c r="P173" s="3"/>
      <c r="Q173" s="3"/>
      <c r="R173" s="3"/>
      <c r="S173" s="3"/>
      <c r="T173" s="3"/>
      <c r="U173" s="3"/>
      <c r="V173" s="3"/>
      <c r="W173" s="3"/>
      <c r="X173" s="3"/>
      <c r="Y173" s="3"/>
      <c r="Z173" s="3"/>
    </row>
    <row r="174" ht="15.75" customHeight="1">
      <c r="A174" s="39"/>
      <c r="B174" s="39"/>
      <c r="C174" s="39"/>
      <c r="D174" s="39"/>
      <c r="E174" s="40"/>
      <c r="F174" s="40"/>
      <c r="G174" s="40"/>
      <c r="H174" s="40"/>
      <c r="I174" s="1"/>
      <c r="J174" s="3"/>
      <c r="K174" s="3"/>
      <c r="L174" s="3"/>
      <c r="M174" s="3"/>
      <c r="N174" s="3"/>
      <c r="O174" s="3"/>
      <c r="P174" s="3"/>
      <c r="Q174" s="3"/>
      <c r="R174" s="3"/>
      <c r="S174" s="3"/>
      <c r="T174" s="3"/>
      <c r="U174" s="3"/>
      <c r="V174" s="3"/>
      <c r="W174" s="3"/>
      <c r="X174" s="3"/>
      <c r="Y174" s="3"/>
      <c r="Z174" s="3"/>
    </row>
    <row r="175" ht="15.75" customHeight="1">
      <c r="A175" s="39"/>
      <c r="B175" s="39"/>
      <c r="C175" s="39"/>
      <c r="D175" s="39"/>
      <c r="E175" s="40"/>
      <c r="F175" s="40"/>
      <c r="G175" s="40"/>
      <c r="H175" s="40"/>
      <c r="I175" s="1"/>
      <c r="J175" s="3"/>
      <c r="K175" s="3"/>
      <c r="L175" s="3"/>
      <c r="M175" s="3"/>
      <c r="N175" s="3"/>
      <c r="O175" s="3"/>
      <c r="P175" s="3"/>
      <c r="Q175" s="3"/>
      <c r="R175" s="3"/>
      <c r="S175" s="3"/>
      <c r="T175" s="3"/>
      <c r="U175" s="3"/>
      <c r="V175" s="3"/>
      <c r="W175" s="3"/>
      <c r="X175" s="3"/>
      <c r="Y175" s="3"/>
      <c r="Z175" s="3"/>
    </row>
    <row r="176" ht="15.75" customHeight="1">
      <c r="A176" s="39"/>
      <c r="B176" s="39"/>
      <c r="C176" s="39"/>
      <c r="D176" s="39"/>
      <c r="E176" s="40"/>
      <c r="F176" s="40"/>
      <c r="G176" s="40"/>
      <c r="H176" s="40"/>
      <c r="I176" s="1"/>
      <c r="J176" s="3"/>
      <c r="K176" s="3"/>
      <c r="L176" s="3"/>
      <c r="M176" s="3"/>
      <c r="N176" s="3"/>
      <c r="O176" s="3"/>
      <c r="P176" s="3"/>
      <c r="Q176" s="3"/>
      <c r="R176" s="3"/>
      <c r="S176" s="3"/>
      <c r="T176" s="3"/>
      <c r="U176" s="3"/>
      <c r="V176" s="3"/>
      <c r="W176" s="3"/>
      <c r="X176" s="3"/>
      <c r="Y176" s="3"/>
      <c r="Z176" s="3"/>
    </row>
    <row r="177" ht="15.75" customHeight="1">
      <c r="A177" s="39"/>
      <c r="B177" s="39"/>
      <c r="C177" s="39"/>
      <c r="D177" s="39"/>
      <c r="E177" s="40"/>
      <c r="F177" s="40"/>
      <c r="G177" s="40"/>
      <c r="H177" s="40"/>
      <c r="I177" s="1"/>
      <c r="J177" s="3"/>
      <c r="K177" s="3"/>
      <c r="L177" s="3"/>
      <c r="M177" s="3"/>
      <c r="N177" s="3"/>
      <c r="O177" s="3"/>
      <c r="P177" s="3"/>
      <c r="Q177" s="3"/>
      <c r="R177" s="3"/>
      <c r="S177" s="3"/>
      <c r="T177" s="3"/>
      <c r="U177" s="3"/>
      <c r="V177" s="3"/>
      <c r="W177" s="3"/>
      <c r="X177" s="3"/>
      <c r="Y177" s="3"/>
      <c r="Z177" s="3"/>
    </row>
    <row r="178" ht="15.75" customHeight="1">
      <c r="A178" s="39"/>
      <c r="B178" s="39"/>
      <c r="C178" s="39"/>
      <c r="D178" s="39"/>
      <c r="E178" s="40"/>
      <c r="F178" s="40"/>
      <c r="G178" s="40"/>
      <c r="H178" s="40"/>
      <c r="I178" s="1"/>
      <c r="J178" s="3"/>
      <c r="K178" s="3"/>
      <c r="L178" s="3"/>
      <c r="M178" s="3"/>
      <c r="N178" s="3"/>
      <c r="O178" s="3"/>
      <c r="P178" s="3"/>
      <c r="Q178" s="3"/>
      <c r="R178" s="3"/>
      <c r="S178" s="3"/>
      <c r="T178" s="3"/>
      <c r="U178" s="3"/>
      <c r="V178" s="3"/>
      <c r="W178" s="3"/>
      <c r="X178" s="3"/>
      <c r="Y178" s="3"/>
      <c r="Z178" s="3"/>
    </row>
    <row r="179" ht="15.75" customHeight="1">
      <c r="A179" s="39"/>
      <c r="B179" s="39"/>
      <c r="C179" s="39"/>
      <c r="D179" s="39"/>
      <c r="E179" s="40"/>
      <c r="F179" s="40"/>
      <c r="G179" s="40"/>
      <c r="H179" s="40"/>
      <c r="I179" s="1"/>
      <c r="J179" s="3"/>
      <c r="K179" s="3"/>
      <c r="L179" s="3"/>
      <c r="M179" s="3"/>
      <c r="N179" s="3"/>
      <c r="O179" s="3"/>
      <c r="P179" s="3"/>
      <c r="Q179" s="3"/>
      <c r="R179" s="3"/>
      <c r="S179" s="3"/>
      <c r="T179" s="3"/>
      <c r="U179" s="3"/>
      <c r="V179" s="3"/>
      <c r="W179" s="3"/>
      <c r="X179" s="3"/>
      <c r="Y179" s="3"/>
      <c r="Z179" s="3"/>
    </row>
    <row r="180" ht="15.75" customHeight="1">
      <c r="A180" s="39"/>
      <c r="B180" s="39"/>
      <c r="C180" s="39"/>
      <c r="D180" s="39"/>
      <c r="E180" s="40"/>
      <c r="F180" s="40"/>
      <c r="G180" s="40"/>
      <c r="H180" s="40"/>
      <c r="I180" s="1"/>
      <c r="J180" s="3"/>
      <c r="K180" s="3"/>
      <c r="L180" s="3"/>
      <c r="M180" s="3"/>
      <c r="N180" s="3"/>
      <c r="O180" s="3"/>
      <c r="P180" s="3"/>
      <c r="Q180" s="3"/>
      <c r="R180" s="3"/>
      <c r="S180" s="3"/>
      <c r="T180" s="3"/>
      <c r="U180" s="3"/>
      <c r="V180" s="3"/>
      <c r="W180" s="3"/>
      <c r="X180" s="3"/>
      <c r="Y180" s="3"/>
      <c r="Z180" s="3"/>
    </row>
    <row r="181" ht="15.75" customHeight="1">
      <c r="A181" s="39"/>
      <c r="B181" s="39"/>
      <c r="C181" s="39"/>
      <c r="D181" s="39"/>
      <c r="E181" s="40"/>
      <c r="F181" s="40"/>
      <c r="G181" s="40"/>
      <c r="H181" s="40"/>
      <c r="I181" s="1"/>
      <c r="J181" s="3"/>
      <c r="K181" s="3"/>
      <c r="L181" s="3"/>
      <c r="M181" s="3"/>
      <c r="N181" s="3"/>
      <c r="O181" s="3"/>
      <c r="P181" s="3"/>
      <c r="Q181" s="3"/>
      <c r="R181" s="3"/>
      <c r="S181" s="3"/>
      <c r="T181" s="3"/>
      <c r="U181" s="3"/>
      <c r="V181" s="3"/>
      <c r="W181" s="3"/>
      <c r="X181" s="3"/>
      <c r="Y181" s="3"/>
      <c r="Z181" s="3"/>
    </row>
    <row r="182" ht="15.75" customHeight="1">
      <c r="A182" s="39"/>
      <c r="B182" s="39"/>
      <c r="C182" s="39"/>
      <c r="D182" s="39"/>
      <c r="E182" s="40"/>
      <c r="F182" s="40"/>
      <c r="G182" s="40"/>
      <c r="H182" s="40"/>
      <c r="I182" s="1"/>
      <c r="J182" s="3"/>
      <c r="K182" s="3"/>
      <c r="L182" s="3"/>
      <c r="M182" s="3"/>
      <c r="N182" s="3"/>
      <c r="O182" s="3"/>
      <c r="P182" s="3"/>
      <c r="Q182" s="3"/>
      <c r="R182" s="3"/>
      <c r="S182" s="3"/>
      <c r="T182" s="3"/>
      <c r="U182" s="3"/>
      <c r="V182" s="3"/>
      <c r="W182" s="3"/>
      <c r="X182" s="3"/>
      <c r="Y182" s="3"/>
      <c r="Z182" s="3"/>
    </row>
    <row r="183" ht="15.75" customHeight="1">
      <c r="A183" s="39"/>
      <c r="B183" s="39"/>
      <c r="C183" s="39"/>
      <c r="D183" s="39"/>
      <c r="E183" s="40"/>
      <c r="F183" s="40"/>
      <c r="G183" s="40"/>
      <c r="H183" s="40"/>
      <c r="I183" s="1"/>
      <c r="J183" s="3"/>
      <c r="K183" s="3"/>
      <c r="L183" s="3"/>
      <c r="M183" s="3"/>
      <c r="N183" s="3"/>
      <c r="O183" s="3"/>
      <c r="P183" s="3"/>
      <c r="Q183" s="3"/>
      <c r="R183" s="3"/>
      <c r="S183" s="3"/>
      <c r="T183" s="3"/>
      <c r="U183" s="3"/>
      <c r="V183" s="3"/>
      <c r="W183" s="3"/>
      <c r="X183" s="3"/>
      <c r="Y183" s="3"/>
      <c r="Z183" s="3"/>
    </row>
    <row r="184" ht="15.75" customHeight="1">
      <c r="A184" s="39"/>
      <c r="B184" s="39"/>
      <c r="C184" s="39"/>
      <c r="D184" s="39"/>
      <c r="E184" s="40"/>
      <c r="F184" s="40"/>
      <c r="G184" s="40"/>
      <c r="H184" s="40"/>
      <c r="I184" s="1"/>
      <c r="J184" s="3"/>
      <c r="K184" s="3"/>
      <c r="L184" s="3"/>
      <c r="M184" s="3"/>
      <c r="N184" s="3"/>
      <c r="O184" s="3"/>
      <c r="P184" s="3"/>
      <c r="Q184" s="3"/>
      <c r="R184" s="3"/>
      <c r="S184" s="3"/>
      <c r="T184" s="3"/>
      <c r="U184" s="3"/>
      <c r="V184" s="3"/>
      <c r="W184" s="3"/>
      <c r="X184" s="3"/>
      <c r="Y184" s="3"/>
      <c r="Z184" s="3"/>
    </row>
    <row r="185" ht="15.75" customHeight="1">
      <c r="A185" s="39"/>
      <c r="B185" s="39"/>
      <c r="C185" s="39"/>
      <c r="D185" s="39"/>
      <c r="E185" s="40"/>
      <c r="F185" s="40"/>
      <c r="G185" s="40"/>
      <c r="H185" s="40"/>
      <c r="I185" s="1"/>
      <c r="J185" s="3"/>
      <c r="K185" s="3"/>
      <c r="L185" s="3"/>
      <c r="M185" s="3"/>
      <c r="N185" s="3"/>
      <c r="O185" s="3"/>
      <c r="P185" s="3"/>
      <c r="Q185" s="3"/>
      <c r="R185" s="3"/>
      <c r="S185" s="3"/>
      <c r="T185" s="3"/>
      <c r="U185" s="3"/>
      <c r="V185" s="3"/>
      <c r="W185" s="3"/>
      <c r="X185" s="3"/>
      <c r="Y185" s="3"/>
      <c r="Z185" s="3"/>
    </row>
    <row r="186" ht="15.75" customHeight="1">
      <c r="A186" s="39"/>
      <c r="B186" s="39"/>
      <c r="C186" s="39"/>
      <c r="D186" s="39"/>
      <c r="E186" s="40"/>
      <c r="F186" s="40"/>
      <c r="G186" s="40"/>
      <c r="H186" s="40"/>
      <c r="I186" s="1"/>
      <c r="J186" s="3"/>
      <c r="K186" s="3"/>
      <c r="L186" s="3"/>
      <c r="M186" s="3"/>
      <c r="N186" s="3"/>
      <c r="O186" s="3"/>
      <c r="P186" s="3"/>
      <c r="Q186" s="3"/>
      <c r="R186" s="3"/>
      <c r="S186" s="3"/>
      <c r="T186" s="3"/>
      <c r="U186" s="3"/>
      <c r="V186" s="3"/>
      <c r="W186" s="3"/>
      <c r="X186" s="3"/>
      <c r="Y186" s="3"/>
      <c r="Z186" s="3"/>
    </row>
    <row r="187" ht="15.75" customHeight="1">
      <c r="A187" s="39"/>
      <c r="B187" s="39"/>
      <c r="C187" s="39"/>
      <c r="D187" s="39"/>
      <c r="E187" s="40"/>
      <c r="F187" s="40"/>
      <c r="G187" s="40"/>
      <c r="H187" s="40"/>
      <c r="I187" s="1"/>
      <c r="J187" s="3"/>
      <c r="K187" s="3"/>
      <c r="L187" s="3"/>
      <c r="M187" s="3"/>
      <c r="N187" s="3"/>
      <c r="O187" s="3"/>
      <c r="P187" s="3"/>
      <c r="Q187" s="3"/>
      <c r="R187" s="3"/>
      <c r="S187" s="3"/>
      <c r="T187" s="3"/>
      <c r="U187" s="3"/>
      <c r="V187" s="3"/>
      <c r="W187" s="3"/>
      <c r="X187" s="3"/>
      <c r="Y187" s="3"/>
      <c r="Z187" s="3"/>
    </row>
    <row r="188" ht="15.75" customHeight="1">
      <c r="A188" s="39"/>
      <c r="B188" s="39"/>
      <c r="C188" s="39"/>
      <c r="D188" s="39"/>
      <c r="E188" s="40"/>
      <c r="F188" s="40"/>
      <c r="G188" s="40"/>
      <c r="H188" s="40"/>
      <c r="I188" s="1"/>
      <c r="J188" s="3"/>
      <c r="K188" s="3"/>
      <c r="L188" s="3"/>
      <c r="M188" s="3"/>
      <c r="N188" s="3"/>
      <c r="O188" s="3"/>
      <c r="P188" s="3"/>
      <c r="Q188" s="3"/>
      <c r="R188" s="3"/>
      <c r="S188" s="3"/>
      <c r="T188" s="3"/>
      <c r="U188" s="3"/>
      <c r="V188" s="3"/>
      <c r="W188" s="3"/>
      <c r="X188" s="3"/>
      <c r="Y188" s="3"/>
      <c r="Z188" s="3"/>
    </row>
    <row r="189" ht="15.75" customHeight="1">
      <c r="A189" s="39"/>
      <c r="B189" s="39"/>
      <c r="C189" s="39"/>
      <c r="D189" s="39"/>
      <c r="E189" s="40"/>
      <c r="F189" s="40"/>
      <c r="G189" s="40"/>
      <c r="H189" s="40"/>
      <c r="I189" s="1"/>
      <c r="J189" s="3"/>
      <c r="K189" s="3"/>
      <c r="L189" s="3"/>
      <c r="M189" s="3"/>
      <c r="N189" s="3"/>
      <c r="O189" s="3"/>
      <c r="P189" s="3"/>
      <c r="Q189" s="3"/>
      <c r="R189" s="3"/>
      <c r="S189" s="3"/>
      <c r="T189" s="3"/>
      <c r="U189" s="3"/>
      <c r="V189" s="3"/>
      <c r="W189" s="3"/>
      <c r="X189" s="3"/>
      <c r="Y189" s="3"/>
      <c r="Z189" s="3"/>
    </row>
    <row r="190" ht="15.75" customHeight="1">
      <c r="A190" s="39"/>
      <c r="B190" s="39"/>
      <c r="C190" s="39"/>
      <c r="D190" s="39"/>
      <c r="E190" s="40"/>
      <c r="F190" s="40"/>
      <c r="G190" s="40"/>
      <c r="H190" s="40"/>
      <c r="I190" s="1"/>
      <c r="J190" s="3"/>
      <c r="K190" s="3"/>
      <c r="L190" s="3"/>
      <c r="M190" s="3"/>
      <c r="N190" s="3"/>
      <c r="O190" s="3"/>
      <c r="P190" s="3"/>
      <c r="Q190" s="3"/>
      <c r="R190" s="3"/>
      <c r="S190" s="3"/>
      <c r="T190" s="3"/>
      <c r="U190" s="3"/>
      <c r="V190" s="3"/>
      <c r="W190" s="3"/>
      <c r="X190" s="3"/>
      <c r="Y190" s="3"/>
      <c r="Z190" s="3"/>
    </row>
    <row r="191" ht="15.75" customHeight="1">
      <c r="A191" s="39"/>
      <c r="B191" s="39"/>
      <c r="C191" s="39"/>
      <c r="D191" s="39"/>
      <c r="E191" s="40"/>
      <c r="F191" s="40"/>
      <c r="G191" s="40"/>
      <c r="H191" s="40"/>
      <c r="I191" s="1"/>
      <c r="J191" s="3"/>
      <c r="K191" s="3"/>
      <c r="L191" s="3"/>
      <c r="M191" s="3"/>
      <c r="N191" s="3"/>
      <c r="O191" s="3"/>
      <c r="P191" s="3"/>
      <c r="Q191" s="3"/>
      <c r="R191" s="3"/>
      <c r="S191" s="3"/>
      <c r="T191" s="3"/>
      <c r="U191" s="3"/>
      <c r="V191" s="3"/>
      <c r="W191" s="3"/>
      <c r="X191" s="3"/>
      <c r="Y191" s="3"/>
      <c r="Z191" s="3"/>
    </row>
    <row r="192" ht="15.75" customHeight="1">
      <c r="A192" s="39"/>
      <c r="B192" s="39"/>
      <c r="C192" s="39"/>
      <c r="D192" s="39"/>
      <c r="E192" s="40"/>
      <c r="F192" s="40"/>
      <c r="G192" s="40"/>
      <c r="H192" s="40"/>
      <c r="I192" s="1"/>
      <c r="J192" s="3"/>
      <c r="K192" s="3"/>
      <c r="L192" s="3"/>
      <c r="M192" s="3"/>
      <c r="N192" s="3"/>
      <c r="O192" s="3"/>
      <c r="P192" s="3"/>
      <c r="Q192" s="3"/>
      <c r="R192" s="3"/>
      <c r="S192" s="3"/>
      <c r="T192" s="3"/>
      <c r="U192" s="3"/>
      <c r="V192" s="3"/>
      <c r="W192" s="3"/>
      <c r="X192" s="3"/>
      <c r="Y192" s="3"/>
      <c r="Z192" s="3"/>
    </row>
    <row r="193" ht="15.75" customHeight="1">
      <c r="A193" s="39"/>
      <c r="B193" s="39"/>
      <c r="C193" s="39"/>
      <c r="D193" s="39"/>
      <c r="E193" s="40"/>
      <c r="F193" s="40"/>
      <c r="G193" s="40"/>
      <c r="H193" s="40"/>
      <c r="I193" s="1"/>
      <c r="J193" s="3"/>
      <c r="K193" s="3"/>
      <c r="L193" s="3"/>
      <c r="M193" s="3"/>
      <c r="N193" s="3"/>
      <c r="O193" s="3"/>
      <c r="P193" s="3"/>
      <c r="Q193" s="3"/>
      <c r="R193" s="3"/>
      <c r="S193" s="3"/>
      <c r="T193" s="3"/>
      <c r="U193" s="3"/>
      <c r="V193" s="3"/>
      <c r="W193" s="3"/>
      <c r="X193" s="3"/>
      <c r="Y193" s="3"/>
      <c r="Z193" s="3"/>
    </row>
    <row r="194" ht="15.75" customHeight="1">
      <c r="A194" s="39"/>
      <c r="B194" s="39"/>
      <c r="C194" s="39"/>
      <c r="D194" s="39"/>
      <c r="E194" s="40"/>
      <c r="F194" s="40"/>
      <c r="G194" s="40"/>
      <c r="H194" s="40"/>
      <c r="I194" s="1"/>
      <c r="J194" s="3"/>
      <c r="K194" s="3"/>
      <c r="L194" s="3"/>
      <c r="M194" s="3"/>
      <c r="N194" s="3"/>
      <c r="O194" s="3"/>
      <c r="P194" s="3"/>
      <c r="Q194" s="3"/>
      <c r="R194" s="3"/>
      <c r="S194" s="3"/>
      <c r="T194" s="3"/>
      <c r="U194" s="3"/>
      <c r="V194" s="3"/>
      <c r="W194" s="3"/>
      <c r="X194" s="3"/>
      <c r="Y194" s="3"/>
      <c r="Z194" s="3"/>
    </row>
    <row r="195" ht="15.75" customHeight="1">
      <c r="A195" s="39"/>
      <c r="B195" s="39"/>
      <c r="C195" s="39"/>
      <c r="D195" s="39"/>
      <c r="E195" s="40"/>
      <c r="F195" s="40"/>
      <c r="G195" s="40"/>
      <c r="H195" s="40"/>
      <c r="I195" s="1"/>
      <c r="J195" s="3"/>
      <c r="K195" s="3"/>
      <c r="L195" s="3"/>
      <c r="M195" s="3"/>
      <c r="N195" s="3"/>
      <c r="O195" s="3"/>
      <c r="P195" s="3"/>
      <c r="Q195" s="3"/>
      <c r="R195" s="3"/>
      <c r="S195" s="3"/>
      <c r="T195" s="3"/>
      <c r="U195" s="3"/>
      <c r="V195" s="3"/>
      <c r="W195" s="3"/>
      <c r="X195" s="3"/>
      <c r="Y195" s="3"/>
      <c r="Z195" s="3"/>
    </row>
    <row r="196" ht="15.75" customHeight="1">
      <c r="A196" s="39"/>
      <c r="B196" s="39"/>
      <c r="C196" s="39"/>
      <c r="D196" s="39"/>
      <c r="E196" s="40"/>
      <c r="F196" s="40"/>
      <c r="G196" s="40"/>
      <c r="H196" s="40"/>
      <c r="I196" s="1"/>
      <c r="J196" s="3"/>
      <c r="K196" s="3"/>
      <c r="L196" s="3"/>
      <c r="M196" s="3"/>
      <c r="N196" s="3"/>
      <c r="O196" s="3"/>
      <c r="P196" s="3"/>
      <c r="Q196" s="3"/>
      <c r="R196" s="3"/>
      <c r="S196" s="3"/>
      <c r="T196" s="3"/>
      <c r="U196" s="3"/>
      <c r="V196" s="3"/>
      <c r="W196" s="3"/>
      <c r="X196" s="3"/>
      <c r="Y196" s="3"/>
      <c r="Z196" s="3"/>
    </row>
    <row r="197" ht="15.75" customHeight="1">
      <c r="A197" s="39"/>
      <c r="B197" s="39"/>
      <c r="C197" s="39"/>
      <c r="D197" s="39"/>
      <c r="E197" s="40"/>
      <c r="F197" s="40"/>
      <c r="G197" s="40"/>
      <c r="H197" s="40"/>
      <c r="I197" s="1"/>
      <c r="J197" s="3"/>
      <c r="K197" s="3"/>
      <c r="L197" s="3"/>
      <c r="M197" s="3"/>
      <c r="N197" s="3"/>
      <c r="O197" s="3"/>
      <c r="P197" s="3"/>
      <c r="Q197" s="3"/>
      <c r="R197" s="3"/>
      <c r="S197" s="3"/>
      <c r="T197" s="3"/>
      <c r="U197" s="3"/>
      <c r="V197" s="3"/>
      <c r="W197" s="3"/>
      <c r="X197" s="3"/>
      <c r="Y197" s="3"/>
      <c r="Z197" s="3"/>
    </row>
    <row r="198" ht="15.75" customHeight="1">
      <c r="A198" s="39"/>
      <c r="B198" s="39"/>
      <c r="C198" s="39"/>
      <c r="D198" s="39"/>
      <c r="E198" s="40"/>
      <c r="F198" s="40"/>
      <c r="G198" s="40"/>
      <c r="H198" s="40"/>
      <c r="I198" s="1"/>
      <c r="J198" s="3"/>
      <c r="K198" s="3"/>
      <c r="L198" s="3"/>
      <c r="M198" s="3"/>
      <c r="N198" s="3"/>
      <c r="O198" s="3"/>
      <c r="P198" s="3"/>
      <c r="Q198" s="3"/>
      <c r="R198" s="3"/>
      <c r="S198" s="3"/>
      <c r="T198" s="3"/>
      <c r="U198" s="3"/>
      <c r="V198" s="3"/>
      <c r="W198" s="3"/>
      <c r="X198" s="3"/>
      <c r="Y198" s="3"/>
      <c r="Z198" s="3"/>
    </row>
    <row r="199" ht="15.75" customHeight="1">
      <c r="A199" s="39"/>
      <c r="B199" s="39"/>
      <c r="C199" s="39"/>
      <c r="D199" s="39"/>
      <c r="E199" s="40"/>
      <c r="F199" s="40"/>
      <c r="G199" s="40"/>
      <c r="H199" s="40"/>
      <c r="I199" s="1"/>
      <c r="J199" s="3"/>
      <c r="K199" s="3"/>
      <c r="L199" s="3"/>
      <c r="M199" s="3"/>
      <c r="N199" s="3"/>
      <c r="O199" s="3"/>
      <c r="P199" s="3"/>
      <c r="Q199" s="3"/>
      <c r="R199" s="3"/>
      <c r="S199" s="3"/>
      <c r="T199" s="3"/>
      <c r="U199" s="3"/>
      <c r="V199" s="3"/>
      <c r="W199" s="3"/>
      <c r="X199" s="3"/>
      <c r="Y199" s="3"/>
      <c r="Z199" s="3"/>
    </row>
    <row r="200" ht="15.75" customHeight="1">
      <c r="A200" s="39"/>
      <c r="B200" s="39"/>
      <c r="C200" s="39"/>
      <c r="D200" s="39"/>
      <c r="E200" s="40"/>
      <c r="F200" s="40"/>
      <c r="G200" s="40"/>
      <c r="H200" s="40"/>
      <c r="I200" s="1"/>
      <c r="J200" s="3"/>
      <c r="K200" s="3"/>
      <c r="L200" s="3"/>
      <c r="M200" s="3"/>
      <c r="N200" s="3"/>
      <c r="O200" s="3"/>
      <c r="P200" s="3"/>
      <c r="Q200" s="3"/>
      <c r="R200" s="3"/>
      <c r="S200" s="3"/>
      <c r="T200" s="3"/>
      <c r="U200" s="3"/>
      <c r="V200" s="3"/>
      <c r="W200" s="3"/>
      <c r="X200" s="3"/>
      <c r="Y200" s="3"/>
      <c r="Z200" s="3"/>
    </row>
    <row r="201" ht="15.75" customHeight="1">
      <c r="A201" s="39"/>
      <c r="B201" s="39"/>
      <c r="C201" s="39"/>
      <c r="D201" s="39"/>
      <c r="E201" s="40"/>
      <c r="F201" s="40"/>
      <c r="G201" s="40"/>
      <c r="H201" s="40"/>
      <c r="I201" s="1"/>
      <c r="J201" s="3"/>
      <c r="K201" s="3"/>
      <c r="L201" s="3"/>
      <c r="M201" s="3"/>
      <c r="N201" s="3"/>
      <c r="O201" s="3"/>
      <c r="P201" s="3"/>
      <c r="Q201" s="3"/>
      <c r="R201" s="3"/>
      <c r="S201" s="3"/>
      <c r="T201" s="3"/>
      <c r="U201" s="3"/>
      <c r="V201" s="3"/>
      <c r="W201" s="3"/>
      <c r="X201" s="3"/>
      <c r="Y201" s="3"/>
      <c r="Z201" s="3"/>
    </row>
    <row r="202" ht="15.75" customHeight="1">
      <c r="A202" s="39"/>
      <c r="B202" s="39"/>
      <c r="C202" s="39"/>
      <c r="D202" s="39"/>
      <c r="E202" s="40"/>
      <c r="F202" s="40"/>
      <c r="G202" s="40"/>
      <c r="H202" s="40"/>
      <c r="I202" s="1"/>
      <c r="J202" s="3"/>
      <c r="K202" s="3"/>
      <c r="L202" s="3"/>
      <c r="M202" s="3"/>
      <c r="N202" s="3"/>
      <c r="O202" s="3"/>
      <c r="P202" s="3"/>
      <c r="Q202" s="3"/>
      <c r="R202" s="3"/>
      <c r="S202" s="3"/>
      <c r="T202" s="3"/>
      <c r="U202" s="3"/>
      <c r="V202" s="3"/>
      <c r="W202" s="3"/>
      <c r="X202" s="3"/>
      <c r="Y202" s="3"/>
      <c r="Z202" s="3"/>
    </row>
    <row r="203" ht="15.75" customHeight="1">
      <c r="A203" s="39"/>
      <c r="B203" s="39"/>
      <c r="C203" s="39"/>
      <c r="D203" s="39"/>
      <c r="E203" s="40"/>
      <c r="F203" s="40"/>
      <c r="G203" s="40"/>
      <c r="H203" s="40"/>
      <c r="I203" s="1"/>
      <c r="J203" s="3"/>
      <c r="K203" s="3"/>
      <c r="L203" s="3"/>
      <c r="M203" s="3"/>
      <c r="N203" s="3"/>
      <c r="O203" s="3"/>
      <c r="P203" s="3"/>
      <c r="Q203" s="3"/>
      <c r="R203" s="3"/>
      <c r="S203" s="3"/>
      <c r="T203" s="3"/>
      <c r="U203" s="3"/>
      <c r="V203" s="3"/>
      <c r="W203" s="3"/>
      <c r="X203" s="3"/>
      <c r="Y203" s="3"/>
      <c r="Z203" s="3"/>
    </row>
    <row r="204" ht="15.75" customHeight="1">
      <c r="A204" s="39"/>
      <c r="B204" s="39"/>
      <c r="C204" s="39"/>
      <c r="D204" s="39"/>
      <c r="E204" s="40"/>
      <c r="F204" s="40"/>
      <c r="G204" s="40"/>
      <c r="H204" s="40"/>
      <c r="I204" s="1"/>
      <c r="J204" s="3"/>
      <c r="K204" s="3"/>
      <c r="L204" s="3"/>
      <c r="M204" s="3"/>
      <c r="N204" s="3"/>
      <c r="O204" s="3"/>
      <c r="P204" s="3"/>
      <c r="Q204" s="3"/>
      <c r="R204" s="3"/>
      <c r="S204" s="3"/>
      <c r="T204" s="3"/>
      <c r="U204" s="3"/>
      <c r="V204" s="3"/>
      <c r="W204" s="3"/>
      <c r="X204" s="3"/>
      <c r="Y204" s="3"/>
      <c r="Z204" s="3"/>
    </row>
    <row r="205" ht="15.75" customHeight="1">
      <c r="A205" s="39"/>
      <c r="B205" s="39"/>
      <c r="C205" s="39"/>
      <c r="D205" s="39"/>
      <c r="E205" s="40"/>
      <c r="F205" s="40"/>
      <c r="G205" s="40"/>
      <c r="H205" s="40"/>
      <c r="I205" s="1"/>
      <c r="J205" s="3"/>
      <c r="K205" s="3"/>
      <c r="L205" s="3"/>
      <c r="M205" s="3"/>
      <c r="N205" s="3"/>
      <c r="O205" s="3"/>
      <c r="P205" s="3"/>
      <c r="Q205" s="3"/>
      <c r="R205" s="3"/>
      <c r="S205" s="3"/>
      <c r="T205" s="3"/>
      <c r="U205" s="3"/>
      <c r="V205" s="3"/>
      <c r="W205" s="3"/>
      <c r="X205" s="3"/>
      <c r="Y205" s="3"/>
      <c r="Z205" s="3"/>
    </row>
    <row r="206" ht="15.75" customHeight="1">
      <c r="A206" s="39"/>
      <c r="B206" s="39"/>
      <c r="C206" s="39"/>
      <c r="D206" s="39"/>
      <c r="E206" s="40"/>
      <c r="F206" s="40"/>
      <c r="G206" s="40"/>
      <c r="H206" s="40"/>
      <c r="I206" s="1"/>
      <c r="J206" s="3"/>
      <c r="K206" s="3"/>
      <c r="L206" s="3"/>
      <c r="M206" s="3"/>
      <c r="N206" s="3"/>
      <c r="O206" s="3"/>
      <c r="P206" s="3"/>
      <c r="Q206" s="3"/>
      <c r="R206" s="3"/>
      <c r="S206" s="3"/>
      <c r="T206" s="3"/>
      <c r="U206" s="3"/>
      <c r="V206" s="3"/>
      <c r="W206" s="3"/>
      <c r="X206" s="3"/>
      <c r="Y206" s="3"/>
      <c r="Z206" s="3"/>
    </row>
    <row r="207" ht="15.75" customHeight="1">
      <c r="A207" s="39"/>
      <c r="B207" s="39"/>
      <c r="C207" s="39"/>
      <c r="D207" s="39"/>
      <c r="E207" s="40"/>
      <c r="F207" s="40"/>
      <c r="G207" s="40"/>
      <c r="H207" s="40"/>
      <c r="I207" s="1"/>
      <c r="J207" s="3"/>
      <c r="K207" s="3"/>
      <c r="L207" s="3"/>
      <c r="M207" s="3"/>
      <c r="N207" s="3"/>
      <c r="O207" s="3"/>
      <c r="P207" s="3"/>
      <c r="Q207" s="3"/>
      <c r="R207" s="3"/>
      <c r="S207" s="3"/>
      <c r="T207" s="3"/>
      <c r="U207" s="3"/>
      <c r="V207" s="3"/>
      <c r="W207" s="3"/>
      <c r="X207" s="3"/>
      <c r="Y207" s="3"/>
      <c r="Z207" s="3"/>
    </row>
    <row r="208" ht="15.75" customHeight="1">
      <c r="A208" s="39"/>
      <c r="B208" s="39"/>
      <c r="C208" s="39"/>
      <c r="D208" s="39"/>
      <c r="E208" s="40"/>
      <c r="F208" s="40"/>
      <c r="G208" s="40"/>
      <c r="H208" s="40"/>
      <c r="I208" s="1"/>
      <c r="J208" s="3"/>
      <c r="K208" s="3"/>
      <c r="L208" s="3"/>
      <c r="M208" s="3"/>
      <c r="N208" s="3"/>
      <c r="O208" s="3"/>
      <c r="P208" s="3"/>
      <c r="Q208" s="3"/>
      <c r="R208" s="3"/>
      <c r="S208" s="3"/>
      <c r="T208" s="3"/>
      <c r="U208" s="3"/>
      <c r="V208" s="3"/>
      <c r="W208" s="3"/>
      <c r="X208" s="3"/>
      <c r="Y208" s="3"/>
      <c r="Z208" s="3"/>
    </row>
    <row r="209" ht="15.75" customHeight="1">
      <c r="A209" s="39"/>
      <c r="B209" s="39"/>
      <c r="C209" s="39"/>
      <c r="D209" s="39"/>
      <c r="E209" s="40"/>
      <c r="F209" s="40"/>
      <c r="G209" s="40"/>
      <c r="H209" s="40"/>
      <c r="I209" s="1"/>
      <c r="J209" s="3"/>
      <c r="K209" s="3"/>
      <c r="L209" s="3"/>
      <c r="M209" s="3"/>
      <c r="N209" s="3"/>
      <c r="O209" s="3"/>
      <c r="P209" s="3"/>
      <c r="Q209" s="3"/>
      <c r="R209" s="3"/>
      <c r="S209" s="3"/>
      <c r="T209" s="3"/>
      <c r="U209" s="3"/>
      <c r="V209" s="3"/>
      <c r="W209" s="3"/>
      <c r="X209" s="3"/>
      <c r="Y209" s="3"/>
      <c r="Z209" s="3"/>
    </row>
    <row r="210" ht="15.75" customHeight="1">
      <c r="A210" s="39"/>
      <c r="B210" s="39"/>
      <c r="C210" s="39"/>
      <c r="D210" s="39"/>
      <c r="E210" s="40"/>
      <c r="F210" s="40"/>
      <c r="G210" s="40"/>
      <c r="H210" s="40"/>
      <c r="I210" s="1"/>
      <c r="J210" s="3"/>
      <c r="K210" s="3"/>
      <c r="L210" s="3"/>
      <c r="M210" s="3"/>
      <c r="N210" s="3"/>
      <c r="O210" s="3"/>
      <c r="P210" s="3"/>
      <c r="Q210" s="3"/>
      <c r="R210" s="3"/>
      <c r="S210" s="3"/>
      <c r="T210" s="3"/>
      <c r="U210" s="3"/>
      <c r="V210" s="3"/>
      <c r="W210" s="3"/>
      <c r="X210" s="3"/>
      <c r="Y210" s="3"/>
      <c r="Z210" s="3"/>
    </row>
    <row r="211" ht="15.75" customHeight="1">
      <c r="A211" s="39"/>
      <c r="B211" s="39"/>
      <c r="C211" s="39"/>
      <c r="D211" s="39"/>
      <c r="E211" s="40"/>
      <c r="F211" s="40"/>
      <c r="G211" s="40"/>
      <c r="H211" s="40"/>
      <c r="I211" s="1"/>
      <c r="J211" s="3"/>
      <c r="K211" s="3"/>
      <c r="L211" s="3"/>
      <c r="M211" s="3"/>
      <c r="N211" s="3"/>
      <c r="O211" s="3"/>
      <c r="P211" s="3"/>
      <c r="Q211" s="3"/>
      <c r="R211" s="3"/>
      <c r="S211" s="3"/>
      <c r="T211" s="3"/>
      <c r="U211" s="3"/>
      <c r="V211" s="3"/>
      <c r="W211" s="3"/>
      <c r="X211" s="3"/>
      <c r="Y211" s="3"/>
      <c r="Z211" s="3"/>
    </row>
    <row r="212" ht="15.75" customHeight="1">
      <c r="A212" s="39"/>
      <c r="B212" s="39"/>
      <c r="C212" s="39"/>
      <c r="D212" s="39"/>
      <c r="E212" s="40"/>
      <c r="F212" s="40"/>
      <c r="G212" s="40"/>
      <c r="H212" s="40"/>
      <c r="I212" s="1"/>
      <c r="J212" s="3"/>
      <c r="K212" s="3"/>
      <c r="L212" s="3"/>
      <c r="M212" s="3"/>
      <c r="N212" s="3"/>
      <c r="O212" s="3"/>
      <c r="P212" s="3"/>
      <c r="Q212" s="3"/>
      <c r="R212" s="3"/>
      <c r="S212" s="3"/>
      <c r="T212" s="3"/>
      <c r="U212" s="3"/>
      <c r="V212" s="3"/>
      <c r="W212" s="3"/>
      <c r="X212" s="3"/>
      <c r="Y212" s="3"/>
      <c r="Z212" s="3"/>
    </row>
    <row r="213" ht="15.75" customHeight="1">
      <c r="A213" s="39"/>
      <c r="B213" s="39"/>
      <c r="C213" s="39"/>
      <c r="D213" s="39"/>
      <c r="E213" s="40"/>
      <c r="F213" s="40"/>
      <c r="G213" s="40"/>
      <c r="H213" s="40"/>
      <c r="I213" s="1"/>
      <c r="J213" s="3"/>
      <c r="K213" s="3"/>
      <c r="L213" s="3"/>
      <c r="M213" s="3"/>
      <c r="N213" s="3"/>
      <c r="O213" s="3"/>
      <c r="P213" s="3"/>
      <c r="Q213" s="3"/>
      <c r="R213" s="3"/>
      <c r="S213" s="3"/>
      <c r="T213" s="3"/>
      <c r="U213" s="3"/>
      <c r="V213" s="3"/>
      <c r="W213" s="3"/>
      <c r="X213" s="3"/>
      <c r="Y213" s="3"/>
      <c r="Z213" s="3"/>
    </row>
    <row r="214" ht="15.75" customHeight="1">
      <c r="A214" s="39"/>
      <c r="B214" s="39"/>
      <c r="C214" s="39"/>
      <c r="D214" s="39"/>
      <c r="E214" s="40"/>
      <c r="F214" s="40"/>
      <c r="G214" s="40"/>
      <c r="H214" s="40"/>
      <c r="I214" s="1"/>
      <c r="J214" s="3"/>
      <c r="K214" s="3"/>
      <c r="L214" s="3"/>
      <c r="M214" s="3"/>
      <c r="N214" s="3"/>
      <c r="O214" s="3"/>
      <c r="P214" s="3"/>
      <c r="Q214" s="3"/>
      <c r="R214" s="3"/>
      <c r="S214" s="3"/>
      <c r="T214" s="3"/>
      <c r="U214" s="3"/>
      <c r="V214" s="3"/>
      <c r="W214" s="3"/>
      <c r="X214" s="3"/>
      <c r="Y214" s="3"/>
      <c r="Z214" s="3"/>
    </row>
    <row r="215" ht="15.75" customHeight="1">
      <c r="A215" s="39"/>
      <c r="B215" s="39"/>
      <c r="C215" s="39"/>
      <c r="D215" s="39"/>
      <c r="E215" s="40"/>
      <c r="F215" s="40"/>
      <c r="G215" s="40"/>
      <c r="H215" s="40"/>
      <c r="I215" s="1"/>
      <c r="J215" s="3"/>
      <c r="K215" s="3"/>
      <c r="L215" s="3"/>
      <c r="M215" s="3"/>
      <c r="N215" s="3"/>
      <c r="O215" s="3"/>
      <c r="P215" s="3"/>
      <c r="Q215" s="3"/>
      <c r="R215" s="3"/>
      <c r="S215" s="3"/>
      <c r="T215" s="3"/>
      <c r="U215" s="3"/>
      <c r="V215" s="3"/>
      <c r="W215" s="3"/>
      <c r="X215" s="3"/>
      <c r="Y215" s="3"/>
      <c r="Z215" s="3"/>
    </row>
    <row r="216" ht="15.75" customHeight="1">
      <c r="A216" s="39"/>
      <c r="B216" s="39"/>
      <c r="C216" s="39"/>
      <c r="D216" s="39"/>
      <c r="E216" s="40"/>
      <c r="F216" s="40"/>
      <c r="G216" s="40"/>
      <c r="H216" s="40"/>
      <c r="I216" s="1"/>
      <c r="J216" s="3"/>
      <c r="K216" s="3"/>
      <c r="L216" s="3"/>
      <c r="M216" s="3"/>
      <c r="N216" s="3"/>
      <c r="O216" s="3"/>
      <c r="P216" s="3"/>
      <c r="Q216" s="3"/>
      <c r="R216" s="3"/>
      <c r="S216" s="3"/>
      <c r="T216" s="3"/>
      <c r="U216" s="3"/>
      <c r="V216" s="3"/>
      <c r="W216" s="3"/>
      <c r="X216" s="3"/>
      <c r="Y216" s="3"/>
      <c r="Z216" s="3"/>
    </row>
    <row r="217" ht="15.75" customHeight="1">
      <c r="A217" s="39"/>
      <c r="B217" s="39"/>
      <c r="C217" s="39"/>
      <c r="D217" s="39"/>
      <c r="E217" s="40"/>
      <c r="F217" s="40"/>
      <c r="G217" s="40"/>
      <c r="H217" s="40"/>
      <c r="I217" s="1"/>
      <c r="J217" s="3"/>
      <c r="K217" s="3"/>
      <c r="L217" s="3"/>
      <c r="M217" s="3"/>
      <c r="N217" s="3"/>
      <c r="O217" s="3"/>
      <c r="P217" s="3"/>
      <c r="Q217" s="3"/>
      <c r="R217" s="3"/>
      <c r="S217" s="3"/>
      <c r="T217" s="3"/>
      <c r="U217" s="3"/>
      <c r="V217" s="3"/>
      <c r="W217" s="3"/>
      <c r="X217" s="3"/>
      <c r="Y217" s="3"/>
      <c r="Z217" s="3"/>
    </row>
    <row r="218" ht="15.75" customHeight="1">
      <c r="A218" s="39"/>
      <c r="B218" s="39"/>
      <c r="C218" s="39"/>
      <c r="D218" s="39"/>
      <c r="E218" s="40"/>
      <c r="F218" s="40"/>
      <c r="G218" s="40"/>
      <c r="H218" s="40"/>
      <c r="I218" s="1"/>
      <c r="J218" s="3"/>
      <c r="K218" s="3"/>
      <c r="L218" s="3"/>
      <c r="M218" s="3"/>
      <c r="N218" s="3"/>
      <c r="O218" s="3"/>
      <c r="P218" s="3"/>
      <c r="Q218" s="3"/>
      <c r="R218" s="3"/>
      <c r="S218" s="3"/>
      <c r="T218" s="3"/>
      <c r="U218" s="3"/>
      <c r="V218" s="3"/>
      <c r="W218" s="3"/>
      <c r="X218" s="3"/>
      <c r="Y218" s="3"/>
      <c r="Z218" s="3"/>
    </row>
    <row r="219" ht="15.75" customHeight="1">
      <c r="A219" s="39"/>
      <c r="B219" s="39"/>
      <c r="C219" s="39"/>
      <c r="D219" s="39"/>
      <c r="E219" s="40"/>
      <c r="F219" s="40"/>
      <c r="G219" s="40"/>
      <c r="H219" s="40"/>
      <c r="I219" s="1"/>
      <c r="J219" s="3"/>
      <c r="K219" s="3"/>
      <c r="L219" s="3"/>
      <c r="M219" s="3"/>
      <c r="N219" s="3"/>
      <c r="O219" s="3"/>
      <c r="P219" s="3"/>
      <c r="Q219" s="3"/>
      <c r="R219" s="3"/>
      <c r="S219" s="3"/>
      <c r="T219" s="3"/>
      <c r="U219" s="3"/>
      <c r="V219" s="3"/>
      <c r="W219" s="3"/>
      <c r="X219" s="3"/>
      <c r="Y219" s="3"/>
      <c r="Z219" s="3"/>
    </row>
    <row r="220" ht="15.75" customHeight="1">
      <c r="A220" s="39"/>
      <c r="B220" s="39"/>
      <c r="C220" s="39"/>
      <c r="D220" s="39"/>
      <c r="E220" s="40"/>
      <c r="F220" s="40"/>
      <c r="G220" s="40"/>
      <c r="H220" s="40"/>
      <c r="I220" s="1"/>
      <c r="J220" s="3"/>
      <c r="K220" s="3"/>
      <c r="L220" s="3"/>
      <c r="M220" s="3"/>
      <c r="N220" s="3"/>
      <c r="O220" s="3"/>
      <c r="P220" s="3"/>
      <c r="Q220" s="3"/>
      <c r="R220" s="3"/>
      <c r="S220" s="3"/>
      <c r="T220" s="3"/>
      <c r="U220" s="3"/>
      <c r="V220" s="3"/>
      <c r="W220" s="3"/>
      <c r="X220" s="3"/>
      <c r="Y220" s="3"/>
      <c r="Z220" s="3"/>
    </row>
    <row r="221" ht="15.75" customHeight="1">
      <c r="A221" s="39"/>
      <c r="B221" s="39"/>
      <c r="C221" s="39"/>
      <c r="D221" s="39"/>
      <c r="E221" s="40"/>
      <c r="F221" s="40"/>
      <c r="G221" s="40"/>
      <c r="H221" s="40"/>
      <c r="I221" s="1"/>
      <c r="J221" s="3"/>
      <c r="K221" s="3"/>
      <c r="L221" s="3"/>
      <c r="M221" s="3"/>
      <c r="N221" s="3"/>
      <c r="O221" s="3"/>
      <c r="P221" s="3"/>
      <c r="Q221" s="3"/>
      <c r="R221" s="3"/>
      <c r="S221" s="3"/>
      <c r="T221" s="3"/>
      <c r="U221" s="3"/>
      <c r="V221" s="3"/>
      <c r="W221" s="3"/>
      <c r="X221" s="3"/>
      <c r="Y221" s="3"/>
      <c r="Z221" s="3"/>
    </row>
    <row r="222" ht="15.75" customHeight="1">
      <c r="A222" s="39"/>
      <c r="B222" s="39"/>
      <c r="C222" s="39"/>
      <c r="D222" s="39"/>
      <c r="E222" s="40"/>
      <c r="F222" s="40"/>
      <c r="G222" s="40"/>
      <c r="H222" s="40"/>
      <c r="I222" s="1"/>
      <c r="J222" s="3"/>
      <c r="K222" s="3"/>
      <c r="L222" s="3"/>
      <c r="M222" s="3"/>
      <c r="N222" s="3"/>
      <c r="O222" s="3"/>
      <c r="P222" s="3"/>
      <c r="Q222" s="3"/>
      <c r="R222" s="3"/>
      <c r="S222" s="3"/>
      <c r="T222" s="3"/>
      <c r="U222" s="3"/>
      <c r="V222" s="3"/>
      <c r="W222" s="3"/>
      <c r="X222" s="3"/>
      <c r="Y222" s="3"/>
      <c r="Z222" s="3"/>
    </row>
    <row r="223" ht="15.75" customHeight="1">
      <c r="A223" s="39"/>
      <c r="B223" s="39"/>
      <c r="C223" s="39"/>
      <c r="D223" s="39"/>
      <c r="E223" s="40"/>
      <c r="F223" s="40"/>
      <c r="G223" s="40"/>
      <c r="H223" s="40"/>
      <c r="I223" s="1"/>
      <c r="J223" s="3"/>
      <c r="K223" s="3"/>
      <c r="L223" s="3"/>
      <c r="M223" s="3"/>
      <c r="N223" s="3"/>
      <c r="O223" s="3"/>
      <c r="P223" s="3"/>
      <c r="Q223" s="3"/>
      <c r="R223" s="3"/>
      <c r="S223" s="3"/>
      <c r="T223" s="3"/>
      <c r="U223" s="3"/>
      <c r="V223" s="3"/>
      <c r="W223" s="3"/>
      <c r="X223" s="3"/>
      <c r="Y223" s="3"/>
      <c r="Z223" s="3"/>
    </row>
    <row r="224" ht="15.75" customHeight="1">
      <c r="A224" s="39"/>
      <c r="B224" s="39"/>
      <c r="C224" s="39"/>
      <c r="D224" s="39"/>
      <c r="E224" s="40"/>
      <c r="F224" s="40"/>
      <c r="G224" s="40"/>
      <c r="H224" s="40"/>
      <c r="I224" s="1"/>
      <c r="J224" s="3"/>
      <c r="K224" s="3"/>
      <c r="L224" s="3"/>
      <c r="M224" s="3"/>
      <c r="N224" s="3"/>
      <c r="O224" s="3"/>
      <c r="P224" s="3"/>
      <c r="Q224" s="3"/>
      <c r="R224" s="3"/>
      <c r="S224" s="3"/>
      <c r="T224" s="3"/>
      <c r="U224" s="3"/>
      <c r="V224" s="3"/>
      <c r="W224" s="3"/>
      <c r="X224" s="3"/>
      <c r="Y224" s="3"/>
      <c r="Z224" s="3"/>
    </row>
    <row r="225" ht="15.75" customHeight="1">
      <c r="A225" s="39"/>
      <c r="B225" s="39"/>
      <c r="C225" s="39"/>
      <c r="D225" s="39"/>
      <c r="E225" s="40"/>
      <c r="F225" s="40"/>
      <c r="G225" s="40"/>
      <c r="H225" s="40"/>
      <c r="I225" s="1"/>
      <c r="J225" s="3"/>
      <c r="K225" s="3"/>
      <c r="L225" s="3"/>
      <c r="M225" s="3"/>
      <c r="N225" s="3"/>
      <c r="O225" s="3"/>
      <c r="P225" s="3"/>
      <c r="Q225" s="3"/>
      <c r="R225" s="3"/>
      <c r="S225" s="3"/>
      <c r="T225" s="3"/>
      <c r="U225" s="3"/>
      <c r="V225" s="3"/>
      <c r="W225" s="3"/>
      <c r="X225" s="3"/>
      <c r="Y225" s="3"/>
      <c r="Z225" s="3"/>
    </row>
    <row r="226" ht="15.75" customHeight="1">
      <c r="A226" s="39"/>
      <c r="B226" s="39"/>
      <c r="C226" s="39"/>
      <c r="D226" s="39"/>
      <c r="E226" s="40"/>
      <c r="F226" s="40"/>
      <c r="G226" s="40"/>
      <c r="H226" s="40"/>
      <c r="I226" s="1"/>
      <c r="J226" s="3"/>
      <c r="K226" s="3"/>
      <c r="L226" s="3"/>
      <c r="M226" s="3"/>
      <c r="N226" s="3"/>
      <c r="O226" s="3"/>
      <c r="P226" s="3"/>
      <c r="Q226" s="3"/>
      <c r="R226" s="3"/>
      <c r="S226" s="3"/>
      <c r="T226" s="3"/>
      <c r="U226" s="3"/>
      <c r="V226" s="3"/>
      <c r="W226" s="3"/>
      <c r="X226" s="3"/>
      <c r="Y226" s="3"/>
      <c r="Z226" s="3"/>
    </row>
    <row r="227" ht="15.75" customHeight="1">
      <c r="A227" s="39"/>
      <c r="B227" s="39"/>
      <c r="C227" s="39"/>
      <c r="D227" s="39"/>
      <c r="E227" s="40"/>
      <c r="F227" s="40"/>
      <c r="G227" s="40"/>
      <c r="H227" s="40"/>
      <c r="I227" s="1"/>
      <c r="J227" s="3"/>
      <c r="K227" s="3"/>
      <c r="L227" s="3"/>
      <c r="M227" s="3"/>
      <c r="N227" s="3"/>
      <c r="O227" s="3"/>
      <c r="P227" s="3"/>
      <c r="Q227" s="3"/>
      <c r="R227" s="3"/>
      <c r="S227" s="3"/>
      <c r="T227" s="3"/>
      <c r="U227" s="3"/>
      <c r="V227" s="3"/>
      <c r="W227" s="3"/>
      <c r="X227" s="3"/>
      <c r="Y227" s="3"/>
      <c r="Z227" s="3"/>
    </row>
    <row r="228" ht="15.75" customHeight="1">
      <c r="A228" s="39"/>
      <c r="B228" s="39"/>
      <c r="C228" s="39"/>
      <c r="D228" s="39"/>
      <c r="E228" s="40"/>
      <c r="F228" s="40"/>
      <c r="G228" s="40"/>
      <c r="H228" s="40"/>
      <c r="I228" s="1"/>
      <c r="J228" s="3"/>
      <c r="K228" s="3"/>
      <c r="L228" s="3"/>
      <c r="M228" s="3"/>
      <c r="N228" s="3"/>
      <c r="O228" s="3"/>
      <c r="P228" s="3"/>
      <c r="Q228" s="3"/>
      <c r="R228" s="3"/>
      <c r="S228" s="3"/>
      <c r="T228" s="3"/>
      <c r="U228" s="3"/>
      <c r="V228" s="3"/>
      <c r="W228" s="3"/>
      <c r="X228" s="3"/>
      <c r="Y228" s="3"/>
      <c r="Z228" s="3"/>
    </row>
    <row r="229" ht="15.75" customHeight="1">
      <c r="A229" s="39"/>
      <c r="B229" s="39"/>
      <c r="C229" s="39"/>
      <c r="D229" s="39"/>
      <c r="E229" s="40"/>
      <c r="F229" s="40"/>
      <c r="G229" s="40"/>
      <c r="H229" s="40"/>
      <c r="I229" s="1"/>
      <c r="J229" s="3"/>
      <c r="K229" s="3"/>
      <c r="L229" s="3"/>
      <c r="M229" s="3"/>
      <c r="N229" s="3"/>
      <c r="O229" s="3"/>
      <c r="P229" s="3"/>
      <c r="Q229" s="3"/>
      <c r="R229" s="3"/>
      <c r="S229" s="3"/>
      <c r="T229" s="3"/>
      <c r="U229" s="3"/>
      <c r="V229" s="3"/>
      <c r="W229" s="3"/>
      <c r="X229" s="3"/>
      <c r="Y229" s="3"/>
      <c r="Z229" s="3"/>
    </row>
    <row r="230" ht="15.75" customHeight="1">
      <c r="A230" s="39"/>
      <c r="B230" s="39"/>
      <c r="C230" s="39"/>
      <c r="D230" s="39"/>
      <c r="E230" s="40"/>
      <c r="F230" s="40"/>
      <c r="G230" s="40"/>
      <c r="H230" s="40"/>
      <c r="I230" s="1"/>
      <c r="J230" s="3"/>
      <c r="K230" s="3"/>
      <c r="L230" s="3"/>
      <c r="M230" s="3"/>
      <c r="N230" s="3"/>
      <c r="O230" s="3"/>
      <c r="P230" s="3"/>
      <c r="Q230" s="3"/>
      <c r="R230" s="3"/>
      <c r="S230" s="3"/>
      <c r="T230" s="3"/>
      <c r="U230" s="3"/>
      <c r="V230" s="3"/>
      <c r="W230" s="3"/>
      <c r="X230" s="3"/>
      <c r="Y230" s="3"/>
      <c r="Z230" s="3"/>
    </row>
    <row r="231" ht="15.75" customHeight="1">
      <c r="A231" s="39"/>
      <c r="B231" s="39"/>
      <c r="C231" s="39"/>
      <c r="D231" s="39"/>
      <c r="E231" s="40"/>
      <c r="F231" s="40"/>
      <c r="G231" s="40"/>
      <c r="H231" s="40"/>
      <c r="I231" s="1"/>
      <c r="J231" s="3"/>
      <c r="K231" s="3"/>
      <c r="L231" s="3"/>
      <c r="M231" s="3"/>
      <c r="N231" s="3"/>
      <c r="O231" s="3"/>
      <c r="P231" s="3"/>
      <c r="Q231" s="3"/>
      <c r="R231" s="3"/>
      <c r="S231" s="3"/>
      <c r="T231" s="3"/>
      <c r="U231" s="3"/>
      <c r="V231" s="3"/>
      <c r="W231" s="3"/>
      <c r="X231" s="3"/>
      <c r="Y231" s="3"/>
      <c r="Z231" s="3"/>
    </row>
    <row r="232" ht="15.75" customHeight="1">
      <c r="A232" s="39"/>
      <c r="B232" s="39"/>
      <c r="C232" s="39"/>
      <c r="D232" s="39"/>
      <c r="E232" s="40"/>
      <c r="F232" s="40"/>
      <c r="G232" s="40"/>
      <c r="H232" s="40"/>
      <c r="I232" s="1"/>
      <c r="J232" s="3"/>
      <c r="K232" s="3"/>
      <c r="L232" s="3"/>
      <c r="M232" s="3"/>
      <c r="N232" s="3"/>
      <c r="O232" s="3"/>
      <c r="P232" s="3"/>
      <c r="Q232" s="3"/>
      <c r="R232" s="3"/>
      <c r="S232" s="3"/>
      <c r="T232" s="3"/>
      <c r="U232" s="3"/>
      <c r="V232" s="3"/>
      <c r="W232" s="3"/>
      <c r="X232" s="3"/>
      <c r="Y232" s="3"/>
      <c r="Z232" s="3"/>
    </row>
    <row r="233" ht="15.75" customHeight="1">
      <c r="A233" s="39"/>
      <c r="B233" s="39"/>
      <c r="C233" s="39"/>
      <c r="D233" s="39"/>
      <c r="E233" s="40"/>
      <c r="F233" s="40"/>
      <c r="G233" s="40"/>
      <c r="H233" s="40"/>
      <c r="I233" s="1"/>
      <c r="J233" s="3"/>
      <c r="K233" s="3"/>
      <c r="L233" s="3"/>
      <c r="M233" s="3"/>
      <c r="N233" s="3"/>
      <c r="O233" s="3"/>
      <c r="P233" s="3"/>
      <c r="Q233" s="3"/>
      <c r="R233" s="3"/>
      <c r="S233" s="3"/>
      <c r="T233" s="3"/>
      <c r="U233" s="3"/>
      <c r="V233" s="3"/>
      <c r="W233" s="3"/>
      <c r="X233" s="3"/>
      <c r="Y233" s="3"/>
      <c r="Z233" s="3"/>
    </row>
    <row r="234" ht="15.75" customHeight="1">
      <c r="A234" s="39"/>
      <c r="B234" s="39"/>
      <c r="C234" s="39"/>
      <c r="D234" s="39"/>
      <c r="E234" s="40"/>
      <c r="F234" s="40"/>
      <c r="G234" s="40"/>
      <c r="H234" s="40"/>
      <c r="I234" s="1"/>
      <c r="J234" s="3"/>
      <c r="K234" s="3"/>
      <c r="L234" s="3"/>
      <c r="M234" s="3"/>
      <c r="N234" s="3"/>
      <c r="O234" s="3"/>
      <c r="P234" s="3"/>
      <c r="Q234" s="3"/>
      <c r="R234" s="3"/>
      <c r="S234" s="3"/>
      <c r="T234" s="3"/>
      <c r="U234" s="3"/>
      <c r="V234" s="3"/>
      <c r="W234" s="3"/>
      <c r="X234" s="3"/>
      <c r="Y234" s="3"/>
      <c r="Z234" s="3"/>
    </row>
    <row r="235" ht="15.75" customHeight="1">
      <c r="A235" s="39"/>
      <c r="B235" s="39"/>
      <c r="C235" s="39"/>
      <c r="D235" s="39"/>
      <c r="E235" s="40"/>
      <c r="F235" s="40"/>
      <c r="G235" s="40"/>
      <c r="H235" s="40"/>
      <c r="I235" s="1"/>
      <c r="J235" s="3"/>
      <c r="K235" s="3"/>
      <c r="L235" s="3"/>
      <c r="M235" s="3"/>
      <c r="N235" s="3"/>
      <c r="O235" s="3"/>
      <c r="P235" s="3"/>
      <c r="Q235" s="3"/>
      <c r="R235" s="3"/>
      <c r="S235" s="3"/>
      <c r="T235" s="3"/>
      <c r="U235" s="3"/>
      <c r="V235" s="3"/>
      <c r="W235" s="3"/>
      <c r="X235" s="3"/>
      <c r="Y235" s="3"/>
      <c r="Z235" s="3"/>
    </row>
    <row r="236" ht="15.75" customHeight="1">
      <c r="A236" s="39"/>
      <c r="B236" s="39"/>
      <c r="C236" s="39"/>
      <c r="D236" s="39"/>
      <c r="E236" s="40"/>
      <c r="F236" s="40"/>
      <c r="G236" s="40"/>
      <c r="H236" s="40"/>
      <c r="I236" s="1"/>
      <c r="J236" s="3"/>
      <c r="K236" s="3"/>
      <c r="L236" s="3"/>
      <c r="M236" s="3"/>
      <c r="N236" s="3"/>
      <c r="O236" s="3"/>
      <c r="P236" s="3"/>
      <c r="Q236" s="3"/>
      <c r="R236" s="3"/>
      <c r="S236" s="3"/>
      <c r="T236" s="3"/>
      <c r="U236" s="3"/>
      <c r="V236" s="3"/>
      <c r="W236" s="3"/>
      <c r="X236" s="3"/>
      <c r="Y236" s="3"/>
      <c r="Z236" s="3"/>
    </row>
    <row r="237" ht="15.75" customHeight="1">
      <c r="A237" s="39"/>
      <c r="B237" s="39"/>
      <c r="C237" s="39"/>
      <c r="D237" s="39"/>
      <c r="E237" s="40"/>
      <c r="F237" s="40"/>
      <c r="G237" s="40"/>
      <c r="H237" s="40"/>
      <c r="I237" s="1"/>
      <c r="J237" s="3"/>
      <c r="K237" s="3"/>
      <c r="L237" s="3"/>
      <c r="M237" s="3"/>
      <c r="N237" s="3"/>
      <c r="O237" s="3"/>
      <c r="P237" s="3"/>
      <c r="Q237" s="3"/>
      <c r="R237" s="3"/>
      <c r="S237" s="3"/>
      <c r="T237" s="3"/>
      <c r="U237" s="3"/>
      <c r="V237" s="3"/>
      <c r="W237" s="3"/>
      <c r="X237" s="3"/>
      <c r="Y237" s="3"/>
      <c r="Z237" s="3"/>
    </row>
    <row r="238" ht="15.75" customHeight="1">
      <c r="A238" s="39"/>
      <c r="B238" s="39"/>
      <c r="C238" s="39"/>
      <c r="D238" s="39"/>
      <c r="E238" s="40"/>
      <c r="F238" s="40"/>
      <c r="G238" s="40"/>
      <c r="H238" s="40"/>
      <c r="I238" s="1"/>
      <c r="J238" s="3"/>
      <c r="K238" s="3"/>
      <c r="L238" s="3"/>
      <c r="M238" s="3"/>
      <c r="N238" s="3"/>
      <c r="O238" s="3"/>
      <c r="P238" s="3"/>
      <c r="Q238" s="3"/>
      <c r="R238" s="3"/>
      <c r="S238" s="3"/>
      <c r="T238" s="3"/>
      <c r="U238" s="3"/>
      <c r="V238" s="3"/>
      <c r="W238" s="3"/>
      <c r="X238" s="3"/>
      <c r="Y238" s="3"/>
      <c r="Z238" s="3"/>
    </row>
    <row r="239" ht="15.75" customHeight="1">
      <c r="A239" s="39"/>
      <c r="B239" s="39"/>
      <c r="C239" s="39"/>
      <c r="D239" s="39"/>
      <c r="E239" s="40"/>
      <c r="F239" s="40"/>
      <c r="G239" s="40"/>
      <c r="H239" s="40"/>
      <c r="I239" s="1"/>
      <c r="J239" s="3"/>
      <c r="K239" s="3"/>
      <c r="L239" s="3"/>
      <c r="M239" s="3"/>
      <c r="N239" s="3"/>
      <c r="O239" s="3"/>
      <c r="P239" s="3"/>
      <c r="Q239" s="3"/>
      <c r="R239" s="3"/>
      <c r="S239" s="3"/>
      <c r="T239" s="3"/>
      <c r="U239" s="3"/>
      <c r="V239" s="3"/>
      <c r="W239" s="3"/>
      <c r="X239" s="3"/>
      <c r="Y239" s="3"/>
      <c r="Z239" s="3"/>
    </row>
    <row r="240" ht="15.75" customHeight="1">
      <c r="A240" s="39"/>
      <c r="B240" s="39"/>
      <c r="C240" s="39"/>
      <c r="D240" s="39"/>
      <c r="E240" s="40"/>
      <c r="F240" s="40"/>
      <c r="G240" s="40"/>
      <c r="H240" s="40"/>
      <c r="I240" s="1"/>
      <c r="J240" s="3"/>
      <c r="K240" s="3"/>
      <c r="L240" s="3"/>
      <c r="M240" s="3"/>
      <c r="N240" s="3"/>
      <c r="O240" s="3"/>
      <c r="P240" s="3"/>
      <c r="Q240" s="3"/>
      <c r="R240" s="3"/>
      <c r="S240" s="3"/>
      <c r="T240" s="3"/>
      <c r="U240" s="3"/>
      <c r="V240" s="3"/>
      <c r="W240" s="3"/>
      <c r="X240" s="3"/>
      <c r="Y240" s="3"/>
      <c r="Z240" s="3"/>
    </row>
    <row r="241" ht="15.75" customHeight="1">
      <c r="A241" s="39"/>
      <c r="B241" s="39"/>
      <c r="C241" s="39"/>
      <c r="D241" s="39"/>
      <c r="E241" s="40"/>
      <c r="F241" s="40"/>
      <c r="G241" s="40"/>
      <c r="H241" s="40"/>
      <c r="I241" s="1"/>
      <c r="J241" s="3"/>
      <c r="K241" s="3"/>
      <c r="L241" s="3"/>
      <c r="M241" s="3"/>
      <c r="N241" s="3"/>
      <c r="O241" s="3"/>
      <c r="P241" s="3"/>
      <c r="Q241" s="3"/>
      <c r="R241" s="3"/>
      <c r="S241" s="3"/>
      <c r="T241" s="3"/>
      <c r="U241" s="3"/>
      <c r="V241" s="3"/>
      <c r="W241" s="3"/>
      <c r="X241" s="3"/>
      <c r="Y241" s="3"/>
      <c r="Z241" s="3"/>
    </row>
    <row r="242" ht="15.75" customHeight="1">
      <c r="A242" s="39"/>
      <c r="B242" s="39"/>
      <c r="C242" s="39"/>
      <c r="D242" s="39"/>
      <c r="E242" s="40"/>
      <c r="F242" s="40"/>
      <c r="G242" s="40"/>
      <c r="H242" s="40"/>
      <c r="I242" s="1"/>
      <c r="J242" s="3"/>
      <c r="K242" s="3"/>
      <c r="L242" s="3"/>
      <c r="M242" s="3"/>
      <c r="N242" s="3"/>
      <c r="O242" s="3"/>
      <c r="P242" s="3"/>
      <c r="Q242" s="3"/>
      <c r="R242" s="3"/>
      <c r="S242" s="3"/>
      <c r="T242" s="3"/>
      <c r="U242" s="3"/>
      <c r="V242" s="3"/>
      <c r="W242" s="3"/>
      <c r="X242" s="3"/>
      <c r="Y242" s="3"/>
      <c r="Z242" s="3"/>
    </row>
    <row r="243" ht="15.75" customHeight="1">
      <c r="A243" s="39"/>
      <c r="B243" s="39"/>
      <c r="C243" s="39"/>
      <c r="D243" s="39"/>
      <c r="E243" s="40"/>
      <c r="F243" s="40"/>
      <c r="G243" s="40"/>
      <c r="H243" s="40"/>
      <c r="I243" s="1"/>
      <c r="J243" s="3"/>
      <c r="K243" s="3"/>
      <c r="L243" s="3"/>
      <c r="M243" s="3"/>
      <c r="N243" s="3"/>
      <c r="O243" s="3"/>
      <c r="P243" s="3"/>
      <c r="Q243" s="3"/>
      <c r="R243" s="3"/>
      <c r="S243" s="3"/>
      <c r="T243" s="3"/>
      <c r="U243" s="3"/>
      <c r="V243" s="3"/>
      <c r="W243" s="3"/>
      <c r="X243" s="3"/>
      <c r="Y243" s="3"/>
      <c r="Z243" s="3"/>
    </row>
    <row r="244" ht="15.75" customHeight="1">
      <c r="A244" s="39"/>
      <c r="B244" s="39"/>
      <c r="C244" s="39"/>
      <c r="D244" s="39"/>
      <c r="E244" s="40"/>
      <c r="F244" s="40"/>
      <c r="G244" s="40"/>
      <c r="H244" s="40"/>
      <c r="I244" s="1"/>
      <c r="J244" s="3"/>
      <c r="K244" s="3"/>
      <c r="L244" s="3"/>
      <c r="M244" s="3"/>
      <c r="N244" s="3"/>
      <c r="O244" s="3"/>
      <c r="P244" s="3"/>
      <c r="Q244" s="3"/>
      <c r="R244" s="3"/>
      <c r="S244" s="3"/>
      <c r="T244" s="3"/>
      <c r="U244" s="3"/>
      <c r="V244" s="3"/>
      <c r="W244" s="3"/>
      <c r="X244" s="3"/>
      <c r="Y244" s="3"/>
      <c r="Z244" s="3"/>
    </row>
    <row r="245" ht="15.75" customHeight="1">
      <c r="A245" s="39"/>
      <c r="B245" s="39"/>
      <c r="C245" s="39"/>
      <c r="D245" s="39"/>
      <c r="E245" s="40"/>
      <c r="F245" s="40"/>
      <c r="G245" s="40"/>
      <c r="H245" s="40"/>
      <c r="I245" s="1"/>
      <c r="J245" s="3"/>
      <c r="K245" s="3"/>
      <c r="L245" s="3"/>
      <c r="M245" s="3"/>
      <c r="N245" s="3"/>
      <c r="O245" s="3"/>
      <c r="P245" s="3"/>
      <c r="Q245" s="3"/>
      <c r="R245" s="3"/>
      <c r="S245" s="3"/>
      <c r="T245" s="3"/>
      <c r="U245" s="3"/>
      <c r="V245" s="3"/>
      <c r="W245" s="3"/>
      <c r="X245" s="3"/>
      <c r="Y245" s="3"/>
      <c r="Z245" s="3"/>
    </row>
    <row r="246" ht="15.75" customHeight="1">
      <c r="A246" s="39"/>
      <c r="B246" s="39"/>
      <c r="C246" s="39"/>
      <c r="D246" s="39"/>
      <c r="E246" s="40"/>
      <c r="F246" s="40"/>
      <c r="G246" s="40"/>
      <c r="H246" s="40"/>
      <c r="I246" s="1"/>
      <c r="J246" s="3"/>
      <c r="K246" s="3"/>
      <c r="L246" s="3"/>
      <c r="M246" s="3"/>
      <c r="N246" s="3"/>
      <c r="O246" s="3"/>
      <c r="P246" s="3"/>
      <c r="Q246" s="3"/>
      <c r="R246" s="3"/>
      <c r="S246" s="3"/>
      <c r="T246" s="3"/>
      <c r="U246" s="3"/>
      <c r="V246" s="3"/>
      <c r="W246" s="3"/>
      <c r="X246" s="3"/>
      <c r="Y246" s="3"/>
      <c r="Z246" s="3"/>
    </row>
    <row r="247" ht="15.75" customHeight="1">
      <c r="A247" s="39"/>
      <c r="B247" s="39"/>
      <c r="C247" s="39"/>
      <c r="D247" s="39"/>
      <c r="E247" s="40"/>
      <c r="F247" s="40"/>
      <c r="G247" s="40"/>
      <c r="H247" s="40"/>
      <c r="I247" s="1"/>
      <c r="J247" s="3"/>
      <c r="K247" s="3"/>
      <c r="L247" s="3"/>
      <c r="M247" s="3"/>
      <c r="N247" s="3"/>
      <c r="O247" s="3"/>
      <c r="P247" s="3"/>
      <c r="Q247" s="3"/>
      <c r="R247" s="3"/>
      <c r="S247" s="3"/>
      <c r="T247" s="3"/>
      <c r="U247" s="3"/>
      <c r="V247" s="3"/>
      <c r="W247" s="3"/>
      <c r="X247" s="3"/>
      <c r="Y247" s="3"/>
      <c r="Z247" s="3"/>
    </row>
    <row r="248" ht="15.75" customHeight="1">
      <c r="A248" s="39"/>
      <c r="B248" s="39"/>
      <c r="C248" s="39"/>
      <c r="D248" s="39"/>
      <c r="E248" s="40"/>
      <c r="F248" s="40"/>
      <c r="G248" s="40"/>
      <c r="H248" s="40"/>
      <c r="I248" s="1"/>
      <c r="J248" s="3"/>
      <c r="K248" s="3"/>
      <c r="L248" s="3"/>
      <c r="M248" s="3"/>
      <c r="N248" s="3"/>
      <c r="O248" s="3"/>
      <c r="P248" s="3"/>
      <c r="Q248" s="3"/>
      <c r="R248" s="3"/>
      <c r="S248" s="3"/>
      <c r="T248" s="3"/>
      <c r="U248" s="3"/>
      <c r="V248" s="3"/>
      <c r="W248" s="3"/>
      <c r="X248" s="3"/>
      <c r="Y248" s="3"/>
      <c r="Z248" s="3"/>
    </row>
    <row r="249" ht="15.75" customHeight="1">
      <c r="A249" s="39"/>
      <c r="B249" s="39"/>
      <c r="C249" s="39"/>
      <c r="D249" s="39"/>
      <c r="E249" s="40"/>
      <c r="F249" s="40"/>
      <c r="G249" s="40"/>
      <c r="H249" s="40"/>
      <c r="I249" s="1"/>
      <c r="J249" s="3"/>
      <c r="K249" s="3"/>
      <c r="L249" s="3"/>
      <c r="M249" s="3"/>
      <c r="N249" s="3"/>
      <c r="O249" s="3"/>
      <c r="P249" s="3"/>
      <c r="Q249" s="3"/>
      <c r="R249" s="3"/>
      <c r="S249" s="3"/>
      <c r="T249" s="3"/>
      <c r="U249" s="3"/>
      <c r="V249" s="3"/>
      <c r="W249" s="3"/>
      <c r="X249" s="3"/>
      <c r="Y249" s="3"/>
      <c r="Z249" s="3"/>
    </row>
    <row r="250" ht="15.75" customHeight="1">
      <c r="A250" s="39"/>
      <c r="B250" s="39"/>
      <c r="C250" s="39"/>
      <c r="D250" s="39"/>
      <c r="E250" s="40"/>
      <c r="F250" s="40"/>
      <c r="G250" s="40"/>
      <c r="H250" s="40"/>
      <c r="I250" s="1"/>
      <c r="J250" s="3"/>
      <c r="K250" s="3"/>
      <c r="L250" s="3"/>
      <c r="M250" s="3"/>
      <c r="N250" s="3"/>
      <c r="O250" s="3"/>
      <c r="P250" s="3"/>
      <c r="Q250" s="3"/>
      <c r="R250" s="3"/>
      <c r="S250" s="3"/>
      <c r="T250" s="3"/>
      <c r="U250" s="3"/>
      <c r="V250" s="3"/>
      <c r="W250" s="3"/>
      <c r="X250" s="3"/>
      <c r="Y250" s="3"/>
      <c r="Z250" s="3"/>
    </row>
    <row r="251" ht="15.75" customHeight="1">
      <c r="A251" s="39"/>
      <c r="B251" s="39"/>
      <c r="C251" s="39"/>
      <c r="D251" s="39"/>
      <c r="E251" s="40"/>
      <c r="F251" s="40"/>
      <c r="G251" s="40"/>
      <c r="H251" s="40"/>
      <c r="I251" s="1"/>
      <c r="J251" s="3"/>
      <c r="K251" s="3"/>
      <c r="L251" s="3"/>
      <c r="M251" s="3"/>
      <c r="N251" s="3"/>
      <c r="O251" s="3"/>
      <c r="P251" s="3"/>
      <c r="Q251" s="3"/>
      <c r="R251" s="3"/>
      <c r="S251" s="3"/>
      <c r="T251" s="3"/>
      <c r="U251" s="3"/>
      <c r="V251" s="3"/>
      <c r="W251" s="3"/>
      <c r="X251" s="3"/>
      <c r="Y251" s="3"/>
      <c r="Z251" s="3"/>
    </row>
    <row r="252" ht="15.75" customHeight="1">
      <c r="A252" s="39"/>
      <c r="B252" s="39"/>
      <c r="C252" s="39"/>
      <c r="D252" s="39"/>
      <c r="E252" s="40"/>
      <c r="F252" s="40"/>
      <c r="G252" s="40"/>
      <c r="H252" s="40"/>
      <c r="I252" s="1"/>
      <c r="J252" s="3"/>
      <c r="K252" s="3"/>
      <c r="L252" s="3"/>
      <c r="M252" s="3"/>
      <c r="N252" s="3"/>
      <c r="O252" s="3"/>
      <c r="P252" s="3"/>
      <c r="Q252" s="3"/>
      <c r="R252" s="3"/>
      <c r="S252" s="3"/>
      <c r="T252" s="3"/>
      <c r="U252" s="3"/>
      <c r="V252" s="3"/>
      <c r="W252" s="3"/>
      <c r="X252" s="3"/>
      <c r="Y252" s="3"/>
      <c r="Z252" s="3"/>
    </row>
    <row r="253" ht="15.75" customHeight="1">
      <c r="A253" s="39"/>
      <c r="B253" s="39"/>
      <c r="C253" s="39"/>
      <c r="D253" s="39"/>
      <c r="E253" s="40"/>
      <c r="F253" s="40"/>
      <c r="G253" s="40"/>
      <c r="H253" s="40"/>
      <c r="I253" s="1"/>
      <c r="J253" s="3"/>
      <c r="K253" s="3"/>
      <c r="L253" s="3"/>
      <c r="M253" s="3"/>
      <c r="N253" s="3"/>
      <c r="O253" s="3"/>
      <c r="P253" s="3"/>
      <c r="Q253" s="3"/>
      <c r="R253" s="3"/>
      <c r="S253" s="3"/>
      <c r="T253" s="3"/>
      <c r="U253" s="3"/>
      <c r="V253" s="3"/>
      <c r="W253" s="3"/>
      <c r="X253" s="3"/>
      <c r="Y253" s="3"/>
      <c r="Z253" s="3"/>
    </row>
    <row r="254" ht="15.75" customHeight="1">
      <c r="A254" s="39"/>
      <c r="B254" s="39"/>
      <c r="C254" s="39"/>
      <c r="D254" s="39"/>
      <c r="E254" s="40"/>
      <c r="F254" s="40"/>
      <c r="G254" s="40"/>
      <c r="H254" s="40"/>
      <c r="I254" s="1"/>
      <c r="J254" s="3"/>
      <c r="K254" s="3"/>
      <c r="L254" s="3"/>
      <c r="M254" s="3"/>
      <c r="N254" s="3"/>
      <c r="O254" s="3"/>
      <c r="P254" s="3"/>
      <c r="Q254" s="3"/>
      <c r="R254" s="3"/>
      <c r="S254" s="3"/>
      <c r="T254" s="3"/>
      <c r="U254" s="3"/>
      <c r="V254" s="3"/>
      <c r="W254" s="3"/>
      <c r="X254" s="3"/>
      <c r="Y254" s="3"/>
      <c r="Z254" s="3"/>
    </row>
    <row r="255" ht="15.75" customHeight="1">
      <c r="A255" s="39"/>
      <c r="B255" s="39"/>
      <c r="C255" s="39"/>
      <c r="D255" s="39"/>
      <c r="E255" s="40"/>
      <c r="F255" s="40"/>
      <c r="G255" s="40"/>
      <c r="H255" s="40"/>
      <c r="I255" s="1"/>
      <c r="J255" s="3"/>
      <c r="K255" s="3"/>
      <c r="L255" s="3"/>
      <c r="M255" s="3"/>
      <c r="N255" s="3"/>
      <c r="O255" s="3"/>
      <c r="P255" s="3"/>
      <c r="Q255" s="3"/>
      <c r="R255" s="3"/>
      <c r="S255" s="3"/>
      <c r="T255" s="3"/>
      <c r="U255" s="3"/>
      <c r="V255" s="3"/>
      <c r="W255" s="3"/>
      <c r="X255" s="3"/>
      <c r="Y255" s="3"/>
      <c r="Z255" s="3"/>
    </row>
    <row r="256" ht="15.75" customHeight="1">
      <c r="A256" s="39"/>
      <c r="B256" s="39"/>
      <c r="C256" s="39"/>
      <c r="D256" s="39"/>
      <c r="E256" s="40"/>
      <c r="F256" s="40"/>
      <c r="G256" s="40"/>
      <c r="H256" s="40"/>
      <c r="I256" s="1"/>
      <c r="J256" s="3"/>
      <c r="K256" s="3"/>
      <c r="L256" s="3"/>
      <c r="M256" s="3"/>
      <c r="N256" s="3"/>
      <c r="O256" s="3"/>
      <c r="P256" s="3"/>
      <c r="Q256" s="3"/>
      <c r="R256" s="3"/>
      <c r="S256" s="3"/>
      <c r="T256" s="3"/>
      <c r="U256" s="3"/>
      <c r="V256" s="3"/>
      <c r="W256" s="3"/>
      <c r="X256" s="3"/>
      <c r="Y256" s="3"/>
      <c r="Z256" s="3"/>
    </row>
    <row r="257" ht="15.75" customHeight="1">
      <c r="A257" s="39"/>
      <c r="B257" s="39"/>
      <c r="C257" s="39"/>
      <c r="D257" s="39"/>
      <c r="E257" s="40"/>
      <c r="F257" s="40"/>
      <c r="G257" s="40"/>
      <c r="H257" s="40"/>
      <c r="I257" s="1"/>
      <c r="J257" s="3"/>
      <c r="K257" s="3"/>
      <c r="L257" s="3"/>
      <c r="M257" s="3"/>
      <c r="N257" s="3"/>
      <c r="O257" s="3"/>
      <c r="P257" s="3"/>
      <c r="Q257" s="3"/>
      <c r="R257" s="3"/>
      <c r="S257" s="3"/>
      <c r="T257" s="3"/>
      <c r="U257" s="3"/>
      <c r="V257" s="3"/>
      <c r="W257" s="3"/>
      <c r="X257" s="3"/>
      <c r="Y257" s="3"/>
      <c r="Z257" s="3"/>
    </row>
    <row r="258" ht="15.75" customHeight="1">
      <c r="A258" s="39"/>
      <c r="B258" s="39"/>
      <c r="C258" s="39"/>
      <c r="D258" s="39"/>
      <c r="E258" s="40"/>
      <c r="F258" s="40"/>
      <c r="G258" s="40"/>
      <c r="H258" s="40"/>
      <c r="I258" s="1"/>
      <c r="J258" s="3"/>
      <c r="K258" s="3"/>
      <c r="L258" s="3"/>
      <c r="M258" s="3"/>
      <c r="N258" s="3"/>
      <c r="O258" s="3"/>
      <c r="P258" s="3"/>
      <c r="Q258" s="3"/>
      <c r="R258" s="3"/>
      <c r="S258" s="3"/>
      <c r="T258" s="3"/>
      <c r="U258" s="3"/>
      <c r="V258" s="3"/>
      <c r="W258" s="3"/>
      <c r="X258" s="3"/>
      <c r="Y258" s="3"/>
      <c r="Z258" s="3"/>
    </row>
    <row r="259" ht="15.75" customHeight="1">
      <c r="A259" s="39"/>
      <c r="B259" s="39"/>
      <c r="C259" s="39"/>
      <c r="D259" s="39"/>
      <c r="E259" s="40"/>
      <c r="F259" s="40"/>
      <c r="G259" s="40"/>
      <c r="H259" s="40"/>
      <c r="I259" s="1"/>
      <c r="J259" s="3"/>
      <c r="K259" s="3"/>
      <c r="L259" s="3"/>
      <c r="M259" s="3"/>
      <c r="N259" s="3"/>
      <c r="O259" s="3"/>
      <c r="P259" s="3"/>
      <c r="Q259" s="3"/>
      <c r="R259" s="3"/>
      <c r="S259" s="3"/>
      <c r="T259" s="3"/>
      <c r="U259" s="3"/>
      <c r="V259" s="3"/>
      <c r="W259" s="3"/>
      <c r="X259" s="3"/>
      <c r="Y259" s="3"/>
      <c r="Z259" s="3"/>
    </row>
    <row r="260" ht="15.75" customHeight="1">
      <c r="A260" s="39"/>
      <c r="B260" s="39"/>
      <c r="C260" s="39"/>
      <c r="D260" s="39"/>
      <c r="E260" s="40"/>
      <c r="F260" s="40"/>
      <c r="G260" s="40"/>
      <c r="H260" s="40"/>
      <c r="I260" s="1"/>
      <c r="J260" s="3"/>
      <c r="K260" s="3"/>
      <c r="L260" s="3"/>
      <c r="M260" s="3"/>
      <c r="N260" s="3"/>
      <c r="O260" s="3"/>
      <c r="P260" s="3"/>
      <c r="Q260" s="3"/>
      <c r="R260" s="3"/>
      <c r="S260" s="3"/>
      <c r="T260" s="3"/>
      <c r="U260" s="3"/>
      <c r="V260" s="3"/>
      <c r="W260" s="3"/>
      <c r="X260" s="3"/>
      <c r="Y260" s="3"/>
      <c r="Z260" s="3"/>
    </row>
    <row r="261" ht="15.75" customHeight="1">
      <c r="A261" s="39"/>
      <c r="B261" s="39"/>
      <c r="C261" s="39"/>
      <c r="D261" s="39"/>
      <c r="E261" s="40"/>
      <c r="F261" s="40"/>
      <c r="G261" s="40"/>
      <c r="H261" s="40"/>
      <c r="I261" s="1"/>
      <c r="J261" s="3"/>
      <c r="K261" s="3"/>
      <c r="L261" s="3"/>
      <c r="M261" s="3"/>
      <c r="N261" s="3"/>
      <c r="O261" s="3"/>
      <c r="P261" s="3"/>
      <c r="Q261" s="3"/>
      <c r="R261" s="3"/>
      <c r="S261" s="3"/>
      <c r="T261" s="3"/>
      <c r="U261" s="3"/>
      <c r="V261" s="3"/>
      <c r="W261" s="3"/>
      <c r="X261" s="3"/>
      <c r="Y261" s="3"/>
      <c r="Z261" s="3"/>
    </row>
    <row r="262" ht="15.75" customHeight="1">
      <c r="A262" s="39"/>
      <c r="B262" s="39"/>
      <c r="C262" s="39"/>
      <c r="D262" s="39"/>
      <c r="E262" s="40"/>
      <c r="F262" s="40"/>
      <c r="G262" s="40"/>
      <c r="H262" s="40"/>
      <c r="I262" s="1"/>
      <c r="J262" s="3"/>
      <c r="K262" s="3"/>
      <c r="L262" s="3"/>
      <c r="M262" s="3"/>
      <c r="N262" s="3"/>
      <c r="O262" s="3"/>
      <c r="P262" s="3"/>
      <c r="Q262" s="3"/>
      <c r="R262" s="3"/>
      <c r="S262" s="3"/>
      <c r="T262" s="3"/>
      <c r="U262" s="3"/>
      <c r="V262" s="3"/>
      <c r="W262" s="3"/>
      <c r="X262" s="3"/>
      <c r="Y262" s="3"/>
      <c r="Z262" s="3"/>
    </row>
    <row r="263" ht="15.75" customHeight="1">
      <c r="A263" s="39"/>
      <c r="B263" s="39"/>
      <c r="C263" s="39"/>
      <c r="D263" s="39"/>
      <c r="E263" s="40"/>
      <c r="F263" s="40"/>
      <c r="G263" s="40"/>
      <c r="H263" s="40"/>
      <c r="I263" s="1"/>
      <c r="J263" s="3"/>
      <c r="K263" s="3"/>
      <c r="L263" s="3"/>
      <c r="M263" s="3"/>
      <c r="N263" s="3"/>
      <c r="O263" s="3"/>
      <c r="P263" s="3"/>
      <c r="Q263" s="3"/>
      <c r="R263" s="3"/>
      <c r="S263" s="3"/>
      <c r="T263" s="3"/>
      <c r="U263" s="3"/>
      <c r="V263" s="3"/>
      <c r="W263" s="3"/>
      <c r="X263" s="3"/>
      <c r="Y263" s="3"/>
      <c r="Z263" s="3"/>
    </row>
    <row r="264" ht="15.75" customHeight="1">
      <c r="A264" s="39"/>
      <c r="B264" s="39"/>
      <c r="C264" s="39"/>
      <c r="D264" s="39"/>
      <c r="E264" s="40"/>
      <c r="F264" s="40"/>
      <c r="G264" s="40"/>
      <c r="H264" s="40"/>
      <c r="I264" s="1"/>
      <c r="J264" s="3"/>
      <c r="K264" s="3"/>
      <c r="L264" s="3"/>
      <c r="M264" s="3"/>
      <c r="N264" s="3"/>
      <c r="O264" s="3"/>
      <c r="P264" s="3"/>
      <c r="Q264" s="3"/>
      <c r="R264" s="3"/>
      <c r="S264" s="3"/>
      <c r="T264" s="3"/>
      <c r="U264" s="3"/>
      <c r="V264" s="3"/>
      <c r="W264" s="3"/>
      <c r="X264" s="3"/>
      <c r="Y264" s="3"/>
      <c r="Z264" s="3"/>
    </row>
    <row r="265" ht="15.75" customHeight="1">
      <c r="A265" s="39"/>
      <c r="B265" s="39"/>
      <c r="C265" s="39"/>
      <c r="D265" s="39"/>
      <c r="E265" s="40"/>
      <c r="F265" s="40"/>
      <c r="G265" s="40"/>
      <c r="H265" s="40"/>
      <c r="I265" s="1"/>
      <c r="J265" s="3"/>
      <c r="K265" s="3"/>
      <c r="L265" s="3"/>
      <c r="M265" s="3"/>
      <c r="N265" s="3"/>
      <c r="O265" s="3"/>
      <c r="P265" s="3"/>
      <c r="Q265" s="3"/>
      <c r="R265" s="3"/>
      <c r="S265" s="3"/>
      <c r="T265" s="3"/>
      <c r="U265" s="3"/>
      <c r="V265" s="3"/>
      <c r="W265" s="3"/>
      <c r="X265" s="3"/>
      <c r="Y265" s="3"/>
      <c r="Z265" s="3"/>
    </row>
    <row r="266" ht="15.75" customHeight="1">
      <c r="A266" s="39"/>
      <c r="B266" s="39"/>
      <c r="C266" s="39"/>
      <c r="D266" s="39"/>
      <c r="E266" s="40"/>
      <c r="F266" s="40"/>
      <c r="G266" s="40"/>
      <c r="H266" s="40"/>
      <c r="I266" s="1"/>
      <c r="J266" s="3"/>
      <c r="K266" s="3"/>
      <c r="L266" s="3"/>
      <c r="M266" s="3"/>
      <c r="N266" s="3"/>
      <c r="O266" s="3"/>
      <c r="P266" s="3"/>
      <c r="Q266" s="3"/>
      <c r="R266" s="3"/>
      <c r="S266" s="3"/>
      <c r="T266" s="3"/>
      <c r="U266" s="3"/>
      <c r="V266" s="3"/>
      <c r="W266" s="3"/>
      <c r="X266" s="3"/>
      <c r="Y266" s="3"/>
      <c r="Z266" s="3"/>
    </row>
    <row r="267" ht="15.75" customHeight="1">
      <c r="A267" s="39"/>
      <c r="B267" s="39"/>
      <c r="C267" s="39"/>
      <c r="D267" s="39"/>
      <c r="E267" s="40"/>
      <c r="F267" s="40"/>
      <c r="G267" s="40"/>
      <c r="H267" s="40"/>
      <c r="I267" s="1"/>
      <c r="J267" s="3"/>
      <c r="K267" s="3"/>
      <c r="L267" s="3"/>
      <c r="M267" s="3"/>
      <c r="N267" s="3"/>
      <c r="O267" s="3"/>
      <c r="P267" s="3"/>
      <c r="Q267" s="3"/>
      <c r="R267" s="3"/>
      <c r="S267" s="3"/>
      <c r="T267" s="3"/>
      <c r="U267" s="3"/>
      <c r="V267" s="3"/>
      <c r="W267" s="3"/>
      <c r="X267" s="3"/>
      <c r="Y267" s="3"/>
      <c r="Z267" s="3"/>
    </row>
    <row r="268" ht="15.75" customHeight="1">
      <c r="A268" s="39"/>
      <c r="B268" s="39"/>
      <c r="C268" s="39"/>
      <c r="D268" s="39"/>
      <c r="E268" s="40"/>
      <c r="F268" s="40"/>
      <c r="G268" s="40"/>
      <c r="H268" s="40"/>
      <c r="I268" s="1"/>
      <c r="J268" s="3"/>
      <c r="K268" s="3"/>
      <c r="L268" s="3"/>
      <c r="M268" s="3"/>
      <c r="N268" s="3"/>
      <c r="O268" s="3"/>
      <c r="P268" s="3"/>
      <c r="Q268" s="3"/>
      <c r="R268" s="3"/>
      <c r="S268" s="3"/>
      <c r="T268" s="3"/>
      <c r="U268" s="3"/>
      <c r="V268" s="3"/>
      <c r="W268" s="3"/>
      <c r="X268" s="3"/>
      <c r="Y268" s="3"/>
      <c r="Z268" s="3"/>
    </row>
    <row r="269" ht="15.75" customHeight="1">
      <c r="A269" s="39"/>
      <c r="B269" s="39"/>
      <c r="C269" s="39"/>
      <c r="D269" s="39"/>
      <c r="E269" s="40"/>
      <c r="F269" s="40"/>
      <c r="G269" s="40"/>
      <c r="H269" s="40"/>
      <c r="I269" s="1"/>
      <c r="J269" s="3"/>
      <c r="K269" s="3"/>
      <c r="L269" s="3"/>
      <c r="M269" s="3"/>
      <c r="N269" s="3"/>
      <c r="O269" s="3"/>
      <c r="P269" s="3"/>
      <c r="Q269" s="3"/>
      <c r="R269" s="3"/>
      <c r="S269" s="3"/>
      <c r="T269" s="3"/>
      <c r="U269" s="3"/>
      <c r="V269" s="3"/>
      <c r="W269" s="3"/>
      <c r="X269" s="3"/>
      <c r="Y269" s="3"/>
      <c r="Z269" s="3"/>
    </row>
    <row r="270" ht="15.75" customHeight="1">
      <c r="A270" s="39"/>
      <c r="B270" s="39"/>
      <c r="C270" s="39"/>
      <c r="D270" s="39"/>
      <c r="E270" s="40"/>
      <c r="F270" s="40"/>
      <c r="G270" s="40"/>
      <c r="H270" s="40"/>
      <c r="I270" s="1"/>
      <c r="J270" s="3"/>
      <c r="K270" s="3"/>
      <c r="L270" s="3"/>
      <c r="M270" s="3"/>
      <c r="N270" s="3"/>
      <c r="O270" s="3"/>
      <c r="P270" s="3"/>
      <c r="Q270" s="3"/>
      <c r="R270" s="3"/>
      <c r="S270" s="3"/>
      <c r="T270" s="3"/>
      <c r="U270" s="3"/>
      <c r="V270" s="3"/>
      <c r="W270" s="3"/>
      <c r="X270" s="3"/>
      <c r="Y270" s="3"/>
      <c r="Z270" s="3"/>
    </row>
    <row r="271" ht="15.75" customHeight="1">
      <c r="A271" s="39"/>
      <c r="B271" s="39"/>
      <c r="C271" s="39"/>
      <c r="D271" s="39"/>
      <c r="E271" s="40"/>
      <c r="F271" s="40"/>
      <c r="G271" s="40"/>
      <c r="H271" s="40"/>
      <c r="I271" s="1"/>
      <c r="J271" s="3"/>
      <c r="K271" s="3"/>
      <c r="L271" s="3"/>
      <c r="M271" s="3"/>
      <c r="N271" s="3"/>
      <c r="O271" s="3"/>
      <c r="P271" s="3"/>
      <c r="Q271" s="3"/>
      <c r="R271" s="3"/>
      <c r="S271" s="3"/>
      <c r="T271" s="3"/>
      <c r="U271" s="3"/>
      <c r="V271" s="3"/>
      <c r="W271" s="3"/>
      <c r="X271" s="3"/>
      <c r="Y271" s="3"/>
      <c r="Z271" s="3"/>
    </row>
    <row r="272" ht="15.75" customHeight="1">
      <c r="A272" s="39"/>
      <c r="B272" s="39"/>
      <c r="C272" s="39"/>
      <c r="D272" s="39"/>
      <c r="E272" s="40"/>
      <c r="F272" s="40"/>
      <c r="G272" s="40"/>
      <c r="H272" s="40"/>
      <c r="I272" s="1"/>
      <c r="J272" s="3"/>
      <c r="K272" s="3"/>
      <c r="L272" s="3"/>
      <c r="M272" s="3"/>
      <c r="N272" s="3"/>
      <c r="O272" s="3"/>
      <c r="P272" s="3"/>
      <c r="Q272" s="3"/>
      <c r="R272" s="3"/>
      <c r="S272" s="3"/>
      <c r="T272" s="3"/>
      <c r="U272" s="3"/>
      <c r="V272" s="3"/>
      <c r="W272" s="3"/>
      <c r="X272" s="3"/>
      <c r="Y272" s="3"/>
      <c r="Z272" s="3"/>
    </row>
    <row r="273" ht="15.75" customHeight="1">
      <c r="A273" s="39"/>
      <c r="B273" s="39"/>
      <c r="C273" s="39"/>
      <c r="D273" s="39"/>
      <c r="E273" s="40"/>
      <c r="F273" s="40"/>
      <c r="G273" s="40"/>
      <c r="H273" s="40"/>
      <c r="I273" s="1"/>
      <c r="J273" s="3"/>
      <c r="K273" s="3"/>
      <c r="L273" s="3"/>
      <c r="M273" s="3"/>
      <c r="N273" s="3"/>
      <c r="O273" s="3"/>
      <c r="P273" s="3"/>
      <c r="Q273" s="3"/>
      <c r="R273" s="3"/>
      <c r="S273" s="3"/>
      <c r="T273" s="3"/>
      <c r="U273" s="3"/>
      <c r="V273" s="3"/>
      <c r="W273" s="3"/>
      <c r="X273" s="3"/>
      <c r="Y273" s="3"/>
      <c r="Z273" s="3"/>
    </row>
    <row r="274" ht="15.75" customHeight="1">
      <c r="A274" s="39"/>
      <c r="B274" s="39"/>
      <c r="C274" s="39"/>
      <c r="D274" s="39"/>
      <c r="E274" s="40"/>
      <c r="F274" s="40"/>
      <c r="G274" s="40"/>
      <c r="H274" s="40"/>
      <c r="I274" s="1"/>
      <c r="J274" s="3"/>
      <c r="K274" s="3"/>
      <c r="L274" s="3"/>
      <c r="M274" s="3"/>
      <c r="N274" s="3"/>
      <c r="O274" s="3"/>
      <c r="P274" s="3"/>
      <c r="Q274" s="3"/>
      <c r="R274" s="3"/>
      <c r="S274" s="3"/>
      <c r="T274" s="3"/>
      <c r="U274" s="3"/>
      <c r="V274" s="3"/>
      <c r="W274" s="3"/>
      <c r="X274" s="3"/>
      <c r="Y274" s="3"/>
      <c r="Z274" s="3"/>
    </row>
    <row r="275" ht="15.75" customHeight="1">
      <c r="A275" s="39"/>
      <c r="B275" s="39"/>
      <c r="C275" s="39"/>
      <c r="D275" s="39"/>
      <c r="E275" s="40"/>
      <c r="F275" s="40"/>
      <c r="G275" s="40"/>
      <c r="H275" s="40"/>
      <c r="I275" s="1"/>
      <c r="J275" s="3"/>
      <c r="K275" s="3"/>
      <c r="L275" s="3"/>
      <c r="M275" s="3"/>
      <c r="N275" s="3"/>
      <c r="O275" s="3"/>
      <c r="P275" s="3"/>
      <c r="Q275" s="3"/>
      <c r="R275" s="3"/>
      <c r="S275" s="3"/>
      <c r="T275" s="3"/>
      <c r="U275" s="3"/>
      <c r="V275" s="3"/>
      <c r="W275" s="3"/>
      <c r="X275" s="3"/>
      <c r="Y275" s="3"/>
      <c r="Z275" s="3"/>
    </row>
    <row r="276" ht="15.75" customHeight="1">
      <c r="A276" s="39"/>
      <c r="B276" s="39"/>
      <c r="C276" s="39"/>
      <c r="D276" s="39"/>
      <c r="E276" s="40"/>
      <c r="F276" s="40"/>
      <c r="G276" s="40"/>
      <c r="H276" s="40"/>
      <c r="I276" s="1"/>
      <c r="J276" s="3"/>
      <c r="K276" s="3"/>
      <c r="L276" s="3"/>
      <c r="M276" s="3"/>
      <c r="N276" s="3"/>
      <c r="O276" s="3"/>
      <c r="P276" s="3"/>
      <c r="Q276" s="3"/>
      <c r="R276" s="3"/>
      <c r="S276" s="3"/>
      <c r="T276" s="3"/>
      <c r="U276" s="3"/>
      <c r="V276" s="3"/>
      <c r="W276" s="3"/>
      <c r="X276" s="3"/>
      <c r="Y276" s="3"/>
      <c r="Z276" s="3"/>
    </row>
    <row r="277" ht="15.75" customHeight="1">
      <c r="A277" s="39"/>
      <c r="B277" s="39"/>
      <c r="C277" s="39"/>
      <c r="D277" s="39"/>
      <c r="E277" s="40"/>
      <c r="F277" s="40"/>
      <c r="G277" s="40"/>
      <c r="H277" s="40"/>
      <c r="I277" s="1"/>
      <c r="J277" s="3"/>
      <c r="K277" s="3"/>
      <c r="L277" s="3"/>
      <c r="M277" s="3"/>
      <c r="N277" s="3"/>
      <c r="O277" s="3"/>
      <c r="P277" s="3"/>
      <c r="Q277" s="3"/>
      <c r="R277" s="3"/>
      <c r="S277" s="3"/>
      <c r="T277" s="3"/>
      <c r="U277" s="3"/>
      <c r="V277" s="3"/>
      <c r="W277" s="3"/>
      <c r="X277" s="3"/>
      <c r="Y277" s="3"/>
      <c r="Z277" s="3"/>
    </row>
    <row r="278" ht="15.75" customHeight="1">
      <c r="A278" s="39"/>
      <c r="B278" s="39"/>
      <c r="C278" s="39"/>
      <c r="D278" s="39"/>
      <c r="E278" s="40"/>
      <c r="F278" s="40"/>
      <c r="G278" s="40"/>
      <c r="H278" s="40"/>
      <c r="I278" s="1"/>
      <c r="J278" s="3"/>
      <c r="K278" s="3"/>
      <c r="L278" s="3"/>
      <c r="M278" s="3"/>
      <c r="N278" s="3"/>
      <c r="O278" s="3"/>
      <c r="P278" s="3"/>
      <c r="Q278" s="3"/>
      <c r="R278" s="3"/>
      <c r="S278" s="3"/>
      <c r="T278" s="3"/>
      <c r="U278" s="3"/>
      <c r="V278" s="3"/>
      <c r="W278" s="3"/>
      <c r="X278" s="3"/>
      <c r="Y278" s="3"/>
      <c r="Z278" s="3"/>
    </row>
    <row r="279" ht="15.75" customHeight="1">
      <c r="A279" s="39"/>
      <c r="B279" s="39"/>
      <c r="C279" s="39"/>
      <c r="D279" s="39"/>
      <c r="E279" s="40"/>
      <c r="F279" s="40"/>
      <c r="G279" s="40"/>
      <c r="H279" s="40"/>
      <c r="I279" s="1"/>
      <c r="J279" s="3"/>
      <c r="K279" s="3"/>
      <c r="L279" s="3"/>
      <c r="M279" s="3"/>
      <c r="N279" s="3"/>
      <c r="O279" s="3"/>
      <c r="P279" s="3"/>
      <c r="Q279" s="3"/>
      <c r="R279" s="3"/>
      <c r="S279" s="3"/>
      <c r="T279" s="3"/>
      <c r="U279" s="3"/>
      <c r="V279" s="3"/>
      <c r="W279" s="3"/>
      <c r="X279" s="3"/>
      <c r="Y279" s="3"/>
      <c r="Z279" s="3"/>
    </row>
    <row r="280" ht="15.75" customHeight="1">
      <c r="A280" s="39"/>
      <c r="B280" s="39"/>
      <c r="C280" s="39"/>
      <c r="D280" s="39"/>
      <c r="E280" s="40"/>
      <c r="F280" s="40"/>
      <c r="G280" s="40"/>
      <c r="H280" s="40"/>
      <c r="I280" s="1"/>
      <c r="J280" s="3"/>
      <c r="K280" s="3"/>
      <c r="L280" s="3"/>
      <c r="M280" s="3"/>
      <c r="N280" s="3"/>
      <c r="O280" s="3"/>
      <c r="P280" s="3"/>
      <c r="Q280" s="3"/>
      <c r="R280" s="3"/>
      <c r="S280" s="3"/>
      <c r="T280" s="3"/>
      <c r="U280" s="3"/>
      <c r="V280" s="3"/>
      <c r="W280" s="3"/>
      <c r="X280" s="3"/>
      <c r="Y280" s="3"/>
      <c r="Z280" s="3"/>
    </row>
    <row r="281" ht="15.75" customHeight="1">
      <c r="A281" s="39"/>
      <c r="B281" s="39"/>
      <c r="C281" s="39"/>
      <c r="D281" s="39"/>
      <c r="E281" s="40"/>
      <c r="F281" s="40"/>
      <c r="G281" s="40"/>
      <c r="H281" s="40"/>
      <c r="I281" s="1"/>
      <c r="J281" s="3"/>
      <c r="K281" s="3"/>
      <c r="L281" s="3"/>
      <c r="M281" s="3"/>
      <c r="N281" s="3"/>
      <c r="O281" s="3"/>
      <c r="P281" s="3"/>
      <c r="Q281" s="3"/>
      <c r="R281" s="3"/>
      <c r="S281" s="3"/>
      <c r="T281" s="3"/>
      <c r="U281" s="3"/>
      <c r="V281" s="3"/>
      <c r="W281" s="3"/>
      <c r="X281" s="3"/>
      <c r="Y281" s="3"/>
      <c r="Z281" s="3"/>
    </row>
    <row r="282" ht="15.75" customHeight="1">
      <c r="A282" s="39"/>
      <c r="B282" s="39"/>
      <c r="C282" s="39"/>
      <c r="D282" s="39"/>
      <c r="E282" s="40"/>
      <c r="F282" s="40"/>
      <c r="G282" s="40"/>
      <c r="H282" s="40"/>
      <c r="I282" s="1"/>
      <c r="J282" s="3"/>
      <c r="K282" s="3"/>
      <c r="L282" s="3"/>
      <c r="M282" s="3"/>
      <c r="N282" s="3"/>
      <c r="O282" s="3"/>
      <c r="P282" s="3"/>
      <c r="Q282" s="3"/>
      <c r="R282" s="3"/>
      <c r="S282" s="3"/>
      <c r="T282" s="3"/>
      <c r="U282" s="3"/>
      <c r="V282" s="3"/>
      <c r="W282" s="3"/>
      <c r="X282" s="3"/>
      <c r="Y282" s="3"/>
      <c r="Z282" s="3"/>
    </row>
    <row r="283" ht="15.75" customHeight="1">
      <c r="A283" s="39"/>
      <c r="B283" s="39"/>
      <c r="C283" s="39"/>
      <c r="D283" s="39"/>
      <c r="E283" s="40"/>
      <c r="F283" s="40"/>
      <c r="G283" s="40"/>
      <c r="H283" s="40"/>
      <c r="I283" s="1"/>
      <c r="J283" s="3"/>
      <c r="K283" s="3"/>
      <c r="L283" s="3"/>
      <c r="M283" s="3"/>
      <c r="N283" s="3"/>
      <c r="O283" s="3"/>
      <c r="P283" s="3"/>
      <c r="Q283" s="3"/>
      <c r="R283" s="3"/>
      <c r="S283" s="3"/>
      <c r="T283" s="3"/>
      <c r="U283" s="3"/>
      <c r="V283" s="3"/>
      <c r="W283" s="3"/>
      <c r="X283" s="3"/>
      <c r="Y283" s="3"/>
      <c r="Z283" s="3"/>
    </row>
    <row r="284" ht="15.75" customHeight="1">
      <c r="A284" s="39"/>
      <c r="B284" s="39"/>
      <c r="C284" s="39"/>
      <c r="D284" s="39"/>
      <c r="E284" s="40"/>
      <c r="F284" s="40"/>
      <c r="G284" s="40"/>
      <c r="H284" s="40"/>
      <c r="I284" s="1"/>
      <c r="J284" s="3"/>
      <c r="K284" s="3"/>
      <c r="L284" s="3"/>
      <c r="M284" s="3"/>
      <c r="N284" s="3"/>
      <c r="O284" s="3"/>
      <c r="P284" s="3"/>
      <c r="Q284" s="3"/>
      <c r="R284" s="3"/>
      <c r="S284" s="3"/>
      <c r="T284" s="3"/>
      <c r="U284" s="3"/>
      <c r="V284" s="3"/>
      <c r="W284" s="3"/>
      <c r="X284" s="3"/>
      <c r="Y284" s="3"/>
      <c r="Z284" s="3"/>
    </row>
    <row r="285" ht="15.75" customHeight="1">
      <c r="A285" s="39"/>
      <c r="B285" s="39"/>
      <c r="C285" s="39"/>
      <c r="D285" s="39"/>
      <c r="E285" s="40"/>
      <c r="F285" s="40"/>
      <c r="G285" s="40"/>
      <c r="H285" s="40"/>
      <c r="I285" s="1"/>
      <c r="J285" s="3"/>
      <c r="K285" s="3"/>
      <c r="L285" s="3"/>
      <c r="M285" s="3"/>
      <c r="N285" s="3"/>
      <c r="O285" s="3"/>
      <c r="P285" s="3"/>
      <c r="Q285" s="3"/>
      <c r="R285" s="3"/>
      <c r="S285" s="3"/>
      <c r="T285" s="3"/>
      <c r="U285" s="3"/>
      <c r="V285" s="3"/>
      <c r="W285" s="3"/>
      <c r="X285" s="3"/>
      <c r="Y285" s="3"/>
      <c r="Z285" s="3"/>
    </row>
    <row r="286" ht="15.75" customHeight="1">
      <c r="A286" s="39"/>
      <c r="B286" s="39"/>
      <c r="C286" s="39"/>
      <c r="D286" s="39"/>
      <c r="E286" s="40"/>
      <c r="F286" s="40"/>
      <c r="G286" s="40"/>
      <c r="H286" s="40"/>
      <c r="I286" s="1"/>
      <c r="J286" s="3"/>
      <c r="K286" s="3"/>
      <c r="L286" s="3"/>
      <c r="M286" s="3"/>
      <c r="N286" s="3"/>
      <c r="O286" s="3"/>
      <c r="P286" s="3"/>
      <c r="Q286" s="3"/>
      <c r="R286" s="3"/>
      <c r="S286" s="3"/>
      <c r="T286" s="3"/>
      <c r="U286" s="3"/>
      <c r="V286" s="3"/>
      <c r="W286" s="3"/>
      <c r="X286" s="3"/>
      <c r="Y286" s="3"/>
      <c r="Z286" s="3"/>
    </row>
    <row r="287" ht="15.75" customHeight="1">
      <c r="A287" s="39"/>
      <c r="B287" s="39"/>
      <c r="C287" s="39"/>
      <c r="D287" s="39"/>
      <c r="E287" s="40"/>
      <c r="F287" s="40"/>
      <c r="G287" s="40"/>
      <c r="H287" s="40"/>
      <c r="I287" s="1"/>
      <c r="J287" s="3"/>
      <c r="K287" s="3"/>
      <c r="L287" s="3"/>
      <c r="M287" s="3"/>
      <c r="N287" s="3"/>
      <c r="O287" s="3"/>
      <c r="P287" s="3"/>
      <c r="Q287" s="3"/>
      <c r="R287" s="3"/>
      <c r="S287" s="3"/>
      <c r="T287" s="3"/>
      <c r="U287" s="3"/>
      <c r="V287" s="3"/>
      <c r="W287" s="3"/>
      <c r="X287" s="3"/>
      <c r="Y287" s="3"/>
      <c r="Z287" s="3"/>
    </row>
    <row r="288" ht="15.75" customHeight="1">
      <c r="A288" s="39"/>
      <c r="B288" s="39"/>
      <c r="C288" s="39"/>
      <c r="D288" s="39"/>
      <c r="E288" s="40"/>
      <c r="F288" s="40"/>
      <c r="G288" s="40"/>
      <c r="H288" s="40"/>
      <c r="I288" s="1"/>
      <c r="J288" s="3"/>
      <c r="K288" s="3"/>
      <c r="L288" s="3"/>
      <c r="M288" s="3"/>
      <c r="N288" s="3"/>
      <c r="O288" s="3"/>
      <c r="P288" s="3"/>
      <c r="Q288" s="3"/>
      <c r="R288" s="3"/>
      <c r="S288" s="3"/>
      <c r="T288" s="3"/>
      <c r="U288" s="3"/>
      <c r="V288" s="3"/>
      <c r="W288" s="3"/>
      <c r="X288" s="3"/>
      <c r="Y288" s="3"/>
      <c r="Z288" s="3"/>
    </row>
    <row r="289" ht="15.75" customHeight="1">
      <c r="A289" s="39"/>
      <c r="B289" s="39"/>
      <c r="C289" s="39"/>
      <c r="D289" s="39"/>
      <c r="E289" s="40"/>
      <c r="F289" s="40"/>
      <c r="G289" s="40"/>
      <c r="H289" s="40"/>
      <c r="I289" s="1"/>
      <c r="J289" s="3"/>
      <c r="K289" s="3"/>
      <c r="L289" s="3"/>
      <c r="M289" s="3"/>
      <c r="N289" s="3"/>
      <c r="O289" s="3"/>
      <c r="P289" s="3"/>
      <c r="Q289" s="3"/>
      <c r="R289" s="3"/>
      <c r="S289" s="3"/>
      <c r="T289" s="3"/>
      <c r="U289" s="3"/>
      <c r="V289" s="3"/>
      <c r="W289" s="3"/>
      <c r="X289" s="3"/>
      <c r="Y289" s="3"/>
      <c r="Z289" s="3"/>
    </row>
    <row r="290" ht="15.75" customHeight="1">
      <c r="A290" s="39"/>
      <c r="B290" s="39"/>
      <c r="C290" s="39"/>
      <c r="D290" s="39"/>
      <c r="E290" s="40"/>
      <c r="F290" s="40"/>
      <c r="G290" s="40"/>
      <c r="H290" s="40"/>
      <c r="I290" s="1"/>
      <c r="J290" s="3"/>
      <c r="K290" s="3"/>
      <c r="L290" s="3"/>
      <c r="M290" s="3"/>
      <c r="N290" s="3"/>
      <c r="O290" s="3"/>
      <c r="P290" s="3"/>
      <c r="Q290" s="3"/>
      <c r="R290" s="3"/>
      <c r="S290" s="3"/>
      <c r="T290" s="3"/>
      <c r="U290" s="3"/>
      <c r="V290" s="3"/>
      <c r="W290" s="3"/>
      <c r="X290" s="3"/>
      <c r="Y290" s="3"/>
      <c r="Z290" s="3"/>
    </row>
    <row r="291" ht="15.75" customHeight="1">
      <c r="A291" s="39"/>
      <c r="B291" s="39"/>
      <c r="C291" s="39"/>
      <c r="D291" s="39"/>
      <c r="E291" s="40"/>
      <c r="F291" s="40"/>
      <c r="G291" s="40"/>
      <c r="H291" s="40"/>
      <c r="I291" s="1"/>
      <c r="J291" s="3"/>
      <c r="K291" s="3"/>
      <c r="L291" s="3"/>
      <c r="M291" s="3"/>
      <c r="N291" s="3"/>
      <c r="O291" s="3"/>
      <c r="P291" s="3"/>
      <c r="Q291" s="3"/>
      <c r="R291" s="3"/>
      <c r="S291" s="3"/>
      <c r="T291" s="3"/>
      <c r="U291" s="3"/>
      <c r="V291" s="3"/>
      <c r="W291" s="3"/>
      <c r="X291" s="3"/>
      <c r="Y291" s="3"/>
      <c r="Z291" s="3"/>
    </row>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91:I91"/>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39"/>
      <c r="B1" s="40"/>
      <c r="C1" s="40"/>
      <c r="D1" s="1"/>
      <c r="E1" s="1"/>
      <c r="F1" s="1"/>
      <c r="G1" s="1"/>
      <c r="H1" s="1"/>
      <c r="I1" s="1"/>
      <c r="J1" s="1"/>
      <c r="K1" s="1"/>
    </row>
    <row r="2" ht="18.0" customHeight="1">
      <c r="A2" s="310" t="s">
        <v>3718</v>
      </c>
      <c r="B2" s="117"/>
      <c r="C2" s="117"/>
      <c r="D2" s="117"/>
      <c r="E2" s="117"/>
      <c r="F2" s="117"/>
      <c r="G2" s="117"/>
      <c r="H2" s="117"/>
      <c r="I2" s="117"/>
      <c r="J2" s="117"/>
      <c r="K2" s="117"/>
      <c r="L2" s="117"/>
      <c r="M2" s="117"/>
      <c r="N2" s="45"/>
      <c r="O2" s="45"/>
      <c r="P2" s="45"/>
      <c r="Q2" s="45"/>
      <c r="R2" s="45"/>
      <c r="S2" s="45"/>
      <c r="T2" s="45"/>
      <c r="U2" s="45"/>
      <c r="V2" s="45"/>
      <c r="W2" s="45"/>
      <c r="X2" s="45"/>
      <c r="Y2" s="45"/>
      <c r="Z2" s="45"/>
      <c r="AA2" s="45"/>
      <c r="AB2" s="45"/>
      <c r="AC2" s="45"/>
      <c r="AD2" s="45"/>
      <c r="AE2" s="45"/>
    </row>
    <row r="3">
      <c r="A3" s="152"/>
      <c r="B3" s="152"/>
      <c r="C3" s="152"/>
      <c r="D3" s="152"/>
      <c r="E3" s="152"/>
      <c r="F3" s="152"/>
      <c r="G3" s="152"/>
      <c r="H3" s="152"/>
      <c r="I3" s="152"/>
      <c r="J3" s="152"/>
      <c r="K3" s="152"/>
      <c r="L3" s="44"/>
      <c r="M3" s="44"/>
      <c r="N3" s="45"/>
      <c r="O3" s="45"/>
      <c r="P3" s="45"/>
      <c r="Q3" s="45"/>
      <c r="R3" s="45"/>
      <c r="S3" s="45"/>
      <c r="T3" s="45"/>
      <c r="U3" s="45"/>
      <c r="V3" s="45"/>
      <c r="W3" s="45"/>
      <c r="X3" s="45"/>
      <c r="Y3" s="45"/>
      <c r="Z3" s="45"/>
      <c r="AA3" s="45"/>
      <c r="AB3" s="45"/>
      <c r="AC3" s="45"/>
      <c r="AD3" s="45"/>
      <c r="AE3" s="45"/>
    </row>
    <row r="4" ht="15.75" customHeight="1">
      <c r="A4" s="46" t="s">
        <v>3719</v>
      </c>
      <c r="B4" s="42"/>
      <c r="C4" s="42"/>
      <c r="D4" s="42"/>
      <c r="E4" s="42"/>
      <c r="F4" s="42"/>
      <c r="G4" s="42"/>
      <c r="H4" s="42"/>
      <c r="I4" s="42"/>
      <c r="J4" s="42"/>
      <c r="K4" s="42"/>
      <c r="L4" s="42"/>
      <c r="M4" s="43"/>
      <c r="N4" s="311"/>
      <c r="O4" s="311"/>
      <c r="P4" s="311"/>
      <c r="Q4" s="311"/>
      <c r="R4" s="311"/>
      <c r="S4" s="311"/>
      <c r="T4" s="311"/>
      <c r="U4" s="311"/>
      <c r="V4" s="311"/>
      <c r="W4" s="311"/>
      <c r="X4" s="311"/>
      <c r="Y4" s="311"/>
      <c r="Z4" s="311"/>
      <c r="AA4" s="311"/>
      <c r="AB4" s="311"/>
      <c r="AC4" s="311"/>
      <c r="AD4" s="311"/>
      <c r="AE4" s="311"/>
    </row>
    <row r="5" ht="27.75" customHeight="1">
      <c r="A5" s="46" t="s">
        <v>3720</v>
      </c>
      <c r="B5" s="42"/>
      <c r="C5" s="42"/>
      <c r="D5" s="42"/>
      <c r="E5" s="42"/>
      <c r="F5" s="42"/>
      <c r="G5" s="42"/>
      <c r="H5" s="42"/>
      <c r="I5" s="42"/>
      <c r="J5" s="42"/>
      <c r="K5" s="42"/>
      <c r="L5" s="42"/>
      <c r="M5" s="43"/>
      <c r="N5" s="311"/>
      <c r="O5" s="311"/>
      <c r="P5" s="311"/>
      <c r="Q5" s="311"/>
      <c r="R5" s="311"/>
      <c r="S5" s="311"/>
      <c r="T5" s="311"/>
      <c r="U5" s="311"/>
      <c r="V5" s="311"/>
      <c r="W5" s="311"/>
      <c r="X5" s="311"/>
      <c r="Y5" s="311"/>
      <c r="Z5" s="311"/>
      <c r="AA5" s="311"/>
      <c r="AB5" s="311"/>
      <c r="AC5" s="311"/>
      <c r="AD5" s="311"/>
      <c r="AE5" s="311"/>
    </row>
    <row r="6" ht="51.75" customHeight="1">
      <c r="A6" s="46" t="s">
        <v>3721</v>
      </c>
      <c r="B6" s="42"/>
      <c r="C6" s="42"/>
      <c r="D6" s="42"/>
      <c r="E6" s="42"/>
      <c r="F6" s="42"/>
      <c r="G6" s="42"/>
      <c r="H6" s="42"/>
      <c r="I6" s="42"/>
      <c r="J6" s="42"/>
      <c r="K6" s="42"/>
      <c r="L6" s="42"/>
      <c r="M6" s="43"/>
      <c r="N6" s="311"/>
      <c r="O6" s="311"/>
      <c r="P6" s="311"/>
      <c r="Q6" s="311"/>
      <c r="R6" s="311"/>
      <c r="S6" s="311"/>
      <c r="T6" s="311"/>
      <c r="U6" s="311"/>
      <c r="V6" s="311"/>
      <c r="W6" s="311"/>
      <c r="X6" s="311"/>
      <c r="Y6" s="311"/>
      <c r="Z6" s="311"/>
      <c r="AA6" s="311"/>
      <c r="AB6" s="311"/>
      <c r="AC6" s="311"/>
      <c r="AD6" s="311"/>
      <c r="AE6" s="311"/>
    </row>
    <row r="7" ht="14.25" customHeight="1">
      <c r="A7" s="46" t="s">
        <v>1972</v>
      </c>
      <c r="B7" s="42"/>
      <c r="C7" s="42"/>
      <c r="D7" s="42"/>
      <c r="E7" s="42"/>
      <c r="F7" s="42"/>
      <c r="G7" s="42"/>
      <c r="H7" s="42"/>
      <c r="I7" s="42"/>
      <c r="J7" s="42"/>
      <c r="K7" s="42"/>
      <c r="L7" s="42"/>
      <c r="M7" s="43"/>
      <c r="N7" s="311"/>
      <c r="O7" s="311"/>
      <c r="P7" s="311"/>
      <c r="Q7" s="311"/>
      <c r="R7" s="311"/>
      <c r="S7" s="311"/>
      <c r="T7" s="311"/>
      <c r="U7" s="311"/>
      <c r="V7" s="311"/>
      <c r="W7" s="311"/>
      <c r="X7" s="311"/>
      <c r="Y7" s="311"/>
      <c r="Z7" s="311"/>
      <c r="AA7" s="311"/>
      <c r="AB7" s="311"/>
      <c r="AC7" s="311"/>
      <c r="AD7" s="311"/>
      <c r="AE7" s="311"/>
    </row>
    <row r="8" ht="26.25" customHeight="1">
      <c r="A8" s="46" t="s">
        <v>3722</v>
      </c>
      <c r="B8" s="42"/>
      <c r="C8" s="42"/>
      <c r="D8" s="42"/>
      <c r="E8" s="42"/>
      <c r="F8" s="42"/>
      <c r="G8" s="42"/>
      <c r="H8" s="42"/>
      <c r="I8" s="42"/>
      <c r="J8" s="42"/>
      <c r="K8" s="42"/>
      <c r="L8" s="42"/>
      <c r="M8" s="43"/>
      <c r="N8" s="311"/>
      <c r="O8" s="311"/>
      <c r="P8" s="311"/>
      <c r="Q8" s="311"/>
      <c r="R8" s="311"/>
      <c r="S8" s="311"/>
      <c r="T8" s="311"/>
      <c r="U8" s="311"/>
      <c r="V8" s="311"/>
      <c r="W8" s="311"/>
      <c r="X8" s="311"/>
      <c r="Y8" s="311"/>
      <c r="Z8" s="311"/>
      <c r="AA8" s="311"/>
      <c r="AB8" s="311"/>
      <c r="AC8" s="311"/>
      <c r="AD8" s="311"/>
      <c r="AE8" s="311"/>
    </row>
    <row r="9" ht="55.5" customHeight="1">
      <c r="A9" s="49" t="s">
        <v>3723</v>
      </c>
      <c r="B9" s="42"/>
      <c r="C9" s="42"/>
      <c r="D9" s="42"/>
      <c r="E9" s="42"/>
      <c r="F9" s="42"/>
      <c r="G9" s="42"/>
      <c r="H9" s="42"/>
      <c r="I9" s="42"/>
      <c r="J9" s="42"/>
      <c r="K9" s="42"/>
      <c r="L9" s="42"/>
      <c r="M9" s="43"/>
      <c r="N9" s="45"/>
      <c r="O9" s="45"/>
      <c r="P9" s="45"/>
      <c r="Q9" s="45"/>
      <c r="R9" s="45"/>
      <c r="S9" s="45"/>
      <c r="T9" s="45"/>
      <c r="U9" s="45"/>
      <c r="V9" s="45"/>
      <c r="W9" s="45"/>
      <c r="X9" s="45"/>
      <c r="Y9" s="45"/>
      <c r="Z9" s="45"/>
      <c r="AA9" s="45"/>
      <c r="AB9" s="45"/>
      <c r="AC9" s="45"/>
      <c r="AD9" s="45"/>
      <c r="AE9" s="45"/>
    </row>
    <row r="10">
      <c r="A10" s="50"/>
      <c r="B10" s="51"/>
      <c r="C10" s="51"/>
      <c r="D10" s="50"/>
      <c r="E10" s="50"/>
      <c r="F10" s="50"/>
      <c r="G10" s="50"/>
      <c r="H10" s="50"/>
      <c r="I10" s="50"/>
      <c r="J10" s="50"/>
      <c r="K10" s="50"/>
      <c r="L10" s="1"/>
      <c r="M10" s="1"/>
    </row>
    <row r="11">
      <c r="A11" s="39"/>
      <c r="B11" s="40"/>
      <c r="C11" s="40"/>
      <c r="D11" s="1"/>
      <c r="E11" s="1"/>
      <c r="F11" s="1"/>
      <c r="G11" s="1"/>
      <c r="H11" s="1"/>
      <c r="I11" s="1"/>
      <c r="J11" s="1"/>
      <c r="K11" s="1"/>
    </row>
    <row r="12" ht="51.75" customHeight="1">
      <c r="A12" s="134" t="s">
        <v>3724</v>
      </c>
      <c r="B12" s="155" t="s">
        <v>1977</v>
      </c>
      <c r="C12" s="135" t="s">
        <v>8</v>
      </c>
      <c r="D12" s="154" t="s">
        <v>1978</v>
      </c>
      <c r="E12" s="155" t="s">
        <v>1979</v>
      </c>
      <c r="F12" s="155" t="s">
        <v>178</v>
      </c>
      <c r="G12" s="155" t="s">
        <v>1980</v>
      </c>
      <c r="H12" s="155" t="s">
        <v>1981</v>
      </c>
      <c r="I12" s="120" t="s">
        <v>180</v>
      </c>
      <c r="J12" s="120" t="s">
        <v>181</v>
      </c>
      <c r="K12" s="120" t="s">
        <v>182</v>
      </c>
      <c r="L12" s="134" t="s">
        <v>183</v>
      </c>
      <c r="M12" s="134" t="s">
        <v>187</v>
      </c>
      <c r="N12" s="261" t="s">
        <v>188</v>
      </c>
    </row>
    <row r="13">
      <c r="A13" s="65"/>
      <c r="B13" s="65"/>
      <c r="C13" s="68"/>
      <c r="D13" s="113"/>
      <c r="E13" s="166"/>
      <c r="F13" s="126"/>
      <c r="G13" s="126"/>
      <c r="H13" s="443"/>
      <c r="I13" s="313"/>
      <c r="J13" s="313"/>
      <c r="K13" s="313"/>
      <c r="L13" s="279"/>
      <c r="M13" s="279"/>
    </row>
    <row r="14">
      <c r="A14" s="65"/>
      <c r="B14" s="65"/>
      <c r="C14" s="68"/>
      <c r="D14" s="113"/>
      <c r="E14" s="166"/>
      <c r="F14" s="126"/>
      <c r="G14" s="126"/>
      <c r="H14" s="443"/>
      <c r="I14" s="313"/>
      <c r="J14" s="313"/>
      <c r="K14" s="313"/>
      <c r="L14" s="279"/>
      <c r="M14" s="279"/>
    </row>
    <row r="15">
      <c r="A15" s="65"/>
      <c r="B15" s="65"/>
      <c r="C15" s="68"/>
      <c r="D15" s="113"/>
      <c r="E15" s="166"/>
      <c r="F15" s="126"/>
      <c r="G15" s="126"/>
      <c r="H15" s="443"/>
      <c r="I15" s="313"/>
      <c r="J15" s="313"/>
      <c r="K15" s="313"/>
      <c r="L15" s="279"/>
      <c r="M15" s="279"/>
    </row>
    <row r="16">
      <c r="A16" s="65"/>
      <c r="B16" s="65"/>
      <c r="C16" s="68"/>
      <c r="D16" s="113"/>
      <c r="E16" s="166"/>
      <c r="F16" s="126"/>
      <c r="G16" s="126"/>
      <c r="H16" s="443"/>
      <c r="I16" s="313"/>
      <c r="J16" s="313"/>
      <c r="K16" s="313"/>
      <c r="L16" s="279"/>
      <c r="M16" s="279"/>
    </row>
    <row r="17">
      <c r="A17" s="65"/>
      <c r="B17" s="65"/>
      <c r="C17" s="68"/>
      <c r="D17" s="113"/>
      <c r="E17" s="166"/>
      <c r="F17" s="126"/>
      <c r="G17" s="126"/>
      <c r="H17" s="443"/>
      <c r="I17" s="313"/>
      <c r="J17" s="313"/>
      <c r="K17" s="313"/>
      <c r="L17" s="279"/>
      <c r="M17" s="279"/>
    </row>
    <row r="18">
      <c r="A18" s="65"/>
      <c r="B18" s="65"/>
      <c r="C18" s="68"/>
      <c r="D18" s="113"/>
      <c r="E18" s="166"/>
      <c r="F18" s="126"/>
      <c r="G18" s="126"/>
      <c r="H18" s="443"/>
      <c r="I18" s="313"/>
      <c r="J18" s="313"/>
      <c r="K18" s="313"/>
      <c r="L18" s="279"/>
      <c r="M18" s="279"/>
    </row>
    <row r="19">
      <c r="A19" s="65"/>
      <c r="B19" s="65"/>
      <c r="C19" s="68"/>
      <c r="D19" s="113"/>
      <c r="E19" s="166"/>
      <c r="F19" s="126"/>
      <c r="G19" s="126"/>
      <c r="H19" s="443"/>
      <c r="I19" s="313"/>
      <c r="J19" s="313"/>
      <c r="K19" s="313"/>
      <c r="L19" s="279"/>
      <c r="M19" s="279"/>
    </row>
    <row r="20">
      <c r="A20" s="65"/>
      <c r="B20" s="65"/>
      <c r="C20" s="68"/>
      <c r="D20" s="113"/>
      <c r="E20" s="166"/>
      <c r="F20" s="126"/>
      <c r="G20" s="126"/>
      <c r="H20" s="443"/>
      <c r="I20" s="313"/>
      <c r="J20" s="313"/>
      <c r="K20" s="313"/>
      <c r="L20" s="279"/>
      <c r="M20" s="279"/>
    </row>
    <row r="21" ht="15.75" customHeight="1">
      <c r="A21" s="65"/>
      <c r="B21" s="65"/>
      <c r="C21" s="68"/>
      <c r="D21" s="113"/>
      <c r="E21" s="166"/>
      <c r="F21" s="126"/>
      <c r="G21" s="126"/>
      <c r="H21" s="443"/>
      <c r="I21" s="313"/>
      <c r="J21" s="313"/>
      <c r="K21" s="313"/>
      <c r="L21" s="279"/>
      <c r="M21" s="279"/>
    </row>
    <row r="22" ht="15.75" customHeight="1">
      <c r="A22" s="65"/>
      <c r="B22" s="65"/>
      <c r="C22" s="68"/>
      <c r="D22" s="113"/>
      <c r="E22" s="166"/>
      <c r="F22" s="126"/>
      <c r="G22" s="126"/>
      <c r="H22" s="443"/>
      <c r="I22" s="313"/>
      <c r="J22" s="313"/>
      <c r="K22" s="313"/>
      <c r="L22" s="279"/>
      <c r="M22" s="279"/>
    </row>
    <row r="23" ht="15.75" customHeight="1">
      <c r="A23" s="65"/>
      <c r="B23" s="65"/>
      <c r="C23" s="68"/>
      <c r="D23" s="113"/>
      <c r="E23" s="166"/>
      <c r="F23" s="126"/>
      <c r="G23" s="126"/>
      <c r="H23" s="443"/>
      <c r="I23" s="313"/>
      <c r="J23" s="313"/>
      <c r="K23" s="313"/>
      <c r="L23" s="279"/>
      <c r="M23" s="279"/>
    </row>
    <row r="24" ht="15.75" customHeight="1">
      <c r="A24" s="65"/>
      <c r="B24" s="65"/>
      <c r="C24" s="68"/>
      <c r="D24" s="113"/>
      <c r="E24" s="166"/>
      <c r="F24" s="126"/>
      <c r="G24" s="126"/>
      <c r="H24" s="443"/>
      <c r="I24" s="313"/>
      <c r="J24" s="313"/>
      <c r="K24" s="313"/>
      <c r="L24" s="279"/>
      <c r="M24" s="279"/>
    </row>
    <row r="25" ht="15.75" customHeight="1">
      <c r="A25" s="65"/>
      <c r="B25" s="65"/>
      <c r="C25" s="68"/>
      <c r="D25" s="113"/>
      <c r="E25" s="166"/>
      <c r="F25" s="126"/>
      <c r="G25" s="126"/>
      <c r="H25" s="443"/>
      <c r="I25" s="313"/>
      <c r="J25" s="313"/>
      <c r="K25" s="313"/>
      <c r="L25" s="279"/>
      <c r="M25" s="279"/>
    </row>
    <row r="26" ht="15.75" customHeight="1">
      <c r="A26" s="65"/>
      <c r="B26" s="65"/>
      <c r="C26" s="68"/>
      <c r="D26" s="113"/>
      <c r="E26" s="166"/>
      <c r="F26" s="126"/>
      <c r="G26" s="126"/>
      <c r="H26" s="443"/>
      <c r="I26" s="313"/>
      <c r="J26" s="313"/>
      <c r="K26" s="313"/>
      <c r="L26" s="279"/>
      <c r="M26" s="279"/>
    </row>
    <row r="27" ht="15.75" customHeight="1">
      <c r="A27" s="65"/>
      <c r="B27" s="65"/>
      <c r="C27" s="68"/>
      <c r="D27" s="113"/>
      <c r="E27" s="166"/>
      <c r="F27" s="126"/>
      <c r="G27" s="126"/>
      <c r="H27" s="443"/>
      <c r="I27" s="313"/>
      <c r="J27" s="313"/>
      <c r="K27" s="313"/>
      <c r="L27" s="279"/>
      <c r="M27" s="279"/>
    </row>
    <row r="28" ht="15.75" customHeight="1">
      <c r="A28" s="65"/>
      <c r="B28" s="65"/>
      <c r="C28" s="68"/>
      <c r="D28" s="113"/>
      <c r="E28" s="166"/>
      <c r="F28" s="126"/>
      <c r="G28" s="126"/>
      <c r="H28" s="443"/>
      <c r="I28" s="313"/>
      <c r="J28" s="313"/>
      <c r="K28" s="313"/>
      <c r="L28" s="279"/>
      <c r="M28" s="279"/>
    </row>
    <row r="29" ht="15.75" customHeight="1">
      <c r="A29" s="65"/>
      <c r="B29" s="65"/>
      <c r="C29" s="68"/>
      <c r="D29" s="113"/>
      <c r="E29" s="166"/>
      <c r="F29" s="126"/>
      <c r="G29" s="126"/>
      <c r="H29" s="443"/>
      <c r="I29" s="313"/>
      <c r="J29" s="313"/>
      <c r="K29" s="313"/>
      <c r="L29" s="279"/>
      <c r="M29" s="279"/>
    </row>
    <row r="30" ht="15.75" customHeight="1">
      <c r="A30" s="65"/>
      <c r="B30" s="65"/>
      <c r="C30" s="68"/>
      <c r="D30" s="113"/>
      <c r="E30" s="166"/>
      <c r="F30" s="126"/>
      <c r="G30" s="126"/>
      <c r="H30" s="443"/>
      <c r="I30" s="313"/>
      <c r="J30" s="313"/>
      <c r="K30" s="313"/>
      <c r="L30" s="279"/>
      <c r="M30" s="279"/>
    </row>
    <row r="31" ht="15.75" customHeight="1">
      <c r="A31" s="65"/>
      <c r="B31" s="65"/>
      <c r="C31" s="68"/>
      <c r="D31" s="113"/>
      <c r="E31" s="166"/>
      <c r="F31" s="126"/>
      <c r="G31" s="126"/>
      <c r="H31" s="443"/>
      <c r="I31" s="313"/>
      <c r="J31" s="313"/>
      <c r="K31" s="313"/>
      <c r="L31" s="279"/>
      <c r="M31" s="279"/>
    </row>
    <row r="32" ht="15.75" customHeight="1">
      <c r="A32" s="65"/>
      <c r="B32" s="65"/>
      <c r="C32" s="68"/>
      <c r="D32" s="113"/>
      <c r="E32" s="166"/>
      <c r="F32" s="126"/>
      <c r="G32" s="126"/>
      <c r="H32" s="443"/>
      <c r="I32" s="313"/>
      <c r="J32" s="313"/>
      <c r="K32" s="313"/>
      <c r="L32" s="279"/>
      <c r="M32" s="279"/>
    </row>
    <row r="33" ht="15.75" customHeight="1">
      <c r="A33" s="65"/>
      <c r="B33" s="65"/>
      <c r="C33" s="68"/>
      <c r="D33" s="113"/>
      <c r="E33" s="166"/>
      <c r="F33" s="126"/>
      <c r="G33" s="126"/>
      <c r="H33" s="443"/>
      <c r="I33" s="313"/>
      <c r="J33" s="313"/>
      <c r="K33" s="313"/>
      <c r="L33" s="279"/>
      <c r="M33" s="279"/>
    </row>
    <row r="34" ht="15.75" customHeight="1">
      <c r="A34" s="65"/>
      <c r="B34" s="65"/>
      <c r="C34" s="68"/>
      <c r="D34" s="113"/>
      <c r="E34" s="166"/>
      <c r="F34" s="126"/>
      <c r="G34" s="126"/>
      <c r="H34" s="443"/>
      <c r="I34" s="313"/>
      <c r="J34" s="313"/>
      <c r="K34" s="313"/>
      <c r="L34" s="279"/>
      <c r="M34" s="279"/>
    </row>
    <row r="35" ht="15.75" customHeight="1">
      <c r="A35" s="65"/>
      <c r="B35" s="65"/>
      <c r="C35" s="68"/>
      <c r="D35" s="113"/>
      <c r="E35" s="166"/>
      <c r="F35" s="126"/>
      <c r="G35" s="126"/>
      <c r="H35" s="443"/>
      <c r="I35" s="313"/>
      <c r="J35" s="313"/>
      <c r="K35" s="313"/>
      <c r="L35" s="279"/>
      <c r="M35" s="279"/>
    </row>
    <row r="36" ht="15.75" customHeight="1">
      <c r="A36" s="65"/>
      <c r="B36" s="65"/>
      <c r="C36" s="68"/>
      <c r="D36" s="113"/>
      <c r="E36" s="166"/>
      <c r="F36" s="126"/>
      <c r="G36" s="126"/>
      <c r="H36" s="443"/>
      <c r="I36" s="313"/>
      <c r="J36" s="313"/>
      <c r="K36" s="313"/>
      <c r="L36" s="279"/>
      <c r="M36" s="279"/>
    </row>
    <row r="37" ht="15.75" customHeight="1">
      <c r="A37" s="65"/>
      <c r="B37" s="65"/>
      <c r="C37" s="68"/>
      <c r="D37" s="113"/>
      <c r="E37" s="166"/>
      <c r="F37" s="126"/>
      <c r="G37" s="126"/>
      <c r="H37" s="443"/>
      <c r="I37" s="313"/>
      <c r="J37" s="313"/>
      <c r="K37" s="313"/>
      <c r="L37" s="279"/>
      <c r="M37" s="279"/>
    </row>
    <row r="38" ht="15.75" customHeight="1">
      <c r="A38" s="65"/>
      <c r="B38" s="65"/>
      <c r="C38" s="68"/>
      <c r="D38" s="113"/>
      <c r="E38" s="166"/>
      <c r="F38" s="126"/>
      <c r="G38" s="126"/>
      <c r="H38" s="443"/>
      <c r="I38" s="313"/>
      <c r="J38" s="313"/>
      <c r="K38" s="313"/>
      <c r="L38" s="279"/>
      <c r="M38" s="279"/>
    </row>
    <row r="39" ht="15.75" customHeight="1">
      <c r="A39" s="65"/>
      <c r="B39" s="65"/>
      <c r="C39" s="68"/>
      <c r="D39" s="113"/>
      <c r="E39" s="166"/>
      <c r="F39" s="126"/>
      <c r="G39" s="126"/>
      <c r="H39" s="443"/>
      <c r="I39" s="313"/>
      <c r="J39" s="313"/>
      <c r="K39" s="313"/>
      <c r="L39" s="279"/>
      <c r="M39" s="279"/>
    </row>
    <row r="40" ht="15.75" customHeight="1">
      <c r="A40" s="65"/>
      <c r="B40" s="65"/>
      <c r="C40" s="68"/>
      <c r="D40" s="113"/>
      <c r="E40" s="166"/>
      <c r="F40" s="126"/>
      <c r="G40" s="126"/>
      <c r="H40" s="443"/>
      <c r="I40" s="313"/>
      <c r="J40" s="313"/>
      <c r="K40" s="313"/>
      <c r="L40" s="279"/>
      <c r="M40" s="279"/>
    </row>
    <row r="41" ht="15.75" customHeight="1">
      <c r="A41" s="65"/>
      <c r="B41" s="65"/>
      <c r="C41" s="68"/>
      <c r="D41" s="113"/>
      <c r="E41" s="166"/>
      <c r="F41" s="126"/>
      <c r="G41" s="126"/>
      <c r="H41" s="443"/>
      <c r="I41" s="313"/>
      <c r="J41" s="313"/>
      <c r="K41" s="313"/>
      <c r="L41" s="279"/>
      <c r="M41" s="279"/>
    </row>
    <row r="42" ht="15.75" customHeight="1">
      <c r="A42" s="65"/>
      <c r="B42" s="65"/>
      <c r="C42" s="68"/>
      <c r="D42" s="113"/>
      <c r="E42" s="166"/>
      <c r="F42" s="126"/>
      <c r="G42" s="126"/>
      <c r="H42" s="443"/>
      <c r="I42" s="313"/>
      <c r="J42" s="313"/>
      <c r="K42" s="313"/>
      <c r="L42" s="279"/>
      <c r="M42" s="279"/>
    </row>
    <row r="43" ht="15.75" customHeight="1">
      <c r="A43" s="65"/>
      <c r="B43" s="65"/>
      <c r="C43" s="68"/>
      <c r="D43" s="113"/>
      <c r="E43" s="166"/>
      <c r="F43" s="126"/>
      <c r="G43" s="126"/>
      <c r="H43" s="443"/>
      <c r="I43" s="313"/>
      <c r="J43" s="313"/>
      <c r="K43" s="313"/>
      <c r="L43" s="279"/>
      <c r="M43" s="279"/>
    </row>
    <row r="44" ht="15.75" customHeight="1">
      <c r="A44" s="65"/>
      <c r="B44" s="65"/>
      <c r="C44" s="68"/>
      <c r="D44" s="113"/>
      <c r="E44" s="166"/>
      <c r="F44" s="126"/>
      <c r="G44" s="126"/>
      <c r="H44" s="443"/>
      <c r="I44" s="313"/>
      <c r="J44" s="313"/>
      <c r="K44" s="313"/>
      <c r="L44" s="279"/>
      <c r="M44" s="279"/>
    </row>
    <row r="45" ht="15.75" customHeight="1">
      <c r="A45" s="65"/>
      <c r="B45" s="65"/>
      <c r="C45" s="68"/>
      <c r="D45" s="113"/>
      <c r="E45" s="166"/>
      <c r="F45" s="126"/>
      <c r="G45" s="126"/>
      <c r="H45" s="443"/>
      <c r="I45" s="313"/>
      <c r="J45" s="313"/>
      <c r="K45" s="313"/>
      <c r="L45" s="279"/>
      <c r="M45" s="279"/>
    </row>
    <row r="46" ht="15.75" customHeight="1">
      <c r="A46" s="65"/>
      <c r="B46" s="65"/>
      <c r="C46" s="68"/>
      <c r="D46" s="113"/>
      <c r="E46" s="166"/>
      <c r="F46" s="126"/>
      <c r="G46" s="126"/>
      <c r="H46" s="443"/>
      <c r="I46" s="313"/>
      <c r="J46" s="313"/>
      <c r="K46" s="313"/>
      <c r="L46" s="279"/>
      <c r="M46" s="279"/>
    </row>
    <row r="47" ht="15.75" customHeight="1">
      <c r="A47" s="65"/>
      <c r="B47" s="65"/>
      <c r="C47" s="68"/>
      <c r="D47" s="113"/>
      <c r="E47" s="166"/>
      <c r="F47" s="126"/>
      <c r="G47" s="126"/>
      <c r="H47" s="443"/>
      <c r="I47" s="313"/>
      <c r="J47" s="313"/>
      <c r="K47" s="313"/>
      <c r="L47" s="279"/>
      <c r="M47" s="279"/>
    </row>
    <row r="48" ht="15.75" customHeight="1">
      <c r="A48" s="65"/>
      <c r="B48" s="65"/>
      <c r="C48" s="68"/>
      <c r="D48" s="113"/>
      <c r="E48" s="166"/>
      <c r="F48" s="126"/>
      <c r="G48" s="126"/>
      <c r="H48" s="443"/>
      <c r="I48" s="313"/>
      <c r="J48" s="313"/>
      <c r="K48" s="313"/>
      <c r="L48" s="279"/>
      <c r="M48" s="279"/>
    </row>
    <row r="49" ht="15.75" customHeight="1">
      <c r="A49" s="65"/>
      <c r="B49" s="65"/>
      <c r="C49" s="68"/>
      <c r="D49" s="113"/>
      <c r="E49" s="166"/>
      <c r="F49" s="126"/>
      <c r="G49" s="126"/>
      <c r="H49" s="443"/>
      <c r="I49" s="313"/>
      <c r="J49" s="313"/>
      <c r="K49" s="313"/>
      <c r="L49" s="279"/>
      <c r="M49" s="279"/>
    </row>
    <row r="50" ht="15.75" customHeight="1">
      <c r="A50" s="65"/>
      <c r="B50" s="65"/>
      <c r="C50" s="68"/>
      <c r="D50" s="113"/>
      <c r="E50" s="166"/>
      <c r="F50" s="126"/>
      <c r="G50" s="126"/>
      <c r="H50" s="443"/>
      <c r="I50" s="313"/>
      <c r="J50" s="313"/>
      <c r="K50" s="313"/>
      <c r="L50" s="279"/>
      <c r="M50" s="279"/>
    </row>
    <row r="51" ht="15.75" customHeight="1">
      <c r="A51" s="65"/>
      <c r="B51" s="65"/>
      <c r="C51" s="68"/>
      <c r="D51" s="113"/>
      <c r="E51" s="166"/>
      <c r="F51" s="126"/>
      <c r="G51" s="126"/>
      <c r="H51" s="443"/>
      <c r="I51" s="313"/>
      <c r="J51" s="313"/>
      <c r="K51" s="313"/>
      <c r="L51" s="279"/>
      <c r="M51" s="279"/>
    </row>
    <row r="52" ht="15.75" customHeight="1">
      <c r="A52" s="65"/>
      <c r="B52" s="65"/>
      <c r="C52" s="68"/>
      <c r="D52" s="113"/>
      <c r="E52" s="166"/>
      <c r="F52" s="126"/>
      <c r="G52" s="126"/>
      <c r="H52" s="443"/>
      <c r="I52" s="313"/>
      <c r="J52" s="313"/>
      <c r="K52" s="313"/>
      <c r="L52" s="279"/>
      <c r="M52" s="279"/>
    </row>
    <row r="53" ht="15.75" customHeight="1">
      <c r="A53" s="65"/>
      <c r="B53" s="65"/>
      <c r="C53" s="68"/>
      <c r="D53" s="113"/>
      <c r="E53" s="166"/>
      <c r="F53" s="126"/>
      <c r="G53" s="126"/>
      <c r="H53" s="443"/>
      <c r="I53" s="313"/>
      <c r="J53" s="313"/>
      <c r="K53" s="313"/>
      <c r="L53" s="279"/>
      <c r="M53" s="279"/>
    </row>
    <row r="54" ht="15.75" customHeight="1">
      <c r="A54" s="65"/>
      <c r="B54" s="65"/>
      <c r="C54" s="68"/>
      <c r="D54" s="113"/>
      <c r="E54" s="166"/>
      <c r="F54" s="126"/>
      <c r="G54" s="126"/>
      <c r="H54" s="443"/>
      <c r="I54" s="313"/>
      <c r="J54" s="313"/>
      <c r="K54" s="313"/>
      <c r="L54" s="279"/>
      <c r="M54" s="279"/>
    </row>
    <row r="55" ht="15.75" customHeight="1">
      <c r="A55" s="65"/>
      <c r="B55" s="65"/>
      <c r="C55" s="68"/>
      <c r="D55" s="113"/>
      <c r="E55" s="166"/>
      <c r="F55" s="126"/>
      <c r="G55" s="126"/>
      <c r="H55" s="443"/>
      <c r="I55" s="313"/>
      <c r="J55" s="313"/>
      <c r="K55" s="313"/>
      <c r="L55" s="279"/>
      <c r="M55" s="279"/>
    </row>
    <row r="56" ht="15.75" customHeight="1">
      <c r="A56" s="65"/>
      <c r="B56" s="65"/>
      <c r="C56" s="68"/>
      <c r="D56" s="113"/>
      <c r="E56" s="166"/>
      <c r="F56" s="126"/>
      <c r="G56" s="126"/>
      <c r="H56" s="443"/>
      <c r="I56" s="313"/>
      <c r="J56" s="313"/>
      <c r="K56" s="313"/>
      <c r="L56" s="279"/>
      <c r="M56" s="279"/>
    </row>
    <row r="57" ht="15.75" customHeight="1">
      <c r="A57" s="65"/>
      <c r="B57" s="65"/>
      <c r="C57" s="68"/>
      <c r="D57" s="113"/>
      <c r="E57" s="166"/>
      <c r="F57" s="126"/>
      <c r="G57" s="126"/>
      <c r="H57" s="443"/>
      <c r="I57" s="313"/>
      <c r="J57" s="313"/>
      <c r="K57" s="313"/>
      <c r="L57" s="279"/>
      <c r="M57" s="279"/>
    </row>
    <row r="58" ht="15.75" customHeight="1">
      <c r="A58" s="65"/>
      <c r="B58" s="65"/>
      <c r="C58" s="68"/>
      <c r="D58" s="113"/>
      <c r="E58" s="166"/>
      <c r="F58" s="126"/>
      <c r="G58" s="126"/>
      <c r="H58" s="443"/>
      <c r="I58" s="313"/>
      <c r="J58" s="313"/>
      <c r="K58" s="313"/>
      <c r="L58" s="279"/>
      <c r="M58" s="279"/>
    </row>
    <row r="59" ht="15.75" customHeight="1">
      <c r="A59" s="65"/>
      <c r="B59" s="65"/>
      <c r="C59" s="68"/>
      <c r="D59" s="113"/>
      <c r="E59" s="166"/>
      <c r="F59" s="126"/>
      <c r="G59" s="126"/>
      <c r="H59" s="443"/>
      <c r="I59" s="313"/>
      <c r="J59" s="313"/>
      <c r="K59" s="313"/>
      <c r="L59" s="279"/>
      <c r="M59" s="279"/>
    </row>
    <row r="60" ht="15.75" customHeight="1">
      <c r="A60" s="65"/>
      <c r="B60" s="65"/>
      <c r="C60" s="68"/>
      <c r="D60" s="113"/>
      <c r="E60" s="166"/>
      <c r="F60" s="126"/>
      <c r="G60" s="126"/>
      <c r="H60" s="443"/>
      <c r="I60" s="313"/>
      <c r="J60" s="313"/>
      <c r="K60" s="313"/>
      <c r="L60" s="279"/>
      <c r="M60" s="279"/>
    </row>
    <row r="61" ht="15.75" customHeight="1">
      <c r="A61" s="65"/>
      <c r="B61" s="65"/>
      <c r="C61" s="68"/>
      <c r="D61" s="113"/>
      <c r="E61" s="166"/>
      <c r="F61" s="126"/>
      <c r="G61" s="126"/>
      <c r="H61" s="443"/>
      <c r="I61" s="313"/>
      <c r="J61" s="313"/>
      <c r="K61" s="313"/>
      <c r="L61" s="279"/>
      <c r="M61" s="279"/>
    </row>
    <row r="62" ht="15.75" customHeight="1">
      <c r="A62" s="65"/>
      <c r="B62" s="65"/>
      <c r="C62" s="68"/>
      <c r="D62" s="113"/>
      <c r="E62" s="166"/>
      <c r="F62" s="126"/>
      <c r="G62" s="126"/>
      <c r="H62" s="443"/>
      <c r="I62" s="313"/>
      <c r="J62" s="313"/>
      <c r="K62" s="313"/>
      <c r="L62" s="279"/>
      <c r="M62" s="279"/>
    </row>
    <row r="63" ht="15.75" customHeight="1">
      <c r="A63" s="65"/>
      <c r="B63" s="65"/>
      <c r="C63" s="68"/>
      <c r="D63" s="113"/>
      <c r="E63" s="166"/>
      <c r="F63" s="126"/>
      <c r="G63" s="126"/>
      <c r="H63" s="443"/>
      <c r="I63" s="313"/>
      <c r="J63" s="313"/>
      <c r="K63" s="313"/>
      <c r="L63" s="279"/>
      <c r="M63" s="279"/>
    </row>
    <row r="64" ht="15.75" customHeight="1">
      <c r="A64" s="65"/>
      <c r="B64" s="65"/>
      <c r="C64" s="68"/>
      <c r="D64" s="113"/>
      <c r="E64" s="166"/>
      <c r="F64" s="126"/>
      <c r="G64" s="126"/>
      <c r="H64" s="443"/>
      <c r="I64" s="313"/>
      <c r="J64" s="313"/>
      <c r="K64" s="313"/>
      <c r="L64" s="279"/>
      <c r="M64" s="279"/>
    </row>
    <row r="65" ht="15.75" customHeight="1">
      <c r="A65" s="65"/>
      <c r="B65" s="65"/>
      <c r="C65" s="68"/>
      <c r="D65" s="113"/>
      <c r="E65" s="166"/>
      <c r="F65" s="126"/>
      <c r="G65" s="126"/>
      <c r="H65" s="443"/>
      <c r="I65" s="313"/>
      <c r="J65" s="313"/>
      <c r="K65" s="313"/>
      <c r="L65" s="279"/>
      <c r="M65" s="279"/>
    </row>
    <row r="66" ht="15.75" customHeight="1">
      <c r="A66" s="65"/>
      <c r="B66" s="65"/>
      <c r="C66" s="68"/>
      <c r="D66" s="113"/>
      <c r="E66" s="166"/>
      <c r="F66" s="126"/>
      <c r="G66" s="126"/>
      <c r="H66" s="443"/>
      <c r="I66" s="313"/>
      <c r="J66" s="313"/>
      <c r="K66" s="313"/>
      <c r="L66" s="279"/>
      <c r="M66" s="279"/>
    </row>
    <row r="67" ht="15.75" customHeight="1">
      <c r="A67" s="65"/>
      <c r="B67" s="65"/>
      <c r="C67" s="68"/>
      <c r="D67" s="113"/>
      <c r="E67" s="166"/>
      <c r="F67" s="126"/>
      <c r="G67" s="126"/>
      <c r="H67" s="443"/>
      <c r="I67" s="313"/>
      <c r="J67" s="313"/>
      <c r="K67" s="313"/>
      <c r="L67" s="279"/>
      <c r="M67" s="279"/>
    </row>
    <row r="68" ht="15.75" customHeight="1">
      <c r="A68" s="65"/>
      <c r="B68" s="65"/>
      <c r="C68" s="68"/>
      <c r="D68" s="113"/>
      <c r="E68" s="166"/>
      <c r="F68" s="126"/>
      <c r="G68" s="126"/>
      <c r="H68" s="443"/>
      <c r="I68" s="313"/>
      <c r="J68" s="313"/>
      <c r="K68" s="313"/>
      <c r="L68" s="279"/>
      <c r="M68" s="279"/>
    </row>
    <row r="69" ht="15.75" customHeight="1">
      <c r="A69" s="65"/>
      <c r="B69" s="65"/>
      <c r="C69" s="68"/>
      <c r="D69" s="113"/>
      <c r="E69" s="166"/>
      <c r="F69" s="126"/>
      <c r="G69" s="126"/>
      <c r="H69" s="443"/>
      <c r="I69" s="313"/>
      <c r="J69" s="313"/>
      <c r="K69" s="313"/>
      <c r="L69" s="279"/>
      <c r="M69" s="279"/>
    </row>
    <row r="70" ht="15.75" customHeight="1">
      <c r="A70" s="65"/>
      <c r="B70" s="65"/>
      <c r="C70" s="68"/>
      <c r="D70" s="113"/>
      <c r="E70" s="166"/>
      <c r="F70" s="126"/>
      <c r="G70" s="126"/>
      <c r="H70" s="443"/>
      <c r="I70" s="313"/>
      <c r="J70" s="313"/>
      <c r="K70" s="313"/>
      <c r="L70" s="279"/>
      <c r="M70" s="279"/>
    </row>
    <row r="71" ht="15.75" customHeight="1">
      <c r="A71" s="65"/>
      <c r="B71" s="65"/>
      <c r="C71" s="68"/>
      <c r="D71" s="113"/>
      <c r="E71" s="166"/>
      <c r="F71" s="126"/>
      <c r="G71" s="126"/>
      <c r="H71" s="443"/>
      <c r="I71" s="313"/>
      <c r="J71" s="313"/>
      <c r="K71" s="313"/>
      <c r="L71" s="279"/>
      <c r="M71" s="279"/>
    </row>
    <row r="72" ht="15.75" customHeight="1">
      <c r="A72" s="65"/>
      <c r="B72" s="65"/>
      <c r="C72" s="68"/>
      <c r="D72" s="113"/>
      <c r="E72" s="166"/>
      <c r="F72" s="126"/>
      <c r="G72" s="126"/>
      <c r="H72" s="443"/>
      <c r="I72" s="313"/>
      <c r="J72" s="313"/>
      <c r="K72" s="313"/>
      <c r="L72" s="279"/>
      <c r="M72" s="279"/>
    </row>
    <row r="73" ht="15.75" customHeight="1">
      <c r="A73" s="65"/>
      <c r="B73" s="65"/>
      <c r="C73" s="68"/>
      <c r="D73" s="113"/>
      <c r="E73" s="166"/>
      <c r="F73" s="126"/>
      <c r="G73" s="126"/>
      <c r="H73" s="443"/>
      <c r="I73" s="313"/>
      <c r="J73" s="313"/>
      <c r="K73" s="313"/>
      <c r="L73" s="279"/>
      <c r="M73" s="279"/>
    </row>
    <row r="74" ht="15.75" customHeight="1">
      <c r="A74" s="65"/>
      <c r="B74" s="65"/>
      <c r="C74" s="68"/>
      <c r="D74" s="113"/>
      <c r="E74" s="166"/>
      <c r="F74" s="126"/>
      <c r="G74" s="126"/>
      <c r="H74" s="443"/>
      <c r="I74" s="313"/>
      <c r="J74" s="313"/>
      <c r="K74" s="313"/>
      <c r="L74" s="279"/>
      <c r="M74" s="279"/>
    </row>
    <row r="75" ht="15.75" customHeight="1">
      <c r="A75" s="65"/>
      <c r="B75" s="65"/>
      <c r="C75" s="68"/>
      <c r="D75" s="113"/>
      <c r="E75" s="166"/>
      <c r="F75" s="126"/>
      <c r="G75" s="126"/>
      <c r="H75" s="443"/>
      <c r="I75" s="313"/>
      <c r="J75" s="313"/>
      <c r="K75" s="313"/>
      <c r="L75" s="279"/>
      <c r="M75" s="279"/>
    </row>
    <row r="76" ht="15.75" customHeight="1">
      <c r="A76" s="65"/>
      <c r="B76" s="65"/>
      <c r="C76" s="68"/>
      <c r="D76" s="113"/>
      <c r="E76" s="166"/>
      <c r="F76" s="126"/>
      <c r="G76" s="126"/>
      <c r="H76" s="443"/>
      <c r="I76" s="313"/>
      <c r="J76" s="313"/>
      <c r="K76" s="313"/>
      <c r="L76" s="279"/>
      <c r="M76" s="279"/>
    </row>
    <row r="77" ht="15.75" customHeight="1">
      <c r="A77" s="65"/>
      <c r="B77" s="65"/>
      <c r="C77" s="68"/>
      <c r="D77" s="113"/>
      <c r="E77" s="166"/>
      <c r="F77" s="126"/>
      <c r="G77" s="126"/>
      <c r="H77" s="443"/>
      <c r="I77" s="313"/>
      <c r="J77" s="313"/>
      <c r="K77" s="313"/>
      <c r="L77" s="279"/>
      <c r="M77" s="279"/>
    </row>
    <row r="78" ht="15.75" customHeight="1">
      <c r="A78" s="65"/>
      <c r="B78" s="65"/>
      <c r="C78" s="68"/>
      <c r="D78" s="113"/>
      <c r="E78" s="166"/>
      <c r="F78" s="126"/>
      <c r="G78" s="126"/>
      <c r="H78" s="443"/>
      <c r="I78" s="313"/>
      <c r="J78" s="313"/>
      <c r="K78" s="313"/>
      <c r="L78" s="279"/>
      <c r="M78" s="279"/>
    </row>
    <row r="79" ht="15.75" customHeight="1">
      <c r="A79" s="65"/>
      <c r="B79" s="65"/>
      <c r="C79" s="68"/>
      <c r="D79" s="113"/>
      <c r="E79" s="166"/>
      <c r="F79" s="126"/>
      <c r="G79" s="126"/>
      <c r="H79" s="443"/>
      <c r="I79" s="313"/>
      <c r="J79" s="313"/>
      <c r="K79" s="313"/>
      <c r="L79" s="279"/>
      <c r="M79" s="279"/>
    </row>
    <row r="80" ht="15.75" customHeight="1">
      <c r="A80" s="65"/>
      <c r="B80" s="65"/>
      <c r="C80" s="68"/>
      <c r="D80" s="113"/>
      <c r="E80" s="166"/>
      <c r="F80" s="126"/>
      <c r="G80" s="126"/>
      <c r="H80" s="443"/>
      <c r="I80" s="313"/>
      <c r="J80" s="313"/>
      <c r="K80" s="313"/>
      <c r="L80" s="279"/>
      <c r="M80" s="279"/>
    </row>
    <row r="81" ht="15.75" customHeight="1">
      <c r="A81" s="65"/>
      <c r="B81" s="65"/>
      <c r="C81" s="68"/>
      <c r="D81" s="113"/>
      <c r="E81" s="166"/>
      <c r="F81" s="126"/>
      <c r="G81" s="126"/>
      <c r="H81" s="443"/>
      <c r="I81" s="313"/>
      <c r="J81" s="313"/>
      <c r="K81" s="313"/>
      <c r="L81" s="279"/>
      <c r="M81" s="279"/>
    </row>
    <row r="82" ht="15.75" customHeight="1">
      <c r="A82" s="65"/>
      <c r="B82" s="65"/>
      <c r="C82" s="68"/>
      <c r="D82" s="113"/>
      <c r="E82" s="166"/>
      <c r="F82" s="126"/>
      <c r="G82" s="126"/>
      <c r="H82" s="443"/>
      <c r="I82" s="313"/>
      <c r="J82" s="313"/>
      <c r="K82" s="313"/>
      <c r="L82" s="279"/>
      <c r="M82" s="279"/>
    </row>
    <row r="83" ht="15.75" customHeight="1">
      <c r="A83" s="65"/>
      <c r="B83" s="65"/>
      <c r="C83" s="68"/>
      <c r="D83" s="113"/>
      <c r="E83" s="166"/>
      <c r="F83" s="126"/>
      <c r="G83" s="126"/>
      <c r="H83" s="443"/>
      <c r="I83" s="313"/>
      <c r="J83" s="313"/>
      <c r="K83" s="313"/>
      <c r="L83" s="279"/>
      <c r="M83" s="279"/>
    </row>
    <row r="84" ht="15.75" customHeight="1">
      <c r="A84" s="65"/>
      <c r="B84" s="65"/>
      <c r="C84" s="68"/>
      <c r="D84" s="113"/>
      <c r="E84" s="166"/>
      <c r="F84" s="126"/>
      <c r="G84" s="126"/>
      <c r="H84" s="443"/>
      <c r="I84" s="313"/>
      <c r="J84" s="313"/>
      <c r="K84" s="313"/>
      <c r="L84" s="279"/>
      <c r="M84" s="279"/>
    </row>
    <row r="85" ht="15.75" customHeight="1">
      <c r="A85" s="65"/>
      <c r="B85" s="65"/>
      <c r="C85" s="68"/>
      <c r="D85" s="113"/>
      <c r="E85" s="166"/>
      <c r="F85" s="126"/>
      <c r="G85" s="126"/>
      <c r="H85" s="443"/>
      <c r="I85" s="313"/>
      <c r="J85" s="313"/>
      <c r="K85" s="313"/>
      <c r="L85" s="279"/>
      <c r="M85" s="279"/>
    </row>
    <row r="86" ht="15.75" customHeight="1">
      <c r="A86" s="65"/>
      <c r="B86" s="65"/>
      <c r="C86" s="68"/>
      <c r="D86" s="113"/>
      <c r="E86" s="166"/>
      <c r="F86" s="126"/>
      <c r="G86" s="126"/>
      <c r="H86" s="443"/>
      <c r="I86" s="313"/>
      <c r="J86" s="313"/>
      <c r="K86" s="313"/>
      <c r="L86" s="279"/>
      <c r="M86" s="279"/>
    </row>
    <row r="87" ht="15.75" customHeight="1">
      <c r="A87" s="65"/>
      <c r="B87" s="65"/>
      <c r="C87" s="68"/>
      <c r="D87" s="113"/>
      <c r="E87" s="166"/>
      <c r="F87" s="126"/>
      <c r="G87" s="126"/>
      <c r="H87" s="443"/>
      <c r="I87" s="313"/>
      <c r="J87" s="313"/>
      <c r="K87" s="313"/>
      <c r="L87" s="279"/>
      <c r="M87" s="279"/>
    </row>
    <row r="88" ht="15.75" customHeight="1">
      <c r="A88" s="65"/>
      <c r="B88" s="65"/>
      <c r="C88" s="68"/>
      <c r="D88" s="113"/>
      <c r="E88" s="166"/>
      <c r="F88" s="126"/>
      <c r="G88" s="126"/>
      <c r="H88" s="443"/>
      <c r="I88" s="313"/>
      <c r="J88" s="313"/>
      <c r="K88" s="313"/>
      <c r="L88" s="279"/>
      <c r="M88" s="279"/>
    </row>
    <row r="89" ht="15.75" customHeight="1">
      <c r="A89" s="65"/>
      <c r="B89" s="65"/>
      <c r="C89" s="68"/>
      <c r="D89" s="113"/>
      <c r="E89" s="166"/>
      <c r="F89" s="126"/>
      <c r="G89" s="126"/>
      <c r="H89" s="443"/>
      <c r="I89" s="313"/>
      <c r="J89" s="313"/>
      <c r="K89" s="313"/>
      <c r="L89" s="279"/>
      <c r="M89" s="279"/>
    </row>
    <row r="90" ht="15.75" customHeight="1">
      <c r="A90" s="65"/>
      <c r="B90" s="65"/>
      <c r="C90" s="68"/>
      <c r="D90" s="113"/>
      <c r="E90" s="166"/>
      <c r="F90" s="126"/>
      <c r="G90" s="126"/>
      <c r="H90" s="443"/>
      <c r="I90" s="313"/>
      <c r="J90" s="313"/>
      <c r="K90" s="313"/>
      <c r="L90" s="279"/>
      <c r="M90" s="279"/>
    </row>
    <row r="91" ht="15.75" customHeight="1">
      <c r="A91" s="65"/>
      <c r="B91" s="65"/>
      <c r="C91" s="68"/>
      <c r="D91" s="113"/>
      <c r="E91" s="166"/>
      <c r="F91" s="126"/>
      <c r="G91" s="126"/>
      <c r="H91" s="443"/>
      <c r="I91" s="313"/>
      <c r="J91" s="313"/>
      <c r="K91" s="313"/>
      <c r="L91" s="279"/>
      <c r="M91" s="279"/>
    </row>
    <row r="92" ht="15.75" customHeight="1">
      <c r="A92" s="65"/>
      <c r="B92" s="65"/>
      <c r="C92" s="68"/>
      <c r="D92" s="113"/>
      <c r="E92" s="166"/>
      <c r="F92" s="126"/>
      <c r="G92" s="126"/>
      <c r="H92" s="443"/>
      <c r="I92" s="313"/>
      <c r="J92" s="313"/>
      <c r="K92" s="313"/>
      <c r="L92" s="279"/>
      <c r="M92" s="279"/>
    </row>
    <row r="93" ht="15.75" customHeight="1">
      <c r="A93" s="65"/>
      <c r="B93" s="65"/>
      <c r="C93" s="68"/>
      <c r="D93" s="113"/>
      <c r="E93" s="166"/>
      <c r="F93" s="126"/>
      <c r="G93" s="126"/>
      <c r="H93" s="443"/>
      <c r="I93" s="313"/>
      <c r="J93" s="313"/>
      <c r="K93" s="313"/>
      <c r="L93" s="279"/>
      <c r="M93" s="279"/>
    </row>
    <row r="94" ht="15.75" customHeight="1">
      <c r="A94" s="65"/>
      <c r="B94" s="65"/>
      <c r="C94" s="68"/>
      <c r="D94" s="113"/>
      <c r="E94" s="166"/>
      <c r="F94" s="126"/>
      <c r="G94" s="126"/>
      <c r="H94" s="443"/>
      <c r="I94" s="313"/>
      <c r="J94" s="313"/>
      <c r="K94" s="313"/>
      <c r="L94" s="279"/>
      <c r="M94" s="279"/>
    </row>
    <row r="95" ht="15.75" customHeight="1">
      <c r="A95" s="65"/>
      <c r="B95" s="65"/>
      <c r="C95" s="68"/>
      <c r="D95" s="113"/>
      <c r="E95" s="166"/>
      <c r="F95" s="126"/>
      <c r="G95" s="126"/>
      <c r="H95" s="443"/>
      <c r="I95" s="313"/>
      <c r="J95" s="313"/>
      <c r="K95" s="313"/>
      <c r="L95" s="279"/>
      <c r="M95" s="279"/>
    </row>
    <row r="96" ht="15.75" customHeight="1">
      <c r="A96" s="65"/>
      <c r="B96" s="65"/>
      <c r="C96" s="68"/>
      <c r="D96" s="113"/>
      <c r="E96" s="166"/>
      <c r="F96" s="126"/>
      <c r="G96" s="126"/>
      <c r="H96" s="443"/>
      <c r="I96" s="313"/>
      <c r="J96" s="313"/>
      <c r="K96" s="313"/>
      <c r="L96" s="279"/>
      <c r="M96" s="279"/>
    </row>
    <row r="97" ht="15.75" customHeight="1">
      <c r="A97" s="65"/>
      <c r="B97" s="65"/>
      <c r="C97" s="68"/>
      <c r="D97" s="113"/>
      <c r="E97" s="166"/>
      <c r="F97" s="126"/>
      <c r="G97" s="126"/>
      <c r="H97" s="443"/>
      <c r="I97" s="313"/>
      <c r="J97" s="313"/>
      <c r="K97" s="313"/>
      <c r="L97" s="279"/>
      <c r="M97" s="279"/>
    </row>
    <row r="98" ht="15.75" customHeight="1">
      <c r="A98" s="65"/>
      <c r="B98" s="65"/>
      <c r="C98" s="68"/>
      <c r="D98" s="113"/>
      <c r="E98" s="166"/>
      <c r="F98" s="126"/>
      <c r="G98" s="126"/>
      <c r="H98" s="443"/>
      <c r="I98" s="313"/>
      <c r="J98" s="313"/>
      <c r="K98" s="313"/>
      <c r="L98" s="279"/>
      <c r="M98" s="279"/>
    </row>
    <row r="99" ht="15.75" customHeight="1">
      <c r="A99" s="65"/>
      <c r="B99" s="65"/>
      <c r="C99" s="68"/>
      <c r="D99" s="113"/>
      <c r="E99" s="166"/>
      <c r="F99" s="126"/>
      <c r="G99" s="126"/>
      <c r="H99" s="443"/>
      <c r="I99" s="313"/>
      <c r="J99" s="313"/>
      <c r="K99" s="313"/>
      <c r="L99" s="279"/>
      <c r="M99" s="279"/>
    </row>
    <row r="100" ht="15.75" customHeight="1">
      <c r="A100" s="65"/>
      <c r="B100" s="65"/>
      <c r="C100" s="68"/>
      <c r="D100" s="113"/>
      <c r="E100" s="166"/>
      <c r="F100" s="126"/>
      <c r="G100" s="126"/>
      <c r="H100" s="443"/>
      <c r="I100" s="313"/>
      <c r="J100" s="313"/>
      <c r="K100" s="313"/>
      <c r="L100" s="279"/>
      <c r="M100" s="279"/>
    </row>
    <row r="101" ht="15.75" customHeight="1">
      <c r="A101" s="65"/>
      <c r="B101" s="65"/>
      <c r="C101" s="68"/>
      <c r="D101" s="113"/>
      <c r="E101" s="166"/>
      <c r="F101" s="126"/>
      <c r="G101" s="126"/>
      <c r="H101" s="443"/>
      <c r="I101" s="313"/>
      <c r="J101" s="313"/>
      <c r="K101" s="313"/>
      <c r="L101" s="279"/>
      <c r="M101" s="279"/>
    </row>
    <row r="102" ht="15.75" customHeight="1">
      <c r="A102" s="65"/>
      <c r="B102" s="65"/>
      <c r="C102" s="68"/>
      <c r="D102" s="113"/>
      <c r="E102" s="166"/>
      <c r="F102" s="126"/>
      <c r="G102" s="126"/>
      <c r="H102" s="443"/>
      <c r="I102" s="313"/>
      <c r="J102" s="313"/>
      <c r="K102" s="313"/>
      <c r="L102" s="279"/>
      <c r="M102" s="279"/>
    </row>
    <row r="103" ht="15.75" customHeight="1">
      <c r="A103" s="65"/>
      <c r="B103" s="65"/>
      <c r="C103" s="68"/>
      <c r="D103" s="113"/>
      <c r="E103" s="166"/>
      <c r="F103" s="126"/>
      <c r="G103" s="126"/>
      <c r="H103" s="443"/>
      <c r="I103" s="313"/>
      <c r="J103" s="313"/>
      <c r="K103" s="313"/>
      <c r="L103" s="279"/>
      <c r="M103" s="279"/>
    </row>
    <row r="104" ht="15.75" customHeight="1">
      <c r="A104" s="65"/>
      <c r="B104" s="65"/>
      <c r="C104" s="68"/>
      <c r="D104" s="113"/>
      <c r="E104" s="166"/>
      <c r="F104" s="126"/>
      <c r="G104" s="126"/>
      <c r="H104" s="443"/>
      <c r="I104" s="313"/>
      <c r="J104" s="313"/>
      <c r="K104" s="313"/>
      <c r="L104" s="279"/>
      <c r="M104" s="279"/>
    </row>
    <row r="105" ht="15.75" customHeight="1">
      <c r="A105" s="65"/>
      <c r="B105" s="65"/>
      <c r="C105" s="68"/>
      <c r="D105" s="113"/>
      <c r="E105" s="166"/>
      <c r="F105" s="126"/>
      <c r="G105" s="126"/>
      <c r="H105" s="443"/>
      <c r="I105" s="313"/>
      <c r="J105" s="313"/>
      <c r="K105" s="313"/>
      <c r="L105" s="279"/>
      <c r="M105" s="279"/>
    </row>
    <row r="106" ht="15.75" customHeight="1">
      <c r="A106" s="65"/>
      <c r="B106" s="65"/>
      <c r="C106" s="68"/>
      <c r="D106" s="113"/>
      <c r="E106" s="166"/>
      <c r="F106" s="126"/>
      <c r="G106" s="126"/>
      <c r="H106" s="443"/>
      <c r="I106" s="313"/>
      <c r="J106" s="313"/>
      <c r="K106" s="313"/>
      <c r="L106" s="279"/>
      <c r="M106" s="279"/>
    </row>
    <row r="107" ht="15.75" customHeight="1">
      <c r="A107" s="65"/>
      <c r="B107" s="65"/>
      <c r="C107" s="68"/>
      <c r="D107" s="113"/>
      <c r="E107" s="166"/>
      <c r="F107" s="126"/>
      <c r="G107" s="126"/>
      <c r="H107" s="443"/>
      <c r="I107" s="313"/>
      <c r="J107" s="313"/>
      <c r="K107" s="313"/>
      <c r="L107" s="279"/>
      <c r="M107" s="279"/>
    </row>
    <row r="108" ht="15.75" customHeight="1">
      <c r="A108" s="65"/>
      <c r="B108" s="65"/>
      <c r="C108" s="68"/>
      <c r="D108" s="113"/>
      <c r="E108" s="166"/>
      <c r="F108" s="126"/>
      <c r="G108" s="126"/>
      <c r="H108" s="443"/>
      <c r="I108" s="313"/>
      <c r="J108" s="313"/>
      <c r="K108" s="313"/>
      <c r="L108" s="279"/>
      <c r="M108" s="279"/>
    </row>
    <row r="109" ht="15.75" customHeight="1">
      <c r="A109" s="65"/>
      <c r="B109" s="65"/>
      <c r="C109" s="68"/>
      <c r="D109" s="113"/>
      <c r="E109" s="166"/>
      <c r="F109" s="126"/>
      <c r="G109" s="126"/>
      <c r="H109" s="443"/>
      <c r="I109" s="313"/>
      <c r="J109" s="313"/>
      <c r="K109" s="313"/>
      <c r="L109" s="279"/>
      <c r="M109" s="279"/>
    </row>
    <row r="110" ht="15.75" customHeight="1">
      <c r="A110" s="65"/>
      <c r="B110" s="65"/>
      <c r="C110" s="68"/>
      <c r="D110" s="113"/>
      <c r="E110" s="166"/>
      <c r="F110" s="126"/>
      <c r="G110" s="126"/>
      <c r="H110" s="443"/>
      <c r="I110" s="313"/>
      <c r="J110" s="313"/>
      <c r="K110" s="313"/>
      <c r="L110" s="279"/>
      <c r="M110" s="279"/>
    </row>
    <row r="111" ht="15.75" customHeight="1">
      <c r="A111" s="65"/>
      <c r="B111" s="65"/>
      <c r="C111" s="68"/>
      <c r="D111" s="113"/>
      <c r="E111" s="166"/>
      <c r="F111" s="126"/>
      <c r="G111" s="126"/>
      <c r="H111" s="443"/>
      <c r="I111" s="313"/>
      <c r="J111" s="313"/>
      <c r="K111" s="313"/>
      <c r="L111" s="279"/>
      <c r="M111" s="279"/>
    </row>
    <row r="112" ht="15.75" customHeight="1">
      <c r="A112" s="65"/>
      <c r="B112" s="65"/>
      <c r="C112" s="68"/>
      <c r="D112" s="113"/>
      <c r="E112" s="166"/>
      <c r="F112" s="126"/>
      <c r="G112" s="126"/>
      <c r="H112" s="443"/>
      <c r="I112" s="313"/>
      <c r="J112" s="313"/>
      <c r="K112" s="313"/>
      <c r="L112" s="279"/>
      <c r="M112" s="279"/>
    </row>
    <row r="113" ht="15.75" customHeight="1">
      <c r="A113" s="65"/>
      <c r="B113" s="65"/>
      <c r="C113" s="68"/>
      <c r="D113" s="113"/>
      <c r="E113" s="294"/>
      <c r="F113" s="69"/>
      <c r="G113" s="69"/>
      <c r="H113" s="337"/>
      <c r="I113" s="313"/>
      <c r="J113" s="313"/>
      <c r="K113" s="313"/>
      <c r="L113" s="279"/>
      <c r="M113" s="279"/>
    </row>
    <row r="114" ht="15.75" customHeight="1">
      <c r="A114" s="65"/>
      <c r="B114" s="65"/>
      <c r="C114" s="68"/>
      <c r="D114" s="113"/>
      <c r="E114" s="294"/>
      <c r="F114" s="126"/>
      <c r="G114" s="126"/>
      <c r="H114" s="337"/>
      <c r="I114" s="313"/>
      <c r="J114" s="313"/>
      <c r="K114" s="313"/>
      <c r="L114" s="279"/>
      <c r="M114" s="279"/>
    </row>
    <row r="115" ht="15.75" customHeight="1">
      <c r="A115" s="65"/>
      <c r="B115" s="65"/>
      <c r="C115" s="68"/>
      <c r="D115" s="113"/>
      <c r="E115" s="294"/>
      <c r="F115" s="69"/>
      <c r="G115" s="69"/>
      <c r="H115" s="337"/>
      <c r="I115" s="313"/>
      <c r="J115" s="313"/>
      <c r="K115" s="313"/>
      <c r="L115" s="279"/>
      <c r="M115" s="279"/>
    </row>
    <row r="116" ht="15.75" customHeight="1">
      <c r="A116" s="65"/>
      <c r="B116" s="65"/>
      <c r="C116" s="68"/>
      <c r="D116" s="113"/>
      <c r="E116" s="294"/>
      <c r="F116" s="69"/>
      <c r="G116" s="69"/>
      <c r="H116" s="337"/>
      <c r="I116" s="313"/>
      <c r="J116" s="313"/>
      <c r="K116" s="313"/>
      <c r="L116" s="279"/>
      <c r="M116" s="279"/>
    </row>
    <row r="117" ht="15.75" customHeight="1">
      <c r="A117" s="65"/>
      <c r="B117" s="65"/>
      <c r="C117" s="68"/>
      <c r="D117" s="113"/>
      <c r="E117" s="294"/>
      <c r="F117" s="69"/>
      <c r="G117" s="69"/>
      <c r="H117" s="337"/>
      <c r="I117" s="313"/>
      <c r="J117" s="313"/>
      <c r="K117" s="313"/>
      <c r="L117" s="279"/>
      <c r="M117" s="279"/>
    </row>
    <row r="118" ht="15.75" customHeight="1">
      <c r="A118" s="114" t="s">
        <v>151</v>
      </c>
      <c r="B118" s="40"/>
      <c r="C118" s="40"/>
      <c r="D118" s="40"/>
      <c r="E118" s="44"/>
      <c r="F118" s="322"/>
      <c r="G118" s="322"/>
      <c r="M118" s="322">
        <f>SUM(M13:M117)</f>
        <v>0</v>
      </c>
    </row>
    <row r="119" ht="15.75" customHeight="1">
      <c r="A119" s="39"/>
      <c r="B119" s="40"/>
      <c r="C119" s="40"/>
      <c r="D119" s="40"/>
      <c r="E119" s="40"/>
      <c r="F119" s="40"/>
      <c r="G119" s="40"/>
      <c r="H119" s="40"/>
      <c r="I119" s="40"/>
      <c r="J119" s="40"/>
      <c r="K119" s="40"/>
    </row>
    <row r="120" ht="15.75" customHeight="1">
      <c r="A120" s="323" t="s">
        <v>500</v>
      </c>
      <c r="B120" s="117"/>
      <c r="C120" s="117"/>
      <c r="D120" s="117"/>
      <c r="E120" s="117"/>
      <c r="F120" s="117"/>
      <c r="G120" s="117"/>
      <c r="H120" s="117"/>
      <c r="I120" s="3"/>
      <c r="J120" s="3"/>
      <c r="K120" s="3"/>
    </row>
    <row r="121" ht="15.75" customHeight="1">
      <c r="A121" s="39"/>
      <c r="B121" s="40"/>
      <c r="C121" s="40"/>
      <c r="D121" s="1"/>
      <c r="E121" s="1"/>
      <c r="F121" s="1"/>
      <c r="G121" s="1"/>
      <c r="H121" s="1"/>
      <c r="I121" s="1"/>
      <c r="J121" s="1"/>
      <c r="K121" s="1"/>
    </row>
    <row r="122" ht="15.75" customHeight="1">
      <c r="A122" s="39"/>
      <c r="B122" s="40"/>
      <c r="C122" s="40"/>
      <c r="D122" s="1"/>
      <c r="E122" s="1"/>
      <c r="F122" s="1"/>
      <c r="G122" s="1"/>
      <c r="H122" s="1"/>
      <c r="I122" s="1"/>
      <c r="J122" s="1"/>
      <c r="K122" s="1"/>
    </row>
    <row r="123" ht="15.75" customHeight="1">
      <c r="A123" s="39"/>
      <c r="B123" s="40"/>
      <c r="C123" s="40"/>
      <c r="D123" s="1"/>
      <c r="E123" s="1"/>
      <c r="F123" s="1"/>
      <c r="G123" s="1"/>
      <c r="H123" s="1"/>
      <c r="I123" s="1"/>
      <c r="J123" s="1"/>
      <c r="K123" s="1"/>
    </row>
    <row r="124" ht="15.75" customHeight="1">
      <c r="A124" s="39"/>
      <c r="B124" s="40"/>
      <c r="C124" s="40"/>
      <c r="D124" s="1"/>
      <c r="E124" s="1"/>
      <c r="F124" s="1"/>
      <c r="G124" s="1"/>
      <c r="H124" s="1"/>
      <c r="I124" s="1"/>
      <c r="J124" s="1"/>
      <c r="K124" s="1"/>
    </row>
    <row r="125" ht="15.75" customHeight="1">
      <c r="A125" s="39"/>
      <c r="B125" s="40"/>
      <c r="C125" s="40"/>
      <c r="D125" s="1"/>
      <c r="E125" s="1"/>
      <c r="F125" s="1"/>
      <c r="G125" s="1"/>
      <c r="H125" s="1"/>
      <c r="I125" s="1"/>
      <c r="J125" s="1"/>
      <c r="K125" s="1"/>
    </row>
    <row r="126" ht="15.75" customHeight="1">
      <c r="A126" s="39"/>
      <c r="B126" s="40"/>
      <c r="C126" s="40"/>
      <c r="D126" s="1"/>
      <c r="E126" s="1"/>
      <c r="F126" s="1"/>
      <c r="G126" s="1"/>
      <c r="H126" s="1"/>
      <c r="I126" s="1"/>
      <c r="J126" s="1"/>
      <c r="K126" s="1"/>
    </row>
    <row r="127" ht="15.75" customHeight="1">
      <c r="A127" s="39"/>
      <c r="B127" s="40"/>
      <c r="C127" s="40"/>
      <c r="D127" s="1"/>
      <c r="E127" s="1"/>
      <c r="F127" s="1"/>
      <c r="G127" s="1"/>
      <c r="H127" s="1"/>
      <c r="I127" s="1"/>
      <c r="J127" s="1"/>
      <c r="K127" s="1"/>
    </row>
    <row r="128" ht="15.75" customHeight="1">
      <c r="A128" s="39"/>
      <c r="B128" s="40"/>
      <c r="C128" s="40"/>
      <c r="D128" s="1"/>
      <c r="E128" s="1"/>
      <c r="F128" s="1"/>
      <c r="G128" s="1"/>
      <c r="H128" s="1"/>
      <c r="I128" s="1"/>
      <c r="J128" s="1"/>
      <c r="K128" s="1"/>
    </row>
    <row r="129" ht="15.75" customHeight="1">
      <c r="A129" s="39"/>
      <c r="B129" s="40"/>
      <c r="C129" s="40"/>
      <c r="D129" s="1"/>
      <c r="E129" s="1"/>
      <c r="F129" s="1"/>
      <c r="G129" s="1"/>
      <c r="H129" s="1"/>
      <c r="I129" s="1"/>
      <c r="J129" s="1"/>
      <c r="K129" s="1"/>
    </row>
    <row r="130" ht="15.75" customHeight="1">
      <c r="A130" s="39"/>
      <c r="B130" s="40"/>
      <c r="C130" s="40"/>
      <c r="D130" s="1"/>
      <c r="E130" s="1"/>
      <c r="F130" s="1"/>
      <c r="G130" s="1"/>
      <c r="H130" s="1"/>
      <c r="I130" s="1"/>
      <c r="J130" s="1"/>
      <c r="K130" s="1"/>
    </row>
    <row r="131" ht="15.75" customHeight="1">
      <c r="A131" s="39"/>
      <c r="B131" s="40"/>
      <c r="C131" s="40"/>
      <c r="D131" s="1"/>
      <c r="E131" s="1"/>
      <c r="F131" s="1"/>
      <c r="G131" s="1"/>
      <c r="H131" s="1"/>
      <c r="I131" s="1"/>
      <c r="J131" s="1"/>
      <c r="K131" s="1"/>
    </row>
    <row r="132" ht="15.75" customHeight="1">
      <c r="A132" s="39"/>
      <c r="B132" s="40"/>
      <c r="C132" s="40"/>
      <c r="D132" s="1"/>
      <c r="E132" s="1"/>
      <c r="F132" s="1"/>
      <c r="G132" s="1"/>
      <c r="H132" s="1"/>
      <c r="I132" s="1"/>
      <c r="J132" s="1"/>
      <c r="K132" s="1"/>
    </row>
    <row r="133" ht="15.75" customHeight="1">
      <c r="A133" s="39"/>
      <c r="B133" s="40"/>
      <c r="C133" s="40"/>
      <c r="D133" s="1"/>
      <c r="E133" s="1"/>
      <c r="F133" s="1"/>
      <c r="G133" s="1"/>
      <c r="H133" s="1"/>
      <c r="I133" s="1"/>
      <c r="J133" s="1"/>
      <c r="K133" s="1"/>
    </row>
    <row r="134" ht="15.75" customHeight="1">
      <c r="A134" s="39"/>
      <c r="B134" s="40"/>
      <c r="C134" s="40"/>
      <c r="D134" s="1"/>
      <c r="E134" s="1"/>
      <c r="F134" s="1"/>
      <c r="G134" s="1"/>
      <c r="H134" s="1"/>
      <c r="I134" s="1"/>
      <c r="J134" s="1"/>
      <c r="K134" s="1"/>
    </row>
    <row r="135" ht="15.75" customHeight="1">
      <c r="A135" s="39"/>
      <c r="B135" s="40"/>
      <c r="C135" s="40"/>
      <c r="D135" s="1"/>
      <c r="E135" s="1"/>
      <c r="F135" s="1"/>
      <c r="G135" s="1"/>
      <c r="H135" s="1"/>
      <c r="I135" s="1"/>
      <c r="J135" s="1"/>
      <c r="K135" s="1"/>
    </row>
    <row r="136" ht="15.75" customHeight="1">
      <c r="A136" s="39"/>
      <c r="B136" s="40"/>
      <c r="C136" s="40"/>
      <c r="D136" s="1"/>
      <c r="E136" s="1"/>
      <c r="F136" s="1"/>
      <c r="G136" s="1"/>
      <c r="H136" s="1"/>
      <c r="I136" s="1"/>
      <c r="J136" s="1"/>
      <c r="K136" s="1"/>
    </row>
    <row r="137" ht="15.75" customHeight="1">
      <c r="A137" s="39"/>
      <c r="B137" s="40"/>
      <c r="C137" s="40"/>
      <c r="D137" s="1"/>
      <c r="E137" s="1"/>
      <c r="F137" s="1"/>
      <c r="G137" s="1"/>
      <c r="H137" s="1"/>
      <c r="I137" s="1"/>
      <c r="J137" s="1"/>
      <c r="K137" s="1"/>
    </row>
    <row r="138" ht="15.75" customHeight="1">
      <c r="A138" s="39"/>
      <c r="B138" s="40"/>
      <c r="C138" s="40"/>
      <c r="D138" s="1"/>
      <c r="E138" s="1"/>
      <c r="F138" s="1"/>
      <c r="G138" s="1"/>
      <c r="H138" s="1"/>
      <c r="I138" s="1"/>
      <c r="J138" s="1"/>
      <c r="K138" s="1"/>
    </row>
    <row r="139" ht="15.75" customHeight="1">
      <c r="A139" s="39"/>
      <c r="B139" s="40"/>
      <c r="C139" s="40"/>
      <c r="D139" s="1"/>
      <c r="E139" s="1"/>
      <c r="F139" s="1"/>
      <c r="G139" s="1"/>
      <c r="H139" s="1"/>
      <c r="I139" s="1"/>
      <c r="J139" s="1"/>
      <c r="K139" s="1"/>
    </row>
    <row r="140" ht="15.75" customHeight="1">
      <c r="A140" s="39"/>
      <c r="B140" s="40"/>
      <c r="C140" s="40"/>
      <c r="D140" s="1"/>
      <c r="E140" s="1"/>
      <c r="F140" s="1"/>
      <c r="G140" s="1"/>
      <c r="H140" s="1"/>
      <c r="I140" s="1"/>
      <c r="J140" s="1"/>
      <c r="K140" s="1"/>
    </row>
    <row r="141" ht="15.75" customHeight="1">
      <c r="A141" s="39"/>
      <c r="B141" s="40"/>
      <c r="C141" s="40"/>
      <c r="D141" s="1"/>
      <c r="E141" s="1"/>
      <c r="F141" s="1"/>
      <c r="G141" s="1"/>
      <c r="H141" s="1"/>
      <c r="I141" s="1"/>
      <c r="J141" s="1"/>
      <c r="K141" s="1"/>
    </row>
    <row r="142" ht="15.75" customHeight="1">
      <c r="A142" s="39"/>
      <c r="B142" s="40"/>
      <c r="C142" s="40"/>
      <c r="D142" s="1"/>
      <c r="E142" s="1"/>
      <c r="F142" s="1"/>
      <c r="G142" s="1"/>
      <c r="H142" s="1"/>
      <c r="I142" s="1"/>
      <c r="J142" s="1"/>
      <c r="K142" s="1"/>
    </row>
    <row r="143" ht="15.75" customHeight="1">
      <c r="A143" s="39"/>
      <c r="B143" s="40"/>
      <c r="C143" s="40"/>
      <c r="D143" s="1"/>
      <c r="E143" s="1"/>
      <c r="F143" s="1"/>
      <c r="G143" s="1"/>
      <c r="H143" s="1"/>
      <c r="I143" s="1"/>
      <c r="J143" s="1"/>
      <c r="K143" s="1"/>
    </row>
    <row r="144" ht="15.75" customHeight="1">
      <c r="A144" s="39"/>
      <c r="B144" s="40"/>
      <c r="C144" s="40"/>
      <c r="D144" s="1"/>
      <c r="E144" s="1"/>
      <c r="F144" s="1"/>
      <c r="G144" s="1"/>
      <c r="H144" s="1"/>
      <c r="I144" s="1"/>
      <c r="J144" s="1"/>
      <c r="K144" s="1"/>
    </row>
    <row r="145" ht="15.75" customHeight="1">
      <c r="A145" s="39"/>
      <c r="B145" s="40"/>
      <c r="C145" s="40"/>
      <c r="D145" s="1"/>
      <c r="E145" s="1"/>
      <c r="F145" s="1"/>
      <c r="G145" s="1"/>
      <c r="H145" s="1"/>
      <c r="I145" s="1"/>
      <c r="J145" s="1"/>
      <c r="K145" s="1"/>
    </row>
    <row r="146" ht="15.75" customHeight="1">
      <c r="A146" s="39"/>
      <c r="B146" s="40"/>
      <c r="C146" s="40"/>
      <c r="D146" s="1"/>
      <c r="E146" s="1"/>
      <c r="F146" s="1"/>
      <c r="G146" s="1"/>
      <c r="H146" s="1"/>
      <c r="I146" s="1"/>
      <c r="J146" s="1"/>
      <c r="K146" s="1"/>
    </row>
    <row r="147" ht="15.75" customHeight="1">
      <c r="A147" s="39"/>
      <c r="B147" s="40"/>
      <c r="C147" s="40"/>
      <c r="D147" s="1"/>
      <c r="E147" s="1"/>
      <c r="F147" s="1"/>
      <c r="G147" s="1"/>
      <c r="H147" s="1"/>
      <c r="I147" s="1"/>
      <c r="J147" s="1"/>
      <c r="K147" s="1"/>
    </row>
    <row r="148" ht="15.75" customHeight="1">
      <c r="A148" s="39"/>
      <c r="B148" s="40"/>
      <c r="C148" s="40"/>
      <c r="D148" s="1"/>
      <c r="E148" s="1"/>
      <c r="F148" s="1"/>
      <c r="G148" s="1"/>
      <c r="H148" s="1"/>
      <c r="I148" s="1"/>
      <c r="J148" s="1"/>
      <c r="K148" s="1"/>
    </row>
    <row r="149" ht="15.75" customHeight="1">
      <c r="A149" s="39"/>
      <c r="B149" s="40"/>
      <c r="C149" s="40"/>
      <c r="D149" s="1"/>
      <c r="E149" s="1"/>
      <c r="F149" s="1"/>
      <c r="G149" s="1"/>
      <c r="H149" s="1"/>
      <c r="I149" s="1"/>
      <c r="J149" s="1"/>
      <c r="K149" s="1"/>
    </row>
    <row r="150" ht="15.75" customHeight="1">
      <c r="A150" s="39"/>
      <c r="B150" s="40"/>
      <c r="C150" s="40"/>
      <c r="D150" s="1"/>
      <c r="E150" s="1"/>
      <c r="F150" s="1"/>
      <c r="G150" s="1"/>
      <c r="H150" s="1"/>
      <c r="I150" s="1"/>
      <c r="J150" s="1"/>
      <c r="K150" s="1"/>
    </row>
    <row r="151" ht="15.75" customHeight="1">
      <c r="A151" s="39"/>
      <c r="B151" s="40"/>
      <c r="C151" s="40"/>
      <c r="D151" s="1"/>
      <c r="E151" s="1"/>
      <c r="F151" s="1"/>
      <c r="G151" s="1"/>
      <c r="H151" s="1"/>
      <c r="I151" s="1"/>
      <c r="J151" s="1"/>
      <c r="K151" s="1"/>
    </row>
    <row r="152" ht="15.75" customHeight="1">
      <c r="A152" s="39"/>
      <c r="B152" s="40"/>
      <c r="C152" s="40"/>
      <c r="D152" s="1"/>
      <c r="E152" s="1"/>
      <c r="F152" s="1"/>
      <c r="G152" s="1"/>
      <c r="H152" s="1"/>
      <c r="I152" s="1"/>
      <c r="J152" s="1"/>
      <c r="K152" s="1"/>
    </row>
    <row r="153" ht="15.75" customHeight="1">
      <c r="A153" s="39"/>
      <c r="B153" s="40"/>
      <c r="C153" s="40"/>
      <c r="D153" s="1"/>
      <c r="E153" s="1"/>
      <c r="F153" s="1"/>
      <c r="G153" s="1"/>
      <c r="H153" s="1"/>
      <c r="I153" s="1"/>
      <c r="J153" s="1"/>
      <c r="K153" s="1"/>
    </row>
    <row r="154" ht="15.75" customHeight="1">
      <c r="A154" s="39"/>
      <c r="B154" s="40"/>
      <c r="C154" s="40"/>
      <c r="D154" s="1"/>
      <c r="E154" s="1"/>
      <c r="F154" s="1"/>
      <c r="G154" s="1"/>
      <c r="H154" s="1"/>
      <c r="I154" s="1"/>
      <c r="J154" s="1"/>
      <c r="K154" s="1"/>
    </row>
    <row r="155" ht="15.75" customHeight="1">
      <c r="A155" s="39"/>
      <c r="B155" s="40"/>
      <c r="C155" s="40"/>
      <c r="D155" s="1"/>
      <c r="E155" s="1"/>
      <c r="F155" s="1"/>
      <c r="G155" s="1"/>
      <c r="H155" s="1"/>
      <c r="I155" s="1"/>
      <c r="J155" s="1"/>
      <c r="K155" s="1"/>
    </row>
    <row r="156" ht="15.75" customHeight="1">
      <c r="A156" s="39"/>
      <c r="B156" s="40"/>
      <c r="C156" s="40"/>
      <c r="D156" s="1"/>
      <c r="E156" s="1"/>
      <c r="F156" s="1"/>
      <c r="G156" s="1"/>
      <c r="H156" s="1"/>
      <c r="I156" s="1"/>
      <c r="J156" s="1"/>
      <c r="K156" s="1"/>
    </row>
    <row r="157" ht="15.75" customHeight="1">
      <c r="A157" s="39"/>
      <c r="B157" s="40"/>
      <c r="C157" s="40"/>
      <c r="D157" s="1"/>
      <c r="E157" s="1"/>
      <c r="F157" s="1"/>
      <c r="G157" s="1"/>
      <c r="H157" s="1"/>
      <c r="I157" s="1"/>
      <c r="J157" s="1"/>
      <c r="K157" s="1"/>
    </row>
    <row r="158" ht="15.75" customHeight="1">
      <c r="A158" s="39"/>
      <c r="B158" s="40"/>
      <c r="C158" s="40"/>
      <c r="D158" s="1"/>
      <c r="E158" s="1"/>
      <c r="F158" s="1"/>
      <c r="G158" s="1"/>
      <c r="H158" s="1"/>
      <c r="I158" s="1"/>
      <c r="J158" s="1"/>
      <c r="K158" s="1"/>
    </row>
    <row r="159" ht="15.75" customHeight="1">
      <c r="A159" s="39"/>
      <c r="B159" s="40"/>
      <c r="C159" s="40"/>
      <c r="D159" s="1"/>
      <c r="E159" s="1"/>
      <c r="F159" s="1"/>
      <c r="G159" s="1"/>
      <c r="H159" s="1"/>
      <c r="I159" s="1"/>
      <c r="J159" s="1"/>
      <c r="K159" s="1"/>
    </row>
    <row r="160" ht="15.75" customHeight="1">
      <c r="A160" s="39"/>
      <c r="B160" s="40"/>
      <c r="C160" s="40"/>
      <c r="D160" s="1"/>
      <c r="E160" s="1"/>
      <c r="F160" s="1"/>
      <c r="G160" s="1"/>
      <c r="H160" s="1"/>
      <c r="I160" s="1"/>
      <c r="J160" s="1"/>
      <c r="K160" s="1"/>
    </row>
    <row r="161" ht="15.75" customHeight="1">
      <c r="A161" s="39"/>
      <c r="B161" s="40"/>
      <c r="C161" s="40"/>
      <c r="D161" s="1"/>
      <c r="E161" s="1"/>
      <c r="F161" s="1"/>
      <c r="G161" s="1"/>
      <c r="H161" s="1"/>
      <c r="I161" s="1"/>
      <c r="J161" s="1"/>
      <c r="K161" s="1"/>
    </row>
    <row r="162" ht="15.75" customHeight="1">
      <c r="A162" s="39"/>
      <c r="B162" s="40"/>
      <c r="C162" s="40"/>
      <c r="D162" s="1"/>
      <c r="E162" s="1"/>
      <c r="F162" s="1"/>
      <c r="G162" s="1"/>
      <c r="H162" s="1"/>
      <c r="I162" s="1"/>
      <c r="J162" s="1"/>
      <c r="K162" s="1"/>
    </row>
    <row r="163" ht="15.75" customHeight="1">
      <c r="A163" s="39"/>
      <c r="B163" s="40"/>
      <c r="C163" s="40"/>
      <c r="D163" s="1"/>
      <c r="E163" s="1"/>
      <c r="F163" s="1"/>
      <c r="G163" s="1"/>
      <c r="H163" s="1"/>
      <c r="I163" s="1"/>
      <c r="J163" s="1"/>
      <c r="K163" s="1"/>
    </row>
    <row r="164" ht="15.75" customHeight="1">
      <c r="A164" s="39"/>
      <c r="B164" s="40"/>
      <c r="C164" s="40"/>
      <c r="D164" s="1"/>
      <c r="E164" s="1"/>
      <c r="F164" s="1"/>
      <c r="G164" s="1"/>
      <c r="H164" s="1"/>
      <c r="I164" s="1"/>
      <c r="J164" s="1"/>
      <c r="K164" s="1"/>
    </row>
    <row r="165" ht="15.75" customHeight="1">
      <c r="A165" s="39"/>
      <c r="B165" s="40"/>
      <c r="C165" s="40"/>
      <c r="D165" s="1"/>
      <c r="E165" s="1"/>
      <c r="F165" s="1"/>
      <c r="G165" s="1"/>
      <c r="H165" s="1"/>
      <c r="I165" s="1"/>
      <c r="J165" s="1"/>
      <c r="K165" s="1"/>
    </row>
    <row r="166" ht="15.75" customHeight="1">
      <c r="A166" s="39"/>
      <c r="B166" s="40"/>
      <c r="C166" s="40"/>
      <c r="D166" s="1"/>
      <c r="E166" s="1"/>
      <c r="F166" s="1"/>
      <c r="G166" s="1"/>
      <c r="H166" s="1"/>
      <c r="I166" s="1"/>
      <c r="J166" s="1"/>
      <c r="K166" s="1"/>
    </row>
    <row r="167" ht="15.75" customHeight="1">
      <c r="A167" s="39"/>
      <c r="B167" s="40"/>
      <c r="C167" s="40"/>
      <c r="D167" s="1"/>
      <c r="E167" s="1"/>
      <c r="F167" s="1"/>
      <c r="G167" s="1"/>
      <c r="H167" s="1"/>
      <c r="I167" s="1"/>
      <c r="J167" s="1"/>
      <c r="K167" s="1"/>
    </row>
    <row r="168" ht="15.75" customHeight="1">
      <c r="A168" s="39"/>
      <c r="B168" s="40"/>
      <c r="C168" s="40"/>
      <c r="D168" s="1"/>
      <c r="E168" s="1"/>
      <c r="F168" s="1"/>
      <c r="G168" s="1"/>
      <c r="H168" s="1"/>
      <c r="I168" s="1"/>
      <c r="J168" s="1"/>
      <c r="K168" s="1"/>
    </row>
    <row r="169" ht="15.75" customHeight="1">
      <c r="A169" s="39"/>
      <c r="B169" s="40"/>
      <c r="C169" s="40"/>
      <c r="D169" s="1"/>
      <c r="E169" s="1"/>
      <c r="F169" s="1"/>
      <c r="G169" s="1"/>
      <c r="H169" s="1"/>
      <c r="I169" s="1"/>
      <c r="J169" s="1"/>
      <c r="K169" s="1"/>
    </row>
    <row r="170" ht="15.75" customHeight="1">
      <c r="A170" s="39"/>
      <c r="B170" s="40"/>
      <c r="C170" s="40"/>
      <c r="D170" s="1"/>
      <c r="E170" s="1"/>
      <c r="F170" s="1"/>
      <c r="G170" s="1"/>
      <c r="H170" s="1"/>
      <c r="I170" s="1"/>
      <c r="J170" s="1"/>
      <c r="K170" s="1"/>
    </row>
    <row r="171" ht="15.75" customHeight="1">
      <c r="A171" s="39"/>
      <c r="B171" s="40"/>
      <c r="C171" s="40"/>
      <c r="D171" s="1"/>
      <c r="E171" s="1"/>
      <c r="F171" s="1"/>
      <c r="G171" s="1"/>
      <c r="H171" s="1"/>
      <c r="I171" s="1"/>
      <c r="J171" s="1"/>
      <c r="K171" s="1"/>
    </row>
    <row r="172" ht="15.75" customHeight="1">
      <c r="A172" s="39"/>
      <c r="B172" s="40"/>
      <c r="C172" s="40"/>
      <c r="D172" s="1"/>
      <c r="E172" s="1"/>
      <c r="F172" s="1"/>
      <c r="G172" s="1"/>
      <c r="H172" s="1"/>
      <c r="I172" s="1"/>
      <c r="J172" s="1"/>
      <c r="K172" s="1"/>
    </row>
    <row r="173" ht="15.75" customHeight="1">
      <c r="A173" s="39"/>
      <c r="B173" s="40"/>
      <c r="C173" s="40"/>
      <c r="D173" s="1"/>
      <c r="E173" s="1"/>
      <c r="F173" s="1"/>
      <c r="G173" s="1"/>
      <c r="H173" s="1"/>
      <c r="I173" s="1"/>
      <c r="J173" s="1"/>
      <c r="K173" s="1"/>
    </row>
    <row r="174" ht="15.75" customHeight="1">
      <c r="A174" s="39"/>
      <c r="B174" s="40"/>
      <c r="C174" s="40"/>
      <c r="D174" s="1"/>
      <c r="E174" s="1"/>
      <c r="F174" s="1"/>
      <c r="G174" s="1"/>
      <c r="H174" s="1"/>
      <c r="I174" s="1"/>
      <c r="J174" s="1"/>
      <c r="K174" s="1"/>
    </row>
    <row r="175" ht="15.75" customHeight="1">
      <c r="A175" s="39"/>
      <c r="B175" s="40"/>
      <c r="C175" s="40"/>
      <c r="D175" s="1"/>
      <c r="E175" s="1"/>
      <c r="F175" s="1"/>
      <c r="G175" s="1"/>
      <c r="H175" s="1"/>
      <c r="I175" s="1"/>
      <c r="J175" s="1"/>
      <c r="K175" s="1"/>
    </row>
    <row r="176" ht="15.75" customHeight="1">
      <c r="A176" s="39"/>
      <c r="B176" s="40"/>
      <c r="C176" s="40"/>
      <c r="D176" s="1"/>
      <c r="E176" s="1"/>
      <c r="F176" s="1"/>
      <c r="G176" s="1"/>
      <c r="H176" s="1"/>
      <c r="I176" s="1"/>
      <c r="J176" s="1"/>
      <c r="K176" s="1"/>
    </row>
    <row r="177" ht="15.75" customHeight="1">
      <c r="A177" s="39"/>
      <c r="B177" s="40"/>
      <c r="C177" s="40"/>
      <c r="D177" s="1"/>
      <c r="E177" s="1"/>
      <c r="F177" s="1"/>
      <c r="G177" s="1"/>
      <c r="H177" s="1"/>
      <c r="I177" s="1"/>
      <c r="J177" s="1"/>
      <c r="K177" s="1"/>
    </row>
    <row r="178" ht="15.75" customHeight="1">
      <c r="A178" s="39"/>
      <c r="B178" s="40"/>
      <c r="C178" s="40"/>
      <c r="D178" s="1"/>
      <c r="E178" s="1"/>
      <c r="F178" s="1"/>
      <c r="G178" s="1"/>
      <c r="H178" s="1"/>
      <c r="I178" s="1"/>
      <c r="J178" s="1"/>
      <c r="K178" s="1"/>
    </row>
    <row r="179" ht="15.75" customHeight="1">
      <c r="A179" s="39"/>
      <c r="B179" s="40"/>
      <c r="C179" s="40"/>
      <c r="D179" s="1"/>
      <c r="E179" s="1"/>
      <c r="F179" s="1"/>
      <c r="G179" s="1"/>
      <c r="H179" s="1"/>
      <c r="I179" s="1"/>
      <c r="J179" s="1"/>
      <c r="K179" s="1"/>
    </row>
    <row r="180" ht="15.75" customHeight="1">
      <c r="A180" s="39"/>
      <c r="B180" s="40"/>
      <c r="C180" s="40"/>
      <c r="D180" s="1"/>
      <c r="E180" s="1"/>
      <c r="F180" s="1"/>
      <c r="G180" s="1"/>
      <c r="H180" s="1"/>
      <c r="I180" s="1"/>
      <c r="J180" s="1"/>
      <c r="K180" s="1"/>
    </row>
    <row r="181" ht="15.75" customHeight="1">
      <c r="A181" s="39"/>
      <c r="B181" s="40"/>
      <c r="C181" s="40"/>
      <c r="D181" s="1"/>
      <c r="E181" s="1"/>
      <c r="F181" s="1"/>
      <c r="G181" s="1"/>
      <c r="H181" s="1"/>
      <c r="I181" s="1"/>
      <c r="J181" s="1"/>
      <c r="K181" s="1"/>
    </row>
    <row r="182" ht="15.75" customHeight="1">
      <c r="A182" s="39"/>
      <c r="B182" s="40"/>
      <c r="C182" s="40"/>
      <c r="D182" s="1"/>
      <c r="E182" s="1"/>
      <c r="F182" s="1"/>
      <c r="G182" s="1"/>
      <c r="H182" s="1"/>
      <c r="I182" s="1"/>
      <c r="J182" s="1"/>
      <c r="K182" s="1"/>
    </row>
    <row r="183" ht="15.75" customHeight="1">
      <c r="A183" s="39"/>
      <c r="B183" s="40"/>
      <c r="C183" s="40"/>
      <c r="D183" s="1"/>
      <c r="E183" s="1"/>
      <c r="F183" s="1"/>
      <c r="G183" s="1"/>
      <c r="H183" s="1"/>
      <c r="I183" s="1"/>
      <c r="J183" s="1"/>
      <c r="K183" s="1"/>
    </row>
    <row r="184" ht="15.75" customHeight="1">
      <c r="A184" s="39"/>
      <c r="B184" s="40"/>
      <c r="C184" s="40"/>
      <c r="D184" s="1"/>
      <c r="E184" s="1"/>
      <c r="F184" s="1"/>
      <c r="G184" s="1"/>
      <c r="H184" s="1"/>
      <c r="I184" s="1"/>
      <c r="J184" s="1"/>
      <c r="K184" s="1"/>
    </row>
    <row r="185" ht="15.75" customHeight="1">
      <c r="A185" s="39"/>
      <c r="B185" s="40"/>
      <c r="C185" s="40"/>
      <c r="D185" s="1"/>
      <c r="E185" s="1"/>
      <c r="F185" s="1"/>
      <c r="G185" s="1"/>
      <c r="H185" s="1"/>
      <c r="I185" s="1"/>
      <c r="J185" s="1"/>
      <c r="K185" s="1"/>
    </row>
    <row r="186" ht="15.75" customHeight="1">
      <c r="A186" s="39"/>
      <c r="B186" s="40"/>
      <c r="C186" s="40"/>
      <c r="D186" s="1"/>
      <c r="E186" s="1"/>
      <c r="F186" s="1"/>
      <c r="G186" s="1"/>
      <c r="H186" s="1"/>
      <c r="I186" s="1"/>
      <c r="J186" s="1"/>
      <c r="K186" s="1"/>
    </row>
    <row r="187" ht="15.75" customHeight="1">
      <c r="A187" s="39"/>
      <c r="B187" s="40"/>
      <c r="C187" s="40"/>
      <c r="D187" s="1"/>
      <c r="E187" s="1"/>
      <c r="F187" s="1"/>
      <c r="G187" s="1"/>
      <c r="H187" s="1"/>
      <c r="I187" s="1"/>
      <c r="J187" s="1"/>
      <c r="K187" s="1"/>
    </row>
    <row r="188" ht="15.75" customHeight="1">
      <c r="A188" s="39"/>
      <c r="B188" s="40"/>
      <c r="C188" s="40"/>
      <c r="D188" s="1"/>
      <c r="E188" s="1"/>
      <c r="F188" s="1"/>
      <c r="G188" s="1"/>
      <c r="H188" s="1"/>
      <c r="I188" s="1"/>
      <c r="J188" s="1"/>
      <c r="K188" s="1"/>
    </row>
    <row r="189" ht="15.75" customHeight="1">
      <c r="A189" s="39"/>
      <c r="B189" s="40"/>
      <c r="C189" s="40"/>
      <c r="D189" s="1"/>
      <c r="E189" s="1"/>
      <c r="F189" s="1"/>
      <c r="G189" s="1"/>
      <c r="H189" s="1"/>
      <c r="I189" s="1"/>
      <c r="J189" s="1"/>
      <c r="K189" s="1"/>
    </row>
    <row r="190" ht="15.75" customHeight="1">
      <c r="A190" s="39"/>
      <c r="B190" s="40"/>
      <c r="C190" s="40"/>
      <c r="D190" s="1"/>
      <c r="E190" s="1"/>
      <c r="F190" s="1"/>
      <c r="G190" s="1"/>
      <c r="H190" s="1"/>
      <c r="I190" s="1"/>
      <c r="J190" s="1"/>
      <c r="K190" s="1"/>
    </row>
    <row r="191" ht="15.75" customHeight="1">
      <c r="A191" s="39"/>
      <c r="B191" s="40"/>
      <c r="C191" s="40"/>
      <c r="D191" s="1"/>
      <c r="E191" s="1"/>
      <c r="F191" s="1"/>
      <c r="G191" s="1"/>
      <c r="H191" s="1"/>
      <c r="I191" s="1"/>
      <c r="J191" s="1"/>
      <c r="K191" s="1"/>
    </row>
    <row r="192" ht="15.75" customHeight="1">
      <c r="A192" s="39"/>
      <c r="B192" s="40"/>
      <c r="C192" s="40"/>
      <c r="D192" s="1"/>
      <c r="E192" s="1"/>
      <c r="F192" s="1"/>
      <c r="G192" s="1"/>
      <c r="H192" s="1"/>
      <c r="I192" s="1"/>
      <c r="J192" s="1"/>
      <c r="K192" s="1"/>
    </row>
    <row r="193" ht="15.75" customHeight="1">
      <c r="A193" s="39"/>
      <c r="B193" s="40"/>
      <c r="C193" s="40"/>
      <c r="D193" s="1"/>
      <c r="E193" s="1"/>
      <c r="F193" s="1"/>
      <c r="G193" s="1"/>
      <c r="H193" s="1"/>
      <c r="I193" s="1"/>
      <c r="J193" s="1"/>
      <c r="K193" s="1"/>
    </row>
    <row r="194" ht="15.75" customHeight="1">
      <c r="A194" s="39"/>
      <c r="B194" s="40"/>
      <c r="C194" s="40"/>
      <c r="D194" s="1"/>
      <c r="E194" s="1"/>
      <c r="F194" s="1"/>
      <c r="G194" s="1"/>
      <c r="H194" s="1"/>
      <c r="I194" s="1"/>
      <c r="J194" s="1"/>
      <c r="K194" s="1"/>
    </row>
    <row r="195" ht="15.75" customHeight="1">
      <c r="A195" s="39"/>
      <c r="B195" s="40"/>
      <c r="C195" s="40"/>
      <c r="D195" s="1"/>
      <c r="E195" s="1"/>
      <c r="F195" s="1"/>
      <c r="G195" s="1"/>
      <c r="H195" s="1"/>
      <c r="I195" s="1"/>
      <c r="J195" s="1"/>
      <c r="K195" s="1"/>
    </row>
    <row r="196" ht="15.75" customHeight="1">
      <c r="A196" s="39"/>
      <c r="B196" s="40"/>
      <c r="C196" s="40"/>
      <c r="D196" s="1"/>
      <c r="E196" s="1"/>
      <c r="F196" s="1"/>
      <c r="G196" s="1"/>
      <c r="H196" s="1"/>
      <c r="I196" s="1"/>
      <c r="J196" s="1"/>
      <c r="K196" s="1"/>
    </row>
    <row r="197" ht="15.75" customHeight="1">
      <c r="A197" s="39"/>
      <c r="B197" s="40"/>
      <c r="C197" s="40"/>
      <c r="D197" s="1"/>
      <c r="E197" s="1"/>
      <c r="F197" s="1"/>
      <c r="G197" s="1"/>
      <c r="H197" s="1"/>
      <c r="I197" s="1"/>
      <c r="J197" s="1"/>
      <c r="K197" s="1"/>
    </row>
    <row r="198" ht="15.75" customHeight="1">
      <c r="A198" s="39"/>
      <c r="B198" s="40"/>
      <c r="C198" s="40"/>
      <c r="D198" s="1"/>
      <c r="E198" s="1"/>
      <c r="F198" s="1"/>
      <c r="G198" s="1"/>
      <c r="H198" s="1"/>
      <c r="I198" s="1"/>
      <c r="J198" s="1"/>
      <c r="K198" s="1"/>
    </row>
    <row r="199" ht="15.75" customHeight="1">
      <c r="A199" s="39"/>
      <c r="B199" s="40"/>
      <c r="C199" s="40"/>
      <c r="D199" s="1"/>
      <c r="E199" s="1"/>
      <c r="F199" s="1"/>
      <c r="G199" s="1"/>
      <c r="H199" s="1"/>
      <c r="I199" s="1"/>
      <c r="J199" s="1"/>
      <c r="K199" s="1"/>
    </row>
    <row r="200" ht="15.75" customHeight="1">
      <c r="A200" s="39"/>
      <c r="B200" s="40"/>
      <c r="C200" s="40"/>
      <c r="D200" s="1"/>
      <c r="E200" s="1"/>
      <c r="F200" s="1"/>
      <c r="G200" s="1"/>
      <c r="H200" s="1"/>
      <c r="I200" s="1"/>
      <c r="J200" s="1"/>
      <c r="K200" s="1"/>
    </row>
    <row r="201" ht="15.75" customHeight="1">
      <c r="A201" s="39"/>
      <c r="B201" s="40"/>
      <c r="C201" s="40"/>
      <c r="D201" s="1"/>
      <c r="E201" s="1"/>
      <c r="F201" s="1"/>
      <c r="G201" s="1"/>
      <c r="H201" s="1"/>
      <c r="I201" s="1"/>
      <c r="J201" s="1"/>
      <c r="K201" s="1"/>
    </row>
    <row r="202" ht="15.75" customHeight="1">
      <c r="A202" s="39"/>
      <c r="B202" s="40"/>
      <c r="C202" s="40"/>
      <c r="D202" s="1"/>
      <c r="E202" s="1"/>
      <c r="F202" s="1"/>
      <c r="G202" s="1"/>
      <c r="H202" s="1"/>
      <c r="I202" s="1"/>
      <c r="J202" s="1"/>
      <c r="K202" s="1"/>
    </row>
    <row r="203" ht="15.75" customHeight="1">
      <c r="A203" s="39"/>
      <c r="B203" s="40"/>
      <c r="C203" s="40"/>
      <c r="D203" s="1"/>
      <c r="E203" s="1"/>
      <c r="F203" s="1"/>
      <c r="G203" s="1"/>
      <c r="H203" s="1"/>
      <c r="I203" s="1"/>
      <c r="J203" s="1"/>
      <c r="K203" s="1"/>
    </row>
    <row r="204" ht="15.75" customHeight="1">
      <c r="A204" s="39"/>
      <c r="B204" s="40"/>
      <c r="C204" s="40"/>
      <c r="D204" s="1"/>
      <c r="E204" s="1"/>
      <c r="F204" s="1"/>
      <c r="G204" s="1"/>
      <c r="H204" s="1"/>
      <c r="I204" s="1"/>
      <c r="J204" s="1"/>
      <c r="K204" s="1"/>
    </row>
    <row r="205" ht="15.75" customHeight="1">
      <c r="A205" s="39"/>
      <c r="B205" s="40"/>
      <c r="C205" s="40"/>
      <c r="D205" s="1"/>
      <c r="E205" s="1"/>
      <c r="F205" s="1"/>
      <c r="G205" s="1"/>
      <c r="H205" s="1"/>
      <c r="I205" s="1"/>
      <c r="J205" s="1"/>
      <c r="K205" s="1"/>
    </row>
    <row r="206" ht="15.75" customHeight="1">
      <c r="A206" s="39"/>
      <c r="B206" s="40"/>
      <c r="C206" s="40"/>
      <c r="D206" s="1"/>
      <c r="E206" s="1"/>
      <c r="F206" s="1"/>
      <c r="G206" s="1"/>
      <c r="H206" s="1"/>
      <c r="I206" s="1"/>
      <c r="J206" s="1"/>
      <c r="K206" s="1"/>
    </row>
    <row r="207" ht="15.75" customHeight="1">
      <c r="A207" s="39"/>
      <c r="B207" s="40"/>
      <c r="C207" s="40"/>
      <c r="D207" s="1"/>
      <c r="E207" s="1"/>
      <c r="F207" s="1"/>
      <c r="G207" s="1"/>
      <c r="H207" s="1"/>
      <c r="I207" s="1"/>
      <c r="J207" s="1"/>
      <c r="K207" s="1"/>
    </row>
    <row r="208" ht="15.75" customHeight="1">
      <c r="A208" s="39"/>
      <c r="B208" s="40"/>
      <c r="C208" s="40"/>
      <c r="D208" s="1"/>
      <c r="E208" s="1"/>
      <c r="F208" s="1"/>
      <c r="G208" s="1"/>
      <c r="H208" s="1"/>
      <c r="I208" s="1"/>
      <c r="J208" s="1"/>
      <c r="K208" s="1"/>
    </row>
    <row r="209" ht="15.75" customHeight="1">
      <c r="A209" s="39"/>
      <c r="B209" s="40"/>
      <c r="C209" s="40"/>
      <c r="D209" s="1"/>
      <c r="E209" s="1"/>
      <c r="F209" s="1"/>
      <c r="G209" s="1"/>
      <c r="H209" s="1"/>
      <c r="I209" s="1"/>
      <c r="J209" s="1"/>
      <c r="K209" s="1"/>
    </row>
    <row r="210" ht="15.75" customHeight="1">
      <c r="A210" s="39"/>
      <c r="B210" s="40"/>
      <c r="C210" s="40"/>
      <c r="D210" s="1"/>
      <c r="E210" s="1"/>
      <c r="F210" s="1"/>
      <c r="G210" s="1"/>
      <c r="H210" s="1"/>
      <c r="I210" s="1"/>
      <c r="J210" s="1"/>
      <c r="K210" s="1"/>
    </row>
    <row r="211" ht="15.75" customHeight="1">
      <c r="A211" s="39"/>
      <c r="B211" s="40"/>
      <c r="C211" s="40"/>
      <c r="D211" s="1"/>
      <c r="E211" s="1"/>
      <c r="F211" s="1"/>
      <c r="G211" s="1"/>
      <c r="H211" s="1"/>
      <c r="I211" s="1"/>
      <c r="J211" s="1"/>
      <c r="K211" s="1"/>
    </row>
    <row r="212" ht="15.75" customHeight="1">
      <c r="A212" s="39"/>
      <c r="B212" s="40"/>
      <c r="C212" s="40"/>
      <c r="D212" s="1"/>
      <c r="E212" s="1"/>
      <c r="F212" s="1"/>
      <c r="G212" s="1"/>
      <c r="H212" s="1"/>
      <c r="I212" s="1"/>
      <c r="J212" s="1"/>
      <c r="K212" s="1"/>
    </row>
    <row r="213" ht="15.75" customHeight="1">
      <c r="A213" s="39"/>
      <c r="B213" s="40"/>
      <c r="C213" s="40"/>
      <c r="D213" s="1"/>
      <c r="E213" s="1"/>
      <c r="F213" s="1"/>
      <c r="G213" s="1"/>
      <c r="H213" s="1"/>
      <c r="I213" s="1"/>
      <c r="J213" s="1"/>
      <c r="K213" s="1"/>
    </row>
    <row r="214" ht="15.75" customHeight="1">
      <c r="A214" s="39"/>
      <c r="B214" s="40"/>
      <c r="C214" s="40"/>
      <c r="D214" s="1"/>
      <c r="E214" s="1"/>
      <c r="F214" s="1"/>
      <c r="G214" s="1"/>
      <c r="H214" s="1"/>
      <c r="I214" s="1"/>
      <c r="J214" s="1"/>
      <c r="K214" s="1"/>
    </row>
    <row r="215" ht="15.75" customHeight="1">
      <c r="A215" s="39"/>
      <c r="B215" s="40"/>
      <c r="C215" s="40"/>
      <c r="D215" s="1"/>
      <c r="E215" s="1"/>
      <c r="F215" s="1"/>
      <c r="G215" s="1"/>
      <c r="H215" s="1"/>
      <c r="I215" s="1"/>
      <c r="J215" s="1"/>
      <c r="K215" s="1"/>
    </row>
    <row r="216" ht="15.75" customHeight="1">
      <c r="A216" s="39"/>
      <c r="B216" s="40"/>
      <c r="C216" s="40"/>
      <c r="D216" s="1"/>
      <c r="E216" s="1"/>
      <c r="F216" s="1"/>
      <c r="G216" s="1"/>
      <c r="H216" s="1"/>
      <c r="I216" s="1"/>
      <c r="J216" s="1"/>
      <c r="K216" s="1"/>
    </row>
    <row r="217" ht="15.75" customHeight="1">
      <c r="A217" s="39"/>
      <c r="B217" s="40"/>
      <c r="C217" s="40"/>
      <c r="D217" s="1"/>
      <c r="E217" s="1"/>
      <c r="F217" s="1"/>
      <c r="G217" s="1"/>
      <c r="H217" s="1"/>
      <c r="I217" s="1"/>
      <c r="J217" s="1"/>
      <c r="K217" s="1"/>
    </row>
    <row r="218" ht="15.75" customHeight="1">
      <c r="A218" s="39"/>
      <c r="B218" s="40"/>
      <c r="C218" s="40"/>
      <c r="D218" s="1"/>
      <c r="E218" s="1"/>
      <c r="F218" s="1"/>
      <c r="G218" s="1"/>
      <c r="H218" s="1"/>
      <c r="I218" s="1"/>
      <c r="J218" s="1"/>
      <c r="K218" s="1"/>
    </row>
    <row r="219" ht="15.75" customHeight="1">
      <c r="A219" s="39"/>
      <c r="B219" s="40"/>
      <c r="C219" s="40"/>
      <c r="D219" s="1"/>
      <c r="E219" s="1"/>
      <c r="F219" s="1"/>
      <c r="G219" s="1"/>
      <c r="H219" s="1"/>
      <c r="I219" s="1"/>
      <c r="J219" s="1"/>
      <c r="K219" s="1"/>
    </row>
    <row r="220" ht="15.75" customHeight="1">
      <c r="A220" s="39"/>
      <c r="B220" s="40"/>
      <c r="C220" s="40"/>
      <c r="D220" s="1"/>
      <c r="E220" s="1"/>
      <c r="F220" s="1"/>
      <c r="G220" s="1"/>
      <c r="H220" s="1"/>
      <c r="I220" s="1"/>
      <c r="J220" s="1"/>
      <c r="K220" s="1"/>
    </row>
    <row r="221" ht="15.75" customHeight="1">
      <c r="A221" s="39"/>
      <c r="B221" s="40"/>
      <c r="C221" s="40"/>
      <c r="D221" s="1"/>
      <c r="E221" s="1"/>
      <c r="F221" s="1"/>
      <c r="G221" s="1"/>
      <c r="H221" s="1"/>
      <c r="I221" s="1"/>
      <c r="J221" s="1"/>
      <c r="K221" s="1"/>
    </row>
    <row r="222" ht="15.75" customHeight="1">
      <c r="A222" s="39"/>
      <c r="B222" s="40"/>
      <c r="C222" s="40"/>
      <c r="D222" s="1"/>
      <c r="E222" s="1"/>
      <c r="F222" s="1"/>
      <c r="G222" s="1"/>
      <c r="H222" s="1"/>
      <c r="I222" s="1"/>
      <c r="J222" s="1"/>
      <c r="K222" s="1"/>
    </row>
    <row r="223" ht="15.75" customHeight="1">
      <c r="A223" s="39"/>
      <c r="B223" s="40"/>
      <c r="C223" s="40"/>
      <c r="D223" s="1"/>
      <c r="E223" s="1"/>
      <c r="F223" s="1"/>
      <c r="G223" s="1"/>
      <c r="H223" s="1"/>
      <c r="I223" s="1"/>
      <c r="J223" s="1"/>
      <c r="K223" s="1"/>
    </row>
    <row r="224" ht="15.75" customHeight="1">
      <c r="A224" s="39"/>
      <c r="B224" s="40"/>
      <c r="C224" s="40"/>
      <c r="D224" s="1"/>
      <c r="E224" s="1"/>
      <c r="F224" s="1"/>
      <c r="G224" s="1"/>
      <c r="H224" s="1"/>
      <c r="I224" s="1"/>
      <c r="J224" s="1"/>
      <c r="K224" s="1"/>
    </row>
    <row r="225" ht="15.75" customHeight="1">
      <c r="A225" s="39"/>
      <c r="B225" s="40"/>
      <c r="C225" s="40"/>
      <c r="D225" s="1"/>
      <c r="E225" s="1"/>
      <c r="F225" s="1"/>
      <c r="G225" s="1"/>
      <c r="H225" s="1"/>
      <c r="I225" s="1"/>
      <c r="J225" s="1"/>
      <c r="K225" s="1"/>
    </row>
    <row r="226" ht="15.75" customHeight="1">
      <c r="A226" s="39"/>
      <c r="B226" s="40"/>
      <c r="C226" s="40"/>
      <c r="D226" s="1"/>
      <c r="E226" s="1"/>
      <c r="F226" s="1"/>
      <c r="G226" s="1"/>
      <c r="H226" s="1"/>
      <c r="I226" s="1"/>
      <c r="J226" s="1"/>
      <c r="K226" s="1"/>
    </row>
    <row r="227" ht="15.75" customHeight="1">
      <c r="A227" s="39"/>
      <c r="B227" s="40"/>
      <c r="C227" s="40"/>
      <c r="D227" s="1"/>
      <c r="E227" s="1"/>
      <c r="F227" s="1"/>
      <c r="G227" s="1"/>
      <c r="H227" s="1"/>
      <c r="I227" s="1"/>
      <c r="J227" s="1"/>
      <c r="K227" s="1"/>
    </row>
    <row r="228" ht="15.75" customHeight="1">
      <c r="A228" s="39"/>
      <c r="B228" s="40"/>
      <c r="C228" s="40"/>
      <c r="D228" s="1"/>
      <c r="E228" s="1"/>
      <c r="F228" s="1"/>
      <c r="G228" s="1"/>
      <c r="H228" s="1"/>
      <c r="I228" s="1"/>
      <c r="J228" s="1"/>
      <c r="K228" s="1"/>
    </row>
    <row r="229" ht="15.75" customHeight="1">
      <c r="A229" s="39"/>
      <c r="B229" s="40"/>
      <c r="C229" s="40"/>
      <c r="D229" s="1"/>
      <c r="E229" s="1"/>
      <c r="F229" s="1"/>
      <c r="G229" s="1"/>
      <c r="H229" s="1"/>
      <c r="I229" s="1"/>
      <c r="J229" s="1"/>
      <c r="K229" s="1"/>
    </row>
    <row r="230" ht="15.75" customHeight="1">
      <c r="A230" s="39"/>
      <c r="B230" s="40"/>
      <c r="C230" s="40"/>
      <c r="D230" s="1"/>
      <c r="E230" s="1"/>
      <c r="F230" s="1"/>
      <c r="G230" s="1"/>
      <c r="H230" s="1"/>
      <c r="I230" s="1"/>
      <c r="J230" s="1"/>
      <c r="K230" s="1"/>
    </row>
    <row r="231" ht="15.75" customHeight="1">
      <c r="A231" s="39"/>
      <c r="B231" s="40"/>
      <c r="C231" s="40"/>
      <c r="D231" s="1"/>
      <c r="E231" s="1"/>
      <c r="F231" s="1"/>
      <c r="G231" s="1"/>
      <c r="H231" s="1"/>
      <c r="I231" s="1"/>
      <c r="J231" s="1"/>
      <c r="K231" s="1"/>
    </row>
    <row r="232" ht="15.75" customHeight="1">
      <c r="A232" s="39"/>
      <c r="B232" s="40"/>
      <c r="C232" s="40"/>
      <c r="D232" s="1"/>
      <c r="E232" s="1"/>
      <c r="F232" s="1"/>
      <c r="G232" s="1"/>
      <c r="H232" s="1"/>
      <c r="I232" s="1"/>
      <c r="J232" s="1"/>
      <c r="K232" s="1"/>
    </row>
    <row r="233" ht="15.75" customHeight="1">
      <c r="A233" s="39"/>
      <c r="B233" s="40"/>
      <c r="C233" s="40"/>
      <c r="D233" s="1"/>
      <c r="E233" s="1"/>
      <c r="F233" s="1"/>
      <c r="G233" s="1"/>
      <c r="H233" s="1"/>
      <c r="I233" s="1"/>
      <c r="J233" s="1"/>
      <c r="K233" s="1"/>
    </row>
    <row r="234" ht="15.75" customHeight="1">
      <c r="A234" s="39"/>
      <c r="B234" s="40"/>
      <c r="C234" s="40"/>
      <c r="D234" s="1"/>
      <c r="E234" s="1"/>
      <c r="F234" s="1"/>
      <c r="G234" s="1"/>
      <c r="H234" s="1"/>
      <c r="I234" s="1"/>
      <c r="J234" s="1"/>
      <c r="K234" s="1"/>
    </row>
    <row r="235" ht="15.75" customHeight="1">
      <c r="A235" s="39"/>
      <c r="B235" s="40"/>
      <c r="C235" s="40"/>
      <c r="D235" s="1"/>
      <c r="E235" s="1"/>
      <c r="F235" s="1"/>
      <c r="G235" s="1"/>
      <c r="H235" s="1"/>
      <c r="I235" s="1"/>
      <c r="J235" s="1"/>
      <c r="K235" s="1"/>
    </row>
    <row r="236" ht="15.75" customHeight="1">
      <c r="A236" s="39"/>
      <c r="B236" s="40"/>
      <c r="C236" s="40"/>
      <c r="D236" s="1"/>
      <c r="E236" s="1"/>
      <c r="F236" s="1"/>
      <c r="G236" s="1"/>
      <c r="H236" s="1"/>
      <c r="I236" s="1"/>
      <c r="J236" s="1"/>
      <c r="K236" s="1"/>
    </row>
    <row r="237" ht="15.75" customHeight="1">
      <c r="A237" s="39"/>
      <c r="B237" s="40"/>
      <c r="C237" s="40"/>
      <c r="D237" s="1"/>
      <c r="E237" s="1"/>
      <c r="F237" s="1"/>
      <c r="G237" s="1"/>
      <c r="H237" s="1"/>
      <c r="I237" s="1"/>
      <c r="J237" s="1"/>
      <c r="K237" s="1"/>
    </row>
    <row r="238" ht="15.75" customHeight="1">
      <c r="A238" s="39"/>
      <c r="B238" s="40"/>
      <c r="C238" s="40"/>
      <c r="D238" s="1"/>
      <c r="E238" s="1"/>
      <c r="F238" s="1"/>
      <c r="G238" s="1"/>
      <c r="H238" s="1"/>
      <c r="I238" s="1"/>
      <c r="J238" s="1"/>
      <c r="K238" s="1"/>
    </row>
    <row r="239" ht="15.75" customHeight="1">
      <c r="A239" s="39"/>
      <c r="B239" s="40"/>
      <c r="C239" s="40"/>
      <c r="D239" s="1"/>
      <c r="E239" s="1"/>
      <c r="F239" s="1"/>
      <c r="G239" s="1"/>
      <c r="H239" s="1"/>
      <c r="I239" s="1"/>
      <c r="J239" s="1"/>
      <c r="K239" s="1"/>
    </row>
    <row r="240" ht="15.75" customHeight="1">
      <c r="A240" s="39"/>
      <c r="B240" s="40"/>
      <c r="C240" s="40"/>
      <c r="D240" s="1"/>
      <c r="E240" s="1"/>
      <c r="F240" s="1"/>
      <c r="G240" s="1"/>
      <c r="H240" s="1"/>
      <c r="I240" s="1"/>
      <c r="J240" s="1"/>
      <c r="K240" s="1"/>
    </row>
    <row r="241" ht="15.75" customHeight="1">
      <c r="A241" s="39"/>
      <c r="B241" s="40"/>
      <c r="C241" s="40"/>
      <c r="D241" s="1"/>
      <c r="E241" s="1"/>
      <c r="F241" s="1"/>
      <c r="G241" s="1"/>
      <c r="H241" s="1"/>
      <c r="I241" s="1"/>
      <c r="J241" s="1"/>
      <c r="K241" s="1"/>
    </row>
    <row r="242" ht="15.75" customHeight="1">
      <c r="A242" s="39"/>
      <c r="B242" s="40"/>
      <c r="C242" s="40"/>
      <c r="D242" s="1"/>
      <c r="E242" s="1"/>
      <c r="F242" s="1"/>
      <c r="G242" s="1"/>
      <c r="H242" s="1"/>
      <c r="I242" s="1"/>
      <c r="J242" s="1"/>
      <c r="K242" s="1"/>
    </row>
    <row r="243" ht="15.75" customHeight="1">
      <c r="A243" s="39"/>
      <c r="B243" s="40"/>
      <c r="C243" s="40"/>
      <c r="D243" s="1"/>
      <c r="E243" s="1"/>
      <c r="F243" s="1"/>
      <c r="G243" s="1"/>
      <c r="H243" s="1"/>
      <c r="I243" s="1"/>
      <c r="J243" s="1"/>
      <c r="K243" s="1"/>
    </row>
    <row r="244" ht="15.75" customHeight="1">
      <c r="A244" s="39"/>
      <c r="B244" s="40"/>
      <c r="C244" s="40"/>
      <c r="D244" s="1"/>
      <c r="E244" s="1"/>
      <c r="F244" s="1"/>
      <c r="G244" s="1"/>
      <c r="H244" s="1"/>
      <c r="I244" s="1"/>
      <c r="J244" s="1"/>
      <c r="K244" s="1"/>
    </row>
    <row r="245" ht="15.75" customHeight="1">
      <c r="A245" s="39"/>
      <c r="B245" s="40"/>
      <c r="C245" s="40"/>
      <c r="D245" s="1"/>
      <c r="E245" s="1"/>
      <c r="F245" s="1"/>
      <c r="G245" s="1"/>
      <c r="H245" s="1"/>
      <c r="I245" s="1"/>
      <c r="J245" s="1"/>
      <c r="K245" s="1"/>
    </row>
    <row r="246" ht="15.75" customHeight="1">
      <c r="A246" s="39"/>
      <c r="B246" s="40"/>
      <c r="C246" s="40"/>
      <c r="D246" s="1"/>
      <c r="E246" s="1"/>
      <c r="F246" s="1"/>
      <c r="G246" s="1"/>
      <c r="H246" s="1"/>
      <c r="I246" s="1"/>
      <c r="J246" s="1"/>
      <c r="K246" s="1"/>
    </row>
    <row r="247" ht="15.75" customHeight="1">
      <c r="A247" s="39"/>
      <c r="B247" s="40"/>
      <c r="C247" s="40"/>
      <c r="D247" s="1"/>
      <c r="E247" s="1"/>
      <c r="F247" s="1"/>
      <c r="G247" s="1"/>
      <c r="H247" s="1"/>
      <c r="I247" s="1"/>
      <c r="J247" s="1"/>
      <c r="K247" s="1"/>
    </row>
    <row r="248" ht="15.75" customHeight="1">
      <c r="A248" s="39"/>
      <c r="B248" s="40"/>
      <c r="C248" s="40"/>
      <c r="D248" s="1"/>
      <c r="E248" s="1"/>
      <c r="F248" s="1"/>
      <c r="G248" s="1"/>
      <c r="H248" s="1"/>
      <c r="I248" s="1"/>
      <c r="J248" s="1"/>
      <c r="K248" s="1"/>
    </row>
    <row r="249" ht="15.75" customHeight="1">
      <c r="A249" s="39"/>
      <c r="B249" s="40"/>
      <c r="C249" s="40"/>
      <c r="D249" s="1"/>
      <c r="E249" s="1"/>
      <c r="F249" s="1"/>
      <c r="G249" s="1"/>
      <c r="H249" s="1"/>
      <c r="I249" s="1"/>
      <c r="J249" s="1"/>
      <c r="K249" s="1"/>
    </row>
    <row r="250" ht="15.75" customHeight="1">
      <c r="A250" s="39"/>
      <c r="B250" s="40"/>
      <c r="C250" s="40"/>
      <c r="D250" s="1"/>
      <c r="E250" s="1"/>
      <c r="F250" s="1"/>
      <c r="G250" s="1"/>
      <c r="H250" s="1"/>
      <c r="I250" s="1"/>
      <c r="J250" s="1"/>
      <c r="K250" s="1"/>
    </row>
    <row r="251" ht="15.75" customHeight="1">
      <c r="A251" s="39"/>
      <c r="B251" s="40"/>
      <c r="C251" s="40"/>
      <c r="D251" s="1"/>
      <c r="E251" s="1"/>
      <c r="F251" s="1"/>
      <c r="G251" s="1"/>
      <c r="H251" s="1"/>
      <c r="I251" s="1"/>
      <c r="J251" s="1"/>
      <c r="K251" s="1"/>
    </row>
    <row r="252" ht="15.75" customHeight="1">
      <c r="A252" s="39"/>
      <c r="B252" s="40"/>
      <c r="C252" s="40"/>
      <c r="D252" s="1"/>
      <c r="E252" s="1"/>
      <c r="F252" s="1"/>
      <c r="G252" s="1"/>
      <c r="H252" s="1"/>
      <c r="I252" s="1"/>
      <c r="J252" s="1"/>
      <c r="K252" s="1"/>
    </row>
    <row r="253" ht="15.75" customHeight="1">
      <c r="A253" s="39"/>
      <c r="B253" s="40"/>
      <c r="C253" s="40"/>
      <c r="D253" s="1"/>
      <c r="E253" s="1"/>
      <c r="F253" s="1"/>
      <c r="G253" s="1"/>
      <c r="H253" s="1"/>
      <c r="I253" s="1"/>
      <c r="J253" s="1"/>
      <c r="K253" s="1"/>
    </row>
    <row r="254" ht="15.75" customHeight="1">
      <c r="A254" s="39"/>
      <c r="B254" s="40"/>
      <c r="C254" s="40"/>
      <c r="D254" s="1"/>
      <c r="E254" s="1"/>
      <c r="F254" s="1"/>
      <c r="G254" s="1"/>
      <c r="H254" s="1"/>
      <c r="I254" s="1"/>
      <c r="J254" s="1"/>
      <c r="K254" s="1"/>
    </row>
    <row r="255" ht="15.75" customHeight="1">
      <c r="A255" s="39"/>
      <c r="B255" s="40"/>
      <c r="C255" s="40"/>
      <c r="D255" s="1"/>
      <c r="E255" s="1"/>
      <c r="F255" s="1"/>
      <c r="G255" s="1"/>
      <c r="H255" s="1"/>
      <c r="I255" s="1"/>
      <c r="J255" s="1"/>
      <c r="K255" s="1"/>
    </row>
    <row r="256" ht="15.75" customHeight="1">
      <c r="A256" s="39"/>
      <c r="B256" s="40"/>
      <c r="C256" s="40"/>
      <c r="D256" s="1"/>
      <c r="E256" s="1"/>
      <c r="F256" s="1"/>
      <c r="G256" s="1"/>
      <c r="H256" s="1"/>
      <c r="I256" s="1"/>
      <c r="J256" s="1"/>
      <c r="K256" s="1"/>
    </row>
    <row r="257" ht="15.75" customHeight="1">
      <c r="A257" s="39"/>
      <c r="B257" s="40"/>
      <c r="C257" s="40"/>
      <c r="D257" s="1"/>
      <c r="E257" s="1"/>
      <c r="F257" s="1"/>
      <c r="G257" s="1"/>
      <c r="H257" s="1"/>
      <c r="I257" s="1"/>
      <c r="J257" s="1"/>
      <c r="K257" s="1"/>
    </row>
    <row r="258" ht="15.75" customHeight="1">
      <c r="A258" s="39"/>
      <c r="B258" s="40"/>
      <c r="C258" s="40"/>
      <c r="D258" s="1"/>
      <c r="E258" s="1"/>
      <c r="F258" s="1"/>
      <c r="G258" s="1"/>
      <c r="H258" s="1"/>
      <c r="I258" s="1"/>
      <c r="J258" s="1"/>
      <c r="K258" s="1"/>
    </row>
    <row r="259" ht="15.75" customHeight="1">
      <c r="A259" s="39"/>
      <c r="B259" s="40"/>
      <c r="C259" s="40"/>
      <c r="D259" s="1"/>
      <c r="E259" s="1"/>
      <c r="F259" s="1"/>
      <c r="G259" s="1"/>
      <c r="H259" s="1"/>
      <c r="I259" s="1"/>
      <c r="J259" s="1"/>
      <c r="K259" s="1"/>
    </row>
    <row r="260" ht="15.75" customHeight="1">
      <c r="A260" s="39"/>
      <c r="B260" s="40"/>
      <c r="C260" s="40"/>
      <c r="D260" s="1"/>
      <c r="E260" s="1"/>
      <c r="F260" s="1"/>
      <c r="G260" s="1"/>
      <c r="H260" s="1"/>
      <c r="I260" s="1"/>
      <c r="J260" s="1"/>
      <c r="K260" s="1"/>
    </row>
    <row r="261" ht="15.75" customHeight="1">
      <c r="A261" s="39"/>
      <c r="B261" s="40"/>
      <c r="C261" s="40"/>
      <c r="D261" s="1"/>
      <c r="E261" s="1"/>
      <c r="F261" s="1"/>
      <c r="G261" s="1"/>
      <c r="H261" s="1"/>
      <c r="I261" s="1"/>
      <c r="J261" s="1"/>
      <c r="K261" s="1"/>
    </row>
    <row r="262" ht="15.75" customHeight="1">
      <c r="A262" s="39"/>
      <c r="B262" s="40"/>
      <c r="C262" s="40"/>
      <c r="D262" s="1"/>
      <c r="E262" s="1"/>
      <c r="F262" s="1"/>
      <c r="G262" s="1"/>
      <c r="H262" s="1"/>
      <c r="I262" s="1"/>
      <c r="J262" s="1"/>
      <c r="K262" s="1"/>
    </row>
    <row r="263" ht="15.75" customHeight="1">
      <c r="A263" s="39"/>
      <c r="B263" s="40"/>
      <c r="C263" s="40"/>
      <c r="D263" s="1"/>
      <c r="E263" s="1"/>
      <c r="F263" s="1"/>
      <c r="G263" s="1"/>
      <c r="H263" s="1"/>
      <c r="I263" s="1"/>
      <c r="J263" s="1"/>
      <c r="K263" s="1"/>
    </row>
    <row r="264" ht="15.75" customHeight="1">
      <c r="A264" s="39"/>
      <c r="B264" s="40"/>
      <c r="C264" s="40"/>
      <c r="D264" s="1"/>
      <c r="E264" s="1"/>
      <c r="F264" s="1"/>
      <c r="G264" s="1"/>
      <c r="H264" s="1"/>
      <c r="I264" s="1"/>
      <c r="J264" s="1"/>
      <c r="K264" s="1"/>
    </row>
    <row r="265" ht="15.75" customHeight="1">
      <c r="A265" s="39"/>
      <c r="B265" s="40"/>
      <c r="C265" s="40"/>
      <c r="D265" s="1"/>
      <c r="E265" s="1"/>
      <c r="F265" s="1"/>
      <c r="G265" s="1"/>
      <c r="H265" s="1"/>
      <c r="I265" s="1"/>
      <c r="J265" s="1"/>
      <c r="K265" s="1"/>
    </row>
    <row r="266" ht="15.75" customHeight="1">
      <c r="A266" s="39"/>
      <c r="B266" s="40"/>
      <c r="C266" s="40"/>
      <c r="D266" s="1"/>
      <c r="E266" s="1"/>
      <c r="F266" s="1"/>
      <c r="G266" s="1"/>
      <c r="H266" s="1"/>
      <c r="I266" s="1"/>
      <c r="J266" s="1"/>
      <c r="K266" s="1"/>
    </row>
    <row r="267" ht="15.75" customHeight="1">
      <c r="A267" s="39"/>
      <c r="B267" s="40"/>
      <c r="C267" s="40"/>
      <c r="D267" s="1"/>
      <c r="E267" s="1"/>
      <c r="F267" s="1"/>
      <c r="G267" s="1"/>
      <c r="H267" s="1"/>
      <c r="I267" s="1"/>
      <c r="J267" s="1"/>
      <c r="K267" s="1"/>
    </row>
    <row r="268" ht="15.75" customHeight="1">
      <c r="A268" s="39"/>
      <c r="B268" s="40"/>
      <c r="C268" s="40"/>
      <c r="D268" s="1"/>
      <c r="E268" s="1"/>
      <c r="F268" s="1"/>
      <c r="G268" s="1"/>
      <c r="H268" s="1"/>
      <c r="I268" s="1"/>
      <c r="J268" s="1"/>
      <c r="K268" s="1"/>
    </row>
    <row r="269" ht="15.75" customHeight="1">
      <c r="A269" s="39"/>
      <c r="B269" s="40"/>
      <c r="C269" s="40"/>
      <c r="D269" s="1"/>
      <c r="E269" s="1"/>
      <c r="F269" s="1"/>
      <c r="G269" s="1"/>
      <c r="H269" s="1"/>
      <c r="I269" s="1"/>
      <c r="J269" s="1"/>
      <c r="K269" s="1"/>
    </row>
    <row r="270" ht="15.75" customHeight="1">
      <c r="A270" s="39"/>
      <c r="B270" s="40"/>
      <c r="C270" s="40"/>
      <c r="D270" s="1"/>
      <c r="E270" s="1"/>
      <c r="F270" s="1"/>
      <c r="G270" s="1"/>
      <c r="H270" s="1"/>
      <c r="I270" s="1"/>
      <c r="J270" s="1"/>
      <c r="K270" s="1"/>
    </row>
    <row r="271" ht="15.75" customHeight="1">
      <c r="A271" s="39"/>
      <c r="B271" s="40"/>
      <c r="C271" s="40"/>
      <c r="D271" s="1"/>
      <c r="E271" s="1"/>
      <c r="F271" s="1"/>
      <c r="G271" s="1"/>
      <c r="H271" s="1"/>
      <c r="I271" s="1"/>
      <c r="J271" s="1"/>
      <c r="K271" s="1"/>
    </row>
    <row r="272" ht="15.75" customHeight="1">
      <c r="A272" s="39"/>
      <c r="B272" s="40"/>
      <c r="C272" s="40"/>
      <c r="D272" s="1"/>
      <c r="E272" s="1"/>
      <c r="F272" s="1"/>
      <c r="G272" s="1"/>
      <c r="H272" s="1"/>
      <c r="I272" s="1"/>
      <c r="J272" s="1"/>
      <c r="K272" s="1"/>
    </row>
    <row r="273" ht="15.75" customHeight="1">
      <c r="A273" s="39"/>
      <c r="B273" s="40"/>
      <c r="C273" s="40"/>
      <c r="D273" s="1"/>
      <c r="E273" s="1"/>
      <c r="F273" s="1"/>
      <c r="G273" s="1"/>
      <c r="H273" s="1"/>
      <c r="I273" s="1"/>
      <c r="J273" s="1"/>
      <c r="K273" s="1"/>
    </row>
    <row r="274" ht="15.75" customHeight="1">
      <c r="A274" s="39"/>
      <c r="B274" s="40"/>
      <c r="C274" s="40"/>
      <c r="D274" s="1"/>
      <c r="E274" s="1"/>
      <c r="F274" s="1"/>
      <c r="G274" s="1"/>
      <c r="H274" s="1"/>
      <c r="I274" s="1"/>
      <c r="J274" s="1"/>
      <c r="K274" s="1"/>
    </row>
    <row r="275" ht="15.75" customHeight="1">
      <c r="A275" s="39"/>
      <c r="B275" s="40"/>
      <c r="C275" s="40"/>
      <c r="D275" s="1"/>
      <c r="E275" s="1"/>
      <c r="F275" s="1"/>
      <c r="G275" s="1"/>
      <c r="H275" s="1"/>
      <c r="I275" s="1"/>
      <c r="J275" s="1"/>
      <c r="K275" s="1"/>
    </row>
    <row r="276" ht="15.75" customHeight="1">
      <c r="A276" s="39"/>
      <c r="B276" s="40"/>
      <c r="C276" s="40"/>
      <c r="D276" s="1"/>
      <c r="E276" s="1"/>
      <c r="F276" s="1"/>
      <c r="G276" s="1"/>
      <c r="H276" s="1"/>
      <c r="I276" s="1"/>
      <c r="J276" s="1"/>
      <c r="K276" s="1"/>
    </row>
    <row r="277" ht="15.75" customHeight="1">
      <c r="A277" s="39"/>
      <c r="B277" s="40"/>
      <c r="C277" s="40"/>
      <c r="D277" s="1"/>
      <c r="E277" s="1"/>
      <c r="F277" s="1"/>
      <c r="G277" s="1"/>
      <c r="H277" s="1"/>
      <c r="I277" s="1"/>
      <c r="J277" s="1"/>
      <c r="K277" s="1"/>
    </row>
    <row r="278" ht="15.75" customHeight="1">
      <c r="A278" s="39"/>
      <c r="B278" s="40"/>
      <c r="C278" s="40"/>
      <c r="D278" s="1"/>
      <c r="E278" s="1"/>
      <c r="F278" s="1"/>
      <c r="G278" s="1"/>
      <c r="H278" s="1"/>
      <c r="I278" s="1"/>
      <c r="J278" s="1"/>
      <c r="K278" s="1"/>
    </row>
    <row r="279" ht="15.75" customHeight="1">
      <c r="A279" s="39"/>
      <c r="B279" s="40"/>
      <c r="C279" s="40"/>
      <c r="D279" s="1"/>
      <c r="E279" s="1"/>
      <c r="F279" s="1"/>
      <c r="G279" s="1"/>
      <c r="H279" s="1"/>
      <c r="I279" s="1"/>
      <c r="J279" s="1"/>
      <c r="K279" s="1"/>
    </row>
    <row r="280" ht="15.75" customHeight="1">
      <c r="A280" s="39"/>
      <c r="B280" s="40"/>
      <c r="C280" s="40"/>
      <c r="D280" s="1"/>
      <c r="E280" s="1"/>
      <c r="F280" s="1"/>
      <c r="G280" s="1"/>
      <c r="H280" s="1"/>
      <c r="I280" s="1"/>
      <c r="J280" s="1"/>
      <c r="K280" s="1"/>
    </row>
    <row r="281" ht="15.75" customHeight="1">
      <c r="A281" s="39"/>
      <c r="B281" s="40"/>
      <c r="C281" s="40"/>
      <c r="D281" s="1"/>
      <c r="E281" s="1"/>
      <c r="F281" s="1"/>
      <c r="G281" s="1"/>
      <c r="H281" s="1"/>
      <c r="I281" s="1"/>
      <c r="J281" s="1"/>
      <c r="K281" s="1"/>
    </row>
    <row r="282" ht="15.75" customHeight="1">
      <c r="A282" s="39"/>
      <c r="B282" s="40"/>
      <c r="C282" s="40"/>
      <c r="D282" s="1"/>
      <c r="E282" s="1"/>
      <c r="F282" s="1"/>
      <c r="G282" s="1"/>
      <c r="H282" s="1"/>
      <c r="I282" s="1"/>
      <c r="J282" s="1"/>
      <c r="K282" s="1"/>
    </row>
    <row r="283" ht="15.75" customHeight="1">
      <c r="A283" s="39"/>
      <c r="B283" s="40"/>
      <c r="C283" s="40"/>
      <c r="D283" s="1"/>
      <c r="E283" s="1"/>
      <c r="F283" s="1"/>
      <c r="G283" s="1"/>
      <c r="H283" s="1"/>
      <c r="I283" s="1"/>
      <c r="J283" s="1"/>
      <c r="K283" s="1"/>
    </row>
    <row r="284" ht="15.75" customHeight="1">
      <c r="A284" s="39"/>
      <c r="B284" s="40"/>
      <c r="C284" s="40"/>
      <c r="D284" s="1"/>
      <c r="E284" s="1"/>
      <c r="F284" s="1"/>
      <c r="G284" s="1"/>
      <c r="H284" s="1"/>
      <c r="I284" s="1"/>
      <c r="J284" s="1"/>
      <c r="K284" s="1"/>
    </row>
    <row r="285" ht="15.75" customHeight="1">
      <c r="A285" s="39"/>
      <c r="B285" s="40"/>
      <c r="C285" s="40"/>
      <c r="D285" s="1"/>
      <c r="E285" s="1"/>
      <c r="F285" s="1"/>
      <c r="G285" s="1"/>
      <c r="H285" s="1"/>
      <c r="I285" s="1"/>
      <c r="J285" s="1"/>
      <c r="K285" s="1"/>
    </row>
    <row r="286" ht="15.75" customHeight="1">
      <c r="A286" s="39"/>
      <c r="B286" s="40"/>
      <c r="C286" s="40"/>
      <c r="D286" s="1"/>
      <c r="E286" s="1"/>
      <c r="F286" s="1"/>
      <c r="G286" s="1"/>
      <c r="H286" s="1"/>
      <c r="I286" s="1"/>
      <c r="J286" s="1"/>
      <c r="K286" s="1"/>
    </row>
    <row r="287" ht="15.75" customHeight="1">
      <c r="A287" s="39"/>
      <c r="B287" s="40"/>
      <c r="C287" s="40"/>
      <c r="D287" s="1"/>
      <c r="E287" s="1"/>
      <c r="F287" s="1"/>
      <c r="G287" s="1"/>
      <c r="H287" s="1"/>
      <c r="I287" s="1"/>
      <c r="J287" s="1"/>
      <c r="K287" s="1"/>
    </row>
    <row r="288" ht="15.75" customHeight="1">
      <c r="A288" s="39"/>
      <c r="B288" s="40"/>
      <c r="C288" s="40"/>
      <c r="D288" s="1"/>
      <c r="E288" s="1"/>
      <c r="F288" s="1"/>
      <c r="G288" s="1"/>
      <c r="H288" s="1"/>
      <c r="I288" s="1"/>
      <c r="J288" s="1"/>
      <c r="K288" s="1"/>
    </row>
    <row r="289" ht="15.75" customHeight="1">
      <c r="A289" s="39"/>
      <c r="B289" s="40"/>
      <c r="C289" s="40"/>
      <c r="D289" s="1"/>
      <c r="E289" s="1"/>
      <c r="F289" s="1"/>
      <c r="G289" s="1"/>
      <c r="H289" s="1"/>
      <c r="I289" s="1"/>
      <c r="J289" s="1"/>
      <c r="K289" s="1"/>
    </row>
    <row r="290" ht="15.75" customHeight="1">
      <c r="A290" s="39"/>
      <c r="B290" s="40"/>
      <c r="C290" s="40"/>
      <c r="D290" s="1"/>
      <c r="E290" s="1"/>
      <c r="F290" s="1"/>
      <c r="G290" s="1"/>
      <c r="H290" s="1"/>
      <c r="I290" s="1"/>
      <c r="J290" s="1"/>
      <c r="K290" s="1"/>
    </row>
    <row r="291" ht="15.75" customHeight="1">
      <c r="A291" s="39"/>
      <c r="B291" s="40"/>
      <c r="C291" s="40"/>
      <c r="D291" s="1"/>
      <c r="E291" s="1"/>
      <c r="F291" s="1"/>
      <c r="G291" s="1"/>
      <c r="H291" s="1"/>
      <c r="I291" s="1"/>
      <c r="J291" s="1"/>
      <c r="K291" s="1"/>
    </row>
    <row r="292" ht="15.75" customHeight="1">
      <c r="A292" s="39"/>
      <c r="B292" s="40"/>
      <c r="C292" s="40"/>
      <c r="D292" s="1"/>
      <c r="E292" s="1"/>
      <c r="F292" s="1"/>
      <c r="G292" s="1"/>
      <c r="H292" s="1"/>
      <c r="I292" s="1"/>
      <c r="J292" s="1"/>
      <c r="K292" s="1"/>
    </row>
    <row r="293" ht="15.75" customHeight="1">
      <c r="A293" s="39"/>
      <c r="B293" s="40"/>
      <c r="C293" s="40"/>
      <c r="D293" s="1"/>
      <c r="E293" s="1"/>
      <c r="F293" s="1"/>
      <c r="G293" s="1"/>
      <c r="H293" s="1"/>
      <c r="I293" s="1"/>
      <c r="J293" s="1"/>
      <c r="K293" s="1"/>
    </row>
    <row r="294" ht="15.75" customHeight="1">
      <c r="A294" s="39"/>
      <c r="B294" s="40"/>
      <c r="C294" s="40"/>
      <c r="D294" s="1"/>
      <c r="E294" s="1"/>
      <c r="F294" s="1"/>
      <c r="G294" s="1"/>
      <c r="H294" s="1"/>
      <c r="I294" s="1"/>
      <c r="J294" s="1"/>
      <c r="K294" s="1"/>
    </row>
    <row r="295" ht="15.75" customHeight="1">
      <c r="A295" s="39"/>
      <c r="B295" s="40"/>
      <c r="C295" s="40"/>
      <c r="D295" s="1"/>
      <c r="E295" s="1"/>
      <c r="F295" s="1"/>
      <c r="G295" s="1"/>
      <c r="H295" s="1"/>
      <c r="I295" s="1"/>
      <c r="J295" s="1"/>
      <c r="K295" s="1"/>
    </row>
    <row r="296" ht="15.75" customHeight="1">
      <c r="A296" s="39"/>
      <c r="B296" s="40"/>
      <c r="C296" s="40"/>
      <c r="D296" s="1"/>
      <c r="E296" s="1"/>
      <c r="F296" s="1"/>
      <c r="G296" s="1"/>
      <c r="H296" s="1"/>
      <c r="I296" s="1"/>
      <c r="J296" s="1"/>
      <c r="K296" s="1"/>
    </row>
    <row r="297" ht="15.75" customHeight="1">
      <c r="A297" s="39"/>
      <c r="B297" s="40"/>
      <c r="C297" s="40"/>
      <c r="D297" s="1"/>
      <c r="E297" s="1"/>
      <c r="F297" s="1"/>
      <c r="G297" s="1"/>
      <c r="H297" s="1"/>
      <c r="I297" s="1"/>
      <c r="J297" s="1"/>
      <c r="K297" s="1"/>
    </row>
    <row r="298" ht="15.75" customHeight="1">
      <c r="A298" s="39"/>
      <c r="B298" s="40"/>
      <c r="C298" s="40"/>
      <c r="D298" s="1"/>
      <c r="E298" s="1"/>
      <c r="F298" s="1"/>
      <c r="G298" s="1"/>
      <c r="H298" s="1"/>
      <c r="I298" s="1"/>
      <c r="J298" s="1"/>
      <c r="K298" s="1"/>
    </row>
    <row r="299" ht="15.75" customHeight="1">
      <c r="A299" s="39"/>
      <c r="B299" s="40"/>
      <c r="C299" s="40"/>
      <c r="D299" s="1"/>
      <c r="E299" s="1"/>
      <c r="F299" s="1"/>
      <c r="G299" s="1"/>
      <c r="H299" s="1"/>
      <c r="I299" s="1"/>
      <c r="J299" s="1"/>
      <c r="K299" s="1"/>
    </row>
    <row r="300" ht="15.75" customHeight="1">
      <c r="A300" s="39"/>
      <c r="B300" s="40"/>
      <c r="C300" s="40"/>
      <c r="D300" s="1"/>
      <c r="E300" s="1"/>
      <c r="F300" s="1"/>
      <c r="G300" s="1"/>
      <c r="H300" s="1"/>
      <c r="I300" s="1"/>
      <c r="J300" s="1"/>
      <c r="K300" s="1"/>
    </row>
    <row r="301" ht="15.75" customHeight="1">
      <c r="A301" s="39"/>
      <c r="B301" s="40"/>
      <c r="C301" s="40"/>
      <c r="D301" s="1"/>
      <c r="E301" s="1"/>
      <c r="F301" s="1"/>
      <c r="G301" s="1"/>
      <c r="H301" s="1"/>
      <c r="I301" s="1"/>
      <c r="J301" s="1"/>
      <c r="K301" s="1"/>
    </row>
    <row r="302" ht="15.75" customHeight="1">
      <c r="A302" s="39"/>
      <c r="B302" s="40"/>
      <c r="C302" s="40"/>
      <c r="D302" s="1"/>
      <c r="E302" s="1"/>
      <c r="F302" s="1"/>
      <c r="G302" s="1"/>
      <c r="H302" s="1"/>
      <c r="I302" s="1"/>
      <c r="J302" s="1"/>
      <c r="K302" s="1"/>
    </row>
    <row r="303" ht="15.75" customHeight="1">
      <c r="A303" s="39"/>
      <c r="B303" s="40"/>
      <c r="C303" s="40"/>
      <c r="D303" s="1"/>
      <c r="E303" s="1"/>
      <c r="F303" s="1"/>
      <c r="G303" s="1"/>
      <c r="H303" s="1"/>
      <c r="I303" s="1"/>
      <c r="J303" s="1"/>
      <c r="K303" s="1"/>
    </row>
    <row r="304" ht="15.75" customHeight="1">
      <c r="A304" s="39"/>
      <c r="B304" s="40"/>
      <c r="C304" s="40"/>
      <c r="D304" s="1"/>
      <c r="E304" s="1"/>
      <c r="F304" s="1"/>
      <c r="G304" s="1"/>
      <c r="H304" s="1"/>
      <c r="I304" s="1"/>
      <c r="J304" s="1"/>
      <c r="K304" s="1"/>
    </row>
    <row r="305" ht="15.75" customHeight="1">
      <c r="A305" s="39"/>
      <c r="B305" s="40"/>
      <c r="C305" s="40"/>
      <c r="D305" s="1"/>
      <c r="E305" s="1"/>
      <c r="F305" s="1"/>
      <c r="G305" s="1"/>
      <c r="H305" s="1"/>
      <c r="I305" s="1"/>
      <c r="J305" s="1"/>
      <c r="K305" s="1"/>
    </row>
    <row r="306" ht="15.75" customHeight="1">
      <c r="A306" s="39"/>
      <c r="B306" s="40"/>
      <c r="C306" s="40"/>
      <c r="D306" s="1"/>
      <c r="E306" s="1"/>
      <c r="F306" s="1"/>
      <c r="G306" s="1"/>
      <c r="H306" s="1"/>
      <c r="I306" s="1"/>
      <c r="J306" s="1"/>
      <c r="K306" s="1"/>
    </row>
    <row r="307" ht="15.75" customHeight="1">
      <c r="A307" s="39"/>
      <c r="B307" s="40"/>
      <c r="C307" s="40"/>
      <c r="D307" s="1"/>
      <c r="E307" s="1"/>
      <c r="F307" s="1"/>
      <c r="G307" s="1"/>
      <c r="H307" s="1"/>
      <c r="I307" s="1"/>
      <c r="J307" s="1"/>
      <c r="K307" s="1"/>
    </row>
    <row r="308" ht="15.75" customHeight="1">
      <c r="A308" s="39"/>
      <c r="B308" s="40"/>
      <c r="C308" s="40"/>
      <c r="D308" s="1"/>
      <c r="E308" s="1"/>
      <c r="F308" s="1"/>
      <c r="G308" s="1"/>
      <c r="H308" s="1"/>
      <c r="I308" s="1"/>
      <c r="J308" s="1"/>
      <c r="K308" s="1"/>
    </row>
    <row r="309" ht="15.75" customHeight="1">
      <c r="A309" s="39"/>
      <c r="B309" s="40"/>
      <c r="C309" s="40"/>
      <c r="D309" s="1"/>
      <c r="E309" s="1"/>
      <c r="F309" s="1"/>
      <c r="G309" s="1"/>
      <c r="H309" s="1"/>
      <c r="I309" s="1"/>
      <c r="J309" s="1"/>
      <c r="K309" s="1"/>
    </row>
    <row r="310" ht="15.75" customHeight="1">
      <c r="A310" s="39"/>
      <c r="B310" s="40"/>
      <c r="C310" s="40"/>
      <c r="D310" s="1"/>
      <c r="E310" s="1"/>
      <c r="F310" s="1"/>
      <c r="G310" s="1"/>
      <c r="H310" s="1"/>
      <c r="I310" s="1"/>
      <c r="J310" s="1"/>
      <c r="K310" s="1"/>
    </row>
    <row r="311" ht="15.75" customHeight="1">
      <c r="A311" s="39"/>
      <c r="B311" s="40"/>
      <c r="C311" s="40"/>
      <c r="D311" s="1"/>
      <c r="E311" s="1"/>
      <c r="F311" s="1"/>
      <c r="G311" s="1"/>
      <c r="H311" s="1"/>
      <c r="I311" s="1"/>
      <c r="J311" s="1"/>
      <c r="K311" s="1"/>
    </row>
    <row r="312" ht="15.75" customHeight="1">
      <c r="A312" s="39"/>
      <c r="B312" s="40"/>
      <c r="C312" s="40"/>
      <c r="D312" s="1"/>
      <c r="E312" s="1"/>
      <c r="F312" s="1"/>
      <c r="G312" s="1"/>
      <c r="H312" s="1"/>
      <c r="I312" s="1"/>
      <c r="J312" s="1"/>
      <c r="K312" s="1"/>
    </row>
    <row r="313" ht="15.75" customHeight="1">
      <c r="A313" s="39"/>
      <c r="B313" s="40"/>
      <c r="C313" s="40"/>
      <c r="D313" s="1"/>
      <c r="E313" s="1"/>
      <c r="F313" s="1"/>
      <c r="G313" s="1"/>
      <c r="H313" s="1"/>
      <c r="I313" s="1"/>
      <c r="J313" s="1"/>
      <c r="K313" s="1"/>
    </row>
    <row r="314" ht="15.75" customHeight="1">
      <c r="A314" s="39"/>
      <c r="B314" s="40"/>
      <c r="C314" s="40"/>
      <c r="D314" s="1"/>
      <c r="E314" s="1"/>
      <c r="F314" s="1"/>
      <c r="G314" s="1"/>
      <c r="H314" s="1"/>
      <c r="I314" s="1"/>
      <c r="J314" s="1"/>
      <c r="K314" s="1"/>
    </row>
    <row r="315" ht="15.75" customHeight="1">
      <c r="A315" s="39"/>
      <c r="B315" s="40"/>
      <c r="C315" s="40"/>
      <c r="D315" s="1"/>
      <c r="E315" s="1"/>
      <c r="F315" s="1"/>
      <c r="G315" s="1"/>
      <c r="H315" s="1"/>
      <c r="I315" s="1"/>
      <c r="J315" s="1"/>
      <c r="K315" s="1"/>
    </row>
    <row r="316" ht="15.75" customHeight="1">
      <c r="A316" s="39"/>
      <c r="B316" s="40"/>
      <c r="C316" s="40"/>
      <c r="D316" s="1"/>
      <c r="E316" s="1"/>
      <c r="F316" s="1"/>
      <c r="G316" s="1"/>
      <c r="H316" s="1"/>
      <c r="I316" s="1"/>
      <c r="J316" s="1"/>
      <c r="K316" s="1"/>
    </row>
    <row r="317" ht="15.75" customHeight="1">
      <c r="A317" s="39"/>
      <c r="B317" s="40"/>
      <c r="C317" s="40"/>
      <c r="D317" s="1"/>
      <c r="E317" s="1"/>
      <c r="F317" s="1"/>
      <c r="G317" s="1"/>
      <c r="H317" s="1"/>
      <c r="I317" s="1"/>
      <c r="J317" s="1"/>
      <c r="K317" s="1"/>
    </row>
    <row r="318" ht="15.75" customHeight="1">
      <c r="A318" s="39"/>
      <c r="B318" s="40"/>
      <c r="C318" s="40"/>
      <c r="D318" s="1"/>
      <c r="E318" s="1"/>
      <c r="F318" s="1"/>
      <c r="G318" s="1"/>
      <c r="H318" s="1"/>
      <c r="I318" s="1"/>
      <c r="J318" s="1"/>
      <c r="K318" s="1"/>
    </row>
    <row r="319" ht="15.75" customHeight="1">
      <c r="A319" s="39"/>
      <c r="B319" s="40"/>
      <c r="C319" s="40"/>
      <c r="D319" s="1"/>
      <c r="E319" s="1"/>
      <c r="F319" s="1"/>
      <c r="G319" s="1"/>
      <c r="H319" s="1"/>
      <c r="I319" s="1"/>
      <c r="J319" s="1"/>
      <c r="K319" s="1"/>
    </row>
    <row r="320" ht="15.75" customHeight="1">
      <c r="A320" s="39"/>
      <c r="B320" s="40"/>
      <c r="C320" s="40"/>
      <c r="D320" s="1"/>
      <c r="E320" s="1"/>
      <c r="F320" s="1"/>
      <c r="G320" s="1"/>
      <c r="H320" s="1"/>
      <c r="I320" s="1"/>
      <c r="J320" s="1"/>
      <c r="K320" s="1"/>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120:H120"/>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1" width="10.14"/>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9.14"/>
    <col customWidth="1" min="23" max="23" width="25.0"/>
    <col customWidth="1" min="24" max="24" width="9.14"/>
    <col customWidth="1" min="25" max="30" width="8.0"/>
  </cols>
  <sheetData>
    <row r="1">
      <c r="A1" s="39"/>
      <c r="B1" s="40"/>
      <c r="C1" s="40"/>
      <c r="D1" s="40"/>
      <c r="E1" s="40"/>
      <c r="F1" s="40"/>
      <c r="G1" s="1"/>
      <c r="H1" s="1"/>
      <c r="I1" s="1"/>
      <c r="J1" s="1"/>
      <c r="K1" s="1"/>
      <c r="L1" s="1"/>
      <c r="M1" s="1"/>
      <c r="N1" s="1"/>
      <c r="O1" s="1"/>
      <c r="P1" s="1"/>
      <c r="Q1" s="1"/>
      <c r="R1" s="1"/>
      <c r="S1" s="1"/>
      <c r="T1" s="1"/>
      <c r="U1" s="1"/>
      <c r="V1" s="1"/>
      <c r="W1" s="1"/>
      <c r="X1" s="1"/>
    </row>
    <row r="2" ht="35.25" customHeight="1">
      <c r="A2" s="41" t="s">
        <v>159</v>
      </c>
      <c r="B2" s="42"/>
      <c r="C2" s="42"/>
      <c r="D2" s="42"/>
      <c r="E2" s="42"/>
      <c r="F2" s="42"/>
      <c r="G2" s="42"/>
      <c r="H2" s="42"/>
      <c r="I2" s="42"/>
      <c r="J2" s="42"/>
      <c r="K2" s="42"/>
      <c r="L2" s="42"/>
      <c r="M2" s="42"/>
      <c r="N2" s="42"/>
      <c r="O2" s="42"/>
      <c r="P2" s="42"/>
      <c r="Q2" s="42"/>
      <c r="R2" s="42"/>
      <c r="S2" s="42"/>
      <c r="T2" s="42"/>
      <c r="U2" s="42"/>
      <c r="V2" s="43"/>
      <c r="W2" s="44"/>
      <c r="X2" s="44"/>
      <c r="Y2" s="45"/>
      <c r="Z2" s="45"/>
      <c r="AA2" s="45"/>
      <c r="AB2" s="45"/>
      <c r="AC2" s="45"/>
      <c r="AD2" s="45"/>
    </row>
    <row r="3">
      <c r="A3" s="45"/>
      <c r="B3" s="45"/>
      <c r="C3" s="45"/>
      <c r="D3" s="45"/>
      <c r="E3" s="45"/>
      <c r="F3" s="45"/>
      <c r="G3" s="45"/>
      <c r="H3" s="44"/>
      <c r="I3" s="44"/>
      <c r="J3" s="45"/>
      <c r="K3" s="45"/>
      <c r="L3" s="45"/>
      <c r="M3" s="45"/>
      <c r="N3" s="45"/>
      <c r="O3" s="45"/>
      <c r="P3" s="45"/>
      <c r="Q3" s="45"/>
      <c r="R3" s="45"/>
      <c r="S3" s="45"/>
      <c r="T3" s="45"/>
      <c r="U3" s="44"/>
      <c r="V3" s="44"/>
      <c r="W3" s="44"/>
      <c r="X3" s="44"/>
      <c r="Y3" s="45"/>
      <c r="Z3" s="45"/>
      <c r="AA3" s="45"/>
      <c r="AB3" s="45"/>
      <c r="AC3" s="45"/>
      <c r="AD3" s="45"/>
    </row>
    <row r="4" ht="22.5" customHeight="1">
      <c r="A4" s="46" t="s">
        <v>160</v>
      </c>
      <c r="B4" s="42"/>
      <c r="C4" s="42"/>
      <c r="D4" s="42"/>
      <c r="E4" s="42"/>
      <c r="F4" s="42"/>
      <c r="G4" s="42"/>
      <c r="H4" s="42"/>
      <c r="I4" s="42"/>
      <c r="J4" s="42"/>
      <c r="K4" s="42"/>
      <c r="L4" s="42"/>
      <c r="M4" s="42"/>
      <c r="N4" s="42"/>
      <c r="O4" s="42"/>
      <c r="P4" s="42"/>
      <c r="Q4" s="42"/>
      <c r="R4" s="42"/>
      <c r="S4" s="42"/>
      <c r="T4" s="42"/>
      <c r="U4" s="42"/>
      <c r="V4" s="43"/>
      <c r="W4" s="44"/>
      <c r="X4" s="44"/>
      <c r="Y4" s="45"/>
      <c r="Z4" s="45"/>
      <c r="AA4" s="45"/>
      <c r="AB4" s="45"/>
      <c r="AC4" s="45"/>
      <c r="AD4" s="45"/>
    </row>
    <row r="5" ht="19.5" customHeight="1">
      <c r="A5" s="46" t="s">
        <v>161</v>
      </c>
      <c r="B5" s="42"/>
      <c r="C5" s="42"/>
      <c r="D5" s="42"/>
      <c r="E5" s="42"/>
      <c r="F5" s="42"/>
      <c r="G5" s="42"/>
      <c r="H5" s="42"/>
      <c r="I5" s="42"/>
      <c r="J5" s="42"/>
      <c r="K5" s="42"/>
      <c r="L5" s="42"/>
      <c r="M5" s="42"/>
      <c r="N5" s="42"/>
      <c r="O5" s="42"/>
      <c r="P5" s="42"/>
      <c r="Q5" s="42"/>
      <c r="R5" s="42"/>
      <c r="S5" s="42"/>
      <c r="T5" s="42"/>
      <c r="U5" s="42"/>
      <c r="V5" s="43"/>
      <c r="W5" s="44"/>
      <c r="X5" s="44"/>
      <c r="Y5" s="45"/>
      <c r="Z5" s="45"/>
      <c r="AA5" s="45"/>
      <c r="AB5" s="45"/>
      <c r="AC5" s="45"/>
      <c r="AD5" s="45"/>
    </row>
    <row r="6" ht="14.25" customHeight="1">
      <c r="A6" s="46" t="s">
        <v>162</v>
      </c>
      <c r="B6" s="42"/>
      <c r="C6" s="42"/>
      <c r="D6" s="42"/>
      <c r="E6" s="42"/>
      <c r="F6" s="42"/>
      <c r="G6" s="42"/>
      <c r="H6" s="42"/>
      <c r="I6" s="42"/>
      <c r="J6" s="42"/>
      <c r="K6" s="42"/>
      <c r="L6" s="42"/>
      <c r="M6" s="42"/>
      <c r="N6" s="42"/>
      <c r="O6" s="42"/>
      <c r="P6" s="42"/>
      <c r="Q6" s="42"/>
      <c r="R6" s="42"/>
      <c r="S6" s="42"/>
      <c r="T6" s="42"/>
      <c r="U6" s="42"/>
      <c r="V6" s="43"/>
      <c r="W6" s="44"/>
      <c r="X6" s="44"/>
      <c r="Y6" s="45"/>
      <c r="Z6" s="45"/>
      <c r="AA6" s="45"/>
      <c r="AB6" s="45"/>
      <c r="AC6" s="45"/>
      <c r="AD6" s="45"/>
    </row>
    <row r="7" ht="26.25" customHeight="1">
      <c r="A7" s="46" t="s">
        <v>163</v>
      </c>
      <c r="B7" s="42"/>
      <c r="C7" s="42"/>
      <c r="D7" s="42"/>
      <c r="E7" s="42"/>
      <c r="F7" s="42"/>
      <c r="G7" s="42"/>
      <c r="H7" s="42"/>
      <c r="I7" s="42"/>
      <c r="J7" s="42"/>
      <c r="K7" s="42"/>
      <c r="L7" s="42"/>
      <c r="M7" s="42"/>
      <c r="N7" s="42"/>
      <c r="O7" s="42"/>
      <c r="P7" s="42"/>
      <c r="Q7" s="42"/>
      <c r="R7" s="42"/>
      <c r="S7" s="42"/>
      <c r="T7" s="42"/>
      <c r="U7" s="42"/>
      <c r="V7" s="43"/>
      <c r="W7" s="47"/>
      <c r="X7" s="47"/>
      <c r="Y7" s="48"/>
      <c r="Z7" s="48"/>
      <c r="AA7" s="48"/>
      <c r="AB7" s="48"/>
      <c r="AC7" s="48"/>
      <c r="AD7" s="48"/>
    </row>
    <row r="8" ht="14.25" customHeight="1">
      <c r="A8" s="46" t="s">
        <v>164</v>
      </c>
      <c r="B8" s="42"/>
      <c r="C8" s="42"/>
      <c r="D8" s="42"/>
      <c r="E8" s="42"/>
      <c r="F8" s="42"/>
      <c r="G8" s="42"/>
      <c r="H8" s="42"/>
      <c r="I8" s="42"/>
      <c r="J8" s="42"/>
      <c r="K8" s="42"/>
      <c r="L8" s="42"/>
      <c r="M8" s="42"/>
      <c r="N8" s="42"/>
      <c r="O8" s="42"/>
      <c r="P8" s="42"/>
      <c r="Q8" s="42"/>
      <c r="R8" s="42"/>
      <c r="S8" s="42"/>
      <c r="T8" s="42"/>
      <c r="U8" s="42"/>
      <c r="V8" s="43"/>
      <c r="W8" s="47"/>
      <c r="X8" s="47"/>
      <c r="Y8" s="48"/>
      <c r="Z8" s="48"/>
      <c r="AA8" s="48"/>
      <c r="AB8" s="48"/>
      <c r="AC8" s="48"/>
      <c r="AD8" s="48"/>
    </row>
    <row r="9" ht="146.25" customHeight="1">
      <c r="A9" s="49" t="s">
        <v>165</v>
      </c>
      <c r="B9" s="42"/>
      <c r="C9" s="42"/>
      <c r="D9" s="42"/>
      <c r="E9" s="42"/>
      <c r="F9" s="42"/>
      <c r="G9" s="42"/>
      <c r="H9" s="42"/>
      <c r="I9" s="42"/>
      <c r="J9" s="42"/>
      <c r="K9" s="42"/>
      <c r="L9" s="42"/>
      <c r="M9" s="42"/>
      <c r="N9" s="42"/>
      <c r="O9" s="42"/>
      <c r="P9" s="42"/>
      <c r="Q9" s="42"/>
      <c r="R9" s="42"/>
      <c r="S9" s="42"/>
      <c r="T9" s="42"/>
      <c r="U9" s="42"/>
      <c r="V9" s="43"/>
      <c r="W9" s="47"/>
      <c r="X9" s="47"/>
      <c r="Y9" s="48"/>
      <c r="Z9" s="48"/>
      <c r="AA9" s="48"/>
      <c r="AB9" s="48"/>
      <c r="AC9" s="48"/>
      <c r="AD9" s="48"/>
    </row>
    <row r="10">
      <c r="A10" s="50"/>
      <c r="B10" s="51"/>
      <c r="C10" s="51"/>
      <c r="D10" s="51"/>
      <c r="E10" s="51"/>
      <c r="F10" s="51"/>
      <c r="G10" s="50"/>
      <c r="H10" s="45"/>
      <c r="I10" s="45"/>
      <c r="J10" s="50"/>
      <c r="K10" s="50"/>
      <c r="L10" s="50"/>
      <c r="M10" s="50"/>
      <c r="N10" s="50"/>
      <c r="O10" s="50"/>
      <c r="P10" s="50"/>
      <c r="Q10" s="50"/>
      <c r="R10" s="50"/>
      <c r="S10" s="50"/>
      <c r="T10" s="50"/>
      <c r="U10" s="44"/>
      <c r="V10" s="44"/>
      <c r="W10" s="44"/>
      <c r="X10" s="44"/>
      <c r="Y10" s="45"/>
      <c r="Z10" s="45"/>
      <c r="AA10" s="45"/>
      <c r="AB10" s="45"/>
      <c r="AC10" s="45"/>
      <c r="AD10" s="45"/>
    </row>
    <row r="11" ht="101.25" customHeight="1">
      <c r="A11" s="52" t="s">
        <v>166</v>
      </c>
      <c r="B11" s="52" t="s">
        <v>167</v>
      </c>
      <c r="C11" s="52" t="s">
        <v>168</v>
      </c>
      <c r="D11" s="53" t="s">
        <v>169</v>
      </c>
      <c r="E11" s="53" t="s">
        <v>170</v>
      </c>
      <c r="F11" s="53" t="s">
        <v>171</v>
      </c>
      <c r="G11" s="52" t="s">
        <v>172</v>
      </c>
      <c r="H11" s="54" t="s">
        <v>173</v>
      </c>
      <c r="I11" s="54" t="s">
        <v>174</v>
      </c>
      <c r="J11" s="53" t="s">
        <v>175</v>
      </c>
      <c r="K11" s="53" t="s">
        <v>176</v>
      </c>
      <c r="L11" s="53" t="s">
        <v>177</v>
      </c>
      <c r="M11" s="53" t="s">
        <v>178</v>
      </c>
      <c r="N11" s="53" t="s">
        <v>179</v>
      </c>
      <c r="O11" s="53" t="s">
        <v>180</v>
      </c>
      <c r="P11" s="53" t="s">
        <v>181</v>
      </c>
      <c r="Q11" s="55" t="s">
        <v>182</v>
      </c>
      <c r="R11" s="56" t="s">
        <v>183</v>
      </c>
      <c r="S11" s="56" t="s">
        <v>184</v>
      </c>
      <c r="T11" s="53" t="s">
        <v>185</v>
      </c>
      <c r="U11" s="53" t="s">
        <v>186</v>
      </c>
      <c r="V11" s="56" t="s">
        <v>187</v>
      </c>
      <c r="W11" s="57" t="s">
        <v>188</v>
      </c>
      <c r="X11" s="58"/>
      <c r="Y11" s="59"/>
      <c r="Z11" s="59"/>
      <c r="AA11" s="59"/>
      <c r="AB11" s="59"/>
      <c r="AC11" s="59"/>
      <c r="AD11" s="59"/>
    </row>
    <row r="12" ht="11.25" customHeight="1">
      <c r="A12" s="60" t="s">
        <v>189</v>
      </c>
      <c r="B12" s="60" t="s">
        <v>51</v>
      </c>
      <c r="C12" s="61" t="s">
        <v>52</v>
      </c>
      <c r="D12" s="62" t="s">
        <v>190</v>
      </c>
      <c r="E12" s="61"/>
      <c r="F12" s="63" t="s">
        <v>191</v>
      </c>
      <c r="G12" s="61" t="s">
        <v>192</v>
      </c>
      <c r="H12" s="64" t="s">
        <v>193</v>
      </c>
      <c r="I12" s="64" t="s">
        <v>194</v>
      </c>
      <c r="J12" s="65" t="s">
        <v>195</v>
      </c>
      <c r="K12" s="66"/>
      <c r="L12" s="67" t="s">
        <v>196</v>
      </c>
      <c r="M12" s="66">
        <v>2024.0</v>
      </c>
      <c r="N12" s="66" t="s">
        <v>197</v>
      </c>
      <c r="O12" s="68">
        <v>1.0</v>
      </c>
      <c r="P12" s="69">
        <v>1.0</v>
      </c>
      <c r="Q12" s="69">
        <v>1.0</v>
      </c>
      <c r="R12" s="69">
        <v>300.0</v>
      </c>
      <c r="S12" s="70"/>
      <c r="T12" s="71"/>
      <c r="U12" s="71"/>
      <c r="V12" s="72">
        <v>300.0</v>
      </c>
      <c r="W12" s="73" t="s">
        <v>51</v>
      </c>
      <c r="X12" s="1"/>
      <c r="Y12" s="74"/>
      <c r="Z12" s="74"/>
      <c r="AA12" s="74"/>
      <c r="AB12" s="74"/>
      <c r="AC12" s="74"/>
      <c r="AD12" s="74"/>
    </row>
    <row r="13" ht="11.25" customHeight="1">
      <c r="A13" s="60" t="s">
        <v>198</v>
      </c>
      <c r="B13" s="60" t="s">
        <v>199</v>
      </c>
      <c r="C13" s="61" t="s">
        <v>52</v>
      </c>
      <c r="D13" s="62" t="s">
        <v>200</v>
      </c>
      <c r="E13" s="61">
        <v>46.0</v>
      </c>
      <c r="F13" s="63">
        <v>45659.0</v>
      </c>
      <c r="G13" s="61" t="s">
        <v>201</v>
      </c>
      <c r="H13" s="75" t="s">
        <v>202</v>
      </c>
      <c r="I13" s="75" t="s">
        <v>203</v>
      </c>
      <c r="J13" s="65" t="s">
        <v>204</v>
      </c>
      <c r="K13" s="66"/>
      <c r="L13" s="67" t="s">
        <v>205</v>
      </c>
      <c r="M13" s="66">
        <v>2024.0</v>
      </c>
      <c r="N13" s="66" t="s">
        <v>206</v>
      </c>
      <c r="O13" s="68">
        <v>2.0</v>
      </c>
      <c r="P13" s="69">
        <v>1.0</v>
      </c>
      <c r="Q13" s="69">
        <v>2.0</v>
      </c>
      <c r="R13" s="69">
        <v>300.0</v>
      </c>
      <c r="S13" s="70"/>
      <c r="T13" s="71"/>
      <c r="U13" s="71"/>
      <c r="V13" s="76">
        <v>150.0</v>
      </c>
      <c r="W13" s="73" t="s">
        <v>207</v>
      </c>
      <c r="X13" s="1"/>
      <c r="Y13" s="74"/>
      <c r="Z13" s="74"/>
      <c r="AA13" s="74"/>
      <c r="AB13" s="74"/>
      <c r="AC13" s="74"/>
      <c r="AD13" s="74"/>
    </row>
    <row r="14" ht="11.25" customHeight="1">
      <c r="A14" s="65" t="s">
        <v>208</v>
      </c>
      <c r="B14" s="68" t="s">
        <v>209</v>
      </c>
      <c r="C14" s="68" t="s">
        <v>52</v>
      </c>
      <c r="D14" s="66" t="s">
        <v>210</v>
      </c>
      <c r="E14" s="68"/>
      <c r="F14" s="68" t="s">
        <v>211</v>
      </c>
      <c r="G14" s="68" t="s">
        <v>212</v>
      </c>
      <c r="H14" s="65" t="s">
        <v>213</v>
      </c>
      <c r="I14" s="65" t="s">
        <v>214</v>
      </c>
      <c r="J14" s="65" t="s">
        <v>215</v>
      </c>
      <c r="K14" s="66"/>
      <c r="L14" s="67" t="s">
        <v>216</v>
      </c>
      <c r="M14" s="66">
        <v>2024.0</v>
      </c>
      <c r="N14" s="66" t="s">
        <v>217</v>
      </c>
      <c r="O14" s="68">
        <v>1.0</v>
      </c>
      <c r="P14" s="69">
        <v>1.0</v>
      </c>
      <c r="Q14" s="69">
        <v>1.0</v>
      </c>
      <c r="R14" s="69">
        <v>300.0</v>
      </c>
      <c r="S14" s="70"/>
      <c r="T14" s="71"/>
      <c r="U14" s="71"/>
      <c r="V14" s="72">
        <v>300.0</v>
      </c>
      <c r="W14" s="73" t="s">
        <v>63</v>
      </c>
      <c r="X14" s="1"/>
      <c r="Y14" s="74"/>
      <c r="Z14" s="74"/>
      <c r="AA14" s="74"/>
      <c r="AB14" s="74"/>
      <c r="AC14" s="74"/>
      <c r="AD14" s="74"/>
    </row>
    <row r="15" ht="11.25" customHeight="1">
      <c r="A15" s="65" t="s">
        <v>218</v>
      </c>
      <c r="B15" s="68" t="s">
        <v>219</v>
      </c>
      <c r="C15" s="68"/>
      <c r="D15" s="66" t="s">
        <v>220</v>
      </c>
      <c r="E15" s="68">
        <v>13.0</v>
      </c>
      <c r="F15" s="68">
        <v>18.0</v>
      </c>
      <c r="G15" s="68" t="s">
        <v>221</v>
      </c>
      <c r="H15" s="65" t="s">
        <v>222</v>
      </c>
      <c r="I15" s="65" t="s">
        <v>223</v>
      </c>
      <c r="J15" s="65" t="s">
        <v>224</v>
      </c>
      <c r="K15" s="66"/>
      <c r="L15" s="67"/>
      <c r="M15" s="66">
        <v>2024.0</v>
      </c>
      <c r="N15" s="66" t="s">
        <v>225</v>
      </c>
      <c r="O15" s="68">
        <v>6.0</v>
      </c>
      <c r="P15" s="69">
        <v>1.0</v>
      </c>
      <c r="Q15" s="69">
        <v>9.0</v>
      </c>
      <c r="R15" s="69"/>
      <c r="S15" s="70"/>
      <c r="T15" s="71"/>
      <c r="U15" s="71"/>
      <c r="V15" s="72">
        <v>150.0</v>
      </c>
      <c r="W15" s="73" t="s">
        <v>67</v>
      </c>
      <c r="X15" s="1"/>
      <c r="Y15" s="74"/>
      <c r="Z15" s="74"/>
      <c r="AA15" s="74"/>
      <c r="AB15" s="74"/>
      <c r="AC15" s="74"/>
      <c r="AD15" s="74"/>
    </row>
    <row r="16" ht="11.25" customHeight="1">
      <c r="A16" s="60" t="s">
        <v>226</v>
      </c>
      <c r="B16" s="60" t="s">
        <v>227</v>
      </c>
      <c r="C16" s="61" t="s">
        <v>228</v>
      </c>
      <c r="D16" s="62" t="s">
        <v>210</v>
      </c>
      <c r="E16" s="61"/>
      <c r="F16" s="68">
        <v>5.0</v>
      </c>
      <c r="G16" s="61" t="s">
        <v>229</v>
      </c>
      <c r="H16" s="64"/>
      <c r="I16" s="64" t="s">
        <v>230</v>
      </c>
      <c r="J16" s="65" t="s">
        <v>231</v>
      </c>
      <c r="K16" s="66"/>
      <c r="L16" s="67" t="s">
        <v>232</v>
      </c>
      <c r="M16" s="66">
        <v>2024.0</v>
      </c>
      <c r="N16" s="66" t="s">
        <v>206</v>
      </c>
      <c r="O16" s="68">
        <v>2.0</v>
      </c>
      <c r="P16" s="69">
        <v>2.0</v>
      </c>
      <c r="Q16" s="69">
        <v>2.0</v>
      </c>
      <c r="R16" s="69">
        <v>300.0</v>
      </c>
      <c r="S16" s="70"/>
      <c r="T16" s="71"/>
      <c r="U16" s="71"/>
      <c r="V16" s="72">
        <v>150.0</v>
      </c>
      <c r="W16" s="73" t="s">
        <v>72</v>
      </c>
      <c r="X16" s="1"/>
      <c r="Y16" s="74"/>
      <c r="Z16" s="74"/>
      <c r="AA16" s="74"/>
      <c r="AB16" s="74"/>
      <c r="AC16" s="74"/>
      <c r="AD16" s="74"/>
    </row>
    <row r="17" ht="11.25" customHeight="1">
      <c r="A17" s="60" t="s">
        <v>233</v>
      </c>
      <c r="B17" s="60" t="s">
        <v>234</v>
      </c>
      <c r="C17" s="61" t="s">
        <v>228</v>
      </c>
      <c r="D17" s="62" t="s">
        <v>235</v>
      </c>
      <c r="E17" s="61">
        <v>11.0</v>
      </c>
      <c r="F17" s="61">
        <v>1.0</v>
      </c>
      <c r="G17" s="61" t="s">
        <v>236</v>
      </c>
      <c r="H17" s="65" t="s">
        <v>237</v>
      </c>
      <c r="I17" s="65" t="s">
        <v>238</v>
      </c>
      <c r="J17" s="60" t="s">
        <v>239</v>
      </c>
      <c r="K17" s="62" t="s">
        <v>240</v>
      </c>
      <c r="L17" s="77" t="s">
        <v>241</v>
      </c>
      <c r="M17" s="66">
        <v>2024.0</v>
      </c>
      <c r="N17" s="66" t="s">
        <v>242</v>
      </c>
      <c r="O17" s="68">
        <v>2.0</v>
      </c>
      <c r="P17" s="69">
        <v>2.0</v>
      </c>
      <c r="Q17" s="69">
        <v>2.0</v>
      </c>
      <c r="R17" s="69">
        <v>1500.0</v>
      </c>
      <c r="S17" s="70"/>
      <c r="T17" s="71"/>
      <c r="U17" s="71"/>
      <c r="V17" s="72">
        <v>750.0</v>
      </c>
      <c r="W17" s="73" t="s">
        <v>72</v>
      </c>
      <c r="X17" s="1"/>
      <c r="Y17" s="74"/>
      <c r="Z17" s="74"/>
      <c r="AA17" s="74"/>
      <c r="AB17" s="74"/>
      <c r="AC17" s="74"/>
      <c r="AD17" s="74"/>
    </row>
    <row r="18" ht="11.25" customHeight="1">
      <c r="A18" s="65" t="s">
        <v>243</v>
      </c>
      <c r="B18" s="68" t="s">
        <v>244</v>
      </c>
      <c r="C18" s="61" t="s">
        <v>228</v>
      </c>
      <c r="D18" s="66" t="s">
        <v>245</v>
      </c>
      <c r="E18" s="68">
        <v>71.0</v>
      </c>
      <c r="F18" s="68">
        <v>63.0</v>
      </c>
      <c r="G18" s="68" t="s">
        <v>246</v>
      </c>
      <c r="H18" s="65" t="s">
        <v>247</v>
      </c>
      <c r="I18" s="65" t="s">
        <v>248</v>
      </c>
      <c r="J18" s="65" t="s">
        <v>249</v>
      </c>
      <c r="K18" s="66" t="s">
        <v>250</v>
      </c>
      <c r="L18" s="67" t="s">
        <v>251</v>
      </c>
      <c r="M18" s="66">
        <v>2024.0</v>
      </c>
      <c r="N18" s="66" t="s">
        <v>252</v>
      </c>
      <c r="O18" s="68">
        <v>1.0</v>
      </c>
      <c r="P18" s="69">
        <v>1.0</v>
      </c>
      <c r="Q18" s="69">
        <v>1.0</v>
      </c>
      <c r="R18" s="69">
        <v>500.0</v>
      </c>
      <c r="S18" s="70"/>
      <c r="T18" s="71"/>
      <c r="U18" s="71"/>
      <c r="V18" s="72">
        <v>500.0</v>
      </c>
      <c r="W18" s="73" t="s">
        <v>72</v>
      </c>
      <c r="X18" s="1"/>
      <c r="Y18" s="74"/>
      <c r="Z18" s="74"/>
      <c r="AA18" s="74"/>
      <c r="AB18" s="74"/>
      <c r="AC18" s="74"/>
      <c r="AD18" s="74"/>
    </row>
    <row r="19" ht="11.25" customHeight="1">
      <c r="A19" s="60" t="s">
        <v>253</v>
      </c>
      <c r="B19" s="60" t="s">
        <v>254</v>
      </c>
      <c r="C19" s="61" t="s">
        <v>52</v>
      </c>
      <c r="D19" s="62" t="s">
        <v>255</v>
      </c>
      <c r="E19" s="61">
        <v>15.0</v>
      </c>
      <c r="F19" s="61">
        <v>2.0</v>
      </c>
      <c r="G19" s="61" t="s">
        <v>256</v>
      </c>
      <c r="H19" s="75" t="s">
        <v>257</v>
      </c>
      <c r="I19" s="75" t="s">
        <v>258</v>
      </c>
      <c r="J19" s="78" t="s">
        <v>259</v>
      </c>
      <c r="K19" s="62" t="s">
        <v>260</v>
      </c>
      <c r="L19" s="77" t="s">
        <v>261</v>
      </c>
      <c r="M19" s="66">
        <v>2024.0</v>
      </c>
      <c r="N19" s="66" t="s">
        <v>262</v>
      </c>
      <c r="O19" s="68">
        <v>1.0</v>
      </c>
      <c r="P19" s="69">
        <v>1.0</v>
      </c>
      <c r="Q19" s="69">
        <v>1.0</v>
      </c>
      <c r="R19" s="69">
        <v>1200.0</v>
      </c>
      <c r="S19" s="70"/>
      <c r="T19" s="71"/>
      <c r="U19" s="71"/>
      <c r="V19" s="72">
        <v>1200.0</v>
      </c>
      <c r="W19" s="73" t="s">
        <v>73</v>
      </c>
      <c r="X19" s="1"/>
      <c r="Y19" s="74"/>
      <c r="Z19" s="74"/>
      <c r="AA19" s="74"/>
      <c r="AB19" s="74"/>
      <c r="AC19" s="74"/>
      <c r="AD19" s="74"/>
    </row>
    <row r="20" ht="11.25" customHeight="1">
      <c r="A20" s="79" t="s">
        <v>263</v>
      </c>
      <c r="B20" s="68" t="s">
        <v>264</v>
      </c>
      <c r="C20" s="68" t="s">
        <v>52</v>
      </c>
      <c r="D20" s="66" t="s">
        <v>265</v>
      </c>
      <c r="E20" s="68"/>
      <c r="F20" s="68">
        <v>43.0</v>
      </c>
      <c r="G20" s="68" t="s">
        <v>266</v>
      </c>
      <c r="H20" s="65"/>
      <c r="I20" s="80" t="s">
        <v>267</v>
      </c>
      <c r="J20" s="79" t="s">
        <v>268</v>
      </c>
      <c r="K20" s="66"/>
      <c r="L20" s="67" t="s">
        <v>269</v>
      </c>
      <c r="M20" s="66">
        <v>2024.0</v>
      </c>
      <c r="N20" s="66" t="s">
        <v>270</v>
      </c>
      <c r="O20" s="68"/>
      <c r="P20" s="69"/>
      <c r="Q20" s="69">
        <v>1.0</v>
      </c>
      <c r="R20" s="69">
        <v>300.0</v>
      </c>
      <c r="S20" s="70"/>
      <c r="T20" s="71"/>
      <c r="U20" s="71"/>
      <c r="V20" s="72">
        <v>300.0</v>
      </c>
      <c r="W20" s="73" t="s">
        <v>264</v>
      </c>
      <c r="X20" s="1"/>
      <c r="Y20" s="74"/>
      <c r="Z20" s="74"/>
      <c r="AA20" s="74"/>
      <c r="AB20" s="74"/>
      <c r="AC20" s="74"/>
      <c r="AD20" s="74"/>
    </row>
    <row r="21" ht="11.25" customHeight="1">
      <c r="A21" s="60" t="s">
        <v>271</v>
      </c>
      <c r="B21" s="60" t="s">
        <v>272</v>
      </c>
      <c r="C21" s="61" t="s">
        <v>52</v>
      </c>
      <c r="D21" s="62" t="s">
        <v>273</v>
      </c>
      <c r="E21" s="61">
        <v>22.0</v>
      </c>
      <c r="F21" s="68">
        <v>1.0</v>
      </c>
      <c r="G21" s="61" t="s">
        <v>274</v>
      </c>
      <c r="H21" s="75" t="s">
        <v>275</v>
      </c>
      <c r="I21" s="75" t="s">
        <v>276</v>
      </c>
      <c r="J21" s="75" t="s">
        <v>277</v>
      </c>
      <c r="K21" s="66" t="s">
        <v>278</v>
      </c>
      <c r="L21" s="67" t="s">
        <v>279</v>
      </c>
      <c r="M21" s="66">
        <v>2024.0</v>
      </c>
      <c r="N21" s="66" t="s">
        <v>280</v>
      </c>
      <c r="O21" s="68">
        <v>2.0</v>
      </c>
      <c r="P21" s="69">
        <v>2.0</v>
      </c>
      <c r="Q21" s="69">
        <v>2.0</v>
      </c>
      <c r="R21" s="69">
        <v>1000.0</v>
      </c>
      <c r="S21" s="70"/>
      <c r="T21" s="71"/>
      <c r="U21" s="71"/>
      <c r="V21" s="72">
        <v>500.0</v>
      </c>
      <c r="W21" s="73" t="s">
        <v>281</v>
      </c>
      <c r="X21" s="1"/>
      <c r="Y21" s="74"/>
      <c r="Z21" s="74"/>
      <c r="AA21" s="74"/>
      <c r="AB21" s="74"/>
      <c r="AC21" s="74"/>
      <c r="AD21" s="74"/>
    </row>
    <row r="22" ht="11.25" customHeight="1">
      <c r="A22" s="60" t="s">
        <v>282</v>
      </c>
      <c r="B22" s="60" t="s">
        <v>283</v>
      </c>
      <c r="C22" s="61" t="s">
        <v>52</v>
      </c>
      <c r="D22" s="62" t="s">
        <v>190</v>
      </c>
      <c r="E22" s="61"/>
      <c r="F22" s="61">
        <v>5.0</v>
      </c>
      <c r="G22" s="61" t="s">
        <v>284</v>
      </c>
      <c r="H22" s="81" t="s">
        <v>285</v>
      </c>
      <c r="I22" s="75" t="s">
        <v>286</v>
      </c>
      <c r="J22" s="78" t="s">
        <v>287</v>
      </c>
      <c r="K22" s="62"/>
      <c r="L22" s="77" t="s">
        <v>288</v>
      </c>
      <c r="M22" s="66">
        <v>2024.0</v>
      </c>
      <c r="N22" s="66" t="s">
        <v>206</v>
      </c>
      <c r="O22" s="68"/>
      <c r="P22" s="69">
        <v>1.0</v>
      </c>
      <c r="Q22" s="69">
        <v>1.0</v>
      </c>
      <c r="R22" s="69">
        <v>300.0</v>
      </c>
      <c r="S22" s="70"/>
      <c r="T22" s="71"/>
      <c r="U22" s="71"/>
      <c r="V22" s="72">
        <v>300.0</v>
      </c>
      <c r="W22" s="73" t="s">
        <v>281</v>
      </c>
      <c r="X22" s="1"/>
      <c r="Y22" s="74"/>
      <c r="Z22" s="74"/>
      <c r="AA22" s="74"/>
      <c r="AB22" s="74"/>
      <c r="AC22" s="74"/>
      <c r="AD22" s="74"/>
    </row>
    <row r="23" ht="11.25" customHeight="1">
      <c r="A23" s="82" t="s">
        <v>289</v>
      </c>
      <c r="B23" s="82" t="s">
        <v>290</v>
      </c>
      <c r="C23" s="82" t="s">
        <v>52</v>
      </c>
      <c r="D23" s="83" t="s">
        <v>291</v>
      </c>
      <c r="E23" s="82">
        <v>9.0</v>
      </c>
      <c r="F23" s="82">
        <v>18.0</v>
      </c>
      <c r="G23" s="82" t="s">
        <v>292</v>
      </c>
      <c r="H23" s="75" t="s">
        <v>293</v>
      </c>
      <c r="I23" s="75" t="s">
        <v>294</v>
      </c>
      <c r="J23" s="78" t="s">
        <v>295</v>
      </c>
      <c r="K23" s="83" t="s">
        <v>296</v>
      </c>
      <c r="L23" s="84" t="s">
        <v>297</v>
      </c>
      <c r="M23" s="85">
        <v>2024.0</v>
      </c>
      <c r="N23" s="85" t="s">
        <v>298</v>
      </c>
      <c r="O23" s="86">
        <v>1.0</v>
      </c>
      <c r="P23" s="87">
        <v>1.0</v>
      </c>
      <c r="Q23" s="87">
        <v>1.0</v>
      </c>
      <c r="R23" s="87">
        <v>300.0</v>
      </c>
      <c r="S23" s="70"/>
      <c r="T23" s="71"/>
      <c r="U23" s="71"/>
      <c r="V23" s="35">
        <v>300.0</v>
      </c>
      <c r="W23" s="73" t="s">
        <v>299</v>
      </c>
      <c r="X23" s="1"/>
      <c r="Y23" s="74"/>
      <c r="Z23" s="74"/>
      <c r="AA23" s="74"/>
      <c r="AB23" s="74"/>
      <c r="AC23" s="74"/>
      <c r="AD23" s="74"/>
    </row>
    <row r="24" ht="11.25" customHeight="1">
      <c r="A24" s="60" t="s">
        <v>300</v>
      </c>
      <c r="B24" s="60" t="s">
        <v>301</v>
      </c>
      <c r="C24" s="61" t="s">
        <v>302</v>
      </c>
      <c r="D24" s="62" t="s">
        <v>303</v>
      </c>
      <c r="E24" s="61">
        <v>11.0</v>
      </c>
      <c r="F24" s="68">
        <v>1.0</v>
      </c>
      <c r="G24" s="61" t="s">
        <v>304</v>
      </c>
      <c r="H24" s="75" t="s">
        <v>237</v>
      </c>
      <c r="I24" s="75" t="s">
        <v>238</v>
      </c>
      <c r="J24" s="75" t="s">
        <v>305</v>
      </c>
      <c r="K24" s="66" t="s">
        <v>240</v>
      </c>
      <c r="L24" s="67" t="s">
        <v>241</v>
      </c>
      <c r="M24" s="66">
        <v>2024.0</v>
      </c>
      <c r="N24" s="66" t="s">
        <v>225</v>
      </c>
      <c r="O24" s="68">
        <v>2.0</v>
      </c>
      <c r="P24" s="69">
        <v>2.0</v>
      </c>
      <c r="Q24" s="69">
        <v>2.0</v>
      </c>
      <c r="R24" s="69">
        <v>1500.0</v>
      </c>
      <c r="S24" s="70"/>
      <c r="T24" s="71"/>
      <c r="U24" s="71"/>
      <c r="V24" s="72">
        <v>750.0</v>
      </c>
      <c r="W24" s="73" t="s">
        <v>306</v>
      </c>
      <c r="X24" s="1"/>
      <c r="Y24" s="74"/>
      <c r="Z24" s="74"/>
      <c r="AA24" s="74"/>
      <c r="AB24" s="74"/>
      <c r="AC24" s="74"/>
      <c r="AD24" s="74"/>
    </row>
    <row r="25" ht="11.25" customHeight="1">
      <c r="A25" s="60" t="s">
        <v>271</v>
      </c>
      <c r="B25" s="60" t="s">
        <v>307</v>
      </c>
      <c r="C25" s="61" t="s">
        <v>302</v>
      </c>
      <c r="D25" s="62" t="s">
        <v>273</v>
      </c>
      <c r="E25" s="61">
        <v>22.0</v>
      </c>
      <c r="F25" s="61">
        <v>1.0</v>
      </c>
      <c r="G25" s="61" t="s">
        <v>274</v>
      </c>
      <c r="H25" s="75" t="s">
        <v>275</v>
      </c>
      <c r="I25" s="75" t="s">
        <v>276</v>
      </c>
      <c r="J25" s="78" t="s">
        <v>277</v>
      </c>
      <c r="K25" s="62" t="s">
        <v>278</v>
      </c>
      <c r="L25" s="77" t="s">
        <v>279</v>
      </c>
      <c r="M25" s="66">
        <v>2024.0</v>
      </c>
      <c r="N25" s="66" t="s">
        <v>308</v>
      </c>
      <c r="O25" s="68">
        <v>2.0</v>
      </c>
      <c r="P25" s="69">
        <v>2.0</v>
      </c>
      <c r="Q25" s="69">
        <v>2.0</v>
      </c>
      <c r="R25" s="69">
        <v>1000.0</v>
      </c>
      <c r="S25" s="70"/>
      <c r="T25" s="71"/>
      <c r="U25" s="71"/>
      <c r="V25" s="72">
        <v>500.0</v>
      </c>
      <c r="W25" s="73" t="s">
        <v>306</v>
      </c>
      <c r="X25" s="1"/>
      <c r="Y25" s="74"/>
      <c r="Z25" s="74"/>
      <c r="AA25" s="74"/>
      <c r="AB25" s="74"/>
      <c r="AC25" s="74"/>
      <c r="AD25" s="74"/>
    </row>
    <row r="26" ht="11.25" customHeight="1">
      <c r="A26" s="65" t="s">
        <v>309</v>
      </c>
      <c r="B26" s="68" t="s">
        <v>310</v>
      </c>
      <c r="C26" s="68" t="s">
        <v>302</v>
      </c>
      <c r="D26" s="66" t="s">
        <v>190</v>
      </c>
      <c r="E26" s="68"/>
      <c r="F26" s="68">
        <v>5.0</v>
      </c>
      <c r="G26" s="68" t="s">
        <v>284</v>
      </c>
      <c r="H26" s="65"/>
      <c r="I26" s="88" t="s">
        <v>311</v>
      </c>
      <c r="J26" s="75" t="s">
        <v>312</v>
      </c>
      <c r="K26" s="66"/>
      <c r="L26" s="66" t="s">
        <v>232</v>
      </c>
      <c r="M26" s="66">
        <v>2024.0</v>
      </c>
      <c r="N26" s="66" t="s">
        <v>217</v>
      </c>
      <c r="O26" s="68">
        <v>2.0</v>
      </c>
      <c r="P26" s="69">
        <v>2.0</v>
      </c>
      <c r="Q26" s="69">
        <v>2.0</v>
      </c>
      <c r="R26" s="69">
        <v>300.0</v>
      </c>
      <c r="S26" s="70"/>
      <c r="T26" s="71"/>
      <c r="U26" s="71"/>
      <c r="V26" s="72">
        <v>150.0</v>
      </c>
      <c r="W26" s="73" t="s">
        <v>306</v>
      </c>
      <c r="X26" s="1"/>
      <c r="Y26" s="74"/>
      <c r="Z26" s="74"/>
      <c r="AA26" s="74"/>
      <c r="AB26" s="74"/>
      <c r="AC26" s="74"/>
      <c r="AD26" s="74"/>
    </row>
    <row r="27" ht="11.25" customHeight="1">
      <c r="A27" s="60" t="s">
        <v>313</v>
      </c>
      <c r="B27" s="60" t="s">
        <v>120</v>
      </c>
      <c r="C27" s="61" t="s">
        <v>118</v>
      </c>
      <c r="D27" s="62" t="s">
        <v>314</v>
      </c>
      <c r="E27" s="61">
        <v>51.0</v>
      </c>
      <c r="F27" s="68">
        <v>2.0</v>
      </c>
      <c r="G27" s="61" t="s">
        <v>315</v>
      </c>
      <c r="H27" s="75" t="s">
        <v>316</v>
      </c>
      <c r="I27" s="75" t="s">
        <v>317</v>
      </c>
      <c r="J27" s="65" t="s">
        <v>318</v>
      </c>
      <c r="K27" s="66" t="s">
        <v>319</v>
      </c>
      <c r="L27" s="67" t="s">
        <v>320</v>
      </c>
      <c r="M27" s="66">
        <v>2024.0</v>
      </c>
      <c r="N27" s="66" t="s">
        <v>321</v>
      </c>
      <c r="O27" s="68">
        <v>1.0</v>
      </c>
      <c r="P27" s="69">
        <v>1.0</v>
      </c>
      <c r="Q27" s="69">
        <v>1.0</v>
      </c>
      <c r="R27" s="69">
        <v>1200.0</v>
      </c>
      <c r="S27" s="70"/>
      <c r="T27" s="71"/>
      <c r="U27" s="71"/>
      <c r="V27" s="76">
        <v>1200.0</v>
      </c>
      <c r="W27" s="73" t="s">
        <v>120</v>
      </c>
      <c r="X27" s="1"/>
      <c r="Y27" s="74"/>
      <c r="Z27" s="74"/>
      <c r="AA27" s="74"/>
      <c r="AB27" s="74"/>
      <c r="AC27" s="74"/>
      <c r="AD27" s="74"/>
    </row>
    <row r="28" ht="11.25" customHeight="1">
      <c r="A28" s="60" t="s">
        <v>322</v>
      </c>
      <c r="B28" s="60" t="s">
        <v>323</v>
      </c>
      <c r="C28" s="61" t="s">
        <v>118</v>
      </c>
      <c r="D28" s="62" t="s">
        <v>324</v>
      </c>
      <c r="E28" s="61" t="s">
        <v>325</v>
      </c>
      <c r="F28" s="68">
        <v>2.0</v>
      </c>
      <c r="G28" s="61" t="s">
        <v>326</v>
      </c>
      <c r="H28" s="64" t="s">
        <v>327</v>
      </c>
      <c r="I28" s="64" t="s">
        <v>328</v>
      </c>
      <c r="J28" s="65"/>
      <c r="K28" s="66"/>
      <c r="L28" s="67" t="s">
        <v>329</v>
      </c>
      <c r="M28" s="66">
        <v>2024.0</v>
      </c>
      <c r="N28" s="66" t="s">
        <v>330</v>
      </c>
      <c r="O28" s="68"/>
      <c r="P28" s="69">
        <v>2.0</v>
      </c>
      <c r="Q28" s="69">
        <v>2.0</v>
      </c>
      <c r="R28" s="69">
        <v>300.0</v>
      </c>
      <c r="S28" s="70"/>
      <c r="T28" s="71"/>
      <c r="U28" s="71"/>
      <c r="V28" s="72">
        <v>150.0</v>
      </c>
      <c r="W28" s="73" t="s">
        <v>331</v>
      </c>
      <c r="X28" s="1"/>
      <c r="Y28" s="74"/>
      <c r="Z28" s="74"/>
      <c r="AA28" s="74"/>
      <c r="AB28" s="74"/>
      <c r="AC28" s="74"/>
      <c r="AD28" s="74"/>
    </row>
    <row r="29" ht="11.25" customHeight="1">
      <c r="A29" s="60" t="s">
        <v>332</v>
      </c>
      <c r="B29" s="60" t="s">
        <v>333</v>
      </c>
      <c r="C29" s="61" t="s">
        <v>118</v>
      </c>
      <c r="D29" s="62" t="s">
        <v>324</v>
      </c>
      <c r="E29" s="61" t="s">
        <v>325</v>
      </c>
      <c r="F29" s="61">
        <v>2.0</v>
      </c>
      <c r="G29" s="61" t="s">
        <v>326</v>
      </c>
      <c r="H29" s="65" t="s">
        <v>334</v>
      </c>
      <c r="I29" s="65" t="s">
        <v>335</v>
      </c>
      <c r="J29" s="60"/>
      <c r="K29" s="62"/>
      <c r="L29" s="77" t="s">
        <v>336</v>
      </c>
      <c r="M29" s="66">
        <v>2024.0</v>
      </c>
      <c r="N29" s="66" t="s">
        <v>206</v>
      </c>
      <c r="O29" s="68"/>
      <c r="P29" s="69">
        <v>1.0</v>
      </c>
      <c r="Q29" s="69">
        <v>1.0</v>
      </c>
      <c r="R29" s="69">
        <v>300.0</v>
      </c>
      <c r="S29" s="70"/>
      <c r="T29" s="71"/>
      <c r="U29" s="71"/>
      <c r="V29" s="72">
        <v>300.0</v>
      </c>
      <c r="W29" s="73" t="s">
        <v>331</v>
      </c>
      <c r="X29" s="1"/>
      <c r="Y29" s="74"/>
      <c r="Z29" s="74"/>
      <c r="AA29" s="74"/>
      <c r="AB29" s="74"/>
      <c r="AC29" s="74"/>
      <c r="AD29" s="74"/>
    </row>
    <row r="30" ht="11.25" customHeight="1">
      <c r="A30" s="65" t="s">
        <v>337</v>
      </c>
      <c r="B30" s="68" t="s">
        <v>338</v>
      </c>
      <c r="C30" s="68" t="s">
        <v>118</v>
      </c>
      <c r="D30" s="66" t="s">
        <v>190</v>
      </c>
      <c r="E30" s="68"/>
      <c r="F30" s="68">
        <v>9.0</v>
      </c>
      <c r="G30" s="68" t="s">
        <v>339</v>
      </c>
      <c r="H30" s="65" t="s">
        <v>340</v>
      </c>
      <c r="I30" s="65" t="s">
        <v>341</v>
      </c>
      <c r="J30" s="89" t="s">
        <v>342</v>
      </c>
      <c r="K30" s="66"/>
      <c r="L30" s="67" t="s">
        <v>343</v>
      </c>
      <c r="M30" s="66">
        <v>2024.0</v>
      </c>
      <c r="N30" s="66" t="s">
        <v>206</v>
      </c>
      <c r="O30" s="68"/>
      <c r="P30" s="69">
        <v>2.0</v>
      </c>
      <c r="Q30" s="69">
        <v>2.0</v>
      </c>
      <c r="R30" s="69">
        <v>300.0</v>
      </c>
      <c r="S30" s="70"/>
      <c r="T30" s="71"/>
      <c r="U30" s="71"/>
      <c r="V30" s="72">
        <v>150.0</v>
      </c>
      <c r="W30" s="73" t="s">
        <v>331</v>
      </c>
      <c r="X30" s="1"/>
      <c r="Y30" s="74"/>
      <c r="Z30" s="74"/>
      <c r="AA30" s="74"/>
      <c r="AB30" s="74"/>
      <c r="AC30" s="74"/>
      <c r="AD30" s="74"/>
    </row>
    <row r="31" ht="11.25" customHeight="1">
      <c r="A31" s="65" t="s">
        <v>344</v>
      </c>
      <c r="B31" s="68" t="s">
        <v>333</v>
      </c>
      <c r="C31" s="68" t="s">
        <v>118</v>
      </c>
      <c r="D31" s="66" t="s">
        <v>345</v>
      </c>
      <c r="E31" s="68">
        <v>7.0</v>
      </c>
      <c r="F31" s="68">
        <v>2.0</v>
      </c>
      <c r="G31" s="68" t="s">
        <v>346</v>
      </c>
      <c r="H31" s="65" t="s">
        <v>347</v>
      </c>
      <c r="I31" s="65" t="s">
        <v>348</v>
      </c>
      <c r="J31" s="65" t="s">
        <v>349</v>
      </c>
      <c r="K31" s="66"/>
      <c r="L31" s="67" t="s">
        <v>350</v>
      </c>
      <c r="M31" s="66">
        <v>2024.0</v>
      </c>
      <c r="N31" s="66" t="s">
        <v>206</v>
      </c>
      <c r="O31" s="68"/>
      <c r="P31" s="69">
        <v>1.0</v>
      </c>
      <c r="Q31" s="69">
        <v>1.0</v>
      </c>
      <c r="R31" s="69">
        <v>300.0</v>
      </c>
      <c r="S31" s="70"/>
      <c r="T31" s="71"/>
      <c r="U31" s="71"/>
      <c r="V31" s="72">
        <v>300.0</v>
      </c>
      <c r="W31" s="73" t="s">
        <v>331</v>
      </c>
      <c r="X31" s="1"/>
      <c r="Y31" s="74"/>
      <c r="Z31" s="74"/>
      <c r="AA31" s="74"/>
      <c r="AB31" s="74"/>
      <c r="AC31" s="74"/>
      <c r="AD31" s="74"/>
    </row>
    <row r="32" ht="11.25" customHeight="1">
      <c r="A32" s="60" t="s">
        <v>351</v>
      </c>
      <c r="B32" s="60" t="s">
        <v>352</v>
      </c>
      <c r="C32" s="61" t="s">
        <v>118</v>
      </c>
      <c r="D32" s="62" t="s">
        <v>190</v>
      </c>
      <c r="E32" s="61">
        <v>2024.0</v>
      </c>
      <c r="F32" s="68">
        <v>1.0</v>
      </c>
      <c r="G32" s="90" t="s">
        <v>353</v>
      </c>
      <c r="H32" s="75" t="s">
        <v>354</v>
      </c>
      <c r="I32" s="75" t="s">
        <v>355</v>
      </c>
      <c r="J32" s="65" t="s">
        <v>356</v>
      </c>
      <c r="K32" s="66"/>
      <c r="L32" s="67" t="s">
        <v>357</v>
      </c>
      <c r="M32" s="66">
        <v>2024.0</v>
      </c>
      <c r="N32" s="66" t="s">
        <v>358</v>
      </c>
      <c r="O32" s="68"/>
      <c r="P32" s="69">
        <v>1.0</v>
      </c>
      <c r="Q32" s="69">
        <v>1.0</v>
      </c>
      <c r="R32" s="69">
        <v>300.0</v>
      </c>
      <c r="S32" s="70"/>
      <c r="T32" s="71"/>
      <c r="U32" s="71"/>
      <c r="V32" s="76">
        <v>300.0</v>
      </c>
      <c r="W32" s="73" t="s">
        <v>123</v>
      </c>
      <c r="X32" s="1"/>
      <c r="Y32" s="74"/>
      <c r="Z32" s="74"/>
      <c r="AA32" s="74"/>
      <c r="AB32" s="74"/>
      <c r="AC32" s="74"/>
      <c r="AD32" s="74"/>
    </row>
    <row r="33" ht="11.25" customHeight="1">
      <c r="A33" s="60" t="s">
        <v>359</v>
      </c>
      <c r="B33" s="60" t="s">
        <v>126</v>
      </c>
      <c r="C33" s="61" t="s">
        <v>118</v>
      </c>
      <c r="D33" s="89" t="s">
        <v>360</v>
      </c>
      <c r="E33" s="61" t="s">
        <v>361</v>
      </c>
      <c r="F33" s="68" t="s">
        <v>362</v>
      </c>
      <c r="G33" s="61" t="s">
        <v>363</v>
      </c>
      <c r="H33" s="75" t="s">
        <v>364</v>
      </c>
      <c r="I33" s="75" t="s">
        <v>365</v>
      </c>
      <c r="J33" s="65" t="s">
        <v>366</v>
      </c>
      <c r="K33" s="66" t="s">
        <v>367</v>
      </c>
      <c r="L33" s="67" t="s">
        <v>368</v>
      </c>
      <c r="M33" s="66">
        <v>2024.0</v>
      </c>
      <c r="N33" s="66" t="s">
        <v>369</v>
      </c>
      <c r="O33" s="68">
        <v>1.0</v>
      </c>
      <c r="P33" s="69">
        <v>1.0</v>
      </c>
      <c r="Q33" s="69">
        <v>1.0</v>
      </c>
      <c r="R33" s="69">
        <v>500.0</v>
      </c>
      <c r="S33" s="70"/>
      <c r="T33" s="71"/>
      <c r="U33" s="71"/>
      <c r="V33" s="72">
        <v>500.0</v>
      </c>
      <c r="W33" s="73" t="s">
        <v>370</v>
      </c>
      <c r="X33" s="1"/>
      <c r="Y33" s="74"/>
      <c r="Z33" s="74"/>
      <c r="AA33" s="74"/>
      <c r="AB33" s="74"/>
      <c r="AC33" s="74"/>
      <c r="AD33" s="74"/>
    </row>
    <row r="34" ht="11.25" customHeight="1">
      <c r="A34" s="91" t="s">
        <v>371</v>
      </c>
      <c r="B34" s="60" t="s">
        <v>372</v>
      </c>
      <c r="C34" s="61" t="s">
        <v>118</v>
      </c>
      <c r="D34" s="62" t="s">
        <v>373</v>
      </c>
      <c r="E34" s="61"/>
      <c r="F34" s="92">
        <v>45242.0</v>
      </c>
      <c r="G34" s="61" t="s">
        <v>229</v>
      </c>
      <c r="H34" s="64" t="s">
        <v>374</v>
      </c>
      <c r="I34" s="64" t="s">
        <v>375</v>
      </c>
      <c r="J34" s="93" t="s">
        <v>376</v>
      </c>
      <c r="K34" s="66"/>
      <c r="L34" s="67" t="s">
        <v>377</v>
      </c>
      <c r="M34" s="66">
        <v>2023.0</v>
      </c>
      <c r="N34" s="66" t="s">
        <v>206</v>
      </c>
      <c r="O34" s="68">
        <v>1.0</v>
      </c>
      <c r="P34" s="69">
        <v>1.0</v>
      </c>
      <c r="Q34" s="69">
        <v>1.0</v>
      </c>
      <c r="R34" s="69">
        <v>300.0</v>
      </c>
      <c r="S34" s="70"/>
      <c r="T34" s="71"/>
      <c r="U34" s="71"/>
      <c r="V34" s="72">
        <v>300.0</v>
      </c>
      <c r="W34" s="73" t="s">
        <v>378</v>
      </c>
      <c r="X34" s="1"/>
      <c r="Y34" s="74"/>
      <c r="Z34" s="74"/>
      <c r="AA34" s="74"/>
      <c r="AB34" s="74"/>
      <c r="AC34" s="74"/>
      <c r="AD34" s="74"/>
    </row>
    <row r="35" ht="11.25" customHeight="1">
      <c r="A35" s="91" t="s">
        <v>379</v>
      </c>
      <c r="B35" s="60" t="s">
        <v>372</v>
      </c>
      <c r="C35" s="61" t="s">
        <v>118</v>
      </c>
      <c r="D35" s="62" t="s">
        <v>373</v>
      </c>
      <c r="E35" s="61"/>
      <c r="F35" s="94">
        <v>45323.0</v>
      </c>
      <c r="G35" s="61" t="s">
        <v>229</v>
      </c>
      <c r="H35" s="65" t="s">
        <v>380</v>
      </c>
      <c r="I35" s="65" t="s">
        <v>381</v>
      </c>
      <c r="J35" s="93" t="s">
        <v>382</v>
      </c>
      <c r="K35" s="62"/>
      <c r="L35" s="77" t="s">
        <v>383</v>
      </c>
      <c r="M35" s="66">
        <v>2024.0</v>
      </c>
      <c r="N35" s="66" t="s">
        <v>206</v>
      </c>
      <c r="O35" s="68">
        <v>1.0</v>
      </c>
      <c r="P35" s="69">
        <v>1.0</v>
      </c>
      <c r="Q35" s="69">
        <v>1.0</v>
      </c>
      <c r="R35" s="69">
        <v>300.0</v>
      </c>
      <c r="S35" s="70"/>
      <c r="T35" s="71"/>
      <c r="U35" s="71"/>
      <c r="V35" s="72">
        <v>300.0</v>
      </c>
      <c r="W35" s="73" t="s">
        <v>378</v>
      </c>
      <c r="X35" s="1"/>
      <c r="Y35" s="74"/>
      <c r="Z35" s="74"/>
      <c r="AA35" s="74"/>
      <c r="AB35" s="74"/>
      <c r="AC35" s="74"/>
      <c r="AD35" s="74"/>
    </row>
    <row r="36" ht="11.25" customHeight="1">
      <c r="A36" s="73" t="s">
        <v>384</v>
      </c>
      <c r="B36" s="73" t="s">
        <v>385</v>
      </c>
      <c r="C36" s="5" t="s">
        <v>118</v>
      </c>
      <c r="D36" s="95" t="s">
        <v>386</v>
      </c>
      <c r="E36" s="5">
        <v>23.0</v>
      </c>
      <c r="F36" s="5">
        <v>68.0</v>
      </c>
      <c r="G36" s="73" t="s">
        <v>387</v>
      </c>
      <c r="H36" s="81" t="s">
        <v>388</v>
      </c>
      <c r="I36" s="73" t="s">
        <v>389</v>
      </c>
      <c r="J36" s="73"/>
      <c r="K36" s="95" t="s">
        <v>390</v>
      </c>
      <c r="L36" s="95" t="s">
        <v>391</v>
      </c>
      <c r="M36" s="95">
        <v>2024.0</v>
      </c>
      <c r="N36" s="95" t="s">
        <v>392</v>
      </c>
      <c r="O36" s="5">
        <v>1.0</v>
      </c>
      <c r="P36" s="5">
        <v>1.0</v>
      </c>
      <c r="Q36" s="5">
        <v>2.0</v>
      </c>
      <c r="R36" s="5">
        <v>1200.0</v>
      </c>
      <c r="S36" s="73"/>
      <c r="T36" s="73"/>
      <c r="U36" s="73"/>
      <c r="V36" s="5">
        <v>600.0</v>
      </c>
      <c r="W36" s="73" t="s">
        <v>132</v>
      </c>
      <c r="X36" s="1"/>
      <c r="Y36" s="74"/>
      <c r="Z36" s="74"/>
      <c r="AA36" s="74"/>
      <c r="AB36" s="74"/>
      <c r="AC36" s="74"/>
      <c r="AD36" s="74"/>
    </row>
    <row r="37" ht="11.25" customHeight="1">
      <c r="A37" s="96" t="s">
        <v>393</v>
      </c>
      <c r="B37" s="96" t="s">
        <v>394</v>
      </c>
      <c r="C37" s="97" t="s">
        <v>118</v>
      </c>
      <c r="D37" s="98" t="s">
        <v>190</v>
      </c>
      <c r="E37" s="97"/>
      <c r="F37" s="99" t="s">
        <v>395</v>
      </c>
      <c r="G37" s="97" t="s">
        <v>396</v>
      </c>
      <c r="H37" s="64"/>
      <c r="I37" s="64" t="s">
        <v>397</v>
      </c>
      <c r="J37" s="64" t="s">
        <v>398</v>
      </c>
      <c r="K37" s="100"/>
      <c r="L37" s="101" t="s">
        <v>399</v>
      </c>
      <c r="M37" s="100">
        <v>2024.0</v>
      </c>
      <c r="N37" s="100"/>
      <c r="O37" s="102">
        <v>1.0</v>
      </c>
      <c r="P37" s="103">
        <v>1.0</v>
      </c>
      <c r="Q37" s="103">
        <v>1.0</v>
      </c>
      <c r="R37" s="103" t="s">
        <v>400</v>
      </c>
      <c r="S37" s="104"/>
      <c r="T37" s="71"/>
      <c r="U37" s="71"/>
      <c r="V37" s="72">
        <v>300.0</v>
      </c>
      <c r="W37" s="73" t="s">
        <v>135</v>
      </c>
      <c r="X37" s="1"/>
      <c r="Y37" s="74"/>
      <c r="Z37" s="74"/>
      <c r="AA37" s="74"/>
      <c r="AB37" s="74"/>
      <c r="AC37" s="74"/>
      <c r="AD37" s="74"/>
    </row>
    <row r="38" ht="11.25" customHeight="1">
      <c r="A38" s="96" t="s">
        <v>401</v>
      </c>
      <c r="B38" s="96" t="s">
        <v>394</v>
      </c>
      <c r="C38" s="97" t="s">
        <v>118</v>
      </c>
      <c r="D38" s="98" t="s">
        <v>190</v>
      </c>
      <c r="E38" s="97"/>
      <c r="F38" s="97" t="s">
        <v>402</v>
      </c>
      <c r="G38" s="97" t="s">
        <v>396</v>
      </c>
      <c r="H38" s="64"/>
      <c r="I38" s="64" t="s">
        <v>403</v>
      </c>
      <c r="J38" s="96" t="s">
        <v>404</v>
      </c>
      <c r="K38" s="98"/>
      <c r="L38" s="105" t="s">
        <v>405</v>
      </c>
      <c r="M38" s="100">
        <v>2024.0</v>
      </c>
      <c r="N38" s="100"/>
      <c r="O38" s="102">
        <v>1.0</v>
      </c>
      <c r="P38" s="103">
        <v>1.0</v>
      </c>
      <c r="Q38" s="103">
        <v>1.0</v>
      </c>
      <c r="R38" s="103" t="s">
        <v>400</v>
      </c>
      <c r="S38" s="104"/>
      <c r="T38" s="71"/>
      <c r="U38" s="71"/>
      <c r="V38" s="72">
        <v>300.0</v>
      </c>
      <c r="W38" s="73" t="s">
        <v>135</v>
      </c>
      <c r="X38" s="1"/>
      <c r="Y38" s="74"/>
      <c r="Z38" s="74"/>
      <c r="AA38" s="74"/>
      <c r="AB38" s="74"/>
      <c r="AC38" s="74"/>
      <c r="AD38" s="74"/>
    </row>
    <row r="39" ht="11.25" customHeight="1">
      <c r="A39" s="64" t="s">
        <v>406</v>
      </c>
      <c r="B39" s="102" t="s">
        <v>394</v>
      </c>
      <c r="C39" s="102" t="s">
        <v>118</v>
      </c>
      <c r="D39" s="100" t="s">
        <v>407</v>
      </c>
      <c r="E39" s="102"/>
      <c r="F39" s="102" t="s">
        <v>408</v>
      </c>
      <c r="G39" s="102" t="s">
        <v>409</v>
      </c>
      <c r="H39" s="64"/>
      <c r="I39" s="75" t="s">
        <v>410</v>
      </c>
      <c r="J39" s="64"/>
      <c r="K39" s="100"/>
      <c r="L39" s="101" t="s">
        <v>411</v>
      </c>
      <c r="M39" s="100">
        <v>2024.0</v>
      </c>
      <c r="N39" s="100" t="s">
        <v>206</v>
      </c>
      <c r="O39" s="102">
        <v>1.0</v>
      </c>
      <c r="P39" s="103">
        <v>1.0</v>
      </c>
      <c r="Q39" s="103">
        <v>1.0</v>
      </c>
      <c r="R39" s="103" t="s">
        <v>400</v>
      </c>
      <c r="S39" s="104"/>
      <c r="T39" s="71"/>
      <c r="U39" s="71"/>
      <c r="V39" s="72">
        <v>300.0</v>
      </c>
      <c r="W39" s="73" t="s">
        <v>135</v>
      </c>
      <c r="X39" s="1"/>
      <c r="Y39" s="74"/>
      <c r="Z39" s="74"/>
      <c r="AA39" s="74"/>
      <c r="AB39" s="74"/>
      <c r="AC39" s="74"/>
      <c r="AD39" s="74"/>
    </row>
    <row r="40" ht="11.25" customHeight="1">
      <c r="A40" s="60" t="s">
        <v>412</v>
      </c>
      <c r="B40" s="60" t="s">
        <v>413</v>
      </c>
      <c r="C40" s="61" t="s">
        <v>118</v>
      </c>
      <c r="D40" s="62" t="s">
        <v>414</v>
      </c>
      <c r="E40" s="5">
        <v>34.0</v>
      </c>
      <c r="F40" s="5">
        <v>1.0</v>
      </c>
      <c r="G40" s="61"/>
      <c r="H40" s="64"/>
      <c r="I40" s="75" t="s">
        <v>415</v>
      </c>
      <c r="J40" s="65" t="s">
        <v>416</v>
      </c>
      <c r="K40" s="66"/>
      <c r="L40" s="95" t="s">
        <v>417</v>
      </c>
      <c r="M40" s="66">
        <v>2024.0</v>
      </c>
      <c r="N40" s="66" t="s">
        <v>280</v>
      </c>
      <c r="O40" s="68">
        <v>2.0</v>
      </c>
      <c r="P40" s="69">
        <v>2.0</v>
      </c>
      <c r="Q40" s="69">
        <v>2.0</v>
      </c>
      <c r="R40" s="69">
        <v>1000.0</v>
      </c>
      <c r="S40" s="70"/>
      <c r="T40" s="71"/>
      <c r="U40" s="71"/>
      <c r="V40" s="72">
        <v>500.0</v>
      </c>
      <c r="W40" s="73" t="s">
        <v>136</v>
      </c>
      <c r="X40" s="1"/>
      <c r="Y40" s="74"/>
      <c r="Z40" s="74"/>
      <c r="AA40" s="74"/>
      <c r="AB40" s="74"/>
      <c r="AC40" s="74"/>
      <c r="AD40" s="74"/>
    </row>
    <row r="41" ht="11.25" customHeight="1">
      <c r="A41" s="60" t="s">
        <v>418</v>
      </c>
      <c r="B41" s="60" t="s">
        <v>419</v>
      </c>
      <c r="C41" s="61" t="s">
        <v>118</v>
      </c>
      <c r="D41" s="62" t="s">
        <v>210</v>
      </c>
      <c r="E41" s="61"/>
      <c r="F41" s="68">
        <v>10.0</v>
      </c>
      <c r="G41" s="61" t="s">
        <v>284</v>
      </c>
      <c r="H41" s="64" t="s">
        <v>420</v>
      </c>
      <c r="I41" s="64" t="s">
        <v>421</v>
      </c>
      <c r="J41" s="106" t="s">
        <v>422</v>
      </c>
      <c r="K41" s="66"/>
      <c r="L41" s="67"/>
      <c r="M41" s="66">
        <v>2024.0</v>
      </c>
      <c r="N41" s="66" t="s">
        <v>206</v>
      </c>
      <c r="O41" s="68">
        <v>2.0</v>
      </c>
      <c r="P41" s="69">
        <v>2.0</v>
      </c>
      <c r="Q41" s="69">
        <v>2.0</v>
      </c>
      <c r="R41" s="69">
        <v>300.0</v>
      </c>
      <c r="S41" s="70"/>
      <c r="T41" s="71"/>
      <c r="U41" s="71"/>
      <c r="V41" s="72">
        <v>150.0</v>
      </c>
      <c r="W41" s="73" t="s">
        <v>137</v>
      </c>
      <c r="X41" s="1"/>
      <c r="Y41" s="74"/>
      <c r="Z41" s="74"/>
      <c r="AA41" s="74"/>
      <c r="AB41" s="74"/>
      <c r="AC41" s="74"/>
      <c r="AD41" s="74"/>
    </row>
    <row r="42" ht="11.25" customHeight="1">
      <c r="A42" s="60" t="s">
        <v>423</v>
      </c>
      <c r="B42" s="60" t="s">
        <v>424</v>
      </c>
      <c r="C42" s="61" t="s">
        <v>118</v>
      </c>
      <c r="D42" s="62" t="s">
        <v>425</v>
      </c>
      <c r="E42" s="61">
        <v>47.0</v>
      </c>
      <c r="F42" s="68">
        <v>2.0</v>
      </c>
      <c r="G42" s="61" t="s">
        <v>426</v>
      </c>
      <c r="H42" s="75" t="s">
        <v>427</v>
      </c>
      <c r="I42" s="64"/>
      <c r="J42" s="65" t="s">
        <v>428</v>
      </c>
      <c r="K42" s="66" t="s">
        <v>429</v>
      </c>
      <c r="L42" s="67" t="s">
        <v>430</v>
      </c>
      <c r="M42" s="66">
        <v>2024.0</v>
      </c>
      <c r="N42" s="66" t="s">
        <v>431</v>
      </c>
      <c r="O42" s="68">
        <v>1.0</v>
      </c>
      <c r="P42" s="69">
        <v>1.0</v>
      </c>
      <c r="Q42" s="69">
        <v>1.0</v>
      </c>
      <c r="R42" s="69">
        <v>1200.0</v>
      </c>
      <c r="S42" s="70"/>
      <c r="T42" s="71"/>
      <c r="U42" s="71"/>
      <c r="V42" s="72">
        <v>1200.0</v>
      </c>
      <c r="W42" s="73" t="s">
        <v>140</v>
      </c>
      <c r="X42" s="1"/>
      <c r="Y42" s="74"/>
      <c r="Z42" s="74"/>
      <c r="AA42" s="74"/>
      <c r="AB42" s="74"/>
      <c r="AC42" s="74"/>
      <c r="AD42" s="74"/>
    </row>
    <row r="43" ht="11.25" customHeight="1">
      <c r="A43" s="65" t="s">
        <v>432</v>
      </c>
      <c r="B43" s="68" t="s">
        <v>433</v>
      </c>
      <c r="C43" s="68" t="s">
        <v>118</v>
      </c>
      <c r="D43" s="66" t="s">
        <v>190</v>
      </c>
      <c r="E43" s="61"/>
      <c r="F43" s="68">
        <v>9.0</v>
      </c>
      <c r="G43" s="61" t="s">
        <v>434</v>
      </c>
      <c r="H43" s="64" t="s">
        <v>435</v>
      </c>
      <c r="I43" s="64" t="s">
        <v>436</v>
      </c>
      <c r="J43" s="65" t="s">
        <v>437</v>
      </c>
      <c r="K43" s="66"/>
      <c r="L43" s="67" t="s">
        <v>343</v>
      </c>
      <c r="M43" s="66">
        <v>2024.0</v>
      </c>
      <c r="N43" s="66"/>
      <c r="O43" s="68"/>
      <c r="P43" s="69">
        <v>2.0</v>
      </c>
      <c r="Q43" s="69">
        <v>2.0</v>
      </c>
      <c r="R43" s="69">
        <v>300.0</v>
      </c>
      <c r="S43" s="70"/>
      <c r="T43" s="71"/>
      <c r="U43" s="71"/>
      <c r="V43" s="72">
        <v>150.0</v>
      </c>
      <c r="W43" s="73" t="s">
        <v>438</v>
      </c>
      <c r="X43" s="1"/>
      <c r="Y43" s="74"/>
      <c r="Z43" s="74"/>
      <c r="AA43" s="74"/>
      <c r="AB43" s="74"/>
      <c r="AC43" s="74"/>
      <c r="AD43" s="74"/>
    </row>
    <row r="44" ht="11.25" customHeight="1">
      <c r="A44" s="60" t="s">
        <v>322</v>
      </c>
      <c r="B44" s="60" t="s">
        <v>439</v>
      </c>
      <c r="C44" s="61" t="s">
        <v>118</v>
      </c>
      <c r="D44" s="62" t="s">
        <v>440</v>
      </c>
      <c r="E44" s="61" t="s">
        <v>441</v>
      </c>
      <c r="F44" s="61">
        <v>2.0</v>
      </c>
      <c r="G44" s="61" t="s">
        <v>442</v>
      </c>
      <c r="H44" s="65" t="s">
        <v>443</v>
      </c>
      <c r="I44" s="65" t="s">
        <v>444</v>
      </c>
      <c r="J44" s="60"/>
      <c r="K44" s="62"/>
      <c r="L44" s="77" t="s">
        <v>329</v>
      </c>
      <c r="M44" s="66">
        <v>2024.0</v>
      </c>
      <c r="N44" s="66" t="s">
        <v>445</v>
      </c>
      <c r="O44" s="68"/>
      <c r="P44" s="69">
        <v>2.0</v>
      </c>
      <c r="Q44" s="69">
        <v>2.0</v>
      </c>
      <c r="R44" s="69">
        <v>300.0</v>
      </c>
      <c r="S44" s="70"/>
      <c r="T44" s="71"/>
      <c r="U44" s="71"/>
      <c r="V44" s="72">
        <v>150.0</v>
      </c>
      <c r="W44" s="73" t="s">
        <v>438</v>
      </c>
      <c r="X44" s="1"/>
      <c r="Y44" s="74"/>
      <c r="Z44" s="74"/>
      <c r="AA44" s="74"/>
      <c r="AB44" s="74"/>
      <c r="AC44" s="74"/>
      <c r="AD44" s="74"/>
    </row>
    <row r="45" ht="11.25" customHeight="1">
      <c r="A45" s="60" t="s">
        <v>446</v>
      </c>
      <c r="B45" s="60" t="s">
        <v>447</v>
      </c>
      <c r="C45" s="61" t="s">
        <v>118</v>
      </c>
      <c r="D45" s="62" t="s">
        <v>190</v>
      </c>
      <c r="E45" s="61">
        <v>5.0</v>
      </c>
      <c r="F45" s="68">
        <v>5.0</v>
      </c>
      <c r="G45" s="61" t="s">
        <v>284</v>
      </c>
      <c r="H45" s="75" t="s">
        <v>448</v>
      </c>
      <c r="I45" s="75" t="s">
        <v>449</v>
      </c>
      <c r="J45" s="75" t="s">
        <v>450</v>
      </c>
      <c r="K45" s="66"/>
      <c r="L45" s="67" t="s">
        <v>451</v>
      </c>
      <c r="M45" s="66">
        <v>2024.0</v>
      </c>
      <c r="N45" s="66" t="s">
        <v>452</v>
      </c>
      <c r="O45" s="68">
        <v>1.0</v>
      </c>
      <c r="P45" s="69">
        <v>1.0</v>
      </c>
      <c r="Q45" s="69">
        <v>1.0</v>
      </c>
      <c r="R45" s="69">
        <v>300.0</v>
      </c>
      <c r="S45" s="70"/>
      <c r="T45" s="71"/>
      <c r="U45" s="71"/>
      <c r="V45" s="72">
        <v>300.0</v>
      </c>
      <c r="W45" s="73" t="s">
        <v>144</v>
      </c>
      <c r="X45" s="1"/>
      <c r="Y45" s="74"/>
      <c r="Z45" s="74"/>
      <c r="AA45" s="74"/>
      <c r="AB45" s="74"/>
      <c r="AC45" s="74"/>
      <c r="AD45" s="74"/>
    </row>
    <row r="46" ht="11.25" customHeight="1">
      <c r="A46" s="60" t="s">
        <v>453</v>
      </c>
      <c r="B46" s="60" t="s">
        <v>454</v>
      </c>
      <c r="C46" s="61" t="s">
        <v>118</v>
      </c>
      <c r="D46" s="62" t="s">
        <v>190</v>
      </c>
      <c r="E46" s="61">
        <v>11.0</v>
      </c>
      <c r="F46" s="63" t="s">
        <v>455</v>
      </c>
      <c r="G46" s="61" t="s">
        <v>284</v>
      </c>
      <c r="H46" s="64" t="s">
        <v>456</v>
      </c>
      <c r="I46" s="64" t="s">
        <v>457</v>
      </c>
      <c r="J46" s="65"/>
      <c r="K46" s="66"/>
      <c r="L46" s="67" t="s">
        <v>458</v>
      </c>
      <c r="M46" s="66">
        <v>2024.0</v>
      </c>
      <c r="N46" s="66"/>
      <c r="O46" s="68">
        <v>1.0</v>
      </c>
      <c r="P46" s="69">
        <v>1.0</v>
      </c>
      <c r="Q46" s="69">
        <v>1.0</v>
      </c>
      <c r="R46" s="69">
        <v>300.0</v>
      </c>
      <c r="S46" s="70"/>
      <c r="T46" s="71"/>
      <c r="U46" s="71"/>
      <c r="V46" s="76">
        <v>300.0</v>
      </c>
      <c r="W46" s="73" t="s">
        <v>459</v>
      </c>
      <c r="X46" s="1"/>
      <c r="Y46" s="74"/>
      <c r="Z46" s="74"/>
      <c r="AA46" s="74"/>
      <c r="AB46" s="74"/>
      <c r="AC46" s="74"/>
      <c r="AD46" s="74"/>
    </row>
    <row r="47" ht="11.25" customHeight="1">
      <c r="A47" s="60" t="s">
        <v>418</v>
      </c>
      <c r="B47" s="60" t="s">
        <v>460</v>
      </c>
      <c r="C47" s="61" t="s">
        <v>118</v>
      </c>
      <c r="D47" s="62" t="s">
        <v>190</v>
      </c>
      <c r="E47" s="61">
        <v>10.0</v>
      </c>
      <c r="F47" s="68"/>
      <c r="G47" s="107">
        <v>2550539.0</v>
      </c>
      <c r="H47" s="64"/>
      <c r="I47" s="108" t="s">
        <v>421</v>
      </c>
      <c r="J47" s="65" t="s">
        <v>461</v>
      </c>
      <c r="K47" s="66"/>
      <c r="L47" s="67" t="s">
        <v>462</v>
      </c>
      <c r="M47" s="66">
        <v>2024.0</v>
      </c>
      <c r="N47" s="66"/>
      <c r="O47" s="68">
        <v>2.0</v>
      </c>
      <c r="P47" s="69">
        <v>2.0</v>
      </c>
      <c r="Q47" s="69">
        <v>2.0</v>
      </c>
      <c r="R47" s="69">
        <v>300.0</v>
      </c>
      <c r="S47" s="70"/>
      <c r="T47" s="109"/>
      <c r="U47" s="109"/>
      <c r="V47" s="76">
        <v>150.0</v>
      </c>
      <c r="W47" s="107" t="s">
        <v>463</v>
      </c>
      <c r="X47" s="1"/>
      <c r="Y47" s="74"/>
      <c r="Z47" s="74"/>
      <c r="AA47" s="74"/>
      <c r="AB47" s="74"/>
      <c r="AC47" s="74"/>
      <c r="AD47" s="74"/>
    </row>
    <row r="48" ht="11.25" customHeight="1">
      <c r="A48" s="60" t="s">
        <v>464</v>
      </c>
      <c r="B48" s="60" t="s">
        <v>465</v>
      </c>
      <c r="C48" s="61" t="s">
        <v>118</v>
      </c>
      <c r="D48" s="62" t="s">
        <v>466</v>
      </c>
      <c r="E48" s="61">
        <v>56.0</v>
      </c>
      <c r="F48" s="68">
        <v>4.0</v>
      </c>
      <c r="G48" s="61" t="s">
        <v>467</v>
      </c>
      <c r="H48" s="64" t="s">
        <v>468</v>
      </c>
      <c r="I48" s="64" t="s">
        <v>469</v>
      </c>
      <c r="J48" s="65" t="s">
        <v>470</v>
      </c>
      <c r="K48" s="66" t="s">
        <v>471</v>
      </c>
      <c r="L48" s="67" t="s">
        <v>472</v>
      </c>
      <c r="M48" s="66">
        <v>2024.0</v>
      </c>
      <c r="N48" s="66" t="s">
        <v>473</v>
      </c>
      <c r="O48" s="68">
        <v>2.0</v>
      </c>
      <c r="P48" s="69">
        <v>2.0</v>
      </c>
      <c r="Q48" s="69">
        <v>2.0</v>
      </c>
      <c r="R48" s="69">
        <v>1500.0</v>
      </c>
      <c r="S48" s="70"/>
      <c r="T48" s="71"/>
      <c r="U48" s="71"/>
      <c r="V48" s="76">
        <v>750.0</v>
      </c>
      <c r="W48" s="73" t="s">
        <v>474</v>
      </c>
      <c r="X48" s="1"/>
      <c r="Y48" s="74"/>
      <c r="Z48" s="74"/>
      <c r="AA48" s="74"/>
      <c r="AB48" s="74"/>
      <c r="AC48" s="74"/>
      <c r="AD48" s="74"/>
    </row>
    <row r="49" ht="11.25" customHeight="1">
      <c r="A49" s="60" t="s">
        <v>475</v>
      </c>
      <c r="B49" s="60" t="s">
        <v>476</v>
      </c>
      <c r="C49" s="61" t="s">
        <v>118</v>
      </c>
      <c r="D49" s="62" t="s">
        <v>190</v>
      </c>
      <c r="E49" s="61">
        <v>53.0</v>
      </c>
      <c r="F49" s="61">
        <v>5.0</v>
      </c>
      <c r="G49" s="61" t="s">
        <v>284</v>
      </c>
      <c r="H49" s="65" t="s">
        <v>477</v>
      </c>
      <c r="I49" s="65" t="s">
        <v>478</v>
      </c>
      <c r="J49" s="60" t="s">
        <v>479</v>
      </c>
      <c r="K49" s="62" t="s">
        <v>480</v>
      </c>
      <c r="L49" s="77" t="s">
        <v>481</v>
      </c>
      <c r="M49" s="66">
        <v>2024.0</v>
      </c>
      <c r="N49" s="66" t="s">
        <v>482</v>
      </c>
      <c r="O49" s="68">
        <v>1.0</v>
      </c>
      <c r="P49" s="69">
        <v>1.0</v>
      </c>
      <c r="Q49" s="69">
        <v>2.0</v>
      </c>
      <c r="R49" s="69">
        <v>300.0</v>
      </c>
      <c r="S49" s="70"/>
      <c r="T49" s="71"/>
      <c r="U49" s="71"/>
      <c r="V49" s="72">
        <v>300.0</v>
      </c>
      <c r="W49" s="73" t="s">
        <v>474</v>
      </c>
      <c r="X49" s="1"/>
      <c r="Y49" s="74"/>
      <c r="Z49" s="74"/>
      <c r="AA49" s="74"/>
      <c r="AB49" s="74"/>
      <c r="AC49" s="74"/>
      <c r="AD49" s="74"/>
    </row>
    <row r="50" ht="11.25" customHeight="1">
      <c r="A50" s="65" t="s">
        <v>483</v>
      </c>
      <c r="B50" s="68" t="s">
        <v>484</v>
      </c>
      <c r="C50" s="68" t="s">
        <v>118</v>
      </c>
      <c r="D50" s="66" t="s">
        <v>190</v>
      </c>
      <c r="E50" s="68">
        <v>53.0</v>
      </c>
      <c r="F50" s="68">
        <v>5.0</v>
      </c>
      <c r="G50" s="68" t="s">
        <v>284</v>
      </c>
      <c r="H50" s="65" t="s">
        <v>485</v>
      </c>
      <c r="I50" s="65" t="s">
        <v>486</v>
      </c>
      <c r="J50" s="65" t="s">
        <v>487</v>
      </c>
      <c r="K50" s="66" t="s">
        <v>480</v>
      </c>
      <c r="L50" s="67" t="s">
        <v>488</v>
      </c>
      <c r="M50" s="66">
        <v>2024.0</v>
      </c>
      <c r="N50" s="66" t="s">
        <v>482</v>
      </c>
      <c r="O50" s="68">
        <v>1.0</v>
      </c>
      <c r="P50" s="69">
        <v>1.0</v>
      </c>
      <c r="Q50" s="69">
        <v>1.0</v>
      </c>
      <c r="R50" s="69">
        <v>300.0</v>
      </c>
      <c r="S50" s="70"/>
      <c r="T50" s="71"/>
      <c r="U50" s="71"/>
      <c r="V50" s="72">
        <v>300.0</v>
      </c>
      <c r="W50" s="73" t="s">
        <v>474</v>
      </c>
      <c r="X50" s="1"/>
      <c r="Y50" s="74"/>
      <c r="Z50" s="74"/>
      <c r="AA50" s="74"/>
      <c r="AB50" s="74"/>
      <c r="AC50" s="74"/>
      <c r="AD50" s="74"/>
    </row>
    <row r="51" ht="11.25" customHeight="1">
      <c r="A51" s="65" t="s">
        <v>489</v>
      </c>
      <c r="B51" s="68" t="s">
        <v>490</v>
      </c>
      <c r="C51" s="68" t="s">
        <v>118</v>
      </c>
      <c r="D51" s="66" t="s">
        <v>491</v>
      </c>
      <c r="E51" s="68" t="s">
        <v>480</v>
      </c>
      <c r="F51" s="68" t="s">
        <v>480</v>
      </c>
      <c r="G51" s="68" t="s">
        <v>480</v>
      </c>
      <c r="H51" s="65" t="s">
        <v>492</v>
      </c>
      <c r="I51" s="65" t="s">
        <v>493</v>
      </c>
      <c r="J51" s="65" t="s">
        <v>494</v>
      </c>
      <c r="K51" s="66" t="s">
        <v>480</v>
      </c>
      <c r="L51" s="67" t="s">
        <v>495</v>
      </c>
      <c r="M51" s="66">
        <v>2024.0</v>
      </c>
      <c r="N51" s="66" t="s">
        <v>496</v>
      </c>
      <c r="O51" s="68">
        <v>13.0</v>
      </c>
      <c r="P51" s="69">
        <v>3.0</v>
      </c>
      <c r="Q51" s="69">
        <v>13.0</v>
      </c>
      <c r="R51" s="69">
        <v>200.0</v>
      </c>
      <c r="S51" s="110" t="s">
        <v>497</v>
      </c>
      <c r="T51" s="109" t="s">
        <v>498</v>
      </c>
      <c r="U51" s="109" t="s">
        <v>499</v>
      </c>
      <c r="V51" s="76">
        <v>15.38</v>
      </c>
      <c r="W51" s="109" t="s">
        <v>474</v>
      </c>
      <c r="X51" s="1"/>
      <c r="Y51" s="74"/>
      <c r="Z51" s="74"/>
      <c r="AA51" s="74"/>
      <c r="AB51" s="74"/>
      <c r="AC51" s="74"/>
      <c r="AD51" s="74"/>
    </row>
    <row r="52" ht="11.25" customHeight="1">
      <c r="A52" s="64" t="s">
        <v>489</v>
      </c>
      <c r="B52" s="102" t="s">
        <v>490</v>
      </c>
      <c r="C52" s="102" t="s">
        <v>118</v>
      </c>
      <c r="D52" s="100" t="s">
        <v>491</v>
      </c>
      <c r="E52" s="102" t="s">
        <v>480</v>
      </c>
      <c r="F52" s="102" t="s">
        <v>480</v>
      </c>
      <c r="G52" s="102" t="s">
        <v>480</v>
      </c>
      <c r="H52" s="64" t="s">
        <v>492</v>
      </c>
      <c r="I52" s="64" t="s">
        <v>493</v>
      </c>
      <c r="J52" s="64" t="s">
        <v>494</v>
      </c>
      <c r="K52" s="100" t="s">
        <v>480</v>
      </c>
      <c r="L52" s="101" t="s">
        <v>495</v>
      </c>
      <c r="M52" s="100">
        <v>2024.0</v>
      </c>
      <c r="N52" s="100" t="s">
        <v>496</v>
      </c>
      <c r="O52" s="102">
        <v>13.0</v>
      </c>
      <c r="P52" s="103">
        <v>3.0</v>
      </c>
      <c r="Q52" s="103">
        <v>13.0</v>
      </c>
      <c r="R52" s="103">
        <v>200.0</v>
      </c>
      <c r="S52" s="111" t="s">
        <v>497</v>
      </c>
      <c r="T52" s="109" t="s">
        <v>498</v>
      </c>
      <c r="U52" s="109" t="s">
        <v>499</v>
      </c>
      <c r="V52" s="76">
        <v>15.38</v>
      </c>
      <c r="W52" s="112"/>
      <c r="X52" s="1"/>
      <c r="Y52" s="74"/>
      <c r="Z52" s="74"/>
      <c r="AA52" s="74"/>
      <c r="AB52" s="74"/>
      <c r="AC52" s="74"/>
      <c r="AD52" s="74"/>
    </row>
    <row r="53" ht="11.25" customHeight="1">
      <c r="A53" s="65"/>
      <c r="B53" s="68"/>
      <c r="C53" s="68"/>
      <c r="D53" s="68"/>
      <c r="E53" s="68"/>
      <c r="F53" s="68"/>
      <c r="G53" s="68"/>
      <c r="H53" s="65"/>
      <c r="I53" s="65"/>
      <c r="J53" s="65"/>
      <c r="K53" s="65"/>
      <c r="L53" s="113"/>
      <c r="M53" s="68"/>
      <c r="N53" s="68"/>
      <c r="O53" s="68"/>
      <c r="P53" s="69"/>
      <c r="Q53" s="69"/>
      <c r="R53" s="69"/>
      <c r="S53" s="70"/>
      <c r="T53" s="71"/>
      <c r="U53" s="71"/>
      <c r="V53" s="71"/>
      <c r="W53" s="112"/>
      <c r="X53" s="1"/>
      <c r="Y53" s="74"/>
      <c r="Z53" s="74"/>
      <c r="AA53" s="74"/>
      <c r="AB53" s="74"/>
      <c r="AC53" s="74"/>
      <c r="AD53" s="74"/>
    </row>
    <row r="54" ht="11.25" customHeight="1">
      <c r="A54" s="65"/>
      <c r="B54" s="68"/>
      <c r="C54" s="68"/>
      <c r="D54" s="68"/>
      <c r="E54" s="68"/>
      <c r="F54" s="68"/>
      <c r="G54" s="68"/>
      <c r="H54" s="65"/>
      <c r="I54" s="65"/>
      <c r="J54" s="65"/>
      <c r="K54" s="65"/>
      <c r="L54" s="113"/>
      <c r="M54" s="68"/>
      <c r="N54" s="68"/>
      <c r="O54" s="68"/>
      <c r="P54" s="69"/>
      <c r="Q54" s="69"/>
      <c r="R54" s="69"/>
      <c r="S54" s="70"/>
      <c r="T54" s="71"/>
      <c r="U54" s="71"/>
      <c r="V54" s="71"/>
      <c r="W54" s="112"/>
      <c r="X54" s="1"/>
      <c r="Y54" s="74"/>
      <c r="Z54" s="74"/>
      <c r="AA54" s="74"/>
      <c r="AB54" s="74"/>
      <c r="AC54" s="74"/>
      <c r="AD54" s="74"/>
    </row>
    <row r="55" ht="11.25" customHeight="1">
      <c r="A55" s="65"/>
      <c r="B55" s="68"/>
      <c r="C55" s="68"/>
      <c r="D55" s="68"/>
      <c r="E55" s="68"/>
      <c r="F55" s="68"/>
      <c r="G55" s="68"/>
      <c r="H55" s="65"/>
      <c r="I55" s="65"/>
      <c r="J55" s="65"/>
      <c r="K55" s="65"/>
      <c r="L55" s="113"/>
      <c r="M55" s="68"/>
      <c r="N55" s="68"/>
      <c r="O55" s="68"/>
      <c r="P55" s="69"/>
      <c r="Q55" s="69"/>
      <c r="R55" s="69"/>
      <c r="S55" s="70"/>
      <c r="T55" s="71"/>
      <c r="U55" s="71"/>
      <c r="V55" s="71"/>
      <c r="W55" s="112"/>
      <c r="X55" s="1"/>
      <c r="Y55" s="74"/>
      <c r="Z55" s="74"/>
      <c r="AA55" s="74"/>
      <c r="AB55" s="74"/>
      <c r="AC55" s="74"/>
      <c r="AD55" s="74"/>
    </row>
    <row r="56" ht="11.25" customHeight="1">
      <c r="A56" s="65"/>
      <c r="B56" s="68"/>
      <c r="C56" s="68"/>
      <c r="D56" s="68"/>
      <c r="E56" s="68"/>
      <c r="F56" s="68"/>
      <c r="G56" s="68"/>
      <c r="H56" s="65"/>
      <c r="I56" s="65"/>
      <c r="J56" s="65"/>
      <c r="K56" s="65"/>
      <c r="L56" s="113"/>
      <c r="M56" s="68"/>
      <c r="N56" s="68"/>
      <c r="O56" s="68"/>
      <c r="P56" s="69"/>
      <c r="Q56" s="69"/>
      <c r="R56" s="69"/>
      <c r="S56" s="70"/>
      <c r="T56" s="71"/>
      <c r="U56" s="71"/>
      <c r="V56" s="71"/>
      <c r="W56" s="112"/>
      <c r="X56" s="1"/>
      <c r="Y56" s="74"/>
      <c r="Z56" s="74"/>
      <c r="AA56" s="74"/>
      <c r="AB56" s="74"/>
      <c r="AC56" s="74"/>
      <c r="AD56" s="74"/>
    </row>
    <row r="57" ht="11.25" customHeight="1">
      <c r="A57" s="65"/>
      <c r="B57" s="68"/>
      <c r="C57" s="68"/>
      <c r="D57" s="68"/>
      <c r="E57" s="68"/>
      <c r="F57" s="68"/>
      <c r="G57" s="68"/>
      <c r="H57" s="65"/>
      <c r="I57" s="65"/>
      <c r="J57" s="65"/>
      <c r="K57" s="65"/>
      <c r="L57" s="113"/>
      <c r="M57" s="68"/>
      <c r="N57" s="68"/>
      <c r="O57" s="68"/>
      <c r="P57" s="69"/>
      <c r="Q57" s="69"/>
      <c r="R57" s="69"/>
      <c r="S57" s="70"/>
      <c r="T57" s="71"/>
      <c r="U57" s="71"/>
      <c r="V57" s="71"/>
      <c r="W57" s="112"/>
      <c r="X57" s="1"/>
      <c r="Y57" s="74"/>
      <c r="Z57" s="74"/>
      <c r="AA57" s="74"/>
      <c r="AB57" s="74"/>
      <c r="AC57" s="74"/>
      <c r="AD57" s="74"/>
    </row>
    <row r="58" ht="11.25" customHeight="1">
      <c r="A58" s="65"/>
      <c r="B58" s="68"/>
      <c r="C58" s="68"/>
      <c r="D58" s="68"/>
      <c r="E58" s="68"/>
      <c r="F58" s="68"/>
      <c r="G58" s="68"/>
      <c r="H58" s="65"/>
      <c r="I58" s="65"/>
      <c r="J58" s="65"/>
      <c r="K58" s="65"/>
      <c r="L58" s="113"/>
      <c r="M58" s="68"/>
      <c r="N58" s="68"/>
      <c r="O58" s="68"/>
      <c r="P58" s="69"/>
      <c r="Q58" s="69"/>
      <c r="R58" s="69"/>
      <c r="S58" s="70"/>
      <c r="T58" s="71"/>
      <c r="U58" s="71"/>
      <c r="V58" s="71"/>
      <c r="W58" s="112"/>
      <c r="X58" s="1"/>
      <c r="Y58" s="74"/>
      <c r="Z58" s="74"/>
      <c r="AA58" s="74"/>
      <c r="AB58" s="74"/>
      <c r="AC58" s="74"/>
      <c r="AD58" s="74"/>
    </row>
    <row r="59" ht="11.25" customHeight="1">
      <c r="A59" s="65"/>
      <c r="B59" s="68"/>
      <c r="C59" s="68"/>
      <c r="D59" s="68"/>
      <c r="E59" s="68"/>
      <c r="F59" s="68"/>
      <c r="G59" s="68"/>
      <c r="H59" s="65"/>
      <c r="I59" s="65"/>
      <c r="J59" s="65"/>
      <c r="K59" s="65"/>
      <c r="L59" s="113"/>
      <c r="M59" s="68"/>
      <c r="N59" s="68"/>
      <c r="O59" s="68"/>
      <c r="P59" s="69"/>
      <c r="Q59" s="69"/>
      <c r="R59" s="69"/>
      <c r="S59" s="70"/>
      <c r="T59" s="71"/>
      <c r="U59" s="71"/>
      <c r="V59" s="71"/>
      <c r="W59" s="112"/>
      <c r="X59" s="1"/>
      <c r="Y59" s="74"/>
      <c r="Z59" s="74"/>
      <c r="AA59" s="74"/>
      <c r="AB59" s="74"/>
      <c r="AC59" s="74"/>
      <c r="AD59" s="74"/>
    </row>
    <row r="60" ht="11.25" customHeight="1">
      <c r="A60" s="65"/>
      <c r="B60" s="68"/>
      <c r="C60" s="68"/>
      <c r="D60" s="68"/>
      <c r="E60" s="68"/>
      <c r="F60" s="68"/>
      <c r="G60" s="68"/>
      <c r="H60" s="65"/>
      <c r="I60" s="65"/>
      <c r="J60" s="65"/>
      <c r="K60" s="65"/>
      <c r="L60" s="113"/>
      <c r="M60" s="68"/>
      <c r="N60" s="68"/>
      <c r="O60" s="68"/>
      <c r="P60" s="69"/>
      <c r="Q60" s="69"/>
      <c r="R60" s="69"/>
      <c r="S60" s="70"/>
      <c r="T60" s="71"/>
      <c r="U60" s="71"/>
      <c r="V60" s="71"/>
      <c r="W60" s="112"/>
      <c r="X60" s="1"/>
      <c r="Y60" s="74"/>
      <c r="Z60" s="74"/>
      <c r="AA60" s="74"/>
      <c r="AB60" s="74"/>
      <c r="AC60" s="74"/>
      <c r="AD60" s="74"/>
    </row>
    <row r="61" ht="11.25" customHeight="1">
      <c r="A61" s="65"/>
      <c r="B61" s="68"/>
      <c r="C61" s="68"/>
      <c r="D61" s="68"/>
      <c r="E61" s="68"/>
      <c r="F61" s="68"/>
      <c r="G61" s="68"/>
      <c r="H61" s="65"/>
      <c r="I61" s="65"/>
      <c r="J61" s="65"/>
      <c r="K61" s="65"/>
      <c r="L61" s="113"/>
      <c r="M61" s="68"/>
      <c r="N61" s="68"/>
      <c r="O61" s="68"/>
      <c r="P61" s="69"/>
      <c r="Q61" s="69"/>
      <c r="R61" s="69"/>
      <c r="S61" s="70"/>
      <c r="T61" s="71"/>
      <c r="U61" s="71"/>
      <c r="V61" s="71"/>
      <c r="W61" s="112"/>
      <c r="X61" s="1"/>
      <c r="Y61" s="74"/>
      <c r="Z61" s="74"/>
      <c r="AA61" s="74"/>
      <c r="AB61" s="74"/>
      <c r="AC61" s="74"/>
      <c r="AD61" s="74"/>
    </row>
    <row r="62" ht="11.25" customHeight="1">
      <c r="A62" s="65"/>
      <c r="B62" s="68"/>
      <c r="C62" s="68"/>
      <c r="D62" s="68"/>
      <c r="E62" s="68"/>
      <c r="F62" s="68"/>
      <c r="G62" s="68"/>
      <c r="H62" s="65"/>
      <c r="I62" s="65"/>
      <c r="J62" s="65"/>
      <c r="K62" s="65"/>
      <c r="L62" s="113"/>
      <c r="M62" s="68"/>
      <c r="N62" s="68"/>
      <c r="O62" s="68"/>
      <c r="P62" s="69"/>
      <c r="Q62" s="69"/>
      <c r="R62" s="69"/>
      <c r="S62" s="70"/>
      <c r="T62" s="71"/>
      <c r="U62" s="71"/>
      <c r="V62" s="71"/>
      <c r="W62" s="112"/>
      <c r="X62" s="1"/>
      <c r="Y62" s="74"/>
      <c r="Z62" s="74"/>
      <c r="AA62" s="74"/>
      <c r="AB62" s="74"/>
      <c r="AC62" s="74"/>
      <c r="AD62" s="74"/>
    </row>
    <row r="63" ht="11.25" customHeight="1">
      <c r="A63" s="65"/>
      <c r="B63" s="68"/>
      <c r="C63" s="68"/>
      <c r="D63" s="68"/>
      <c r="E63" s="68"/>
      <c r="F63" s="68"/>
      <c r="G63" s="68"/>
      <c r="H63" s="65"/>
      <c r="I63" s="65"/>
      <c r="J63" s="65"/>
      <c r="K63" s="65"/>
      <c r="L63" s="113"/>
      <c r="M63" s="68"/>
      <c r="N63" s="68"/>
      <c r="O63" s="68"/>
      <c r="P63" s="69"/>
      <c r="Q63" s="69"/>
      <c r="R63" s="69"/>
      <c r="S63" s="70"/>
      <c r="T63" s="71"/>
      <c r="U63" s="71"/>
      <c r="V63" s="71"/>
      <c r="W63" s="112"/>
      <c r="X63" s="1"/>
      <c r="Y63" s="74"/>
      <c r="Z63" s="74"/>
      <c r="AA63" s="74"/>
      <c r="AB63" s="74"/>
      <c r="AC63" s="74"/>
      <c r="AD63" s="74"/>
    </row>
    <row r="64" ht="11.25" customHeight="1">
      <c r="A64" s="65"/>
      <c r="B64" s="68"/>
      <c r="C64" s="68"/>
      <c r="D64" s="68"/>
      <c r="E64" s="68"/>
      <c r="F64" s="68"/>
      <c r="G64" s="68"/>
      <c r="H64" s="65"/>
      <c r="I64" s="65"/>
      <c r="J64" s="65"/>
      <c r="K64" s="65"/>
      <c r="L64" s="113"/>
      <c r="M64" s="68"/>
      <c r="N64" s="68"/>
      <c r="O64" s="68"/>
      <c r="P64" s="69"/>
      <c r="Q64" s="69"/>
      <c r="R64" s="69"/>
      <c r="S64" s="70"/>
      <c r="T64" s="71"/>
      <c r="U64" s="71"/>
      <c r="V64" s="71"/>
      <c r="W64" s="112"/>
      <c r="X64" s="1"/>
      <c r="Y64" s="74"/>
      <c r="Z64" s="74"/>
      <c r="AA64" s="74"/>
      <c r="AB64" s="74"/>
      <c r="AC64" s="74"/>
      <c r="AD64" s="74"/>
    </row>
    <row r="65" ht="11.25" customHeight="1">
      <c r="A65" s="65"/>
      <c r="B65" s="68"/>
      <c r="C65" s="68"/>
      <c r="D65" s="68"/>
      <c r="E65" s="68"/>
      <c r="F65" s="68"/>
      <c r="G65" s="68"/>
      <c r="H65" s="65"/>
      <c r="I65" s="65"/>
      <c r="J65" s="65"/>
      <c r="K65" s="65"/>
      <c r="L65" s="113"/>
      <c r="M65" s="68"/>
      <c r="N65" s="68"/>
      <c r="O65" s="68"/>
      <c r="P65" s="69"/>
      <c r="Q65" s="69"/>
      <c r="R65" s="69"/>
      <c r="S65" s="70"/>
      <c r="T65" s="71"/>
      <c r="U65" s="71"/>
      <c r="V65" s="71"/>
      <c r="W65" s="112"/>
      <c r="X65" s="1"/>
      <c r="Y65" s="74"/>
      <c r="Z65" s="74"/>
      <c r="AA65" s="74"/>
      <c r="AB65" s="74"/>
      <c r="AC65" s="74"/>
      <c r="AD65" s="74"/>
    </row>
    <row r="66" ht="11.25" customHeight="1">
      <c r="A66" s="65"/>
      <c r="B66" s="68"/>
      <c r="C66" s="68"/>
      <c r="D66" s="68"/>
      <c r="E66" s="68"/>
      <c r="F66" s="68"/>
      <c r="G66" s="68"/>
      <c r="H66" s="65"/>
      <c r="I66" s="65"/>
      <c r="J66" s="65"/>
      <c r="K66" s="65"/>
      <c r="L66" s="113"/>
      <c r="M66" s="68"/>
      <c r="N66" s="68"/>
      <c r="O66" s="68"/>
      <c r="P66" s="69"/>
      <c r="Q66" s="69"/>
      <c r="R66" s="69"/>
      <c r="S66" s="70"/>
      <c r="T66" s="71"/>
      <c r="U66" s="71"/>
      <c r="V66" s="71"/>
      <c r="W66" s="112"/>
      <c r="X66" s="1"/>
      <c r="Y66" s="74"/>
      <c r="Z66" s="74"/>
      <c r="AA66" s="74"/>
      <c r="AB66" s="74"/>
      <c r="AC66" s="74"/>
      <c r="AD66" s="74"/>
    </row>
    <row r="67" ht="11.25" customHeight="1">
      <c r="A67" s="65"/>
      <c r="B67" s="68"/>
      <c r="C67" s="68"/>
      <c r="D67" s="68"/>
      <c r="E67" s="68"/>
      <c r="F67" s="68"/>
      <c r="G67" s="68"/>
      <c r="H67" s="65"/>
      <c r="I67" s="65"/>
      <c r="J67" s="65"/>
      <c r="K67" s="65"/>
      <c r="L67" s="113"/>
      <c r="M67" s="68"/>
      <c r="N67" s="68"/>
      <c r="O67" s="68"/>
      <c r="P67" s="69"/>
      <c r="Q67" s="69"/>
      <c r="R67" s="69"/>
      <c r="S67" s="70"/>
      <c r="T67" s="71"/>
      <c r="U67" s="71"/>
      <c r="V67" s="71"/>
      <c r="W67" s="112"/>
      <c r="X67" s="1"/>
      <c r="Y67" s="74"/>
      <c r="Z67" s="74"/>
      <c r="AA67" s="74"/>
      <c r="AB67" s="74"/>
      <c r="AC67" s="74"/>
      <c r="AD67" s="74"/>
    </row>
    <row r="68" ht="11.25" customHeight="1">
      <c r="A68" s="65"/>
      <c r="B68" s="68"/>
      <c r="C68" s="68"/>
      <c r="D68" s="68"/>
      <c r="E68" s="68"/>
      <c r="F68" s="68"/>
      <c r="G68" s="68"/>
      <c r="H68" s="65"/>
      <c r="I68" s="65"/>
      <c r="J68" s="65"/>
      <c r="K68" s="65"/>
      <c r="L68" s="113"/>
      <c r="M68" s="68"/>
      <c r="N68" s="68"/>
      <c r="O68" s="68"/>
      <c r="P68" s="69"/>
      <c r="Q68" s="69"/>
      <c r="R68" s="69"/>
      <c r="S68" s="70"/>
      <c r="T68" s="71"/>
      <c r="U68" s="71"/>
      <c r="V68" s="71"/>
      <c r="W68" s="112"/>
      <c r="X68" s="1"/>
      <c r="Y68" s="74"/>
      <c r="Z68" s="74"/>
      <c r="AA68" s="74"/>
      <c r="AB68" s="74"/>
      <c r="AC68" s="74"/>
      <c r="AD68" s="74"/>
    </row>
    <row r="69" ht="11.25" customHeight="1">
      <c r="A69" s="65"/>
      <c r="B69" s="68"/>
      <c r="C69" s="68"/>
      <c r="D69" s="68"/>
      <c r="E69" s="68"/>
      <c r="F69" s="68"/>
      <c r="G69" s="68"/>
      <c r="H69" s="65"/>
      <c r="I69" s="65"/>
      <c r="J69" s="65"/>
      <c r="K69" s="65"/>
      <c r="L69" s="113"/>
      <c r="M69" s="68"/>
      <c r="N69" s="68"/>
      <c r="O69" s="68"/>
      <c r="P69" s="69"/>
      <c r="Q69" s="69"/>
      <c r="R69" s="69"/>
      <c r="S69" s="70"/>
      <c r="T69" s="71"/>
      <c r="U69" s="71"/>
      <c r="V69" s="71"/>
      <c r="W69" s="112"/>
      <c r="X69" s="1"/>
      <c r="Y69" s="74"/>
      <c r="Z69" s="74"/>
      <c r="AA69" s="74"/>
      <c r="AB69" s="74"/>
      <c r="AC69" s="74"/>
      <c r="AD69" s="74"/>
    </row>
    <row r="70" ht="11.25" customHeight="1">
      <c r="A70" s="65"/>
      <c r="B70" s="68"/>
      <c r="C70" s="68"/>
      <c r="D70" s="68"/>
      <c r="E70" s="68"/>
      <c r="F70" s="68"/>
      <c r="G70" s="68"/>
      <c r="H70" s="65"/>
      <c r="I70" s="65"/>
      <c r="J70" s="65"/>
      <c r="K70" s="65"/>
      <c r="L70" s="113"/>
      <c r="M70" s="68"/>
      <c r="N70" s="68"/>
      <c r="O70" s="68"/>
      <c r="P70" s="69"/>
      <c r="Q70" s="69"/>
      <c r="R70" s="69"/>
      <c r="S70" s="70"/>
      <c r="T70" s="71"/>
      <c r="U70" s="71"/>
      <c r="V70" s="71"/>
      <c r="W70" s="112"/>
      <c r="X70" s="1"/>
      <c r="Y70" s="74"/>
      <c r="Z70" s="74"/>
      <c r="AA70" s="74"/>
      <c r="AB70" s="74"/>
      <c r="AC70" s="74"/>
      <c r="AD70" s="74"/>
    </row>
    <row r="71" ht="11.25" customHeight="1">
      <c r="A71" s="65"/>
      <c r="B71" s="68"/>
      <c r="C71" s="68"/>
      <c r="D71" s="68"/>
      <c r="E71" s="68"/>
      <c r="F71" s="68"/>
      <c r="G71" s="68"/>
      <c r="H71" s="65"/>
      <c r="I71" s="65"/>
      <c r="J71" s="65"/>
      <c r="K71" s="65"/>
      <c r="L71" s="113"/>
      <c r="M71" s="68"/>
      <c r="N71" s="68"/>
      <c r="O71" s="68"/>
      <c r="P71" s="69"/>
      <c r="Q71" s="69"/>
      <c r="R71" s="69"/>
      <c r="S71" s="70"/>
      <c r="T71" s="71"/>
      <c r="U71" s="71"/>
      <c r="V71" s="71"/>
      <c r="W71" s="112"/>
      <c r="X71" s="1"/>
      <c r="Y71" s="74"/>
      <c r="Z71" s="74"/>
      <c r="AA71" s="74"/>
      <c r="AB71" s="74"/>
      <c r="AC71" s="74"/>
      <c r="AD71" s="74"/>
    </row>
    <row r="72" ht="11.25" customHeight="1">
      <c r="A72" s="65"/>
      <c r="B72" s="68"/>
      <c r="C72" s="68"/>
      <c r="D72" s="68"/>
      <c r="E72" s="68"/>
      <c r="F72" s="68"/>
      <c r="G72" s="68"/>
      <c r="H72" s="65"/>
      <c r="I72" s="65"/>
      <c r="J72" s="65"/>
      <c r="K72" s="65"/>
      <c r="L72" s="113"/>
      <c r="M72" s="68"/>
      <c r="N72" s="68"/>
      <c r="O72" s="68"/>
      <c r="P72" s="69"/>
      <c r="Q72" s="69"/>
      <c r="R72" s="69"/>
      <c r="S72" s="70"/>
      <c r="T72" s="71"/>
      <c r="U72" s="71"/>
      <c r="V72" s="71"/>
      <c r="W72" s="112"/>
      <c r="X72" s="1"/>
      <c r="Y72" s="74"/>
      <c r="Z72" s="74"/>
      <c r="AA72" s="74"/>
      <c r="AB72" s="74"/>
      <c r="AC72" s="74"/>
      <c r="AD72" s="74"/>
    </row>
    <row r="73" ht="11.25" customHeight="1">
      <c r="A73" s="65"/>
      <c r="B73" s="68"/>
      <c r="C73" s="68"/>
      <c r="D73" s="68"/>
      <c r="E73" s="68"/>
      <c r="F73" s="68"/>
      <c r="G73" s="68"/>
      <c r="H73" s="65"/>
      <c r="I73" s="65"/>
      <c r="J73" s="65"/>
      <c r="K73" s="65"/>
      <c r="L73" s="113"/>
      <c r="M73" s="68"/>
      <c r="N73" s="68"/>
      <c r="O73" s="68"/>
      <c r="P73" s="69"/>
      <c r="Q73" s="69"/>
      <c r="R73" s="69"/>
      <c r="S73" s="70"/>
      <c r="T73" s="71"/>
      <c r="U73" s="71"/>
      <c r="V73" s="71"/>
      <c r="W73" s="112"/>
      <c r="X73" s="1"/>
      <c r="Y73" s="74"/>
      <c r="Z73" s="74"/>
      <c r="AA73" s="74"/>
      <c r="AB73" s="74"/>
      <c r="AC73" s="74"/>
      <c r="AD73" s="74"/>
    </row>
    <row r="74" ht="11.25" customHeight="1">
      <c r="A74" s="65"/>
      <c r="B74" s="68"/>
      <c r="C74" s="68"/>
      <c r="D74" s="68"/>
      <c r="E74" s="68"/>
      <c r="F74" s="68"/>
      <c r="G74" s="68"/>
      <c r="H74" s="65"/>
      <c r="I74" s="65"/>
      <c r="J74" s="65"/>
      <c r="K74" s="65"/>
      <c r="L74" s="113"/>
      <c r="M74" s="68"/>
      <c r="N74" s="68"/>
      <c r="O74" s="68"/>
      <c r="P74" s="69"/>
      <c r="Q74" s="69"/>
      <c r="R74" s="69"/>
      <c r="S74" s="70"/>
      <c r="T74" s="71"/>
      <c r="U74" s="71"/>
      <c r="V74" s="71"/>
      <c r="W74" s="112"/>
      <c r="X74" s="1"/>
      <c r="Y74" s="74"/>
      <c r="Z74" s="74"/>
      <c r="AA74" s="74"/>
      <c r="AB74" s="74"/>
      <c r="AC74" s="74"/>
      <c r="AD74" s="74"/>
    </row>
    <row r="75" ht="11.25" customHeight="1">
      <c r="A75" s="65"/>
      <c r="B75" s="68"/>
      <c r="C75" s="68"/>
      <c r="D75" s="68"/>
      <c r="E75" s="68"/>
      <c r="F75" s="68"/>
      <c r="G75" s="68"/>
      <c r="H75" s="65"/>
      <c r="I75" s="65"/>
      <c r="J75" s="65"/>
      <c r="K75" s="65"/>
      <c r="L75" s="113"/>
      <c r="M75" s="68"/>
      <c r="N75" s="68"/>
      <c r="O75" s="68"/>
      <c r="P75" s="69"/>
      <c r="Q75" s="69"/>
      <c r="R75" s="69"/>
      <c r="S75" s="70"/>
      <c r="T75" s="71"/>
      <c r="U75" s="71"/>
      <c r="V75" s="71"/>
      <c r="W75" s="112"/>
      <c r="X75" s="1"/>
      <c r="Y75" s="74"/>
      <c r="Z75" s="74"/>
      <c r="AA75" s="74"/>
      <c r="AB75" s="74"/>
      <c r="AC75" s="74"/>
      <c r="AD75" s="74"/>
    </row>
    <row r="76" ht="11.25" customHeight="1">
      <c r="A76" s="65"/>
      <c r="B76" s="68"/>
      <c r="C76" s="68"/>
      <c r="D76" s="68"/>
      <c r="E76" s="68"/>
      <c r="F76" s="68"/>
      <c r="G76" s="68"/>
      <c r="H76" s="65"/>
      <c r="I76" s="65"/>
      <c r="J76" s="65"/>
      <c r="K76" s="65"/>
      <c r="L76" s="113"/>
      <c r="M76" s="68"/>
      <c r="N76" s="68"/>
      <c r="O76" s="68"/>
      <c r="P76" s="69"/>
      <c r="Q76" s="69"/>
      <c r="R76" s="69"/>
      <c r="S76" s="70"/>
      <c r="T76" s="71"/>
      <c r="U76" s="71"/>
      <c r="V76" s="71"/>
      <c r="W76" s="112"/>
      <c r="X76" s="1"/>
      <c r="Y76" s="74"/>
      <c r="Z76" s="74"/>
      <c r="AA76" s="74"/>
      <c r="AB76" s="74"/>
      <c r="AC76" s="74"/>
      <c r="AD76" s="74"/>
    </row>
    <row r="77" ht="11.25" customHeight="1">
      <c r="A77" s="65"/>
      <c r="B77" s="68"/>
      <c r="C77" s="68"/>
      <c r="D77" s="68"/>
      <c r="E77" s="68"/>
      <c r="F77" s="68"/>
      <c r="G77" s="68"/>
      <c r="H77" s="65"/>
      <c r="I77" s="65"/>
      <c r="J77" s="65"/>
      <c r="K77" s="65"/>
      <c r="L77" s="113"/>
      <c r="M77" s="68"/>
      <c r="N77" s="68"/>
      <c r="O77" s="68"/>
      <c r="P77" s="69"/>
      <c r="Q77" s="69"/>
      <c r="R77" s="69"/>
      <c r="S77" s="70"/>
      <c r="T77" s="71"/>
      <c r="U77" s="71"/>
      <c r="V77" s="71"/>
      <c r="W77" s="112"/>
      <c r="X77" s="1"/>
      <c r="Y77" s="74"/>
      <c r="Z77" s="74"/>
      <c r="AA77" s="74"/>
      <c r="AB77" s="74"/>
      <c r="AC77" s="74"/>
      <c r="AD77" s="74"/>
    </row>
    <row r="78" ht="11.25" customHeight="1">
      <c r="A78" s="65"/>
      <c r="B78" s="68"/>
      <c r="C78" s="68"/>
      <c r="D78" s="68"/>
      <c r="E78" s="68"/>
      <c r="F78" s="68"/>
      <c r="G78" s="68"/>
      <c r="H78" s="65"/>
      <c r="I78" s="65"/>
      <c r="J78" s="65"/>
      <c r="K78" s="65"/>
      <c r="L78" s="113"/>
      <c r="M78" s="68"/>
      <c r="N78" s="68"/>
      <c r="O78" s="68"/>
      <c r="P78" s="69"/>
      <c r="Q78" s="69"/>
      <c r="R78" s="69"/>
      <c r="S78" s="70"/>
      <c r="T78" s="71"/>
      <c r="U78" s="71"/>
      <c r="V78" s="71"/>
      <c r="W78" s="112"/>
      <c r="X78" s="1"/>
      <c r="Y78" s="74"/>
      <c r="Z78" s="74"/>
      <c r="AA78" s="74"/>
      <c r="AB78" s="74"/>
      <c r="AC78" s="74"/>
      <c r="AD78" s="74"/>
    </row>
    <row r="79" ht="11.25" customHeight="1">
      <c r="A79" s="65"/>
      <c r="B79" s="68"/>
      <c r="C79" s="68"/>
      <c r="D79" s="68"/>
      <c r="E79" s="68"/>
      <c r="F79" s="68"/>
      <c r="G79" s="68"/>
      <c r="H79" s="65"/>
      <c r="I79" s="65"/>
      <c r="J79" s="65"/>
      <c r="K79" s="65"/>
      <c r="L79" s="113"/>
      <c r="M79" s="68"/>
      <c r="N79" s="68"/>
      <c r="O79" s="68"/>
      <c r="P79" s="69"/>
      <c r="Q79" s="69"/>
      <c r="R79" s="69"/>
      <c r="S79" s="70"/>
      <c r="T79" s="71"/>
      <c r="U79" s="71"/>
      <c r="V79" s="71"/>
      <c r="W79" s="112"/>
      <c r="X79" s="1"/>
      <c r="Y79" s="74"/>
      <c r="Z79" s="74"/>
      <c r="AA79" s="74"/>
      <c r="AB79" s="74"/>
      <c r="AC79" s="74"/>
      <c r="AD79" s="74"/>
    </row>
    <row r="80" ht="11.25" customHeight="1">
      <c r="A80" s="65"/>
      <c r="B80" s="68"/>
      <c r="C80" s="68"/>
      <c r="D80" s="68"/>
      <c r="E80" s="68"/>
      <c r="F80" s="68"/>
      <c r="G80" s="68"/>
      <c r="H80" s="65"/>
      <c r="I80" s="65"/>
      <c r="J80" s="65"/>
      <c r="K80" s="65"/>
      <c r="L80" s="113"/>
      <c r="M80" s="68"/>
      <c r="N80" s="68"/>
      <c r="O80" s="68"/>
      <c r="P80" s="69"/>
      <c r="Q80" s="69"/>
      <c r="R80" s="69"/>
      <c r="S80" s="70"/>
      <c r="T80" s="71"/>
      <c r="U80" s="71"/>
      <c r="V80" s="71"/>
      <c r="W80" s="112"/>
      <c r="X80" s="1"/>
      <c r="Y80" s="74"/>
      <c r="Z80" s="74"/>
      <c r="AA80" s="74"/>
      <c r="AB80" s="74"/>
      <c r="AC80" s="74"/>
      <c r="AD80" s="74"/>
    </row>
    <row r="81" ht="11.25" customHeight="1">
      <c r="A81" s="65"/>
      <c r="B81" s="68"/>
      <c r="C81" s="68"/>
      <c r="D81" s="68"/>
      <c r="E81" s="68"/>
      <c r="F81" s="68"/>
      <c r="G81" s="68"/>
      <c r="H81" s="65"/>
      <c r="I81" s="65"/>
      <c r="J81" s="65"/>
      <c r="K81" s="65"/>
      <c r="L81" s="113"/>
      <c r="M81" s="68"/>
      <c r="N81" s="68"/>
      <c r="O81" s="68"/>
      <c r="P81" s="69"/>
      <c r="Q81" s="69"/>
      <c r="R81" s="69"/>
      <c r="S81" s="70"/>
      <c r="T81" s="71"/>
      <c r="U81" s="71"/>
      <c r="V81" s="71"/>
      <c r="W81" s="112"/>
      <c r="X81" s="1"/>
      <c r="Y81" s="74"/>
      <c r="Z81" s="74"/>
      <c r="AA81" s="74"/>
      <c r="AB81" s="74"/>
      <c r="AC81" s="74"/>
      <c r="AD81" s="74"/>
    </row>
    <row r="82" ht="11.25" customHeight="1">
      <c r="A82" s="65"/>
      <c r="B82" s="68"/>
      <c r="C82" s="68"/>
      <c r="D82" s="68"/>
      <c r="E82" s="68"/>
      <c r="F82" s="68"/>
      <c r="G82" s="68"/>
      <c r="H82" s="65"/>
      <c r="I82" s="65"/>
      <c r="J82" s="65"/>
      <c r="K82" s="65"/>
      <c r="L82" s="113"/>
      <c r="M82" s="68"/>
      <c r="N82" s="68"/>
      <c r="O82" s="68"/>
      <c r="P82" s="69"/>
      <c r="Q82" s="69"/>
      <c r="R82" s="69"/>
      <c r="S82" s="70"/>
      <c r="T82" s="71"/>
      <c r="U82" s="71"/>
      <c r="V82" s="71"/>
      <c r="W82" s="112"/>
      <c r="X82" s="1"/>
      <c r="Y82" s="74"/>
      <c r="Z82" s="74"/>
      <c r="AA82" s="74"/>
      <c r="AB82" s="74"/>
      <c r="AC82" s="74"/>
      <c r="AD82" s="74"/>
    </row>
    <row r="83" ht="11.25" customHeight="1">
      <c r="A83" s="65"/>
      <c r="B83" s="68"/>
      <c r="C83" s="68"/>
      <c r="D83" s="68"/>
      <c r="E83" s="68"/>
      <c r="F83" s="68"/>
      <c r="G83" s="68"/>
      <c r="H83" s="65"/>
      <c r="I83" s="65"/>
      <c r="J83" s="65"/>
      <c r="K83" s="65"/>
      <c r="L83" s="113"/>
      <c r="M83" s="68"/>
      <c r="N83" s="68"/>
      <c r="O83" s="68"/>
      <c r="P83" s="69"/>
      <c r="Q83" s="69"/>
      <c r="R83" s="69"/>
      <c r="S83" s="70"/>
      <c r="T83" s="71"/>
      <c r="U83" s="71"/>
      <c r="V83" s="71"/>
      <c r="W83" s="112"/>
      <c r="X83" s="1"/>
      <c r="Y83" s="74"/>
      <c r="Z83" s="74"/>
      <c r="AA83" s="74"/>
      <c r="AB83" s="74"/>
      <c r="AC83" s="74"/>
      <c r="AD83" s="74"/>
    </row>
    <row r="84" ht="11.25" customHeight="1">
      <c r="A84" s="65"/>
      <c r="B84" s="68"/>
      <c r="C84" s="68"/>
      <c r="D84" s="68"/>
      <c r="E84" s="68"/>
      <c r="F84" s="68"/>
      <c r="G84" s="68"/>
      <c r="H84" s="65"/>
      <c r="I84" s="65"/>
      <c r="J84" s="65"/>
      <c r="K84" s="65"/>
      <c r="L84" s="113"/>
      <c r="M84" s="68"/>
      <c r="N84" s="68"/>
      <c r="O84" s="68"/>
      <c r="P84" s="69"/>
      <c r="Q84" s="69"/>
      <c r="R84" s="69"/>
      <c r="S84" s="70"/>
      <c r="T84" s="71"/>
      <c r="U84" s="71"/>
      <c r="V84" s="71"/>
      <c r="W84" s="112"/>
      <c r="X84" s="1"/>
      <c r="Y84" s="74"/>
      <c r="Z84" s="74"/>
      <c r="AA84" s="74"/>
      <c r="AB84" s="74"/>
      <c r="AC84" s="74"/>
      <c r="AD84" s="74"/>
    </row>
    <row r="85" ht="11.25" customHeight="1">
      <c r="A85" s="65"/>
      <c r="B85" s="68"/>
      <c r="C85" s="68"/>
      <c r="D85" s="68"/>
      <c r="E85" s="68"/>
      <c r="F85" s="68"/>
      <c r="G85" s="68"/>
      <c r="H85" s="65"/>
      <c r="I85" s="65"/>
      <c r="J85" s="65"/>
      <c r="K85" s="65"/>
      <c r="L85" s="113"/>
      <c r="M85" s="68"/>
      <c r="N85" s="68"/>
      <c r="O85" s="68"/>
      <c r="P85" s="69"/>
      <c r="Q85" s="69"/>
      <c r="R85" s="69"/>
      <c r="S85" s="70"/>
      <c r="T85" s="71"/>
      <c r="U85" s="71"/>
      <c r="V85" s="71"/>
      <c r="W85" s="112"/>
      <c r="X85" s="1"/>
      <c r="Y85" s="74"/>
      <c r="Z85" s="74"/>
      <c r="AA85" s="74"/>
      <c r="AB85" s="74"/>
      <c r="AC85" s="74"/>
      <c r="AD85" s="74"/>
    </row>
    <row r="86" ht="11.25" customHeight="1">
      <c r="A86" s="65"/>
      <c r="B86" s="68"/>
      <c r="C86" s="68"/>
      <c r="D86" s="68"/>
      <c r="E86" s="68"/>
      <c r="F86" s="68"/>
      <c r="G86" s="68"/>
      <c r="H86" s="65"/>
      <c r="I86" s="65"/>
      <c r="J86" s="65"/>
      <c r="K86" s="65"/>
      <c r="L86" s="113"/>
      <c r="M86" s="68"/>
      <c r="N86" s="68"/>
      <c r="O86" s="68"/>
      <c r="P86" s="69"/>
      <c r="Q86" s="69"/>
      <c r="R86" s="69"/>
      <c r="S86" s="70"/>
      <c r="T86" s="71"/>
      <c r="U86" s="71"/>
      <c r="V86" s="71"/>
      <c r="W86" s="112"/>
      <c r="X86" s="1"/>
      <c r="Y86" s="74"/>
      <c r="Z86" s="74"/>
      <c r="AA86" s="74"/>
      <c r="AB86" s="74"/>
      <c r="AC86" s="74"/>
      <c r="AD86" s="74"/>
    </row>
    <row r="87" ht="11.25" customHeight="1">
      <c r="A87" s="65"/>
      <c r="B87" s="68"/>
      <c r="C87" s="68"/>
      <c r="D87" s="68"/>
      <c r="E87" s="68"/>
      <c r="F87" s="68"/>
      <c r="G87" s="68"/>
      <c r="H87" s="65"/>
      <c r="I87" s="65"/>
      <c r="J87" s="65"/>
      <c r="K87" s="65"/>
      <c r="L87" s="113"/>
      <c r="M87" s="68"/>
      <c r="N87" s="68"/>
      <c r="O87" s="68"/>
      <c r="P87" s="69"/>
      <c r="Q87" s="69"/>
      <c r="R87" s="69"/>
      <c r="S87" s="70"/>
      <c r="T87" s="71"/>
      <c r="U87" s="71"/>
      <c r="V87" s="71"/>
      <c r="W87" s="112"/>
      <c r="X87" s="1"/>
      <c r="Y87" s="74"/>
      <c r="Z87" s="74"/>
      <c r="AA87" s="74"/>
      <c r="AB87" s="74"/>
      <c r="AC87" s="74"/>
      <c r="AD87" s="74"/>
    </row>
    <row r="88" ht="11.25" customHeight="1">
      <c r="A88" s="65"/>
      <c r="B88" s="68"/>
      <c r="C88" s="68"/>
      <c r="D88" s="68"/>
      <c r="E88" s="68"/>
      <c r="F88" s="68"/>
      <c r="G88" s="68"/>
      <c r="H88" s="65"/>
      <c r="I88" s="65"/>
      <c r="J88" s="65"/>
      <c r="K88" s="65"/>
      <c r="L88" s="113"/>
      <c r="M88" s="68"/>
      <c r="N88" s="68"/>
      <c r="O88" s="68"/>
      <c r="P88" s="69"/>
      <c r="Q88" s="69"/>
      <c r="R88" s="69"/>
      <c r="S88" s="70"/>
      <c r="T88" s="71"/>
      <c r="U88" s="71"/>
      <c r="V88" s="71"/>
      <c r="W88" s="112"/>
      <c r="X88" s="1"/>
      <c r="Y88" s="74"/>
      <c r="Z88" s="74"/>
      <c r="AA88" s="74"/>
      <c r="AB88" s="74"/>
      <c r="AC88" s="74"/>
      <c r="AD88" s="74"/>
    </row>
    <row r="89" ht="11.25" customHeight="1">
      <c r="A89" s="65"/>
      <c r="B89" s="68"/>
      <c r="C89" s="68"/>
      <c r="D89" s="68"/>
      <c r="E89" s="68"/>
      <c r="F89" s="68"/>
      <c r="G89" s="68"/>
      <c r="H89" s="65"/>
      <c r="I89" s="65"/>
      <c r="J89" s="65"/>
      <c r="K89" s="65"/>
      <c r="L89" s="113"/>
      <c r="M89" s="68"/>
      <c r="N89" s="68"/>
      <c r="O89" s="68"/>
      <c r="P89" s="69"/>
      <c r="Q89" s="69"/>
      <c r="R89" s="69"/>
      <c r="S89" s="70"/>
      <c r="T89" s="71"/>
      <c r="U89" s="71"/>
      <c r="V89" s="71"/>
      <c r="W89" s="112"/>
      <c r="X89" s="1"/>
      <c r="Y89" s="74"/>
      <c r="Z89" s="74"/>
      <c r="AA89" s="74"/>
      <c r="AB89" s="74"/>
      <c r="AC89" s="74"/>
      <c r="AD89" s="74"/>
    </row>
    <row r="90" ht="11.25" customHeight="1">
      <c r="A90" s="65"/>
      <c r="B90" s="68"/>
      <c r="C90" s="68"/>
      <c r="D90" s="68"/>
      <c r="E90" s="68"/>
      <c r="F90" s="68"/>
      <c r="G90" s="68"/>
      <c r="H90" s="65"/>
      <c r="I90" s="65"/>
      <c r="J90" s="65"/>
      <c r="K90" s="65"/>
      <c r="L90" s="113"/>
      <c r="M90" s="68"/>
      <c r="N90" s="68"/>
      <c r="O90" s="68"/>
      <c r="P90" s="69"/>
      <c r="Q90" s="69"/>
      <c r="R90" s="69"/>
      <c r="S90" s="70"/>
      <c r="T90" s="71"/>
      <c r="U90" s="71"/>
      <c r="V90" s="71"/>
      <c r="W90" s="112"/>
      <c r="X90" s="1"/>
      <c r="Y90" s="74"/>
      <c r="Z90" s="74"/>
      <c r="AA90" s="74"/>
      <c r="AB90" s="74"/>
      <c r="AC90" s="74"/>
      <c r="AD90" s="74"/>
    </row>
    <row r="91" ht="11.25" customHeight="1">
      <c r="A91" s="65"/>
      <c r="B91" s="68"/>
      <c r="C91" s="68"/>
      <c r="D91" s="68"/>
      <c r="E91" s="68"/>
      <c r="F91" s="68"/>
      <c r="G91" s="68"/>
      <c r="H91" s="65"/>
      <c r="I91" s="65"/>
      <c r="J91" s="65"/>
      <c r="K91" s="65"/>
      <c r="L91" s="113"/>
      <c r="M91" s="68"/>
      <c r="N91" s="68"/>
      <c r="O91" s="68"/>
      <c r="P91" s="69"/>
      <c r="Q91" s="69"/>
      <c r="R91" s="69"/>
      <c r="S91" s="70"/>
      <c r="T91" s="71"/>
      <c r="U91" s="71"/>
      <c r="V91" s="71"/>
      <c r="W91" s="112"/>
      <c r="X91" s="1"/>
      <c r="Y91" s="74"/>
      <c r="Z91" s="74"/>
      <c r="AA91" s="74"/>
      <c r="AB91" s="74"/>
      <c r="AC91" s="74"/>
      <c r="AD91" s="74"/>
    </row>
    <row r="92" ht="11.25" customHeight="1">
      <c r="A92" s="65"/>
      <c r="B92" s="68"/>
      <c r="C92" s="68"/>
      <c r="D92" s="68"/>
      <c r="E92" s="68"/>
      <c r="F92" s="68"/>
      <c r="G92" s="68"/>
      <c r="H92" s="65"/>
      <c r="I92" s="65"/>
      <c r="J92" s="65"/>
      <c r="K92" s="65"/>
      <c r="L92" s="113"/>
      <c r="M92" s="68"/>
      <c r="N92" s="68"/>
      <c r="O92" s="68"/>
      <c r="P92" s="69"/>
      <c r="Q92" s="69"/>
      <c r="R92" s="69"/>
      <c r="S92" s="70"/>
      <c r="T92" s="71"/>
      <c r="U92" s="71"/>
      <c r="V92" s="71"/>
      <c r="W92" s="112"/>
      <c r="X92" s="1"/>
      <c r="Y92" s="74"/>
      <c r="Z92" s="74"/>
      <c r="AA92" s="74"/>
      <c r="AB92" s="74"/>
      <c r="AC92" s="74"/>
      <c r="AD92" s="74"/>
    </row>
    <row r="93" ht="11.25" customHeight="1">
      <c r="A93" s="65"/>
      <c r="B93" s="68"/>
      <c r="C93" s="68"/>
      <c r="D93" s="68"/>
      <c r="E93" s="68"/>
      <c r="F93" s="68"/>
      <c r="G93" s="68"/>
      <c r="H93" s="65"/>
      <c r="I93" s="65"/>
      <c r="J93" s="65"/>
      <c r="K93" s="65"/>
      <c r="L93" s="113"/>
      <c r="M93" s="68"/>
      <c r="N93" s="68"/>
      <c r="O93" s="68"/>
      <c r="P93" s="69"/>
      <c r="Q93" s="69"/>
      <c r="R93" s="69"/>
      <c r="S93" s="70"/>
      <c r="T93" s="71"/>
      <c r="U93" s="71"/>
      <c r="V93" s="71"/>
      <c r="W93" s="112"/>
      <c r="X93" s="1"/>
      <c r="Y93" s="74"/>
      <c r="Z93" s="74"/>
      <c r="AA93" s="74"/>
      <c r="AB93" s="74"/>
      <c r="AC93" s="74"/>
      <c r="AD93" s="74"/>
    </row>
    <row r="94" ht="11.25" customHeight="1">
      <c r="A94" s="65"/>
      <c r="B94" s="68"/>
      <c r="C94" s="68"/>
      <c r="D94" s="68"/>
      <c r="E94" s="68"/>
      <c r="F94" s="68"/>
      <c r="G94" s="68"/>
      <c r="H94" s="65"/>
      <c r="I94" s="65"/>
      <c r="J94" s="65"/>
      <c r="K94" s="65"/>
      <c r="L94" s="113"/>
      <c r="M94" s="68"/>
      <c r="N94" s="68"/>
      <c r="O94" s="68"/>
      <c r="P94" s="69"/>
      <c r="Q94" s="69"/>
      <c r="R94" s="69"/>
      <c r="S94" s="70"/>
      <c r="T94" s="71"/>
      <c r="U94" s="71"/>
      <c r="V94" s="71"/>
      <c r="W94" s="112"/>
      <c r="X94" s="1"/>
      <c r="Y94" s="74"/>
      <c r="Z94" s="74"/>
      <c r="AA94" s="74"/>
      <c r="AB94" s="74"/>
      <c r="AC94" s="74"/>
      <c r="AD94" s="74"/>
    </row>
    <row r="95" ht="11.25" customHeight="1">
      <c r="A95" s="65"/>
      <c r="B95" s="68"/>
      <c r="C95" s="68"/>
      <c r="D95" s="68"/>
      <c r="E95" s="68"/>
      <c r="F95" s="68"/>
      <c r="G95" s="68"/>
      <c r="H95" s="65"/>
      <c r="I95" s="65"/>
      <c r="J95" s="65"/>
      <c r="K95" s="65"/>
      <c r="L95" s="113"/>
      <c r="M95" s="68"/>
      <c r="N95" s="68"/>
      <c r="O95" s="68"/>
      <c r="P95" s="69"/>
      <c r="Q95" s="69"/>
      <c r="R95" s="69"/>
      <c r="S95" s="70"/>
      <c r="T95" s="71"/>
      <c r="U95" s="71"/>
      <c r="V95" s="71"/>
      <c r="W95" s="112"/>
      <c r="X95" s="1"/>
      <c r="Y95" s="74"/>
      <c r="Z95" s="74"/>
      <c r="AA95" s="74"/>
      <c r="AB95" s="74"/>
      <c r="AC95" s="74"/>
      <c r="AD95" s="74"/>
    </row>
    <row r="96" ht="11.25" customHeight="1">
      <c r="A96" s="65"/>
      <c r="B96" s="68"/>
      <c r="C96" s="68"/>
      <c r="D96" s="68"/>
      <c r="E96" s="68"/>
      <c r="F96" s="68"/>
      <c r="G96" s="68"/>
      <c r="H96" s="65"/>
      <c r="I96" s="65"/>
      <c r="J96" s="65"/>
      <c r="K96" s="65"/>
      <c r="L96" s="113"/>
      <c r="M96" s="68"/>
      <c r="N96" s="68"/>
      <c r="O96" s="68"/>
      <c r="P96" s="69"/>
      <c r="Q96" s="69"/>
      <c r="R96" s="69"/>
      <c r="S96" s="70"/>
      <c r="T96" s="71"/>
      <c r="U96" s="71"/>
      <c r="V96" s="71"/>
      <c r="W96" s="112"/>
      <c r="X96" s="1"/>
      <c r="Y96" s="74"/>
      <c r="Z96" s="74"/>
      <c r="AA96" s="74"/>
      <c r="AB96" s="74"/>
      <c r="AC96" s="74"/>
      <c r="AD96" s="74"/>
    </row>
    <row r="97" ht="11.25" customHeight="1">
      <c r="A97" s="65"/>
      <c r="B97" s="68"/>
      <c r="C97" s="68"/>
      <c r="D97" s="68"/>
      <c r="E97" s="68"/>
      <c r="F97" s="68"/>
      <c r="G97" s="68"/>
      <c r="H97" s="65"/>
      <c r="I97" s="65"/>
      <c r="J97" s="65"/>
      <c r="K97" s="65"/>
      <c r="L97" s="113"/>
      <c r="M97" s="68"/>
      <c r="N97" s="68"/>
      <c r="O97" s="68"/>
      <c r="P97" s="69"/>
      <c r="Q97" s="69"/>
      <c r="R97" s="69"/>
      <c r="S97" s="70"/>
      <c r="T97" s="71"/>
      <c r="U97" s="71"/>
      <c r="V97" s="71"/>
      <c r="W97" s="112"/>
      <c r="X97" s="1"/>
      <c r="Y97" s="74"/>
      <c r="Z97" s="74"/>
      <c r="AA97" s="74"/>
      <c r="AB97" s="74"/>
      <c r="AC97" s="74"/>
      <c r="AD97" s="74"/>
    </row>
    <row r="98" ht="11.25" customHeight="1">
      <c r="A98" s="65"/>
      <c r="B98" s="68"/>
      <c r="C98" s="68"/>
      <c r="D98" s="68"/>
      <c r="E98" s="68"/>
      <c r="F98" s="68"/>
      <c r="G98" s="68"/>
      <c r="H98" s="65"/>
      <c r="I98" s="65"/>
      <c r="J98" s="65"/>
      <c r="K98" s="65"/>
      <c r="L98" s="113"/>
      <c r="M98" s="68"/>
      <c r="N98" s="68"/>
      <c r="O98" s="68"/>
      <c r="P98" s="69"/>
      <c r="Q98" s="69"/>
      <c r="R98" s="69"/>
      <c r="S98" s="70"/>
      <c r="T98" s="71"/>
      <c r="U98" s="71"/>
      <c r="V98" s="71"/>
      <c r="W98" s="112"/>
      <c r="X98" s="1"/>
      <c r="Y98" s="74"/>
      <c r="Z98" s="74"/>
      <c r="AA98" s="74"/>
      <c r="AB98" s="74"/>
      <c r="AC98" s="74"/>
      <c r="AD98" s="74"/>
    </row>
    <row r="99" ht="11.25" customHeight="1">
      <c r="A99" s="65"/>
      <c r="B99" s="68"/>
      <c r="C99" s="68"/>
      <c r="D99" s="68"/>
      <c r="E99" s="68"/>
      <c r="F99" s="68"/>
      <c r="G99" s="68"/>
      <c r="H99" s="65"/>
      <c r="I99" s="65"/>
      <c r="J99" s="65"/>
      <c r="K99" s="65"/>
      <c r="L99" s="113"/>
      <c r="M99" s="68"/>
      <c r="N99" s="68"/>
      <c r="O99" s="68"/>
      <c r="P99" s="69"/>
      <c r="Q99" s="69"/>
      <c r="R99" s="69"/>
      <c r="S99" s="70"/>
      <c r="T99" s="71"/>
      <c r="U99" s="71"/>
      <c r="V99" s="71"/>
      <c r="W99" s="112"/>
      <c r="X99" s="1"/>
      <c r="Y99" s="74"/>
      <c r="Z99" s="74"/>
      <c r="AA99" s="74"/>
      <c r="AB99" s="74"/>
      <c r="AC99" s="74"/>
      <c r="AD99" s="74"/>
    </row>
    <row r="100" ht="11.25" customHeight="1">
      <c r="A100" s="65"/>
      <c r="B100" s="68"/>
      <c r="C100" s="68"/>
      <c r="D100" s="68"/>
      <c r="E100" s="68"/>
      <c r="F100" s="68"/>
      <c r="G100" s="68"/>
      <c r="H100" s="65"/>
      <c r="I100" s="65"/>
      <c r="J100" s="65"/>
      <c r="K100" s="65"/>
      <c r="L100" s="113"/>
      <c r="M100" s="68"/>
      <c r="N100" s="68"/>
      <c r="O100" s="68"/>
      <c r="P100" s="69"/>
      <c r="Q100" s="69"/>
      <c r="R100" s="69"/>
      <c r="S100" s="70"/>
      <c r="T100" s="71"/>
      <c r="U100" s="71"/>
      <c r="V100" s="71"/>
      <c r="W100" s="112"/>
      <c r="X100" s="1"/>
      <c r="Y100" s="74"/>
      <c r="Z100" s="74"/>
      <c r="AA100" s="74"/>
      <c r="AB100" s="74"/>
      <c r="AC100" s="74"/>
      <c r="AD100" s="74"/>
    </row>
    <row r="101" ht="11.25" customHeight="1">
      <c r="A101" s="65"/>
      <c r="B101" s="68"/>
      <c r="C101" s="68"/>
      <c r="D101" s="68"/>
      <c r="E101" s="68"/>
      <c r="F101" s="68"/>
      <c r="G101" s="68"/>
      <c r="H101" s="65"/>
      <c r="I101" s="65"/>
      <c r="J101" s="65"/>
      <c r="K101" s="65"/>
      <c r="L101" s="113"/>
      <c r="M101" s="68"/>
      <c r="N101" s="68"/>
      <c r="O101" s="68"/>
      <c r="P101" s="69"/>
      <c r="Q101" s="69"/>
      <c r="R101" s="69"/>
      <c r="S101" s="70"/>
      <c r="T101" s="71"/>
      <c r="U101" s="71"/>
      <c r="V101" s="71"/>
      <c r="W101" s="112"/>
      <c r="X101" s="1"/>
      <c r="Y101" s="74"/>
      <c r="Z101" s="74"/>
      <c r="AA101" s="74"/>
      <c r="AB101" s="74"/>
      <c r="AC101" s="74"/>
      <c r="AD101" s="74"/>
    </row>
    <row r="102" ht="11.25" customHeight="1">
      <c r="A102" s="65"/>
      <c r="B102" s="68"/>
      <c r="C102" s="68"/>
      <c r="D102" s="68"/>
      <c r="E102" s="68"/>
      <c r="F102" s="68"/>
      <c r="G102" s="68"/>
      <c r="H102" s="65"/>
      <c r="I102" s="65"/>
      <c r="J102" s="65"/>
      <c r="K102" s="65"/>
      <c r="L102" s="113"/>
      <c r="M102" s="68"/>
      <c r="N102" s="68"/>
      <c r="O102" s="68"/>
      <c r="P102" s="69"/>
      <c r="Q102" s="69"/>
      <c r="R102" s="69"/>
      <c r="S102" s="70"/>
      <c r="T102" s="71"/>
      <c r="U102" s="71"/>
      <c r="V102" s="71"/>
      <c r="W102" s="112"/>
      <c r="X102" s="1"/>
      <c r="Y102" s="74"/>
      <c r="Z102" s="74"/>
      <c r="AA102" s="74"/>
      <c r="AB102" s="74"/>
      <c r="AC102" s="74"/>
      <c r="AD102" s="74"/>
    </row>
    <row r="103" ht="11.25" customHeight="1">
      <c r="A103" s="65"/>
      <c r="B103" s="68"/>
      <c r="C103" s="68"/>
      <c r="D103" s="68"/>
      <c r="E103" s="68"/>
      <c r="F103" s="68"/>
      <c r="G103" s="68"/>
      <c r="H103" s="65"/>
      <c r="I103" s="65"/>
      <c r="J103" s="65"/>
      <c r="K103" s="65"/>
      <c r="L103" s="113"/>
      <c r="M103" s="68"/>
      <c r="N103" s="68"/>
      <c r="O103" s="68"/>
      <c r="P103" s="69"/>
      <c r="Q103" s="69"/>
      <c r="R103" s="69"/>
      <c r="S103" s="70"/>
      <c r="T103" s="71"/>
      <c r="U103" s="71"/>
      <c r="V103" s="71"/>
      <c r="W103" s="112"/>
      <c r="X103" s="1"/>
      <c r="Y103" s="74"/>
      <c r="Z103" s="74"/>
      <c r="AA103" s="74"/>
      <c r="AB103" s="74"/>
      <c r="AC103" s="74"/>
      <c r="AD103" s="74"/>
    </row>
    <row r="104" ht="11.25" customHeight="1">
      <c r="A104" s="65"/>
      <c r="B104" s="68"/>
      <c r="C104" s="68"/>
      <c r="D104" s="68"/>
      <c r="E104" s="68"/>
      <c r="F104" s="68"/>
      <c r="G104" s="68"/>
      <c r="H104" s="65"/>
      <c r="I104" s="65"/>
      <c r="J104" s="65"/>
      <c r="K104" s="65"/>
      <c r="L104" s="113"/>
      <c r="M104" s="68"/>
      <c r="N104" s="68"/>
      <c r="O104" s="68"/>
      <c r="P104" s="69"/>
      <c r="Q104" s="69"/>
      <c r="R104" s="69"/>
      <c r="S104" s="70"/>
      <c r="T104" s="71"/>
      <c r="U104" s="71"/>
      <c r="V104" s="71"/>
      <c r="W104" s="112"/>
      <c r="X104" s="1"/>
      <c r="Y104" s="74"/>
      <c r="Z104" s="74"/>
      <c r="AA104" s="74"/>
      <c r="AB104" s="74"/>
      <c r="AC104" s="74"/>
      <c r="AD104" s="74"/>
    </row>
    <row r="105" ht="11.25" customHeight="1">
      <c r="A105" s="65"/>
      <c r="B105" s="68"/>
      <c r="C105" s="68"/>
      <c r="D105" s="68"/>
      <c r="E105" s="68"/>
      <c r="F105" s="68"/>
      <c r="G105" s="68"/>
      <c r="H105" s="65"/>
      <c r="I105" s="65"/>
      <c r="J105" s="65"/>
      <c r="K105" s="65"/>
      <c r="L105" s="113"/>
      <c r="M105" s="68"/>
      <c r="N105" s="68"/>
      <c r="O105" s="68"/>
      <c r="P105" s="69"/>
      <c r="Q105" s="69"/>
      <c r="R105" s="69"/>
      <c r="S105" s="70"/>
      <c r="T105" s="71"/>
      <c r="U105" s="71"/>
      <c r="V105" s="71"/>
      <c r="W105" s="112"/>
      <c r="X105" s="1"/>
      <c r="Y105" s="74"/>
      <c r="Z105" s="74"/>
      <c r="AA105" s="74"/>
      <c r="AB105" s="74"/>
      <c r="AC105" s="74"/>
      <c r="AD105" s="74"/>
    </row>
    <row r="106" ht="11.25" customHeight="1">
      <c r="A106" s="65"/>
      <c r="B106" s="68"/>
      <c r="C106" s="68"/>
      <c r="D106" s="68"/>
      <c r="E106" s="68"/>
      <c r="F106" s="68"/>
      <c r="G106" s="68"/>
      <c r="H106" s="65"/>
      <c r="I106" s="65"/>
      <c r="J106" s="65"/>
      <c r="K106" s="65"/>
      <c r="L106" s="113"/>
      <c r="M106" s="68"/>
      <c r="N106" s="68"/>
      <c r="O106" s="68"/>
      <c r="P106" s="69"/>
      <c r="Q106" s="69"/>
      <c r="R106" s="69"/>
      <c r="S106" s="70"/>
      <c r="T106" s="71"/>
      <c r="U106" s="71"/>
      <c r="V106" s="71"/>
      <c r="W106" s="112"/>
      <c r="X106" s="1"/>
      <c r="Y106" s="74"/>
      <c r="Z106" s="74"/>
      <c r="AA106" s="74"/>
      <c r="AB106" s="74"/>
      <c r="AC106" s="74"/>
      <c r="AD106" s="74"/>
    </row>
    <row r="107" ht="11.25" customHeight="1">
      <c r="A107" s="65"/>
      <c r="B107" s="68"/>
      <c r="C107" s="68"/>
      <c r="D107" s="68"/>
      <c r="E107" s="68"/>
      <c r="F107" s="68"/>
      <c r="G107" s="68"/>
      <c r="H107" s="65"/>
      <c r="I107" s="65"/>
      <c r="J107" s="65"/>
      <c r="K107" s="65"/>
      <c r="L107" s="113"/>
      <c r="M107" s="68"/>
      <c r="N107" s="68"/>
      <c r="O107" s="68"/>
      <c r="P107" s="69"/>
      <c r="Q107" s="69"/>
      <c r="R107" s="69"/>
      <c r="S107" s="70"/>
      <c r="T107" s="71"/>
      <c r="U107" s="71"/>
      <c r="V107" s="71"/>
      <c r="W107" s="112"/>
      <c r="X107" s="1"/>
      <c r="Y107" s="74"/>
      <c r="Z107" s="74"/>
      <c r="AA107" s="74"/>
      <c r="AB107" s="74"/>
      <c r="AC107" s="74"/>
      <c r="AD107" s="74"/>
    </row>
    <row r="108" ht="11.25" customHeight="1">
      <c r="A108" s="65"/>
      <c r="B108" s="68"/>
      <c r="C108" s="68"/>
      <c r="D108" s="68"/>
      <c r="E108" s="68"/>
      <c r="F108" s="68"/>
      <c r="G108" s="68"/>
      <c r="H108" s="65"/>
      <c r="I108" s="65"/>
      <c r="J108" s="65"/>
      <c r="K108" s="65"/>
      <c r="L108" s="113"/>
      <c r="M108" s="68"/>
      <c r="N108" s="68"/>
      <c r="O108" s="68"/>
      <c r="P108" s="69"/>
      <c r="Q108" s="69"/>
      <c r="R108" s="69"/>
      <c r="S108" s="70"/>
      <c r="T108" s="71"/>
      <c r="U108" s="71"/>
      <c r="V108" s="71"/>
      <c r="W108" s="112"/>
      <c r="X108" s="1"/>
      <c r="Y108" s="74"/>
      <c r="Z108" s="74"/>
      <c r="AA108" s="74"/>
      <c r="AB108" s="74"/>
      <c r="AC108" s="74"/>
      <c r="AD108" s="74"/>
    </row>
    <row r="109" ht="11.25" customHeight="1">
      <c r="A109" s="65"/>
      <c r="B109" s="68"/>
      <c r="C109" s="68"/>
      <c r="D109" s="68"/>
      <c r="E109" s="68"/>
      <c r="F109" s="68"/>
      <c r="G109" s="68"/>
      <c r="H109" s="65"/>
      <c r="I109" s="65"/>
      <c r="J109" s="65"/>
      <c r="K109" s="65"/>
      <c r="L109" s="113"/>
      <c r="M109" s="68"/>
      <c r="N109" s="68"/>
      <c r="O109" s="68"/>
      <c r="P109" s="69"/>
      <c r="Q109" s="69"/>
      <c r="R109" s="69"/>
      <c r="S109" s="70"/>
      <c r="T109" s="71"/>
      <c r="U109" s="71"/>
      <c r="V109" s="71"/>
      <c r="W109" s="112"/>
      <c r="X109" s="1"/>
      <c r="Y109" s="74"/>
      <c r="Z109" s="74"/>
      <c r="AA109" s="74"/>
      <c r="AB109" s="74"/>
      <c r="AC109" s="74"/>
      <c r="AD109" s="74"/>
    </row>
    <row r="110" ht="11.25" customHeight="1">
      <c r="A110" s="65"/>
      <c r="B110" s="68"/>
      <c r="C110" s="68"/>
      <c r="D110" s="68"/>
      <c r="E110" s="68"/>
      <c r="F110" s="68"/>
      <c r="G110" s="68"/>
      <c r="H110" s="65"/>
      <c r="I110" s="65"/>
      <c r="J110" s="65"/>
      <c r="K110" s="65"/>
      <c r="L110" s="113"/>
      <c r="M110" s="68"/>
      <c r="N110" s="68"/>
      <c r="O110" s="68"/>
      <c r="P110" s="69"/>
      <c r="Q110" s="69"/>
      <c r="R110" s="69"/>
      <c r="S110" s="70"/>
      <c r="T110" s="71"/>
      <c r="U110" s="71"/>
      <c r="V110" s="71"/>
      <c r="W110" s="112"/>
      <c r="X110" s="1"/>
      <c r="Y110" s="74"/>
      <c r="Z110" s="74"/>
      <c r="AA110" s="74"/>
      <c r="AB110" s="74"/>
      <c r="AC110" s="74"/>
      <c r="AD110" s="74"/>
    </row>
    <row r="111" ht="11.25" customHeight="1">
      <c r="A111" s="65"/>
      <c r="B111" s="68"/>
      <c r="C111" s="68"/>
      <c r="D111" s="68"/>
      <c r="E111" s="68"/>
      <c r="F111" s="68"/>
      <c r="G111" s="68"/>
      <c r="H111" s="65"/>
      <c r="I111" s="65"/>
      <c r="J111" s="65"/>
      <c r="K111" s="65"/>
      <c r="L111" s="113"/>
      <c r="M111" s="68"/>
      <c r="N111" s="68"/>
      <c r="O111" s="68"/>
      <c r="P111" s="69"/>
      <c r="Q111" s="69"/>
      <c r="R111" s="69"/>
      <c r="S111" s="70"/>
      <c r="T111" s="71"/>
      <c r="U111" s="71"/>
      <c r="V111" s="71"/>
      <c r="W111" s="112"/>
      <c r="X111" s="1"/>
      <c r="Y111" s="74"/>
      <c r="Z111" s="74"/>
      <c r="AA111" s="74"/>
      <c r="AB111" s="74"/>
      <c r="AC111" s="74"/>
      <c r="AD111" s="74"/>
    </row>
    <row r="112" ht="11.25" customHeight="1">
      <c r="A112" s="65"/>
      <c r="B112" s="68"/>
      <c r="C112" s="68"/>
      <c r="D112" s="68"/>
      <c r="E112" s="68"/>
      <c r="F112" s="68"/>
      <c r="G112" s="68"/>
      <c r="H112" s="65"/>
      <c r="I112" s="65"/>
      <c r="J112" s="65"/>
      <c r="K112" s="65"/>
      <c r="L112" s="113"/>
      <c r="M112" s="68"/>
      <c r="N112" s="68"/>
      <c r="O112" s="68"/>
      <c r="P112" s="69"/>
      <c r="Q112" s="69"/>
      <c r="R112" s="69"/>
      <c r="S112" s="70"/>
      <c r="T112" s="71"/>
      <c r="U112" s="71"/>
      <c r="V112" s="71"/>
      <c r="W112" s="112"/>
      <c r="X112" s="1"/>
      <c r="Y112" s="74"/>
      <c r="Z112" s="74"/>
      <c r="AA112" s="74"/>
      <c r="AB112" s="74"/>
      <c r="AC112" s="74"/>
      <c r="AD112" s="74"/>
    </row>
    <row r="113" ht="11.25" customHeight="1">
      <c r="A113" s="65"/>
      <c r="B113" s="68"/>
      <c r="C113" s="68"/>
      <c r="D113" s="68"/>
      <c r="E113" s="68"/>
      <c r="F113" s="68"/>
      <c r="G113" s="68"/>
      <c r="H113" s="65"/>
      <c r="I113" s="65"/>
      <c r="J113" s="65"/>
      <c r="K113" s="65"/>
      <c r="L113" s="113"/>
      <c r="M113" s="68"/>
      <c r="N113" s="68"/>
      <c r="O113" s="68"/>
      <c r="P113" s="69"/>
      <c r="Q113" s="69"/>
      <c r="R113" s="69"/>
      <c r="S113" s="70"/>
      <c r="T113" s="71"/>
      <c r="U113" s="71"/>
      <c r="V113" s="71"/>
      <c r="W113" s="112"/>
      <c r="X113" s="1"/>
      <c r="Y113" s="74"/>
      <c r="Z113" s="74"/>
      <c r="AA113" s="74"/>
      <c r="AB113" s="74"/>
      <c r="AC113" s="74"/>
      <c r="AD113" s="74"/>
    </row>
    <row r="114" ht="11.25" customHeight="1">
      <c r="A114" s="65"/>
      <c r="B114" s="68"/>
      <c r="C114" s="68"/>
      <c r="D114" s="68"/>
      <c r="E114" s="68"/>
      <c r="F114" s="68"/>
      <c r="G114" s="68"/>
      <c r="H114" s="65"/>
      <c r="I114" s="65"/>
      <c r="J114" s="65"/>
      <c r="K114" s="65"/>
      <c r="L114" s="113"/>
      <c r="M114" s="68"/>
      <c r="N114" s="68"/>
      <c r="O114" s="68"/>
      <c r="P114" s="69"/>
      <c r="Q114" s="69"/>
      <c r="R114" s="69"/>
      <c r="S114" s="70"/>
      <c r="T114" s="71"/>
      <c r="U114" s="71"/>
      <c r="V114" s="71"/>
      <c r="W114" s="112"/>
      <c r="X114" s="1"/>
      <c r="Y114" s="74"/>
      <c r="Z114" s="74"/>
      <c r="AA114" s="74"/>
      <c r="AB114" s="74"/>
      <c r="AC114" s="74"/>
      <c r="AD114" s="74"/>
    </row>
    <row r="115" ht="11.25" customHeight="1">
      <c r="A115" s="65"/>
      <c r="B115" s="68"/>
      <c r="C115" s="68"/>
      <c r="D115" s="68"/>
      <c r="E115" s="68"/>
      <c r="F115" s="68"/>
      <c r="G115" s="68"/>
      <c r="H115" s="65"/>
      <c r="I115" s="65"/>
      <c r="J115" s="65"/>
      <c r="K115" s="65"/>
      <c r="L115" s="113"/>
      <c r="M115" s="68"/>
      <c r="N115" s="68"/>
      <c r="O115" s="68"/>
      <c r="P115" s="69"/>
      <c r="Q115" s="69"/>
      <c r="R115" s="69"/>
      <c r="S115" s="70"/>
      <c r="T115" s="71"/>
      <c r="U115" s="71"/>
      <c r="V115" s="71"/>
      <c r="W115" s="112"/>
      <c r="X115" s="1"/>
      <c r="Y115" s="74"/>
      <c r="Z115" s="74"/>
      <c r="AA115" s="74"/>
      <c r="AB115" s="74"/>
      <c r="AC115" s="74"/>
      <c r="AD115" s="74"/>
    </row>
    <row r="116" ht="11.25" customHeight="1">
      <c r="A116" s="65"/>
      <c r="B116" s="68"/>
      <c r="C116" s="68"/>
      <c r="D116" s="68"/>
      <c r="E116" s="68"/>
      <c r="F116" s="68"/>
      <c r="G116" s="68"/>
      <c r="H116" s="65"/>
      <c r="I116" s="65"/>
      <c r="J116" s="65"/>
      <c r="K116" s="65"/>
      <c r="L116" s="113"/>
      <c r="M116" s="68"/>
      <c r="N116" s="68"/>
      <c r="O116" s="68"/>
      <c r="P116" s="69"/>
      <c r="Q116" s="69"/>
      <c r="R116" s="69"/>
      <c r="S116" s="70"/>
      <c r="T116" s="71"/>
      <c r="U116" s="71"/>
      <c r="V116" s="71"/>
      <c r="W116" s="112"/>
      <c r="X116" s="1"/>
      <c r="Y116" s="74"/>
      <c r="Z116" s="74"/>
      <c r="AA116" s="74"/>
      <c r="AB116" s="74"/>
      <c r="AC116" s="74"/>
      <c r="AD116" s="74"/>
    </row>
    <row r="117" ht="11.25" customHeight="1">
      <c r="A117" s="65"/>
      <c r="B117" s="68"/>
      <c r="C117" s="68"/>
      <c r="D117" s="68"/>
      <c r="E117" s="68"/>
      <c r="F117" s="68"/>
      <c r="G117" s="68"/>
      <c r="H117" s="65"/>
      <c r="I117" s="65"/>
      <c r="J117" s="65"/>
      <c r="K117" s="65"/>
      <c r="L117" s="113"/>
      <c r="M117" s="68"/>
      <c r="N117" s="68"/>
      <c r="O117" s="68"/>
      <c r="P117" s="69"/>
      <c r="Q117" s="69"/>
      <c r="R117" s="69"/>
      <c r="S117" s="70"/>
      <c r="T117" s="71"/>
      <c r="U117" s="71"/>
      <c r="V117" s="71"/>
      <c r="W117" s="112"/>
      <c r="X117" s="1"/>
      <c r="Y117" s="74"/>
      <c r="Z117" s="74"/>
      <c r="AA117" s="74"/>
      <c r="AB117" s="74"/>
      <c r="AC117" s="74"/>
      <c r="AD117" s="74"/>
    </row>
    <row r="118" ht="11.25" customHeight="1">
      <c r="A118" s="65"/>
      <c r="B118" s="68"/>
      <c r="C118" s="68"/>
      <c r="D118" s="68"/>
      <c r="E118" s="68"/>
      <c r="F118" s="68"/>
      <c r="G118" s="68"/>
      <c r="H118" s="65"/>
      <c r="I118" s="65"/>
      <c r="J118" s="65"/>
      <c r="K118" s="65"/>
      <c r="L118" s="113"/>
      <c r="M118" s="68"/>
      <c r="N118" s="68"/>
      <c r="O118" s="68"/>
      <c r="P118" s="69"/>
      <c r="Q118" s="69"/>
      <c r="R118" s="69"/>
      <c r="S118" s="70"/>
      <c r="T118" s="71"/>
      <c r="U118" s="71"/>
      <c r="V118" s="71"/>
      <c r="W118" s="112"/>
      <c r="X118" s="1"/>
      <c r="Y118" s="74"/>
      <c r="Z118" s="74"/>
      <c r="AA118" s="74"/>
      <c r="AB118" s="74"/>
      <c r="AC118" s="74"/>
      <c r="AD118" s="74"/>
    </row>
    <row r="119" ht="11.25" customHeight="1">
      <c r="A119" s="65"/>
      <c r="B119" s="68"/>
      <c r="C119" s="68"/>
      <c r="D119" s="68"/>
      <c r="E119" s="68"/>
      <c r="F119" s="68"/>
      <c r="G119" s="68"/>
      <c r="H119" s="65"/>
      <c r="I119" s="65"/>
      <c r="J119" s="65"/>
      <c r="K119" s="65"/>
      <c r="L119" s="113"/>
      <c r="M119" s="68"/>
      <c r="N119" s="68"/>
      <c r="O119" s="68"/>
      <c r="P119" s="69"/>
      <c r="Q119" s="69"/>
      <c r="R119" s="69"/>
      <c r="S119" s="70"/>
      <c r="T119" s="71"/>
      <c r="U119" s="71"/>
      <c r="V119" s="71"/>
      <c r="W119" s="112"/>
      <c r="X119" s="1"/>
      <c r="Y119" s="74"/>
      <c r="Z119" s="74"/>
      <c r="AA119" s="74"/>
      <c r="AB119" s="74"/>
      <c r="AC119" s="74"/>
      <c r="AD119" s="74"/>
    </row>
    <row r="120" ht="11.25" customHeight="1">
      <c r="A120" s="65"/>
      <c r="B120" s="68"/>
      <c r="C120" s="68"/>
      <c r="D120" s="68"/>
      <c r="E120" s="68"/>
      <c r="F120" s="68"/>
      <c r="G120" s="68"/>
      <c r="H120" s="65"/>
      <c r="I120" s="65"/>
      <c r="J120" s="65"/>
      <c r="K120" s="65"/>
      <c r="L120" s="113"/>
      <c r="M120" s="68"/>
      <c r="N120" s="68"/>
      <c r="O120" s="68"/>
      <c r="P120" s="69"/>
      <c r="Q120" s="69"/>
      <c r="R120" s="69"/>
      <c r="S120" s="70"/>
      <c r="T120" s="71"/>
      <c r="U120" s="71"/>
      <c r="V120" s="71"/>
      <c r="W120" s="112"/>
      <c r="X120" s="1"/>
      <c r="Y120" s="74"/>
      <c r="Z120" s="74"/>
      <c r="AA120" s="74"/>
      <c r="AB120" s="74"/>
      <c r="AC120" s="74"/>
      <c r="AD120" s="74"/>
    </row>
    <row r="121" ht="11.25" customHeight="1">
      <c r="A121" s="65"/>
      <c r="B121" s="68"/>
      <c r="C121" s="68"/>
      <c r="D121" s="68"/>
      <c r="E121" s="68"/>
      <c r="F121" s="68"/>
      <c r="G121" s="68"/>
      <c r="H121" s="65"/>
      <c r="I121" s="65"/>
      <c r="J121" s="65"/>
      <c r="K121" s="65"/>
      <c r="L121" s="113"/>
      <c r="M121" s="68"/>
      <c r="N121" s="68"/>
      <c r="O121" s="68"/>
      <c r="P121" s="69"/>
      <c r="Q121" s="69"/>
      <c r="R121" s="69"/>
      <c r="S121" s="70"/>
      <c r="T121" s="71"/>
      <c r="U121" s="71"/>
      <c r="V121" s="71"/>
      <c r="W121" s="112"/>
      <c r="X121" s="1"/>
      <c r="Y121" s="74"/>
      <c r="Z121" s="74"/>
      <c r="AA121" s="74"/>
      <c r="AB121" s="74"/>
      <c r="AC121" s="74"/>
      <c r="AD121" s="74"/>
    </row>
    <row r="122" ht="11.25" customHeight="1">
      <c r="A122" s="65"/>
      <c r="B122" s="68"/>
      <c r="C122" s="68"/>
      <c r="D122" s="68"/>
      <c r="E122" s="68"/>
      <c r="F122" s="68"/>
      <c r="G122" s="68"/>
      <c r="H122" s="65"/>
      <c r="I122" s="65"/>
      <c r="J122" s="65"/>
      <c r="K122" s="65"/>
      <c r="L122" s="113"/>
      <c r="M122" s="68"/>
      <c r="N122" s="68"/>
      <c r="O122" s="68"/>
      <c r="P122" s="69"/>
      <c r="Q122" s="69"/>
      <c r="R122" s="69"/>
      <c r="S122" s="70"/>
      <c r="T122" s="71"/>
      <c r="U122" s="71"/>
      <c r="V122" s="71"/>
      <c r="W122" s="112"/>
      <c r="X122" s="1"/>
      <c r="Y122" s="74"/>
      <c r="Z122" s="74"/>
      <c r="AA122" s="74"/>
      <c r="AB122" s="74"/>
      <c r="AC122" s="74"/>
      <c r="AD122" s="74"/>
    </row>
    <row r="123" ht="11.25" customHeight="1">
      <c r="A123" s="65"/>
      <c r="B123" s="68"/>
      <c r="C123" s="68"/>
      <c r="D123" s="68"/>
      <c r="E123" s="68"/>
      <c r="F123" s="68"/>
      <c r="G123" s="68"/>
      <c r="H123" s="65"/>
      <c r="I123" s="65"/>
      <c r="J123" s="65"/>
      <c r="K123" s="65"/>
      <c r="L123" s="113"/>
      <c r="M123" s="68"/>
      <c r="N123" s="68"/>
      <c r="O123" s="68"/>
      <c r="P123" s="69"/>
      <c r="Q123" s="69"/>
      <c r="R123" s="69"/>
      <c r="S123" s="70"/>
      <c r="T123" s="71"/>
      <c r="U123" s="71"/>
      <c r="V123" s="71"/>
      <c r="W123" s="112"/>
      <c r="X123" s="1"/>
      <c r="Y123" s="74"/>
      <c r="Z123" s="74"/>
      <c r="AA123" s="74"/>
      <c r="AB123" s="74"/>
      <c r="AC123" s="74"/>
      <c r="AD123" s="74"/>
    </row>
    <row r="124" ht="11.25" customHeight="1">
      <c r="A124" s="65"/>
      <c r="B124" s="68"/>
      <c r="C124" s="68"/>
      <c r="D124" s="68"/>
      <c r="E124" s="68"/>
      <c r="F124" s="68"/>
      <c r="G124" s="68"/>
      <c r="H124" s="65"/>
      <c r="I124" s="65"/>
      <c r="J124" s="65"/>
      <c r="K124" s="65"/>
      <c r="L124" s="113"/>
      <c r="M124" s="68"/>
      <c r="N124" s="68"/>
      <c r="O124" s="68"/>
      <c r="P124" s="69"/>
      <c r="Q124" s="69"/>
      <c r="R124" s="69"/>
      <c r="S124" s="70"/>
      <c r="T124" s="71"/>
      <c r="U124" s="71"/>
      <c r="V124" s="71"/>
      <c r="W124" s="112"/>
      <c r="X124" s="1"/>
      <c r="Y124" s="74"/>
      <c r="Z124" s="74"/>
      <c r="AA124" s="74"/>
      <c r="AB124" s="74"/>
      <c r="AC124" s="74"/>
      <c r="AD124" s="74"/>
    </row>
    <row r="125" ht="11.25" customHeight="1">
      <c r="A125" s="65"/>
      <c r="B125" s="68"/>
      <c r="C125" s="68"/>
      <c r="D125" s="68"/>
      <c r="E125" s="68"/>
      <c r="F125" s="68"/>
      <c r="G125" s="68"/>
      <c r="H125" s="65"/>
      <c r="I125" s="65"/>
      <c r="J125" s="65"/>
      <c r="K125" s="65"/>
      <c r="L125" s="113"/>
      <c r="M125" s="68"/>
      <c r="N125" s="68"/>
      <c r="O125" s="68"/>
      <c r="P125" s="69"/>
      <c r="Q125" s="69"/>
      <c r="R125" s="69"/>
      <c r="S125" s="70"/>
      <c r="T125" s="71"/>
      <c r="U125" s="71"/>
      <c r="V125" s="71"/>
      <c r="W125" s="112"/>
      <c r="X125" s="1"/>
      <c r="Y125" s="74"/>
      <c r="Z125" s="74"/>
      <c r="AA125" s="74"/>
      <c r="AB125" s="74"/>
      <c r="AC125" s="74"/>
      <c r="AD125" s="74"/>
    </row>
    <row r="126" ht="11.25" customHeight="1">
      <c r="A126" s="65"/>
      <c r="B126" s="68"/>
      <c r="C126" s="68"/>
      <c r="D126" s="68"/>
      <c r="E126" s="68"/>
      <c r="F126" s="68"/>
      <c r="G126" s="68"/>
      <c r="H126" s="65"/>
      <c r="I126" s="65"/>
      <c r="J126" s="65"/>
      <c r="K126" s="65"/>
      <c r="L126" s="113"/>
      <c r="M126" s="68"/>
      <c r="N126" s="68"/>
      <c r="O126" s="68"/>
      <c r="P126" s="69"/>
      <c r="Q126" s="69"/>
      <c r="R126" s="69"/>
      <c r="S126" s="70"/>
      <c r="T126" s="71"/>
      <c r="U126" s="71"/>
      <c r="V126" s="71"/>
      <c r="W126" s="112"/>
      <c r="X126" s="1"/>
      <c r="Y126" s="74"/>
      <c r="Z126" s="74"/>
      <c r="AA126" s="74"/>
      <c r="AB126" s="74"/>
      <c r="AC126" s="74"/>
      <c r="AD126" s="74"/>
    </row>
    <row r="127" ht="11.25" customHeight="1">
      <c r="A127" s="65"/>
      <c r="B127" s="68"/>
      <c r="C127" s="68"/>
      <c r="D127" s="68"/>
      <c r="E127" s="68"/>
      <c r="F127" s="68"/>
      <c r="G127" s="68"/>
      <c r="H127" s="65"/>
      <c r="I127" s="65"/>
      <c r="J127" s="65"/>
      <c r="K127" s="65"/>
      <c r="L127" s="113"/>
      <c r="M127" s="68"/>
      <c r="N127" s="68"/>
      <c r="O127" s="68"/>
      <c r="P127" s="69"/>
      <c r="Q127" s="69"/>
      <c r="R127" s="69"/>
      <c r="S127" s="70"/>
      <c r="T127" s="71"/>
      <c r="U127" s="71"/>
      <c r="V127" s="71"/>
      <c r="W127" s="112"/>
      <c r="X127" s="1"/>
      <c r="Y127" s="74"/>
      <c r="Z127" s="74"/>
      <c r="AA127" s="74"/>
      <c r="AB127" s="74"/>
      <c r="AC127" s="74"/>
      <c r="AD127" s="74"/>
    </row>
    <row r="128" ht="11.25" customHeight="1">
      <c r="A128" s="65"/>
      <c r="B128" s="68"/>
      <c r="C128" s="68"/>
      <c r="D128" s="68"/>
      <c r="E128" s="68"/>
      <c r="F128" s="68"/>
      <c r="G128" s="68"/>
      <c r="H128" s="65"/>
      <c r="I128" s="65"/>
      <c r="J128" s="65"/>
      <c r="K128" s="65"/>
      <c r="L128" s="113"/>
      <c r="M128" s="68"/>
      <c r="N128" s="68"/>
      <c r="O128" s="68"/>
      <c r="P128" s="69"/>
      <c r="Q128" s="69"/>
      <c r="R128" s="69"/>
      <c r="S128" s="70"/>
      <c r="T128" s="71"/>
      <c r="U128" s="71"/>
      <c r="V128" s="71"/>
      <c r="W128" s="112"/>
      <c r="X128" s="1"/>
      <c r="Y128" s="74"/>
      <c r="Z128" s="74"/>
      <c r="AA128" s="74"/>
      <c r="AB128" s="74"/>
      <c r="AC128" s="74"/>
      <c r="AD128" s="74"/>
    </row>
    <row r="129" ht="11.25" customHeight="1">
      <c r="A129" s="65"/>
      <c r="B129" s="68"/>
      <c r="C129" s="68"/>
      <c r="D129" s="68"/>
      <c r="E129" s="68"/>
      <c r="F129" s="68"/>
      <c r="G129" s="68"/>
      <c r="H129" s="65"/>
      <c r="I129" s="65"/>
      <c r="J129" s="65"/>
      <c r="K129" s="65"/>
      <c r="L129" s="113"/>
      <c r="M129" s="68"/>
      <c r="N129" s="68"/>
      <c r="O129" s="68"/>
      <c r="P129" s="69"/>
      <c r="Q129" s="69"/>
      <c r="R129" s="69"/>
      <c r="S129" s="70"/>
      <c r="T129" s="71"/>
      <c r="U129" s="71"/>
      <c r="V129" s="71"/>
      <c r="W129" s="112"/>
      <c r="X129" s="1"/>
      <c r="Y129" s="74"/>
      <c r="Z129" s="74"/>
      <c r="AA129" s="74"/>
      <c r="AB129" s="74"/>
      <c r="AC129" s="74"/>
      <c r="AD129" s="74"/>
    </row>
    <row r="130" ht="11.25" customHeight="1">
      <c r="A130" s="65"/>
      <c r="B130" s="68"/>
      <c r="C130" s="68"/>
      <c r="D130" s="68"/>
      <c r="E130" s="68"/>
      <c r="F130" s="68"/>
      <c r="G130" s="68"/>
      <c r="H130" s="65"/>
      <c r="I130" s="65"/>
      <c r="J130" s="65"/>
      <c r="K130" s="65"/>
      <c r="L130" s="113"/>
      <c r="M130" s="68"/>
      <c r="N130" s="68"/>
      <c r="O130" s="68"/>
      <c r="P130" s="69"/>
      <c r="Q130" s="69"/>
      <c r="R130" s="69"/>
      <c r="S130" s="70"/>
      <c r="T130" s="71"/>
      <c r="U130" s="71"/>
      <c r="V130" s="71"/>
      <c r="W130" s="112"/>
      <c r="X130" s="1"/>
      <c r="Y130" s="74"/>
      <c r="Z130" s="74"/>
      <c r="AA130" s="74"/>
      <c r="AB130" s="74"/>
      <c r="AC130" s="74"/>
      <c r="AD130" s="74"/>
    </row>
    <row r="131" ht="11.25" customHeight="1">
      <c r="A131" s="65"/>
      <c r="B131" s="68"/>
      <c r="C131" s="68"/>
      <c r="D131" s="68"/>
      <c r="E131" s="68"/>
      <c r="F131" s="68"/>
      <c r="G131" s="68"/>
      <c r="H131" s="65"/>
      <c r="I131" s="65"/>
      <c r="J131" s="65"/>
      <c r="K131" s="65"/>
      <c r="L131" s="113"/>
      <c r="M131" s="68"/>
      <c r="N131" s="68"/>
      <c r="O131" s="68"/>
      <c r="P131" s="69"/>
      <c r="Q131" s="69"/>
      <c r="R131" s="69"/>
      <c r="S131" s="70"/>
      <c r="T131" s="71"/>
      <c r="U131" s="71"/>
      <c r="V131" s="71"/>
      <c r="W131" s="112"/>
      <c r="X131" s="1"/>
      <c r="Y131" s="74"/>
      <c r="Z131" s="74"/>
      <c r="AA131" s="74"/>
      <c r="AB131" s="74"/>
      <c r="AC131" s="74"/>
      <c r="AD131" s="74"/>
    </row>
    <row r="132" ht="11.25" customHeight="1">
      <c r="A132" s="65"/>
      <c r="B132" s="68"/>
      <c r="C132" s="68"/>
      <c r="D132" s="68"/>
      <c r="E132" s="68"/>
      <c r="F132" s="68"/>
      <c r="G132" s="68"/>
      <c r="H132" s="65"/>
      <c r="I132" s="65"/>
      <c r="J132" s="65"/>
      <c r="K132" s="65"/>
      <c r="L132" s="113"/>
      <c r="M132" s="68"/>
      <c r="N132" s="68"/>
      <c r="O132" s="68"/>
      <c r="P132" s="69"/>
      <c r="Q132" s="69"/>
      <c r="R132" s="69"/>
      <c r="S132" s="70"/>
      <c r="T132" s="71"/>
      <c r="U132" s="71"/>
      <c r="V132" s="71"/>
      <c r="W132" s="112"/>
      <c r="X132" s="1"/>
      <c r="Y132" s="74"/>
      <c r="Z132" s="74"/>
      <c r="AA132" s="74"/>
      <c r="AB132" s="74"/>
      <c r="AC132" s="74"/>
      <c r="AD132" s="74"/>
    </row>
    <row r="133" ht="11.25" customHeight="1">
      <c r="A133" s="65"/>
      <c r="B133" s="68"/>
      <c r="C133" s="68"/>
      <c r="D133" s="68"/>
      <c r="E133" s="68"/>
      <c r="F133" s="68"/>
      <c r="G133" s="68"/>
      <c r="H133" s="65"/>
      <c r="I133" s="65"/>
      <c r="J133" s="65"/>
      <c r="K133" s="65"/>
      <c r="L133" s="113"/>
      <c r="M133" s="68"/>
      <c r="N133" s="68"/>
      <c r="O133" s="68"/>
      <c r="P133" s="69"/>
      <c r="Q133" s="69"/>
      <c r="R133" s="69"/>
      <c r="S133" s="70"/>
      <c r="T133" s="71"/>
      <c r="U133" s="71"/>
      <c r="V133" s="71"/>
      <c r="W133" s="112"/>
      <c r="X133" s="1"/>
      <c r="Y133" s="74"/>
      <c r="Z133" s="74"/>
      <c r="AA133" s="74"/>
      <c r="AB133" s="74"/>
      <c r="AC133" s="74"/>
      <c r="AD133" s="74"/>
    </row>
    <row r="134" ht="11.25" customHeight="1">
      <c r="A134" s="65"/>
      <c r="B134" s="68"/>
      <c r="C134" s="68"/>
      <c r="D134" s="68"/>
      <c r="E134" s="68"/>
      <c r="F134" s="68"/>
      <c r="G134" s="68"/>
      <c r="H134" s="65"/>
      <c r="I134" s="65"/>
      <c r="J134" s="65"/>
      <c r="K134" s="65"/>
      <c r="L134" s="113"/>
      <c r="M134" s="68"/>
      <c r="N134" s="68"/>
      <c r="O134" s="68"/>
      <c r="P134" s="69"/>
      <c r="Q134" s="69"/>
      <c r="R134" s="69"/>
      <c r="S134" s="70"/>
      <c r="T134" s="71"/>
      <c r="U134" s="71"/>
      <c r="V134" s="71"/>
      <c r="W134" s="112"/>
      <c r="X134" s="1"/>
      <c r="Y134" s="74"/>
      <c r="Z134" s="74"/>
      <c r="AA134" s="74"/>
      <c r="AB134" s="74"/>
      <c r="AC134" s="74"/>
      <c r="AD134" s="74"/>
    </row>
    <row r="135" ht="11.25" customHeight="1">
      <c r="A135" s="65"/>
      <c r="B135" s="68"/>
      <c r="C135" s="68"/>
      <c r="D135" s="68"/>
      <c r="E135" s="68"/>
      <c r="F135" s="68"/>
      <c r="G135" s="68"/>
      <c r="H135" s="65"/>
      <c r="I135" s="65"/>
      <c r="J135" s="65"/>
      <c r="K135" s="65"/>
      <c r="L135" s="113"/>
      <c r="M135" s="68"/>
      <c r="N135" s="68"/>
      <c r="O135" s="68"/>
      <c r="P135" s="69"/>
      <c r="Q135" s="69"/>
      <c r="R135" s="69"/>
      <c r="S135" s="70"/>
      <c r="T135" s="71"/>
      <c r="U135" s="71"/>
      <c r="V135" s="71"/>
      <c r="W135" s="112"/>
      <c r="X135" s="1"/>
      <c r="Y135" s="74"/>
      <c r="Z135" s="74"/>
      <c r="AA135" s="74"/>
      <c r="AB135" s="74"/>
      <c r="AC135" s="74"/>
      <c r="AD135" s="74"/>
    </row>
    <row r="136" ht="11.25" customHeight="1">
      <c r="A136" s="65"/>
      <c r="B136" s="68"/>
      <c r="C136" s="68"/>
      <c r="D136" s="68"/>
      <c r="E136" s="68"/>
      <c r="F136" s="68"/>
      <c r="G136" s="68"/>
      <c r="H136" s="65"/>
      <c r="I136" s="65"/>
      <c r="J136" s="65"/>
      <c r="K136" s="65"/>
      <c r="L136" s="113"/>
      <c r="M136" s="68"/>
      <c r="N136" s="68"/>
      <c r="O136" s="68"/>
      <c r="P136" s="69"/>
      <c r="Q136" s="69"/>
      <c r="R136" s="69"/>
      <c r="S136" s="70"/>
      <c r="T136" s="71"/>
      <c r="U136" s="71"/>
      <c r="V136" s="71"/>
      <c r="W136" s="112"/>
      <c r="X136" s="1"/>
      <c r="Y136" s="74"/>
      <c r="Z136" s="74"/>
      <c r="AA136" s="74"/>
      <c r="AB136" s="74"/>
      <c r="AC136" s="74"/>
      <c r="AD136" s="74"/>
    </row>
    <row r="137" ht="11.25" customHeight="1">
      <c r="A137" s="65"/>
      <c r="B137" s="68"/>
      <c r="C137" s="68"/>
      <c r="D137" s="68"/>
      <c r="E137" s="68"/>
      <c r="F137" s="68"/>
      <c r="G137" s="68"/>
      <c r="H137" s="65"/>
      <c r="I137" s="65"/>
      <c r="J137" s="65"/>
      <c r="K137" s="65"/>
      <c r="L137" s="113"/>
      <c r="M137" s="68"/>
      <c r="N137" s="68"/>
      <c r="O137" s="68"/>
      <c r="P137" s="69"/>
      <c r="Q137" s="69"/>
      <c r="R137" s="69"/>
      <c r="S137" s="70"/>
      <c r="T137" s="71"/>
      <c r="U137" s="71"/>
      <c r="V137" s="71"/>
      <c r="W137" s="112"/>
      <c r="X137" s="1"/>
      <c r="Y137" s="74"/>
      <c r="Z137" s="74"/>
      <c r="AA137" s="74"/>
      <c r="AB137" s="74"/>
      <c r="AC137" s="74"/>
      <c r="AD137" s="74"/>
    </row>
    <row r="138" ht="11.25" customHeight="1">
      <c r="A138" s="65"/>
      <c r="B138" s="68"/>
      <c r="C138" s="68"/>
      <c r="D138" s="68"/>
      <c r="E138" s="68"/>
      <c r="F138" s="68"/>
      <c r="G138" s="68"/>
      <c r="H138" s="65"/>
      <c r="I138" s="65"/>
      <c r="J138" s="65"/>
      <c r="K138" s="65"/>
      <c r="L138" s="113"/>
      <c r="M138" s="68"/>
      <c r="N138" s="68"/>
      <c r="O138" s="68"/>
      <c r="P138" s="69"/>
      <c r="Q138" s="69"/>
      <c r="R138" s="69"/>
      <c r="S138" s="70"/>
      <c r="T138" s="71"/>
      <c r="U138" s="71"/>
      <c r="V138" s="71"/>
      <c r="W138" s="112"/>
      <c r="X138" s="1"/>
      <c r="Y138" s="74"/>
      <c r="Z138" s="74"/>
      <c r="AA138" s="74"/>
      <c r="AB138" s="74"/>
      <c r="AC138" s="74"/>
      <c r="AD138" s="74"/>
    </row>
    <row r="139" ht="11.25" customHeight="1">
      <c r="A139" s="65"/>
      <c r="B139" s="68"/>
      <c r="C139" s="68"/>
      <c r="D139" s="68"/>
      <c r="E139" s="68"/>
      <c r="F139" s="68"/>
      <c r="G139" s="68"/>
      <c r="H139" s="65"/>
      <c r="I139" s="65"/>
      <c r="J139" s="65"/>
      <c r="K139" s="65"/>
      <c r="L139" s="113"/>
      <c r="M139" s="68"/>
      <c r="N139" s="68"/>
      <c r="O139" s="68"/>
      <c r="P139" s="69"/>
      <c r="Q139" s="69"/>
      <c r="R139" s="69"/>
      <c r="S139" s="70"/>
      <c r="T139" s="71"/>
      <c r="U139" s="71"/>
      <c r="V139" s="71"/>
      <c r="W139" s="112"/>
      <c r="X139" s="1"/>
      <c r="Y139" s="74"/>
      <c r="Z139" s="74"/>
      <c r="AA139" s="74"/>
      <c r="AB139" s="74"/>
      <c r="AC139" s="74"/>
      <c r="AD139" s="74"/>
    </row>
    <row r="140" ht="11.25" customHeight="1">
      <c r="A140" s="65"/>
      <c r="B140" s="68"/>
      <c r="C140" s="68"/>
      <c r="D140" s="68"/>
      <c r="E140" s="68"/>
      <c r="F140" s="68"/>
      <c r="G140" s="68"/>
      <c r="H140" s="65"/>
      <c r="I140" s="65"/>
      <c r="J140" s="65"/>
      <c r="K140" s="65"/>
      <c r="L140" s="113"/>
      <c r="M140" s="68"/>
      <c r="N140" s="68"/>
      <c r="O140" s="68"/>
      <c r="P140" s="69"/>
      <c r="Q140" s="69"/>
      <c r="R140" s="69"/>
      <c r="S140" s="70"/>
      <c r="T140" s="71"/>
      <c r="U140" s="71"/>
      <c r="V140" s="71"/>
      <c r="W140" s="112"/>
      <c r="X140" s="1"/>
      <c r="Y140" s="74"/>
      <c r="Z140" s="74"/>
      <c r="AA140" s="74"/>
      <c r="AB140" s="74"/>
      <c r="AC140" s="74"/>
      <c r="AD140" s="74"/>
    </row>
    <row r="141" ht="11.25" customHeight="1">
      <c r="A141" s="65"/>
      <c r="B141" s="68"/>
      <c r="C141" s="68"/>
      <c r="D141" s="68"/>
      <c r="E141" s="68"/>
      <c r="F141" s="68"/>
      <c r="G141" s="68"/>
      <c r="H141" s="65"/>
      <c r="I141" s="65"/>
      <c r="J141" s="65"/>
      <c r="K141" s="65"/>
      <c r="L141" s="113"/>
      <c r="M141" s="68"/>
      <c r="N141" s="68"/>
      <c r="O141" s="68"/>
      <c r="P141" s="69"/>
      <c r="Q141" s="69"/>
      <c r="R141" s="69"/>
      <c r="S141" s="70"/>
      <c r="T141" s="71"/>
      <c r="U141" s="71"/>
      <c r="V141" s="71"/>
      <c r="W141" s="112"/>
      <c r="X141" s="1"/>
      <c r="Y141" s="74"/>
      <c r="Z141" s="74"/>
      <c r="AA141" s="74"/>
      <c r="AB141" s="74"/>
      <c r="AC141" s="74"/>
      <c r="AD141" s="74"/>
    </row>
    <row r="142" ht="11.25" customHeight="1">
      <c r="A142" s="65"/>
      <c r="B142" s="68"/>
      <c r="C142" s="68"/>
      <c r="D142" s="68"/>
      <c r="E142" s="68"/>
      <c r="F142" s="68"/>
      <c r="G142" s="68"/>
      <c r="H142" s="65"/>
      <c r="I142" s="65"/>
      <c r="J142" s="65"/>
      <c r="K142" s="65"/>
      <c r="L142" s="113"/>
      <c r="M142" s="68"/>
      <c r="N142" s="68"/>
      <c r="O142" s="68"/>
      <c r="P142" s="69"/>
      <c r="Q142" s="69"/>
      <c r="R142" s="69"/>
      <c r="S142" s="70"/>
      <c r="T142" s="71"/>
      <c r="U142" s="71"/>
      <c r="V142" s="71"/>
      <c r="W142" s="112"/>
      <c r="X142" s="1"/>
      <c r="Y142" s="74"/>
      <c r="Z142" s="74"/>
      <c r="AA142" s="74"/>
      <c r="AB142" s="74"/>
      <c r="AC142" s="74"/>
      <c r="AD142" s="74"/>
    </row>
    <row r="143" ht="11.25" customHeight="1">
      <c r="A143" s="65"/>
      <c r="B143" s="68"/>
      <c r="C143" s="68"/>
      <c r="D143" s="68"/>
      <c r="E143" s="68"/>
      <c r="F143" s="68"/>
      <c r="G143" s="68"/>
      <c r="H143" s="65"/>
      <c r="I143" s="65"/>
      <c r="J143" s="65"/>
      <c r="K143" s="65"/>
      <c r="L143" s="113"/>
      <c r="M143" s="68"/>
      <c r="N143" s="68"/>
      <c r="O143" s="68"/>
      <c r="P143" s="69"/>
      <c r="Q143" s="69"/>
      <c r="R143" s="69"/>
      <c r="S143" s="70"/>
      <c r="T143" s="71"/>
      <c r="U143" s="71"/>
      <c r="V143" s="71"/>
      <c r="W143" s="112"/>
      <c r="X143" s="1"/>
      <c r="Y143" s="74"/>
      <c r="Z143" s="74"/>
      <c r="AA143" s="74"/>
      <c r="AB143" s="74"/>
      <c r="AC143" s="74"/>
      <c r="AD143" s="74"/>
    </row>
    <row r="144" ht="11.25" customHeight="1">
      <c r="A144" s="65"/>
      <c r="B144" s="68"/>
      <c r="C144" s="68"/>
      <c r="D144" s="68"/>
      <c r="E144" s="68"/>
      <c r="F144" s="68"/>
      <c r="G144" s="68"/>
      <c r="H144" s="65"/>
      <c r="I144" s="65"/>
      <c r="J144" s="65"/>
      <c r="K144" s="65"/>
      <c r="L144" s="113"/>
      <c r="M144" s="68"/>
      <c r="N144" s="68"/>
      <c r="O144" s="68"/>
      <c r="P144" s="69"/>
      <c r="Q144" s="69"/>
      <c r="R144" s="69"/>
      <c r="S144" s="70"/>
      <c r="T144" s="71"/>
      <c r="U144" s="71"/>
      <c r="V144" s="71"/>
      <c r="W144" s="112"/>
      <c r="X144" s="1"/>
      <c r="Y144" s="74"/>
      <c r="Z144" s="74"/>
      <c r="AA144" s="74"/>
      <c r="AB144" s="74"/>
      <c r="AC144" s="74"/>
      <c r="AD144" s="74"/>
    </row>
    <row r="145" ht="11.25" customHeight="1">
      <c r="A145" s="65"/>
      <c r="B145" s="68"/>
      <c r="C145" s="68"/>
      <c r="D145" s="68"/>
      <c r="E145" s="68"/>
      <c r="F145" s="68"/>
      <c r="G145" s="68"/>
      <c r="H145" s="65"/>
      <c r="I145" s="65"/>
      <c r="J145" s="65"/>
      <c r="K145" s="65"/>
      <c r="L145" s="113"/>
      <c r="M145" s="68"/>
      <c r="N145" s="68"/>
      <c r="O145" s="68"/>
      <c r="P145" s="69"/>
      <c r="Q145" s="69"/>
      <c r="R145" s="69"/>
      <c r="S145" s="70"/>
      <c r="T145" s="71"/>
      <c r="U145" s="71"/>
      <c r="V145" s="71"/>
      <c r="W145" s="112"/>
      <c r="X145" s="1"/>
      <c r="Y145" s="74"/>
      <c r="Z145" s="74"/>
      <c r="AA145" s="74"/>
      <c r="AB145" s="74"/>
      <c r="AC145" s="74"/>
      <c r="AD145" s="74"/>
    </row>
    <row r="146" ht="11.25" customHeight="1">
      <c r="A146" s="65"/>
      <c r="B146" s="68"/>
      <c r="C146" s="68"/>
      <c r="D146" s="68"/>
      <c r="E146" s="68"/>
      <c r="F146" s="68"/>
      <c r="G146" s="68"/>
      <c r="H146" s="65"/>
      <c r="I146" s="65"/>
      <c r="J146" s="65"/>
      <c r="K146" s="65"/>
      <c r="L146" s="113"/>
      <c r="M146" s="68"/>
      <c r="N146" s="68"/>
      <c r="O146" s="68"/>
      <c r="P146" s="69"/>
      <c r="Q146" s="69"/>
      <c r="R146" s="69"/>
      <c r="S146" s="70"/>
      <c r="T146" s="71"/>
      <c r="U146" s="71"/>
      <c r="V146" s="71"/>
      <c r="W146" s="112"/>
      <c r="X146" s="1"/>
      <c r="Y146" s="74"/>
      <c r="Z146" s="74"/>
      <c r="AA146" s="74"/>
      <c r="AB146" s="74"/>
      <c r="AC146" s="74"/>
      <c r="AD146" s="74"/>
    </row>
    <row r="147" ht="11.25" customHeight="1">
      <c r="A147" s="65"/>
      <c r="B147" s="68"/>
      <c r="C147" s="68"/>
      <c r="D147" s="68"/>
      <c r="E147" s="68"/>
      <c r="F147" s="68"/>
      <c r="G147" s="68"/>
      <c r="H147" s="65"/>
      <c r="I147" s="65"/>
      <c r="J147" s="65"/>
      <c r="K147" s="65"/>
      <c r="L147" s="113"/>
      <c r="M147" s="68"/>
      <c r="N147" s="68"/>
      <c r="O147" s="68"/>
      <c r="P147" s="69"/>
      <c r="Q147" s="69"/>
      <c r="R147" s="69"/>
      <c r="S147" s="70"/>
      <c r="T147" s="71"/>
      <c r="U147" s="71"/>
      <c r="V147" s="71"/>
      <c r="W147" s="112"/>
      <c r="X147" s="1"/>
      <c r="Y147" s="74"/>
      <c r="Z147" s="74"/>
      <c r="AA147" s="74"/>
      <c r="AB147" s="74"/>
      <c r="AC147" s="74"/>
      <c r="AD147" s="74"/>
    </row>
    <row r="148" ht="11.25" customHeight="1">
      <c r="A148" s="65"/>
      <c r="B148" s="68"/>
      <c r="C148" s="68"/>
      <c r="D148" s="68"/>
      <c r="E148" s="68"/>
      <c r="F148" s="68"/>
      <c r="G148" s="68"/>
      <c r="H148" s="65"/>
      <c r="I148" s="65"/>
      <c r="J148" s="65"/>
      <c r="K148" s="65"/>
      <c r="L148" s="113"/>
      <c r="M148" s="68"/>
      <c r="N148" s="68"/>
      <c r="O148" s="68"/>
      <c r="P148" s="69"/>
      <c r="Q148" s="69"/>
      <c r="R148" s="69"/>
      <c r="S148" s="70"/>
      <c r="T148" s="71"/>
      <c r="U148" s="71"/>
      <c r="V148" s="71"/>
      <c r="W148" s="112"/>
      <c r="X148" s="1"/>
      <c r="Y148" s="74"/>
      <c r="Z148" s="74"/>
      <c r="AA148" s="74"/>
      <c r="AB148" s="74"/>
      <c r="AC148" s="74"/>
      <c r="AD148" s="74"/>
    </row>
    <row r="149" ht="11.25" customHeight="1">
      <c r="A149" s="65"/>
      <c r="B149" s="68"/>
      <c r="C149" s="68"/>
      <c r="D149" s="68"/>
      <c r="E149" s="68"/>
      <c r="F149" s="68"/>
      <c r="G149" s="68"/>
      <c r="H149" s="65"/>
      <c r="I149" s="65"/>
      <c r="J149" s="65"/>
      <c r="K149" s="65"/>
      <c r="L149" s="113"/>
      <c r="M149" s="68"/>
      <c r="N149" s="68"/>
      <c r="O149" s="68"/>
      <c r="P149" s="69"/>
      <c r="Q149" s="69"/>
      <c r="R149" s="69"/>
      <c r="S149" s="70"/>
      <c r="T149" s="71"/>
      <c r="U149" s="71"/>
      <c r="V149" s="71"/>
      <c r="W149" s="112"/>
      <c r="X149" s="1"/>
      <c r="Y149" s="74"/>
      <c r="Z149" s="74"/>
      <c r="AA149" s="74"/>
      <c r="AB149" s="74"/>
      <c r="AC149" s="74"/>
      <c r="AD149" s="74"/>
    </row>
    <row r="150" ht="11.25" customHeight="1">
      <c r="A150" s="65"/>
      <c r="B150" s="68"/>
      <c r="C150" s="68"/>
      <c r="D150" s="68"/>
      <c r="E150" s="68"/>
      <c r="F150" s="68"/>
      <c r="G150" s="68"/>
      <c r="H150" s="65"/>
      <c r="I150" s="65"/>
      <c r="J150" s="65"/>
      <c r="K150" s="65"/>
      <c r="L150" s="113"/>
      <c r="M150" s="68"/>
      <c r="N150" s="68"/>
      <c r="O150" s="68"/>
      <c r="P150" s="69"/>
      <c r="Q150" s="69"/>
      <c r="R150" s="69"/>
      <c r="S150" s="70"/>
      <c r="T150" s="71"/>
      <c r="U150" s="71"/>
      <c r="V150" s="71"/>
      <c r="W150" s="112"/>
      <c r="X150" s="1"/>
      <c r="Y150" s="74"/>
      <c r="Z150" s="74"/>
      <c r="AA150" s="74"/>
      <c r="AB150" s="74"/>
      <c r="AC150" s="74"/>
      <c r="AD150" s="74"/>
    </row>
    <row r="151" ht="11.25" customHeight="1">
      <c r="A151" s="65"/>
      <c r="B151" s="68"/>
      <c r="C151" s="68"/>
      <c r="D151" s="68"/>
      <c r="E151" s="68"/>
      <c r="F151" s="68"/>
      <c r="G151" s="68"/>
      <c r="H151" s="65"/>
      <c r="I151" s="65"/>
      <c r="J151" s="65"/>
      <c r="K151" s="65"/>
      <c r="L151" s="113"/>
      <c r="M151" s="68"/>
      <c r="N151" s="68"/>
      <c r="O151" s="68"/>
      <c r="P151" s="69"/>
      <c r="Q151" s="69"/>
      <c r="R151" s="69"/>
      <c r="S151" s="70"/>
      <c r="T151" s="71"/>
      <c r="U151" s="71"/>
      <c r="V151" s="71"/>
      <c r="W151" s="112"/>
      <c r="X151" s="1"/>
      <c r="Y151" s="74"/>
      <c r="Z151" s="74"/>
      <c r="AA151" s="74"/>
      <c r="AB151" s="74"/>
      <c r="AC151" s="74"/>
      <c r="AD151" s="74"/>
    </row>
    <row r="152" ht="11.25" customHeight="1">
      <c r="A152" s="65"/>
      <c r="B152" s="68"/>
      <c r="C152" s="68"/>
      <c r="D152" s="68"/>
      <c r="E152" s="68"/>
      <c r="F152" s="68"/>
      <c r="G152" s="68"/>
      <c r="H152" s="65"/>
      <c r="I152" s="65"/>
      <c r="J152" s="65"/>
      <c r="K152" s="65"/>
      <c r="L152" s="113"/>
      <c r="M152" s="68"/>
      <c r="N152" s="68"/>
      <c r="O152" s="68"/>
      <c r="P152" s="69"/>
      <c r="Q152" s="69"/>
      <c r="R152" s="69"/>
      <c r="S152" s="70"/>
      <c r="T152" s="71"/>
      <c r="U152" s="71"/>
      <c r="V152" s="71"/>
      <c r="W152" s="112"/>
      <c r="X152" s="1"/>
      <c r="Y152" s="74"/>
      <c r="Z152" s="74"/>
      <c r="AA152" s="74"/>
      <c r="AB152" s="74"/>
      <c r="AC152" s="74"/>
      <c r="AD152" s="74"/>
    </row>
    <row r="153" ht="11.25" customHeight="1">
      <c r="A153" s="65"/>
      <c r="B153" s="68"/>
      <c r="C153" s="68"/>
      <c r="D153" s="68"/>
      <c r="E153" s="68"/>
      <c r="F153" s="68"/>
      <c r="G153" s="68"/>
      <c r="H153" s="65"/>
      <c r="I153" s="65"/>
      <c r="J153" s="65"/>
      <c r="K153" s="65"/>
      <c r="L153" s="113"/>
      <c r="M153" s="68"/>
      <c r="N153" s="68"/>
      <c r="O153" s="68"/>
      <c r="P153" s="69"/>
      <c r="Q153" s="69"/>
      <c r="R153" s="69"/>
      <c r="S153" s="70"/>
      <c r="T153" s="71"/>
      <c r="U153" s="71"/>
      <c r="V153" s="71"/>
      <c r="W153" s="112"/>
      <c r="X153" s="1"/>
      <c r="Y153" s="74"/>
      <c r="Z153" s="74"/>
      <c r="AA153" s="74"/>
      <c r="AB153" s="74"/>
      <c r="AC153" s="74"/>
      <c r="AD153" s="74"/>
    </row>
    <row r="154" ht="11.25" customHeight="1">
      <c r="A154" s="65"/>
      <c r="B154" s="68"/>
      <c r="C154" s="68"/>
      <c r="D154" s="68"/>
      <c r="E154" s="68"/>
      <c r="F154" s="68"/>
      <c r="G154" s="68"/>
      <c r="H154" s="65"/>
      <c r="I154" s="65"/>
      <c r="J154" s="65"/>
      <c r="K154" s="65"/>
      <c r="L154" s="113"/>
      <c r="M154" s="68"/>
      <c r="N154" s="68"/>
      <c r="O154" s="68"/>
      <c r="P154" s="69"/>
      <c r="Q154" s="69"/>
      <c r="R154" s="69"/>
      <c r="S154" s="70"/>
      <c r="T154" s="71"/>
      <c r="U154" s="71"/>
      <c r="V154" s="71"/>
      <c r="W154" s="112"/>
      <c r="X154" s="1"/>
      <c r="Y154" s="74"/>
      <c r="Z154" s="74"/>
      <c r="AA154" s="74"/>
      <c r="AB154" s="74"/>
      <c r="AC154" s="74"/>
      <c r="AD154" s="74"/>
    </row>
    <row r="155" ht="11.25" customHeight="1">
      <c r="A155" s="65"/>
      <c r="B155" s="68"/>
      <c r="C155" s="68"/>
      <c r="D155" s="68"/>
      <c r="E155" s="68"/>
      <c r="F155" s="68"/>
      <c r="G155" s="68"/>
      <c r="H155" s="65"/>
      <c r="I155" s="65"/>
      <c r="J155" s="65"/>
      <c r="K155" s="65"/>
      <c r="L155" s="113"/>
      <c r="M155" s="68"/>
      <c r="N155" s="68"/>
      <c r="O155" s="68"/>
      <c r="P155" s="69"/>
      <c r="Q155" s="69"/>
      <c r="R155" s="69"/>
      <c r="S155" s="70"/>
      <c r="T155" s="71"/>
      <c r="U155" s="71"/>
      <c r="V155" s="71"/>
      <c r="W155" s="112"/>
      <c r="X155" s="1"/>
      <c r="Y155" s="74"/>
      <c r="Z155" s="74"/>
      <c r="AA155" s="74"/>
      <c r="AB155" s="74"/>
      <c r="AC155" s="74"/>
      <c r="AD155" s="74"/>
    </row>
    <row r="156" ht="11.25" customHeight="1">
      <c r="A156" s="65"/>
      <c r="B156" s="68"/>
      <c r="C156" s="68"/>
      <c r="D156" s="68"/>
      <c r="E156" s="68"/>
      <c r="F156" s="68"/>
      <c r="G156" s="68"/>
      <c r="H156" s="65"/>
      <c r="I156" s="65"/>
      <c r="J156" s="65"/>
      <c r="K156" s="65"/>
      <c r="L156" s="113"/>
      <c r="M156" s="68"/>
      <c r="N156" s="68"/>
      <c r="O156" s="68"/>
      <c r="P156" s="69"/>
      <c r="Q156" s="69"/>
      <c r="R156" s="69"/>
      <c r="S156" s="70"/>
      <c r="T156" s="71"/>
      <c r="U156" s="71"/>
      <c r="V156" s="71"/>
      <c r="W156" s="112"/>
      <c r="X156" s="1"/>
      <c r="Y156" s="74"/>
      <c r="Z156" s="74"/>
      <c r="AA156" s="74"/>
      <c r="AB156" s="74"/>
      <c r="AC156" s="74"/>
      <c r="AD156" s="74"/>
    </row>
    <row r="157" ht="11.25" customHeight="1">
      <c r="A157" s="65"/>
      <c r="B157" s="68"/>
      <c r="C157" s="68"/>
      <c r="D157" s="68"/>
      <c r="E157" s="68"/>
      <c r="F157" s="68"/>
      <c r="G157" s="68"/>
      <c r="H157" s="65"/>
      <c r="I157" s="65"/>
      <c r="J157" s="65"/>
      <c r="K157" s="65"/>
      <c r="L157" s="113"/>
      <c r="M157" s="68"/>
      <c r="N157" s="68"/>
      <c r="O157" s="68"/>
      <c r="P157" s="69"/>
      <c r="Q157" s="69"/>
      <c r="R157" s="69"/>
      <c r="S157" s="70"/>
      <c r="T157" s="71"/>
      <c r="U157" s="71"/>
      <c r="V157" s="71"/>
      <c r="W157" s="112"/>
      <c r="X157" s="1"/>
      <c r="Y157" s="74"/>
      <c r="Z157" s="74"/>
      <c r="AA157" s="74"/>
      <c r="AB157" s="74"/>
      <c r="AC157" s="74"/>
      <c r="AD157" s="74"/>
    </row>
    <row r="158" ht="11.25" customHeight="1">
      <c r="A158" s="65"/>
      <c r="B158" s="68"/>
      <c r="C158" s="68"/>
      <c r="D158" s="68"/>
      <c r="E158" s="68"/>
      <c r="F158" s="68"/>
      <c r="G158" s="68"/>
      <c r="H158" s="65"/>
      <c r="I158" s="65"/>
      <c r="J158" s="65"/>
      <c r="K158" s="65"/>
      <c r="L158" s="113"/>
      <c r="M158" s="68"/>
      <c r="N158" s="68"/>
      <c r="O158" s="68"/>
      <c r="P158" s="69"/>
      <c r="Q158" s="69"/>
      <c r="R158" s="69"/>
      <c r="S158" s="70"/>
      <c r="T158" s="71"/>
      <c r="U158" s="71"/>
      <c r="V158" s="71"/>
      <c r="W158" s="112"/>
      <c r="X158" s="1"/>
      <c r="Y158" s="74"/>
      <c r="Z158" s="74"/>
      <c r="AA158" s="74"/>
      <c r="AB158" s="74"/>
      <c r="AC158" s="74"/>
      <c r="AD158" s="74"/>
    </row>
    <row r="159" ht="11.25" customHeight="1">
      <c r="A159" s="65"/>
      <c r="B159" s="68"/>
      <c r="C159" s="68"/>
      <c r="D159" s="68"/>
      <c r="E159" s="68"/>
      <c r="F159" s="68"/>
      <c r="G159" s="68"/>
      <c r="H159" s="65"/>
      <c r="I159" s="65"/>
      <c r="J159" s="65"/>
      <c r="K159" s="65"/>
      <c r="L159" s="113"/>
      <c r="M159" s="68"/>
      <c r="N159" s="68"/>
      <c r="O159" s="68"/>
      <c r="P159" s="69"/>
      <c r="Q159" s="69"/>
      <c r="R159" s="69"/>
      <c r="S159" s="70"/>
      <c r="T159" s="71"/>
      <c r="U159" s="71"/>
      <c r="V159" s="71"/>
      <c r="W159" s="112"/>
      <c r="X159" s="1"/>
      <c r="Y159" s="74"/>
      <c r="Z159" s="74"/>
      <c r="AA159" s="74"/>
      <c r="AB159" s="74"/>
      <c r="AC159" s="74"/>
      <c r="AD159" s="74"/>
    </row>
    <row r="160" ht="11.25" customHeight="1">
      <c r="A160" s="65"/>
      <c r="B160" s="68"/>
      <c r="C160" s="68"/>
      <c r="D160" s="68"/>
      <c r="E160" s="68"/>
      <c r="F160" s="68"/>
      <c r="G160" s="68"/>
      <c r="H160" s="65"/>
      <c r="I160" s="65"/>
      <c r="J160" s="65"/>
      <c r="K160" s="65"/>
      <c r="L160" s="113"/>
      <c r="M160" s="68"/>
      <c r="N160" s="68"/>
      <c r="O160" s="68"/>
      <c r="P160" s="69"/>
      <c r="Q160" s="69"/>
      <c r="R160" s="69"/>
      <c r="S160" s="70"/>
      <c r="T160" s="71"/>
      <c r="U160" s="71"/>
      <c r="V160" s="71"/>
      <c r="W160" s="112"/>
      <c r="X160" s="1"/>
      <c r="Y160" s="74"/>
      <c r="Z160" s="74"/>
      <c r="AA160" s="74"/>
      <c r="AB160" s="74"/>
      <c r="AC160" s="74"/>
      <c r="AD160" s="74"/>
    </row>
    <row r="161" ht="11.25" customHeight="1">
      <c r="A161" s="65"/>
      <c r="B161" s="68"/>
      <c r="C161" s="68"/>
      <c r="D161" s="68"/>
      <c r="E161" s="68"/>
      <c r="F161" s="68"/>
      <c r="G161" s="68"/>
      <c r="H161" s="65"/>
      <c r="I161" s="65"/>
      <c r="J161" s="65"/>
      <c r="K161" s="65"/>
      <c r="L161" s="113"/>
      <c r="M161" s="68"/>
      <c r="N161" s="68"/>
      <c r="O161" s="68"/>
      <c r="P161" s="69"/>
      <c r="Q161" s="69"/>
      <c r="R161" s="69"/>
      <c r="S161" s="70"/>
      <c r="T161" s="71"/>
      <c r="U161" s="71"/>
      <c r="V161" s="71"/>
      <c r="W161" s="112"/>
      <c r="X161" s="1"/>
      <c r="Y161" s="74"/>
      <c r="Z161" s="74"/>
      <c r="AA161" s="74"/>
      <c r="AB161" s="74"/>
      <c r="AC161" s="74"/>
      <c r="AD161" s="74"/>
    </row>
    <row r="162" ht="11.25" customHeight="1">
      <c r="A162" s="65"/>
      <c r="B162" s="68"/>
      <c r="C162" s="68"/>
      <c r="D162" s="68"/>
      <c r="E162" s="68"/>
      <c r="F162" s="68"/>
      <c r="G162" s="68"/>
      <c r="H162" s="65"/>
      <c r="I162" s="65"/>
      <c r="J162" s="65"/>
      <c r="K162" s="65"/>
      <c r="L162" s="113"/>
      <c r="M162" s="68"/>
      <c r="N162" s="68"/>
      <c r="O162" s="68"/>
      <c r="P162" s="69"/>
      <c r="Q162" s="69"/>
      <c r="R162" s="69"/>
      <c r="S162" s="70"/>
      <c r="T162" s="71"/>
      <c r="U162" s="71"/>
      <c r="V162" s="71"/>
      <c r="W162" s="112"/>
      <c r="X162" s="1"/>
      <c r="Y162" s="74"/>
      <c r="Z162" s="74"/>
      <c r="AA162" s="74"/>
      <c r="AB162" s="74"/>
      <c r="AC162" s="74"/>
      <c r="AD162" s="74"/>
    </row>
    <row r="163" ht="11.25" customHeight="1">
      <c r="A163" s="65"/>
      <c r="B163" s="68"/>
      <c r="C163" s="68"/>
      <c r="D163" s="68"/>
      <c r="E163" s="68"/>
      <c r="F163" s="68"/>
      <c r="G163" s="68"/>
      <c r="H163" s="65"/>
      <c r="I163" s="65"/>
      <c r="J163" s="65"/>
      <c r="K163" s="65"/>
      <c r="L163" s="113"/>
      <c r="M163" s="68"/>
      <c r="N163" s="68"/>
      <c r="O163" s="68"/>
      <c r="P163" s="69"/>
      <c r="Q163" s="69"/>
      <c r="R163" s="69"/>
      <c r="S163" s="70"/>
      <c r="T163" s="71"/>
      <c r="U163" s="71"/>
      <c r="V163" s="71"/>
      <c r="W163" s="112"/>
      <c r="X163" s="1"/>
      <c r="Y163" s="74"/>
      <c r="Z163" s="74"/>
      <c r="AA163" s="74"/>
      <c r="AB163" s="74"/>
      <c r="AC163" s="74"/>
      <c r="AD163" s="74"/>
    </row>
    <row r="164" ht="11.25" customHeight="1">
      <c r="A164" s="65"/>
      <c r="B164" s="68"/>
      <c r="C164" s="68"/>
      <c r="D164" s="68"/>
      <c r="E164" s="68"/>
      <c r="F164" s="68"/>
      <c r="G164" s="68"/>
      <c r="H164" s="65"/>
      <c r="I164" s="65"/>
      <c r="J164" s="65"/>
      <c r="K164" s="65"/>
      <c r="L164" s="113"/>
      <c r="M164" s="68"/>
      <c r="N164" s="68"/>
      <c r="O164" s="68"/>
      <c r="P164" s="69"/>
      <c r="Q164" s="69"/>
      <c r="R164" s="69"/>
      <c r="S164" s="70"/>
      <c r="T164" s="71"/>
      <c r="U164" s="71"/>
      <c r="V164" s="71"/>
      <c r="W164" s="112"/>
      <c r="X164" s="1"/>
      <c r="Y164" s="74"/>
      <c r="Z164" s="74"/>
      <c r="AA164" s="74"/>
      <c r="AB164" s="74"/>
      <c r="AC164" s="74"/>
      <c r="AD164" s="74"/>
    </row>
    <row r="165" ht="11.25" customHeight="1">
      <c r="A165" s="65"/>
      <c r="B165" s="68"/>
      <c r="C165" s="68"/>
      <c r="D165" s="68"/>
      <c r="E165" s="68"/>
      <c r="F165" s="68"/>
      <c r="G165" s="68"/>
      <c r="H165" s="65"/>
      <c r="I165" s="65"/>
      <c r="J165" s="65"/>
      <c r="K165" s="65"/>
      <c r="L165" s="113"/>
      <c r="M165" s="68"/>
      <c r="N165" s="68"/>
      <c r="O165" s="68"/>
      <c r="P165" s="69"/>
      <c r="Q165" s="69"/>
      <c r="R165" s="69"/>
      <c r="S165" s="70"/>
      <c r="T165" s="71"/>
      <c r="U165" s="71"/>
      <c r="V165" s="71"/>
      <c r="W165" s="112"/>
      <c r="X165" s="1"/>
      <c r="Y165" s="74"/>
      <c r="Z165" s="74"/>
      <c r="AA165" s="74"/>
      <c r="AB165" s="74"/>
      <c r="AC165" s="74"/>
      <c r="AD165" s="74"/>
    </row>
    <row r="166" ht="11.25" customHeight="1">
      <c r="A166" s="65"/>
      <c r="B166" s="68"/>
      <c r="C166" s="68"/>
      <c r="D166" s="68"/>
      <c r="E166" s="68"/>
      <c r="F166" s="68"/>
      <c r="G166" s="68"/>
      <c r="H166" s="65"/>
      <c r="I166" s="65"/>
      <c r="J166" s="65"/>
      <c r="K166" s="65"/>
      <c r="L166" s="113"/>
      <c r="M166" s="68"/>
      <c r="N166" s="68"/>
      <c r="O166" s="68"/>
      <c r="P166" s="69"/>
      <c r="Q166" s="69"/>
      <c r="R166" s="69"/>
      <c r="S166" s="70"/>
      <c r="T166" s="71"/>
      <c r="U166" s="71"/>
      <c r="V166" s="71"/>
      <c r="W166" s="112"/>
      <c r="X166" s="1"/>
      <c r="Y166" s="74"/>
      <c r="Z166" s="74"/>
      <c r="AA166" s="74"/>
      <c r="AB166" s="74"/>
      <c r="AC166" s="74"/>
      <c r="AD166" s="74"/>
    </row>
    <row r="167" ht="11.25" customHeight="1">
      <c r="A167" s="65"/>
      <c r="B167" s="68"/>
      <c r="C167" s="68"/>
      <c r="D167" s="68"/>
      <c r="E167" s="68"/>
      <c r="F167" s="68"/>
      <c r="G167" s="68"/>
      <c r="H167" s="65"/>
      <c r="I167" s="65"/>
      <c r="J167" s="65"/>
      <c r="K167" s="65"/>
      <c r="L167" s="113"/>
      <c r="M167" s="68"/>
      <c r="N167" s="68"/>
      <c r="O167" s="68"/>
      <c r="P167" s="69"/>
      <c r="Q167" s="69"/>
      <c r="R167" s="69"/>
      <c r="S167" s="70"/>
      <c r="T167" s="71"/>
      <c r="U167" s="71"/>
      <c r="V167" s="71"/>
      <c r="W167" s="112"/>
      <c r="X167" s="1"/>
      <c r="Y167" s="74"/>
      <c r="Z167" s="74"/>
      <c r="AA167" s="74"/>
      <c r="AB167" s="74"/>
      <c r="AC167" s="74"/>
      <c r="AD167" s="74"/>
    </row>
    <row r="168" ht="11.25" customHeight="1">
      <c r="A168" s="65"/>
      <c r="B168" s="68"/>
      <c r="C168" s="68"/>
      <c r="D168" s="68"/>
      <c r="E168" s="68"/>
      <c r="F168" s="68"/>
      <c r="G168" s="68"/>
      <c r="H168" s="65"/>
      <c r="I168" s="65"/>
      <c r="J168" s="65"/>
      <c r="K168" s="65"/>
      <c r="L168" s="113"/>
      <c r="M168" s="68"/>
      <c r="N168" s="68"/>
      <c r="O168" s="68"/>
      <c r="P168" s="69"/>
      <c r="Q168" s="69"/>
      <c r="R168" s="69"/>
      <c r="S168" s="70"/>
      <c r="T168" s="71"/>
      <c r="U168" s="71"/>
      <c r="V168" s="71"/>
      <c r="W168" s="112"/>
      <c r="X168" s="1"/>
      <c r="Y168" s="74"/>
      <c r="Z168" s="74"/>
      <c r="AA168" s="74"/>
      <c r="AB168" s="74"/>
      <c r="AC168" s="74"/>
      <c r="AD168" s="74"/>
    </row>
    <row r="169" ht="11.25" customHeight="1">
      <c r="A169" s="65"/>
      <c r="B169" s="68"/>
      <c r="C169" s="68"/>
      <c r="D169" s="68"/>
      <c r="E169" s="68"/>
      <c r="F169" s="68"/>
      <c r="G169" s="68"/>
      <c r="H169" s="65"/>
      <c r="I169" s="65"/>
      <c r="J169" s="65"/>
      <c r="K169" s="65"/>
      <c r="L169" s="113"/>
      <c r="M169" s="68"/>
      <c r="N169" s="68"/>
      <c r="O169" s="68"/>
      <c r="P169" s="69"/>
      <c r="Q169" s="69"/>
      <c r="R169" s="69"/>
      <c r="S169" s="70"/>
      <c r="T169" s="71"/>
      <c r="U169" s="71"/>
      <c r="V169" s="71"/>
      <c r="W169" s="112"/>
      <c r="X169" s="1"/>
      <c r="Y169" s="74"/>
      <c r="Z169" s="74"/>
      <c r="AA169" s="74"/>
      <c r="AB169" s="74"/>
      <c r="AC169" s="74"/>
      <c r="AD169" s="74"/>
    </row>
    <row r="170" ht="11.25" customHeight="1">
      <c r="A170" s="65"/>
      <c r="B170" s="68"/>
      <c r="C170" s="68"/>
      <c r="D170" s="68"/>
      <c r="E170" s="68"/>
      <c r="F170" s="68"/>
      <c r="G170" s="68"/>
      <c r="H170" s="65"/>
      <c r="I170" s="65"/>
      <c r="J170" s="65"/>
      <c r="K170" s="65"/>
      <c r="L170" s="113"/>
      <c r="M170" s="68"/>
      <c r="N170" s="68"/>
      <c r="O170" s="68"/>
      <c r="P170" s="69"/>
      <c r="Q170" s="69"/>
      <c r="R170" s="69"/>
      <c r="S170" s="70"/>
      <c r="T170" s="71"/>
      <c r="U170" s="71"/>
      <c r="V170" s="71"/>
      <c r="W170" s="112"/>
      <c r="X170" s="1"/>
      <c r="Y170" s="74"/>
      <c r="Z170" s="74"/>
      <c r="AA170" s="74"/>
      <c r="AB170" s="74"/>
      <c r="AC170" s="74"/>
      <c r="AD170" s="74"/>
    </row>
    <row r="171" ht="11.25" customHeight="1">
      <c r="A171" s="65"/>
      <c r="B171" s="68"/>
      <c r="C171" s="68"/>
      <c r="D171" s="68"/>
      <c r="E171" s="68"/>
      <c r="F171" s="68"/>
      <c r="G171" s="68"/>
      <c r="H171" s="65"/>
      <c r="I171" s="65"/>
      <c r="J171" s="65"/>
      <c r="K171" s="65"/>
      <c r="L171" s="113"/>
      <c r="M171" s="68"/>
      <c r="N171" s="68"/>
      <c r="O171" s="68"/>
      <c r="P171" s="69"/>
      <c r="Q171" s="69"/>
      <c r="R171" s="69"/>
      <c r="S171" s="70"/>
      <c r="T171" s="71"/>
      <c r="U171" s="71"/>
      <c r="V171" s="71"/>
      <c r="W171" s="112"/>
      <c r="X171" s="1"/>
      <c r="Y171" s="74"/>
      <c r="Z171" s="74"/>
      <c r="AA171" s="74"/>
      <c r="AB171" s="74"/>
      <c r="AC171" s="74"/>
      <c r="AD171" s="74"/>
    </row>
    <row r="172" ht="11.25" customHeight="1">
      <c r="A172" s="65"/>
      <c r="B172" s="68"/>
      <c r="C172" s="68"/>
      <c r="D172" s="68"/>
      <c r="E172" s="68"/>
      <c r="F172" s="68"/>
      <c r="G172" s="68"/>
      <c r="H172" s="65"/>
      <c r="I172" s="65"/>
      <c r="J172" s="65"/>
      <c r="K172" s="65"/>
      <c r="L172" s="113"/>
      <c r="M172" s="68"/>
      <c r="N172" s="68"/>
      <c r="O172" s="68"/>
      <c r="P172" s="69"/>
      <c r="Q172" s="69"/>
      <c r="R172" s="69"/>
      <c r="S172" s="70"/>
      <c r="T172" s="71"/>
      <c r="U172" s="71"/>
      <c r="V172" s="71"/>
      <c r="W172" s="112"/>
      <c r="X172" s="1"/>
      <c r="Y172" s="74"/>
      <c r="Z172" s="74"/>
      <c r="AA172" s="74"/>
      <c r="AB172" s="74"/>
      <c r="AC172" s="74"/>
      <c r="AD172" s="74"/>
    </row>
    <row r="173" ht="11.25" customHeight="1">
      <c r="A173" s="65"/>
      <c r="B173" s="68"/>
      <c r="C173" s="68"/>
      <c r="D173" s="68"/>
      <c r="E173" s="68"/>
      <c r="F173" s="68"/>
      <c r="G173" s="68"/>
      <c r="H173" s="65"/>
      <c r="I173" s="65"/>
      <c r="J173" s="65"/>
      <c r="K173" s="65"/>
      <c r="L173" s="113"/>
      <c r="M173" s="68"/>
      <c r="N173" s="68"/>
      <c r="O173" s="68"/>
      <c r="P173" s="69"/>
      <c r="Q173" s="69"/>
      <c r="R173" s="69"/>
      <c r="S173" s="70"/>
      <c r="T173" s="71"/>
      <c r="U173" s="71"/>
      <c r="V173" s="71"/>
      <c r="W173" s="112"/>
      <c r="X173" s="1"/>
      <c r="Y173" s="74"/>
      <c r="Z173" s="74"/>
      <c r="AA173" s="74"/>
      <c r="AB173" s="74"/>
      <c r="AC173" s="74"/>
      <c r="AD173" s="74"/>
    </row>
    <row r="174" ht="11.25" customHeight="1">
      <c r="A174" s="65"/>
      <c r="B174" s="68"/>
      <c r="C174" s="68"/>
      <c r="D174" s="68"/>
      <c r="E174" s="68"/>
      <c r="F174" s="68"/>
      <c r="G174" s="68"/>
      <c r="H174" s="65"/>
      <c r="I174" s="65"/>
      <c r="J174" s="65"/>
      <c r="K174" s="65"/>
      <c r="L174" s="113"/>
      <c r="M174" s="68"/>
      <c r="N174" s="68"/>
      <c r="O174" s="68"/>
      <c r="P174" s="69"/>
      <c r="Q174" s="69"/>
      <c r="R174" s="69"/>
      <c r="S174" s="70"/>
      <c r="T174" s="71"/>
      <c r="U174" s="71"/>
      <c r="V174" s="71"/>
      <c r="W174" s="112"/>
      <c r="X174" s="1"/>
      <c r="Y174" s="74"/>
      <c r="Z174" s="74"/>
      <c r="AA174" s="74"/>
      <c r="AB174" s="74"/>
      <c r="AC174" s="74"/>
      <c r="AD174" s="74"/>
    </row>
    <row r="175" ht="11.25" customHeight="1">
      <c r="A175" s="65"/>
      <c r="B175" s="68"/>
      <c r="C175" s="68"/>
      <c r="D175" s="68"/>
      <c r="E175" s="68"/>
      <c r="F175" s="68"/>
      <c r="G175" s="68"/>
      <c r="H175" s="65"/>
      <c r="I175" s="65"/>
      <c r="J175" s="65"/>
      <c r="K175" s="65"/>
      <c r="L175" s="113"/>
      <c r="M175" s="68"/>
      <c r="N175" s="68"/>
      <c r="O175" s="68"/>
      <c r="P175" s="69"/>
      <c r="Q175" s="69"/>
      <c r="R175" s="69"/>
      <c r="S175" s="70"/>
      <c r="T175" s="71"/>
      <c r="U175" s="71"/>
      <c r="V175" s="71"/>
      <c r="W175" s="112"/>
      <c r="X175" s="1"/>
      <c r="Y175" s="74"/>
      <c r="Z175" s="74"/>
      <c r="AA175" s="74"/>
      <c r="AB175" s="74"/>
      <c r="AC175" s="74"/>
      <c r="AD175" s="74"/>
    </row>
    <row r="176" ht="11.25" customHeight="1">
      <c r="A176" s="65"/>
      <c r="B176" s="68"/>
      <c r="C176" s="68"/>
      <c r="D176" s="68"/>
      <c r="E176" s="68"/>
      <c r="F176" s="68"/>
      <c r="G176" s="68"/>
      <c r="H176" s="65"/>
      <c r="I176" s="65"/>
      <c r="J176" s="65"/>
      <c r="K176" s="65"/>
      <c r="L176" s="113"/>
      <c r="M176" s="68"/>
      <c r="N176" s="68"/>
      <c r="O176" s="68"/>
      <c r="P176" s="69"/>
      <c r="Q176" s="69"/>
      <c r="R176" s="69"/>
      <c r="S176" s="70"/>
      <c r="T176" s="71"/>
      <c r="U176" s="71"/>
      <c r="V176" s="71"/>
      <c r="W176" s="112"/>
      <c r="X176" s="1"/>
      <c r="Y176" s="74"/>
      <c r="Z176" s="74"/>
      <c r="AA176" s="74"/>
      <c r="AB176" s="74"/>
      <c r="AC176" s="74"/>
      <c r="AD176" s="74"/>
    </row>
    <row r="177" ht="11.25" customHeight="1">
      <c r="A177" s="65"/>
      <c r="B177" s="68"/>
      <c r="C177" s="68"/>
      <c r="D177" s="68"/>
      <c r="E177" s="68"/>
      <c r="F177" s="68"/>
      <c r="G177" s="68"/>
      <c r="H177" s="65"/>
      <c r="I177" s="65"/>
      <c r="J177" s="65"/>
      <c r="K177" s="65"/>
      <c r="L177" s="113"/>
      <c r="M177" s="68"/>
      <c r="N177" s="68"/>
      <c r="O177" s="68"/>
      <c r="P177" s="69"/>
      <c r="Q177" s="69"/>
      <c r="R177" s="69"/>
      <c r="S177" s="70"/>
      <c r="T177" s="71"/>
      <c r="U177" s="71"/>
      <c r="V177" s="71"/>
      <c r="W177" s="112"/>
      <c r="X177" s="1"/>
      <c r="Y177" s="74"/>
      <c r="Z177" s="74"/>
      <c r="AA177" s="74"/>
      <c r="AB177" s="74"/>
      <c r="AC177" s="74"/>
      <c r="AD177" s="74"/>
    </row>
    <row r="178" ht="11.25" customHeight="1">
      <c r="A178" s="65"/>
      <c r="B178" s="68"/>
      <c r="C178" s="68"/>
      <c r="D178" s="68"/>
      <c r="E178" s="68"/>
      <c r="F178" s="68"/>
      <c r="G178" s="68"/>
      <c r="H178" s="65"/>
      <c r="I178" s="65"/>
      <c r="J178" s="65"/>
      <c r="K178" s="65"/>
      <c r="L178" s="113"/>
      <c r="M178" s="68"/>
      <c r="N178" s="68"/>
      <c r="O178" s="68"/>
      <c r="P178" s="69"/>
      <c r="Q178" s="69"/>
      <c r="R178" s="69"/>
      <c r="S178" s="70"/>
      <c r="T178" s="71"/>
      <c r="U178" s="71"/>
      <c r="V178" s="71"/>
      <c r="W178" s="112"/>
      <c r="X178" s="1"/>
      <c r="Y178" s="74"/>
      <c r="Z178" s="74"/>
      <c r="AA178" s="74"/>
      <c r="AB178" s="74"/>
      <c r="AC178" s="74"/>
      <c r="AD178" s="74"/>
    </row>
    <row r="179" ht="11.25" customHeight="1">
      <c r="A179" s="65"/>
      <c r="B179" s="68"/>
      <c r="C179" s="68"/>
      <c r="D179" s="68"/>
      <c r="E179" s="68"/>
      <c r="F179" s="68"/>
      <c r="G179" s="68"/>
      <c r="H179" s="65"/>
      <c r="I179" s="65"/>
      <c r="J179" s="65"/>
      <c r="K179" s="65"/>
      <c r="L179" s="113"/>
      <c r="M179" s="68"/>
      <c r="N179" s="68"/>
      <c r="O179" s="68"/>
      <c r="P179" s="69"/>
      <c r="Q179" s="69"/>
      <c r="R179" s="69"/>
      <c r="S179" s="70"/>
      <c r="T179" s="71"/>
      <c r="U179" s="71"/>
      <c r="V179" s="71"/>
      <c r="W179" s="112"/>
      <c r="X179" s="1"/>
      <c r="Y179" s="74"/>
      <c r="Z179" s="74"/>
      <c r="AA179" s="74"/>
      <c r="AB179" s="74"/>
      <c r="AC179" s="74"/>
      <c r="AD179" s="74"/>
    </row>
    <row r="180" ht="11.25" customHeight="1">
      <c r="A180" s="65"/>
      <c r="B180" s="68"/>
      <c r="C180" s="68"/>
      <c r="D180" s="68"/>
      <c r="E180" s="68"/>
      <c r="F180" s="68"/>
      <c r="G180" s="68"/>
      <c r="H180" s="65"/>
      <c r="I180" s="65"/>
      <c r="J180" s="65"/>
      <c r="K180" s="65"/>
      <c r="L180" s="113"/>
      <c r="M180" s="68"/>
      <c r="N180" s="68"/>
      <c r="O180" s="68"/>
      <c r="P180" s="69"/>
      <c r="Q180" s="69"/>
      <c r="R180" s="69"/>
      <c r="S180" s="70"/>
      <c r="T180" s="71"/>
      <c r="U180" s="71"/>
      <c r="V180" s="71"/>
      <c r="W180" s="112"/>
      <c r="X180" s="1"/>
      <c r="Y180" s="74"/>
      <c r="Z180" s="74"/>
      <c r="AA180" s="74"/>
      <c r="AB180" s="74"/>
      <c r="AC180" s="74"/>
      <c r="AD180" s="74"/>
    </row>
    <row r="181" ht="11.25" customHeight="1">
      <c r="A181" s="65"/>
      <c r="B181" s="68"/>
      <c r="C181" s="68"/>
      <c r="D181" s="68"/>
      <c r="E181" s="68"/>
      <c r="F181" s="68"/>
      <c r="G181" s="68"/>
      <c r="H181" s="65"/>
      <c r="I181" s="65"/>
      <c r="J181" s="65"/>
      <c r="K181" s="65"/>
      <c r="L181" s="113"/>
      <c r="M181" s="68"/>
      <c r="N181" s="68"/>
      <c r="O181" s="68"/>
      <c r="P181" s="69"/>
      <c r="Q181" s="69"/>
      <c r="R181" s="69"/>
      <c r="S181" s="70"/>
      <c r="T181" s="71"/>
      <c r="U181" s="71"/>
      <c r="V181" s="71"/>
      <c r="W181" s="112"/>
      <c r="X181" s="1"/>
      <c r="Y181" s="74"/>
      <c r="Z181" s="74"/>
      <c r="AA181" s="74"/>
      <c r="AB181" s="74"/>
      <c r="AC181" s="74"/>
      <c r="AD181" s="74"/>
    </row>
    <row r="182" ht="11.25" customHeight="1">
      <c r="A182" s="65"/>
      <c r="B182" s="68"/>
      <c r="C182" s="68"/>
      <c r="D182" s="68"/>
      <c r="E182" s="68"/>
      <c r="F182" s="68"/>
      <c r="G182" s="68"/>
      <c r="H182" s="65"/>
      <c r="I182" s="65"/>
      <c r="J182" s="65"/>
      <c r="K182" s="65"/>
      <c r="L182" s="113"/>
      <c r="M182" s="68"/>
      <c r="N182" s="68"/>
      <c r="O182" s="68"/>
      <c r="P182" s="69"/>
      <c r="Q182" s="69"/>
      <c r="R182" s="69"/>
      <c r="S182" s="70"/>
      <c r="T182" s="71"/>
      <c r="U182" s="71"/>
      <c r="V182" s="71"/>
      <c r="W182" s="112"/>
      <c r="X182" s="1"/>
      <c r="Y182" s="74"/>
      <c r="Z182" s="74"/>
      <c r="AA182" s="74"/>
      <c r="AB182" s="74"/>
      <c r="AC182" s="74"/>
      <c r="AD182" s="74"/>
    </row>
    <row r="183" ht="11.25" customHeight="1">
      <c r="A183" s="65"/>
      <c r="B183" s="68"/>
      <c r="C183" s="68"/>
      <c r="D183" s="68"/>
      <c r="E183" s="68"/>
      <c r="F183" s="68"/>
      <c r="G183" s="68"/>
      <c r="H183" s="65"/>
      <c r="I183" s="65"/>
      <c r="J183" s="65"/>
      <c r="K183" s="65"/>
      <c r="L183" s="113"/>
      <c r="M183" s="68"/>
      <c r="N183" s="68"/>
      <c r="O183" s="68"/>
      <c r="P183" s="69"/>
      <c r="Q183" s="69"/>
      <c r="R183" s="69"/>
      <c r="S183" s="70"/>
      <c r="T183" s="71"/>
      <c r="U183" s="71"/>
      <c r="V183" s="71"/>
      <c r="W183" s="112"/>
      <c r="X183" s="1"/>
      <c r="Y183" s="74"/>
      <c r="Z183" s="74"/>
      <c r="AA183" s="74"/>
      <c r="AB183" s="74"/>
      <c r="AC183" s="74"/>
      <c r="AD183" s="74"/>
    </row>
    <row r="184" ht="11.25" customHeight="1">
      <c r="A184" s="65"/>
      <c r="B184" s="68"/>
      <c r="C184" s="68"/>
      <c r="D184" s="68"/>
      <c r="E184" s="68"/>
      <c r="F184" s="68"/>
      <c r="G184" s="68"/>
      <c r="H184" s="65"/>
      <c r="I184" s="65"/>
      <c r="J184" s="65"/>
      <c r="K184" s="65"/>
      <c r="L184" s="113"/>
      <c r="M184" s="68"/>
      <c r="N184" s="68"/>
      <c r="O184" s="68"/>
      <c r="P184" s="69"/>
      <c r="Q184" s="69"/>
      <c r="R184" s="69"/>
      <c r="S184" s="70"/>
      <c r="T184" s="71"/>
      <c r="U184" s="71"/>
      <c r="V184" s="71"/>
      <c r="W184" s="112"/>
      <c r="X184" s="1"/>
      <c r="Y184" s="74"/>
      <c r="Z184" s="74"/>
      <c r="AA184" s="74"/>
      <c r="AB184" s="74"/>
      <c r="AC184" s="74"/>
      <c r="AD184" s="74"/>
    </row>
    <row r="185" ht="11.25" customHeight="1">
      <c r="A185" s="65"/>
      <c r="B185" s="68"/>
      <c r="C185" s="68"/>
      <c r="D185" s="68"/>
      <c r="E185" s="68"/>
      <c r="F185" s="68"/>
      <c r="G185" s="68"/>
      <c r="H185" s="65"/>
      <c r="I185" s="65"/>
      <c r="J185" s="65"/>
      <c r="K185" s="65"/>
      <c r="L185" s="113"/>
      <c r="M185" s="68"/>
      <c r="N185" s="68"/>
      <c r="O185" s="68"/>
      <c r="P185" s="69"/>
      <c r="Q185" s="69"/>
      <c r="R185" s="69"/>
      <c r="S185" s="70"/>
      <c r="T185" s="71"/>
      <c r="U185" s="71"/>
      <c r="V185" s="71"/>
      <c r="W185" s="112"/>
      <c r="X185" s="1"/>
      <c r="Y185" s="74"/>
      <c r="Z185" s="74"/>
      <c r="AA185" s="74"/>
      <c r="AB185" s="74"/>
      <c r="AC185" s="74"/>
      <c r="AD185" s="74"/>
    </row>
    <row r="186" ht="11.25" customHeight="1">
      <c r="A186" s="65"/>
      <c r="B186" s="68"/>
      <c r="C186" s="68"/>
      <c r="D186" s="68"/>
      <c r="E186" s="68"/>
      <c r="F186" s="68"/>
      <c r="G186" s="68"/>
      <c r="H186" s="65"/>
      <c r="I186" s="65"/>
      <c r="J186" s="65"/>
      <c r="K186" s="65"/>
      <c r="L186" s="113"/>
      <c r="M186" s="68"/>
      <c r="N186" s="68"/>
      <c r="O186" s="68"/>
      <c r="P186" s="69"/>
      <c r="Q186" s="69"/>
      <c r="R186" s="69"/>
      <c r="S186" s="70"/>
      <c r="T186" s="71"/>
      <c r="U186" s="71"/>
      <c r="V186" s="71"/>
      <c r="W186" s="112"/>
      <c r="X186" s="1"/>
      <c r="Y186" s="74"/>
      <c r="Z186" s="74"/>
      <c r="AA186" s="74"/>
      <c r="AB186" s="74"/>
      <c r="AC186" s="74"/>
      <c r="AD186" s="74"/>
    </row>
    <row r="187" ht="11.25" customHeight="1">
      <c r="A187" s="65"/>
      <c r="B187" s="68"/>
      <c r="C187" s="68"/>
      <c r="D187" s="68"/>
      <c r="E187" s="68"/>
      <c r="F187" s="68"/>
      <c r="G187" s="68"/>
      <c r="H187" s="65"/>
      <c r="I187" s="65"/>
      <c r="J187" s="65"/>
      <c r="K187" s="65"/>
      <c r="L187" s="113"/>
      <c r="M187" s="68"/>
      <c r="N187" s="68"/>
      <c r="O187" s="68"/>
      <c r="P187" s="69"/>
      <c r="Q187" s="69"/>
      <c r="R187" s="69"/>
      <c r="S187" s="70"/>
      <c r="T187" s="71"/>
      <c r="U187" s="71"/>
      <c r="V187" s="71"/>
      <c r="W187" s="112"/>
      <c r="X187" s="1"/>
      <c r="Y187" s="74"/>
      <c r="Z187" s="74"/>
      <c r="AA187" s="74"/>
      <c r="AB187" s="74"/>
      <c r="AC187" s="74"/>
      <c r="AD187" s="74"/>
    </row>
    <row r="188" ht="11.25" customHeight="1">
      <c r="A188" s="65"/>
      <c r="B188" s="68"/>
      <c r="C188" s="68"/>
      <c r="D188" s="68"/>
      <c r="E188" s="68"/>
      <c r="F188" s="68"/>
      <c r="G188" s="68"/>
      <c r="H188" s="65"/>
      <c r="I188" s="65"/>
      <c r="J188" s="65"/>
      <c r="K188" s="65"/>
      <c r="L188" s="113"/>
      <c r="M188" s="68"/>
      <c r="N188" s="68"/>
      <c r="O188" s="68"/>
      <c r="P188" s="69"/>
      <c r="Q188" s="69"/>
      <c r="R188" s="69"/>
      <c r="S188" s="70"/>
      <c r="T188" s="71"/>
      <c r="U188" s="71"/>
      <c r="V188" s="71"/>
      <c r="W188" s="112"/>
      <c r="X188" s="1"/>
      <c r="Y188" s="74"/>
      <c r="Z188" s="74"/>
      <c r="AA188" s="74"/>
      <c r="AB188" s="74"/>
      <c r="AC188" s="74"/>
      <c r="AD188" s="74"/>
    </row>
    <row r="189" ht="11.25" customHeight="1">
      <c r="A189" s="65"/>
      <c r="B189" s="68"/>
      <c r="C189" s="68"/>
      <c r="D189" s="68"/>
      <c r="E189" s="68"/>
      <c r="F189" s="68"/>
      <c r="G189" s="68"/>
      <c r="H189" s="65"/>
      <c r="I189" s="65"/>
      <c r="J189" s="65"/>
      <c r="K189" s="65"/>
      <c r="L189" s="113"/>
      <c r="M189" s="68"/>
      <c r="N189" s="68"/>
      <c r="O189" s="68"/>
      <c r="P189" s="69"/>
      <c r="Q189" s="69"/>
      <c r="R189" s="69"/>
      <c r="S189" s="70"/>
      <c r="T189" s="71"/>
      <c r="U189" s="71"/>
      <c r="V189" s="71"/>
      <c r="W189" s="112"/>
      <c r="X189" s="1"/>
      <c r="Y189" s="74"/>
      <c r="Z189" s="74"/>
      <c r="AA189" s="74"/>
      <c r="AB189" s="74"/>
      <c r="AC189" s="74"/>
      <c r="AD189" s="74"/>
    </row>
    <row r="190" ht="11.25" customHeight="1">
      <c r="A190" s="65"/>
      <c r="B190" s="68"/>
      <c r="C190" s="68"/>
      <c r="D190" s="68"/>
      <c r="E190" s="68"/>
      <c r="F190" s="68"/>
      <c r="G190" s="68"/>
      <c r="H190" s="65"/>
      <c r="I190" s="65"/>
      <c r="J190" s="65"/>
      <c r="K190" s="65"/>
      <c r="L190" s="113"/>
      <c r="M190" s="68"/>
      <c r="N190" s="68"/>
      <c r="O190" s="68"/>
      <c r="P190" s="69"/>
      <c r="Q190" s="69"/>
      <c r="R190" s="69"/>
      <c r="S190" s="70"/>
      <c r="T190" s="71"/>
      <c r="U190" s="71"/>
      <c r="V190" s="71"/>
      <c r="W190" s="112"/>
      <c r="X190" s="1"/>
      <c r="Y190" s="74"/>
      <c r="Z190" s="74"/>
      <c r="AA190" s="74"/>
      <c r="AB190" s="74"/>
      <c r="AC190" s="74"/>
      <c r="AD190" s="74"/>
    </row>
    <row r="191" ht="11.25" customHeight="1">
      <c r="A191" s="65"/>
      <c r="B191" s="68"/>
      <c r="C191" s="68"/>
      <c r="D191" s="68"/>
      <c r="E191" s="68"/>
      <c r="F191" s="68"/>
      <c r="G191" s="68"/>
      <c r="H191" s="65"/>
      <c r="I191" s="65"/>
      <c r="J191" s="65"/>
      <c r="K191" s="65"/>
      <c r="L191" s="113"/>
      <c r="M191" s="68"/>
      <c r="N191" s="68"/>
      <c r="O191" s="68"/>
      <c r="P191" s="69"/>
      <c r="Q191" s="69"/>
      <c r="R191" s="69"/>
      <c r="S191" s="70"/>
      <c r="T191" s="71"/>
      <c r="U191" s="71"/>
      <c r="V191" s="71"/>
      <c r="W191" s="112"/>
      <c r="X191" s="1"/>
      <c r="Y191" s="74"/>
      <c r="Z191" s="74"/>
      <c r="AA191" s="74"/>
      <c r="AB191" s="74"/>
      <c r="AC191" s="74"/>
      <c r="AD191" s="74"/>
    </row>
    <row r="192" ht="11.25" customHeight="1">
      <c r="A192" s="65"/>
      <c r="B192" s="68"/>
      <c r="C192" s="68"/>
      <c r="D192" s="68"/>
      <c r="E192" s="68"/>
      <c r="F192" s="68"/>
      <c r="G192" s="68"/>
      <c r="H192" s="65"/>
      <c r="I192" s="65"/>
      <c r="J192" s="65"/>
      <c r="K192" s="65"/>
      <c r="L192" s="113"/>
      <c r="M192" s="68"/>
      <c r="N192" s="68"/>
      <c r="O192" s="68"/>
      <c r="P192" s="69"/>
      <c r="Q192" s="69"/>
      <c r="R192" s="69"/>
      <c r="S192" s="70"/>
      <c r="T192" s="71"/>
      <c r="U192" s="71"/>
      <c r="V192" s="71"/>
      <c r="W192" s="112"/>
      <c r="X192" s="1"/>
      <c r="Y192" s="74"/>
      <c r="Z192" s="74"/>
      <c r="AA192" s="74"/>
      <c r="AB192" s="74"/>
      <c r="AC192" s="74"/>
      <c r="AD192" s="74"/>
    </row>
    <row r="193" ht="11.25" customHeight="1">
      <c r="A193" s="65"/>
      <c r="B193" s="68"/>
      <c r="C193" s="68"/>
      <c r="D193" s="68"/>
      <c r="E193" s="68"/>
      <c r="F193" s="68"/>
      <c r="G193" s="68"/>
      <c r="H193" s="65"/>
      <c r="I193" s="65"/>
      <c r="J193" s="65"/>
      <c r="K193" s="65"/>
      <c r="L193" s="113"/>
      <c r="M193" s="68"/>
      <c r="N193" s="68"/>
      <c r="O193" s="68"/>
      <c r="P193" s="69"/>
      <c r="Q193" s="69"/>
      <c r="R193" s="69"/>
      <c r="S193" s="70"/>
      <c r="T193" s="71"/>
      <c r="U193" s="71"/>
      <c r="V193" s="71"/>
      <c r="W193" s="112"/>
      <c r="X193" s="1"/>
      <c r="Y193" s="74"/>
      <c r="Z193" s="74"/>
      <c r="AA193" s="74"/>
      <c r="AB193" s="74"/>
      <c r="AC193" s="74"/>
      <c r="AD193" s="74"/>
    </row>
    <row r="194" ht="11.25" customHeight="1">
      <c r="A194" s="65"/>
      <c r="B194" s="68"/>
      <c r="C194" s="68"/>
      <c r="D194" s="68"/>
      <c r="E194" s="68"/>
      <c r="F194" s="68"/>
      <c r="G194" s="68"/>
      <c r="H194" s="65"/>
      <c r="I194" s="65"/>
      <c r="J194" s="65"/>
      <c r="K194" s="65"/>
      <c r="L194" s="113"/>
      <c r="M194" s="68"/>
      <c r="N194" s="68"/>
      <c r="O194" s="68"/>
      <c r="P194" s="69"/>
      <c r="Q194" s="69"/>
      <c r="R194" s="69"/>
      <c r="S194" s="70"/>
      <c r="T194" s="71"/>
      <c r="U194" s="71"/>
      <c r="V194" s="71"/>
      <c r="W194" s="112"/>
      <c r="X194" s="1"/>
      <c r="Y194" s="74"/>
      <c r="Z194" s="74"/>
      <c r="AA194" s="74"/>
      <c r="AB194" s="74"/>
      <c r="AC194" s="74"/>
      <c r="AD194" s="74"/>
    </row>
    <row r="195" ht="11.25" customHeight="1">
      <c r="A195" s="65"/>
      <c r="B195" s="68"/>
      <c r="C195" s="68"/>
      <c r="D195" s="68"/>
      <c r="E195" s="68"/>
      <c r="F195" s="68"/>
      <c r="G195" s="68"/>
      <c r="H195" s="65"/>
      <c r="I195" s="65"/>
      <c r="J195" s="65"/>
      <c r="K195" s="65"/>
      <c r="L195" s="113"/>
      <c r="M195" s="68"/>
      <c r="N195" s="68"/>
      <c r="O195" s="68"/>
      <c r="P195" s="69"/>
      <c r="Q195" s="69"/>
      <c r="R195" s="69"/>
      <c r="S195" s="70"/>
      <c r="T195" s="71"/>
      <c r="U195" s="71"/>
      <c r="V195" s="71"/>
      <c r="W195" s="112"/>
      <c r="X195" s="1"/>
      <c r="Y195" s="74"/>
      <c r="Z195" s="74"/>
      <c r="AA195" s="74"/>
      <c r="AB195" s="74"/>
      <c r="AC195" s="74"/>
      <c r="AD195" s="74"/>
    </row>
    <row r="196" ht="11.25" customHeight="1">
      <c r="A196" s="65"/>
      <c r="B196" s="68"/>
      <c r="C196" s="68"/>
      <c r="D196" s="68"/>
      <c r="E196" s="68"/>
      <c r="F196" s="68"/>
      <c r="G196" s="68"/>
      <c r="H196" s="65"/>
      <c r="I196" s="65"/>
      <c r="J196" s="65"/>
      <c r="K196" s="65"/>
      <c r="L196" s="113"/>
      <c r="M196" s="68"/>
      <c r="N196" s="68"/>
      <c r="O196" s="68"/>
      <c r="P196" s="69"/>
      <c r="Q196" s="69"/>
      <c r="R196" s="69"/>
      <c r="S196" s="70"/>
      <c r="T196" s="71"/>
      <c r="U196" s="71"/>
      <c r="V196" s="71"/>
      <c r="W196" s="112"/>
      <c r="X196" s="1"/>
      <c r="Y196" s="74"/>
      <c r="Z196" s="74"/>
      <c r="AA196" s="74"/>
      <c r="AB196" s="74"/>
      <c r="AC196" s="74"/>
      <c r="AD196" s="74"/>
    </row>
    <row r="197" ht="11.25" customHeight="1">
      <c r="A197" s="65"/>
      <c r="B197" s="68"/>
      <c r="C197" s="68"/>
      <c r="D197" s="68"/>
      <c r="E197" s="68"/>
      <c r="F197" s="68"/>
      <c r="G197" s="68"/>
      <c r="H197" s="65"/>
      <c r="I197" s="65"/>
      <c r="J197" s="65"/>
      <c r="K197" s="65"/>
      <c r="L197" s="113"/>
      <c r="M197" s="68"/>
      <c r="N197" s="68"/>
      <c r="O197" s="68"/>
      <c r="P197" s="69"/>
      <c r="Q197" s="69"/>
      <c r="R197" s="69"/>
      <c r="S197" s="70"/>
      <c r="T197" s="71"/>
      <c r="U197" s="71"/>
      <c r="V197" s="71"/>
      <c r="W197" s="112"/>
      <c r="X197" s="1"/>
      <c r="Y197" s="74"/>
      <c r="Z197" s="74"/>
      <c r="AA197" s="74"/>
      <c r="AB197" s="74"/>
      <c r="AC197" s="74"/>
      <c r="AD197" s="74"/>
    </row>
    <row r="198" ht="11.25" customHeight="1">
      <c r="A198" s="65"/>
      <c r="B198" s="68"/>
      <c r="C198" s="68"/>
      <c r="D198" s="68"/>
      <c r="E198" s="68"/>
      <c r="F198" s="68"/>
      <c r="G198" s="68"/>
      <c r="H198" s="65"/>
      <c r="I198" s="65"/>
      <c r="J198" s="65"/>
      <c r="K198" s="65"/>
      <c r="L198" s="113"/>
      <c r="M198" s="68"/>
      <c r="N198" s="68"/>
      <c r="O198" s="68"/>
      <c r="P198" s="69"/>
      <c r="Q198" s="69"/>
      <c r="R198" s="69"/>
      <c r="S198" s="70"/>
      <c r="T198" s="71"/>
      <c r="U198" s="71"/>
      <c r="V198" s="71"/>
      <c r="W198" s="112"/>
      <c r="X198" s="1"/>
      <c r="Y198" s="74"/>
      <c r="Z198" s="74"/>
      <c r="AA198" s="74"/>
      <c r="AB198" s="74"/>
      <c r="AC198" s="74"/>
      <c r="AD198" s="74"/>
    </row>
    <row r="199" ht="11.25" customHeight="1">
      <c r="A199" s="65"/>
      <c r="B199" s="68"/>
      <c r="C199" s="68"/>
      <c r="D199" s="68"/>
      <c r="E199" s="68"/>
      <c r="F199" s="68"/>
      <c r="G199" s="68"/>
      <c r="H199" s="65"/>
      <c r="I199" s="65"/>
      <c r="J199" s="65"/>
      <c r="K199" s="65"/>
      <c r="L199" s="113"/>
      <c r="M199" s="68"/>
      <c r="N199" s="68"/>
      <c r="O199" s="68"/>
      <c r="P199" s="69"/>
      <c r="Q199" s="69"/>
      <c r="R199" s="69"/>
      <c r="S199" s="70"/>
      <c r="T199" s="71"/>
      <c r="U199" s="71"/>
      <c r="V199" s="71"/>
      <c r="W199" s="112"/>
      <c r="X199" s="1"/>
      <c r="Y199" s="74"/>
      <c r="Z199" s="74"/>
      <c r="AA199" s="74"/>
      <c r="AB199" s="74"/>
      <c r="AC199" s="74"/>
      <c r="AD199" s="74"/>
    </row>
    <row r="200" ht="11.25" customHeight="1">
      <c r="A200" s="65"/>
      <c r="B200" s="68"/>
      <c r="C200" s="68"/>
      <c r="D200" s="68"/>
      <c r="E200" s="68"/>
      <c r="F200" s="68"/>
      <c r="G200" s="68"/>
      <c r="H200" s="65"/>
      <c r="I200" s="65"/>
      <c r="J200" s="65"/>
      <c r="K200" s="65"/>
      <c r="L200" s="113"/>
      <c r="M200" s="68"/>
      <c r="N200" s="68"/>
      <c r="O200" s="68"/>
      <c r="P200" s="69"/>
      <c r="Q200" s="69"/>
      <c r="R200" s="69"/>
      <c r="S200" s="70"/>
      <c r="T200" s="71"/>
      <c r="U200" s="71"/>
      <c r="V200" s="71"/>
      <c r="W200" s="112"/>
      <c r="X200" s="1"/>
      <c r="Y200" s="74"/>
      <c r="Z200" s="74"/>
      <c r="AA200" s="74"/>
      <c r="AB200" s="74"/>
      <c r="AC200" s="74"/>
      <c r="AD200" s="74"/>
    </row>
    <row r="201" ht="11.25" customHeight="1">
      <c r="A201" s="65"/>
      <c r="B201" s="68"/>
      <c r="C201" s="68"/>
      <c r="D201" s="68"/>
      <c r="E201" s="68"/>
      <c r="F201" s="68"/>
      <c r="G201" s="68"/>
      <c r="H201" s="65"/>
      <c r="I201" s="65"/>
      <c r="J201" s="65"/>
      <c r="K201" s="65"/>
      <c r="L201" s="113"/>
      <c r="M201" s="68"/>
      <c r="N201" s="68"/>
      <c r="O201" s="68"/>
      <c r="P201" s="69"/>
      <c r="Q201" s="69"/>
      <c r="R201" s="69"/>
      <c r="S201" s="70"/>
      <c r="T201" s="71"/>
      <c r="U201" s="71"/>
      <c r="V201" s="71"/>
      <c r="W201" s="112"/>
      <c r="X201" s="1"/>
      <c r="Y201" s="74"/>
      <c r="Z201" s="74"/>
      <c r="AA201" s="74"/>
      <c r="AB201" s="74"/>
      <c r="AC201" s="74"/>
      <c r="AD201" s="74"/>
    </row>
    <row r="202" ht="11.25" customHeight="1">
      <c r="A202" s="65"/>
      <c r="B202" s="68"/>
      <c r="C202" s="68"/>
      <c r="D202" s="68"/>
      <c r="E202" s="68"/>
      <c r="F202" s="68"/>
      <c r="G202" s="68"/>
      <c r="H202" s="65"/>
      <c r="I202" s="65"/>
      <c r="J202" s="65"/>
      <c r="K202" s="65"/>
      <c r="L202" s="113"/>
      <c r="M202" s="68"/>
      <c r="N202" s="68"/>
      <c r="O202" s="68"/>
      <c r="P202" s="69"/>
      <c r="Q202" s="69"/>
      <c r="R202" s="69"/>
      <c r="S202" s="70"/>
      <c r="T202" s="71"/>
      <c r="U202" s="71"/>
      <c r="V202" s="71"/>
      <c r="W202" s="112"/>
      <c r="X202" s="1"/>
      <c r="Y202" s="74"/>
      <c r="Z202" s="74"/>
      <c r="AA202" s="74"/>
      <c r="AB202" s="74"/>
      <c r="AC202" s="74"/>
      <c r="AD202" s="74"/>
    </row>
    <row r="203" ht="11.25" customHeight="1">
      <c r="A203" s="65"/>
      <c r="B203" s="68"/>
      <c r="C203" s="68"/>
      <c r="D203" s="68"/>
      <c r="E203" s="68"/>
      <c r="F203" s="68"/>
      <c r="G203" s="68"/>
      <c r="H203" s="65"/>
      <c r="I203" s="65"/>
      <c r="J203" s="65"/>
      <c r="K203" s="65"/>
      <c r="L203" s="113"/>
      <c r="M203" s="68"/>
      <c r="N203" s="68"/>
      <c r="O203" s="68"/>
      <c r="P203" s="69"/>
      <c r="Q203" s="69"/>
      <c r="R203" s="69"/>
      <c r="S203" s="70"/>
      <c r="T203" s="71"/>
      <c r="U203" s="71"/>
      <c r="V203" s="71"/>
      <c r="W203" s="112"/>
      <c r="X203" s="1"/>
      <c r="Y203" s="74"/>
      <c r="Z203" s="74"/>
      <c r="AA203" s="74"/>
      <c r="AB203" s="74"/>
      <c r="AC203" s="74"/>
      <c r="AD203" s="74"/>
    </row>
    <row r="204" ht="11.25" customHeight="1">
      <c r="A204" s="65"/>
      <c r="B204" s="68"/>
      <c r="C204" s="68"/>
      <c r="D204" s="68"/>
      <c r="E204" s="68"/>
      <c r="F204" s="68"/>
      <c r="G204" s="68"/>
      <c r="H204" s="65"/>
      <c r="I204" s="65"/>
      <c r="J204" s="65"/>
      <c r="K204" s="65"/>
      <c r="L204" s="113"/>
      <c r="M204" s="68"/>
      <c r="N204" s="68"/>
      <c r="O204" s="68"/>
      <c r="P204" s="69"/>
      <c r="Q204" s="69"/>
      <c r="R204" s="69"/>
      <c r="S204" s="70"/>
      <c r="T204" s="71"/>
      <c r="U204" s="71"/>
      <c r="V204" s="71"/>
      <c r="W204" s="112"/>
      <c r="X204" s="1"/>
      <c r="Y204" s="74"/>
      <c r="Z204" s="74"/>
      <c r="AA204" s="74"/>
      <c r="AB204" s="74"/>
      <c r="AC204" s="74"/>
      <c r="AD204" s="74"/>
    </row>
    <row r="205" ht="11.25" customHeight="1">
      <c r="A205" s="65"/>
      <c r="B205" s="68"/>
      <c r="C205" s="68"/>
      <c r="D205" s="68"/>
      <c r="E205" s="68"/>
      <c r="F205" s="68"/>
      <c r="G205" s="68"/>
      <c r="H205" s="65"/>
      <c r="I205" s="65"/>
      <c r="J205" s="65"/>
      <c r="K205" s="65"/>
      <c r="L205" s="113"/>
      <c r="M205" s="68"/>
      <c r="N205" s="68"/>
      <c r="O205" s="68"/>
      <c r="P205" s="69"/>
      <c r="Q205" s="69"/>
      <c r="R205" s="69"/>
      <c r="S205" s="70"/>
      <c r="T205" s="71"/>
      <c r="U205" s="71"/>
      <c r="V205" s="71"/>
      <c r="W205" s="112"/>
      <c r="X205" s="1"/>
      <c r="Y205" s="74"/>
      <c r="Z205" s="74"/>
      <c r="AA205" s="74"/>
      <c r="AB205" s="74"/>
      <c r="AC205" s="74"/>
      <c r="AD205" s="74"/>
    </row>
    <row r="206" ht="11.25" customHeight="1">
      <c r="A206" s="65"/>
      <c r="B206" s="68"/>
      <c r="C206" s="68"/>
      <c r="D206" s="68"/>
      <c r="E206" s="68"/>
      <c r="F206" s="68"/>
      <c r="G206" s="68"/>
      <c r="H206" s="65"/>
      <c r="I206" s="65"/>
      <c r="J206" s="65"/>
      <c r="K206" s="65"/>
      <c r="L206" s="113"/>
      <c r="M206" s="68"/>
      <c r="N206" s="68"/>
      <c r="O206" s="68"/>
      <c r="P206" s="69"/>
      <c r="Q206" s="69"/>
      <c r="R206" s="69"/>
      <c r="S206" s="70"/>
      <c r="T206" s="71"/>
      <c r="U206" s="71"/>
      <c r="V206" s="71"/>
      <c r="W206" s="112"/>
      <c r="X206" s="1"/>
      <c r="Y206" s="74"/>
      <c r="Z206" s="74"/>
      <c r="AA206" s="74"/>
      <c r="AB206" s="74"/>
      <c r="AC206" s="74"/>
      <c r="AD206" s="74"/>
    </row>
    <row r="207" ht="11.25" customHeight="1">
      <c r="A207" s="65"/>
      <c r="B207" s="68"/>
      <c r="C207" s="68"/>
      <c r="D207" s="68"/>
      <c r="E207" s="68"/>
      <c r="F207" s="68"/>
      <c r="G207" s="68"/>
      <c r="H207" s="65"/>
      <c r="I207" s="65"/>
      <c r="J207" s="65"/>
      <c r="K207" s="65"/>
      <c r="L207" s="113"/>
      <c r="M207" s="68"/>
      <c r="N207" s="68"/>
      <c r="O207" s="68"/>
      <c r="P207" s="69"/>
      <c r="Q207" s="69"/>
      <c r="R207" s="69"/>
      <c r="S207" s="70"/>
      <c r="T207" s="71"/>
      <c r="U207" s="71"/>
      <c r="V207" s="71"/>
      <c r="W207" s="112"/>
      <c r="X207" s="1"/>
      <c r="Y207" s="74"/>
      <c r="Z207" s="74"/>
      <c r="AA207" s="74"/>
      <c r="AB207" s="74"/>
      <c r="AC207" s="74"/>
      <c r="AD207" s="74"/>
    </row>
    <row r="208" ht="11.25" customHeight="1">
      <c r="A208" s="65"/>
      <c r="B208" s="68"/>
      <c r="C208" s="68"/>
      <c r="D208" s="68"/>
      <c r="E208" s="68"/>
      <c r="F208" s="68"/>
      <c r="G208" s="68"/>
      <c r="H208" s="65"/>
      <c r="I208" s="65"/>
      <c r="J208" s="65"/>
      <c r="K208" s="65"/>
      <c r="L208" s="113"/>
      <c r="M208" s="68"/>
      <c r="N208" s="68"/>
      <c r="O208" s="68"/>
      <c r="P208" s="69"/>
      <c r="Q208" s="69"/>
      <c r="R208" s="69"/>
      <c r="S208" s="70"/>
      <c r="T208" s="71"/>
      <c r="U208" s="71"/>
      <c r="V208" s="71"/>
      <c r="W208" s="112"/>
      <c r="X208" s="1"/>
      <c r="Y208" s="74"/>
      <c r="Z208" s="74"/>
      <c r="AA208" s="74"/>
      <c r="AB208" s="74"/>
      <c r="AC208" s="74"/>
      <c r="AD208" s="74"/>
    </row>
    <row r="209" ht="11.25" customHeight="1">
      <c r="A209" s="65"/>
      <c r="B209" s="68"/>
      <c r="C209" s="68"/>
      <c r="D209" s="68"/>
      <c r="E209" s="68"/>
      <c r="F209" s="68"/>
      <c r="G209" s="68"/>
      <c r="H209" s="65"/>
      <c r="I209" s="65"/>
      <c r="J209" s="65"/>
      <c r="K209" s="65"/>
      <c r="L209" s="113"/>
      <c r="M209" s="68"/>
      <c r="N209" s="68"/>
      <c r="O209" s="68"/>
      <c r="P209" s="69"/>
      <c r="Q209" s="69"/>
      <c r="R209" s="69"/>
      <c r="S209" s="70"/>
      <c r="T209" s="71"/>
      <c r="U209" s="71"/>
      <c r="V209" s="71"/>
      <c r="W209" s="112"/>
      <c r="X209" s="1"/>
      <c r="Y209" s="74"/>
      <c r="Z209" s="74"/>
      <c r="AA209" s="74"/>
      <c r="AB209" s="74"/>
      <c r="AC209" s="74"/>
      <c r="AD209" s="74"/>
    </row>
    <row r="210" ht="11.25" customHeight="1">
      <c r="A210" s="65"/>
      <c r="B210" s="68"/>
      <c r="C210" s="68"/>
      <c r="D210" s="68"/>
      <c r="E210" s="68"/>
      <c r="F210" s="68"/>
      <c r="G210" s="68"/>
      <c r="H210" s="65"/>
      <c r="I210" s="65"/>
      <c r="J210" s="65"/>
      <c r="K210" s="65"/>
      <c r="L210" s="113"/>
      <c r="M210" s="68"/>
      <c r="N210" s="68"/>
      <c r="O210" s="68"/>
      <c r="P210" s="69"/>
      <c r="Q210" s="69"/>
      <c r="R210" s="69"/>
      <c r="S210" s="70"/>
      <c r="T210" s="71"/>
      <c r="U210" s="71"/>
      <c r="V210" s="71"/>
      <c r="W210" s="112"/>
      <c r="X210" s="1"/>
      <c r="Y210" s="74"/>
      <c r="Z210" s="74"/>
      <c r="AA210" s="74"/>
      <c r="AB210" s="74"/>
      <c r="AC210" s="74"/>
      <c r="AD210" s="74"/>
    </row>
    <row r="211" ht="11.25" customHeight="1">
      <c r="A211" s="65"/>
      <c r="B211" s="68"/>
      <c r="C211" s="68"/>
      <c r="D211" s="68"/>
      <c r="E211" s="68"/>
      <c r="F211" s="68"/>
      <c r="G211" s="68"/>
      <c r="H211" s="65"/>
      <c r="I211" s="65"/>
      <c r="J211" s="65"/>
      <c r="K211" s="65"/>
      <c r="L211" s="113"/>
      <c r="M211" s="68"/>
      <c r="N211" s="68"/>
      <c r="O211" s="68"/>
      <c r="P211" s="69"/>
      <c r="Q211" s="69"/>
      <c r="R211" s="69"/>
      <c r="S211" s="70"/>
      <c r="T211" s="71"/>
      <c r="U211" s="71"/>
      <c r="V211" s="71"/>
      <c r="W211" s="112"/>
      <c r="X211" s="1"/>
      <c r="Y211" s="74"/>
      <c r="Z211" s="74"/>
      <c r="AA211" s="74"/>
      <c r="AB211" s="74"/>
      <c r="AC211" s="74"/>
      <c r="AD211" s="74"/>
    </row>
    <row r="212" ht="11.25" customHeight="1">
      <c r="A212" s="65"/>
      <c r="B212" s="68"/>
      <c r="C212" s="68"/>
      <c r="D212" s="68"/>
      <c r="E212" s="68"/>
      <c r="F212" s="68"/>
      <c r="G212" s="68"/>
      <c r="H212" s="65"/>
      <c r="I212" s="65"/>
      <c r="J212" s="65"/>
      <c r="K212" s="65"/>
      <c r="L212" s="113"/>
      <c r="M212" s="68"/>
      <c r="N212" s="68"/>
      <c r="O212" s="68"/>
      <c r="P212" s="69"/>
      <c r="Q212" s="69"/>
      <c r="R212" s="69"/>
      <c r="S212" s="70"/>
      <c r="T212" s="71"/>
      <c r="U212" s="71"/>
      <c r="V212" s="71"/>
      <c r="W212" s="112"/>
      <c r="X212" s="1"/>
      <c r="Y212" s="74"/>
      <c r="Z212" s="74"/>
      <c r="AA212" s="74"/>
      <c r="AB212" s="74"/>
      <c r="AC212" s="74"/>
      <c r="AD212" s="74"/>
    </row>
    <row r="213" ht="11.25" customHeight="1">
      <c r="A213" s="65"/>
      <c r="B213" s="68"/>
      <c r="C213" s="68"/>
      <c r="D213" s="68"/>
      <c r="E213" s="68"/>
      <c r="F213" s="68"/>
      <c r="G213" s="68"/>
      <c r="H213" s="65"/>
      <c r="I213" s="65"/>
      <c r="J213" s="65"/>
      <c r="K213" s="65"/>
      <c r="L213" s="113"/>
      <c r="M213" s="68"/>
      <c r="N213" s="68"/>
      <c r="O213" s="68"/>
      <c r="P213" s="69"/>
      <c r="Q213" s="69"/>
      <c r="R213" s="69"/>
      <c r="S213" s="70"/>
      <c r="T213" s="71"/>
      <c r="U213" s="71"/>
      <c r="V213" s="71"/>
      <c r="W213" s="112"/>
      <c r="X213" s="1"/>
      <c r="Y213" s="74"/>
      <c r="Z213" s="74"/>
      <c r="AA213" s="74"/>
      <c r="AB213" s="74"/>
      <c r="AC213" s="74"/>
      <c r="AD213" s="74"/>
    </row>
    <row r="214" ht="11.25" customHeight="1">
      <c r="A214" s="65"/>
      <c r="B214" s="68"/>
      <c r="C214" s="68"/>
      <c r="D214" s="68"/>
      <c r="E214" s="68"/>
      <c r="F214" s="68"/>
      <c r="G214" s="68"/>
      <c r="H214" s="65"/>
      <c r="I214" s="65"/>
      <c r="J214" s="65"/>
      <c r="K214" s="65"/>
      <c r="L214" s="113"/>
      <c r="M214" s="68"/>
      <c r="N214" s="68"/>
      <c r="O214" s="68"/>
      <c r="P214" s="69"/>
      <c r="Q214" s="69"/>
      <c r="R214" s="69"/>
      <c r="S214" s="70"/>
      <c r="T214" s="71"/>
      <c r="U214" s="71"/>
      <c r="V214" s="71"/>
      <c r="W214" s="112"/>
      <c r="X214" s="1"/>
      <c r="Y214" s="74"/>
      <c r="Z214" s="74"/>
      <c r="AA214" s="74"/>
      <c r="AB214" s="74"/>
      <c r="AC214" s="74"/>
      <c r="AD214" s="74"/>
    </row>
    <row r="215" ht="11.25" customHeight="1">
      <c r="A215" s="65"/>
      <c r="B215" s="68"/>
      <c r="C215" s="68"/>
      <c r="D215" s="68"/>
      <c r="E215" s="68"/>
      <c r="F215" s="68"/>
      <c r="G215" s="68"/>
      <c r="H215" s="65"/>
      <c r="I215" s="65"/>
      <c r="J215" s="65"/>
      <c r="K215" s="65"/>
      <c r="L215" s="113"/>
      <c r="M215" s="68"/>
      <c r="N215" s="68"/>
      <c r="O215" s="68"/>
      <c r="P215" s="69"/>
      <c r="Q215" s="69"/>
      <c r="R215" s="69"/>
      <c r="S215" s="70"/>
      <c r="T215" s="71"/>
      <c r="U215" s="71"/>
      <c r="V215" s="71"/>
      <c r="W215" s="112"/>
      <c r="X215" s="1"/>
      <c r="Y215" s="74"/>
      <c r="Z215" s="74"/>
      <c r="AA215" s="74"/>
      <c r="AB215" s="74"/>
      <c r="AC215" s="74"/>
      <c r="AD215" s="74"/>
    </row>
    <row r="216" ht="11.25" customHeight="1">
      <c r="A216" s="65"/>
      <c r="B216" s="68"/>
      <c r="C216" s="68"/>
      <c r="D216" s="68"/>
      <c r="E216" s="68"/>
      <c r="F216" s="68"/>
      <c r="G216" s="68"/>
      <c r="H216" s="65"/>
      <c r="I216" s="65"/>
      <c r="J216" s="65"/>
      <c r="K216" s="65"/>
      <c r="L216" s="113"/>
      <c r="M216" s="68"/>
      <c r="N216" s="68"/>
      <c r="O216" s="68"/>
      <c r="P216" s="69"/>
      <c r="Q216" s="69"/>
      <c r="R216" s="69"/>
      <c r="S216" s="70"/>
      <c r="T216" s="71"/>
      <c r="U216" s="71"/>
      <c r="V216" s="71"/>
      <c r="W216" s="112"/>
      <c r="X216" s="1"/>
      <c r="Y216" s="74"/>
      <c r="Z216" s="74"/>
      <c r="AA216" s="74"/>
      <c r="AB216" s="74"/>
      <c r="AC216" s="74"/>
      <c r="AD216" s="74"/>
    </row>
    <row r="217" ht="11.25" customHeight="1">
      <c r="A217" s="65"/>
      <c r="B217" s="68"/>
      <c r="C217" s="68"/>
      <c r="D217" s="68"/>
      <c r="E217" s="68"/>
      <c r="F217" s="68"/>
      <c r="G217" s="68"/>
      <c r="H217" s="65"/>
      <c r="I217" s="65"/>
      <c r="J217" s="65"/>
      <c r="K217" s="65"/>
      <c r="L217" s="113"/>
      <c r="M217" s="68"/>
      <c r="N217" s="68"/>
      <c r="O217" s="68"/>
      <c r="P217" s="69"/>
      <c r="Q217" s="69"/>
      <c r="R217" s="69"/>
      <c r="S217" s="70"/>
      <c r="T217" s="71"/>
      <c r="U217" s="71"/>
      <c r="V217" s="71"/>
      <c r="W217" s="112"/>
      <c r="X217" s="1"/>
      <c r="Y217" s="74"/>
      <c r="Z217" s="74"/>
      <c r="AA217" s="74"/>
      <c r="AB217" s="74"/>
      <c r="AC217" s="74"/>
      <c r="AD217" s="74"/>
    </row>
    <row r="218" ht="11.25" customHeight="1">
      <c r="A218" s="65"/>
      <c r="B218" s="68"/>
      <c r="C218" s="68"/>
      <c r="D218" s="68"/>
      <c r="E218" s="68"/>
      <c r="F218" s="68"/>
      <c r="G218" s="68"/>
      <c r="H218" s="65"/>
      <c r="I218" s="65"/>
      <c r="J218" s="65"/>
      <c r="K218" s="65"/>
      <c r="L218" s="113"/>
      <c r="M218" s="68"/>
      <c r="N218" s="68"/>
      <c r="O218" s="68"/>
      <c r="P218" s="69"/>
      <c r="Q218" s="69"/>
      <c r="R218" s="69"/>
      <c r="S218" s="70"/>
      <c r="T218" s="71"/>
      <c r="U218" s="71"/>
      <c r="V218" s="71"/>
      <c r="W218" s="112"/>
      <c r="X218" s="1"/>
      <c r="Y218" s="74"/>
      <c r="Z218" s="74"/>
      <c r="AA218" s="74"/>
      <c r="AB218" s="74"/>
      <c r="AC218" s="74"/>
      <c r="AD218" s="74"/>
    </row>
    <row r="219" ht="11.25" customHeight="1">
      <c r="A219" s="65"/>
      <c r="B219" s="68"/>
      <c r="C219" s="68"/>
      <c r="D219" s="68"/>
      <c r="E219" s="68"/>
      <c r="F219" s="68"/>
      <c r="G219" s="68"/>
      <c r="H219" s="65"/>
      <c r="I219" s="65"/>
      <c r="J219" s="65"/>
      <c r="K219" s="65"/>
      <c r="L219" s="113"/>
      <c r="M219" s="68"/>
      <c r="N219" s="68"/>
      <c r="O219" s="68"/>
      <c r="P219" s="69"/>
      <c r="Q219" s="69"/>
      <c r="R219" s="69"/>
      <c r="S219" s="70"/>
      <c r="T219" s="71"/>
      <c r="U219" s="71"/>
      <c r="V219" s="71"/>
      <c r="W219" s="112"/>
      <c r="X219" s="1"/>
      <c r="Y219" s="74"/>
      <c r="Z219" s="74"/>
      <c r="AA219" s="74"/>
      <c r="AB219" s="74"/>
      <c r="AC219" s="74"/>
      <c r="AD219" s="74"/>
    </row>
    <row r="220" ht="11.25" customHeight="1">
      <c r="A220" s="65"/>
      <c r="B220" s="68"/>
      <c r="C220" s="68"/>
      <c r="D220" s="68"/>
      <c r="E220" s="68"/>
      <c r="F220" s="68"/>
      <c r="G220" s="68"/>
      <c r="H220" s="65"/>
      <c r="I220" s="65"/>
      <c r="J220" s="65"/>
      <c r="K220" s="65"/>
      <c r="L220" s="113"/>
      <c r="M220" s="68"/>
      <c r="N220" s="68"/>
      <c r="O220" s="68"/>
      <c r="P220" s="69"/>
      <c r="Q220" s="69"/>
      <c r="R220" s="69"/>
      <c r="S220" s="70"/>
      <c r="T220" s="71"/>
      <c r="U220" s="71"/>
      <c r="V220" s="71"/>
      <c r="W220" s="112"/>
      <c r="X220" s="1"/>
      <c r="Y220" s="74"/>
      <c r="Z220" s="74"/>
      <c r="AA220" s="74"/>
      <c r="AB220" s="74"/>
      <c r="AC220" s="74"/>
      <c r="AD220" s="74"/>
    </row>
    <row r="221" ht="11.25" customHeight="1">
      <c r="A221" s="65"/>
      <c r="B221" s="68"/>
      <c r="C221" s="68"/>
      <c r="D221" s="68"/>
      <c r="E221" s="68"/>
      <c r="F221" s="68"/>
      <c r="G221" s="68"/>
      <c r="H221" s="65"/>
      <c r="I221" s="65"/>
      <c r="J221" s="65"/>
      <c r="K221" s="65"/>
      <c r="L221" s="113"/>
      <c r="M221" s="68"/>
      <c r="N221" s="68"/>
      <c r="O221" s="68"/>
      <c r="P221" s="69"/>
      <c r="Q221" s="69"/>
      <c r="R221" s="69"/>
      <c r="S221" s="70"/>
      <c r="T221" s="71"/>
      <c r="U221" s="71"/>
      <c r="V221" s="71"/>
      <c r="W221" s="112"/>
      <c r="X221" s="1"/>
      <c r="Y221" s="74"/>
      <c r="Z221" s="74"/>
      <c r="AA221" s="74"/>
      <c r="AB221" s="74"/>
      <c r="AC221" s="74"/>
      <c r="AD221" s="74"/>
    </row>
    <row r="222" ht="11.25" customHeight="1">
      <c r="A222" s="65"/>
      <c r="B222" s="68"/>
      <c r="C222" s="68"/>
      <c r="D222" s="68"/>
      <c r="E222" s="68"/>
      <c r="F222" s="68"/>
      <c r="G222" s="68"/>
      <c r="H222" s="65"/>
      <c r="I222" s="65"/>
      <c r="J222" s="65"/>
      <c r="K222" s="65"/>
      <c r="L222" s="113"/>
      <c r="M222" s="68"/>
      <c r="N222" s="68"/>
      <c r="O222" s="68"/>
      <c r="P222" s="69"/>
      <c r="Q222" s="69"/>
      <c r="R222" s="69"/>
      <c r="S222" s="70"/>
      <c r="T222" s="71"/>
      <c r="U222" s="71"/>
      <c r="V222" s="71"/>
      <c r="W222" s="112"/>
      <c r="X222" s="1"/>
      <c r="Y222" s="74"/>
      <c r="Z222" s="74"/>
      <c r="AA222" s="74"/>
      <c r="AB222" s="74"/>
      <c r="AC222" s="74"/>
      <c r="AD222" s="74"/>
    </row>
    <row r="223" ht="11.25" customHeight="1">
      <c r="A223" s="65"/>
      <c r="B223" s="68"/>
      <c r="C223" s="68"/>
      <c r="D223" s="68"/>
      <c r="E223" s="68"/>
      <c r="F223" s="68"/>
      <c r="G223" s="68"/>
      <c r="H223" s="65"/>
      <c r="I223" s="65"/>
      <c r="J223" s="65"/>
      <c r="K223" s="65"/>
      <c r="L223" s="113"/>
      <c r="M223" s="68"/>
      <c r="N223" s="68"/>
      <c r="O223" s="68"/>
      <c r="P223" s="69"/>
      <c r="Q223" s="69"/>
      <c r="R223" s="69"/>
      <c r="S223" s="70"/>
      <c r="T223" s="71"/>
      <c r="U223" s="71"/>
      <c r="V223" s="71"/>
      <c r="W223" s="112"/>
      <c r="X223" s="1"/>
      <c r="Y223" s="74"/>
      <c r="Z223" s="74"/>
      <c r="AA223" s="74"/>
      <c r="AB223" s="74"/>
      <c r="AC223" s="74"/>
      <c r="AD223" s="74"/>
    </row>
    <row r="224" ht="11.25" customHeight="1">
      <c r="A224" s="65"/>
      <c r="B224" s="68"/>
      <c r="C224" s="68"/>
      <c r="D224" s="68"/>
      <c r="E224" s="68"/>
      <c r="F224" s="68"/>
      <c r="G224" s="68"/>
      <c r="H224" s="65"/>
      <c r="I224" s="65"/>
      <c r="J224" s="65"/>
      <c r="K224" s="65"/>
      <c r="L224" s="113"/>
      <c r="M224" s="68"/>
      <c r="N224" s="68"/>
      <c r="O224" s="68"/>
      <c r="P224" s="69"/>
      <c r="Q224" s="69"/>
      <c r="R224" s="69"/>
      <c r="S224" s="70"/>
      <c r="T224" s="71"/>
      <c r="U224" s="71"/>
      <c r="V224" s="71"/>
      <c r="W224" s="112"/>
      <c r="X224" s="1"/>
      <c r="Y224" s="74"/>
      <c r="Z224" s="74"/>
      <c r="AA224" s="74"/>
      <c r="AB224" s="74"/>
      <c r="AC224" s="74"/>
      <c r="AD224" s="74"/>
    </row>
    <row r="225" ht="11.25" customHeight="1">
      <c r="A225" s="65"/>
      <c r="B225" s="68"/>
      <c r="C225" s="68"/>
      <c r="D225" s="68"/>
      <c r="E225" s="68"/>
      <c r="F225" s="68"/>
      <c r="G225" s="68"/>
      <c r="H225" s="65"/>
      <c r="I225" s="65"/>
      <c r="J225" s="65"/>
      <c r="K225" s="65"/>
      <c r="L225" s="113"/>
      <c r="M225" s="68"/>
      <c r="N225" s="68"/>
      <c r="O225" s="68"/>
      <c r="P225" s="69"/>
      <c r="Q225" s="69"/>
      <c r="R225" s="69"/>
      <c r="S225" s="70"/>
      <c r="T225" s="71"/>
      <c r="U225" s="71"/>
      <c r="V225" s="71"/>
      <c r="W225" s="112"/>
      <c r="X225" s="1"/>
      <c r="Y225" s="74"/>
      <c r="Z225" s="74"/>
      <c r="AA225" s="74"/>
      <c r="AB225" s="74"/>
      <c r="AC225" s="74"/>
      <c r="AD225" s="74"/>
    </row>
    <row r="226" ht="11.25" customHeight="1">
      <c r="A226" s="65"/>
      <c r="B226" s="68"/>
      <c r="C226" s="68"/>
      <c r="D226" s="68"/>
      <c r="E226" s="68"/>
      <c r="F226" s="68"/>
      <c r="G226" s="68"/>
      <c r="H226" s="65"/>
      <c r="I226" s="65"/>
      <c r="J226" s="65"/>
      <c r="K226" s="65"/>
      <c r="L226" s="113"/>
      <c r="M226" s="68"/>
      <c r="N226" s="68"/>
      <c r="O226" s="68"/>
      <c r="P226" s="69"/>
      <c r="Q226" s="69"/>
      <c r="R226" s="69"/>
      <c r="S226" s="70"/>
      <c r="T226" s="71"/>
      <c r="U226" s="71"/>
      <c r="V226" s="71"/>
      <c r="W226" s="112"/>
      <c r="X226" s="1"/>
      <c r="Y226" s="74"/>
      <c r="Z226" s="74"/>
      <c r="AA226" s="74"/>
      <c r="AB226" s="74"/>
      <c r="AC226" s="74"/>
      <c r="AD226" s="74"/>
    </row>
    <row r="227" ht="11.25" customHeight="1">
      <c r="A227" s="65"/>
      <c r="B227" s="68"/>
      <c r="C227" s="68"/>
      <c r="D227" s="68"/>
      <c r="E227" s="68"/>
      <c r="F227" s="68"/>
      <c r="G227" s="68"/>
      <c r="H227" s="65"/>
      <c r="I227" s="65"/>
      <c r="J227" s="65"/>
      <c r="K227" s="65"/>
      <c r="L227" s="113"/>
      <c r="M227" s="68"/>
      <c r="N227" s="68"/>
      <c r="O227" s="68"/>
      <c r="P227" s="69"/>
      <c r="Q227" s="69"/>
      <c r="R227" s="69"/>
      <c r="S227" s="70"/>
      <c r="T227" s="71"/>
      <c r="U227" s="71"/>
      <c r="V227" s="71"/>
      <c r="W227" s="112"/>
      <c r="X227" s="1"/>
      <c r="Y227" s="74"/>
      <c r="Z227" s="74"/>
      <c r="AA227" s="74"/>
      <c r="AB227" s="74"/>
      <c r="AC227" s="74"/>
      <c r="AD227" s="74"/>
    </row>
    <row r="228" ht="11.25" customHeight="1">
      <c r="A228" s="65"/>
      <c r="B228" s="68"/>
      <c r="C228" s="68"/>
      <c r="D228" s="68"/>
      <c r="E228" s="68"/>
      <c r="F228" s="68"/>
      <c r="G228" s="68"/>
      <c r="H228" s="65"/>
      <c r="I228" s="65"/>
      <c r="J228" s="65"/>
      <c r="K228" s="65"/>
      <c r="L228" s="113"/>
      <c r="M228" s="68"/>
      <c r="N228" s="68"/>
      <c r="O228" s="68"/>
      <c r="P228" s="69"/>
      <c r="Q228" s="69"/>
      <c r="R228" s="69"/>
      <c r="S228" s="70"/>
      <c r="T228" s="71"/>
      <c r="U228" s="71"/>
      <c r="V228" s="71"/>
      <c r="W228" s="112"/>
      <c r="X228" s="1"/>
      <c r="Y228" s="74"/>
      <c r="Z228" s="74"/>
      <c r="AA228" s="74"/>
      <c r="AB228" s="74"/>
      <c r="AC228" s="74"/>
      <c r="AD228" s="74"/>
    </row>
    <row r="229" ht="11.25" customHeight="1">
      <c r="A229" s="65"/>
      <c r="B229" s="68"/>
      <c r="C229" s="68"/>
      <c r="D229" s="68"/>
      <c r="E229" s="68"/>
      <c r="F229" s="68"/>
      <c r="G229" s="68"/>
      <c r="H229" s="65"/>
      <c r="I229" s="65"/>
      <c r="J229" s="65"/>
      <c r="K229" s="65"/>
      <c r="L229" s="113"/>
      <c r="M229" s="68"/>
      <c r="N229" s="68"/>
      <c r="O229" s="68"/>
      <c r="P229" s="69"/>
      <c r="Q229" s="69"/>
      <c r="R229" s="69"/>
      <c r="S229" s="70"/>
      <c r="T229" s="71"/>
      <c r="U229" s="71"/>
      <c r="V229" s="71"/>
      <c r="W229" s="112"/>
      <c r="X229" s="1"/>
      <c r="Y229" s="74"/>
      <c r="Z229" s="74"/>
      <c r="AA229" s="74"/>
      <c r="AB229" s="74"/>
      <c r="AC229" s="74"/>
      <c r="AD229" s="74"/>
    </row>
    <row r="230" ht="11.25" customHeight="1">
      <c r="A230" s="65"/>
      <c r="B230" s="68"/>
      <c r="C230" s="68"/>
      <c r="D230" s="68"/>
      <c r="E230" s="68"/>
      <c r="F230" s="68"/>
      <c r="G230" s="68"/>
      <c r="H230" s="65"/>
      <c r="I230" s="65"/>
      <c r="J230" s="65"/>
      <c r="K230" s="65"/>
      <c r="L230" s="113"/>
      <c r="M230" s="68"/>
      <c r="N230" s="68"/>
      <c r="O230" s="68"/>
      <c r="P230" s="69"/>
      <c r="Q230" s="69"/>
      <c r="R230" s="69"/>
      <c r="S230" s="70"/>
      <c r="T230" s="71"/>
      <c r="U230" s="71"/>
      <c r="V230" s="71"/>
      <c r="W230" s="112"/>
      <c r="X230" s="1"/>
      <c r="Y230" s="74"/>
      <c r="Z230" s="74"/>
      <c r="AA230" s="74"/>
      <c r="AB230" s="74"/>
      <c r="AC230" s="74"/>
      <c r="AD230" s="74"/>
    </row>
    <row r="231" ht="15.75" customHeight="1">
      <c r="A231" s="114" t="s">
        <v>151</v>
      </c>
      <c r="B231" s="40"/>
      <c r="C231" s="40"/>
      <c r="D231" s="40"/>
      <c r="E231" s="40"/>
      <c r="F231" s="40"/>
      <c r="G231" s="1"/>
      <c r="H231" s="1"/>
      <c r="I231" s="1"/>
      <c r="J231" s="1"/>
      <c r="K231" s="1"/>
      <c r="L231" s="1"/>
      <c r="M231" s="1"/>
      <c r="N231" s="1"/>
      <c r="O231" s="1"/>
      <c r="P231" s="44"/>
      <c r="Q231" s="44"/>
      <c r="R231" s="44"/>
      <c r="T231" s="1"/>
      <c r="U231" s="1"/>
      <c r="V231" s="115">
        <f>SUM(V12:V230)</f>
        <v>15580.76</v>
      </c>
      <c r="X231" s="1"/>
    </row>
    <row r="232" ht="15.75" customHeight="1">
      <c r="A232" s="39"/>
      <c r="B232" s="40"/>
      <c r="C232" s="40"/>
      <c r="D232" s="40"/>
      <c r="E232" s="40"/>
      <c r="F232" s="40"/>
      <c r="G232" s="1"/>
      <c r="H232" s="1"/>
      <c r="I232" s="1"/>
      <c r="J232" s="1"/>
      <c r="K232" s="1"/>
      <c r="L232" s="1"/>
      <c r="M232" s="1"/>
      <c r="N232" s="1"/>
      <c r="O232" s="1"/>
      <c r="P232" s="1"/>
      <c r="Q232" s="1"/>
      <c r="R232" s="1"/>
      <c r="S232" s="1"/>
      <c r="T232" s="1"/>
      <c r="U232" s="1"/>
      <c r="V232" s="1"/>
      <c r="W232" s="1"/>
      <c r="X232" s="1"/>
    </row>
    <row r="233" ht="15.75" customHeight="1">
      <c r="A233" s="116" t="s">
        <v>500</v>
      </c>
      <c r="B233" s="117"/>
      <c r="C233" s="117"/>
      <c r="D233" s="117"/>
      <c r="E233" s="117"/>
      <c r="F233" s="117"/>
      <c r="G233" s="117"/>
      <c r="H233" s="117"/>
      <c r="I233" s="117"/>
      <c r="J233" s="117"/>
      <c r="K233" s="117"/>
      <c r="L233" s="117"/>
      <c r="M233" s="117"/>
      <c r="N233" s="117"/>
      <c r="O233" s="117"/>
      <c r="P233" s="117"/>
      <c r="Q233" s="117"/>
      <c r="R233" s="117"/>
      <c r="S233" s="117"/>
      <c r="T233" s="117"/>
      <c r="U233" s="1"/>
      <c r="V233" s="1"/>
      <c r="W233" s="1"/>
      <c r="X233" s="1"/>
    </row>
    <row r="234" ht="15.75" customHeight="1">
      <c r="A234" s="39"/>
      <c r="B234" s="40"/>
      <c r="C234" s="40"/>
      <c r="D234" s="40"/>
      <c r="E234" s="40"/>
      <c r="F234" s="40"/>
      <c r="G234" s="1"/>
      <c r="H234" s="1"/>
      <c r="I234" s="1"/>
      <c r="J234" s="1"/>
      <c r="K234" s="1"/>
      <c r="L234" s="1"/>
      <c r="M234" s="1"/>
      <c r="N234" s="1"/>
      <c r="O234" s="1"/>
      <c r="P234" s="1"/>
      <c r="Q234" s="1"/>
      <c r="R234" s="1"/>
      <c r="S234" s="1"/>
      <c r="T234" s="1"/>
      <c r="U234" s="1"/>
      <c r="V234" s="1"/>
      <c r="W234" s="1"/>
      <c r="X234" s="1"/>
    </row>
    <row r="235" ht="15.75" customHeight="1">
      <c r="A235" s="39"/>
      <c r="B235" s="40"/>
      <c r="C235" s="40"/>
      <c r="D235" s="40"/>
      <c r="E235" s="40"/>
      <c r="F235" s="40"/>
      <c r="G235" s="1"/>
      <c r="H235" s="1"/>
      <c r="I235" s="1"/>
      <c r="J235" s="1"/>
      <c r="K235" s="1"/>
      <c r="L235" s="1"/>
      <c r="M235" s="1"/>
      <c r="N235" s="1"/>
      <c r="O235" s="1"/>
      <c r="P235" s="1"/>
      <c r="Q235" s="1"/>
      <c r="R235" s="1"/>
      <c r="S235" s="1"/>
      <c r="T235" s="1"/>
      <c r="U235" s="1"/>
      <c r="V235" s="1"/>
      <c r="W235" s="1"/>
      <c r="X235" s="1"/>
    </row>
    <row r="236" ht="15.75" customHeight="1">
      <c r="A236" s="39"/>
      <c r="B236" s="40"/>
      <c r="C236" s="40"/>
      <c r="D236" s="40"/>
      <c r="E236" s="40"/>
      <c r="F236" s="40"/>
      <c r="G236" s="1"/>
      <c r="H236" s="1"/>
      <c r="I236" s="1"/>
      <c r="J236" s="1"/>
      <c r="K236" s="1"/>
      <c r="L236" s="1"/>
      <c r="M236" s="1"/>
      <c r="N236" s="1"/>
      <c r="O236" s="1"/>
      <c r="P236" s="1"/>
      <c r="Q236" s="1"/>
      <c r="R236" s="1"/>
      <c r="S236" s="1"/>
      <c r="T236" s="1"/>
      <c r="U236" s="1"/>
      <c r="V236" s="1"/>
      <c r="W236" s="1"/>
      <c r="X236" s="1"/>
    </row>
    <row r="237" ht="15.75" customHeight="1">
      <c r="A237" s="39"/>
      <c r="B237" s="40"/>
      <c r="C237" s="40"/>
      <c r="D237" s="40"/>
      <c r="E237" s="40"/>
      <c r="F237" s="40"/>
      <c r="G237" s="1"/>
      <c r="H237" s="1"/>
      <c r="I237" s="1"/>
      <c r="J237" s="1"/>
      <c r="K237" s="1"/>
      <c r="L237" s="1"/>
      <c r="M237" s="1"/>
      <c r="N237" s="1"/>
      <c r="O237" s="1"/>
      <c r="P237" s="1"/>
      <c r="Q237" s="1"/>
      <c r="R237" s="1"/>
      <c r="S237" s="1"/>
      <c r="T237" s="1"/>
      <c r="U237" s="1"/>
      <c r="V237" s="1"/>
      <c r="W237" s="1"/>
      <c r="X237" s="1"/>
    </row>
    <row r="238" ht="15.75" customHeight="1">
      <c r="A238" s="39"/>
      <c r="B238" s="40"/>
      <c r="C238" s="40"/>
      <c r="D238" s="40"/>
      <c r="E238" s="40"/>
      <c r="F238" s="40"/>
      <c r="G238" s="1"/>
      <c r="H238" s="1"/>
      <c r="I238" s="1"/>
      <c r="J238" s="1"/>
      <c r="K238" s="1"/>
      <c r="L238" s="1"/>
      <c r="M238" s="1"/>
      <c r="N238" s="1"/>
      <c r="O238" s="1"/>
      <c r="P238" s="1"/>
      <c r="Q238" s="1"/>
      <c r="R238" s="1"/>
      <c r="S238" s="1"/>
      <c r="T238" s="1"/>
      <c r="U238" s="1"/>
      <c r="V238" s="1"/>
      <c r="W238" s="1"/>
      <c r="X238" s="1"/>
    </row>
    <row r="239" ht="15.75" customHeight="1">
      <c r="A239" s="39"/>
      <c r="B239" s="40"/>
      <c r="C239" s="40"/>
      <c r="D239" s="40"/>
      <c r="E239" s="40"/>
      <c r="F239" s="40"/>
      <c r="G239" s="1"/>
      <c r="H239" s="1"/>
      <c r="I239" s="1"/>
      <c r="J239" s="1"/>
      <c r="K239" s="1"/>
      <c r="L239" s="1"/>
      <c r="M239" s="1"/>
      <c r="N239" s="1"/>
      <c r="O239" s="1"/>
      <c r="P239" s="1"/>
      <c r="Q239" s="1"/>
      <c r="R239" s="1"/>
      <c r="S239" s="1"/>
      <c r="T239" s="1"/>
      <c r="U239" s="1"/>
      <c r="V239" s="1"/>
      <c r="W239" s="1"/>
      <c r="X239" s="1"/>
    </row>
    <row r="240" ht="15.75" customHeight="1">
      <c r="A240" s="39"/>
      <c r="B240" s="40"/>
      <c r="C240" s="40"/>
      <c r="D240" s="40"/>
      <c r="E240" s="40"/>
      <c r="F240" s="40"/>
      <c r="G240" s="1"/>
      <c r="H240" s="1"/>
      <c r="I240" s="1"/>
      <c r="J240" s="1"/>
      <c r="K240" s="1"/>
      <c r="L240" s="1"/>
      <c r="M240" s="1"/>
      <c r="N240" s="1"/>
      <c r="O240" s="1"/>
      <c r="P240" s="1"/>
      <c r="Q240" s="1"/>
      <c r="R240" s="1"/>
      <c r="S240" s="1"/>
      <c r="T240" s="1"/>
      <c r="U240" s="1"/>
      <c r="V240" s="1"/>
      <c r="W240" s="1"/>
      <c r="X240" s="1"/>
    </row>
    <row r="241" ht="15.75" customHeight="1">
      <c r="A241" s="39"/>
      <c r="B241" s="40"/>
      <c r="C241" s="40"/>
      <c r="D241" s="40"/>
      <c r="E241" s="40"/>
      <c r="F241" s="40"/>
      <c r="G241" s="1"/>
      <c r="H241" s="1"/>
      <c r="I241" s="1"/>
      <c r="J241" s="1"/>
      <c r="K241" s="1"/>
      <c r="L241" s="1"/>
      <c r="M241" s="1"/>
      <c r="N241" s="1"/>
      <c r="O241" s="1"/>
      <c r="P241" s="1"/>
      <c r="Q241" s="1"/>
      <c r="R241" s="1"/>
      <c r="S241" s="1"/>
      <c r="T241" s="1"/>
      <c r="U241" s="1"/>
      <c r="V241" s="1"/>
      <c r="W241" s="1"/>
      <c r="X241" s="1"/>
    </row>
    <row r="242" ht="15.75" customHeight="1">
      <c r="A242" s="39"/>
      <c r="B242" s="40"/>
      <c r="C242" s="40"/>
      <c r="D242" s="40"/>
      <c r="E242" s="40"/>
      <c r="F242" s="40"/>
      <c r="G242" s="1"/>
      <c r="H242" s="1"/>
      <c r="I242" s="1"/>
      <c r="J242" s="1"/>
      <c r="K242" s="1"/>
      <c r="L242" s="1"/>
      <c r="M242" s="1"/>
      <c r="N242" s="1"/>
      <c r="O242" s="1"/>
      <c r="P242" s="1"/>
      <c r="Q242" s="1"/>
      <c r="R242" s="1"/>
      <c r="S242" s="1"/>
      <c r="T242" s="1"/>
      <c r="U242" s="1"/>
      <c r="V242" s="1"/>
      <c r="W242" s="1"/>
      <c r="X242" s="1"/>
    </row>
    <row r="243" ht="15.75" customHeight="1">
      <c r="A243" s="39"/>
      <c r="B243" s="40"/>
      <c r="C243" s="40"/>
      <c r="D243" s="40"/>
      <c r="E243" s="40"/>
      <c r="F243" s="40"/>
      <c r="G243" s="1"/>
      <c r="H243" s="1"/>
      <c r="I243" s="1"/>
      <c r="J243" s="1"/>
      <c r="K243" s="1"/>
      <c r="L243" s="1"/>
      <c r="M243" s="1"/>
      <c r="N243" s="1"/>
      <c r="O243" s="1"/>
      <c r="P243" s="1"/>
      <c r="Q243" s="1"/>
      <c r="R243" s="1"/>
      <c r="S243" s="1"/>
      <c r="T243" s="1"/>
      <c r="U243" s="1"/>
      <c r="V243" s="1"/>
      <c r="W243" s="1"/>
      <c r="X243" s="1"/>
    </row>
    <row r="244" ht="15.75" customHeight="1">
      <c r="A244" s="39"/>
      <c r="B244" s="40"/>
      <c r="C244" s="40"/>
      <c r="D244" s="40"/>
      <c r="E244" s="40"/>
      <c r="F244" s="40"/>
      <c r="G244" s="1"/>
      <c r="H244" s="1"/>
      <c r="I244" s="1"/>
      <c r="J244" s="1"/>
      <c r="K244" s="1"/>
      <c r="L244" s="1"/>
      <c r="M244" s="1"/>
      <c r="N244" s="1"/>
      <c r="O244" s="1"/>
      <c r="P244" s="1"/>
      <c r="Q244" s="1"/>
      <c r="R244" s="1"/>
      <c r="S244" s="1"/>
      <c r="T244" s="1"/>
      <c r="U244" s="1"/>
      <c r="V244" s="1"/>
      <c r="W244" s="1"/>
      <c r="X244" s="1"/>
    </row>
    <row r="245" ht="15.75" customHeight="1">
      <c r="A245" s="39"/>
      <c r="B245" s="40"/>
      <c r="C245" s="40"/>
      <c r="D245" s="40"/>
      <c r="E245" s="40"/>
      <c r="F245" s="40"/>
      <c r="G245" s="1"/>
      <c r="H245" s="1"/>
      <c r="I245" s="1"/>
      <c r="J245" s="1"/>
      <c r="K245" s="1"/>
      <c r="L245" s="1"/>
      <c r="M245" s="1"/>
      <c r="N245" s="1"/>
      <c r="O245" s="1"/>
      <c r="P245" s="1"/>
      <c r="Q245" s="1"/>
      <c r="R245" s="1"/>
      <c r="S245" s="1"/>
      <c r="T245" s="1"/>
      <c r="U245" s="1"/>
      <c r="V245" s="1"/>
      <c r="W245" s="1"/>
      <c r="X245" s="1"/>
    </row>
    <row r="246" ht="15.75" customHeight="1">
      <c r="A246" s="39"/>
      <c r="B246" s="40"/>
      <c r="C246" s="40"/>
      <c r="D246" s="40"/>
      <c r="E246" s="40"/>
      <c r="F246" s="40"/>
      <c r="G246" s="1"/>
      <c r="H246" s="1"/>
      <c r="I246" s="1"/>
      <c r="J246" s="1"/>
      <c r="K246" s="1"/>
      <c r="L246" s="1"/>
      <c r="M246" s="1"/>
      <c r="N246" s="1"/>
      <c r="O246" s="1"/>
      <c r="P246" s="1"/>
      <c r="Q246" s="1"/>
      <c r="R246" s="1"/>
      <c r="S246" s="1"/>
      <c r="T246" s="1"/>
      <c r="U246" s="1"/>
      <c r="V246" s="1"/>
      <c r="W246" s="1"/>
      <c r="X246" s="1"/>
    </row>
    <row r="247" ht="15.75" customHeight="1">
      <c r="A247" s="39"/>
      <c r="B247" s="40"/>
      <c r="C247" s="40"/>
      <c r="D247" s="40"/>
      <c r="E247" s="40"/>
      <c r="F247" s="40"/>
      <c r="G247" s="1"/>
      <c r="H247" s="1"/>
      <c r="I247" s="1"/>
      <c r="J247" s="1"/>
      <c r="K247" s="1"/>
      <c r="L247" s="1"/>
      <c r="M247" s="1"/>
      <c r="N247" s="1"/>
      <c r="O247" s="1"/>
      <c r="P247" s="1"/>
      <c r="Q247" s="1"/>
      <c r="R247" s="1"/>
      <c r="S247" s="1"/>
      <c r="T247" s="1"/>
      <c r="U247" s="1"/>
      <c r="V247" s="1"/>
      <c r="W247" s="1"/>
      <c r="X247" s="1"/>
    </row>
    <row r="248" ht="15.75" customHeight="1">
      <c r="A248" s="39"/>
      <c r="B248" s="40"/>
      <c r="C248" s="40"/>
      <c r="D248" s="40"/>
      <c r="E248" s="40"/>
      <c r="F248" s="40"/>
      <c r="G248" s="1"/>
      <c r="H248" s="1"/>
      <c r="I248" s="1"/>
      <c r="J248" s="1"/>
      <c r="K248" s="1"/>
      <c r="L248" s="1"/>
      <c r="M248" s="1"/>
      <c r="N248" s="1"/>
      <c r="O248" s="1"/>
      <c r="P248" s="1"/>
      <c r="Q248" s="1"/>
      <c r="R248" s="1"/>
      <c r="S248" s="1"/>
      <c r="T248" s="1"/>
      <c r="U248" s="1"/>
      <c r="V248" s="1"/>
      <c r="W248" s="1"/>
      <c r="X248" s="1"/>
    </row>
    <row r="249" ht="15.75" customHeight="1">
      <c r="A249" s="39"/>
      <c r="B249" s="40"/>
      <c r="C249" s="40"/>
      <c r="D249" s="40"/>
      <c r="E249" s="40"/>
      <c r="F249" s="40"/>
      <c r="G249" s="1"/>
      <c r="H249" s="1"/>
      <c r="I249" s="1"/>
      <c r="J249" s="1"/>
      <c r="K249" s="1"/>
      <c r="L249" s="1"/>
      <c r="M249" s="1"/>
      <c r="N249" s="1"/>
      <c r="O249" s="1"/>
      <c r="P249" s="1"/>
      <c r="Q249" s="1"/>
      <c r="R249" s="1"/>
      <c r="S249" s="1"/>
      <c r="T249" s="1"/>
      <c r="U249" s="1"/>
      <c r="V249" s="1"/>
      <c r="W249" s="1"/>
      <c r="X249" s="1"/>
    </row>
    <row r="250" ht="15.75" customHeight="1">
      <c r="A250" s="39"/>
      <c r="B250" s="40"/>
      <c r="C250" s="40"/>
      <c r="D250" s="40"/>
      <c r="E250" s="40"/>
      <c r="F250" s="40"/>
      <c r="G250" s="1"/>
      <c r="H250" s="1"/>
      <c r="I250" s="1"/>
      <c r="J250" s="1"/>
      <c r="K250" s="1"/>
      <c r="L250" s="1"/>
      <c r="M250" s="1"/>
      <c r="N250" s="1"/>
      <c r="O250" s="1"/>
      <c r="P250" s="1"/>
      <c r="Q250" s="1"/>
      <c r="R250" s="1"/>
      <c r="S250" s="1"/>
      <c r="T250" s="1"/>
      <c r="U250" s="1"/>
      <c r="V250" s="1"/>
      <c r="W250" s="1"/>
      <c r="X250" s="1"/>
    </row>
    <row r="251" ht="15.75" customHeight="1">
      <c r="A251" s="39"/>
      <c r="B251" s="40"/>
      <c r="C251" s="40"/>
      <c r="D251" s="40"/>
      <c r="E251" s="40"/>
      <c r="F251" s="40"/>
      <c r="G251" s="1"/>
      <c r="H251" s="1"/>
      <c r="I251" s="1"/>
      <c r="J251" s="1"/>
      <c r="K251" s="1"/>
      <c r="L251" s="1"/>
      <c r="M251" s="1"/>
      <c r="N251" s="1"/>
      <c r="O251" s="1"/>
      <c r="P251" s="1"/>
      <c r="Q251" s="1"/>
      <c r="R251" s="1"/>
      <c r="S251" s="1"/>
      <c r="T251" s="1"/>
      <c r="U251" s="1"/>
      <c r="V251" s="1"/>
      <c r="W251" s="1"/>
      <c r="X251" s="1"/>
    </row>
    <row r="252" ht="15.75" customHeight="1">
      <c r="A252" s="39"/>
      <c r="B252" s="40"/>
      <c r="C252" s="40"/>
      <c r="D252" s="40"/>
      <c r="E252" s="40"/>
      <c r="F252" s="40"/>
      <c r="G252" s="1"/>
      <c r="H252" s="1"/>
      <c r="I252" s="1"/>
      <c r="J252" s="1"/>
      <c r="K252" s="1"/>
      <c r="L252" s="1"/>
      <c r="M252" s="1"/>
      <c r="N252" s="1"/>
      <c r="O252" s="1"/>
      <c r="P252" s="1"/>
      <c r="Q252" s="1"/>
      <c r="R252" s="1"/>
      <c r="S252" s="1"/>
      <c r="T252" s="1"/>
      <c r="U252" s="1"/>
      <c r="V252" s="1"/>
      <c r="W252" s="1"/>
      <c r="X252" s="1"/>
    </row>
    <row r="253" ht="15.75" customHeight="1">
      <c r="A253" s="39"/>
      <c r="B253" s="40"/>
      <c r="C253" s="40"/>
      <c r="D253" s="40"/>
      <c r="E253" s="40"/>
      <c r="F253" s="40"/>
      <c r="G253" s="1"/>
      <c r="H253" s="1"/>
      <c r="I253" s="1"/>
      <c r="J253" s="1"/>
      <c r="K253" s="1"/>
      <c r="L253" s="1"/>
      <c r="M253" s="1"/>
      <c r="N253" s="1"/>
      <c r="O253" s="1"/>
      <c r="P253" s="1"/>
      <c r="Q253" s="1"/>
      <c r="R253" s="1"/>
      <c r="S253" s="1"/>
      <c r="T253" s="1"/>
      <c r="U253" s="1"/>
      <c r="V253" s="1"/>
      <c r="W253" s="1"/>
      <c r="X253" s="1"/>
    </row>
    <row r="254" ht="15.75" customHeight="1">
      <c r="A254" s="39"/>
      <c r="B254" s="40"/>
      <c r="C254" s="40"/>
      <c r="D254" s="40"/>
      <c r="E254" s="40"/>
      <c r="F254" s="40"/>
      <c r="G254" s="1"/>
      <c r="H254" s="1"/>
      <c r="I254" s="1"/>
      <c r="J254" s="1"/>
      <c r="K254" s="1"/>
      <c r="L254" s="1"/>
      <c r="M254" s="1"/>
      <c r="N254" s="1"/>
      <c r="O254" s="1"/>
      <c r="P254" s="1"/>
      <c r="Q254" s="1"/>
      <c r="R254" s="1"/>
      <c r="S254" s="1"/>
      <c r="T254" s="1"/>
      <c r="U254" s="1"/>
      <c r="V254" s="1"/>
      <c r="W254" s="1"/>
      <c r="X254" s="1"/>
    </row>
    <row r="255" ht="15.75" customHeight="1">
      <c r="A255" s="39"/>
      <c r="B255" s="40"/>
      <c r="C255" s="40"/>
      <c r="D255" s="40"/>
      <c r="E255" s="40"/>
      <c r="F255" s="40"/>
      <c r="G255" s="1"/>
      <c r="H255" s="1"/>
      <c r="I255" s="1"/>
      <c r="J255" s="1"/>
      <c r="K255" s="1"/>
      <c r="L255" s="1"/>
      <c r="M255" s="1"/>
      <c r="N255" s="1"/>
      <c r="O255" s="1"/>
      <c r="P255" s="1"/>
      <c r="Q255" s="1"/>
      <c r="R255" s="1"/>
      <c r="S255" s="1"/>
      <c r="T255" s="1"/>
      <c r="U255" s="1"/>
      <c r="V255" s="1"/>
      <c r="W255" s="1"/>
      <c r="X255" s="1"/>
    </row>
    <row r="256" ht="15.75" customHeight="1">
      <c r="A256" s="39"/>
      <c r="B256" s="40"/>
      <c r="C256" s="40"/>
      <c r="D256" s="40"/>
      <c r="E256" s="40"/>
      <c r="F256" s="40"/>
      <c r="G256" s="1"/>
      <c r="H256" s="1"/>
      <c r="I256" s="1"/>
      <c r="J256" s="1"/>
      <c r="K256" s="1"/>
      <c r="L256" s="1"/>
      <c r="M256" s="1"/>
      <c r="N256" s="1"/>
      <c r="O256" s="1"/>
      <c r="P256" s="1"/>
      <c r="Q256" s="1"/>
      <c r="R256" s="1"/>
      <c r="S256" s="1"/>
      <c r="T256" s="1"/>
      <c r="U256" s="1"/>
      <c r="V256" s="1"/>
      <c r="W256" s="1"/>
      <c r="X256" s="1"/>
    </row>
    <row r="257" ht="15.75" customHeight="1">
      <c r="A257" s="39"/>
      <c r="B257" s="40"/>
      <c r="C257" s="40"/>
      <c r="D257" s="40"/>
      <c r="E257" s="40"/>
      <c r="F257" s="40"/>
      <c r="G257" s="1"/>
      <c r="H257" s="1"/>
      <c r="I257" s="1"/>
      <c r="J257" s="1"/>
      <c r="K257" s="1"/>
      <c r="L257" s="1"/>
      <c r="M257" s="1"/>
      <c r="N257" s="1"/>
      <c r="O257" s="1"/>
      <c r="P257" s="1"/>
      <c r="Q257" s="1"/>
      <c r="R257" s="1"/>
      <c r="S257" s="1"/>
      <c r="T257" s="1"/>
      <c r="U257" s="1"/>
      <c r="V257" s="1"/>
      <c r="W257" s="1"/>
      <c r="X257" s="1"/>
    </row>
    <row r="258" ht="15.75" customHeight="1">
      <c r="A258" s="39"/>
      <c r="B258" s="40"/>
      <c r="C258" s="40"/>
      <c r="D258" s="40"/>
      <c r="E258" s="40"/>
      <c r="F258" s="40"/>
      <c r="G258" s="1"/>
      <c r="H258" s="1"/>
      <c r="I258" s="1"/>
      <c r="J258" s="1"/>
      <c r="K258" s="1"/>
      <c r="L258" s="1"/>
      <c r="M258" s="1"/>
      <c r="N258" s="1"/>
      <c r="O258" s="1"/>
      <c r="P258" s="1"/>
      <c r="Q258" s="1"/>
      <c r="R258" s="1"/>
      <c r="S258" s="1"/>
      <c r="T258" s="1"/>
      <c r="U258" s="1"/>
      <c r="V258" s="1"/>
      <c r="W258" s="1"/>
      <c r="X258" s="1"/>
    </row>
    <row r="259" ht="15.75" customHeight="1">
      <c r="A259" s="39"/>
      <c r="B259" s="40"/>
      <c r="C259" s="40"/>
      <c r="D259" s="40"/>
      <c r="E259" s="40"/>
      <c r="F259" s="40"/>
      <c r="G259" s="1"/>
      <c r="H259" s="1"/>
      <c r="I259" s="1"/>
      <c r="J259" s="1"/>
      <c r="K259" s="1"/>
      <c r="L259" s="1"/>
      <c r="M259" s="1"/>
      <c r="N259" s="1"/>
      <c r="O259" s="1"/>
      <c r="P259" s="1"/>
      <c r="Q259" s="1"/>
      <c r="R259" s="1"/>
      <c r="S259" s="1"/>
      <c r="T259" s="1"/>
      <c r="U259" s="1"/>
      <c r="V259" s="1"/>
      <c r="W259" s="1"/>
      <c r="X259" s="1"/>
    </row>
    <row r="260" ht="15.75" customHeight="1">
      <c r="A260" s="39"/>
      <c r="B260" s="40"/>
      <c r="C260" s="40"/>
      <c r="D260" s="40"/>
      <c r="E260" s="40"/>
      <c r="F260" s="40"/>
      <c r="G260" s="1"/>
      <c r="H260" s="1"/>
      <c r="I260" s="1"/>
      <c r="J260" s="1"/>
      <c r="K260" s="1"/>
      <c r="L260" s="1"/>
      <c r="M260" s="1"/>
      <c r="N260" s="1"/>
      <c r="O260" s="1"/>
      <c r="P260" s="1"/>
      <c r="Q260" s="1"/>
      <c r="R260" s="1"/>
      <c r="S260" s="1"/>
      <c r="T260" s="1"/>
      <c r="U260" s="1"/>
      <c r="V260" s="1"/>
      <c r="W260" s="1"/>
      <c r="X260" s="1"/>
    </row>
    <row r="261" ht="15.75" customHeight="1">
      <c r="A261" s="39"/>
      <c r="B261" s="40"/>
      <c r="C261" s="40"/>
      <c r="D261" s="40"/>
      <c r="E261" s="40"/>
      <c r="F261" s="40"/>
      <c r="G261" s="1"/>
      <c r="H261" s="1"/>
      <c r="I261" s="1"/>
      <c r="J261" s="1"/>
      <c r="K261" s="1"/>
      <c r="L261" s="1"/>
      <c r="M261" s="1"/>
      <c r="N261" s="1"/>
      <c r="O261" s="1"/>
      <c r="P261" s="1"/>
      <c r="Q261" s="1"/>
      <c r="R261" s="1"/>
      <c r="S261" s="1"/>
      <c r="T261" s="1"/>
      <c r="U261" s="1"/>
      <c r="V261" s="1"/>
      <c r="W261" s="1"/>
      <c r="X261" s="1"/>
    </row>
    <row r="262" ht="15.75" customHeight="1">
      <c r="A262" s="39"/>
      <c r="B262" s="40"/>
      <c r="C262" s="40"/>
      <c r="D262" s="40"/>
      <c r="E262" s="40"/>
      <c r="F262" s="40"/>
      <c r="G262" s="1"/>
      <c r="H262" s="1"/>
      <c r="I262" s="1"/>
      <c r="J262" s="1"/>
      <c r="K262" s="1"/>
      <c r="L262" s="1"/>
      <c r="M262" s="1"/>
      <c r="N262" s="1"/>
      <c r="O262" s="1"/>
      <c r="P262" s="1"/>
      <c r="Q262" s="1"/>
      <c r="R262" s="1"/>
      <c r="S262" s="1"/>
      <c r="T262" s="1"/>
      <c r="U262" s="1"/>
      <c r="V262" s="1"/>
      <c r="W262" s="1"/>
      <c r="X262" s="1"/>
    </row>
    <row r="263" ht="15.75" customHeight="1">
      <c r="A263" s="39"/>
      <c r="B263" s="40"/>
      <c r="C263" s="40"/>
      <c r="D263" s="40"/>
      <c r="E263" s="40"/>
      <c r="F263" s="40"/>
      <c r="G263" s="1"/>
      <c r="H263" s="1"/>
      <c r="I263" s="1"/>
      <c r="J263" s="1"/>
      <c r="K263" s="1"/>
      <c r="L263" s="1"/>
      <c r="M263" s="1"/>
      <c r="N263" s="1"/>
      <c r="O263" s="1"/>
      <c r="P263" s="1"/>
      <c r="Q263" s="1"/>
      <c r="R263" s="1"/>
      <c r="S263" s="1"/>
      <c r="T263" s="1"/>
      <c r="U263" s="1"/>
      <c r="V263" s="1"/>
      <c r="W263" s="1"/>
      <c r="X263" s="1"/>
    </row>
    <row r="264" ht="15.75" customHeight="1">
      <c r="A264" s="39"/>
      <c r="B264" s="40"/>
      <c r="C264" s="40"/>
      <c r="D264" s="40"/>
      <c r="E264" s="40"/>
      <c r="F264" s="40"/>
      <c r="G264" s="1"/>
      <c r="H264" s="1"/>
      <c r="I264" s="1"/>
      <c r="J264" s="1"/>
      <c r="K264" s="1"/>
      <c r="L264" s="1"/>
      <c r="M264" s="1"/>
      <c r="N264" s="1"/>
      <c r="O264" s="1"/>
      <c r="P264" s="1"/>
      <c r="Q264" s="1"/>
      <c r="R264" s="1"/>
      <c r="S264" s="1"/>
      <c r="T264" s="1"/>
      <c r="U264" s="1"/>
      <c r="V264" s="1"/>
      <c r="W264" s="1"/>
      <c r="X264" s="1"/>
    </row>
    <row r="265" ht="15.75" customHeight="1">
      <c r="A265" s="39"/>
      <c r="B265" s="40"/>
      <c r="C265" s="40"/>
      <c r="D265" s="40"/>
      <c r="E265" s="40"/>
      <c r="F265" s="40"/>
      <c r="G265" s="1"/>
      <c r="H265" s="1"/>
      <c r="I265" s="1"/>
      <c r="J265" s="1"/>
      <c r="K265" s="1"/>
      <c r="L265" s="1"/>
      <c r="M265" s="1"/>
      <c r="N265" s="1"/>
      <c r="O265" s="1"/>
      <c r="P265" s="1"/>
      <c r="Q265" s="1"/>
      <c r="R265" s="1"/>
      <c r="S265" s="1"/>
      <c r="T265" s="1"/>
      <c r="U265" s="1"/>
      <c r="V265" s="1"/>
      <c r="W265" s="1"/>
      <c r="X265" s="1"/>
    </row>
    <row r="266" ht="15.75" customHeight="1">
      <c r="A266" s="39"/>
      <c r="B266" s="40"/>
      <c r="C266" s="40"/>
      <c r="D266" s="40"/>
      <c r="E266" s="40"/>
      <c r="F266" s="40"/>
      <c r="G266" s="1"/>
      <c r="H266" s="1"/>
      <c r="I266" s="1"/>
      <c r="J266" s="1"/>
      <c r="K266" s="1"/>
      <c r="L266" s="1"/>
      <c r="M266" s="1"/>
      <c r="N266" s="1"/>
      <c r="O266" s="1"/>
      <c r="P266" s="1"/>
      <c r="Q266" s="1"/>
      <c r="R266" s="1"/>
      <c r="S266" s="1"/>
      <c r="T266" s="1"/>
      <c r="U266" s="1"/>
      <c r="V266" s="1"/>
      <c r="W266" s="1"/>
      <c r="X266" s="1"/>
    </row>
    <row r="267" ht="15.75" customHeight="1">
      <c r="A267" s="39"/>
      <c r="B267" s="40"/>
      <c r="C267" s="40"/>
      <c r="D267" s="40"/>
      <c r="E267" s="40"/>
      <c r="F267" s="40"/>
      <c r="G267" s="1"/>
      <c r="H267" s="1"/>
      <c r="I267" s="1"/>
      <c r="J267" s="1"/>
      <c r="K267" s="1"/>
      <c r="L267" s="1"/>
      <c r="M267" s="1"/>
      <c r="N267" s="1"/>
      <c r="O267" s="1"/>
      <c r="P267" s="1"/>
      <c r="Q267" s="1"/>
      <c r="R267" s="1"/>
      <c r="S267" s="1"/>
      <c r="T267" s="1"/>
      <c r="U267" s="1"/>
      <c r="V267" s="1"/>
      <c r="W267" s="1"/>
      <c r="X267" s="1"/>
    </row>
    <row r="268" ht="15.75" customHeight="1">
      <c r="A268" s="39"/>
      <c r="B268" s="40"/>
      <c r="C268" s="40"/>
      <c r="D268" s="40"/>
      <c r="E268" s="40"/>
      <c r="F268" s="40"/>
      <c r="G268" s="1"/>
      <c r="H268" s="1"/>
      <c r="I268" s="1"/>
      <c r="J268" s="1"/>
      <c r="K268" s="1"/>
      <c r="L268" s="1"/>
      <c r="M268" s="1"/>
      <c r="N268" s="1"/>
      <c r="O268" s="1"/>
      <c r="P268" s="1"/>
      <c r="Q268" s="1"/>
      <c r="R268" s="1"/>
      <c r="S268" s="1"/>
      <c r="T268" s="1"/>
      <c r="U268" s="1"/>
      <c r="V268" s="1"/>
      <c r="W268" s="1"/>
      <c r="X268" s="1"/>
    </row>
    <row r="269" ht="15.75" customHeight="1">
      <c r="A269" s="39"/>
      <c r="B269" s="40"/>
      <c r="C269" s="40"/>
      <c r="D269" s="40"/>
      <c r="E269" s="40"/>
      <c r="F269" s="40"/>
      <c r="G269" s="1"/>
      <c r="H269" s="1"/>
      <c r="I269" s="1"/>
      <c r="J269" s="1"/>
      <c r="K269" s="1"/>
      <c r="L269" s="1"/>
      <c r="M269" s="1"/>
      <c r="N269" s="1"/>
      <c r="O269" s="1"/>
      <c r="P269" s="1"/>
      <c r="Q269" s="1"/>
      <c r="R269" s="1"/>
      <c r="S269" s="1"/>
      <c r="T269" s="1"/>
      <c r="U269" s="1"/>
      <c r="V269" s="1"/>
      <c r="W269" s="1"/>
      <c r="X269" s="1"/>
    </row>
    <row r="270" ht="15.75" customHeight="1">
      <c r="A270" s="39"/>
      <c r="B270" s="40"/>
      <c r="C270" s="40"/>
      <c r="D270" s="40"/>
      <c r="E270" s="40"/>
      <c r="F270" s="40"/>
      <c r="G270" s="1"/>
      <c r="H270" s="1"/>
      <c r="I270" s="1"/>
      <c r="J270" s="1"/>
      <c r="K270" s="1"/>
      <c r="L270" s="1"/>
      <c r="M270" s="1"/>
      <c r="N270" s="1"/>
      <c r="O270" s="1"/>
      <c r="P270" s="1"/>
      <c r="Q270" s="1"/>
      <c r="R270" s="1"/>
      <c r="S270" s="1"/>
      <c r="T270" s="1"/>
      <c r="U270" s="1"/>
      <c r="V270" s="1"/>
      <c r="W270" s="1"/>
      <c r="X270" s="1"/>
    </row>
    <row r="271" ht="15.75" customHeight="1">
      <c r="A271" s="39"/>
      <c r="B271" s="40"/>
      <c r="C271" s="40"/>
      <c r="D271" s="40"/>
      <c r="E271" s="40"/>
      <c r="F271" s="40"/>
      <c r="G271" s="1"/>
      <c r="H271" s="1"/>
      <c r="I271" s="1"/>
      <c r="J271" s="1"/>
      <c r="K271" s="1"/>
      <c r="L271" s="1"/>
      <c r="M271" s="1"/>
      <c r="N271" s="1"/>
      <c r="O271" s="1"/>
      <c r="P271" s="1"/>
      <c r="Q271" s="1"/>
      <c r="R271" s="1"/>
      <c r="S271" s="1"/>
      <c r="T271" s="1"/>
      <c r="U271" s="1"/>
      <c r="V271" s="1"/>
      <c r="W271" s="1"/>
      <c r="X271" s="1"/>
    </row>
    <row r="272" ht="15.75" customHeight="1">
      <c r="A272" s="39"/>
      <c r="B272" s="40"/>
      <c r="C272" s="40"/>
      <c r="D272" s="40"/>
      <c r="E272" s="40"/>
      <c r="F272" s="40"/>
      <c r="G272" s="1"/>
      <c r="H272" s="1"/>
      <c r="I272" s="1"/>
      <c r="J272" s="1"/>
      <c r="K272" s="1"/>
      <c r="L272" s="1"/>
      <c r="M272" s="1"/>
      <c r="N272" s="1"/>
      <c r="O272" s="1"/>
      <c r="P272" s="1"/>
      <c r="Q272" s="1"/>
      <c r="R272" s="1"/>
      <c r="S272" s="1"/>
      <c r="T272" s="1"/>
      <c r="U272" s="1"/>
      <c r="V272" s="1"/>
      <c r="W272" s="1"/>
      <c r="X272" s="1"/>
    </row>
    <row r="273" ht="15.75" customHeight="1">
      <c r="A273" s="39"/>
      <c r="B273" s="40"/>
      <c r="C273" s="40"/>
      <c r="D273" s="40"/>
      <c r="E273" s="40"/>
      <c r="F273" s="40"/>
      <c r="G273" s="1"/>
      <c r="H273" s="1"/>
      <c r="I273" s="1"/>
      <c r="J273" s="1"/>
      <c r="K273" s="1"/>
      <c r="L273" s="1"/>
      <c r="M273" s="1"/>
      <c r="N273" s="1"/>
      <c r="O273" s="1"/>
      <c r="P273" s="1"/>
      <c r="Q273" s="1"/>
      <c r="R273" s="1"/>
      <c r="S273" s="1"/>
      <c r="T273" s="1"/>
      <c r="U273" s="1"/>
      <c r="V273" s="1"/>
      <c r="W273" s="1"/>
      <c r="X273" s="1"/>
    </row>
    <row r="274" ht="15.75" customHeight="1">
      <c r="A274" s="39"/>
      <c r="B274" s="40"/>
      <c r="C274" s="40"/>
      <c r="D274" s="40"/>
      <c r="E274" s="40"/>
      <c r="F274" s="40"/>
      <c r="G274" s="1"/>
      <c r="H274" s="1"/>
      <c r="I274" s="1"/>
      <c r="J274" s="1"/>
      <c r="K274" s="1"/>
      <c r="L274" s="1"/>
      <c r="M274" s="1"/>
      <c r="N274" s="1"/>
      <c r="O274" s="1"/>
      <c r="P274" s="1"/>
      <c r="Q274" s="1"/>
      <c r="R274" s="1"/>
      <c r="S274" s="1"/>
      <c r="T274" s="1"/>
      <c r="U274" s="1"/>
      <c r="V274" s="1"/>
      <c r="W274" s="1"/>
      <c r="X274" s="1"/>
    </row>
    <row r="275" ht="15.75" customHeight="1">
      <c r="A275" s="39"/>
      <c r="B275" s="40"/>
      <c r="C275" s="40"/>
      <c r="D275" s="40"/>
      <c r="E275" s="40"/>
      <c r="F275" s="40"/>
      <c r="G275" s="1"/>
      <c r="H275" s="1"/>
      <c r="I275" s="1"/>
      <c r="J275" s="1"/>
      <c r="K275" s="1"/>
      <c r="L275" s="1"/>
      <c r="M275" s="1"/>
      <c r="N275" s="1"/>
      <c r="O275" s="1"/>
      <c r="P275" s="1"/>
      <c r="Q275" s="1"/>
      <c r="R275" s="1"/>
      <c r="S275" s="1"/>
      <c r="T275" s="1"/>
      <c r="U275" s="1"/>
      <c r="V275" s="1"/>
      <c r="W275" s="1"/>
      <c r="X275" s="1"/>
    </row>
    <row r="276" ht="15.75" customHeight="1">
      <c r="A276" s="39"/>
      <c r="B276" s="40"/>
      <c r="C276" s="40"/>
      <c r="D276" s="40"/>
      <c r="E276" s="40"/>
      <c r="F276" s="40"/>
      <c r="G276" s="1"/>
      <c r="H276" s="1"/>
      <c r="I276" s="1"/>
      <c r="J276" s="1"/>
      <c r="K276" s="1"/>
      <c r="L276" s="1"/>
      <c r="M276" s="1"/>
      <c r="N276" s="1"/>
      <c r="O276" s="1"/>
      <c r="P276" s="1"/>
      <c r="Q276" s="1"/>
      <c r="R276" s="1"/>
      <c r="S276" s="1"/>
      <c r="T276" s="1"/>
      <c r="U276" s="1"/>
      <c r="V276" s="1"/>
      <c r="W276" s="1"/>
      <c r="X276" s="1"/>
    </row>
    <row r="277" ht="15.75" customHeight="1">
      <c r="A277" s="39"/>
      <c r="B277" s="40"/>
      <c r="C277" s="40"/>
      <c r="D277" s="40"/>
      <c r="E277" s="40"/>
      <c r="F277" s="40"/>
      <c r="G277" s="1"/>
      <c r="H277" s="1"/>
      <c r="I277" s="1"/>
      <c r="J277" s="1"/>
      <c r="K277" s="1"/>
      <c r="L277" s="1"/>
      <c r="M277" s="1"/>
      <c r="N277" s="1"/>
      <c r="O277" s="1"/>
      <c r="P277" s="1"/>
      <c r="Q277" s="1"/>
      <c r="R277" s="1"/>
      <c r="S277" s="1"/>
      <c r="T277" s="1"/>
      <c r="U277" s="1"/>
      <c r="V277" s="1"/>
      <c r="W277" s="1"/>
      <c r="X277" s="1"/>
    </row>
    <row r="278" ht="15.75" customHeight="1">
      <c r="A278" s="39"/>
      <c r="B278" s="40"/>
      <c r="C278" s="40"/>
      <c r="D278" s="40"/>
      <c r="E278" s="40"/>
      <c r="F278" s="40"/>
      <c r="G278" s="1"/>
      <c r="H278" s="1"/>
      <c r="I278" s="1"/>
      <c r="J278" s="1"/>
      <c r="K278" s="1"/>
      <c r="L278" s="1"/>
      <c r="M278" s="1"/>
      <c r="N278" s="1"/>
      <c r="O278" s="1"/>
      <c r="P278" s="1"/>
      <c r="Q278" s="1"/>
      <c r="R278" s="1"/>
      <c r="S278" s="1"/>
      <c r="T278" s="1"/>
      <c r="U278" s="1"/>
      <c r="V278" s="1"/>
      <c r="W278" s="1"/>
      <c r="X278" s="1"/>
    </row>
    <row r="279" ht="15.75" customHeight="1">
      <c r="A279" s="39"/>
      <c r="B279" s="40"/>
      <c r="C279" s="40"/>
      <c r="D279" s="40"/>
      <c r="E279" s="40"/>
      <c r="F279" s="40"/>
      <c r="G279" s="1"/>
      <c r="H279" s="1"/>
      <c r="I279" s="1"/>
      <c r="J279" s="1"/>
      <c r="K279" s="1"/>
      <c r="L279" s="1"/>
      <c r="M279" s="1"/>
      <c r="N279" s="1"/>
      <c r="O279" s="1"/>
      <c r="P279" s="1"/>
      <c r="Q279" s="1"/>
      <c r="R279" s="1"/>
      <c r="S279" s="1"/>
      <c r="T279" s="1"/>
      <c r="U279" s="1"/>
      <c r="V279" s="1"/>
      <c r="W279" s="1"/>
      <c r="X279" s="1"/>
    </row>
    <row r="280" ht="15.75" customHeight="1">
      <c r="A280" s="39"/>
      <c r="B280" s="40"/>
      <c r="C280" s="40"/>
      <c r="D280" s="40"/>
      <c r="E280" s="40"/>
      <c r="F280" s="40"/>
      <c r="G280" s="1"/>
      <c r="H280" s="1"/>
      <c r="I280" s="1"/>
      <c r="J280" s="1"/>
      <c r="K280" s="1"/>
      <c r="L280" s="1"/>
      <c r="M280" s="1"/>
      <c r="N280" s="1"/>
      <c r="O280" s="1"/>
      <c r="P280" s="1"/>
      <c r="Q280" s="1"/>
      <c r="R280" s="1"/>
      <c r="S280" s="1"/>
      <c r="T280" s="1"/>
      <c r="U280" s="1"/>
      <c r="V280" s="1"/>
      <c r="W280" s="1"/>
      <c r="X280" s="1"/>
    </row>
    <row r="281" ht="15.75" customHeight="1">
      <c r="A281" s="39"/>
      <c r="B281" s="40"/>
      <c r="C281" s="40"/>
      <c r="D281" s="40"/>
      <c r="E281" s="40"/>
      <c r="F281" s="40"/>
      <c r="G281" s="1"/>
      <c r="H281" s="1"/>
      <c r="I281" s="1"/>
      <c r="J281" s="1"/>
      <c r="K281" s="1"/>
      <c r="L281" s="1"/>
      <c r="M281" s="1"/>
      <c r="N281" s="1"/>
      <c r="O281" s="1"/>
      <c r="P281" s="1"/>
      <c r="Q281" s="1"/>
      <c r="R281" s="1"/>
      <c r="S281" s="1"/>
      <c r="T281" s="1"/>
      <c r="U281" s="1"/>
      <c r="V281" s="1"/>
      <c r="W281" s="1"/>
      <c r="X281" s="1"/>
    </row>
    <row r="282" ht="15.75" customHeight="1">
      <c r="A282" s="39"/>
      <c r="B282" s="40"/>
      <c r="C282" s="40"/>
      <c r="D282" s="40"/>
      <c r="E282" s="40"/>
      <c r="F282" s="40"/>
      <c r="G282" s="1"/>
      <c r="H282" s="1"/>
      <c r="I282" s="1"/>
      <c r="J282" s="1"/>
      <c r="K282" s="1"/>
      <c r="L282" s="1"/>
      <c r="M282" s="1"/>
      <c r="N282" s="1"/>
      <c r="O282" s="1"/>
      <c r="P282" s="1"/>
      <c r="Q282" s="1"/>
      <c r="R282" s="1"/>
      <c r="S282" s="1"/>
      <c r="T282" s="1"/>
      <c r="U282" s="1"/>
      <c r="V282" s="1"/>
      <c r="W282" s="1"/>
      <c r="X282" s="1"/>
    </row>
    <row r="283" ht="15.75" customHeight="1">
      <c r="A283" s="39"/>
      <c r="B283" s="40"/>
      <c r="C283" s="40"/>
      <c r="D283" s="40"/>
      <c r="E283" s="40"/>
      <c r="F283" s="40"/>
      <c r="G283" s="1"/>
      <c r="H283" s="1"/>
      <c r="I283" s="1"/>
      <c r="J283" s="1"/>
      <c r="K283" s="1"/>
      <c r="L283" s="1"/>
      <c r="M283" s="1"/>
      <c r="N283" s="1"/>
      <c r="O283" s="1"/>
      <c r="P283" s="1"/>
      <c r="Q283" s="1"/>
      <c r="R283" s="1"/>
      <c r="S283" s="1"/>
      <c r="T283" s="1"/>
      <c r="U283" s="1"/>
      <c r="V283" s="1"/>
      <c r="W283" s="1"/>
      <c r="X283" s="1"/>
    </row>
    <row r="284" ht="15.75" customHeight="1">
      <c r="A284" s="39"/>
      <c r="B284" s="40"/>
      <c r="C284" s="40"/>
      <c r="D284" s="40"/>
      <c r="E284" s="40"/>
      <c r="F284" s="40"/>
      <c r="G284" s="1"/>
      <c r="H284" s="1"/>
      <c r="I284" s="1"/>
      <c r="J284" s="1"/>
      <c r="K284" s="1"/>
      <c r="L284" s="1"/>
      <c r="M284" s="1"/>
      <c r="N284" s="1"/>
      <c r="O284" s="1"/>
      <c r="P284" s="1"/>
      <c r="Q284" s="1"/>
      <c r="R284" s="1"/>
      <c r="S284" s="1"/>
      <c r="T284" s="1"/>
      <c r="U284" s="1"/>
      <c r="V284" s="1"/>
      <c r="W284" s="1"/>
      <c r="X284" s="1"/>
    </row>
    <row r="285" ht="15.75" customHeight="1">
      <c r="A285" s="39"/>
      <c r="B285" s="40"/>
      <c r="C285" s="40"/>
      <c r="D285" s="40"/>
      <c r="E285" s="40"/>
      <c r="F285" s="40"/>
      <c r="G285" s="1"/>
      <c r="H285" s="1"/>
      <c r="I285" s="1"/>
      <c r="J285" s="1"/>
      <c r="K285" s="1"/>
      <c r="L285" s="1"/>
      <c r="M285" s="1"/>
      <c r="N285" s="1"/>
      <c r="O285" s="1"/>
      <c r="P285" s="1"/>
      <c r="Q285" s="1"/>
      <c r="R285" s="1"/>
      <c r="S285" s="1"/>
      <c r="T285" s="1"/>
      <c r="U285" s="1"/>
      <c r="V285" s="1"/>
      <c r="W285" s="1"/>
      <c r="X285" s="1"/>
    </row>
    <row r="286" ht="15.75" customHeight="1">
      <c r="A286" s="39"/>
      <c r="B286" s="40"/>
      <c r="C286" s="40"/>
      <c r="D286" s="40"/>
      <c r="E286" s="40"/>
      <c r="F286" s="40"/>
      <c r="G286" s="1"/>
      <c r="H286" s="1"/>
      <c r="I286" s="1"/>
      <c r="J286" s="1"/>
      <c r="K286" s="1"/>
      <c r="L286" s="1"/>
      <c r="M286" s="1"/>
      <c r="N286" s="1"/>
      <c r="O286" s="1"/>
      <c r="P286" s="1"/>
      <c r="Q286" s="1"/>
      <c r="R286" s="1"/>
      <c r="S286" s="1"/>
      <c r="T286" s="1"/>
      <c r="U286" s="1"/>
      <c r="V286" s="1"/>
      <c r="W286" s="1"/>
      <c r="X286" s="1"/>
    </row>
    <row r="287" ht="15.75" customHeight="1">
      <c r="A287" s="39"/>
      <c r="B287" s="40"/>
      <c r="C287" s="40"/>
      <c r="D287" s="40"/>
      <c r="E287" s="40"/>
      <c r="F287" s="40"/>
      <c r="G287" s="1"/>
      <c r="H287" s="1"/>
      <c r="I287" s="1"/>
      <c r="J287" s="1"/>
      <c r="K287" s="1"/>
      <c r="L287" s="1"/>
      <c r="M287" s="1"/>
      <c r="N287" s="1"/>
      <c r="O287" s="1"/>
      <c r="P287" s="1"/>
      <c r="Q287" s="1"/>
      <c r="R287" s="1"/>
      <c r="S287" s="1"/>
      <c r="T287" s="1"/>
      <c r="U287" s="1"/>
      <c r="V287" s="1"/>
      <c r="W287" s="1"/>
      <c r="X287" s="1"/>
    </row>
    <row r="288" ht="15.75" customHeight="1">
      <c r="A288" s="39"/>
      <c r="B288" s="40"/>
      <c r="C288" s="40"/>
      <c r="D288" s="40"/>
      <c r="E288" s="40"/>
      <c r="F288" s="40"/>
      <c r="G288" s="1"/>
      <c r="H288" s="1"/>
      <c r="I288" s="1"/>
      <c r="J288" s="1"/>
      <c r="K288" s="1"/>
      <c r="L288" s="1"/>
      <c r="M288" s="1"/>
      <c r="N288" s="1"/>
      <c r="O288" s="1"/>
      <c r="P288" s="1"/>
      <c r="Q288" s="1"/>
      <c r="R288" s="1"/>
      <c r="S288" s="1"/>
      <c r="T288" s="1"/>
      <c r="U288" s="1"/>
      <c r="V288" s="1"/>
      <c r="W288" s="1"/>
      <c r="X288" s="1"/>
    </row>
    <row r="289" ht="15.75" customHeight="1">
      <c r="A289" s="39"/>
      <c r="B289" s="40"/>
      <c r="C289" s="40"/>
      <c r="D289" s="40"/>
      <c r="E289" s="40"/>
      <c r="F289" s="40"/>
      <c r="G289" s="1"/>
      <c r="H289" s="1"/>
      <c r="I289" s="1"/>
      <c r="J289" s="1"/>
      <c r="K289" s="1"/>
      <c r="L289" s="1"/>
      <c r="M289" s="1"/>
      <c r="N289" s="1"/>
      <c r="O289" s="1"/>
      <c r="P289" s="1"/>
      <c r="Q289" s="1"/>
      <c r="R289" s="1"/>
      <c r="S289" s="1"/>
      <c r="T289" s="1"/>
      <c r="U289" s="1"/>
      <c r="V289" s="1"/>
      <c r="W289" s="1"/>
      <c r="X289" s="1"/>
    </row>
    <row r="290" ht="15.75" customHeight="1">
      <c r="A290" s="39"/>
      <c r="B290" s="40"/>
      <c r="C290" s="40"/>
      <c r="D290" s="40"/>
      <c r="E290" s="40"/>
      <c r="F290" s="40"/>
      <c r="G290" s="1"/>
      <c r="H290" s="1"/>
      <c r="I290" s="1"/>
      <c r="J290" s="1"/>
      <c r="K290" s="1"/>
      <c r="L290" s="1"/>
      <c r="M290" s="1"/>
      <c r="N290" s="1"/>
      <c r="O290" s="1"/>
      <c r="P290" s="1"/>
      <c r="Q290" s="1"/>
      <c r="R290" s="1"/>
      <c r="S290" s="1"/>
      <c r="T290" s="1"/>
      <c r="U290" s="1"/>
      <c r="V290" s="1"/>
      <c r="W290" s="1"/>
      <c r="X290" s="1"/>
    </row>
    <row r="291" ht="15.75" customHeight="1">
      <c r="A291" s="39"/>
      <c r="B291" s="40"/>
      <c r="C291" s="40"/>
      <c r="D291" s="40"/>
      <c r="E291" s="40"/>
      <c r="F291" s="40"/>
      <c r="G291" s="1"/>
      <c r="H291" s="1"/>
      <c r="I291" s="1"/>
      <c r="J291" s="1"/>
      <c r="K291" s="1"/>
      <c r="L291" s="1"/>
      <c r="M291" s="1"/>
      <c r="N291" s="1"/>
      <c r="O291" s="1"/>
      <c r="P291" s="1"/>
      <c r="Q291" s="1"/>
      <c r="R291" s="1"/>
      <c r="S291" s="1"/>
      <c r="T291" s="1"/>
      <c r="U291" s="1"/>
      <c r="V291" s="1"/>
      <c r="W291" s="1"/>
      <c r="X291" s="1"/>
    </row>
    <row r="292" ht="15.75" customHeight="1">
      <c r="A292" s="39"/>
      <c r="B292" s="40"/>
      <c r="C292" s="40"/>
      <c r="D292" s="40"/>
      <c r="E292" s="40"/>
      <c r="F292" s="40"/>
      <c r="G292" s="1"/>
      <c r="H292" s="1"/>
      <c r="I292" s="1"/>
      <c r="J292" s="1"/>
      <c r="K292" s="1"/>
      <c r="L292" s="1"/>
      <c r="M292" s="1"/>
      <c r="N292" s="1"/>
      <c r="O292" s="1"/>
      <c r="P292" s="1"/>
      <c r="Q292" s="1"/>
      <c r="R292" s="1"/>
      <c r="S292" s="1"/>
      <c r="T292" s="1"/>
      <c r="U292" s="1"/>
      <c r="V292" s="1"/>
      <c r="W292" s="1"/>
      <c r="X292" s="1"/>
    </row>
    <row r="293" ht="15.75" customHeight="1">
      <c r="A293" s="39"/>
      <c r="B293" s="40"/>
      <c r="C293" s="40"/>
      <c r="D293" s="40"/>
      <c r="E293" s="40"/>
      <c r="F293" s="40"/>
      <c r="G293" s="1"/>
      <c r="H293" s="1"/>
      <c r="I293" s="1"/>
      <c r="J293" s="1"/>
      <c r="K293" s="1"/>
      <c r="L293" s="1"/>
      <c r="M293" s="1"/>
      <c r="N293" s="1"/>
      <c r="O293" s="1"/>
      <c r="P293" s="1"/>
      <c r="Q293" s="1"/>
      <c r="R293" s="1"/>
      <c r="S293" s="1"/>
      <c r="T293" s="1"/>
      <c r="U293" s="1"/>
      <c r="V293" s="1"/>
      <c r="W293" s="1"/>
      <c r="X293" s="1"/>
    </row>
    <row r="294" ht="15.75" customHeight="1">
      <c r="A294" s="39"/>
      <c r="B294" s="40"/>
      <c r="C294" s="40"/>
      <c r="D294" s="40"/>
      <c r="E294" s="40"/>
      <c r="F294" s="40"/>
      <c r="G294" s="1"/>
      <c r="H294" s="1"/>
      <c r="I294" s="1"/>
      <c r="J294" s="1"/>
      <c r="K294" s="1"/>
      <c r="L294" s="1"/>
      <c r="M294" s="1"/>
      <c r="N294" s="1"/>
      <c r="O294" s="1"/>
      <c r="P294" s="1"/>
      <c r="Q294" s="1"/>
      <c r="R294" s="1"/>
      <c r="S294" s="1"/>
      <c r="T294" s="1"/>
      <c r="U294" s="1"/>
      <c r="V294" s="1"/>
      <c r="W294" s="1"/>
      <c r="X294" s="1"/>
    </row>
    <row r="295" ht="15.75" customHeight="1">
      <c r="A295" s="39"/>
      <c r="B295" s="40"/>
      <c r="C295" s="40"/>
      <c r="D295" s="40"/>
      <c r="E295" s="40"/>
      <c r="F295" s="40"/>
      <c r="G295" s="1"/>
      <c r="H295" s="1"/>
      <c r="I295" s="1"/>
      <c r="J295" s="1"/>
      <c r="K295" s="1"/>
      <c r="L295" s="1"/>
      <c r="M295" s="1"/>
      <c r="N295" s="1"/>
      <c r="O295" s="1"/>
      <c r="P295" s="1"/>
      <c r="Q295" s="1"/>
      <c r="R295" s="1"/>
      <c r="S295" s="1"/>
      <c r="T295" s="1"/>
      <c r="U295" s="1"/>
      <c r="V295" s="1"/>
      <c r="W295" s="1"/>
      <c r="X295" s="1"/>
    </row>
    <row r="296" ht="15.75" customHeight="1">
      <c r="A296" s="39"/>
      <c r="B296" s="40"/>
      <c r="C296" s="40"/>
      <c r="D296" s="40"/>
      <c r="E296" s="40"/>
      <c r="F296" s="40"/>
      <c r="G296" s="1"/>
      <c r="H296" s="1"/>
      <c r="I296" s="1"/>
      <c r="J296" s="1"/>
      <c r="K296" s="1"/>
      <c r="L296" s="1"/>
      <c r="M296" s="1"/>
      <c r="N296" s="1"/>
      <c r="O296" s="1"/>
      <c r="P296" s="1"/>
      <c r="Q296" s="1"/>
      <c r="R296" s="1"/>
      <c r="S296" s="1"/>
      <c r="T296" s="1"/>
      <c r="U296" s="1"/>
      <c r="V296" s="1"/>
      <c r="W296" s="1"/>
      <c r="X296" s="1"/>
    </row>
    <row r="297" ht="15.75" customHeight="1">
      <c r="A297" s="39"/>
      <c r="B297" s="40"/>
      <c r="C297" s="40"/>
      <c r="D297" s="40"/>
      <c r="E297" s="40"/>
      <c r="F297" s="40"/>
      <c r="G297" s="1"/>
      <c r="H297" s="1"/>
      <c r="I297" s="1"/>
      <c r="J297" s="1"/>
      <c r="K297" s="1"/>
      <c r="L297" s="1"/>
      <c r="M297" s="1"/>
      <c r="N297" s="1"/>
      <c r="O297" s="1"/>
      <c r="P297" s="1"/>
      <c r="Q297" s="1"/>
      <c r="R297" s="1"/>
      <c r="S297" s="1"/>
      <c r="T297" s="1"/>
      <c r="U297" s="1"/>
      <c r="V297" s="1"/>
      <c r="W297" s="1"/>
      <c r="X297" s="1"/>
    </row>
    <row r="298" ht="15.75" customHeight="1">
      <c r="A298" s="39"/>
      <c r="B298" s="40"/>
      <c r="C298" s="40"/>
      <c r="D298" s="40"/>
      <c r="E298" s="40"/>
      <c r="F298" s="40"/>
      <c r="G298" s="1"/>
      <c r="H298" s="1"/>
      <c r="I298" s="1"/>
      <c r="J298" s="1"/>
      <c r="K298" s="1"/>
      <c r="L298" s="1"/>
      <c r="M298" s="1"/>
      <c r="N298" s="1"/>
      <c r="O298" s="1"/>
      <c r="P298" s="1"/>
      <c r="Q298" s="1"/>
      <c r="R298" s="1"/>
      <c r="S298" s="1"/>
      <c r="T298" s="1"/>
      <c r="U298" s="1"/>
      <c r="V298" s="1"/>
      <c r="W298" s="1"/>
      <c r="X298" s="1"/>
    </row>
    <row r="299" ht="15.75" customHeight="1">
      <c r="A299" s="39"/>
      <c r="B299" s="40"/>
      <c r="C299" s="40"/>
      <c r="D299" s="40"/>
      <c r="E299" s="40"/>
      <c r="F299" s="40"/>
      <c r="G299" s="1"/>
      <c r="H299" s="1"/>
      <c r="I299" s="1"/>
      <c r="J299" s="1"/>
      <c r="K299" s="1"/>
      <c r="L299" s="1"/>
      <c r="M299" s="1"/>
      <c r="N299" s="1"/>
      <c r="O299" s="1"/>
      <c r="P299" s="1"/>
      <c r="Q299" s="1"/>
      <c r="R299" s="1"/>
      <c r="S299" s="1"/>
      <c r="T299" s="1"/>
      <c r="U299" s="1"/>
      <c r="V299" s="1"/>
      <c r="W299" s="1"/>
      <c r="X299" s="1"/>
    </row>
    <row r="300" ht="15.75" customHeight="1">
      <c r="A300" s="39"/>
      <c r="B300" s="40"/>
      <c r="C300" s="40"/>
      <c r="D300" s="40"/>
      <c r="E300" s="40"/>
      <c r="F300" s="40"/>
      <c r="G300" s="1"/>
      <c r="H300" s="1"/>
      <c r="I300" s="1"/>
      <c r="J300" s="1"/>
      <c r="K300" s="1"/>
      <c r="L300" s="1"/>
      <c r="M300" s="1"/>
      <c r="N300" s="1"/>
      <c r="O300" s="1"/>
      <c r="P300" s="1"/>
      <c r="Q300" s="1"/>
      <c r="R300" s="1"/>
      <c r="S300" s="1"/>
      <c r="T300" s="1"/>
      <c r="U300" s="1"/>
      <c r="V300" s="1"/>
      <c r="W300" s="1"/>
      <c r="X300" s="1"/>
    </row>
    <row r="301" ht="15.75" customHeight="1">
      <c r="A301" s="39"/>
      <c r="B301" s="40"/>
      <c r="C301" s="40"/>
      <c r="D301" s="40"/>
      <c r="E301" s="40"/>
      <c r="F301" s="40"/>
      <c r="G301" s="1"/>
      <c r="H301" s="1"/>
      <c r="I301" s="1"/>
      <c r="J301" s="1"/>
      <c r="K301" s="1"/>
      <c r="L301" s="1"/>
      <c r="M301" s="1"/>
      <c r="N301" s="1"/>
      <c r="O301" s="1"/>
      <c r="P301" s="1"/>
      <c r="Q301" s="1"/>
      <c r="R301" s="1"/>
      <c r="S301" s="1"/>
      <c r="T301" s="1"/>
      <c r="U301" s="1"/>
      <c r="V301" s="1"/>
      <c r="W301" s="1"/>
      <c r="X301" s="1"/>
    </row>
    <row r="302" ht="15.75" customHeight="1">
      <c r="A302" s="39"/>
      <c r="B302" s="40"/>
      <c r="C302" s="40"/>
      <c r="D302" s="40"/>
      <c r="E302" s="40"/>
      <c r="F302" s="40"/>
      <c r="G302" s="1"/>
      <c r="H302" s="1"/>
      <c r="I302" s="1"/>
      <c r="J302" s="1"/>
      <c r="K302" s="1"/>
      <c r="L302" s="1"/>
      <c r="M302" s="1"/>
      <c r="N302" s="1"/>
      <c r="O302" s="1"/>
      <c r="P302" s="1"/>
      <c r="Q302" s="1"/>
      <c r="R302" s="1"/>
      <c r="S302" s="1"/>
      <c r="T302" s="1"/>
      <c r="U302" s="1"/>
      <c r="V302" s="1"/>
      <c r="W302" s="1"/>
      <c r="X302" s="1"/>
    </row>
    <row r="303" ht="15.75" customHeight="1">
      <c r="A303" s="39"/>
      <c r="B303" s="40"/>
      <c r="C303" s="40"/>
      <c r="D303" s="40"/>
      <c r="E303" s="40"/>
      <c r="F303" s="40"/>
      <c r="G303" s="1"/>
      <c r="H303" s="1"/>
      <c r="I303" s="1"/>
      <c r="J303" s="1"/>
      <c r="K303" s="1"/>
      <c r="L303" s="1"/>
      <c r="M303" s="1"/>
      <c r="N303" s="1"/>
      <c r="O303" s="1"/>
      <c r="P303" s="1"/>
      <c r="Q303" s="1"/>
      <c r="R303" s="1"/>
      <c r="S303" s="1"/>
      <c r="T303" s="1"/>
      <c r="U303" s="1"/>
      <c r="V303" s="1"/>
      <c r="W303" s="1"/>
      <c r="X303" s="1"/>
    </row>
    <row r="304" ht="15.75" customHeight="1">
      <c r="A304" s="39"/>
      <c r="B304" s="40"/>
      <c r="C304" s="40"/>
      <c r="D304" s="40"/>
      <c r="E304" s="40"/>
      <c r="F304" s="40"/>
      <c r="G304" s="1"/>
      <c r="H304" s="1"/>
      <c r="I304" s="1"/>
      <c r="J304" s="1"/>
      <c r="K304" s="1"/>
      <c r="L304" s="1"/>
      <c r="M304" s="1"/>
      <c r="N304" s="1"/>
      <c r="O304" s="1"/>
      <c r="P304" s="1"/>
      <c r="Q304" s="1"/>
      <c r="R304" s="1"/>
      <c r="S304" s="1"/>
      <c r="T304" s="1"/>
      <c r="U304" s="1"/>
      <c r="V304" s="1"/>
      <c r="W304" s="1"/>
      <c r="X304" s="1"/>
    </row>
    <row r="305" ht="15.75" customHeight="1">
      <c r="A305" s="39"/>
      <c r="B305" s="40"/>
      <c r="C305" s="40"/>
      <c r="D305" s="40"/>
      <c r="E305" s="40"/>
      <c r="F305" s="40"/>
      <c r="G305" s="1"/>
      <c r="H305" s="1"/>
      <c r="I305" s="1"/>
      <c r="J305" s="1"/>
      <c r="K305" s="1"/>
      <c r="L305" s="1"/>
      <c r="M305" s="1"/>
      <c r="N305" s="1"/>
      <c r="O305" s="1"/>
      <c r="P305" s="1"/>
      <c r="Q305" s="1"/>
      <c r="R305" s="1"/>
      <c r="S305" s="1"/>
      <c r="T305" s="1"/>
      <c r="U305" s="1"/>
      <c r="V305" s="1"/>
      <c r="W305" s="1"/>
      <c r="X305" s="1"/>
    </row>
    <row r="306" ht="15.75" customHeight="1">
      <c r="A306" s="39"/>
      <c r="B306" s="40"/>
      <c r="C306" s="40"/>
      <c r="D306" s="40"/>
      <c r="E306" s="40"/>
      <c r="F306" s="40"/>
      <c r="G306" s="1"/>
      <c r="H306" s="1"/>
      <c r="I306" s="1"/>
      <c r="J306" s="1"/>
      <c r="K306" s="1"/>
      <c r="L306" s="1"/>
      <c r="M306" s="1"/>
      <c r="N306" s="1"/>
      <c r="O306" s="1"/>
      <c r="P306" s="1"/>
      <c r="Q306" s="1"/>
      <c r="R306" s="1"/>
      <c r="S306" s="1"/>
      <c r="T306" s="1"/>
      <c r="U306" s="1"/>
      <c r="V306" s="1"/>
      <c r="W306" s="1"/>
      <c r="X306" s="1"/>
    </row>
    <row r="307" ht="15.75" customHeight="1">
      <c r="A307" s="39"/>
      <c r="B307" s="40"/>
      <c r="C307" s="40"/>
      <c r="D307" s="40"/>
      <c r="E307" s="40"/>
      <c r="F307" s="40"/>
      <c r="G307" s="1"/>
      <c r="H307" s="1"/>
      <c r="I307" s="1"/>
      <c r="J307" s="1"/>
      <c r="K307" s="1"/>
      <c r="L307" s="1"/>
      <c r="M307" s="1"/>
      <c r="N307" s="1"/>
      <c r="O307" s="1"/>
      <c r="P307" s="1"/>
      <c r="Q307" s="1"/>
      <c r="R307" s="1"/>
      <c r="S307" s="1"/>
      <c r="T307" s="1"/>
      <c r="U307" s="1"/>
      <c r="V307" s="1"/>
      <c r="W307" s="1"/>
      <c r="X307" s="1"/>
    </row>
    <row r="308" ht="15.75" customHeight="1">
      <c r="A308" s="39"/>
      <c r="B308" s="40"/>
      <c r="C308" s="40"/>
      <c r="D308" s="40"/>
      <c r="E308" s="40"/>
      <c r="F308" s="40"/>
      <c r="G308" s="1"/>
      <c r="H308" s="1"/>
      <c r="I308" s="1"/>
      <c r="J308" s="1"/>
      <c r="K308" s="1"/>
      <c r="L308" s="1"/>
      <c r="M308" s="1"/>
      <c r="N308" s="1"/>
      <c r="O308" s="1"/>
      <c r="P308" s="1"/>
      <c r="Q308" s="1"/>
      <c r="R308" s="1"/>
      <c r="S308" s="1"/>
      <c r="T308" s="1"/>
      <c r="U308" s="1"/>
      <c r="V308" s="1"/>
      <c r="W308" s="1"/>
      <c r="X308" s="1"/>
    </row>
    <row r="309" ht="15.75" customHeight="1">
      <c r="A309" s="39"/>
      <c r="B309" s="40"/>
      <c r="C309" s="40"/>
      <c r="D309" s="40"/>
      <c r="E309" s="40"/>
      <c r="F309" s="40"/>
      <c r="G309" s="1"/>
      <c r="H309" s="1"/>
      <c r="I309" s="1"/>
      <c r="J309" s="1"/>
      <c r="K309" s="1"/>
      <c r="L309" s="1"/>
      <c r="M309" s="1"/>
      <c r="N309" s="1"/>
      <c r="O309" s="1"/>
      <c r="P309" s="1"/>
      <c r="Q309" s="1"/>
      <c r="R309" s="1"/>
      <c r="S309" s="1"/>
      <c r="T309" s="1"/>
      <c r="U309" s="1"/>
      <c r="V309" s="1"/>
      <c r="W309" s="1"/>
      <c r="X309" s="1"/>
    </row>
    <row r="310" ht="15.75" customHeight="1">
      <c r="A310" s="39"/>
      <c r="B310" s="40"/>
      <c r="C310" s="40"/>
      <c r="D310" s="40"/>
      <c r="E310" s="40"/>
      <c r="F310" s="40"/>
      <c r="G310" s="1"/>
      <c r="H310" s="1"/>
      <c r="I310" s="1"/>
      <c r="J310" s="1"/>
      <c r="K310" s="1"/>
      <c r="L310" s="1"/>
      <c r="M310" s="1"/>
      <c r="N310" s="1"/>
      <c r="O310" s="1"/>
      <c r="P310" s="1"/>
      <c r="Q310" s="1"/>
      <c r="R310" s="1"/>
      <c r="S310" s="1"/>
      <c r="T310" s="1"/>
      <c r="U310" s="1"/>
      <c r="V310" s="1"/>
      <c r="W310" s="1"/>
      <c r="X310" s="1"/>
    </row>
    <row r="311" ht="15.75" customHeight="1">
      <c r="A311" s="39"/>
      <c r="B311" s="40"/>
      <c r="C311" s="40"/>
      <c r="D311" s="40"/>
      <c r="E311" s="40"/>
      <c r="F311" s="40"/>
      <c r="G311" s="1"/>
      <c r="H311" s="1"/>
      <c r="I311" s="1"/>
      <c r="J311" s="1"/>
      <c r="K311" s="1"/>
      <c r="L311" s="1"/>
      <c r="M311" s="1"/>
      <c r="N311" s="1"/>
      <c r="O311" s="1"/>
      <c r="P311" s="1"/>
      <c r="Q311" s="1"/>
      <c r="R311" s="1"/>
      <c r="S311" s="1"/>
      <c r="T311" s="1"/>
      <c r="U311" s="1"/>
      <c r="V311" s="1"/>
      <c r="W311" s="1"/>
      <c r="X311" s="1"/>
    </row>
    <row r="312" ht="15.75" customHeight="1">
      <c r="A312" s="39"/>
      <c r="B312" s="40"/>
      <c r="C312" s="40"/>
      <c r="D312" s="40"/>
      <c r="E312" s="40"/>
      <c r="F312" s="40"/>
      <c r="G312" s="1"/>
      <c r="H312" s="1"/>
      <c r="I312" s="1"/>
      <c r="J312" s="1"/>
      <c r="K312" s="1"/>
      <c r="L312" s="1"/>
      <c r="M312" s="1"/>
      <c r="N312" s="1"/>
      <c r="O312" s="1"/>
      <c r="P312" s="1"/>
      <c r="Q312" s="1"/>
      <c r="R312" s="1"/>
      <c r="S312" s="1"/>
      <c r="T312" s="1"/>
      <c r="U312" s="1"/>
      <c r="V312" s="1"/>
      <c r="W312" s="1"/>
      <c r="X312" s="1"/>
    </row>
    <row r="313" ht="15.75" customHeight="1">
      <c r="A313" s="39"/>
      <c r="B313" s="40"/>
      <c r="C313" s="40"/>
      <c r="D313" s="40"/>
      <c r="E313" s="40"/>
      <c r="F313" s="40"/>
      <c r="G313" s="1"/>
      <c r="H313" s="1"/>
      <c r="I313" s="1"/>
      <c r="J313" s="1"/>
      <c r="K313" s="1"/>
      <c r="L313" s="1"/>
      <c r="M313" s="1"/>
      <c r="N313" s="1"/>
      <c r="O313" s="1"/>
      <c r="P313" s="1"/>
      <c r="Q313" s="1"/>
      <c r="R313" s="1"/>
      <c r="S313" s="1"/>
      <c r="T313" s="1"/>
      <c r="U313" s="1"/>
      <c r="V313" s="1"/>
      <c r="W313" s="1"/>
      <c r="X313" s="1"/>
    </row>
    <row r="314" ht="15.75" customHeight="1">
      <c r="A314" s="39"/>
      <c r="B314" s="40"/>
      <c r="C314" s="40"/>
      <c r="D314" s="40"/>
      <c r="E314" s="40"/>
      <c r="F314" s="40"/>
      <c r="G314" s="1"/>
      <c r="H314" s="1"/>
      <c r="I314" s="1"/>
      <c r="J314" s="1"/>
      <c r="K314" s="1"/>
      <c r="L314" s="1"/>
      <c r="M314" s="1"/>
      <c r="N314" s="1"/>
      <c r="O314" s="1"/>
      <c r="P314" s="1"/>
      <c r="Q314" s="1"/>
      <c r="R314" s="1"/>
      <c r="S314" s="1"/>
      <c r="T314" s="1"/>
      <c r="U314" s="1"/>
      <c r="V314" s="1"/>
      <c r="W314" s="1"/>
      <c r="X314" s="1"/>
    </row>
    <row r="315" ht="15.75" customHeight="1">
      <c r="A315" s="39"/>
      <c r="B315" s="40"/>
      <c r="C315" s="40"/>
      <c r="D315" s="40"/>
      <c r="E315" s="40"/>
      <c r="F315" s="40"/>
      <c r="G315" s="1"/>
      <c r="H315" s="1"/>
      <c r="I315" s="1"/>
      <c r="J315" s="1"/>
      <c r="K315" s="1"/>
      <c r="L315" s="1"/>
      <c r="M315" s="1"/>
      <c r="N315" s="1"/>
      <c r="O315" s="1"/>
      <c r="P315" s="1"/>
      <c r="Q315" s="1"/>
      <c r="R315" s="1"/>
      <c r="S315" s="1"/>
      <c r="T315" s="1"/>
      <c r="U315" s="1"/>
      <c r="V315" s="1"/>
      <c r="W315" s="1"/>
      <c r="X315" s="1"/>
    </row>
    <row r="316" ht="15.75" customHeight="1">
      <c r="A316" s="39"/>
      <c r="B316" s="40"/>
      <c r="C316" s="40"/>
      <c r="D316" s="40"/>
      <c r="E316" s="40"/>
      <c r="F316" s="40"/>
      <c r="G316" s="1"/>
      <c r="H316" s="1"/>
      <c r="I316" s="1"/>
      <c r="J316" s="1"/>
      <c r="K316" s="1"/>
      <c r="L316" s="1"/>
      <c r="M316" s="1"/>
      <c r="N316" s="1"/>
      <c r="O316" s="1"/>
      <c r="P316" s="1"/>
      <c r="Q316" s="1"/>
      <c r="R316" s="1"/>
      <c r="S316" s="1"/>
      <c r="T316" s="1"/>
      <c r="U316" s="1"/>
      <c r="V316" s="1"/>
      <c r="W316" s="1"/>
      <c r="X316" s="1"/>
    </row>
    <row r="317" ht="15.75" customHeight="1">
      <c r="A317" s="39"/>
      <c r="B317" s="40"/>
      <c r="C317" s="40"/>
      <c r="D317" s="40"/>
      <c r="E317" s="40"/>
      <c r="F317" s="40"/>
      <c r="G317" s="1"/>
      <c r="H317" s="1"/>
      <c r="I317" s="1"/>
      <c r="J317" s="1"/>
      <c r="K317" s="1"/>
      <c r="L317" s="1"/>
      <c r="M317" s="1"/>
      <c r="N317" s="1"/>
      <c r="O317" s="1"/>
      <c r="P317" s="1"/>
      <c r="Q317" s="1"/>
      <c r="R317" s="1"/>
      <c r="S317" s="1"/>
      <c r="T317" s="1"/>
      <c r="U317" s="1"/>
      <c r="V317" s="1"/>
      <c r="W317" s="1"/>
      <c r="X317" s="1"/>
    </row>
    <row r="318" ht="15.75" customHeight="1">
      <c r="A318" s="39"/>
      <c r="B318" s="40"/>
      <c r="C318" s="40"/>
      <c r="D318" s="40"/>
      <c r="E318" s="40"/>
      <c r="F318" s="40"/>
      <c r="G318" s="1"/>
      <c r="H318" s="1"/>
      <c r="I318" s="1"/>
      <c r="J318" s="1"/>
      <c r="K318" s="1"/>
      <c r="L318" s="1"/>
      <c r="M318" s="1"/>
      <c r="N318" s="1"/>
      <c r="O318" s="1"/>
      <c r="P318" s="1"/>
      <c r="Q318" s="1"/>
      <c r="R318" s="1"/>
      <c r="S318" s="1"/>
      <c r="T318" s="1"/>
      <c r="U318" s="1"/>
      <c r="V318" s="1"/>
      <c r="W318" s="1"/>
      <c r="X318" s="1"/>
    </row>
    <row r="319" ht="15.75" customHeight="1">
      <c r="A319" s="39"/>
      <c r="B319" s="40"/>
      <c r="C319" s="40"/>
      <c r="D319" s="40"/>
      <c r="E319" s="40"/>
      <c r="F319" s="40"/>
      <c r="G319" s="1"/>
      <c r="H319" s="1"/>
      <c r="I319" s="1"/>
      <c r="J319" s="1"/>
      <c r="K319" s="1"/>
      <c r="L319" s="1"/>
      <c r="M319" s="1"/>
      <c r="N319" s="1"/>
      <c r="O319" s="1"/>
      <c r="P319" s="1"/>
      <c r="Q319" s="1"/>
      <c r="R319" s="1"/>
      <c r="S319" s="1"/>
      <c r="T319" s="1"/>
      <c r="U319" s="1"/>
      <c r="V319" s="1"/>
      <c r="W319" s="1"/>
      <c r="X319" s="1"/>
    </row>
    <row r="320" ht="15.75" customHeight="1">
      <c r="A320" s="39"/>
      <c r="B320" s="40"/>
      <c r="C320" s="40"/>
      <c r="D320" s="40"/>
      <c r="E320" s="40"/>
      <c r="F320" s="40"/>
      <c r="G320" s="1"/>
      <c r="H320" s="1"/>
      <c r="I320" s="1"/>
      <c r="J320" s="1"/>
      <c r="K320" s="1"/>
      <c r="L320" s="1"/>
      <c r="M320" s="1"/>
      <c r="N320" s="1"/>
      <c r="O320" s="1"/>
      <c r="P320" s="1"/>
      <c r="Q320" s="1"/>
      <c r="R320" s="1"/>
      <c r="S320" s="1"/>
      <c r="T320" s="1"/>
      <c r="U320" s="1"/>
      <c r="V320" s="1"/>
      <c r="W320" s="1"/>
      <c r="X320" s="1"/>
    </row>
    <row r="321" ht="15.75" customHeight="1">
      <c r="A321" s="39"/>
      <c r="B321" s="40"/>
      <c r="C321" s="40"/>
      <c r="D321" s="40"/>
      <c r="E321" s="40"/>
      <c r="F321" s="40"/>
      <c r="G321" s="1"/>
      <c r="H321" s="1"/>
      <c r="I321" s="1"/>
      <c r="J321" s="1"/>
      <c r="K321" s="1"/>
      <c r="L321" s="1"/>
      <c r="M321" s="1"/>
      <c r="N321" s="1"/>
      <c r="O321" s="1"/>
      <c r="P321" s="1"/>
      <c r="Q321" s="1"/>
      <c r="R321" s="1"/>
      <c r="S321" s="1"/>
      <c r="T321" s="1"/>
      <c r="U321" s="1"/>
      <c r="V321" s="1"/>
      <c r="W321" s="1"/>
      <c r="X321" s="1"/>
    </row>
    <row r="322" ht="15.75" customHeight="1">
      <c r="A322" s="39"/>
      <c r="B322" s="40"/>
      <c r="C322" s="40"/>
      <c r="D322" s="40"/>
      <c r="E322" s="40"/>
      <c r="F322" s="40"/>
      <c r="G322" s="1"/>
      <c r="H322" s="1"/>
      <c r="I322" s="1"/>
      <c r="J322" s="1"/>
      <c r="K322" s="1"/>
      <c r="L322" s="1"/>
      <c r="M322" s="1"/>
      <c r="N322" s="1"/>
      <c r="O322" s="1"/>
      <c r="P322" s="1"/>
      <c r="Q322" s="1"/>
      <c r="R322" s="1"/>
      <c r="S322" s="1"/>
      <c r="T322" s="1"/>
      <c r="U322" s="1"/>
      <c r="V322" s="1"/>
      <c r="W322" s="1"/>
      <c r="X322" s="1"/>
    </row>
    <row r="323" ht="15.75" customHeight="1">
      <c r="A323" s="39"/>
      <c r="B323" s="40"/>
      <c r="C323" s="40"/>
      <c r="D323" s="40"/>
      <c r="E323" s="40"/>
      <c r="F323" s="40"/>
      <c r="G323" s="1"/>
      <c r="H323" s="1"/>
      <c r="I323" s="1"/>
      <c r="J323" s="1"/>
      <c r="K323" s="1"/>
      <c r="L323" s="1"/>
      <c r="M323" s="1"/>
      <c r="N323" s="1"/>
      <c r="O323" s="1"/>
      <c r="P323" s="1"/>
      <c r="Q323" s="1"/>
      <c r="R323" s="1"/>
      <c r="S323" s="1"/>
      <c r="T323" s="1"/>
      <c r="U323" s="1"/>
      <c r="V323" s="1"/>
      <c r="W323" s="1"/>
      <c r="X323" s="1"/>
    </row>
    <row r="324" ht="15.75" customHeight="1">
      <c r="A324" s="39"/>
      <c r="B324" s="40"/>
      <c r="C324" s="40"/>
      <c r="D324" s="40"/>
      <c r="E324" s="40"/>
      <c r="F324" s="40"/>
      <c r="G324" s="1"/>
      <c r="H324" s="1"/>
      <c r="I324" s="1"/>
      <c r="J324" s="1"/>
      <c r="K324" s="1"/>
      <c r="L324" s="1"/>
      <c r="M324" s="1"/>
      <c r="N324" s="1"/>
      <c r="O324" s="1"/>
      <c r="P324" s="1"/>
      <c r="Q324" s="1"/>
      <c r="R324" s="1"/>
      <c r="S324" s="1"/>
      <c r="T324" s="1"/>
      <c r="U324" s="1"/>
      <c r="V324" s="1"/>
      <c r="W324" s="1"/>
      <c r="X324" s="1"/>
    </row>
    <row r="325" ht="15.75" customHeight="1">
      <c r="A325" s="39"/>
      <c r="B325" s="40"/>
      <c r="C325" s="40"/>
      <c r="D325" s="40"/>
      <c r="E325" s="40"/>
      <c r="F325" s="40"/>
      <c r="G325" s="1"/>
      <c r="H325" s="1"/>
      <c r="I325" s="1"/>
      <c r="J325" s="1"/>
      <c r="K325" s="1"/>
      <c r="L325" s="1"/>
      <c r="M325" s="1"/>
      <c r="N325" s="1"/>
      <c r="O325" s="1"/>
      <c r="P325" s="1"/>
      <c r="Q325" s="1"/>
      <c r="R325" s="1"/>
      <c r="S325" s="1"/>
      <c r="T325" s="1"/>
      <c r="U325" s="1"/>
      <c r="V325" s="1"/>
      <c r="W325" s="1"/>
      <c r="X325" s="1"/>
    </row>
    <row r="326" ht="15.75" customHeight="1">
      <c r="A326" s="39"/>
      <c r="B326" s="40"/>
      <c r="C326" s="40"/>
      <c r="D326" s="40"/>
      <c r="E326" s="40"/>
      <c r="F326" s="40"/>
      <c r="G326" s="1"/>
      <c r="H326" s="1"/>
      <c r="I326" s="1"/>
      <c r="J326" s="1"/>
      <c r="K326" s="1"/>
      <c r="L326" s="1"/>
      <c r="M326" s="1"/>
      <c r="N326" s="1"/>
      <c r="O326" s="1"/>
      <c r="P326" s="1"/>
      <c r="Q326" s="1"/>
      <c r="R326" s="1"/>
      <c r="S326" s="1"/>
      <c r="T326" s="1"/>
      <c r="U326" s="1"/>
      <c r="V326" s="1"/>
      <c r="W326" s="1"/>
      <c r="X326" s="1"/>
    </row>
    <row r="327" ht="15.75" customHeight="1">
      <c r="A327" s="39"/>
      <c r="B327" s="40"/>
      <c r="C327" s="40"/>
      <c r="D327" s="40"/>
      <c r="E327" s="40"/>
      <c r="F327" s="40"/>
      <c r="G327" s="1"/>
      <c r="H327" s="1"/>
      <c r="I327" s="1"/>
      <c r="J327" s="1"/>
      <c r="K327" s="1"/>
      <c r="L327" s="1"/>
      <c r="M327" s="1"/>
      <c r="N327" s="1"/>
      <c r="O327" s="1"/>
      <c r="P327" s="1"/>
      <c r="Q327" s="1"/>
      <c r="R327" s="1"/>
      <c r="S327" s="1"/>
      <c r="T327" s="1"/>
      <c r="U327" s="1"/>
      <c r="V327" s="1"/>
      <c r="W327" s="1"/>
      <c r="X327" s="1"/>
    </row>
    <row r="328" ht="15.75" customHeight="1">
      <c r="A328" s="39"/>
      <c r="B328" s="40"/>
      <c r="C328" s="40"/>
      <c r="D328" s="40"/>
      <c r="E328" s="40"/>
      <c r="F328" s="40"/>
      <c r="G328" s="1"/>
      <c r="H328" s="1"/>
      <c r="I328" s="1"/>
      <c r="J328" s="1"/>
      <c r="K328" s="1"/>
      <c r="L328" s="1"/>
      <c r="M328" s="1"/>
      <c r="N328" s="1"/>
      <c r="O328" s="1"/>
      <c r="P328" s="1"/>
      <c r="Q328" s="1"/>
      <c r="R328" s="1"/>
      <c r="S328" s="1"/>
      <c r="T328" s="1"/>
      <c r="U328" s="1"/>
      <c r="V328" s="1"/>
      <c r="W328" s="1"/>
      <c r="X328" s="1"/>
    </row>
    <row r="329" ht="15.75" customHeight="1">
      <c r="A329" s="39"/>
      <c r="B329" s="40"/>
      <c r="C329" s="40"/>
      <c r="D329" s="40"/>
      <c r="E329" s="40"/>
      <c r="F329" s="40"/>
      <c r="G329" s="1"/>
      <c r="H329" s="1"/>
      <c r="I329" s="1"/>
      <c r="J329" s="1"/>
      <c r="K329" s="1"/>
      <c r="L329" s="1"/>
      <c r="M329" s="1"/>
      <c r="N329" s="1"/>
      <c r="O329" s="1"/>
      <c r="P329" s="1"/>
      <c r="Q329" s="1"/>
      <c r="R329" s="1"/>
      <c r="S329" s="1"/>
      <c r="T329" s="1"/>
      <c r="U329" s="1"/>
      <c r="V329" s="1"/>
      <c r="W329" s="1"/>
      <c r="X329" s="1"/>
    </row>
    <row r="330" ht="15.75" customHeight="1">
      <c r="A330" s="39"/>
      <c r="B330" s="40"/>
      <c r="C330" s="40"/>
      <c r="D330" s="40"/>
      <c r="E330" s="40"/>
      <c r="F330" s="40"/>
      <c r="G330" s="1"/>
      <c r="H330" s="1"/>
      <c r="I330" s="1"/>
      <c r="J330" s="1"/>
      <c r="K330" s="1"/>
      <c r="L330" s="1"/>
      <c r="M330" s="1"/>
      <c r="N330" s="1"/>
      <c r="O330" s="1"/>
      <c r="P330" s="1"/>
      <c r="Q330" s="1"/>
      <c r="R330" s="1"/>
      <c r="S330" s="1"/>
      <c r="T330" s="1"/>
      <c r="U330" s="1"/>
      <c r="V330" s="1"/>
      <c r="W330" s="1"/>
      <c r="X330" s="1"/>
    </row>
    <row r="331" ht="15.75" customHeight="1">
      <c r="A331" s="39"/>
      <c r="B331" s="40"/>
      <c r="C331" s="40"/>
      <c r="D331" s="40"/>
      <c r="E331" s="40"/>
      <c r="F331" s="40"/>
      <c r="G331" s="1"/>
      <c r="H331" s="1"/>
      <c r="I331" s="1"/>
      <c r="J331" s="1"/>
      <c r="K331" s="1"/>
      <c r="L331" s="1"/>
      <c r="M331" s="1"/>
      <c r="N331" s="1"/>
      <c r="O331" s="1"/>
      <c r="P331" s="1"/>
      <c r="Q331" s="1"/>
      <c r="R331" s="1"/>
      <c r="S331" s="1"/>
      <c r="T331" s="1"/>
      <c r="U331" s="1"/>
      <c r="V331" s="1"/>
      <c r="W331" s="1"/>
      <c r="X331" s="1"/>
    </row>
    <row r="332" ht="15.75" customHeight="1">
      <c r="A332" s="39"/>
      <c r="B332" s="40"/>
      <c r="C332" s="40"/>
      <c r="D332" s="40"/>
      <c r="E332" s="40"/>
      <c r="F332" s="40"/>
      <c r="G332" s="1"/>
      <c r="H332" s="1"/>
      <c r="I332" s="1"/>
      <c r="J332" s="1"/>
      <c r="K332" s="1"/>
      <c r="L332" s="1"/>
      <c r="M332" s="1"/>
      <c r="N332" s="1"/>
      <c r="O332" s="1"/>
      <c r="P332" s="1"/>
      <c r="Q332" s="1"/>
      <c r="R332" s="1"/>
      <c r="S332" s="1"/>
      <c r="T332" s="1"/>
      <c r="U332" s="1"/>
      <c r="V332" s="1"/>
      <c r="W332" s="1"/>
      <c r="X332" s="1"/>
    </row>
    <row r="333" ht="15.75" customHeight="1">
      <c r="A333" s="39"/>
      <c r="B333" s="40"/>
      <c r="C333" s="40"/>
      <c r="D333" s="40"/>
      <c r="E333" s="40"/>
      <c r="F333" s="40"/>
      <c r="G333" s="1"/>
      <c r="H333" s="1"/>
      <c r="I333" s="1"/>
      <c r="J333" s="1"/>
      <c r="K333" s="1"/>
      <c r="L333" s="1"/>
      <c r="M333" s="1"/>
      <c r="N333" s="1"/>
      <c r="O333" s="1"/>
      <c r="P333" s="1"/>
      <c r="Q333" s="1"/>
      <c r="R333" s="1"/>
      <c r="S333" s="1"/>
      <c r="T333" s="1"/>
      <c r="U333" s="1"/>
      <c r="V333" s="1"/>
      <c r="W333" s="1"/>
      <c r="X333" s="1"/>
    </row>
    <row r="334" ht="15.75" customHeight="1">
      <c r="A334" s="39"/>
      <c r="B334" s="40"/>
      <c r="C334" s="40"/>
      <c r="D334" s="40"/>
      <c r="E334" s="40"/>
      <c r="F334" s="40"/>
      <c r="G334" s="1"/>
      <c r="H334" s="1"/>
      <c r="I334" s="1"/>
      <c r="J334" s="1"/>
      <c r="K334" s="1"/>
      <c r="L334" s="1"/>
      <c r="M334" s="1"/>
      <c r="N334" s="1"/>
      <c r="O334" s="1"/>
      <c r="P334" s="1"/>
      <c r="Q334" s="1"/>
      <c r="R334" s="1"/>
      <c r="S334" s="1"/>
      <c r="T334" s="1"/>
      <c r="U334" s="1"/>
      <c r="V334" s="1"/>
      <c r="W334" s="1"/>
      <c r="X334" s="1"/>
    </row>
    <row r="335" ht="15.75" customHeight="1">
      <c r="A335" s="39"/>
      <c r="B335" s="40"/>
      <c r="C335" s="40"/>
      <c r="D335" s="40"/>
      <c r="E335" s="40"/>
      <c r="F335" s="40"/>
      <c r="G335" s="1"/>
      <c r="H335" s="1"/>
      <c r="I335" s="1"/>
      <c r="J335" s="1"/>
      <c r="K335" s="1"/>
      <c r="L335" s="1"/>
      <c r="M335" s="1"/>
      <c r="N335" s="1"/>
      <c r="O335" s="1"/>
      <c r="P335" s="1"/>
      <c r="Q335" s="1"/>
      <c r="R335" s="1"/>
      <c r="S335" s="1"/>
      <c r="T335" s="1"/>
      <c r="U335" s="1"/>
      <c r="V335" s="1"/>
      <c r="W335" s="1"/>
      <c r="X335" s="1"/>
    </row>
    <row r="336" ht="15.75" customHeight="1">
      <c r="A336" s="39"/>
      <c r="B336" s="40"/>
      <c r="C336" s="40"/>
      <c r="D336" s="40"/>
      <c r="E336" s="40"/>
      <c r="F336" s="40"/>
      <c r="G336" s="1"/>
      <c r="H336" s="1"/>
      <c r="I336" s="1"/>
      <c r="J336" s="1"/>
      <c r="K336" s="1"/>
      <c r="L336" s="1"/>
      <c r="M336" s="1"/>
      <c r="N336" s="1"/>
      <c r="O336" s="1"/>
      <c r="P336" s="1"/>
      <c r="Q336" s="1"/>
      <c r="R336" s="1"/>
      <c r="S336" s="1"/>
      <c r="T336" s="1"/>
      <c r="U336" s="1"/>
      <c r="V336" s="1"/>
      <c r="W336" s="1"/>
      <c r="X336" s="1"/>
    </row>
    <row r="337" ht="15.75" customHeight="1">
      <c r="A337" s="39"/>
      <c r="B337" s="40"/>
      <c r="C337" s="40"/>
      <c r="D337" s="40"/>
      <c r="E337" s="40"/>
      <c r="F337" s="40"/>
      <c r="G337" s="1"/>
      <c r="H337" s="1"/>
      <c r="I337" s="1"/>
      <c r="J337" s="1"/>
      <c r="K337" s="1"/>
      <c r="L337" s="1"/>
      <c r="M337" s="1"/>
      <c r="N337" s="1"/>
      <c r="O337" s="1"/>
      <c r="P337" s="1"/>
      <c r="Q337" s="1"/>
      <c r="R337" s="1"/>
      <c r="S337" s="1"/>
      <c r="T337" s="1"/>
      <c r="U337" s="1"/>
      <c r="V337" s="1"/>
      <c r="W337" s="1"/>
      <c r="X337" s="1"/>
    </row>
    <row r="338" ht="15.75" customHeight="1">
      <c r="A338" s="39"/>
      <c r="B338" s="40"/>
      <c r="C338" s="40"/>
      <c r="D338" s="40"/>
      <c r="E338" s="40"/>
      <c r="F338" s="40"/>
      <c r="G338" s="1"/>
      <c r="H338" s="1"/>
      <c r="I338" s="1"/>
      <c r="J338" s="1"/>
      <c r="K338" s="1"/>
      <c r="L338" s="1"/>
      <c r="M338" s="1"/>
      <c r="N338" s="1"/>
      <c r="O338" s="1"/>
      <c r="P338" s="1"/>
      <c r="Q338" s="1"/>
      <c r="R338" s="1"/>
      <c r="S338" s="1"/>
      <c r="T338" s="1"/>
      <c r="U338" s="1"/>
      <c r="V338" s="1"/>
      <c r="W338" s="1"/>
      <c r="X338" s="1"/>
    </row>
    <row r="339" ht="15.75" customHeight="1">
      <c r="A339" s="39"/>
      <c r="B339" s="40"/>
      <c r="C339" s="40"/>
      <c r="D339" s="40"/>
      <c r="E339" s="40"/>
      <c r="F339" s="40"/>
      <c r="G339" s="1"/>
      <c r="H339" s="1"/>
      <c r="I339" s="1"/>
      <c r="J339" s="1"/>
      <c r="K339" s="1"/>
      <c r="L339" s="1"/>
      <c r="M339" s="1"/>
      <c r="N339" s="1"/>
      <c r="O339" s="1"/>
      <c r="P339" s="1"/>
      <c r="Q339" s="1"/>
      <c r="R339" s="1"/>
      <c r="S339" s="1"/>
      <c r="T339" s="1"/>
      <c r="U339" s="1"/>
      <c r="V339" s="1"/>
      <c r="W339" s="1"/>
      <c r="X339" s="1"/>
    </row>
    <row r="340" ht="15.75" customHeight="1">
      <c r="A340" s="39"/>
      <c r="B340" s="40"/>
      <c r="C340" s="40"/>
      <c r="D340" s="40"/>
      <c r="E340" s="40"/>
      <c r="F340" s="40"/>
      <c r="G340" s="1"/>
      <c r="H340" s="1"/>
      <c r="I340" s="1"/>
      <c r="J340" s="1"/>
      <c r="K340" s="1"/>
      <c r="L340" s="1"/>
      <c r="M340" s="1"/>
      <c r="N340" s="1"/>
      <c r="O340" s="1"/>
      <c r="P340" s="1"/>
      <c r="Q340" s="1"/>
      <c r="R340" s="1"/>
      <c r="S340" s="1"/>
      <c r="T340" s="1"/>
      <c r="U340" s="1"/>
      <c r="V340" s="1"/>
      <c r="W340" s="1"/>
      <c r="X340" s="1"/>
    </row>
    <row r="341" ht="15.75" customHeight="1">
      <c r="A341" s="39"/>
      <c r="B341" s="40"/>
      <c r="C341" s="40"/>
      <c r="D341" s="40"/>
      <c r="E341" s="40"/>
      <c r="F341" s="40"/>
      <c r="G341" s="1"/>
      <c r="H341" s="1"/>
      <c r="I341" s="1"/>
      <c r="J341" s="1"/>
      <c r="K341" s="1"/>
      <c r="L341" s="1"/>
      <c r="M341" s="1"/>
      <c r="N341" s="1"/>
      <c r="O341" s="1"/>
      <c r="P341" s="1"/>
      <c r="Q341" s="1"/>
      <c r="R341" s="1"/>
      <c r="S341" s="1"/>
      <c r="T341" s="1"/>
      <c r="U341" s="1"/>
      <c r="V341" s="1"/>
      <c r="W341" s="1"/>
      <c r="X341" s="1"/>
    </row>
    <row r="342" ht="15.75" customHeight="1">
      <c r="A342" s="39"/>
      <c r="B342" s="40"/>
      <c r="C342" s="40"/>
      <c r="D342" s="40"/>
      <c r="E342" s="40"/>
      <c r="F342" s="40"/>
      <c r="G342" s="1"/>
      <c r="H342" s="1"/>
      <c r="I342" s="1"/>
      <c r="J342" s="1"/>
      <c r="K342" s="1"/>
      <c r="L342" s="1"/>
      <c r="M342" s="1"/>
      <c r="N342" s="1"/>
      <c r="O342" s="1"/>
      <c r="P342" s="1"/>
      <c r="Q342" s="1"/>
      <c r="R342" s="1"/>
      <c r="S342" s="1"/>
      <c r="T342" s="1"/>
      <c r="U342" s="1"/>
      <c r="V342" s="1"/>
      <c r="W342" s="1"/>
      <c r="X342" s="1"/>
    </row>
    <row r="343" ht="15.75" customHeight="1">
      <c r="A343" s="39"/>
      <c r="B343" s="40"/>
      <c r="C343" s="40"/>
      <c r="D343" s="40"/>
      <c r="E343" s="40"/>
      <c r="F343" s="40"/>
      <c r="G343" s="1"/>
      <c r="H343" s="1"/>
      <c r="I343" s="1"/>
      <c r="J343" s="1"/>
      <c r="K343" s="1"/>
      <c r="L343" s="1"/>
      <c r="M343" s="1"/>
      <c r="N343" s="1"/>
      <c r="O343" s="1"/>
      <c r="P343" s="1"/>
      <c r="Q343" s="1"/>
      <c r="R343" s="1"/>
      <c r="S343" s="1"/>
      <c r="T343" s="1"/>
      <c r="U343" s="1"/>
      <c r="V343" s="1"/>
      <c r="W343" s="1"/>
      <c r="X343" s="1"/>
    </row>
    <row r="344" ht="15.75" customHeight="1">
      <c r="A344" s="39"/>
      <c r="B344" s="40"/>
      <c r="C344" s="40"/>
      <c r="D344" s="40"/>
      <c r="E344" s="40"/>
      <c r="F344" s="40"/>
      <c r="G344" s="1"/>
      <c r="H344" s="1"/>
      <c r="I344" s="1"/>
      <c r="J344" s="1"/>
      <c r="K344" s="1"/>
      <c r="L344" s="1"/>
      <c r="M344" s="1"/>
      <c r="N344" s="1"/>
      <c r="O344" s="1"/>
      <c r="P344" s="1"/>
      <c r="Q344" s="1"/>
      <c r="R344" s="1"/>
      <c r="S344" s="1"/>
      <c r="T344" s="1"/>
      <c r="U344" s="1"/>
      <c r="V344" s="1"/>
      <c r="W344" s="1"/>
      <c r="X344" s="1"/>
    </row>
    <row r="345" ht="15.75" customHeight="1">
      <c r="A345" s="39"/>
      <c r="B345" s="40"/>
      <c r="C345" s="40"/>
      <c r="D345" s="40"/>
      <c r="E345" s="40"/>
      <c r="F345" s="40"/>
      <c r="G345" s="1"/>
      <c r="H345" s="1"/>
      <c r="I345" s="1"/>
      <c r="J345" s="1"/>
      <c r="K345" s="1"/>
      <c r="L345" s="1"/>
      <c r="M345" s="1"/>
      <c r="N345" s="1"/>
      <c r="O345" s="1"/>
      <c r="P345" s="1"/>
      <c r="Q345" s="1"/>
      <c r="R345" s="1"/>
      <c r="S345" s="1"/>
      <c r="T345" s="1"/>
      <c r="U345" s="1"/>
      <c r="V345" s="1"/>
      <c r="W345" s="1"/>
      <c r="X345" s="1"/>
    </row>
    <row r="346" ht="15.75" customHeight="1">
      <c r="A346" s="39"/>
      <c r="B346" s="40"/>
      <c r="C346" s="40"/>
      <c r="D346" s="40"/>
      <c r="E346" s="40"/>
      <c r="F346" s="40"/>
      <c r="G346" s="1"/>
      <c r="H346" s="1"/>
      <c r="I346" s="1"/>
      <c r="J346" s="1"/>
      <c r="K346" s="1"/>
      <c r="L346" s="1"/>
      <c r="M346" s="1"/>
      <c r="N346" s="1"/>
      <c r="O346" s="1"/>
      <c r="P346" s="1"/>
      <c r="Q346" s="1"/>
      <c r="R346" s="1"/>
      <c r="S346" s="1"/>
      <c r="T346" s="1"/>
      <c r="U346" s="1"/>
      <c r="V346" s="1"/>
      <c r="W346" s="1"/>
      <c r="X346" s="1"/>
    </row>
    <row r="347" ht="15.75" customHeight="1">
      <c r="A347" s="39"/>
      <c r="B347" s="40"/>
      <c r="C347" s="40"/>
      <c r="D347" s="40"/>
      <c r="E347" s="40"/>
      <c r="F347" s="40"/>
      <c r="G347" s="1"/>
      <c r="H347" s="1"/>
      <c r="I347" s="1"/>
      <c r="J347" s="1"/>
      <c r="K347" s="1"/>
      <c r="L347" s="1"/>
      <c r="M347" s="1"/>
      <c r="N347" s="1"/>
      <c r="O347" s="1"/>
      <c r="P347" s="1"/>
      <c r="Q347" s="1"/>
      <c r="R347" s="1"/>
      <c r="S347" s="1"/>
      <c r="T347" s="1"/>
      <c r="U347" s="1"/>
      <c r="V347" s="1"/>
      <c r="W347" s="1"/>
      <c r="X347" s="1"/>
    </row>
    <row r="348" ht="15.75" customHeight="1">
      <c r="A348" s="39"/>
      <c r="B348" s="40"/>
      <c r="C348" s="40"/>
      <c r="D348" s="40"/>
      <c r="E348" s="40"/>
      <c r="F348" s="40"/>
      <c r="G348" s="1"/>
      <c r="H348" s="1"/>
      <c r="I348" s="1"/>
      <c r="J348" s="1"/>
      <c r="K348" s="1"/>
      <c r="L348" s="1"/>
      <c r="M348" s="1"/>
      <c r="N348" s="1"/>
      <c r="O348" s="1"/>
      <c r="P348" s="1"/>
      <c r="Q348" s="1"/>
      <c r="R348" s="1"/>
      <c r="S348" s="1"/>
      <c r="T348" s="1"/>
      <c r="U348" s="1"/>
      <c r="V348" s="1"/>
      <c r="W348" s="1"/>
      <c r="X348" s="1"/>
    </row>
    <row r="349" ht="15.75" customHeight="1">
      <c r="A349" s="39"/>
      <c r="B349" s="40"/>
      <c r="C349" s="40"/>
      <c r="D349" s="40"/>
      <c r="E349" s="40"/>
      <c r="F349" s="40"/>
      <c r="G349" s="1"/>
      <c r="H349" s="1"/>
      <c r="I349" s="1"/>
      <c r="J349" s="1"/>
      <c r="K349" s="1"/>
      <c r="L349" s="1"/>
      <c r="M349" s="1"/>
      <c r="N349" s="1"/>
      <c r="O349" s="1"/>
      <c r="P349" s="1"/>
      <c r="Q349" s="1"/>
      <c r="R349" s="1"/>
      <c r="S349" s="1"/>
      <c r="T349" s="1"/>
      <c r="U349" s="1"/>
      <c r="V349" s="1"/>
      <c r="W349" s="1"/>
      <c r="X349" s="1"/>
    </row>
    <row r="350" ht="15.75" customHeight="1">
      <c r="A350" s="39"/>
      <c r="B350" s="40"/>
      <c r="C350" s="40"/>
      <c r="D350" s="40"/>
      <c r="E350" s="40"/>
      <c r="F350" s="40"/>
      <c r="G350" s="1"/>
      <c r="H350" s="1"/>
      <c r="I350" s="1"/>
      <c r="J350" s="1"/>
      <c r="K350" s="1"/>
      <c r="L350" s="1"/>
      <c r="M350" s="1"/>
      <c r="N350" s="1"/>
      <c r="O350" s="1"/>
      <c r="P350" s="1"/>
      <c r="Q350" s="1"/>
      <c r="R350" s="1"/>
      <c r="S350" s="1"/>
      <c r="T350" s="1"/>
      <c r="U350" s="1"/>
      <c r="V350" s="1"/>
      <c r="W350" s="1"/>
      <c r="X350" s="1"/>
    </row>
    <row r="351" ht="15.75" customHeight="1">
      <c r="A351" s="39"/>
      <c r="B351" s="40"/>
      <c r="C351" s="40"/>
      <c r="D351" s="40"/>
      <c r="E351" s="40"/>
      <c r="F351" s="40"/>
      <c r="G351" s="1"/>
      <c r="H351" s="1"/>
      <c r="I351" s="1"/>
      <c r="J351" s="1"/>
      <c r="K351" s="1"/>
      <c r="L351" s="1"/>
      <c r="M351" s="1"/>
      <c r="N351" s="1"/>
      <c r="O351" s="1"/>
      <c r="P351" s="1"/>
      <c r="Q351" s="1"/>
      <c r="R351" s="1"/>
      <c r="S351" s="1"/>
      <c r="T351" s="1"/>
      <c r="U351" s="1"/>
      <c r="V351" s="1"/>
      <c r="W351" s="1"/>
      <c r="X351" s="1"/>
    </row>
    <row r="352" ht="15.75" customHeight="1">
      <c r="A352" s="39"/>
      <c r="B352" s="40"/>
      <c r="C352" s="40"/>
      <c r="D352" s="40"/>
      <c r="E352" s="40"/>
      <c r="F352" s="40"/>
      <c r="G352" s="1"/>
      <c r="H352" s="1"/>
      <c r="I352" s="1"/>
      <c r="J352" s="1"/>
      <c r="K352" s="1"/>
      <c r="L352" s="1"/>
      <c r="M352" s="1"/>
      <c r="N352" s="1"/>
      <c r="O352" s="1"/>
      <c r="P352" s="1"/>
      <c r="Q352" s="1"/>
      <c r="R352" s="1"/>
      <c r="S352" s="1"/>
      <c r="T352" s="1"/>
      <c r="U352" s="1"/>
      <c r="V352" s="1"/>
      <c r="W352" s="1"/>
      <c r="X352" s="1"/>
    </row>
    <row r="353" ht="15.75" customHeight="1">
      <c r="A353" s="39"/>
      <c r="B353" s="40"/>
      <c r="C353" s="40"/>
      <c r="D353" s="40"/>
      <c r="E353" s="40"/>
      <c r="F353" s="40"/>
      <c r="G353" s="1"/>
      <c r="H353" s="1"/>
      <c r="I353" s="1"/>
      <c r="J353" s="1"/>
      <c r="K353" s="1"/>
      <c r="L353" s="1"/>
      <c r="M353" s="1"/>
      <c r="N353" s="1"/>
      <c r="O353" s="1"/>
      <c r="P353" s="1"/>
      <c r="Q353" s="1"/>
      <c r="R353" s="1"/>
      <c r="S353" s="1"/>
      <c r="T353" s="1"/>
      <c r="U353" s="1"/>
      <c r="V353" s="1"/>
      <c r="W353" s="1"/>
      <c r="X353" s="1"/>
    </row>
    <row r="354" ht="15.75" customHeight="1">
      <c r="A354" s="39"/>
      <c r="B354" s="40"/>
      <c r="C354" s="40"/>
      <c r="D354" s="40"/>
      <c r="E354" s="40"/>
      <c r="F354" s="40"/>
      <c r="G354" s="1"/>
      <c r="H354" s="1"/>
      <c r="I354" s="1"/>
      <c r="J354" s="1"/>
      <c r="K354" s="1"/>
      <c r="L354" s="1"/>
      <c r="M354" s="1"/>
      <c r="N354" s="1"/>
      <c r="O354" s="1"/>
      <c r="P354" s="1"/>
      <c r="Q354" s="1"/>
      <c r="R354" s="1"/>
      <c r="S354" s="1"/>
      <c r="T354" s="1"/>
      <c r="U354" s="1"/>
      <c r="V354" s="1"/>
      <c r="W354" s="1"/>
      <c r="X354" s="1"/>
    </row>
    <row r="355" ht="15.75" customHeight="1">
      <c r="A355" s="39"/>
      <c r="B355" s="40"/>
      <c r="C355" s="40"/>
      <c r="D355" s="40"/>
      <c r="E355" s="40"/>
      <c r="F355" s="40"/>
      <c r="G355" s="1"/>
      <c r="H355" s="1"/>
      <c r="I355" s="1"/>
      <c r="J355" s="1"/>
      <c r="K355" s="1"/>
      <c r="L355" s="1"/>
      <c r="M355" s="1"/>
      <c r="N355" s="1"/>
      <c r="O355" s="1"/>
      <c r="P355" s="1"/>
      <c r="Q355" s="1"/>
      <c r="R355" s="1"/>
      <c r="S355" s="1"/>
      <c r="T355" s="1"/>
      <c r="U355" s="1"/>
      <c r="V355" s="1"/>
      <c r="W355" s="1"/>
      <c r="X355" s="1"/>
    </row>
    <row r="356" ht="15.75" customHeight="1">
      <c r="A356" s="39"/>
      <c r="B356" s="40"/>
      <c r="C356" s="40"/>
      <c r="D356" s="40"/>
      <c r="E356" s="40"/>
      <c r="F356" s="40"/>
      <c r="G356" s="1"/>
      <c r="H356" s="1"/>
      <c r="I356" s="1"/>
      <c r="J356" s="1"/>
      <c r="K356" s="1"/>
      <c r="L356" s="1"/>
      <c r="M356" s="1"/>
      <c r="N356" s="1"/>
      <c r="O356" s="1"/>
      <c r="P356" s="1"/>
      <c r="Q356" s="1"/>
      <c r="R356" s="1"/>
      <c r="S356" s="1"/>
      <c r="T356" s="1"/>
      <c r="U356" s="1"/>
      <c r="V356" s="1"/>
      <c r="W356" s="1"/>
      <c r="X356" s="1"/>
    </row>
    <row r="357" ht="15.75" customHeight="1">
      <c r="A357" s="39"/>
      <c r="B357" s="40"/>
      <c r="C357" s="40"/>
      <c r="D357" s="40"/>
      <c r="E357" s="40"/>
      <c r="F357" s="40"/>
      <c r="G357" s="1"/>
      <c r="H357" s="1"/>
      <c r="I357" s="1"/>
      <c r="J357" s="1"/>
      <c r="K357" s="1"/>
      <c r="L357" s="1"/>
      <c r="M357" s="1"/>
      <c r="N357" s="1"/>
      <c r="O357" s="1"/>
      <c r="P357" s="1"/>
      <c r="Q357" s="1"/>
      <c r="R357" s="1"/>
      <c r="S357" s="1"/>
      <c r="T357" s="1"/>
      <c r="U357" s="1"/>
      <c r="V357" s="1"/>
      <c r="W357" s="1"/>
      <c r="X357" s="1"/>
    </row>
    <row r="358" ht="15.75" customHeight="1">
      <c r="A358" s="39"/>
      <c r="B358" s="40"/>
      <c r="C358" s="40"/>
      <c r="D358" s="40"/>
      <c r="E358" s="40"/>
      <c r="F358" s="40"/>
      <c r="G358" s="1"/>
      <c r="H358" s="1"/>
      <c r="I358" s="1"/>
      <c r="J358" s="1"/>
      <c r="K358" s="1"/>
      <c r="L358" s="1"/>
      <c r="M358" s="1"/>
      <c r="N358" s="1"/>
      <c r="O358" s="1"/>
      <c r="P358" s="1"/>
      <c r="Q358" s="1"/>
      <c r="R358" s="1"/>
      <c r="S358" s="1"/>
      <c r="T358" s="1"/>
      <c r="U358" s="1"/>
      <c r="V358" s="1"/>
      <c r="W358" s="1"/>
      <c r="X358" s="1"/>
    </row>
    <row r="359" ht="15.75" customHeight="1">
      <c r="A359" s="39"/>
      <c r="B359" s="40"/>
      <c r="C359" s="40"/>
      <c r="D359" s="40"/>
      <c r="E359" s="40"/>
      <c r="F359" s="40"/>
      <c r="G359" s="1"/>
      <c r="H359" s="1"/>
      <c r="I359" s="1"/>
      <c r="J359" s="1"/>
      <c r="K359" s="1"/>
      <c r="L359" s="1"/>
      <c r="M359" s="1"/>
      <c r="N359" s="1"/>
      <c r="O359" s="1"/>
      <c r="P359" s="1"/>
      <c r="Q359" s="1"/>
      <c r="R359" s="1"/>
      <c r="S359" s="1"/>
      <c r="T359" s="1"/>
      <c r="U359" s="1"/>
      <c r="V359" s="1"/>
      <c r="W359" s="1"/>
      <c r="X359" s="1"/>
    </row>
    <row r="360" ht="15.75" customHeight="1">
      <c r="A360" s="39"/>
      <c r="B360" s="40"/>
      <c r="C360" s="40"/>
      <c r="D360" s="40"/>
      <c r="E360" s="40"/>
      <c r="F360" s="40"/>
      <c r="G360" s="1"/>
      <c r="H360" s="1"/>
      <c r="I360" s="1"/>
      <c r="J360" s="1"/>
      <c r="K360" s="1"/>
      <c r="L360" s="1"/>
      <c r="M360" s="1"/>
      <c r="N360" s="1"/>
      <c r="O360" s="1"/>
      <c r="P360" s="1"/>
      <c r="Q360" s="1"/>
      <c r="R360" s="1"/>
      <c r="S360" s="1"/>
      <c r="T360" s="1"/>
      <c r="U360" s="1"/>
      <c r="V360" s="1"/>
      <c r="W360" s="1"/>
      <c r="X360" s="1"/>
    </row>
    <row r="361" ht="15.75" customHeight="1">
      <c r="A361" s="39"/>
      <c r="B361" s="40"/>
      <c r="C361" s="40"/>
      <c r="D361" s="40"/>
      <c r="E361" s="40"/>
      <c r="F361" s="40"/>
      <c r="G361" s="1"/>
      <c r="H361" s="1"/>
      <c r="I361" s="1"/>
      <c r="J361" s="1"/>
      <c r="K361" s="1"/>
      <c r="L361" s="1"/>
      <c r="M361" s="1"/>
      <c r="N361" s="1"/>
      <c r="O361" s="1"/>
      <c r="P361" s="1"/>
      <c r="Q361" s="1"/>
      <c r="R361" s="1"/>
      <c r="S361" s="1"/>
      <c r="T361" s="1"/>
      <c r="U361" s="1"/>
      <c r="V361" s="1"/>
      <c r="W361" s="1"/>
      <c r="X361" s="1"/>
    </row>
    <row r="362" ht="15.75" customHeight="1">
      <c r="A362" s="39"/>
      <c r="B362" s="40"/>
      <c r="C362" s="40"/>
      <c r="D362" s="40"/>
      <c r="E362" s="40"/>
      <c r="F362" s="40"/>
      <c r="G362" s="1"/>
      <c r="H362" s="1"/>
      <c r="I362" s="1"/>
      <c r="J362" s="1"/>
      <c r="K362" s="1"/>
      <c r="L362" s="1"/>
      <c r="M362" s="1"/>
      <c r="N362" s="1"/>
      <c r="O362" s="1"/>
      <c r="P362" s="1"/>
      <c r="Q362" s="1"/>
      <c r="R362" s="1"/>
      <c r="S362" s="1"/>
      <c r="T362" s="1"/>
      <c r="U362" s="1"/>
      <c r="V362" s="1"/>
      <c r="W362" s="1"/>
      <c r="X362" s="1"/>
    </row>
    <row r="363" ht="15.75" customHeight="1">
      <c r="A363" s="39"/>
      <c r="B363" s="40"/>
      <c r="C363" s="40"/>
      <c r="D363" s="40"/>
      <c r="E363" s="40"/>
      <c r="F363" s="40"/>
      <c r="G363" s="1"/>
      <c r="H363" s="1"/>
      <c r="I363" s="1"/>
      <c r="J363" s="1"/>
      <c r="K363" s="1"/>
      <c r="L363" s="1"/>
      <c r="M363" s="1"/>
      <c r="N363" s="1"/>
      <c r="O363" s="1"/>
      <c r="P363" s="1"/>
      <c r="Q363" s="1"/>
      <c r="R363" s="1"/>
      <c r="S363" s="1"/>
      <c r="T363" s="1"/>
      <c r="U363" s="1"/>
      <c r="V363" s="1"/>
      <c r="W363" s="1"/>
      <c r="X363" s="1"/>
    </row>
    <row r="364" ht="15.75" customHeight="1">
      <c r="A364" s="39"/>
      <c r="B364" s="40"/>
      <c r="C364" s="40"/>
      <c r="D364" s="40"/>
      <c r="E364" s="40"/>
      <c r="F364" s="40"/>
      <c r="G364" s="1"/>
      <c r="H364" s="1"/>
      <c r="I364" s="1"/>
      <c r="J364" s="1"/>
      <c r="K364" s="1"/>
      <c r="L364" s="1"/>
      <c r="M364" s="1"/>
      <c r="N364" s="1"/>
      <c r="O364" s="1"/>
      <c r="P364" s="1"/>
      <c r="Q364" s="1"/>
      <c r="R364" s="1"/>
      <c r="S364" s="1"/>
      <c r="T364" s="1"/>
      <c r="U364" s="1"/>
      <c r="V364" s="1"/>
      <c r="W364" s="1"/>
      <c r="X364" s="1"/>
    </row>
    <row r="365" ht="15.75" customHeight="1">
      <c r="A365" s="39"/>
      <c r="B365" s="40"/>
      <c r="C365" s="40"/>
      <c r="D365" s="40"/>
      <c r="E365" s="40"/>
      <c r="F365" s="40"/>
      <c r="G365" s="1"/>
      <c r="H365" s="1"/>
      <c r="I365" s="1"/>
      <c r="J365" s="1"/>
      <c r="K365" s="1"/>
      <c r="L365" s="1"/>
      <c r="M365" s="1"/>
      <c r="N365" s="1"/>
      <c r="O365" s="1"/>
      <c r="P365" s="1"/>
      <c r="Q365" s="1"/>
      <c r="R365" s="1"/>
      <c r="S365" s="1"/>
      <c r="T365" s="1"/>
      <c r="U365" s="1"/>
      <c r="V365" s="1"/>
      <c r="W365" s="1"/>
      <c r="X365" s="1"/>
    </row>
    <row r="366" ht="15.75" customHeight="1">
      <c r="A366" s="39"/>
      <c r="B366" s="40"/>
      <c r="C366" s="40"/>
      <c r="D366" s="40"/>
      <c r="E366" s="40"/>
      <c r="F366" s="40"/>
      <c r="G366" s="1"/>
      <c r="H366" s="1"/>
      <c r="I366" s="1"/>
      <c r="J366" s="1"/>
      <c r="K366" s="1"/>
      <c r="L366" s="1"/>
      <c r="M366" s="1"/>
      <c r="N366" s="1"/>
      <c r="O366" s="1"/>
      <c r="P366" s="1"/>
      <c r="Q366" s="1"/>
      <c r="R366" s="1"/>
      <c r="S366" s="1"/>
      <c r="T366" s="1"/>
      <c r="U366" s="1"/>
      <c r="V366" s="1"/>
      <c r="W366" s="1"/>
      <c r="X366" s="1"/>
    </row>
    <row r="367" ht="15.75" customHeight="1">
      <c r="A367" s="39"/>
      <c r="B367" s="40"/>
      <c r="C367" s="40"/>
      <c r="D367" s="40"/>
      <c r="E367" s="40"/>
      <c r="F367" s="40"/>
      <c r="G367" s="1"/>
      <c r="H367" s="1"/>
      <c r="I367" s="1"/>
      <c r="J367" s="1"/>
      <c r="K367" s="1"/>
      <c r="L367" s="1"/>
      <c r="M367" s="1"/>
      <c r="N367" s="1"/>
      <c r="O367" s="1"/>
      <c r="P367" s="1"/>
      <c r="Q367" s="1"/>
      <c r="R367" s="1"/>
      <c r="S367" s="1"/>
      <c r="T367" s="1"/>
      <c r="U367" s="1"/>
      <c r="V367" s="1"/>
      <c r="W367" s="1"/>
      <c r="X367" s="1"/>
    </row>
    <row r="368" ht="15.75" customHeight="1">
      <c r="A368" s="39"/>
      <c r="B368" s="40"/>
      <c r="C368" s="40"/>
      <c r="D368" s="40"/>
      <c r="E368" s="40"/>
      <c r="F368" s="40"/>
      <c r="G368" s="1"/>
      <c r="H368" s="1"/>
      <c r="I368" s="1"/>
      <c r="J368" s="1"/>
      <c r="K368" s="1"/>
      <c r="L368" s="1"/>
      <c r="M368" s="1"/>
      <c r="N368" s="1"/>
      <c r="O368" s="1"/>
      <c r="P368" s="1"/>
      <c r="Q368" s="1"/>
      <c r="R368" s="1"/>
      <c r="S368" s="1"/>
      <c r="T368" s="1"/>
      <c r="U368" s="1"/>
      <c r="V368" s="1"/>
      <c r="W368" s="1"/>
      <c r="X368" s="1"/>
    </row>
    <row r="369" ht="15.75" customHeight="1">
      <c r="A369" s="39"/>
      <c r="B369" s="40"/>
      <c r="C369" s="40"/>
      <c r="D369" s="40"/>
      <c r="E369" s="40"/>
      <c r="F369" s="40"/>
      <c r="G369" s="1"/>
      <c r="H369" s="1"/>
      <c r="I369" s="1"/>
      <c r="J369" s="1"/>
      <c r="K369" s="1"/>
      <c r="L369" s="1"/>
      <c r="M369" s="1"/>
      <c r="N369" s="1"/>
      <c r="O369" s="1"/>
      <c r="P369" s="1"/>
      <c r="Q369" s="1"/>
      <c r="R369" s="1"/>
      <c r="S369" s="1"/>
      <c r="T369" s="1"/>
      <c r="U369" s="1"/>
      <c r="V369" s="1"/>
      <c r="W369" s="1"/>
      <c r="X369" s="1"/>
    </row>
    <row r="370" ht="15.75" customHeight="1">
      <c r="A370" s="39"/>
      <c r="B370" s="40"/>
      <c r="C370" s="40"/>
      <c r="D370" s="40"/>
      <c r="E370" s="40"/>
      <c r="F370" s="40"/>
      <c r="G370" s="1"/>
      <c r="H370" s="1"/>
      <c r="I370" s="1"/>
      <c r="J370" s="1"/>
      <c r="K370" s="1"/>
      <c r="L370" s="1"/>
      <c r="M370" s="1"/>
      <c r="N370" s="1"/>
      <c r="O370" s="1"/>
      <c r="P370" s="1"/>
      <c r="Q370" s="1"/>
      <c r="R370" s="1"/>
      <c r="S370" s="1"/>
      <c r="T370" s="1"/>
      <c r="U370" s="1"/>
      <c r="V370" s="1"/>
      <c r="W370" s="1"/>
      <c r="X370" s="1"/>
    </row>
    <row r="371" ht="15.75" customHeight="1">
      <c r="A371" s="39"/>
      <c r="B371" s="40"/>
      <c r="C371" s="40"/>
      <c r="D371" s="40"/>
      <c r="E371" s="40"/>
      <c r="F371" s="40"/>
      <c r="G371" s="1"/>
      <c r="H371" s="1"/>
      <c r="I371" s="1"/>
      <c r="J371" s="1"/>
      <c r="K371" s="1"/>
      <c r="L371" s="1"/>
      <c r="M371" s="1"/>
      <c r="N371" s="1"/>
      <c r="O371" s="1"/>
      <c r="P371" s="1"/>
      <c r="Q371" s="1"/>
      <c r="R371" s="1"/>
      <c r="S371" s="1"/>
      <c r="T371" s="1"/>
      <c r="U371" s="1"/>
      <c r="V371" s="1"/>
      <c r="W371" s="1"/>
      <c r="X371" s="1"/>
    </row>
    <row r="372" ht="15.75" customHeight="1">
      <c r="A372" s="39"/>
      <c r="B372" s="40"/>
      <c r="C372" s="40"/>
      <c r="D372" s="40"/>
      <c r="E372" s="40"/>
      <c r="F372" s="40"/>
      <c r="G372" s="1"/>
      <c r="H372" s="1"/>
      <c r="I372" s="1"/>
      <c r="J372" s="1"/>
      <c r="K372" s="1"/>
      <c r="L372" s="1"/>
      <c r="M372" s="1"/>
      <c r="N372" s="1"/>
      <c r="O372" s="1"/>
      <c r="P372" s="1"/>
      <c r="Q372" s="1"/>
      <c r="R372" s="1"/>
      <c r="S372" s="1"/>
      <c r="T372" s="1"/>
      <c r="U372" s="1"/>
      <c r="V372" s="1"/>
      <c r="W372" s="1"/>
      <c r="X372" s="1"/>
    </row>
    <row r="373" ht="15.75" customHeight="1">
      <c r="A373" s="39"/>
      <c r="B373" s="40"/>
      <c r="C373" s="40"/>
      <c r="D373" s="40"/>
      <c r="E373" s="40"/>
      <c r="F373" s="40"/>
      <c r="G373" s="1"/>
      <c r="H373" s="1"/>
      <c r="I373" s="1"/>
      <c r="J373" s="1"/>
      <c r="K373" s="1"/>
      <c r="L373" s="1"/>
      <c r="M373" s="1"/>
      <c r="N373" s="1"/>
      <c r="O373" s="1"/>
      <c r="P373" s="1"/>
      <c r="Q373" s="1"/>
      <c r="R373" s="1"/>
      <c r="S373" s="1"/>
      <c r="T373" s="1"/>
      <c r="U373" s="1"/>
      <c r="V373" s="1"/>
      <c r="W373" s="1"/>
      <c r="X373" s="1"/>
    </row>
    <row r="374" ht="15.75" customHeight="1">
      <c r="A374" s="39"/>
      <c r="B374" s="40"/>
      <c r="C374" s="40"/>
      <c r="D374" s="40"/>
      <c r="E374" s="40"/>
      <c r="F374" s="40"/>
      <c r="G374" s="1"/>
      <c r="H374" s="1"/>
      <c r="I374" s="1"/>
      <c r="J374" s="1"/>
      <c r="K374" s="1"/>
      <c r="L374" s="1"/>
      <c r="M374" s="1"/>
      <c r="N374" s="1"/>
      <c r="O374" s="1"/>
      <c r="P374" s="1"/>
      <c r="Q374" s="1"/>
      <c r="R374" s="1"/>
      <c r="S374" s="1"/>
      <c r="T374" s="1"/>
      <c r="U374" s="1"/>
      <c r="V374" s="1"/>
      <c r="W374" s="1"/>
      <c r="X374" s="1"/>
    </row>
    <row r="375" ht="15.75" customHeight="1">
      <c r="A375" s="39"/>
      <c r="B375" s="40"/>
      <c r="C375" s="40"/>
      <c r="D375" s="40"/>
      <c r="E375" s="40"/>
      <c r="F375" s="40"/>
      <c r="G375" s="1"/>
      <c r="H375" s="1"/>
      <c r="I375" s="1"/>
      <c r="J375" s="1"/>
      <c r="K375" s="1"/>
      <c r="L375" s="1"/>
      <c r="M375" s="1"/>
      <c r="N375" s="1"/>
      <c r="O375" s="1"/>
      <c r="P375" s="1"/>
      <c r="Q375" s="1"/>
      <c r="R375" s="1"/>
      <c r="S375" s="1"/>
      <c r="T375" s="1"/>
      <c r="U375" s="1"/>
      <c r="V375" s="1"/>
      <c r="W375" s="1"/>
      <c r="X375" s="1"/>
    </row>
    <row r="376" ht="15.75" customHeight="1">
      <c r="A376" s="39"/>
      <c r="B376" s="40"/>
      <c r="C376" s="40"/>
      <c r="D376" s="40"/>
      <c r="E376" s="40"/>
      <c r="F376" s="40"/>
      <c r="G376" s="1"/>
      <c r="H376" s="1"/>
      <c r="I376" s="1"/>
      <c r="J376" s="1"/>
      <c r="K376" s="1"/>
      <c r="L376" s="1"/>
      <c r="M376" s="1"/>
      <c r="N376" s="1"/>
      <c r="O376" s="1"/>
      <c r="P376" s="1"/>
      <c r="Q376" s="1"/>
      <c r="R376" s="1"/>
      <c r="S376" s="1"/>
      <c r="T376" s="1"/>
      <c r="U376" s="1"/>
      <c r="V376" s="1"/>
      <c r="W376" s="1"/>
      <c r="X376" s="1"/>
    </row>
    <row r="377" ht="15.75" customHeight="1">
      <c r="A377" s="39"/>
      <c r="B377" s="40"/>
      <c r="C377" s="40"/>
      <c r="D377" s="40"/>
      <c r="E377" s="40"/>
      <c r="F377" s="40"/>
      <c r="G377" s="1"/>
      <c r="H377" s="1"/>
      <c r="I377" s="1"/>
      <c r="J377" s="1"/>
      <c r="K377" s="1"/>
      <c r="L377" s="1"/>
      <c r="M377" s="1"/>
      <c r="N377" s="1"/>
      <c r="O377" s="1"/>
      <c r="P377" s="1"/>
      <c r="Q377" s="1"/>
      <c r="R377" s="1"/>
      <c r="S377" s="1"/>
      <c r="T377" s="1"/>
      <c r="U377" s="1"/>
      <c r="V377" s="1"/>
      <c r="W377" s="1"/>
      <c r="X377" s="1"/>
    </row>
    <row r="378" ht="15.75" customHeight="1">
      <c r="A378" s="39"/>
      <c r="B378" s="40"/>
      <c r="C378" s="40"/>
      <c r="D378" s="40"/>
      <c r="E378" s="40"/>
      <c r="F378" s="40"/>
      <c r="G378" s="1"/>
      <c r="H378" s="1"/>
      <c r="I378" s="1"/>
      <c r="J378" s="1"/>
      <c r="K378" s="1"/>
      <c r="L378" s="1"/>
      <c r="M378" s="1"/>
      <c r="N378" s="1"/>
      <c r="O378" s="1"/>
      <c r="P378" s="1"/>
      <c r="Q378" s="1"/>
      <c r="R378" s="1"/>
      <c r="S378" s="1"/>
      <c r="T378" s="1"/>
      <c r="U378" s="1"/>
      <c r="V378" s="1"/>
      <c r="W378" s="1"/>
      <c r="X378" s="1"/>
    </row>
    <row r="379" ht="15.75" customHeight="1">
      <c r="A379" s="39"/>
      <c r="B379" s="40"/>
      <c r="C379" s="40"/>
      <c r="D379" s="40"/>
      <c r="E379" s="40"/>
      <c r="F379" s="40"/>
      <c r="G379" s="1"/>
      <c r="H379" s="1"/>
      <c r="I379" s="1"/>
      <c r="J379" s="1"/>
      <c r="K379" s="1"/>
      <c r="L379" s="1"/>
      <c r="M379" s="1"/>
      <c r="N379" s="1"/>
      <c r="O379" s="1"/>
      <c r="P379" s="1"/>
      <c r="Q379" s="1"/>
      <c r="R379" s="1"/>
      <c r="S379" s="1"/>
      <c r="T379" s="1"/>
      <c r="U379" s="1"/>
      <c r="V379" s="1"/>
      <c r="W379" s="1"/>
      <c r="X379" s="1"/>
    </row>
    <row r="380" ht="15.75" customHeight="1">
      <c r="A380" s="39"/>
      <c r="B380" s="40"/>
      <c r="C380" s="40"/>
      <c r="D380" s="40"/>
      <c r="E380" s="40"/>
      <c r="F380" s="40"/>
      <c r="G380" s="1"/>
      <c r="H380" s="1"/>
      <c r="I380" s="1"/>
      <c r="J380" s="1"/>
      <c r="K380" s="1"/>
      <c r="L380" s="1"/>
      <c r="M380" s="1"/>
      <c r="N380" s="1"/>
      <c r="O380" s="1"/>
      <c r="P380" s="1"/>
      <c r="Q380" s="1"/>
      <c r="R380" s="1"/>
      <c r="S380" s="1"/>
      <c r="T380" s="1"/>
      <c r="U380" s="1"/>
      <c r="V380" s="1"/>
      <c r="W380" s="1"/>
      <c r="X380" s="1"/>
    </row>
    <row r="381" ht="15.75" customHeight="1">
      <c r="A381" s="39"/>
      <c r="B381" s="40"/>
      <c r="C381" s="40"/>
      <c r="D381" s="40"/>
      <c r="E381" s="40"/>
      <c r="F381" s="40"/>
      <c r="G381" s="1"/>
      <c r="H381" s="1"/>
      <c r="I381" s="1"/>
      <c r="J381" s="1"/>
      <c r="K381" s="1"/>
      <c r="L381" s="1"/>
      <c r="M381" s="1"/>
      <c r="N381" s="1"/>
      <c r="O381" s="1"/>
      <c r="P381" s="1"/>
      <c r="Q381" s="1"/>
      <c r="R381" s="1"/>
      <c r="S381" s="1"/>
      <c r="T381" s="1"/>
      <c r="U381" s="1"/>
      <c r="V381" s="1"/>
      <c r="W381" s="1"/>
      <c r="X381" s="1"/>
    </row>
    <row r="382" ht="15.75" customHeight="1">
      <c r="A382" s="39"/>
      <c r="B382" s="40"/>
      <c r="C382" s="40"/>
      <c r="D382" s="40"/>
      <c r="E382" s="40"/>
      <c r="F382" s="40"/>
      <c r="G382" s="1"/>
      <c r="H382" s="1"/>
      <c r="I382" s="1"/>
      <c r="J382" s="1"/>
      <c r="K382" s="1"/>
      <c r="L382" s="1"/>
      <c r="M382" s="1"/>
      <c r="N382" s="1"/>
      <c r="O382" s="1"/>
      <c r="P382" s="1"/>
      <c r="Q382" s="1"/>
      <c r="R382" s="1"/>
      <c r="S382" s="1"/>
      <c r="T382" s="1"/>
      <c r="U382" s="1"/>
      <c r="V382" s="1"/>
      <c r="W382" s="1"/>
      <c r="X382" s="1"/>
    </row>
    <row r="383" ht="15.75" customHeight="1">
      <c r="A383" s="39"/>
      <c r="B383" s="40"/>
      <c r="C383" s="40"/>
      <c r="D383" s="40"/>
      <c r="E383" s="40"/>
      <c r="F383" s="40"/>
      <c r="G383" s="1"/>
      <c r="H383" s="1"/>
      <c r="I383" s="1"/>
      <c r="J383" s="1"/>
      <c r="K383" s="1"/>
      <c r="L383" s="1"/>
      <c r="M383" s="1"/>
      <c r="N383" s="1"/>
      <c r="O383" s="1"/>
      <c r="P383" s="1"/>
      <c r="Q383" s="1"/>
      <c r="R383" s="1"/>
      <c r="S383" s="1"/>
      <c r="T383" s="1"/>
      <c r="U383" s="1"/>
      <c r="V383" s="1"/>
      <c r="W383" s="1"/>
      <c r="X383" s="1"/>
    </row>
    <row r="384" ht="15.75" customHeight="1">
      <c r="A384" s="39"/>
      <c r="B384" s="40"/>
      <c r="C384" s="40"/>
      <c r="D384" s="40"/>
      <c r="E384" s="40"/>
      <c r="F384" s="40"/>
      <c r="G384" s="1"/>
      <c r="H384" s="1"/>
      <c r="I384" s="1"/>
      <c r="J384" s="1"/>
      <c r="K384" s="1"/>
      <c r="L384" s="1"/>
      <c r="M384" s="1"/>
      <c r="N384" s="1"/>
      <c r="O384" s="1"/>
      <c r="P384" s="1"/>
      <c r="Q384" s="1"/>
      <c r="R384" s="1"/>
      <c r="S384" s="1"/>
      <c r="T384" s="1"/>
      <c r="U384" s="1"/>
      <c r="V384" s="1"/>
      <c r="W384" s="1"/>
      <c r="X384" s="1"/>
    </row>
    <row r="385" ht="15.75" customHeight="1">
      <c r="A385" s="39"/>
      <c r="B385" s="40"/>
      <c r="C385" s="40"/>
      <c r="D385" s="40"/>
      <c r="E385" s="40"/>
      <c r="F385" s="40"/>
      <c r="G385" s="1"/>
      <c r="H385" s="1"/>
      <c r="I385" s="1"/>
      <c r="J385" s="1"/>
      <c r="K385" s="1"/>
      <c r="L385" s="1"/>
      <c r="M385" s="1"/>
      <c r="N385" s="1"/>
      <c r="O385" s="1"/>
      <c r="P385" s="1"/>
      <c r="Q385" s="1"/>
      <c r="R385" s="1"/>
      <c r="S385" s="1"/>
      <c r="T385" s="1"/>
      <c r="U385" s="1"/>
      <c r="V385" s="1"/>
      <c r="W385" s="1"/>
      <c r="X385" s="1"/>
    </row>
    <row r="386" ht="15.75" customHeight="1">
      <c r="A386" s="39"/>
      <c r="B386" s="40"/>
      <c r="C386" s="40"/>
      <c r="D386" s="40"/>
      <c r="E386" s="40"/>
      <c r="F386" s="40"/>
      <c r="G386" s="1"/>
      <c r="H386" s="1"/>
      <c r="I386" s="1"/>
      <c r="J386" s="1"/>
      <c r="K386" s="1"/>
      <c r="L386" s="1"/>
      <c r="M386" s="1"/>
      <c r="N386" s="1"/>
      <c r="O386" s="1"/>
      <c r="P386" s="1"/>
      <c r="Q386" s="1"/>
      <c r="R386" s="1"/>
      <c r="S386" s="1"/>
      <c r="T386" s="1"/>
      <c r="U386" s="1"/>
      <c r="V386" s="1"/>
      <c r="W386" s="1"/>
      <c r="X386" s="1"/>
    </row>
    <row r="387" ht="15.75" customHeight="1">
      <c r="A387" s="39"/>
      <c r="B387" s="40"/>
      <c r="C387" s="40"/>
      <c r="D387" s="40"/>
      <c r="E387" s="40"/>
      <c r="F387" s="40"/>
      <c r="G387" s="1"/>
      <c r="H387" s="1"/>
      <c r="I387" s="1"/>
      <c r="J387" s="1"/>
      <c r="K387" s="1"/>
      <c r="L387" s="1"/>
      <c r="M387" s="1"/>
      <c r="N387" s="1"/>
      <c r="O387" s="1"/>
      <c r="P387" s="1"/>
      <c r="Q387" s="1"/>
      <c r="R387" s="1"/>
      <c r="S387" s="1"/>
      <c r="T387" s="1"/>
      <c r="U387" s="1"/>
      <c r="V387" s="1"/>
      <c r="W387" s="1"/>
      <c r="X387" s="1"/>
    </row>
    <row r="388" ht="15.75" customHeight="1">
      <c r="A388" s="39"/>
      <c r="B388" s="40"/>
      <c r="C388" s="40"/>
      <c r="D388" s="40"/>
      <c r="E388" s="40"/>
      <c r="F388" s="40"/>
      <c r="G388" s="1"/>
      <c r="H388" s="1"/>
      <c r="I388" s="1"/>
      <c r="J388" s="1"/>
      <c r="K388" s="1"/>
      <c r="L388" s="1"/>
      <c r="M388" s="1"/>
      <c r="N388" s="1"/>
      <c r="O388" s="1"/>
      <c r="P388" s="1"/>
      <c r="Q388" s="1"/>
      <c r="R388" s="1"/>
      <c r="S388" s="1"/>
      <c r="T388" s="1"/>
      <c r="U388" s="1"/>
      <c r="V388" s="1"/>
      <c r="W388" s="1"/>
      <c r="X388" s="1"/>
    </row>
    <row r="389" ht="15.75" customHeight="1">
      <c r="A389" s="39"/>
      <c r="B389" s="40"/>
      <c r="C389" s="40"/>
      <c r="D389" s="40"/>
      <c r="E389" s="40"/>
      <c r="F389" s="40"/>
      <c r="G389" s="1"/>
      <c r="H389" s="1"/>
      <c r="I389" s="1"/>
      <c r="J389" s="1"/>
      <c r="K389" s="1"/>
      <c r="L389" s="1"/>
      <c r="M389" s="1"/>
      <c r="N389" s="1"/>
      <c r="O389" s="1"/>
      <c r="P389" s="1"/>
      <c r="Q389" s="1"/>
      <c r="R389" s="1"/>
      <c r="S389" s="1"/>
      <c r="T389" s="1"/>
      <c r="U389" s="1"/>
      <c r="V389" s="1"/>
      <c r="W389" s="1"/>
      <c r="X389" s="1"/>
    </row>
    <row r="390" ht="15.75" customHeight="1">
      <c r="A390" s="39"/>
      <c r="B390" s="40"/>
      <c r="C390" s="40"/>
      <c r="D390" s="40"/>
      <c r="E390" s="40"/>
      <c r="F390" s="40"/>
      <c r="G390" s="1"/>
      <c r="H390" s="1"/>
      <c r="I390" s="1"/>
      <c r="J390" s="1"/>
      <c r="K390" s="1"/>
      <c r="L390" s="1"/>
      <c r="M390" s="1"/>
      <c r="N390" s="1"/>
      <c r="O390" s="1"/>
      <c r="P390" s="1"/>
      <c r="Q390" s="1"/>
      <c r="R390" s="1"/>
      <c r="S390" s="1"/>
      <c r="T390" s="1"/>
      <c r="U390" s="1"/>
      <c r="V390" s="1"/>
      <c r="W390" s="1"/>
      <c r="X390" s="1"/>
    </row>
    <row r="391" ht="15.75" customHeight="1">
      <c r="A391" s="39"/>
      <c r="B391" s="40"/>
      <c r="C391" s="40"/>
      <c r="D391" s="40"/>
      <c r="E391" s="40"/>
      <c r="F391" s="40"/>
      <c r="G391" s="1"/>
      <c r="H391" s="1"/>
      <c r="I391" s="1"/>
      <c r="J391" s="1"/>
      <c r="K391" s="1"/>
      <c r="L391" s="1"/>
      <c r="M391" s="1"/>
      <c r="N391" s="1"/>
      <c r="O391" s="1"/>
      <c r="P391" s="1"/>
      <c r="Q391" s="1"/>
      <c r="R391" s="1"/>
      <c r="S391" s="1"/>
      <c r="T391" s="1"/>
      <c r="U391" s="1"/>
      <c r="V391" s="1"/>
      <c r="W391" s="1"/>
      <c r="X391" s="1"/>
    </row>
    <row r="392" ht="15.75" customHeight="1">
      <c r="A392" s="39"/>
      <c r="B392" s="40"/>
      <c r="C392" s="40"/>
      <c r="D392" s="40"/>
      <c r="E392" s="40"/>
      <c r="F392" s="40"/>
      <c r="G392" s="1"/>
      <c r="H392" s="1"/>
      <c r="I392" s="1"/>
      <c r="J392" s="1"/>
      <c r="K392" s="1"/>
      <c r="L392" s="1"/>
      <c r="M392" s="1"/>
      <c r="N392" s="1"/>
      <c r="O392" s="1"/>
      <c r="P392" s="1"/>
      <c r="Q392" s="1"/>
      <c r="R392" s="1"/>
      <c r="S392" s="1"/>
      <c r="T392" s="1"/>
      <c r="U392" s="1"/>
      <c r="V392" s="1"/>
      <c r="W392" s="1"/>
      <c r="X392" s="1"/>
    </row>
    <row r="393" ht="15.75" customHeight="1">
      <c r="A393" s="39"/>
      <c r="B393" s="40"/>
      <c r="C393" s="40"/>
      <c r="D393" s="40"/>
      <c r="E393" s="40"/>
      <c r="F393" s="40"/>
      <c r="G393" s="1"/>
      <c r="H393" s="1"/>
      <c r="I393" s="1"/>
      <c r="J393" s="1"/>
      <c r="K393" s="1"/>
      <c r="L393" s="1"/>
      <c r="M393" s="1"/>
      <c r="N393" s="1"/>
      <c r="O393" s="1"/>
      <c r="P393" s="1"/>
      <c r="Q393" s="1"/>
      <c r="R393" s="1"/>
      <c r="S393" s="1"/>
      <c r="T393" s="1"/>
      <c r="U393" s="1"/>
      <c r="V393" s="1"/>
      <c r="W393" s="1"/>
      <c r="X393" s="1"/>
    </row>
    <row r="394" ht="15.75" customHeight="1">
      <c r="A394" s="39"/>
      <c r="B394" s="40"/>
      <c r="C394" s="40"/>
      <c r="D394" s="40"/>
      <c r="E394" s="40"/>
      <c r="F394" s="40"/>
      <c r="G394" s="1"/>
      <c r="H394" s="1"/>
      <c r="I394" s="1"/>
      <c r="J394" s="1"/>
      <c r="K394" s="1"/>
      <c r="L394" s="1"/>
      <c r="M394" s="1"/>
      <c r="N394" s="1"/>
      <c r="O394" s="1"/>
      <c r="P394" s="1"/>
      <c r="Q394" s="1"/>
      <c r="R394" s="1"/>
      <c r="S394" s="1"/>
      <c r="T394" s="1"/>
      <c r="U394" s="1"/>
      <c r="V394" s="1"/>
      <c r="W394" s="1"/>
      <c r="X394" s="1"/>
    </row>
    <row r="395" ht="15.75" customHeight="1">
      <c r="A395" s="39"/>
      <c r="B395" s="40"/>
      <c r="C395" s="40"/>
      <c r="D395" s="40"/>
      <c r="E395" s="40"/>
      <c r="F395" s="40"/>
      <c r="G395" s="1"/>
      <c r="H395" s="1"/>
      <c r="I395" s="1"/>
      <c r="J395" s="1"/>
      <c r="K395" s="1"/>
      <c r="L395" s="1"/>
      <c r="M395" s="1"/>
      <c r="N395" s="1"/>
      <c r="O395" s="1"/>
      <c r="P395" s="1"/>
      <c r="Q395" s="1"/>
      <c r="R395" s="1"/>
      <c r="S395" s="1"/>
      <c r="T395" s="1"/>
      <c r="U395" s="1"/>
      <c r="V395" s="1"/>
      <c r="W395" s="1"/>
      <c r="X395" s="1"/>
    </row>
    <row r="396" ht="15.75" customHeight="1">
      <c r="A396" s="39"/>
      <c r="B396" s="40"/>
      <c r="C396" s="40"/>
      <c r="D396" s="40"/>
      <c r="E396" s="40"/>
      <c r="F396" s="40"/>
      <c r="G396" s="1"/>
      <c r="H396" s="1"/>
      <c r="I396" s="1"/>
      <c r="J396" s="1"/>
      <c r="K396" s="1"/>
      <c r="L396" s="1"/>
      <c r="M396" s="1"/>
      <c r="N396" s="1"/>
      <c r="O396" s="1"/>
      <c r="P396" s="1"/>
      <c r="Q396" s="1"/>
      <c r="R396" s="1"/>
      <c r="S396" s="1"/>
      <c r="T396" s="1"/>
      <c r="U396" s="1"/>
      <c r="V396" s="1"/>
      <c r="W396" s="1"/>
      <c r="X396" s="1"/>
    </row>
    <row r="397" ht="15.75" customHeight="1">
      <c r="A397" s="39"/>
      <c r="B397" s="40"/>
      <c r="C397" s="40"/>
      <c r="D397" s="40"/>
      <c r="E397" s="40"/>
      <c r="F397" s="40"/>
      <c r="G397" s="1"/>
      <c r="H397" s="1"/>
      <c r="I397" s="1"/>
      <c r="J397" s="1"/>
      <c r="K397" s="1"/>
      <c r="L397" s="1"/>
      <c r="M397" s="1"/>
      <c r="N397" s="1"/>
      <c r="O397" s="1"/>
      <c r="P397" s="1"/>
      <c r="Q397" s="1"/>
      <c r="R397" s="1"/>
      <c r="S397" s="1"/>
      <c r="T397" s="1"/>
      <c r="U397" s="1"/>
      <c r="V397" s="1"/>
      <c r="W397" s="1"/>
      <c r="X397" s="1"/>
    </row>
    <row r="398" ht="15.75" customHeight="1">
      <c r="A398" s="39"/>
      <c r="B398" s="40"/>
      <c r="C398" s="40"/>
      <c r="D398" s="40"/>
      <c r="E398" s="40"/>
      <c r="F398" s="40"/>
      <c r="G398" s="1"/>
      <c r="H398" s="1"/>
      <c r="I398" s="1"/>
      <c r="J398" s="1"/>
      <c r="K398" s="1"/>
      <c r="L398" s="1"/>
      <c r="M398" s="1"/>
      <c r="N398" s="1"/>
      <c r="O398" s="1"/>
      <c r="P398" s="1"/>
      <c r="Q398" s="1"/>
      <c r="R398" s="1"/>
      <c r="S398" s="1"/>
      <c r="T398" s="1"/>
      <c r="U398" s="1"/>
      <c r="V398" s="1"/>
      <c r="W398" s="1"/>
      <c r="X398" s="1"/>
    </row>
    <row r="399" ht="15.75" customHeight="1">
      <c r="A399" s="39"/>
      <c r="B399" s="40"/>
      <c r="C399" s="40"/>
      <c r="D399" s="40"/>
      <c r="E399" s="40"/>
      <c r="F399" s="40"/>
      <c r="G399" s="1"/>
      <c r="H399" s="1"/>
      <c r="I399" s="1"/>
      <c r="J399" s="1"/>
      <c r="K399" s="1"/>
      <c r="L399" s="1"/>
      <c r="M399" s="1"/>
      <c r="N399" s="1"/>
      <c r="O399" s="1"/>
      <c r="P399" s="1"/>
      <c r="Q399" s="1"/>
      <c r="R399" s="1"/>
      <c r="S399" s="1"/>
      <c r="T399" s="1"/>
      <c r="U399" s="1"/>
      <c r="V399" s="1"/>
      <c r="W399" s="1"/>
      <c r="X399" s="1"/>
    </row>
    <row r="400" ht="15.75" customHeight="1">
      <c r="A400" s="39"/>
      <c r="B400" s="40"/>
      <c r="C400" s="40"/>
      <c r="D400" s="40"/>
      <c r="E400" s="40"/>
      <c r="F400" s="40"/>
      <c r="G400" s="1"/>
      <c r="H400" s="1"/>
      <c r="I400" s="1"/>
      <c r="J400" s="1"/>
      <c r="K400" s="1"/>
      <c r="L400" s="1"/>
      <c r="M400" s="1"/>
      <c r="N400" s="1"/>
      <c r="O400" s="1"/>
      <c r="P400" s="1"/>
      <c r="Q400" s="1"/>
      <c r="R400" s="1"/>
      <c r="S400" s="1"/>
      <c r="T400" s="1"/>
      <c r="U400" s="1"/>
      <c r="V400" s="1"/>
      <c r="W400" s="1"/>
      <c r="X400" s="1"/>
    </row>
    <row r="401" ht="15.75" customHeight="1">
      <c r="A401" s="39"/>
      <c r="B401" s="40"/>
      <c r="C401" s="40"/>
      <c r="D401" s="40"/>
      <c r="E401" s="40"/>
      <c r="F401" s="40"/>
      <c r="G401" s="1"/>
      <c r="H401" s="1"/>
      <c r="I401" s="1"/>
      <c r="J401" s="1"/>
      <c r="K401" s="1"/>
      <c r="L401" s="1"/>
      <c r="M401" s="1"/>
      <c r="N401" s="1"/>
      <c r="O401" s="1"/>
      <c r="P401" s="1"/>
      <c r="Q401" s="1"/>
      <c r="R401" s="1"/>
      <c r="S401" s="1"/>
      <c r="T401" s="1"/>
      <c r="U401" s="1"/>
      <c r="V401" s="1"/>
      <c r="W401" s="1"/>
      <c r="X401" s="1"/>
    </row>
    <row r="402" ht="15.75" customHeight="1">
      <c r="A402" s="39"/>
      <c r="B402" s="40"/>
      <c r="C402" s="40"/>
      <c r="D402" s="40"/>
      <c r="E402" s="40"/>
      <c r="F402" s="40"/>
      <c r="G402" s="1"/>
      <c r="H402" s="1"/>
      <c r="I402" s="1"/>
      <c r="J402" s="1"/>
      <c r="K402" s="1"/>
      <c r="L402" s="1"/>
      <c r="M402" s="1"/>
      <c r="N402" s="1"/>
      <c r="O402" s="1"/>
      <c r="P402" s="1"/>
      <c r="Q402" s="1"/>
      <c r="R402" s="1"/>
      <c r="S402" s="1"/>
      <c r="T402" s="1"/>
      <c r="U402" s="1"/>
      <c r="V402" s="1"/>
      <c r="W402" s="1"/>
      <c r="X402" s="1"/>
    </row>
    <row r="403" ht="15.75" customHeight="1">
      <c r="A403" s="39"/>
      <c r="B403" s="40"/>
      <c r="C403" s="40"/>
      <c r="D403" s="40"/>
      <c r="E403" s="40"/>
      <c r="F403" s="40"/>
      <c r="G403" s="1"/>
      <c r="H403" s="1"/>
      <c r="I403" s="1"/>
      <c r="J403" s="1"/>
      <c r="K403" s="1"/>
      <c r="L403" s="1"/>
      <c r="M403" s="1"/>
      <c r="N403" s="1"/>
      <c r="O403" s="1"/>
      <c r="P403" s="1"/>
      <c r="Q403" s="1"/>
      <c r="R403" s="1"/>
      <c r="S403" s="1"/>
      <c r="T403" s="1"/>
      <c r="U403" s="1"/>
      <c r="V403" s="1"/>
      <c r="W403" s="1"/>
      <c r="X403" s="1"/>
    </row>
    <row r="404" ht="15.75" customHeight="1">
      <c r="A404" s="39"/>
      <c r="B404" s="40"/>
      <c r="C404" s="40"/>
      <c r="D404" s="40"/>
      <c r="E404" s="40"/>
      <c r="F404" s="40"/>
      <c r="G404" s="1"/>
      <c r="H404" s="1"/>
      <c r="I404" s="1"/>
      <c r="J404" s="1"/>
      <c r="K404" s="1"/>
      <c r="L404" s="1"/>
      <c r="M404" s="1"/>
      <c r="N404" s="1"/>
      <c r="O404" s="1"/>
      <c r="P404" s="1"/>
      <c r="Q404" s="1"/>
      <c r="R404" s="1"/>
      <c r="S404" s="1"/>
      <c r="T404" s="1"/>
      <c r="U404" s="1"/>
      <c r="V404" s="1"/>
      <c r="W404" s="1"/>
      <c r="X404" s="1"/>
    </row>
    <row r="405" ht="15.75" customHeight="1">
      <c r="A405" s="39"/>
      <c r="B405" s="40"/>
      <c r="C405" s="40"/>
      <c r="D405" s="40"/>
      <c r="E405" s="40"/>
      <c r="F405" s="40"/>
      <c r="G405" s="1"/>
      <c r="H405" s="1"/>
      <c r="I405" s="1"/>
      <c r="J405" s="1"/>
      <c r="K405" s="1"/>
      <c r="L405" s="1"/>
      <c r="M405" s="1"/>
      <c r="N405" s="1"/>
      <c r="O405" s="1"/>
      <c r="P405" s="1"/>
      <c r="Q405" s="1"/>
      <c r="R405" s="1"/>
      <c r="S405" s="1"/>
      <c r="T405" s="1"/>
      <c r="U405" s="1"/>
      <c r="V405" s="1"/>
      <c r="W405" s="1"/>
      <c r="X405" s="1"/>
    </row>
    <row r="406" ht="15.75" customHeight="1">
      <c r="A406" s="39"/>
      <c r="B406" s="40"/>
      <c r="C406" s="40"/>
      <c r="D406" s="40"/>
      <c r="E406" s="40"/>
      <c r="F406" s="40"/>
      <c r="G406" s="1"/>
      <c r="H406" s="1"/>
      <c r="I406" s="1"/>
      <c r="J406" s="1"/>
      <c r="K406" s="1"/>
      <c r="L406" s="1"/>
      <c r="M406" s="1"/>
      <c r="N406" s="1"/>
      <c r="O406" s="1"/>
      <c r="P406" s="1"/>
      <c r="Q406" s="1"/>
      <c r="R406" s="1"/>
      <c r="S406" s="1"/>
      <c r="T406" s="1"/>
      <c r="U406" s="1"/>
      <c r="V406" s="1"/>
      <c r="W406" s="1"/>
      <c r="X406" s="1"/>
    </row>
    <row r="407" ht="15.75" customHeight="1">
      <c r="A407" s="39"/>
      <c r="B407" s="40"/>
      <c r="C407" s="40"/>
      <c r="D407" s="40"/>
      <c r="E407" s="40"/>
      <c r="F407" s="40"/>
      <c r="G407" s="1"/>
      <c r="H407" s="1"/>
      <c r="I407" s="1"/>
      <c r="J407" s="1"/>
      <c r="K407" s="1"/>
      <c r="L407" s="1"/>
      <c r="M407" s="1"/>
      <c r="N407" s="1"/>
      <c r="O407" s="1"/>
      <c r="P407" s="1"/>
      <c r="Q407" s="1"/>
      <c r="R407" s="1"/>
      <c r="S407" s="1"/>
      <c r="T407" s="1"/>
      <c r="U407" s="1"/>
      <c r="V407" s="1"/>
      <c r="W407" s="1"/>
      <c r="X407" s="1"/>
    </row>
    <row r="408" ht="15.75" customHeight="1">
      <c r="A408" s="39"/>
      <c r="B408" s="40"/>
      <c r="C408" s="40"/>
      <c r="D408" s="40"/>
      <c r="E408" s="40"/>
      <c r="F408" s="40"/>
      <c r="G408" s="1"/>
      <c r="H408" s="1"/>
      <c r="I408" s="1"/>
      <c r="J408" s="1"/>
      <c r="K408" s="1"/>
      <c r="L408" s="1"/>
      <c r="M408" s="1"/>
      <c r="N408" s="1"/>
      <c r="O408" s="1"/>
      <c r="P408" s="1"/>
      <c r="Q408" s="1"/>
      <c r="R408" s="1"/>
      <c r="S408" s="1"/>
      <c r="T408" s="1"/>
      <c r="U408" s="1"/>
      <c r="V408" s="1"/>
      <c r="W408" s="1"/>
      <c r="X408" s="1"/>
    </row>
    <row r="409" ht="15.75" customHeight="1">
      <c r="A409" s="39"/>
      <c r="B409" s="40"/>
      <c r="C409" s="40"/>
      <c r="D409" s="40"/>
      <c r="E409" s="40"/>
      <c r="F409" s="40"/>
      <c r="G409" s="1"/>
      <c r="H409" s="1"/>
      <c r="I409" s="1"/>
      <c r="J409" s="1"/>
      <c r="K409" s="1"/>
      <c r="L409" s="1"/>
      <c r="M409" s="1"/>
      <c r="N409" s="1"/>
      <c r="O409" s="1"/>
      <c r="P409" s="1"/>
      <c r="Q409" s="1"/>
      <c r="R409" s="1"/>
      <c r="S409" s="1"/>
      <c r="T409" s="1"/>
      <c r="U409" s="1"/>
      <c r="V409" s="1"/>
      <c r="W409" s="1"/>
      <c r="X409" s="1"/>
    </row>
    <row r="410" ht="15.75" customHeight="1">
      <c r="A410" s="39"/>
      <c r="B410" s="40"/>
      <c r="C410" s="40"/>
      <c r="D410" s="40"/>
      <c r="E410" s="40"/>
      <c r="F410" s="40"/>
      <c r="G410" s="1"/>
      <c r="H410" s="1"/>
      <c r="I410" s="1"/>
      <c r="J410" s="1"/>
      <c r="K410" s="1"/>
      <c r="L410" s="1"/>
      <c r="M410" s="1"/>
      <c r="N410" s="1"/>
      <c r="O410" s="1"/>
      <c r="P410" s="1"/>
      <c r="Q410" s="1"/>
      <c r="R410" s="1"/>
      <c r="S410" s="1"/>
      <c r="T410" s="1"/>
      <c r="U410" s="1"/>
      <c r="V410" s="1"/>
      <c r="W410" s="1"/>
      <c r="X410" s="1"/>
    </row>
    <row r="411" ht="15.75" customHeight="1">
      <c r="A411" s="39"/>
      <c r="B411" s="40"/>
      <c r="C411" s="40"/>
      <c r="D411" s="40"/>
      <c r="E411" s="40"/>
      <c r="F411" s="40"/>
      <c r="G411" s="1"/>
      <c r="H411" s="1"/>
      <c r="I411" s="1"/>
      <c r="J411" s="1"/>
      <c r="K411" s="1"/>
      <c r="L411" s="1"/>
      <c r="M411" s="1"/>
      <c r="N411" s="1"/>
      <c r="O411" s="1"/>
      <c r="P411" s="1"/>
      <c r="Q411" s="1"/>
      <c r="R411" s="1"/>
      <c r="S411" s="1"/>
      <c r="T411" s="1"/>
      <c r="U411" s="1"/>
      <c r="V411" s="1"/>
      <c r="W411" s="1"/>
      <c r="X411" s="1"/>
    </row>
    <row r="412" ht="15.75" customHeight="1">
      <c r="A412" s="39"/>
      <c r="B412" s="40"/>
      <c r="C412" s="40"/>
      <c r="D412" s="40"/>
      <c r="E412" s="40"/>
      <c r="F412" s="40"/>
      <c r="G412" s="1"/>
      <c r="H412" s="1"/>
      <c r="I412" s="1"/>
      <c r="J412" s="1"/>
      <c r="K412" s="1"/>
      <c r="L412" s="1"/>
      <c r="M412" s="1"/>
      <c r="N412" s="1"/>
      <c r="O412" s="1"/>
      <c r="P412" s="1"/>
      <c r="Q412" s="1"/>
      <c r="R412" s="1"/>
      <c r="S412" s="1"/>
      <c r="T412" s="1"/>
      <c r="U412" s="1"/>
      <c r="V412" s="1"/>
      <c r="W412" s="1"/>
      <c r="X412" s="1"/>
    </row>
    <row r="413" ht="15.75" customHeight="1">
      <c r="A413" s="39"/>
      <c r="B413" s="40"/>
      <c r="C413" s="40"/>
      <c r="D413" s="40"/>
      <c r="E413" s="40"/>
      <c r="F413" s="40"/>
      <c r="G413" s="1"/>
      <c r="H413" s="1"/>
      <c r="I413" s="1"/>
      <c r="J413" s="1"/>
      <c r="K413" s="1"/>
      <c r="L413" s="1"/>
      <c r="M413" s="1"/>
      <c r="N413" s="1"/>
      <c r="O413" s="1"/>
      <c r="P413" s="1"/>
      <c r="Q413" s="1"/>
      <c r="R413" s="1"/>
      <c r="S413" s="1"/>
      <c r="T413" s="1"/>
      <c r="U413" s="1"/>
      <c r="V413" s="1"/>
      <c r="W413" s="1"/>
      <c r="X413" s="1"/>
    </row>
    <row r="414" ht="15.75" customHeight="1">
      <c r="A414" s="39"/>
      <c r="B414" s="40"/>
      <c r="C414" s="40"/>
      <c r="D414" s="40"/>
      <c r="E414" s="40"/>
      <c r="F414" s="40"/>
      <c r="G414" s="1"/>
      <c r="H414" s="1"/>
      <c r="I414" s="1"/>
      <c r="J414" s="1"/>
      <c r="K414" s="1"/>
      <c r="L414" s="1"/>
      <c r="M414" s="1"/>
      <c r="N414" s="1"/>
      <c r="O414" s="1"/>
      <c r="P414" s="1"/>
      <c r="Q414" s="1"/>
      <c r="R414" s="1"/>
      <c r="S414" s="1"/>
      <c r="T414" s="1"/>
      <c r="U414" s="1"/>
      <c r="V414" s="1"/>
      <c r="W414" s="1"/>
      <c r="X414" s="1"/>
    </row>
    <row r="415" ht="15.75" customHeight="1">
      <c r="A415" s="39"/>
      <c r="B415" s="40"/>
      <c r="C415" s="40"/>
      <c r="D415" s="40"/>
      <c r="E415" s="40"/>
      <c r="F415" s="40"/>
      <c r="G415" s="1"/>
      <c r="H415" s="1"/>
      <c r="I415" s="1"/>
      <c r="J415" s="1"/>
      <c r="K415" s="1"/>
      <c r="L415" s="1"/>
      <c r="M415" s="1"/>
      <c r="N415" s="1"/>
      <c r="O415" s="1"/>
      <c r="P415" s="1"/>
      <c r="Q415" s="1"/>
      <c r="R415" s="1"/>
      <c r="S415" s="1"/>
      <c r="T415" s="1"/>
      <c r="U415" s="1"/>
      <c r="V415" s="1"/>
      <c r="W415" s="1"/>
      <c r="X415" s="1"/>
    </row>
    <row r="416" ht="15.75" customHeight="1">
      <c r="A416" s="39"/>
      <c r="B416" s="40"/>
      <c r="C416" s="40"/>
      <c r="D416" s="40"/>
      <c r="E416" s="40"/>
      <c r="F416" s="40"/>
      <c r="G416" s="1"/>
      <c r="H416" s="1"/>
      <c r="I416" s="1"/>
      <c r="J416" s="1"/>
      <c r="K416" s="1"/>
      <c r="L416" s="1"/>
      <c r="M416" s="1"/>
      <c r="N416" s="1"/>
      <c r="O416" s="1"/>
      <c r="P416" s="1"/>
      <c r="Q416" s="1"/>
      <c r="R416" s="1"/>
      <c r="S416" s="1"/>
      <c r="T416" s="1"/>
      <c r="U416" s="1"/>
      <c r="V416" s="1"/>
      <c r="W416" s="1"/>
      <c r="X416" s="1"/>
    </row>
    <row r="417" ht="15.75" customHeight="1">
      <c r="A417" s="39"/>
      <c r="B417" s="40"/>
      <c r="C417" s="40"/>
      <c r="D417" s="40"/>
      <c r="E417" s="40"/>
      <c r="F417" s="40"/>
      <c r="G417" s="1"/>
      <c r="H417" s="1"/>
      <c r="I417" s="1"/>
      <c r="J417" s="1"/>
      <c r="K417" s="1"/>
      <c r="L417" s="1"/>
      <c r="M417" s="1"/>
      <c r="N417" s="1"/>
      <c r="O417" s="1"/>
      <c r="P417" s="1"/>
      <c r="Q417" s="1"/>
      <c r="R417" s="1"/>
      <c r="S417" s="1"/>
      <c r="T417" s="1"/>
      <c r="U417" s="1"/>
      <c r="V417" s="1"/>
      <c r="W417" s="1"/>
      <c r="X417" s="1"/>
    </row>
    <row r="418" ht="15.75" customHeight="1">
      <c r="A418" s="39"/>
      <c r="B418" s="40"/>
      <c r="C418" s="40"/>
      <c r="D418" s="40"/>
      <c r="E418" s="40"/>
      <c r="F418" s="40"/>
      <c r="G418" s="1"/>
      <c r="H418" s="1"/>
      <c r="I418" s="1"/>
      <c r="J418" s="1"/>
      <c r="K418" s="1"/>
      <c r="L418" s="1"/>
      <c r="M418" s="1"/>
      <c r="N418" s="1"/>
      <c r="O418" s="1"/>
      <c r="P418" s="1"/>
      <c r="Q418" s="1"/>
      <c r="R418" s="1"/>
      <c r="S418" s="1"/>
      <c r="T418" s="1"/>
      <c r="U418" s="1"/>
      <c r="V418" s="1"/>
      <c r="W418" s="1"/>
      <c r="X418" s="1"/>
    </row>
    <row r="419" ht="15.75" customHeight="1">
      <c r="A419" s="39"/>
      <c r="B419" s="40"/>
      <c r="C419" s="40"/>
      <c r="D419" s="40"/>
      <c r="E419" s="40"/>
      <c r="F419" s="40"/>
      <c r="G419" s="1"/>
      <c r="H419" s="1"/>
      <c r="I419" s="1"/>
      <c r="J419" s="1"/>
      <c r="K419" s="1"/>
      <c r="L419" s="1"/>
      <c r="M419" s="1"/>
      <c r="N419" s="1"/>
      <c r="O419" s="1"/>
      <c r="P419" s="1"/>
      <c r="Q419" s="1"/>
      <c r="R419" s="1"/>
      <c r="S419" s="1"/>
      <c r="T419" s="1"/>
      <c r="U419" s="1"/>
      <c r="V419" s="1"/>
      <c r="W419" s="1"/>
      <c r="X419" s="1"/>
    </row>
    <row r="420" ht="15.75" customHeight="1">
      <c r="A420" s="39"/>
      <c r="B420" s="40"/>
      <c r="C420" s="40"/>
      <c r="D420" s="40"/>
      <c r="E420" s="40"/>
      <c r="F420" s="40"/>
      <c r="G420" s="1"/>
      <c r="H420" s="1"/>
      <c r="I420" s="1"/>
      <c r="J420" s="1"/>
      <c r="K420" s="1"/>
      <c r="L420" s="1"/>
      <c r="M420" s="1"/>
      <c r="N420" s="1"/>
      <c r="O420" s="1"/>
      <c r="P420" s="1"/>
      <c r="Q420" s="1"/>
      <c r="R420" s="1"/>
      <c r="S420" s="1"/>
      <c r="T420" s="1"/>
      <c r="U420" s="1"/>
      <c r="V420" s="1"/>
      <c r="W420" s="1"/>
      <c r="X420" s="1"/>
    </row>
    <row r="421" ht="15.75" customHeight="1">
      <c r="A421" s="39"/>
      <c r="B421" s="40"/>
      <c r="C421" s="40"/>
      <c r="D421" s="40"/>
      <c r="E421" s="40"/>
      <c r="F421" s="40"/>
      <c r="G421" s="1"/>
      <c r="H421" s="1"/>
      <c r="I421" s="1"/>
      <c r="J421" s="1"/>
      <c r="K421" s="1"/>
      <c r="L421" s="1"/>
      <c r="M421" s="1"/>
      <c r="N421" s="1"/>
      <c r="O421" s="1"/>
      <c r="P421" s="1"/>
      <c r="Q421" s="1"/>
      <c r="R421" s="1"/>
      <c r="S421" s="1"/>
      <c r="T421" s="1"/>
      <c r="U421" s="1"/>
      <c r="V421" s="1"/>
      <c r="W421" s="1"/>
      <c r="X421" s="1"/>
    </row>
    <row r="422" ht="15.75" customHeight="1">
      <c r="A422" s="39"/>
      <c r="B422" s="40"/>
      <c r="C422" s="40"/>
      <c r="D422" s="40"/>
      <c r="E422" s="40"/>
      <c r="F422" s="40"/>
      <c r="G422" s="1"/>
      <c r="H422" s="1"/>
      <c r="I422" s="1"/>
      <c r="J422" s="1"/>
      <c r="K422" s="1"/>
      <c r="L422" s="1"/>
      <c r="M422" s="1"/>
      <c r="N422" s="1"/>
      <c r="O422" s="1"/>
      <c r="P422" s="1"/>
      <c r="Q422" s="1"/>
      <c r="R422" s="1"/>
      <c r="S422" s="1"/>
      <c r="T422" s="1"/>
      <c r="U422" s="1"/>
      <c r="V422" s="1"/>
      <c r="W422" s="1"/>
      <c r="X422" s="1"/>
    </row>
    <row r="423" ht="15.75" customHeight="1">
      <c r="A423" s="39"/>
      <c r="B423" s="40"/>
      <c r="C423" s="40"/>
      <c r="D423" s="40"/>
      <c r="E423" s="40"/>
      <c r="F423" s="40"/>
      <c r="G423" s="1"/>
      <c r="H423" s="1"/>
      <c r="I423" s="1"/>
      <c r="J423" s="1"/>
      <c r="K423" s="1"/>
      <c r="L423" s="1"/>
      <c r="M423" s="1"/>
      <c r="N423" s="1"/>
      <c r="O423" s="1"/>
      <c r="P423" s="1"/>
      <c r="Q423" s="1"/>
      <c r="R423" s="1"/>
      <c r="S423" s="1"/>
      <c r="T423" s="1"/>
      <c r="U423" s="1"/>
      <c r="V423" s="1"/>
      <c r="W423" s="1"/>
      <c r="X423" s="1"/>
    </row>
    <row r="424" ht="15.75" customHeight="1">
      <c r="A424" s="39"/>
      <c r="B424" s="40"/>
      <c r="C424" s="40"/>
      <c r="D424" s="40"/>
      <c r="E424" s="40"/>
      <c r="F424" s="40"/>
      <c r="G424" s="1"/>
      <c r="H424" s="1"/>
      <c r="I424" s="1"/>
      <c r="J424" s="1"/>
      <c r="K424" s="1"/>
      <c r="L424" s="1"/>
      <c r="M424" s="1"/>
      <c r="N424" s="1"/>
      <c r="O424" s="1"/>
      <c r="P424" s="1"/>
      <c r="Q424" s="1"/>
      <c r="R424" s="1"/>
      <c r="S424" s="1"/>
      <c r="T424" s="1"/>
      <c r="U424" s="1"/>
      <c r="V424" s="1"/>
      <c r="W424" s="1"/>
      <c r="X424" s="1"/>
    </row>
    <row r="425" ht="15.75" customHeight="1">
      <c r="A425" s="39"/>
      <c r="B425" s="40"/>
      <c r="C425" s="40"/>
      <c r="D425" s="40"/>
      <c r="E425" s="40"/>
      <c r="F425" s="40"/>
      <c r="G425" s="1"/>
      <c r="H425" s="1"/>
      <c r="I425" s="1"/>
      <c r="J425" s="1"/>
      <c r="K425" s="1"/>
      <c r="L425" s="1"/>
      <c r="M425" s="1"/>
      <c r="N425" s="1"/>
      <c r="O425" s="1"/>
      <c r="P425" s="1"/>
      <c r="Q425" s="1"/>
      <c r="R425" s="1"/>
      <c r="S425" s="1"/>
      <c r="T425" s="1"/>
      <c r="U425" s="1"/>
      <c r="V425" s="1"/>
      <c r="W425" s="1"/>
      <c r="X425" s="1"/>
    </row>
    <row r="426" ht="15.75" customHeight="1">
      <c r="A426" s="39"/>
      <c r="B426" s="40"/>
      <c r="C426" s="40"/>
      <c r="D426" s="40"/>
      <c r="E426" s="40"/>
      <c r="F426" s="40"/>
      <c r="G426" s="1"/>
      <c r="H426" s="1"/>
      <c r="I426" s="1"/>
      <c r="J426" s="1"/>
      <c r="K426" s="1"/>
      <c r="L426" s="1"/>
      <c r="M426" s="1"/>
      <c r="N426" s="1"/>
      <c r="O426" s="1"/>
      <c r="P426" s="1"/>
      <c r="Q426" s="1"/>
      <c r="R426" s="1"/>
      <c r="S426" s="1"/>
      <c r="T426" s="1"/>
      <c r="U426" s="1"/>
      <c r="V426" s="1"/>
      <c r="W426" s="1"/>
      <c r="X426" s="1"/>
    </row>
    <row r="427" ht="15.75" customHeight="1">
      <c r="A427" s="39"/>
      <c r="B427" s="40"/>
      <c r="C427" s="40"/>
      <c r="D427" s="40"/>
      <c r="E427" s="40"/>
      <c r="F427" s="40"/>
      <c r="G427" s="1"/>
      <c r="H427" s="1"/>
      <c r="I427" s="1"/>
      <c r="J427" s="1"/>
      <c r="K427" s="1"/>
      <c r="L427" s="1"/>
      <c r="M427" s="1"/>
      <c r="N427" s="1"/>
      <c r="O427" s="1"/>
      <c r="P427" s="1"/>
      <c r="Q427" s="1"/>
      <c r="R427" s="1"/>
      <c r="S427" s="1"/>
      <c r="T427" s="1"/>
      <c r="U427" s="1"/>
      <c r="V427" s="1"/>
      <c r="W427" s="1"/>
      <c r="X427" s="1"/>
    </row>
    <row r="428" ht="15.75" customHeight="1">
      <c r="A428" s="39"/>
      <c r="B428" s="40"/>
      <c r="C428" s="40"/>
      <c r="D428" s="40"/>
      <c r="E428" s="40"/>
      <c r="F428" s="40"/>
      <c r="G428" s="1"/>
      <c r="H428" s="1"/>
      <c r="I428" s="1"/>
      <c r="J428" s="1"/>
      <c r="K428" s="1"/>
      <c r="L428" s="1"/>
      <c r="M428" s="1"/>
      <c r="N428" s="1"/>
      <c r="O428" s="1"/>
      <c r="P428" s="1"/>
      <c r="Q428" s="1"/>
      <c r="R428" s="1"/>
      <c r="S428" s="1"/>
      <c r="T428" s="1"/>
      <c r="U428" s="1"/>
      <c r="V428" s="1"/>
      <c r="W428" s="1"/>
      <c r="X428" s="1"/>
    </row>
    <row r="429" ht="15.75" customHeight="1">
      <c r="A429" s="39"/>
      <c r="B429" s="40"/>
      <c r="C429" s="40"/>
      <c r="D429" s="40"/>
      <c r="E429" s="40"/>
      <c r="F429" s="40"/>
      <c r="G429" s="1"/>
      <c r="H429" s="1"/>
      <c r="I429" s="1"/>
      <c r="J429" s="1"/>
      <c r="K429" s="1"/>
      <c r="L429" s="1"/>
      <c r="M429" s="1"/>
      <c r="N429" s="1"/>
      <c r="O429" s="1"/>
      <c r="P429" s="1"/>
      <c r="Q429" s="1"/>
      <c r="R429" s="1"/>
      <c r="S429" s="1"/>
      <c r="T429" s="1"/>
      <c r="U429" s="1"/>
      <c r="V429" s="1"/>
      <c r="W429" s="1"/>
      <c r="X429" s="1"/>
    </row>
    <row r="430" ht="15.75" customHeight="1">
      <c r="A430" s="39"/>
      <c r="B430" s="40"/>
      <c r="C430" s="40"/>
      <c r="D430" s="40"/>
      <c r="E430" s="40"/>
      <c r="F430" s="40"/>
      <c r="G430" s="1"/>
      <c r="H430" s="1"/>
      <c r="I430" s="1"/>
      <c r="J430" s="1"/>
      <c r="K430" s="1"/>
      <c r="L430" s="1"/>
      <c r="M430" s="1"/>
      <c r="N430" s="1"/>
      <c r="O430" s="1"/>
      <c r="P430" s="1"/>
      <c r="Q430" s="1"/>
      <c r="R430" s="1"/>
      <c r="S430" s="1"/>
      <c r="T430" s="1"/>
      <c r="U430" s="1"/>
      <c r="V430" s="1"/>
      <c r="W430" s="1"/>
      <c r="X430" s="1"/>
    </row>
    <row r="431" ht="15.75" customHeight="1">
      <c r="A431" s="39"/>
      <c r="B431" s="40"/>
      <c r="C431" s="40"/>
      <c r="D431" s="40"/>
      <c r="E431" s="40"/>
      <c r="F431" s="40"/>
      <c r="G431" s="1"/>
      <c r="H431" s="1"/>
      <c r="I431" s="1"/>
      <c r="J431" s="1"/>
      <c r="K431" s="1"/>
      <c r="L431" s="1"/>
      <c r="M431" s="1"/>
      <c r="N431" s="1"/>
      <c r="O431" s="1"/>
      <c r="P431" s="1"/>
      <c r="Q431" s="1"/>
      <c r="R431" s="1"/>
      <c r="S431" s="1"/>
      <c r="T431" s="1"/>
      <c r="U431" s="1"/>
      <c r="V431" s="1"/>
      <c r="W431" s="1"/>
      <c r="X431" s="1"/>
    </row>
    <row r="432" ht="15.75" customHeight="1">
      <c r="A432" s="39"/>
      <c r="B432" s="40"/>
      <c r="C432" s="40"/>
      <c r="D432" s="40"/>
      <c r="E432" s="40"/>
      <c r="F432" s="40"/>
      <c r="G432" s="1"/>
      <c r="H432" s="1"/>
      <c r="I432" s="1"/>
      <c r="J432" s="1"/>
      <c r="K432" s="1"/>
      <c r="L432" s="1"/>
      <c r="M432" s="1"/>
      <c r="N432" s="1"/>
      <c r="O432" s="1"/>
      <c r="P432" s="1"/>
      <c r="Q432" s="1"/>
      <c r="R432" s="1"/>
      <c r="S432" s="1"/>
      <c r="T432" s="1"/>
      <c r="U432" s="1"/>
      <c r="V432" s="1"/>
      <c r="W432" s="1"/>
      <c r="X432" s="1"/>
    </row>
    <row r="433" ht="15.75" customHeight="1">
      <c r="A433" s="39"/>
      <c r="B433" s="40"/>
      <c r="C433" s="40"/>
      <c r="D433" s="40"/>
      <c r="E433" s="40"/>
      <c r="F433" s="40"/>
      <c r="G433" s="1"/>
      <c r="H433" s="1"/>
      <c r="I433" s="1"/>
      <c r="J433" s="1"/>
      <c r="K433" s="1"/>
      <c r="L433" s="1"/>
      <c r="M433" s="1"/>
      <c r="N433" s="1"/>
      <c r="O433" s="1"/>
      <c r="P433" s="1"/>
      <c r="Q433" s="1"/>
      <c r="R433" s="1"/>
      <c r="S433" s="1"/>
      <c r="T433" s="1"/>
      <c r="U433" s="1"/>
      <c r="V433" s="1"/>
      <c r="W433" s="1"/>
      <c r="X433" s="1"/>
    </row>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V2"/>
    <mergeCell ref="A4:V4"/>
    <mergeCell ref="A5:V5"/>
    <mergeCell ref="A6:V6"/>
    <mergeCell ref="A7:V7"/>
    <mergeCell ref="A8:V8"/>
    <mergeCell ref="A9:V9"/>
    <mergeCell ref="A233:T233"/>
  </mergeCells>
  <hyperlinks>
    <hyperlink r:id="rId1" ref="H13"/>
    <hyperlink r:id="rId2" ref="I13"/>
    <hyperlink r:id="rId3" ref="H19"/>
    <hyperlink r:id="rId4" ref="I19"/>
    <hyperlink r:id="rId5" ref="J19"/>
    <hyperlink r:id="rId6" ref="I20"/>
    <hyperlink r:id="rId7" ref="H21"/>
    <hyperlink r:id="rId8" ref="I21"/>
    <hyperlink r:id="rId9" ref="J21"/>
    <hyperlink r:id="rId10" ref="H22"/>
    <hyperlink r:id="rId11" ref="I22"/>
    <hyperlink r:id="rId12" ref="J22"/>
    <hyperlink r:id="rId13" ref="H23"/>
    <hyperlink r:id="rId14" ref="I23"/>
    <hyperlink r:id="rId15" ref="J23"/>
    <hyperlink r:id="rId16" ref="H24"/>
    <hyperlink r:id="rId17" ref="I24"/>
    <hyperlink r:id="rId18" ref="J24"/>
    <hyperlink r:id="rId19" ref="H25"/>
    <hyperlink r:id="rId20" ref="I25"/>
    <hyperlink r:id="rId21" ref="J25"/>
    <hyperlink r:id="rId22" ref="I26"/>
    <hyperlink r:id="rId23" ref="J26"/>
    <hyperlink r:id="rId24" ref="H27"/>
    <hyperlink r:id="rId25" ref="I27"/>
    <hyperlink r:id="rId26" ref="I32"/>
    <hyperlink r:id="rId27" ref="H33"/>
    <hyperlink r:id="rId28" ref="I33"/>
    <hyperlink r:id="rId29" ref="H36"/>
    <hyperlink r:id="rId30" ref="I39"/>
    <hyperlink r:id="rId31" ref="I40"/>
    <hyperlink r:id="rId32" ref="H42"/>
    <hyperlink r:id="rId33" ref="H45"/>
    <hyperlink r:id="rId34" ref="I45"/>
    <hyperlink r:id="rId35" ref="J45"/>
    <hyperlink r:id="rId36" ref="I47"/>
  </hyperlinks>
  <printOptions/>
  <pageMargins bottom="0.75" footer="0.0" header="0.0" left="0.7" right="0.7" top="0.75"/>
  <pageSetup orientation="landscape"/>
  <drawing r:id="rId37"/>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3.29"/>
    <col customWidth="1" min="14" max="30" width="8.0"/>
  </cols>
  <sheetData>
    <row r="1">
      <c r="A1" s="39"/>
      <c r="B1" s="40"/>
      <c r="C1" s="40"/>
      <c r="D1" s="1"/>
      <c r="E1" s="1"/>
      <c r="F1" s="1"/>
      <c r="G1" s="1"/>
      <c r="H1" s="1"/>
      <c r="I1" s="1"/>
      <c r="J1" s="1"/>
      <c r="K1" s="1"/>
      <c r="L1" s="1"/>
    </row>
    <row r="2" ht="15.75" customHeight="1">
      <c r="A2" s="118" t="s">
        <v>3725</v>
      </c>
      <c r="B2" s="42"/>
      <c r="C2" s="42"/>
      <c r="D2" s="42"/>
      <c r="E2" s="42"/>
      <c r="F2" s="42"/>
      <c r="G2" s="42"/>
      <c r="H2" s="42"/>
      <c r="I2" s="42"/>
      <c r="J2" s="42"/>
      <c r="K2" s="42"/>
      <c r="L2" s="43"/>
      <c r="M2" s="45"/>
      <c r="N2" s="45"/>
      <c r="O2" s="45"/>
      <c r="P2" s="45"/>
      <c r="Q2" s="45"/>
      <c r="R2" s="45"/>
      <c r="S2" s="45"/>
      <c r="T2" s="45"/>
      <c r="U2" s="45"/>
      <c r="V2" s="45"/>
      <c r="W2" s="45"/>
      <c r="X2" s="45"/>
      <c r="Y2" s="45"/>
      <c r="Z2" s="45"/>
      <c r="AA2" s="45"/>
      <c r="AB2" s="45"/>
      <c r="AC2" s="45"/>
      <c r="AD2" s="45"/>
    </row>
    <row r="3">
      <c r="A3" s="152"/>
      <c r="B3" s="152"/>
      <c r="C3" s="152"/>
      <c r="D3" s="152"/>
      <c r="E3" s="152"/>
      <c r="F3" s="152"/>
      <c r="G3" s="152"/>
      <c r="H3" s="152"/>
      <c r="I3" s="152"/>
      <c r="J3" s="152"/>
      <c r="K3" s="152"/>
      <c r="L3" s="152"/>
      <c r="M3" s="45"/>
      <c r="N3" s="45"/>
      <c r="O3" s="45"/>
      <c r="P3" s="45"/>
      <c r="Q3" s="45"/>
      <c r="R3" s="45"/>
      <c r="S3" s="45"/>
      <c r="T3" s="45"/>
      <c r="U3" s="45"/>
      <c r="V3" s="45"/>
      <c r="W3" s="45"/>
      <c r="X3" s="45"/>
      <c r="Y3" s="45"/>
      <c r="Z3" s="45"/>
      <c r="AA3" s="45"/>
      <c r="AB3" s="45"/>
      <c r="AC3" s="45"/>
      <c r="AD3" s="45"/>
    </row>
    <row r="4" ht="26.25" customHeight="1">
      <c r="A4" s="46" t="s">
        <v>3726</v>
      </c>
      <c r="B4" s="42"/>
      <c r="C4" s="42"/>
      <c r="D4" s="42"/>
      <c r="E4" s="42"/>
      <c r="F4" s="42"/>
      <c r="G4" s="42"/>
      <c r="H4" s="42"/>
      <c r="I4" s="42"/>
      <c r="J4" s="42"/>
      <c r="K4" s="42"/>
      <c r="L4" s="43"/>
      <c r="M4" s="45"/>
      <c r="N4" s="45"/>
      <c r="O4" s="45"/>
      <c r="P4" s="45"/>
      <c r="Q4" s="45"/>
      <c r="R4" s="45"/>
      <c r="S4" s="45"/>
      <c r="T4" s="45"/>
      <c r="U4" s="45"/>
      <c r="V4" s="45"/>
      <c r="W4" s="45"/>
      <c r="X4" s="45"/>
      <c r="Y4" s="45"/>
      <c r="Z4" s="45"/>
      <c r="AA4" s="45"/>
      <c r="AB4" s="45"/>
      <c r="AC4" s="45"/>
      <c r="AD4" s="45"/>
    </row>
    <row r="5">
      <c r="A5" s="46" t="s">
        <v>3727</v>
      </c>
      <c r="B5" s="42"/>
      <c r="C5" s="42"/>
      <c r="D5" s="42"/>
      <c r="E5" s="42"/>
      <c r="F5" s="42"/>
      <c r="G5" s="42"/>
      <c r="H5" s="42"/>
      <c r="I5" s="42"/>
      <c r="J5" s="42"/>
      <c r="K5" s="42"/>
      <c r="L5" s="43"/>
      <c r="M5" s="45"/>
      <c r="N5" s="45"/>
      <c r="O5" s="45"/>
      <c r="P5" s="45"/>
      <c r="Q5" s="45"/>
      <c r="R5" s="45"/>
      <c r="S5" s="45"/>
      <c r="T5" s="45"/>
      <c r="U5" s="45"/>
      <c r="V5" s="45"/>
      <c r="W5" s="45"/>
      <c r="X5" s="45"/>
      <c r="Y5" s="45"/>
      <c r="Z5" s="45"/>
      <c r="AA5" s="45"/>
      <c r="AB5" s="45"/>
      <c r="AC5" s="45"/>
      <c r="AD5" s="45"/>
    </row>
    <row r="6" ht="15.75" customHeight="1">
      <c r="A6" s="46" t="s">
        <v>3728</v>
      </c>
      <c r="B6" s="42"/>
      <c r="C6" s="42"/>
      <c r="D6" s="42"/>
      <c r="E6" s="42"/>
      <c r="F6" s="42"/>
      <c r="G6" s="42"/>
      <c r="H6" s="42"/>
      <c r="I6" s="42"/>
      <c r="J6" s="42"/>
      <c r="K6" s="42"/>
      <c r="L6" s="43"/>
      <c r="M6" s="45"/>
      <c r="N6" s="45"/>
      <c r="O6" s="45"/>
      <c r="P6" s="45"/>
      <c r="Q6" s="45"/>
      <c r="R6" s="45"/>
      <c r="S6" s="45"/>
      <c r="T6" s="45"/>
      <c r="U6" s="45"/>
      <c r="V6" s="45"/>
      <c r="W6" s="45"/>
      <c r="X6" s="45"/>
      <c r="Y6" s="45"/>
      <c r="Z6" s="45"/>
      <c r="AA6" s="45"/>
      <c r="AB6" s="45"/>
      <c r="AC6" s="45"/>
      <c r="AD6" s="45"/>
    </row>
    <row r="7" ht="30.0" customHeight="1">
      <c r="A7" s="46" t="s">
        <v>3729</v>
      </c>
      <c r="B7" s="42"/>
      <c r="C7" s="42"/>
      <c r="D7" s="42"/>
      <c r="E7" s="42"/>
      <c r="F7" s="42"/>
      <c r="G7" s="42"/>
      <c r="H7" s="42"/>
      <c r="I7" s="42"/>
      <c r="J7" s="42"/>
      <c r="K7" s="42"/>
      <c r="L7" s="43"/>
      <c r="M7" s="45"/>
      <c r="N7" s="45"/>
      <c r="O7" s="45"/>
      <c r="P7" s="45"/>
      <c r="Q7" s="45"/>
      <c r="R7" s="45"/>
      <c r="S7" s="45"/>
      <c r="T7" s="45"/>
      <c r="U7" s="45"/>
      <c r="V7" s="45"/>
      <c r="W7" s="45"/>
      <c r="X7" s="45"/>
      <c r="Y7" s="45"/>
      <c r="Z7" s="45"/>
      <c r="AA7" s="45"/>
      <c r="AB7" s="45"/>
      <c r="AC7" s="45"/>
      <c r="AD7" s="45"/>
    </row>
    <row r="8" ht="80.25" customHeight="1">
      <c r="A8" s="46" t="s">
        <v>3730</v>
      </c>
      <c r="B8" s="42"/>
      <c r="C8" s="42"/>
      <c r="D8" s="42"/>
      <c r="E8" s="42"/>
      <c r="F8" s="42"/>
      <c r="G8" s="42"/>
      <c r="H8" s="42"/>
      <c r="I8" s="42"/>
      <c r="J8" s="42"/>
      <c r="K8" s="42"/>
      <c r="L8" s="43"/>
      <c r="M8" s="45"/>
      <c r="N8" s="45"/>
      <c r="O8" s="45"/>
      <c r="P8" s="45"/>
      <c r="Q8" s="45"/>
      <c r="R8" s="45"/>
      <c r="S8" s="45"/>
      <c r="T8" s="45"/>
      <c r="U8" s="45"/>
      <c r="V8" s="45"/>
      <c r="W8" s="45"/>
      <c r="X8" s="45"/>
      <c r="Y8" s="45"/>
      <c r="Z8" s="45"/>
      <c r="AA8" s="45"/>
      <c r="AB8" s="45"/>
      <c r="AC8" s="45"/>
      <c r="AD8" s="45"/>
    </row>
    <row r="9">
      <c r="A9" s="50"/>
      <c r="B9" s="51"/>
      <c r="C9" s="51"/>
      <c r="D9" s="50"/>
      <c r="E9" s="50"/>
      <c r="F9" s="50"/>
      <c r="G9" s="50"/>
      <c r="H9" s="50"/>
      <c r="I9" s="50"/>
      <c r="J9" s="50"/>
      <c r="K9" s="50"/>
      <c r="L9" s="50"/>
      <c r="M9" s="45"/>
      <c r="N9" s="45"/>
      <c r="O9" s="45"/>
      <c r="P9" s="45"/>
      <c r="Q9" s="45"/>
      <c r="R9" s="45"/>
      <c r="S9" s="45"/>
      <c r="T9" s="45"/>
      <c r="U9" s="45"/>
      <c r="V9" s="45"/>
      <c r="W9" s="45"/>
      <c r="X9" s="45"/>
      <c r="Y9" s="45"/>
      <c r="Z9" s="45"/>
      <c r="AA9" s="45"/>
      <c r="AB9" s="45"/>
      <c r="AC9" s="45"/>
      <c r="AD9" s="45"/>
    </row>
    <row r="10" ht="51.0" customHeight="1">
      <c r="A10" s="134" t="s">
        <v>7</v>
      </c>
      <c r="B10" s="134" t="s">
        <v>567</v>
      </c>
      <c r="C10" s="134" t="s">
        <v>568</v>
      </c>
      <c r="D10" s="134" t="s">
        <v>569</v>
      </c>
      <c r="E10" s="134" t="s">
        <v>570</v>
      </c>
      <c r="F10" s="135" t="s">
        <v>8</v>
      </c>
      <c r="G10" s="134" t="s">
        <v>571</v>
      </c>
      <c r="H10" s="134" t="s">
        <v>572</v>
      </c>
      <c r="I10" s="134" t="s">
        <v>573</v>
      </c>
      <c r="J10" s="134" t="s">
        <v>574</v>
      </c>
      <c r="K10" s="134" t="s">
        <v>575</v>
      </c>
      <c r="L10" s="135" t="s">
        <v>187</v>
      </c>
      <c r="M10" s="261" t="s">
        <v>188</v>
      </c>
      <c r="N10" s="45"/>
      <c r="O10" s="45"/>
      <c r="P10" s="45"/>
      <c r="Q10" s="45"/>
      <c r="R10" s="45"/>
      <c r="S10" s="45"/>
      <c r="T10" s="45"/>
      <c r="U10" s="45"/>
      <c r="V10" s="45"/>
      <c r="W10" s="45"/>
      <c r="X10" s="45"/>
      <c r="Y10" s="45"/>
      <c r="Z10" s="45"/>
      <c r="AA10" s="45"/>
      <c r="AB10" s="45"/>
      <c r="AC10" s="45"/>
      <c r="AD10" s="45"/>
    </row>
    <row r="11">
      <c r="A11" s="65"/>
      <c r="B11" s="66"/>
      <c r="C11" s="68"/>
      <c r="D11" s="68"/>
      <c r="E11" s="68"/>
      <c r="F11" s="68"/>
      <c r="G11" s="126"/>
      <c r="H11" s="126"/>
      <c r="I11" s="126"/>
      <c r="J11" s="444"/>
      <c r="K11" s="444"/>
      <c r="L11" s="70"/>
      <c r="M11" s="45"/>
      <c r="N11" s="45"/>
      <c r="O11" s="45"/>
      <c r="P11" s="45"/>
      <c r="Q11" s="45"/>
      <c r="R11" s="45"/>
      <c r="S11" s="45"/>
      <c r="T11" s="45"/>
      <c r="U11" s="45"/>
      <c r="V11" s="45"/>
      <c r="W11" s="45"/>
      <c r="X11" s="45"/>
      <c r="Y11" s="45"/>
      <c r="Z11" s="45"/>
      <c r="AA11" s="45"/>
      <c r="AB11" s="45"/>
      <c r="AC11" s="45"/>
      <c r="AD11" s="45"/>
    </row>
    <row r="12">
      <c r="A12" s="65"/>
      <c r="B12" s="66"/>
      <c r="C12" s="68"/>
      <c r="D12" s="68"/>
      <c r="E12" s="68"/>
      <c r="F12" s="68"/>
      <c r="G12" s="126"/>
      <c r="H12" s="126"/>
      <c r="I12" s="126"/>
      <c r="J12" s="444"/>
      <c r="K12" s="444"/>
      <c r="L12" s="70"/>
      <c r="M12" s="45"/>
      <c r="N12" s="45"/>
      <c r="O12" s="45"/>
      <c r="P12" s="45"/>
      <c r="Q12" s="45"/>
      <c r="R12" s="45"/>
      <c r="S12" s="45"/>
      <c r="T12" s="45"/>
      <c r="U12" s="45"/>
      <c r="V12" s="45"/>
      <c r="W12" s="45"/>
      <c r="X12" s="45"/>
      <c r="Y12" s="45"/>
      <c r="Z12" s="45"/>
      <c r="AA12" s="45"/>
      <c r="AB12" s="45"/>
      <c r="AC12" s="45"/>
      <c r="AD12" s="45"/>
    </row>
    <row r="13">
      <c r="A13" s="65"/>
      <c r="B13" s="66"/>
      <c r="C13" s="68"/>
      <c r="D13" s="68"/>
      <c r="E13" s="68"/>
      <c r="F13" s="68"/>
      <c r="G13" s="126"/>
      <c r="H13" s="126"/>
      <c r="I13" s="126"/>
      <c r="J13" s="444"/>
      <c r="K13" s="444"/>
      <c r="L13" s="70"/>
      <c r="M13" s="45"/>
      <c r="N13" s="45"/>
      <c r="O13" s="45"/>
      <c r="P13" s="45"/>
      <c r="Q13" s="45"/>
      <c r="R13" s="45"/>
      <c r="S13" s="45"/>
      <c r="T13" s="45"/>
      <c r="U13" s="45"/>
      <c r="V13" s="45"/>
      <c r="W13" s="45"/>
      <c r="X13" s="45"/>
      <c r="Y13" s="45"/>
      <c r="Z13" s="45"/>
      <c r="AA13" s="45"/>
      <c r="AB13" s="45"/>
      <c r="AC13" s="45"/>
      <c r="AD13" s="45"/>
    </row>
    <row r="14">
      <c r="A14" s="65"/>
      <c r="B14" s="66"/>
      <c r="C14" s="68"/>
      <c r="D14" s="68"/>
      <c r="E14" s="68"/>
      <c r="F14" s="68"/>
      <c r="G14" s="126"/>
      <c r="H14" s="126"/>
      <c r="I14" s="126"/>
      <c r="J14" s="444"/>
      <c r="K14" s="444"/>
      <c r="L14" s="70"/>
      <c r="M14" s="45"/>
      <c r="N14" s="45"/>
      <c r="O14" s="45"/>
      <c r="P14" s="45"/>
      <c r="Q14" s="45"/>
      <c r="R14" s="45"/>
      <c r="S14" s="45"/>
      <c r="T14" s="45"/>
      <c r="U14" s="45"/>
      <c r="V14" s="45"/>
      <c r="W14" s="45"/>
      <c r="X14" s="45"/>
      <c r="Y14" s="45"/>
      <c r="Z14" s="45"/>
      <c r="AA14" s="45"/>
      <c r="AB14" s="45"/>
      <c r="AC14" s="45"/>
      <c r="AD14" s="45"/>
    </row>
    <row r="15">
      <c r="A15" s="65"/>
      <c r="B15" s="66"/>
      <c r="C15" s="68"/>
      <c r="D15" s="68"/>
      <c r="E15" s="68"/>
      <c r="F15" s="68"/>
      <c r="G15" s="126"/>
      <c r="H15" s="126"/>
      <c r="I15" s="126"/>
      <c r="J15" s="444"/>
      <c r="K15" s="444"/>
      <c r="L15" s="70"/>
      <c r="M15" s="45"/>
      <c r="N15" s="45"/>
      <c r="O15" s="45"/>
      <c r="P15" s="45"/>
      <c r="Q15" s="45"/>
      <c r="R15" s="45"/>
      <c r="S15" s="45"/>
      <c r="T15" s="45"/>
      <c r="U15" s="45"/>
      <c r="V15" s="45"/>
      <c r="W15" s="45"/>
      <c r="X15" s="45"/>
      <c r="Y15" s="45"/>
      <c r="Z15" s="45"/>
      <c r="AA15" s="45"/>
      <c r="AB15" s="45"/>
      <c r="AC15" s="45"/>
      <c r="AD15" s="45"/>
    </row>
    <row r="16">
      <c r="A16" s="65"/>
      <c r="B16" s="66"/>
      <c r="C16" s="68"/>
      <c r="D16" s="68"/>
      <c r="E16" s="68"/>
      <c r="F16" s="68"/>
      <c r="G16" s="126"/>
      <c r="H16" s="126"/>
      <c r="I16" s="126"/>
      <c r="J16" s="444"/>
      <c r="K16" s="444"/>
      <c r="L16" s="70"/>
      <c r="M16" s="45"/>
      <c r="N16" s="45"/>
      <c r="O16" s="45"/>
      <c r="P16" s="45"/>
      <c r="Q16" s="45"/>
      <c r="R16" s="45"/>
      <c r="S16" s="45"/>
      <c r="T16" s="45"/>
      <c r="U16" s="45"/>
      <c r="V16" s="45"/>
      <c r="W16" s="45"/>
      <c r="X16" s="45"/>
      <c r="Y16" s="45"/>
      <c r="Z16" s="45"/>
      <c r="AA16" s="45"/>
      <c r="AB16" s="45"/>
      <c r="AC16" s="45"/>
      <c r="AD16" s="45"/>
    </row>
    <row r="17">
      <c r="A17" s="65"/>
      <c r="B17" s="66"/>
      <c r="C17" s="68"/>
      <c r="D17" s="68"/>
      <c r="E17" s="68"/>
      <c r="F17" s="68"/>
      <c r="G17" s="126"/>
      <c r="H17" s="126"/>
      <c r="I17" s="126"/>
      <c r="J17" s="444"/>
      <c r="K17" s="444"/>
      <c r="L17" s="70"/>
      <c r="M17" s="45"/>
      <c r="N17" s="45"/>
      <c r="O17" s="45"/>
      <c r="P17" s="45"/>
      <c r="Q17" s="45"/>
      <c r="R17" s="45"/>
      <c r="S17" s="45"/>
      <c r="T17" s="45"/>
      <c r="U17" s="45"/>
      <c r="V17" s="45"/>
      <c r="W17" s="45"/>
      <c r="X17" s="45"/>
      <c r="Y17" s="45"/>
      <c r="Z17" s="45"/>
      <c r="AA17" s="45"/>
      <c r="AB17" s="45"/>
      <c r="AC17" s="45"/>
      <c r="AD17" s="45"/>
    </row>
    <row r="18">
      <c r="A18" s="65"/>
      <c r="B18" s="66"/>
      <c r="C18" s="68"/>
      <c r="D18" s="68"/>
      <c r="E18" s="68"/>
      <c r="F18" s="68"/>
      <c r="G18" s="126"/>
      <c r="H18" s="126"/>
      <c r="I18" s="126"/>
      <c r="J18" s="444"/>
      <c r="K18" s="444"/>
      <c r="L18" s="70"/>
      <c r="M18" s="45"/>
      <c r="N18" s="45"/>
      <c r="O18" s="45"/>
      <c r="P18" s="45"/>
      <c r="Q18" s="45"/>
      <c r="R18" s="45"/>
      <c r="S18" s="45"/>
      <c r="T18" s="45"/>
      <c r="U18" s="45"/>
      <c r="V18" s="45"/>
      <c r="W18" s="45"/>
      <c r="X18" s="45"/>
      <c r="Y18" s="45"/>
      <c r="Z18" s="45"/>
      <c r="AA18" s="45"/>
      <c r="AB18" s="45"/>
      <c r="AC18" s="45"/>
      <c r="AD18" s="45"/>
    </row>
    <row r="19">
      <c r="A19" s="65"/>
      <c r="B19" s="66"/>
      <c r="C19" s="68"/>
      <c r="D19" s="68"/>
      <c r="E19" s="68"/>
      <c r="F19" s="68"/>
      <c r="G19" s="126"/>
      <c r="H19" s="126"/>
      <c r="I19" s="126"/>
      <c r="J19" s="444"/>
      <c r="K19" s="444"/>
      <c r="L19" s="70"/>
      <c r="M19" s="45"/>
      <c r="N19" s="45"/>
      <c r="O19" s="45"/>
      <c r="P19" s="45"/>
      <c r="Q19" s="45"/>
      <c r="R19" s="45"/>
      <c r="S19" s="45"/>
      <c r="T19" s="45"/>
      <c r="U19" s="45"/>
      <c r="V19" s="45"/>
      <c r="W19" s="45"/>
      <c r="X19" s="45"/>
      <c r="Y19" s="45"/>
      <c r="Z19" s="45"/>
      <c r="AA19" s="45"/>
      <c r="AB19" s="45"/>
      <c r="AC19" s="45"/>
      <c r="AD19" s="45"/>
    </row>
    <row r="20">
      <c r="A20" s="65"/>
      <c r="B20" s="66"/>
      <c r="C20" s="68"/>
      <c r="D20" s="68"/>
      <c r="E20" s="68"/>
      <c r="F20" s="68"/>
      <c r="G20" s="126"/>
      <c r="H20" s="126"/>
      <c r="I20" s="126"/>
      <c r="J20" s="444"/>
      <c r="K20" s="444"/>
      <c r="L20" s="70"/>
      <c r="M20" s="45"/>
      <c r="N20" s="45"/>
      <c r="O20" s="45"/>
      <c r="P20" s="45"/>
      <c r="Q20" s="45"/>
      <c r="R20" s="45"/>
      <c r="S20" s="45"/>
      <c r="T20" s="45"/>
      <c r="U20" s="45"/>
      <c r="V20" s="45"/>
      <c r="W20" s="45"/>
      <c r="X20" s="45"/>
      <c r="Y20" s="45"/>
      <c r="Z20" s="45"/>
      <c r="AA20" s="45"/>
      <c r="AB20" s="45"/>
      <c r="AC20" s="45"/>
      <c r="AD20" s="45"/>
    </row>
    <row r="21" ht="15.75" customHeight="1">
      <c r="A21" s="65"/>
      <c r="B21" s="66"/>
      <c r="C21" s="68"/>
      <c r="D21" s="68"/>
      <c r="E21" s="68"/>
      <c r="F21" s="68"/>
      <c r="G21" s="126"/>
      <c r="H21" s="126"/>
      <c r="I21" s="126"/>
      <c r="J21" s="444"/>
      <c r="K21" s="444"/>
      <c r="L21" s="70"/>
      <c r="M21" s="45"/>
      <c r="N21" s="45"/>
      <c r="O21" s="45"/>
      <c r="P21" s="45"/>
      <c r="Q21" s="45"/>
      <c r="R21" s="45"/>
      <c r="S21" s="45"/>
      <c r="T21" s="45"/>
      <c r="U21" s="45"/>
      <c r="V21" s="45"/>
      <c r="W21" s="45"/>
      <c r="X21" s="45"/>
      <c r="Y21" s="45"/>
      <c r="Z21" s="45"/>
      <c r="AA21" s="45"/>
      <c r="AB21" s="45"/>
      <c r="AC21" s="45"/>
      <c r="AD21" s="45"/>
    </row>
    <row r="22" ht="15.75" customHeight="1">
      <c r="A22" s="65"/>
      <c r="B22" s="66"/>
      <c r="C22" s="68"/>
      <c r="D22" s="68"/>
      <c r="E22" s="68"/>
      <c r="F22" s="68"/>
      <c r="G22" s="126"/>
      <c r="H22" s="126"/>
      <c r="I22" s="126"/>
      <c r="J22" s="444"/>
      <c r="K22" s="444"/>
      <c r="L22" s="70"/>
      <c r="M22" s="45"/>
      <c r="N22" s="45"/>
      <c r="O22" s="45"/>
      <c r="P22" s="45"/>
      <c r="Q22" s="45"/>
      <c r="R22" s="45"/>
      <c r="S22" s="45"/>
      <c r="T22" s="45"/>
      <c r="U22" s="45"/>
      <c r="V22" s="45"/>
      <c r="W22" s="45"/>
      <c r="X22" s="45"/>
      <c r="Y22" s="45"/>
      <c r="Z22" s="45"/>
      <c r="AA22" s="45"/>
      <c r="AB22" s="45"/>
      <c r="AC22" s="45"/>
      <c r="AD22" s="45"/>
    </row>
    <row r="23" ht="15.75" customHeight="1">
      <c r="A23" s="65"/>
      <c r="B23" s="66"/>
      <c r="C23" s="68"/>
      <c r="D23" s="68"/>
      <c r="E23" s="68"/>
      <c r="F23" s="68"/>
      <c r="G23" s="126"/>
      <c r="H23" s="126"/>
      <c r="I23" s="126"/>
      <c r="J23" s="444"/>
      <c r="K23" s="444"/>
      <c r="L23" s="70"/>
      <c r="M23" s="45"/>
      <c r="N23" s="45"/>
      <c r="O23" s="45"/>
      <c r="P23" s="45"/>
      <c r="Q23" s="45"/>
      <c r="R23" s="45"/>
      <c r="S23" s="45"/>
      <c r="T23" s="45"/>
      <c r="U23" s="45"/>
      <c r="V23" s="45"/>
      <c r="W23" s="45"/>
      <c r="X23" s="45"/>
      <c r="Y23" s="45"/>
      <c r="Z23" s="45"/>
      <c r="AA23" s="45"/>
      <c r="AB23" s="45"/>
      <c r="AC23" s="45"/>
      <c r="AD23" s="45"/>
    </row>
    <row r="24" ht="15.75" customHeight="1">
      <c r="A24" s="65"/>
      <c r="B24" s="66"/>
      <c r="C24" s="68"/>
      <c r="D24" s="68"/>
      <c r="E24" s="68"/>
      <c r="F24" s="68"/>
      <c r="G24" s="126"/>
      <c r="H24" s="126"/>
      <c r="I24" s="126"/>
      <c r="J24" s="444"/>
      <c r="K24" s="444"/>
      <c r="L24" s="70"/>
      <c r="M24" s="45"/>
      <c r="N24" s="45"/>
      <c r="O24" s="45"/>
      <c r="P24" s="45"/>
      <c r="Q24" s="45"/>
      <c r="R24" s="45"/>
      <c r="S24" s="45"/>
      <c r="T24" s="45"/>
      <c r="U24" s="45"/>
      <c r="V24" s="45"/>
      <c r="W24" s="45"/>
      <c r="X24" s="45"/>
      <c r="Y24" s="45"/>
      <c r="Z24" s="45"/>
      <c r="AA24" s="45"/>
      <c r="AB24" s="45"/>
      <c r="AC24" s="45"/>
      <c r="AD24" s="45"/>
    </row>
    <row r="25" ht="15.75" customHeight="1">
      <c r="A25" s="65"/>
      <c r="B25" s="66"/>
      <c r="C25" s="68"/>
      <c r="D25" s="68"/>
      <c r="E25" s="68"/>
      <c r="F25" s="68"/>
      <c r="G25" s="126"/>
      <c r="H25" s="126"/>
      <c r="I25" s="126"/>
      <c r="J25" s="444"/>
      <c r="K25" s="444"/>
      <c r="L25" s="70"/>
      <c r="M25" s="45"/>
      <c r="N25" s="45"/>
      <c r="O25" s="45"/>
      <c r="P25" s="45"/>
      <c r="Q25" s="45"/>
      <c r="R25" s="45"/>
      <c r="S25" s="45"/>
      <c r="T25" s="45"/>
      <c r="U25" s="45"/>
      <c r="V25" s="45"/>
      <c r="W25" s="45"/>
      <c r="X25" s="45"/>
      <c r="Y25" s="45"/>
      <c r="Z25" s="45"/>
      <c r="AA25" s="45"/>
      <c r="AB25" s="45"/>
      <c r="AC25" s="45"/>
      <c r="AD25" s="45"/>
    </row>
    <row r="26" ht="15.75" customHeight="1">
      <c r="A26" s="65"/>
      <c r="B26" s="66"/>
      <c r="C26" s="68"/>
      <c r="D26" s="68"/>
      <c r="E26" s="68"/>
      <c r="F26" s="68"/>
      <c r="G26" s="126"/>
      <c r="H26" s="126"/>
      <c r="I26" s="126"/>
      <c r="J26" s="444"/>
      <c r="K26" s="444"/>
      <c r="L26" s="70"/>
      <c r="M26" s="45"/>
      <c r="N26" s="45"/>
      <c r="O26" s="45"/>
      <c r="P26" s="45"/>
      <c r="Q26" s="45"/>
      <c r="R26" s="45"/>
      <c r="S26" s="45"/>
      <c r="T26" s="45"/>
      <c r="U26" s="45"/>
      <c r="V26" s="45"/>
      <c r="W26" s="45"/>
      <c r="X26" s="45"/>
      <c r="Y26" s="45"/>
      <c r="Z26" s="45"/>
      <c r="AA26" s="45"/>
      <c r="AB26" s="45"/>
      <c r="AC26" s="45"/>
      <c r="AD26" s="45"/>
    </row>
    <row r="27" ht="15.75" customHeight="1">
      <c r="A27" s="65"/>
      <c r="B27" s="66"/>
      <c r="C27" s="68"/>
      <c r="D27" s="68"/>
      <c r="E27" s="68"/>
      <c r="F27" s="68"/>
      <c r="G27" s="126"/>
      <c r="H27" s="126"/>
      <c r="I27" s="126"/>
      <c r="J27" s="444"/>
      <c r="K27" s="444"/>
      <c r="L27" s="70"/>
      <c r="M27" s="45"/>
      <c r="N27" s="45"/>
      <c r="O27" s="45"/>
      <c r="P27" s="45"/>
      <c r="Q27" s="45"/>
      <c r="R27" s="45"/>
      <c r="S27" s="45"/>
      <c r="T27" s="45"/>
      <c r="U27" s="45"/>
      <c r="V27" s="45"/>
      <c r="W27" s="45"/>
      <c r="X27" s="45"/>
      <c r="Y27" s="45"/>
      <c r="Z27" s="45"/>
      <c r="AA27" s="45"/>
      <c r="AB27" s="45"/>
      <c r="AC27" s="45"/>
      <c r="AD27" s="45"/>
    </row>
    <row r="28" ht="15.75" customHeight="1">
      <c r="A28" s="65"/>
      <c r="B28" s="66"/>
      <c r="C28" s="68"/>
      <c r="D28" s="68"/>
      <c r="E28" s="68"/>
      <c r="F28" s="68"/>
      <c r="G28" s="126"/>
      <c r="H28" s="126"/>
      <c r="I28" s="126"/>
      <c r="J28" s="444"/>
      <c r="K28" s="444"/>
      <c r="L28" s="70"/>
      <c r="M28" s="45"/>
      <c r="N28" s="45"/>
      <c r="O28" s="45"/>
      <c r="P28" s="45"/>
      <c r="Q28" s="45"/>
      <c r="R28" s="45"/>
      <c r="S28" s="45"/>
      <c r="T28" s="45"/>
      <c r="U28" s="45"/>
      <c r="V28" s="45"/>
      <c r="W28" s="45"/>
      <c r="X28" s="45"/>
      <c r="Y28" s="45"/>
      <c r="Z28" s="45"/>
      <c r="AA28" s="45"/>
      <c r="AB28" s="45"/>
      <c r="AC28" s="45"/>
      <c r="AD28" s="45"/>
    </row>
    <row r="29" ht="15.75" customHeight="1">
      <c r="A29" s="65"/>
      <c r="B29" s="66"/>
      <c r="C29" s="68"/>
      <c r="D29" s="68"/>
      <c r="E29" s="68"/>
      <c r="F29" s="68"/>
      <c r="G29" s="126"/>
      <c r="H29" s="126"/>
      <c r="I29" s="126"/>
      <c r="J29" s="444"/>
      <c r="K29" s="444"/>
      <c r="L29" s="70"/>
      <c r="M29" s="45"/>
      <c r="N29" s="45"/>
      <c r="O29" s="45"/>
      <c r="P29" s="45"/>
      <c r="Q29" s="45"/>
      <c r="R29" s="45"/>
      <c r="S29" s="45"/>
      <c r="T29" s="45"/>
      <c r="U29" s="45"/>
      <c r="V29" s="45"/>
      <c r="W29" s="45"/>
      <c r="X29" s="45"/>
      <c r="Y29" s="45"/>
      <c r="Z29" s="45"/>
      <c r="AA29" s="45"/>
      <c r="AB29" s="45"/>
      <c r="AC29" s="45"/>
      <c r="AD29" s="45"/>
    </row>
    <row r="30" ht="15.75" customHeight="1">
      <c r="A30" s="65"/>
      <c r="B30" s="66"/>
      <c r="C30" s="68"/>
      <c r="D30" s="68"/>
      <c r="E30" s="68"/>
      <c r="F30" s="68"/>
      <c r="G30" s="126"/>
      <c r="H30" s="126"/>
      <c r="I30" s="126"/>
      <c r="J30" s="444"/>
      <c r="K30" s="444"/>
      <c r="L30" s="70"/>
      <c r="M30" s="45"/>
      <c r="N30" s="45"/>
      <c r="O30" s="45"/>
      <c r="P30" s="45"/>
      <c r="Q30" s="45"/>
      <c r="R30" s="45"/>
      <c r="S30" s="45"/>
      <c r="T30" s="45"/>
      <c r="U30" s="45"/>
      <c r="V30" s="45"/>
      <c r="W30" s="45"/>
      <c r="X30" s="45"/>
      <c r="Y30" s="45"/>
      <c r="Z30" s="45"/>
      <c r="AA30" s="45"/>
      <c r="AB30" s="45"/>
      <c r="AC30" s="45"/>
      <c r="AD30" s="45"/>
    </row>
    <row r="31" ht="15.75" customHeight="1">
      <c r="A31" s="65"/>
      <c r="B31" s="66"/>
      <c r="C31" s="68"/>
      <c r="D31" s="68"/>
      <c r="E31" s="68"/>
      <c r="F31" s="68"/>
      <c r="G31" s="126"/>
      <c r="H31" s="126"/>
      <c r="I31" s="126"/>
      <c r="J31" s="444"/>
      <c r="K31" s="444"/>
      <c r="L31" s="70"/>
      <c r="M31" s="45"/>
      <c r="N31" s="45"/>
      <c r="O31" s="45"/>
      <c r="P31" s="45"/>
      <c r="Q31" s="45"/>
      <c r="R31" s="45"/>
      <c r="S31" s="45"/>
      <c r="T31" s="45"/>
      <c r="U31" s="45"/>
      <c r="V31" s="45"/>
      <c r="W31" s="45"/>
      <c r="X31" s="45"/>
      <c r="Y31" s="45"/>
      <c r="Z31" s="45"/>
      <c r="AA31" s="45"/>
      <c r="AB31" s="45"/>
      <c r="AC31" s="45"/>
      <c r="AD31" s="45"/>
    </row>
    <row r="32" ht="15.75" customHeight="1">
      <c r="A32" s="65"/>
      <c r="B32" s="66"/>
      <c r="C32" s="68"/>
      <c r="D32" s="68"/>
      <c r="E32" s="68"/>
      <c r="F32" s="68"/>
      <c r="G32" s="126"/>
      <c r="H32" s="126"/>
      <c r="I32" s="126"/>
      <c r="J32" s="444"/>
      <c r="K32" s="444"/>
      <c r="L32" s="70"/>
      <c r="M32" s="45"/>
      <c r="N32" s="45"/>
      <c r="O32" s="45"/>
      <c r="P32" s="45"/>
      <c r="Q32" s="45"/>
      <c r="R32" s="45"/>
      <c r="S32" s="45"/>
      <c r="T32" s="45"/>
      <c r="U32" s="45"/>
      <c r="V32" s="45"/>
      <c r="W32" s="45"/>
      <c r="X32" s="45"/>
      <c r="Y32" s="45"/>
      <c r="Z32" s="45"/>
      <c r="AA32" s="45"/>
      <c r="AB32" s="45"/>
      <c r="AC32" s="45"/>
      <c r="AD32" s="45"/>
    </row>
    <row r="33" ht="15.75" customHeight="1">
      <c r="A33" s="65"/>
      <c r="B33" s="66"/>
      <c r="C33" s="68"/>
      <c r="D33" s="68"/>
      <c r="E33" s="68"/>
      <c r="F33" s="68"/>
      <c r="G33" s="126"/>
      <c r="H33" s="126"/>
      <c r="I33" s="126"/>
      <c r="J33" s="444"/>
      <c r="K33" s="444"/>
      <c r="L33" s="70"/>
      <c r="M33" s="45"/>
      <c r="N33" s="45"/>
      <c r="O33" s="45"/>
      <c r="P33" s="45"/>
      <c r="Q33" s="45"/>
      <c r="R33" s="45"/>
      <c r="S33" s="45"/>
      <c r="T33" s="45"/>
      <c r="U33" s="45"/>
      <c r="V33" s="45"/>
      <c r="W33" s="45"/>
      <c r="X33" s="45"/>
      <c r="Y33" s="45"/>
      <c r="Z33" s="45"/>
      <c r="AA33" s="45"/>
      <c r="AB33" s="45"/>
      <c r="AC33" s="45"/>
      <c r="AD33" s="45"/>
    </row>
    <row r="34" ht="15.75" customHeight="1">
      <c r="A34" s="65"/>
      <c r="B34" s="66"/>
      <c r="C34" s="68"/>
      <c r="D34" s="68"/>
      <c r="E34" s="68"/>
      <c r="F34" s="68"/>
      <c r="G34" s="126"/>
      <c r="H34" s="126"/>
      <c r="I34" s="126"/>
      <c r="J34" s="444"/>
      <c r="K34" s="444"/>
      <c r="L34" s="70"/>
      <c r="M34" s="45"/>
      <c r="N34" s="45"/>
      <c r="O34" s="45"/>
      <c r="P34" s="45"/>
      <c r="Q34" s="45"/>
      <c r="R34" s="45"/>
      <c r="S34" s="45"/>
      <c r="T34" s="45"/>
      <c r="U34" s="45"/>
      <c r="V34" s="45"/>
      <c r="W34" s="45"/>
      <c r="X34" s="45"/>
      <c r="Y34" s="45"/>
      <c r="Z34" s="45"/>
      <c r="AA34" s="45"/>
      <c r="AB34" s="45"/>
      <c r="AC34" s="45"/>
      <c r="AD34" s="45"/>
    </row>
    <row r="35" ht="15.75" customHeight="1">
      <c r="A35" s="65"/>
      <c r="B35" s="66"/>
      <c r="C35" s="68"/>
      <c r="D35" s="68"/>
      <c r="E35" s="68"/>
      <c r="F35" s="68"/>
      <c r="G35" s="126"/>
      <c r="H35" s="126"/>
      <c r="I35" s="126"/>
      <c r="J35" s="444"/>
      <c r="K35" s="444"/>
      <c r="L35" s="70"/>
      <c r="M35" s="45"/>
      <c r="N35" s="45"/>
      <c r="O35" s="45"/>
      <c r="P35" s="45"/>
      <c r="Q35" s="45"/>
      <c r="R35" s="45"/>
      <c r="S35" s="45"/>
      <c r="T35" s="45"/>
      <c r="U35" s="45"/>
      <c r="V35" s="45"/>
      <c r="W35" s="45"/>
      <c r="X35" s="45"/>
      <c r="Y35" s="45"/>
      <c r="Z35" s="45"/>
      <c r="AA35" s="45"/>
      <c r="AB35" s="45"/>
      <c r="AC35" s="45"/>
      <c r="AD35" s="45"/>
    </row>
    <row r="36" ht="15.75" customHeight="1">
      <c r="A36" s="65"/>
      <c r="B36" s="66"/>
      <c r="C36" s="68"/>
      <c r="D36" s="68"/>
      <c r="E36" s="68"/>
      <c r="F36" s="68"/>
      <c r="G36" s="126"/>
      <c r="H36" s="126"/>
      <c r="I36" s="126"/>
      <c r="J36" s="444"/>
      <c r="K36" s="444"/>
      <c r="L36" s="70"/>
      <c r="M36" s="45"/>
      <c r="N36" s="45"/>
      <c r="O36" s="45"/>
      <c r="P36" s="45"/>
      <c r="Q36" s="45"/>
      <c r="R36" s="45"/>
      <c r="S36" s="45"/>
      <c r="T36" s="45"/>
      <c r="U36" s="45"/>
      <c r="V36" s="45"/>
      <c r="W36" s="45"/>
      <c r="X36" s="45"/>
      <c r="Y36" s="45"/>
      <c r="Z36" s="45"/>
      <c r="AA36" s="45"/>
      <c r="AB36" s="45"/>
      <c r="AC36" s="45"/>
      <c r="AD36" s="45"/>
    </row>
    <row r="37" ht="15.75" customHeight="1">
      <c r="A37" s="65"/>
      <c r="B37" s="66"/>
      <c r="C37" s="68"/>
      <c r="D37" s="68"/>
      <c r="E37" s="68"/>
      <c r="F37" s="68"/>
      <c r="G37" s="126"/>
      <c r="H37" s="126"/>
      <c r="I37" s="126"/>
      <c r="J37" s="444"/>
      <c r="K37" s="444"/>
      <c r="L37" s="70"/>
      <c r="M37" s="45"/>
      <c r="N37" s="45"/>
      <c r="O37" s="45"/>
      <c r="P37" s="45"/>
      <c r="Q37" s="45"/>
      <c r="R37" s="45"/>
      <c r="S37" s="45"/>
      <c r="T37" s="45"/>
      <c r="U37" s="45"/>
      <c r="V37" s="45"/>
      <c r="W37" s="45"/>
      <c r="X37" s="45"/>
      <c r="Y37" s="45"/>
      <c r="Z37" s="45"/>
      <c r="AA37" s="45"/>
      <c r="AB37" s="45"/>
      <c r="AC37" s="45"/>
      <c r="AD37" s="45"/>
    </row>
    <row r="38" ht="15.75" customHeight="1">
      <c r="A38" s="65"/>
      <c r="B38" s="66"/>
      <c r="C38" s="68"/>
      <c r="D38" s="68"/>
      <c r="E38" s="68"/>
      <c r="F38" s="68"/>
      <c r="G38" s="126"/>
      <c r="H38" s="126"/>
      <c r="I38" s="126"/>
      <c r="J38" s="444"/>
      <c r="K38" s="444"/>
      <c r="L38" s="70"/>
      <c r="M38" s="45"/>
      <c r="N38" s="45"/>
      <c r="O38" s="45"/>
      <c r="P38" s="45"/>
      <c r="Q38" s="45"/>
      <c r="R38" s="45"/>
      <c r="S38" s="45"/>
      <c r="T38" s="45"/>
      <c r="U38" s="45"/>
      <c r="V38" s="45"/>
      <c r="W38" s="45"/>
      <c r="X38" s="45"/>
      <c r="Y38" s="45"/>
      <c r="Z38" s="45"/>
      <c r="AA38" s="45"/>
      <c r="AB38" s="45"/>
      <c r="AC38" s="45"/>
      <c r="AD38" s="45"/>
    </row>
    <row r="39" ht="15.75" customHeight="1">
      <c r="A39" s="65"/>
      <c r="B39" s="66"/>
      <c r="C39" s="68"/>
      <c r="D39" s="68"/>
      <c r="E39" s="68"/>
      <c r="F39" s="68"/>
      <c r="G39" s="126"/>
      <c r="H39" s="126"/>
      <c r="I39" s="126"/>
      <c r="J39" s="444"/>
      <c r="K39" s="444"/>
      <c r="L39" s="70"/>
      <c r="M39" s="45"/>
      <c r="N39" s="45"/>
      <c r="O39" s="45"/>
      <c r="P39" s="45"/>
      <c r="Q39" s="45"/>
      <c r="R39" s="45"/>
      <c r="S39" s="45"/>
      <c r="T39" s="45"/>
      <c r="U39" s="45"/>
      <c r="V39" s="45"/>
      <c r="W39" s="45"/>
      <c r="X39" s="45"/>
      <c r="Y39" s="45"/>
      <c r="Z39" s="45"/>
      <c r="AA39" s="45"/>
      <c r="AB39" s="45"/>
      <c r="AC39" s="45"/>
      <c r="AD39" s="45"/>
    </row>
    <row r="40" ht="15.75" customHeight="1">
      <c r="A40" s="65"/>
      <c r="B40" s="66"/>
      <c r="C40" s="68"/>
      <c r="D40" s="68"/>
      <c r="E40" s="68"/>
      <c r="F40" s="68"/>
      <c r="G40" s="126"/>
      <c r="H40" s="126"/>
      <c r="I40" s="126"/>
      <c r="J40" s="444"/>
      <c r="K40" s="444"/>
      <c r="L40" s="70"/>
      <c r="M40" s="45"/>
      <c r="N40" s="45"/>
      <c r="O40" s="45"/>
      <c r="P40" s="45"/>
      <c r="Q40" s="45"/>
      <c r="R40" s="45"/>
      <c r="S40" s="45"/>
      <c r="T40" s="45"/>
      <c r="U40" s="45"/>
      <c r="V40" s="45"/>
      <c r="W40" s="45"/>
      <c r="X40" s="45"/>
      <c r="Y40" s="45"/>
      <c r="Z40" s="45"/>
      <c r="AA40" s="45"/>
      <c r="AB40" s="45"/>
      <c r="AC40" s="45"/>
      <c r="AD40" s="45"/>
    </row>
    <row r="41" ht="15.75" customHeight="1">
      <c r="A41" s="65"/>
      <c r="B41" s="66"/>
      <c r="C41" s="68"/>
      <c r="D41" s="68"/>
      <c r="E41" s="68"/>
      <c r="F41" s="68"/>
      <c r="G41" s="126"/>
      <c r="H41" s="126"/>
      <c r="I41" s="126"/>
      <c r="J41" s="444"/>
      <c r="K41" s="444"/>
      <c r="L41" s="70"/>
      <c r="M41" s="45"/>
      <c r="N41" s="45"/>
      <c r="O41" s="45"/>
      <c r="P41" s="45"/>
      <c r="Q41" s="45"/>
      <c r="R41" s="45"/>
      <c r="S41" s="45"/>
      <c r="T41" s="45"/>
      <c r="U41" s="45"/>
      <c r="V41" s="45"/>
      <c r="W41" s="45"/>
      <c r="X41" s="45"/>
      <c r="Y41" s="45"/>
      <c r="Z41" s="45"/>
      <c r="AA41" s="45"/>
      <c r="AB41" s="45"/>
      <c r="AC41" s="45"/>
      <c r="AD41" s="45"/>
    </row>
    <row r="42" ht="15.75" customHeight="1">
      <c r="A42" s="65"/>
      <c r="B42" s="66"/>
      <c r="C42" s="68"/>
      <c r="D42" s="68"/>
      <c r="E42" s="68"/>
      <c r="F42" s="68"/>
      <c r="G42" s="126"/>
      <c r="H42" s="126"/>
      <c r="I42" s="126"/>
      <c r="J42" s="444"/>
      <c r="K42" s="444"/>
      <c r="L42" s="70"/>
      <c r="M42" s="45"/>
      <c r="N42" s="45"/>
      <c r="O42" s="45"/>
      <c r="P42" s="45"/>
      <c r="Q42" s="45"/>
      <c r="R42" s="45"/>
      <c r="S42" s="45"/>
      <c r="T42" s="45"/>
      <c r="U42" s="45"/>
      <c r="V42" s="45"/>
      <c r="W42" s="45"/>
      <c r="X42" s="45"/>
      <c r="Y42" s="45"/>
      <c r="Z42" s="45"/>
      <c r="AA42" s="45"/>
      <c r="AB42" s="45"/>
      <c r="AC42" s="45"/>
      <c r="AD42" s="45"/>
    </row>
    <row r="43" ht="15.75" customHeight="1">
      <c r="A43" s="65"/>
      <c r="B43" s="66"/>
      <c r="C43" s="68"/>
      <c r="D43" s="68"/>
      <c r="E43" s="68"/>
      <c r="F43" s="68"/>
      <c r="G43" s="126"/>
      <c r="H43" s="126"/>
      <c r="I43" s="126"/>
      <c r="J43" s="444"/>
      <c r="K43" s="444"/>
      <c r="L43" s="70"/>
      <c r="M43" s="45"/>
      <c r="N43" s="45"/>
      <c r="O43" s="45"/>
      <c r="P43" s="45"/>
      <c r="Q43" s="45"/>
      <c r="R43" s="45"/>
      <c r="S43" s="45"/>
      <c r="T43" s="45"/>
      <c r="U43" s="45"/>
      <c r="V43" s="45"/>
      <c r="W43" s="45"/>
      <c r="X43" s="45"/>
      <c r="Y43" s="45"/>
      <c r="Z43" s="45"/>
      <c r="AA43" s="45"/>
      <c r="AB43" s="45"/>
      <c r="AC43" s="45"/>
      <c r="AD43" s="45"/>
    </row>
    <row r="44" ht="15.75" customHeight="1">
      <c r="A44" s="65"/>
      <c r="B44" s="66"/>
      <c r="C44" s="68"/>
      <c r="D44" s="68"/>
      <c r="E44" s="68"/>
      <c r="F44" s="68"/>
      <c r="G44" s="126"/>
      <c r="H44" s="126"/>
      <c r="I44" s="126"/>
      <c r="J44" s="444"/>
      <c r="K44" s="444"/>
      <c r="L44" s="70"/>
      <c r="M44" s="45"/>
      <c r="N44" s="45"/>
      <c r="O44" s="45"/>
      <c r="P44" s="45"/>
      <c r="Q44" s="45"/>
      <c r="R44" s="45"/>
      <c r="S44" s="45"/>
      <c r="T44" s="45"/>
      <c r="U44" s="45"/>
      <c r="V44" s="45"/>
      <c r="W44" s="45"/>
      <c r="X44" s="45"/>
      <c r="Y44" s="45"/>
      <c r="Z44" s="45"/>
      <c r="AA44" s="45"/>
      <c r="AB44" s="45"/>
      <c r="AC44" s="45"/>
      <c r="AD44" s="45"/>
    </row>
    <row r="45" ht="15.75" customHeight="1">
      <c r="A45" s="65"/>
      <c r="B45" s="66"/>
      <c r="C45" s="68"/>
      <c r="D45" s="68"/>
      <c r="E45" s="68"/>
      <c r="F45" s="68"/>
      <c r="G45" s="126"/>
      <c r="H45" s="126"/>
      <c r="I45" s="126"/>
      <c r="J45" s="444"/>
      <c r="K45" s="444"/>
      <c r="L45" s="70"/>
      <c r="M45" s="45"/>
      <c r="N45" s="45"/>
      <c r="O45" s="45"/>
      <c r="P45" s="45"/>
      <c r="Q45" s="45"/>
      <c r="R45" s="45"/>
      <c r="S45" s="45"/>
      <c r="T45" s="45"/>
      <c r="U45" s="45"/>
      <c r="V45" s="45"/>
      <c r="W45" s="45"/>
      <c r="X45" s="45"/>
      <c r="Y45" s="45"/>
      <c r="Z45" s="45"/>
      <c r="AA45" s="45"/>
      <c r="AB45" s="45"/>
      <c r="AC45" s="45"/>
      <c r="AD45" s="45"/>
    </row>
    <row r="46" ht="15.75" customHeight="1">
      <c r="A46" s="65"/>
      <c r="B46" s="66"/>
      <c r="C46" s="68"/>
      <c r="D46" s="68"/>
      <c r="E46" s="68"/>
      <c r="F46" s="68"/>
      <c r="G46" s="126"/>
      <c r="H46" s="126"/>
      <c r="I46" s="126"/>
      <c r="J46" s="444"/>
      <c r="K46" s="444"/>
      <c r="L46" s="70"/>
      <c r="M46" s="45"/>
      <c r="N46" s="45"/>
      <c r="O46" s="45"/>
      <c r="P46" s="45"/>
      <c r="Q46" s="45"/>
      <c r="R46" s="45"/>
      <c r="S46" s="45"/>
      <c r="T46" s="45"/>
      <c r="U46" s="45"/>
      <c r="V46" s="45"/>
      <c r="W46" s="45"/>
      <c r="X46" s="45"/>
      <c r="Y46" s="45"/>
      <c r="Z46" s="45"/>
      <c r="AA46" s="45"/>
      <c r="AB46" s="45"/>
      <c r="AC46" s="45"/>
      <c r="AD46" s="45"/>
    </row>
    <row r="47" ht="15.75" customHeight="1">
      <c r="A47" s="65"/>
      <c r="B47" s="66"/>
      <c r="C47" s="68"/>
      <c r="D47" s="68"/>
      <c r="E47" s="68"/>
      <c r="F47" s="68"/>
      <c r="G47" s="126"/>
      <c r="H47" s="126"/>
      <c r="I47" s="126"/>
      <c r="J47" s="444"/>
      <c r="K47" s="444"/>
      <c r="L47" s="70"/>
      <c r="M47" s="45"/>
      <c r="N47" s="45"/>
      <c r="O47" s="45"/>
      <c r="P47" s="45"/>
      <c r="Q47" s="45"/>
      <c r="R47" s="45"/>
      <c r="S47" s="45"/>
      <c r="T47" s="45"/>
      <c r="U47" s="45"/>
      <c r="V47" s="45"/>
      <c r="W47" s="45"/>
      <c r="X47" s="45"/>
      <c r="Y47" s="45"/>
      <c r="Z47" s="45"/>
      <c r="AA47" s="45"/>
      <c r="AB47" s="45"/>
      <c r="AC47" s="45"/>
      <c r="AD47" s="45"/>
    </row>
    <row r="48" ht="15.75" customHeight="1">
      <c r="A48" s="65"/>
      <c r="B48" s="66"/>
      <c r="C48" s="68"/>
      <c r="D48" s="68"/>
      <c r="E48" s="68"/>
      <c r="F48" s="68"/>
      <c r="G48" s="126"/>
      <c r="H48" s="126"/>
      <c r="I48" s="126"/>
      <c r="J48" s="444"/>
      <c r="K48" s="444"/>
      <c r="L48" s="70"/>
      <c r="M48" s="45"/>
      <c r="N48" s="45"/>
      <c r="O48" s="45"/>
      <c r="P48" s="45"/>
      <c r="Q48" s="45"/>
      <c r="R48" s="45"/>
      <c r="S48" s="45"/>
      <c r="T48" s="45"/>
      <c r="U48" s="45"/>
      <c r="V48" s="45"/>
      <c r="W48" s="45"/>
      <c r="X48" s="45"/>
      <c r="Y48" s="45"/>
      <c r="Z48" s="45"/>
      <c r="AA48" s="45"/>
      <c r="AB48" s="45"/>
      <c r="AC48" s="45"/>
      <c r="AD48" s="45"/>
    </row>
    <row r="49" ht="15.75" customHeight="1">
      <c r="A49" s="65"/>
      <c r="B49" s="66"/>
      <c r="C49" s="68"/>
      <c r="D49" s="68"/>
      <c r="E49" s="68"/>
      <c r="F49" s="68"/>
      <c r="G49" s="126"/>
      <c r="H49" s="126"/>
      <c r="I49" s="126"/>
      <c r="J49" s="444"/>
      <c r="K49" s="444"/>
      <c r="L49" s="70"/>
      <c r="M49" s="45"/>
      <c r="N49" s="45"/>
      <c r="O49" s="45"/>
      <c r="P49" s="45"/>
      <c r="Q49" s="45"/>
      <c r="R49" s="45"/>
      <c r="S49" s="45"/>
      <c r="T49" s="45"/>
      <c r="U49" s="45"/>
      <c r="V49" s="45"/>
      <c r="W49" s="45"/>
      <c r="X49" s="45"/>
      <c r="Y49" s="45"/>
      <c r="Z49" s="45"/>
      <c r="AA49" s="45"/>
      <c r="AB49" s="45"/>
      <c r="AC49" s="45"/>
      <c r="AD49" s="45"/>
    </row>
    <row r="50" ht="15.75" customHeight="1">
      <c r="A50" s="65"/>
      <c r="B50" s="66"/>
      <c r="C50" s="68"/>
      <c r="D50" s="68"/>
      <c r="E50" s="68"/>
      <c r="F50" s="68"/>
      <c r="G50" s="126"/>
      <c r="H50" s="126"/>
      <c r="I50" s="126"/>
      <c r="J50" s="444"/>
      <c r="K50" s="444"/>
      <c r="L50" s="70"/>
      <c r="M50" s="45"/>
      <c r="N50" s="45"/>
      <c r="O50" s="45"/>
      <c r="P50" s="45"/>
      <c r="Q50" s="45"/>
      <c r="R50" s="45"/>
      <c r="S50" s="45"/>
      <c r="T50" s="45"/>
      <c r="U50" s="45"/>
      <c r="V50" s="45"/>
      <c r="W50" s="45"/>
      <c r="X50" s="45"/>
      <c r="Y50" s="45"/>
      <c r="Z50" s="45"/>
      <c r="AA50" s="45"/>
      <c r="AB50" s="45"/>
      <c r="AC50" s="45"/>
      <c r="AD50" s="45"/>
    </row>
    <row r="51" ht="15.75" customHeight="1">
      <c r="A51" s="65"/>
      <c r="B51" s="66"/>
      <c r="C51" s="68"/>
      <c r="D51" s="68"/>
      <c r="E51" s="68"/>
      <c r="F51" s="68"/>
      <c r="G51" s="126"/>
      <c r="H51" s="126"/>
      <c r="I51" s="126"/>
      <c r="J51" s="444"/>
      <c r="K51" s="444"/>
      <c r="L51" s="70"/>
      <c r="M51" s="45"/>
      <c r="N51" s="45"/>
      <c r="O51" s="45"/>
      <c r="P51" s="45"/>
      <c r="Q51" s="45"/>
      <c r="R51" s="45"/>
      <c r="S51" s="45"/>
      <c r="T51" s="45"/>
      <c r="U51" s="45"/>
      <c r="V51" s="45"/>
      <c r="W51" s="45"/>
      <c r="X51" s="45"/>
      <c r="Y51" s="45"/>
      <c r="Z51" s="45"/>
      <c r="AA51" s="45"/>
      <c r="AB51" s="45"/>
      <c r="AC51" s="45"/>
      <c r="AD51" s="45"/>
    </row>
    <row r="52" ht="15.75" customHeight="1">
      <c r="A52" s="65"/>
      <c r="B52" s="66"/>
      <c r="C52" s="68"/>
      <c r="D52" s="68"/>
      <c r="E52" s="68"/>
      <c r="F52" s="68"/>
      <c r="G52" s="126"/>
      <c r="H52" s="126"/>
      <c r="I52" s="126"/>
      <c r="J52" s="444"/>
      <c r="K52" s="444"/>
      <c r="L52" s="70"/>
      <c r="M52" s="45"/>
      <c r="N52" s="45"/>
      <c r="O52" s="45"/>
      <c r="P52" s="45"/>
      <c r="Q52" s="45"/>
      <c r="R52" s="45"/>
      <c r="S52" s="45"/>
      <c r="T52" s="45"/>
      <c r="U52" s="45"/>
      <c r="V52" s="45"/>
      <c r="W52" s="45"/>
      <c r="X52" s="45"/>
      <c r="Y52" s="45"/>
      <c r="Z52" s="45"/>
      <c r="AA52" s="45"/>
      <c r="AB52" s="45"/>
      <c r="AC52" s="45"/>
      <c r="AD52" s="45"/>
    </row>
    <row r="53" ht="15.75" customHeight="1">
      <c r="A53" s="65"/>
      <c r="B53" s="66"/>
      <c r="C53" s="68"/>
      <c r="D53" s="68"/>
      <c r="E53" s="68"/>
      <c r="F53" s="68"/>
      <c r="G53" s="126"/>
      <c r="H53" s="126"/>
      <c r="I53" s="126"/>
      <c r="J53" s="444"/>
      <c r="K53" s="444"/>
      <c r="L53" s="70"/>
      <c r="M53" s="45"/>
      <c r="N53" s="45"/>
      <c r="O53" s="45"/>
      <c r="P53" s="45"/>
      <c r="Q53" s="45"/>
      <c r="R53" s="45"/>
      <c r="S53" s="45"/>
      <c r="T53" s="45"/>
      <c r="U53" s="45"/>
      <c r="V53" s="45"/>
      <c r="W53" s="45"/>
      <c r="X53" s="45"/>
      <c r="Y53" s="45"/>
      <c r="Z53" s="45"/>
      <c r="AA53" s="45"/>
      <c r="AB53" s="45"/>
      <c r="AC53" s="45"/>
      <c r="AD53" s="45"/>
    </row>
    <row r="54" ht="15.75" customHeight="1">
      <c r="A54" s="65"/>
      <c r="B54" s="66"/>
      <c r="C54" s="68"/>
      <c r="D54" s="68"/>
      <c r="E54" s="68"/>
      <c r="F54" s="68"/>
      <c r="G54" s="126"/>
      <c r="H54" s="126"/>
      <c r="I54" s="126"/>
      <c r="J54" s="444"/>
      <c r="K54" s="444"/>
      <c r="L54" s="70"/>
      <c r="M54" s="45"/>
      <c r="N54" s="45"/>
      <c r="O54" s="45"/>
      <c r="P54" s="45"/>
      <c r="Q54" s="45"/>
      <c r="R54" s="45"/>
      <c r="S54" s="45"/>
      <c r="T54" s="45"/>
      <c r="U54" s="45"/>
      <c r="V54" s="45"/>
      <c r="W54" s="45"/>
      <c r="X54" s="45"/>
      <c r="Y54" s="45"/>
      <c r="Z54" s="45"/>
      <c r="AA54" s="45"/>
      <c r="AB54" s="45"/>
      <c r="AC54" s="45"/>
      <c r="AD54" s="45"/>
    </row>
    <row r="55" ht="15.75" customHeight="1">
      <c r="A55" s="65"/>
      <c r="B55" s="66"/>
      <c r="C55" s="68"/>
      <c r="D55" s="68"/>
      <c r="E55" s="68"/>
      <c r="F55" s="68"/>
      <c r="G55" s="126"/>
      <c r="H55" s="126"/>
      <c r="I55" s="126"/>
      <c r="J55" s="444"/>
      <c r="K55" s="444"/>
      <c r="L55" s="70"/>
      <c r="M55" s="45"/>
      <c r="N55" s="45"/>
      <c r="O55" s="45"/>
      <c r="P55" s="45"/>
      <c r="Q55" s="45"/>
      <c r="R55" s="45"/>
      <c r="S55" s="45"/>
      <c r="T55" s="45"/>
      <c r="U55" s="45"/>
      <c r="V55" s="45"/>
      <c r="W55" s="45"/>
      <c r="X55" s="45"/>
      <c r="Y55" s="45"/>
      <c r="Z55" s="45"/>
      <c r="AA55" s="45"/>
      <c r="AB55" s="45"/>
      <c r="AC55" s="45"/>
      <c r="AD55" s="45"/>
    </row>
    <row r="56" ht="15.75" customHeight="1">
      <c r="A56" s="65"/>
      <c r="B56" s="66"/>
      <c r="C56" s="68"/>
      <c r="D56" s="68"/>
      <c r="E56" s="68"/>
      <c r="F56" s="68"/>
      <c r="G56" s="126"/>
      <c r="H56" s="126"/>
      <c r="I56" s="126"/>
      <c r="J56" s="444"/>
      <c r="K56" s="444"/>
      <c r="L56" s="70"/>
      <c r="M56" s="45"/>
      <c r="N56" s="45"/>
      <c r="O56" s="45"/>
      <c r="P56" s="45"/>
      <c r="Q56" s="45"/>
      <c r="R56" s="45"/>
      <c r="S56" s="45"/>
      <c r="T56" s="45"/>
      <c r="U56" s="45"/>
      <c r="V56" s="45"/>
      <c r="W56" s="45"/>
      <c r="X56" s="45"/>
      <c r="Y56" s="45"/>
      <c r="Z56" s="45"/>
      <c r="AA56" s="45"/>
      <c r="AB56" s="45"/>
      <c r="AC56" s="45"/>
      <c r="AD56" s="45"/>
    </row>
    <row r="57" ht="15.75" customHeight="1">
      <c r="A57" s="65"/>
      <c r="B57" s="66"/>
      <c r="C57" s="68"/>
      <c r="D57" s="68"/>
      <c r="E57" s="68"/>
      <c r="F57" s="68"/>
      <c r="G57" s="126"/>
      <c r="H57" s="126"/>
      <c r="I57" s="126"/>
      <c r="J57" s="444"/>
      <c r="K57" s="444"/>
      <c r="L57" s="70"/>
      <c r="M57" s="45"/>
      <c r="N57" s="45"/>
      <c r="O57" s="45"/>
      <c r="P57" s="45"/>
      <c r="Q57" s="45"/>
      <c r="R57" s="45"/>
      <c r="S57" s="45"/>
      <c r="T57" s="45"/>
      <c r="U57" s="45"/>
      <c r="V57" s="45"/>
      <c r="W57" s="45"/>
      <c r="X57" s="45"/>
      <c r="Y57" s="45"/>
      <c r="Z57" s="45"/>
      <c r="AA57" s="45"/>
      <c r="AB57" s="45"/>
      <c r="AC57" s="45"/>
      <c r="AD57" s="45"/>
    </row>
    <row r="58" ht="15.75" customHeight="1">
      <c r="A58" s="65"/>
      <c r="B58" s="66"/>
      <c r="C58" s="68"/>
      <c r="D58" s="68"/>
      <c r="E58" s="68"/>
      <c r="F58" s="68"/>
      <c r="G58" s="126"/>
      <c r="H58" s="126"/>
      <c r="I58" s="126"/>
      <c r="J58" s="444"/>
      <c r="K58" s="444"/>
      <c r="L58" s="70"/>
      <c r="M58" s="45"/>
      <c r="N58" s="45"/>
      <c r="O58" s="45"/>
      <c r="P58" s="45"/>
      <c r="Q58" s="45"/>
      <c r="R58" s="45"/>
      <c r="S58" s="45"/>
      <c r="T58" s="45"/>
      <c r="U58" s="45"/>
      <c r="V58" s="45"/>
      <c r="W58" s="45"/>
      <c r="X58" s="45"/>
      <c r="Y58" s="45"/>
      <c r="Z58" s="45"/>
      <c r="AA58" s="45"/>
      <c r="AB58" s="45"/>
      <c r="AC58" s="45"/>
      <c r="AD58" s="45"/>
    </row>
    <row r="59" ht="15.75" customHeight="1">
      <c r="A59" s="65"/>
      <c r="B59" s="66"/>
      <c r="C59" s="68"/>
      <c r="D59" s="68"/>
      <c r="E59" s="68"/>
      <c r="F59" s="68"/>
      <c r="G59" s="126"/>
      <c r="H59" s="126"/>
      <c r="I59" s="126"/>
      <c r="J59" s="444"/>
      <c r="K59" s="444"/>
      <c r="L59" s="70"/>
      <c r="M59" s="45"/>
      <c r="N59" s="45"/>
      <c r="O59" s="45"/>
      <c r="P59" s="45"/>
      <c r="Q59" s="45"/>
      <c r="R59" s="45"/>
      <c r="S59" s="45"/>
      <c r="T59" s="45"/>
      <c r="U59" s="45"/>
      <c r="V59" s="45"/>
      <c r="W59" s="45"/>
      <c r="X59" s="45"/>
      <c r="Y59" s="45"/>
      <c r="Z59" s="45"/>
      <c r="AA59" s="45"/>
      <c r="AB59" s="45"/>
      <c r="AC59" s="45"/>
      <c r="AD59" s="45"/>
    </row>
    <row r="60" ht="15.75" customHeight="1">
      <c r="A60" s="65"/>
      <c r="B60" s="66"/>
      <c r="C60" s="68"/>
      <c r="D60" s="68"/>
      <c r="E60" s="68"/>
      <c r="F60" s="68"/>
      <c r="G60" s="126"/>
      <c r="H60" s="126"/>
      <c r="I60" s="126"/>
      <c r="J60" s="444"/>
      <c r="K60" s="444"/>
      <c r="L60" s="70"/>
      <c r="M60" s="45"/>
      <c r="N60" s="45"/>
      <c r="O60" s="45"/>
      <c r="P60" s="45"/>
      <c r="Q60" s="45"/>
      <c r="R60" s="45"/>
      <c r="S60" s="45"/>
      <c r="T60" s="45"/>
      <c r="U60" s="45"/>
      <c r="V60" s="45"/>
      <c r="W60" s="45"/>
      <c r="X60" s="45"/>
      <c r="Y60" s="45"/>
      <c r="Z60" s="45"/>
      <c r="AA60" s="45"/>
      <c r="AB60" s="45"/>
      <c r="AC60" s="45"/>
      <c r="AD60" s="45"/>
    </row>
    <row r="61" ht="15.75" customHeight="1">
      <c r="A61" s="65"/>
      <c r="B61" s="66"/>
      <c r="C61" s="68"/>
      <c r="D61" s="68"/>
      <c r="E61" s="68"/>
      <c r="F61" s="68"/>
      <c r="G61" s="126"/>
      <c r="H61" s="126"/>
      <c r="I61" s="126"/>
      <c r="J61" s="444"/>
      <c r="K61" s="444"/>
      <c r="L61" s="70"/>
      <c r="M61" s="45"/>
      <c r="N61" s="45"/>
      <c r="O61" s="45"/>
      <c r="P61" s="45"/>
      <c r="Q61" s="45"/>
      <c r="R61" s="45"/>
      <c r="S61" s="45"/>
      <c r="T61" s="45"/>
      <c r="U61" s="45"/>
      <c r="V61" s="45"/>
      <c r="W61" s="45"/>
      <c r="X61" s="45"/>
      <c r="Y61" s="45"/>
      <c r="Z61" s="45"/>
      <c r="AA61" s="45"/>
      <c r="AB61" s="45"/>
      <c r="AC61" s="45"/>
      <c r="AD61" s="45"/>
    </row>
    <row r="62" ht="15.75" customHeight="1">
      <c r="A62" s="65"/>
      <c r="B62" s="66"/>
      <c r="C62" s="68"/>
      <c r="D62" s="68"/>
      <c r="E62" s="68"/>
      <c r="F62" s="68"/>
      <c r="G62" s="126"/>
      <c r="H62" s="126"/>
      <c r="I62" s="126"/>
      <c r="J62" s="444"/>
      <c r="K62" s="444"/>
      <c r="L62" s="70"/>
      <c r="M62" s="45"/>
      <c r="N62" s="45"/>
      <c r="O62" s="45"/>
      <c r="P62" s="45"/>
      <c r="Q62" s="45"/>
      <c r="R62" s="45"/>
      <c r="S62" s="45"/>
      <c r="T62" s="45"/>
      <c r="U62" s="45"/>
      <c r="V62" s="45"/>
      <c r="W62" s="45"/>
      <c r="X62" s="45"/>
      <c r="Y62" s="45"/>
      <c r="Z62" s="45"/>
      <c r="AA62" s="45"/>
      <c r="AB62" s="45"/>
      <c r="AC62" s="45"/>
      <c r="AD62" s="45"/>
    </row>
    <row r="63" ht="15.75" customHeight="1">
      <c r="A63" s="65"/>
      <c r="B63" s="66"/>
      <c r="C63" s="68"/>
      <c r="D63" s="68"/>
      <c r="E63" s="68"/>
      <c r="F63" s="68"/>
      <c r="G63" s="126"/>
      <c r="H63" s="126"/>
      <c r="I63" s="126"/>
      <c r="J63" s="444"/>
      <c r="K63" s="444"/>
      <c r="L63" s="70"/>
      <c r="M63" s="45"/>
      <c r="N63" s="45"/>
      <c r="O63" s="45"/>
      <c r="P63" s="45"/>
      <c r="Q63" s="45"/>
      <c r="R63" s="45"/>
      <c r="S63" s="45"/>
      <c r="T63" s="45"/>
      <c r="U63" s="45"/>
      <c r="V63" s="45"/>
      <c r="W63" s="45"/>
      <c r="X63" s="45"/>
      <c r="Y63" s="45"/>
      <c r="Z63" s="45"/>
      <c r="AA63" s="45"/>
      <c r="AB63" s="45"/>
      <c r="AC63" s="45"/>
      <c r="AD63" s="45"/>
    </row>
    <row r="64" ht="15.75" customHeight="1">
      <c r="A64" s="65"/>
      <c r="B64" s="66"/>
      <c r="C64" s="68"/>
      <c r="D64" s="68"/>
      <c r="E64" s="68"/>
      <c r="F64" s="68"/>
      <c r="G64" s="126"/>
      <c r="H64" s="126"/>
      <c r="I64" s="126"/>
      <c r="J64" s="444"/>
      <c r="K64" s="444"/>
      <c r="L64" s="70"/>
      <c r="M64" s="45"/>
      <c r="N64" s="45"/>
      <c r="O64" s="45"/>
      <c r="P64" s="45"/>
      <c r="Q64" s="45"/>
      <c r="R64" s="45"/>
      <c r="S64" s="45"/>
      <c r="T64" s="45"/>
      <c r="U64" s="45"/>
      <c r="V64" s="45"/>
      <c r="W64" s="45"/>
      <c r="X64" s="45"/>
      <c r="Y64" s="45"/>
      <c r="Z64" s="45"/>
      <c r="AA64" s="45"/>
      <c r="AB64" s="45"/>
      <c r="AC64" s="45"/>
      <c r="AD64" s="45"/>
    </row>
    <row r="65" ht="15.75" customHeight="1">
      <c r="A65" s="65"/>
      <c r="B65" s="66"/>
      <c r="C65" s="68"/>
      <c r="D65" s="68"/>
      <c r="E65" s="68"/>
      <c r="F65" s="68"/>
      <c r="G65" s="126"/>
      <c r="H65" s="126"/>
      <c r="I65" s="126"/>
      <c r="J65" s="444"/>
      <c r="K65" s="444"/>
      <c r="L65" s="70"/>
      <c r="M65" s="45"/>
      <c r="N65" s="45"/>
      <c r="O65" s="45"/>
      <c r="P65" s="45"/>
      <c r="Q65" s="45"/>
      <c r="R65" s="45"/>
      <c r="S65" s="45"/>
      <c r="T65" s="45"/>
      <c r="U65" s="45"/>
      <c r="V65" s="45"/>
      <c r="W65" s="45"/>
      <c r="X65" s="45"/>
      <c r="Y65" s="45"/>
      <c r="Z65" s="45"/>
      <c r="AA65" s="45"/>
      <c r="AB65" s="45"/>
      <c r="AC65" s="45"/>
      <c r="AD65" s="45"/>
    </row>
    <row r="66" ht="15.75" customHeight="1">
      <c r="A66" s="65"/>
      <c r="B66" s="66"/>
      <c r="C66" s="68"/>
      <c r="D66" s="68"/>
      <c r="E66" s="68"/>
      <c r="F66" s="68"/>
      <c r="G66" s="126"/>
      <c r="H66" s="126"/>
      <c r="I66" s="126"/>
      <c r="J66" s="444"/>
      <c r="K66" s="444"/>
      <c r="L66" s="70"/>
      <c r="M66" s="45"/>
      <c r="N66" s="45"/>
      <c r="O66" s="45"/>
      <c r="P66" s="45"/>
      <c r="Q66" s="45"/>
      <c r="R66" s="45"/>
      <c r="S66" s="45"/>
      <c r="T66" s="45"/>
      <c r="U66" s="45"/>
      <c r="V66" s="45"/>
      <c r="W66" s="45"/>
      <c r="X66" s="45"/>
      <c r="Y66" s="45"/>
      <c r="Z66" s="45"/>
      <c r="AA66" s="45"/>
      <c r="AB66" s="45"/>
      <c r="AC66" s="45"/>
      <c r="AD66" s="45"/>
    </row>
    <row r="67" ht="15.75" customHeight="1">
      <c r="A67" s="65"/>
      <c r="B67" s="66"/>
      <c r="C67" s="68"/>
      <c r="D67" s="68"/>
      <c r="E67" s="68"/>
      <c r="F67" s="68"/>
      <c r="G67" s="126"/>
      <c r="H67" s="126"/>
      <c r="I67" s="126"/>
      <c r="J67" s="444"/>
      <c r="K67" s="444"/>
      <c r="L67" s="70"/>
      <c r="M67" s="45"/>
      <c r="N67" s="45"/>
      <c r="O67" s="45"/>
      <c r="P67" s="45"/>
      <c r="Q67" s="45"/>
      <c r="R67" s="45"/>
      <c r="S67" s="45"/>
      <c r="T67" s="45"/>
      <c r="U67" s="45"/>
      <c r="V67" s="45"/>
      <c r="W67" s="45"/>
      <c r="X67" s="45"/>
      <c r="Y67" s="45"/>
      <c r="Z67" s="45"/>
      <c r="AA67" s="45"/>
      <c r="AB67" s="45"/>
      <c r="AC67" s="45"/>
      <c r="AD67" s="45"/>
    </row>
    <row r="68" ht="15.75" customHeight="1">
      <c r="A68" s="65"/>
      <c r="B68" s="66"/>
      <c r="C68" s="68"/>
      <c r="D68" s="68"/>
      <c r="E68" s="68"/>
      <c r="F68" s="68"/>
      <c r="G68" s="126"/>
      <c r="H68" s="126"/>
      <c r="I68" s="126"/>
      <c r="J68" s="444"/>
      <c r="K68" s="444"/>
      <c r="L68" s="70"/>
      <c r="M68" s="45"/>
      <c r="N68" s="45"/>
      <c r="O68" s="45"/>
      <c r="P68" s="45"/>
      <c r="Q68" s="45"/>
      <c r="R68" s="45"/>
      <c r="S68" s="45"/>
      <c r="T68" s="45"/>
      <c r="U68" s="45"/>
      <c r="V68" s="45"/>
      <c r="W68" s="45"/>
      <c r="X68" s="45"/>
      <c r="Y68" s="45"/>
      <c r="Z68" s="45"/>
      <c r="AA68" s="45"/>
      <c r="AB68" s="45"/>
      <c r="AC68" s="45"/>
      <c r="AD68" s="45"/>
    </row>
    <row r="69" ht="15.75" customHeight="1">
      <c r="A69" s="65"/>
      <c r="B69" s="66"/>
      <c r="C69" s="68"/>
      <c r="D69" s="68"/>
      <c r="E69" s="68"/>
      <c r="F69" s="68"/>
      <c r="G69" s="126"/>
      <c r="H69" s="126"/>
      <c r="I69" s="126"/>
      <c r="J69" s="444"/>
      <c r="K69" s="444"/>
      <c r="L69" s="70"/>
      <c r="M69" s="45"/>
      <c r="N69" s="45"/>
      <c r="O69" s="45"/>
      <c r="P69" s="45"/>
      <c r="Q69" s="45"/>
      <c r="R69" s="45"/>
      <c r="S69" s="45"/>
      <c r="T69" s="45"/>
      <c r="U69" s="45"/>
      <c r="V69" s="45"/>
      <c r="W69" s="45"/>
      <c r="X69" s="45"/>
      <c r="Y69" s="45"/>
      <c r="Z69" s="45"/>
      <c r="AA69" s="45"/>
      <c r="AB69" s="45"/>
      <c r="AC69" s="45"/>
      <c r="AD69" s="45"/>
    </row>
    <row r="70" ht="15.75" customHeight="1">
      <c r="A70" s="65"/>
      <c r="B70" s="66"/>
      <c r="C70" s="68"/>
      <c r="D70" s="68"/>
      <c r="E70" s="68"/>
      <c r="F70" s="68"/>
      <c r="G70" s="126"/>
      <c r="H70" s="126"/>
      <c r="I70" s="126"/>
      <c r="J70" s="444"/>
      <c r="K70" s="444"/>
      <c r="L70" s="70"/>
      <c r="M70" s="45"/>
      <c r="N70" s="45"/>
      <c r="O70" s="45"/>
      <c r="P70" s="45"/>
      <c r="Q70" s="45"/>
      <c r="R70" s="45"/>
      <c r="S70" s="45"/>
      <c r="T70" s="45"/>
      <c r="U70" s="45"/>
      <c r="V70" s="45"/>
      <c r="W70" s="45"/>
      <c r="X70" s="45"/>
      <c r="Y70" s="45"/>
      <c r="Z70" s="45"/>
      <c r="AA70" s="45"/>
      <c r="AB70" s="45"/>
      <c r="AC70" s="45"/>
      <c r="AD70" s="45"/>
    </row>
    <row r="71" ht="15.75" customHeight="1">
      <c r="A71" s="65"/>
      <c r="B71" s="66"/>
      <c r="C71" s="68"/>
      <c r="D71" s="68"/>
      <c r="E71" s="68"/>
      <c r="F71" s="68"/>
      <c r="G71" s="126"/>
      <c r="H71" s="126"/>
      <c r="I71" s="126"/>
      <c r="J71" s="444"/>
      <c r="K71" s="444"/>
      <c r="L71" s="70"/>
      <c r="M71" s="45"/>
      <c r="N71" s="45"/>
      <c r="O71" s="45"/>
      <c r="P71" s="45"/>
      <c r="Q71" s="45"/>
      <c r="R71" s="45"/>
      <c r="S71" s="45"/>
      <c r="T71" s="45"/>
      <c r="U71" s="45"/>
      <c r="V71" s="45"/>
      <c r="W71" s="45"/>
      <c r="X71" s="45"/>
      <c r="Y71" s="45"/>
      <c r="Z71" s="45"/>
      <c r="AA71" s="45"/>
      <c r="AB71" s="45"/>
      <c r="AC71" s="45"/>
      <c r="AD71" s="45"/>
    </row>
    <row r="72" ht="15.75" customHeight="1">
      <c r="A72" s="65"/>
      <c r="B72" s="66"/>
      <c r="C72" s="68"/>
      <c r="D72" s="68"/>
      <c r="E72" s="68"/>
      <c r="F72" s="68"/>
      <c r="G72" s="126"/>
      <c r="H72" s="126"/>
      <c r="I72" s="126"/>
      <c r="J72" s="444"/>
      <c r="K72" s="444"/>
      <c r="L72" s="70"/>
      <c r="M72" s="45"/>
      <c r="N72" s="45"/>
      <c r="O72" s="45"/>
      <c r="P72" s="45"/>
      <c r="Q72" s="45"/>
      <c r="R72" s="45"/>
      <c r="S72" s="45"/>
      <c r="T72" s="45"/>
      <c r="U72" s="45"/>
      <c r="V72" s="45"/>
      <c r="W72" s="45"/>
      <c r="X72" s="45"/>
      <c r="Y72" s="45"/>
      <c r="Z72" s="45"/>
      <c r="AA72" s="45"/>
      <c r="AB72" s="45"/>
      <c r="AC72" s="45"/>
      <c r="AD72" s="45"/>
    </row>
    <row r="73" ht="15.75" customHeight="1">
      <c r="A73" s="65"/>
      <c r="B73" s="66"/>
      <c r="C73" s="68"/>
      <c r="D73" s="68"/>
      <c r="E73" s="68"/>
      <c r="F73" s="68"/>
      <c r="G73" s="126"/>
      <c r="H73" s="69"/>
      <c r="I73" s="69"/>
      <c r="J73" s="69"/>
      <c r="K73" s="69"/>
      <c r="L73" s="70"/>
    </row>
    <row r="74" ht="15.75" customHeight="1">
      <c r="A74" s="65"/>
      <c r="B74" s="66"/>
      <c r="C74" s="68"/>
      <c r="D74" s="68"/>
      <c r="E74" s="68"/>
      <c r="F74" s="68"/>
      <c r="G74" s="126"/>
      <c r="H74" s="126"/>
      <c r="I74" s="126"/>
      <c r="J74" s="126"/>
      <c r="K74" s="126"/>
      <c r="L74" s="70"/>
    </row>
    <row r="75" ht="15.75" customHeight="1">
      <c r="A75" s="65"/>
      <c r="B75" s="66"/>
      <c r="C75" s="68"/>
      <c r="D75" s="68"/>
      <c r="E75" s="68"/>
      <c r="F75" s="68"/>
      <c r="G75" s="126"/>
      <c r="H75" s="69"/>
      <c r="I75" s="69"/>
      <c r="J75" s="69"/>
      <c r="K75" s="69"/>
      <c r="L75" s="70"/>
    </row>
    <row r="76" ht="15.75" customHeight="1">
      <c r="A76" s="65"/>
      <c r="B76" s="66"/>
      <c r="C76" s="68"/>
      <c r="D76" s="68"/>
      <c r="E76" s="68"/>
      <c r="F76" s="68"/>
      <c r="G76" s="126"/>
      <c r="H76" s="69"/>
      <c r="I76" s="69"/>
      <c r="J76" s="69"/>
      <c r="K76" s="69"/>
      <c r="L76" s="70"/>
    </row>
    <row r="77" ht="15.75" customHeight="1">
      <c r="A77" s="65"/>
      <c r="B77" s="66"/>
      <c r="C77" s="68"/>
      <c r="D77" s="68"/>
      <c r="E77" s="68"/>
      <c r="F77" s="68"/>
      <c r="G77" s="126"/>
      <c r="H77" s="69"/>
      <c r="I77" s="69"/>
      <c r="J77" s="69"/>
      <c r="K77" s="69"/>
      <c r="L77" s="70"/>
    </row>
    <row r="78" ht="15.75" customHeight="1">
      <c r="A78" s="114" t="s">
        <v>151</v>
      </c>
      <c r="B78" s="40"/>
      <c r="C78" s="40"/>
      <c r="D78" s="1"/>
      <c r="E78" s="1"/>
      <c r="F78" s="1"/>
      <c r="G78" s="44"/>
      <c r="H78" s="115"/>
      <c r="I78" s="115"/>
      <c r="J78" s="115"/>
      <c r="K78" s="115"/>
      <c r="L78" s="115">
        <f>SUM(L11:L77)</f>
        <v>0</v>
      </c>
    </row>
    <row r="79" ht="15.75" customHeight="1">
      <c r="A79" s="39"/>
      <c r="B79" s="40"/>
      <c r="C79" s="40"/>
      <c r="D79" s="1"/>
      <c r="E79" s="1"/>
      <c r="F79" s="1"/>
      <c r="G79" s="1"/>
      <c r="H79" s="1"/>
      <c r="I79" s="1"/>
      <c r="J79" s="1"/>
      <c r="K79" s="1"/>
      <c r="L79" s="1"/>
    </row>
    <row r="80" ht="15.75" customHeight="1">
      <c r="A80" s="116" t="s">
        <v>500</v>
      </c>
      <c r="B80" s="117"/>
      <c r="C80" s="117"/>
      <c r="D80" s="117"/>
      <c r="E80" s="117"/>
      <c r="F80" s="117"/>
      <c r="G80" s="117"/>
      <c r="H80" s="117"/>
      <c r="I80" s="117"/>
      <c r="J80" s="117"/>
      <c r="K80" s="117"/>
      <c r="L80" s="117"/>
    </row>
    <row r="81" ht="15.75" customHeight="1">
      <c r="A81" s="39"/>
      <c r="B81" s="40"/>
      <c r="C81" s="40"/>
      <c r="D81" s="1"/>
      <c r="E81" s="1"/>
      <c r="F81" s="1"/>
      <c r="G81" s="1"/>
      <c r="H81" s="1"/>
      <c r="I81" s="1"/>
      <c r="J81" s="1"/>
      <c r="K81" s="1"/>
      <c r="L81" s="1"/>
    </row>
    <row r="82" ht="15.75" customHeight="1">
      <c r="A82" s="39"/>
      <c r="B82" s="40"/>
      <c r="C82" s="40"/>
      <c r="D82" s="1"/>
      <c r="E82" s="1"/>
      <c r="F82" s="1"/>
      <c r="G82" s="1"/>
      <c r="H82" s="1"/>
      <c r="I82" s="1"/>
      <c r="J82" s="1"/>
      <c r="K82" s="1"/>
      <c r="L82" s="1"/>
    </row>
    <row r="83" ht="15.75" customHeight="1">
      <c r="A83" s="39"/>
      <c r="B83" s="40"/>
      <c r="C83" s="40"/>
      <c r="D83" s="1"/>
      <c r="E83" s="1"/>
      <c r="F83" s="1"/>
      <c r="G83" s="1"/>
      <c r="H83" s="1"/>
      <c r="I83" s="1"/>
      <c r="J83" s="1"/>
      <c r="K83" s="1"/>
      <c r="L83" s="1"/>
    </row>
    <row r="84" ht="15.75" customHeight="1">
      <c r="A84" s="39"/>
      <c r="B84" s="40"/>
      <c r="C84" s="40"/>
      <c r="D84" s="1"/>
      <c r="E84" s="1"/>
      <c r="F84" s="1"/>
      <c r="G84" s="1"/>
      <c r="H84" s="1"/>
      <c r="I84" s="1"/>
      <c r="J84" s="1"/>
      <c r="K84" s="1"/>
      <c r="L84" s="1"/>
    </row>
    <row r="85" ht="15.75" customHeight="1">
      <c r="A85" s="39"/>
      <c r="B85" s="40"/>
      <c r="C85" s="40"/>
      <c r="D85" s="1"/>
      <c r="E85" s="1"/>
      <c r="F85" s="1"/>
      <c r="G85" s="1"/>
      <c r="H85" s="1"/>
      <c r="I85" s="1"/>
      <c r="J85" s="1"/>
      <c r="K85" s="1"/>
      <c r="L85" s="1"/>
    </row>
    <row r="86" ht="15.75" customHeight="1">
      <c r="A86" s="39"/>
      <c r="B86" s="40"/>
      <c r="C86" s="40"/>
      <c r="D86" s="1"/>
      <c r="E86" s="1"/>
      <c r="F86" s="1"/>
      <c r="G86" s="1"/>
      <c r="H86" s="1"/>
      <c r="I86" s="1"/>
      <c r="J86" s="1"/>
      <c r="K86" s="1"/>
      <c r="L86" s="1"/>
    </row>
    <row r="87" ht="15.75" customHeight="1">
      <c r="A87" s="39"/>
      <c r="B87" s="40"/>
      <c r="C87" s="40"/>
      <c r="D87" s="1"/>
      <c r="E87" s="1"/>
      <c r="F87" s="1"/>
      <c r="G87" s="1"/>
      <c r="H87" s="1"/>
      <c r="I87" s="1"/>
      <c r="J87" s="1"/>
      <c r="K87" s="1"/>
      <c r="L87" s="1"/>
    </row>
    <row r="88" ht="15.75" customHeight="1">
      <c r="A88" s="39"/>
      <c r="B88" s="40"/>
      <c r="C88" s="40"/>
      <c r="D88" s="1"/>
      <c r="E88" s="1"/>
      <c r="F88" s="1"/>
      <c r="G88" s="1"/>
      <c r="H88" s="1"/>
      <c r="I88" s="1"/>
      <c r="J88" s="1"/>
      <c r="K88" s="1"/>
      <c r="L88" s="1"/>
    </row>
    <row r="89" ht="15.75" customHeight="1">
      <c r="A89" s="39"/>
      <c r="B89" s="40"/>
      <c r="C89" s="40"/>
      <c r="D89" s="1"/>
      <c r="E89" s="1"/>
      <c r="F89" s="1"/>
      <c r="G89" s="1"/>
      <c r="H89" s="1"/>
      <c r="I89" s="1"/>
      <c r="J89" s="1"/>
      <c r="K89" s="1"/>
      <c r="L89" s="1"/>
    </row>
    <row r="90" ht="15.75" customHeight="1">
      <c r="A90" s="39"/>
      <c r="B90" s="40"/>
      <c r="C90" s="40"/>
      <c r="D90" s="1"/>
      <c r="E90" s="1"/>
      <c r="F90" s="1"/>
      <c r="G90" s="1"/>
      <c r="H90" s="1"/>
      <c r="I90" s="1"/>
      <c r="J90" s="1"/>
      <c r="K90" s="1"/>
      <c r="L90" s="1"/>
    </row>
    <row r="91" ht="15.75" customHeight="1">
      <c r="A91" s="39"/>
      <c r="B91" s="40"/>
      <c r="C91" s="40"/>
      <c r="D91" s="1"/>
      <c r="E91" s="1"/>
      <c r="F91" s="1"/>
      <c r="G91" s="1"/>
      <c r="H91" s="1"/>
      <c r="I91" s="1"/>
      <c r="J91" s="1"/>
      <c r="K91" s="1"/>
      <c r="L91" s="1"/>
    </row>
    <row r="92" ht="15.75" customHeight="1">
      <c r="A92" s="39"/>
      <c r="B92" s="40"/>
      <c r="C92" s="40"/>
      <c r="D92" s="1"/>
      <c r="E92" s="1"/>
      <c r="F92" s="1"/>
      <c r="G92" s="1"/>
      <c r="H92" s="1"/>
      <c r="I92" s="1"/>
      <c r="J92" s="1"/>
      <c r="K92" s="1"/>
      <c r="L92" s="1"/>
    </row>
    <row r="93" ht="15.75" customHeight="1">
      <c r="A93" s="39"/>
      <c r="B93" s="40"/>
      <c r="C93" s="40"/>
      <c r="D93" s="1"/>
      <c r="E93" s="1"/>
      <c r="F93" s="1"/>
      <c r="G93" s="1"/>
      <c r="H93" s="1"/>
      <c r="I93" s="1"/>
      <c r="J93" s="1"/>
      <c r="K93" s="1"/>
      <c r="L93" s="1"/>
    </row>
    <row r="94" ht="15.75" customHeight="1">
      <c r="A94" s="39"/>
      <c r="B94" s="40"/>
      <c r="C94" s="40"/>
      <c r="D94" s="1"/>
      <c r="E94" s="1"/>
      <c r="F94" s="1"/>
      <c r="G94" s="1"/>
      <c r="H94" s="1"/>
      <c r="I94" s="1"/>
      <c r="J94" s="1"/>
      <c r="K94" s="1"/>
      <c r="L94" s="1"/>
    </row>
    <row r="95" ht="15.75" customHeight="1">
      <c r="A95" s="39"/>
      <c r="B95" s="40"/>
      <c r="C95" s="40"/>
      <c r="D95" s="1"/>
      <c r="E95" s="1"/>
      <c r="F95" s="1"/>
      <c r="G95" s="1"/>
      <c r="H95" s="1"/>
      <c r="I95" s="1"/>
      <c r="J95" s="1"/>
      <c r="K95" s="1"/>
      <c r="L95" s="1"/>
    </row>
    <row r="96" ht="15.75" customHeight="1">
      <c r="A96" s="39"/>
      <c r="B96" s="40"/>
      <c r="C96" s="40"/>
      <c r="D96" s="1"/>
      <c r="E96" s="1"/>
      <c r="F96" s="1"/>
      <c r="G96" s="1"/>
      <c r="H96" s="1"/>
      <c r="I96" s="1"/>
      <c r="J96" s="1"/>
      <c r="K96" s="1"/>
      <c r="L96" s="1"/>
    </row>
    <row r="97" ht="15.75" customHeight="1">
      <c r="A97" s="39"/>
      <c r="B97" s="40"/>
      <c r="C97" s="40"/>
      <c r="D97" s="1"/>
      <c r="E97" s="1"/>
      <c r="F97" s="1"/>
      <c r="G97" s="1"/>
      <c r="H97" s="1"/>
      <c r="I97" s="1"/>
      <c r="J97" s="1"/>
      <c r="K97" s="1"/>
      <c r="L97" s="1"/>
    </row>
    <row r="98" ht="15.75" customHeight="1">
      <c r="A98" s="39"/>
      <c r="B98" s="40"/>
      <c r="C98" s="40"/>
      <c r="D98" s="1"/>
      <c r="E98" s="1"/>
      <c r="F98" s="1"/>
      <c r="G98" s="1"/>
      <c r="H98" s="1"/>
      <c r="I98" s="1"/>
      <c r="J98" s="1"/>
      <c r="K98" s="1"/>
      <c r="L98" s="1"/>
    </row>
    <row r="99" ht="15.75" customHeight="1">
      <c r="A99" s="39"/>
      <c r="B99" s="40"/>
      <c r="C99" s="40"/>
      <c r="D99" s="1"/>
      <c r="E99" s="1"/>
      <c r="F99" s="1"/>
      <c r="G99" s="1"/>
      <c r="H99" s="1"/>
      <c r="I99" s="1"/>
      <c r="J99" s="1"/>
      <c r="K99" s="1"/>
      <c r="L99" s="1"/>
    </row>
    <row r="100" ht="15.75" customHeight="1">
      <c r="A100" s="39"/>
      <c r="B100" s="40"/>
      <c r="C100" s="40"/>
      <c r="D100" s="1"/>
      <c r="E100" s="1"/>
      <c r="F100" s="1"/>
      <c r="G100" s="1"/>
      <c r="H100" s="1"/>
      <c r="I100" s="1"/>
      <c r="J100" s="1"/>
      <c r="K100" s="1"/>
      <c r="L100" s="1"/>
    </row>
    <row r="101" ht="15.75" customHeight="1">
      <c r="A101" s="39"/>
      <c r="B101" s="40"/>
      <c r="C101" s="40"/>
      <c r="D101" s="1"/>
      <c r="E101" s="1"/>
      <c r="F101" s="1"/>
      <c r="G101" s="1"/>
      <c r="H101" s="1"/>
      <c r="I101" s="1"/>
      <c r="J101" s="1"/>
      <c r="K101" s="1"/>
      <c r="L101" s="1"/>
    </row>
    <row r="102" ht="15.75" customHeight="1">
      <c r="A102" s="39"/>
      <c r="B102" s="40"/>
      <c r="C102" s="40"/>
      <c r="D102" s="1"/>
      <c r="E102" s="1"/>
      <c r="F102" s="1"/>
      <c r="G102" s="1"/>
      <c r="H102" s="1"/>
      <c r="I102" s="1"/>
      <c r="J102" s="1"/>
      <c r="K102" s="1"/>
      <c r="L102" s="1"/>
    </row>
    <row r="103" ht="15.75" customHeight="1">
      <c r="A103" s="39"/>
      <c r="B103" s="40"/>
      <c r="C103" s="40"/>
      <c r="D103" s="1"/>
      <c r="E103" s="1"/>
      <c r="F103" s="1"/>
      <c r="G103" s="1"/>
      <c r="H103" s="1"/>
      <c r="I103" s="1"/>
      <c r="J103" s="1"/>
      <c r="K103" s="1"/>
      <c r="L103" s="1"/>
    </row>
    <row r="104" ht="15.75" customHeight="1">
      <c r="A104" s="39"/>
      <c r="B104" s="40"/>
      <c r="C104" s="40"/>
      <c r="D104" s="1"/>
      <c r="E104" s="1"/>
      <c r="F104" s="1"/>
      <c r="G104" s="1"/>
      <c r="H104" s="1"/>
      <c r="I104" s="1"/>
      <c r="J104" s="1"/>
      <c r="K104" s="1"/>
      <c r="L104" s="1"/>
    </row>
    <row r="105" ht="15.75" customHeight="1">
      <c r="A105" s="39"/>
      <c r="B105" s="40"/>
      <c r="C105" s="40"/>
      <c r="D105" s="1"/>
      <c r="E105" s="1"/>
      <c r="F105" s="1"/>
      <c r="G105" s="1"/>
      <c r="H105" s="1"/>
      <c r="I105" s="1"/>
      <c r="J105" s="1"/>
      <c r="K105" s="1"/>
      <c r="L105" s="1"/>
    </row>
    <row r="106" ht="15.75" customHeight="1">
      <c r="A106" s="39"/>
      <c r="B106" s="40"/>
      <c r="C106" s="40"/>
      <c r="D106" s="1"/>
      <c r="E106" s="1"/>
      <c r="F106" s="1"/>
      <c r="G106" s="1"/>
      <c r="H106" s="1"/>
      <c r="I106" s="1"/>
      <c r="J106" s="1"/>
      <c r="K106" s="1"/>
      <c r="L106" s="1"/>
    </row>
    <row r="107" ht="15.75" customHeight="1">
      <c r="A107" s="39"/>
      <c r="B107" s="40"/>
      <c r="C107" s="40"/>
      <c r="D107" s="1"/>
      <c r="E107" s="1"/>
      <c r="F107" s="1"/>
      <c r="G107" s="1"/>
      <c r="H107" s="1"/>
      <c r="I107" s="1"/>
      <c r="J107" s="1"/>
      <c r="K107" s="1"/>
      <c r="L107" s="1"/>
    </row>
    <row r="108" ht="15.75" customHeight="1">
      <c r="A108" s="39"/>
      <c r="B108" s="40"/>
      <c r="C108" s="40"/>
      <c r="D108" s="1"/>
      <c r="E108" s="1"/>
      <c r="F108" s="1"/>
      <c r="G108" s="1"/>
      <c r="H108" s="1"/>
      <c r="I108" s="1"/>
      <c r="J108" s="1"/>
      <c r="K108" s="1"/>
      <c r="L108" s="1"/>
    </row>
    <row r="109" ht="15.75" customHeight="1">
      <c r="A109" s="39"/>
      <c r="B109" s="40"/>
      <c r="C109" s="40"/>
      <c r="D109" s="1"/>
      <c r="E109" s="1"/>
      <c r="F109" s="1"/>
      <c r="G109" s="1"/>
      <c r="H109" s="1"/>
      <c r="I109" s="1"/>
      <c r="J109" s="1"/>
      <c r="K109" s="1"/>
      <c r="L109" s="1"/>
    </row>
    <row r="110" ht="15.75" customHeight="1">
      <c r="A110" s="39"/>
      <c r="B110" s="40"/>
      <c r="C110" s="40"/>
      <c r="D110" s="1"/>
      <c r="E110" s="1"/>
      <c r="F110" s="1"/>
      <c r="G110" s="1"/>
      <c r="H110" s="1"/>
      <c r="I110" s="1"/>
      <c r="J110" s="1"/>
      <c r="K110" s="1"/>
      <c r="L110" s="1"/>
    </row>
    <row r="111" ht="15.75" customHeight="1">
      <c r="A111" s="39"/>
      <c r="B111" s="40"/>
      <c r="C111" s="40"/>
      <c r="D111" s="1"/>
      <c r="E111" s="1"/>
      <c r="F111" s="1"/>
      <c r="G111" s="1"/>
      <c r="H111" s="1"/>
      <c r="I111" s="1"/>
      <c r="J111" s="1"/>
      <c r="K111" s="1"/>
      <c r="L111" s="1"/>
    </row>
    <row r="112" ht="15.75" customHeight="1">
      <c r="A112" s="39"/>
      <c r="B112" s="40"/>
      <c r="C112" s="40"/>
      <c r="D112" s="1"/>
      <c r="E112" s="1"/>
      <c r="F112" s="1"/>
      <c r="G112" s="1"/>
      <c r="H112" s="1"/>
      <c r="I112" s="1"/>
      <c r="J112" s="1"/>
      <c r="K112" s="1"/>
      <c r="L112" s="1"/>
    </row>
    <row r="113" ht="15.75" customHeight="1">
      <c r="A113" s="39"/>
      <c r="B113" s="40"/>
      <c r="C113" s="40"/>
      <c r="D113" s="1"/>
      <c r="E113" s="1"/>
      <c r="F113" s="1"/>
      <c r="G113" s="1"/>
      <c r="H113" s="1"/>
      <c r="I113" s="1"/>
      <c r="J113" s="1"/>
      <c r="K113" s="1"/>
      <c r="L113" s="1"/>
    </row>
    <row r="114" ht="15.75" customHeight="1">
      <c r="A114" s="39"/>
      <c r="B114" s="40"/>
      <c r="C114" s="40"/>
      <c r="D114" s="1"/>
      <c r="E114" s="1"/>
      <c r="F114" s="1"/>
      <c r="G114" s="1"/>
      <c r="H114" s="1"/>
      <c r="I114" s="1"/>
      <c r="J114" s="1"/>
      <c r="K114" s="1"/>
      <c r="L114" s="1"/>
    </row>
    <row r="115" ht="15.75" customHeight="1">
      <c r="A115" s="39"/>
      <c r="B115" s="40"/>
      <c r="C115" s="40"/>
      <c r="D115" s="1"/>
      <c r="E115" s="1"/>
      <c r="F115" s="1"/>
      <c r="G115" s="1"/>
      <c r="H115" s="1"/>
      <c r="I115" s="1"/>
      <c r="J115" s="1"/>
      <c r="K115" s="1"/>
      <c r="L115" s="1"/>
    </row>
    <row r="116" ht="15.75" customHeight="1">
      <c r="A116" s="39"/>
      <c r="B116" s="40"/>
      <c r="C116" s="40"/>
      <c r="D116" s="1"/>
      <c r="E116" s="1"/>
      <c r="F116" s="1"/>
      <c r="G116" s="1"/>
      <c r="H116" s="1"/>
      <c r="I116" s="1"/>
      <c r="J116" s="1"/>
      <c r="K116" s="1"/>
      <c r="L116" s="1"/>
    </row>
    <row r="117" ht="15.75" customHeight="1">
      <c r="A117" s="39"/>
      <c r="B117" s="40"/>
      <c r="C117" s="40"/>
      <c r="D117" s="1"/>
      <c r="E117" s="1"/>
      <c r="F117" s="1"/>
      <c r="G117" s="1"/>
      <c r="H117" s="1"/>
      <c r="I117" s="1"/>
      <c r="J117" s="1"/>
      <c r="K117" s="1"/>
      <c r="L117" s="1"/>
    </row>
    <row r="118" ht="15.75" customHeight="1">
      <c r="A118" s="39"/>
      <c r="B118" s="40"/>
      <c r="C118" s="40"/>
      <c r="D118" s="1"/>
      <c r="E118" s="1"/>
      <c r="F118" s="1"/>
      <c r="G118" s="1"/>
      <c r="H118" s="1"/>
      <c r="I118" s="1"/>
      <c r="J118" s="1"/>
      <c r="K118" s="1"/>
      <c r="L118" s="1"/>
    </row>
    <row r="119" ht="15.75" customHeight="1">
      <c r="A119" s="39"/>
      <c r="B119" s="40"/>
      <c r="C119" s="40"/>
      <c r="D119" s="1"/>
      <c r="E119" s="1"/>
      <c r="F119" s="1"/>
      <c r="G119" s="1"/>
      <c r="H119" s="1"/>
      <c r="I119" s="1"/>
      <c r="J119" s="1"/>
      <c r="K119" s="1"/>
      <c r="L119" s="1"/>
    </row>
    <row r="120" ht="15.75" customHeight="1">
      <c r="A120" s="39"/>
      <c r="B120" s="40"/>
      <c r="C120" s="40"/>
      <c r="D120" s="1"/>
      <c r="E120" s="1"/>
      <c r="F120" s="1"/>
      <c r="G120" s="1"/>
      <c r="H120" s="1"/>
      <c r="I120" s="1"/>
      <c r="J120" s="1"/>
      <c r="K120" s="1"/>
      <c r="L120" s="1"/>
    </row>
    <row r="121" ht="15.75" customHeight="1">
      <c r="A121" s="39"/>
      <c r="B121" s="40"/>
      <c r="C121" s="40"/>
      <c r="D121" s="1"/>
      <c r="E121" s="1"/>
      <c r="F121" s="1"/>
      <c r="G121" s="1"/>
      <c r="H121" s="1"/>
      <c r="I121" s="1"/>
      <c r="J121" s="1"/>
      <c r="K121" s="1"/>
      <c r="L121" s="1"/>
    </row>
    <row r="122" ht="15.75" customHeight="1">
      <c r="A122" s="39"/>
      <c r="B122" s="40"/>
      <c r="C122" s="40"/>
      <c r="D122" s="1"/>
      <c r="E122" s="1"/>
      <c r="F122" s="1"/>
      <c r="G122" s="1"/>
      <c r="H122" s="1"/>
      <c r="I122" s="1"/>
      <c r="J122" s="1"/>
      <c r="K122" s="1"/>
      <c r="L122" s="1"/>
    </row>
    <row r="123" ht="15.75" customHeight="1">
      <c r="A123" s="39"/>
      <c r="B123" s="40"/>
      <c r="C123" s="40"/>
      <c r="D123" s="1"/>
      <c r="E123" s="1"/>
      <c r="F123" s="1"/>
      <c r="G123" s="1"/>
      <c r="H123" s="1"/>
      <c r="I123" s="1"/>
      <c r="J123" s="1"/>
      <c r="K123" s="1"/>
      <c r="L123" s="1"/>
    </row>
    <row r="124" ht="15.75" customHeight="1">
      <c r="A124" s="39"/>
      <c r="B124" s="40"/>
      <c r="C124" s="40"/>
      <c r="D124" s="1"/>
      <c r="E124" s="1"/>
      <c r="F124" s="1"/>
      <c r="G124" s="1"/>
      <c r="H124" s="1"/>
      <c r="I124" s="1"/>
      <c r="J124" s="1"/>
      <c r="K124" s="1"/>
      <c r="L124" s="1"/>
    </row>
    <row r="125" ht="15.75" customHeight="1">
      <c r="A125" s="39"/>
      <c r="B125" s="40"/>
      <c r="C125" s="40"/>
      <c r="D125" s="1"/>
      <c r="E125" s="1"/>
      <c r="F125" s="1"/>
      <c r="G125" s="1"/>
      <c r="H125" s="1"/>
      <c r="I125" s="1"/>
      <c r="J125" s="1"/>
      <c r="K125" s="1"/>
      <c r="L125" s="1"/>
    </row>
    <row r="126" ht="15.75" customHeight="1">
      <c r="A126" s="39"/>
      <c r="B126" s="40"/>
      <c r="C126" s="40"/>
      <c r="D126" s="1"/>
      <c r="E126" s="1"/>
      <c r="F126" s="1"/>
      <c r="G126" s="1"/>
      <c r="H126" s="1"/>
      <c r="I126" s="1"/>
      <c r="J126" s="1"/>
      <c r="K126" s="1"/>
      <c r="L126" s="1"/>
    </row>
    <row r="127" ht="15.75" customHeight="1">
      <c r="A127" s="39"/>
      <c r="B127" s="40"/>
      <c r="C127" s="40"/>
      <c r="D127" s="1"/>
      <c r="E127" s="1"/>
      <c r="F127" s="1"/>
      <c r="G127" s="1"/>
      <c r="H127" s="1"/>
      <c r="I127" s="1"/>
      <c r="J127" s="1"/>
      <c r="K127" s="1"/>
      <c r="L127" s="1"/>
    </row>
    <row r="128" ht="15.75" customHeight="1">
      <c r="A128" s="39"/>
      <c r="B128" s="40"/>
      <c r="C128" s="40"/>
      <c r="D128" s="1"/>
      <c r="E128" s="1"/>
      <c r="F128" s="1"/>
      <c r="G128" s="1"/>
      <c r="H128" s="1"/>
      <c r="I128" s="1"/>
      <c r="J128" s="1"/>
      <c r="K128" s="1"/>
      <c r="L128" s="1"/>
    </row>
    <row r="129" ht="15.75" customHeight="1">
      <c r="A129" s="39"/>
      <c r="B129" s="40"/>
      <c r="C129" s="40"/>
      <c r="D129" s="1"/>
      <c r="E129" s="1"/>
      <c r="F129" s="1"/>
      <c r="G129" s="1"/>
      <c r="H129" s="1"/>
      <c r="I129" s="1"/>
      <c r="J129" s="1"/>
      <c r="K129" s="1"/>
      <c r="L129" s="1"/>
    </row>
    <row r="130" ht="15.75" customHeight="1">
      <c r="A130" s="39"/>
      <c r="B130" s="40"/>
      <c r="C130" s="40"/>
      <c r="D130" s="1"/>
      <c r="E130" s="1"/>
      <c r="F130" s="1"/>
      <c r="G130" s="1"/>
      <c r="H130" s="1"/>
      <c r="I130" s="1"/>
      <c r="J130" s="1"/>
      <c r="K130" s="1"/>
      <c r="L130" s="1"/>
    </row>
    <row r="131" ht="15.75" customHeight="1">
      <c r="A131" s="39"/>
      <c r="B131" s="40"/>
      <c r="C131" s="40"/>
      <c r="D131" s="1"/>
      <c r="E131" s="1"/>
      <c r="F131" s="1"/>
      <c r="G131" s="1"/>
      <c r="H131" s="1"/>
      <c r="I131" s="1"/>
      <c r="J131" s="1"/>
      <c r="K131" s="1"/>
      <c r="L131" s="1"/>
    </row>
    <row r="132" ht="15.75" customHeight="1">
      <c r="A132" s="39"/>
      <c r="B132" s="40"/>
      <c r="C132" s="40"/>
      <c r="D132" s="1"/>
      <c r="E132" s="1"/>
      <c r="F132" s="1"/>
      <c r="G132" s="1"/>
      <c r="H132" s="1"/>
      <c r="I132" s="1"/>
      <c r="J132" s="1"/>
      <c r="K132" s="1"/>
      <c r="L132" s="1"/>
    </row>
    <row r="133" ht="15.75" customHeight="1">
      <c r="A133" s="39"/>
      <c r="B133" s="40"/>
      <c r="C133" s="40"/>
      <c r="D133" s="1"/>
      <c r="E133" s="1"/>
      <c r="F133" s="1"/>
      <c r="G133" s="1"/>
      <c r="H133" s="1"/>
      <c r="I133" s="1"/>
      <c r="J133" s="1"/>
      <c r="K133" s="1"/>
      <c r="L133" s="1"/>
    </row>
    <row r="134" ht="15.75" customHeight="1">
      <c r="A134" s="39"/>
      <c r="B134" s="40"/>
      <c r="C134" s="40"/>
      <c r="D134" s="1"/>
      <c r="E134" s="1"/>
      <c r="F134" s="1"/>
      <c r="G134" s="1"/>
      <c r="H134" s="1"/>
      <c r="I134" s="1"/>
      <c r="J134" s="1"/>
      <c r="K134" s="1"/>
      <c r="L134" s="1"/>
    </row>
    <row r="135" ht="15.75" customHeight="1">
      <c r="A135" s="39"/>
      <c r="B135" s="40"/>
      <c r="C135" s="40"/>
      <c r="D135" s="1"/>
      <c r="E135" s="1"/>
      <c r="F135" s="1"/>
      <c r="G135" s="1"/>
      <c r="H135" s="1"/>
      <c r="I135" s="1"/>
      <c r="J135" s="1"/>
      <c r="K135" s="1"/>
      <c r="L135" s="1"/>
    </row>
    <row r="136" ht="15.75" customHeight="1">
      <c r="A136" s="39"/>
      <c r="B136" s="40"/>
      <c r="C136" s="40"/>
      <c r="D136" s="1"/>
      <c r="E136" s="1"/>
      <c r="F136" s="1"/>
      <c r="G136" s="1"/>
      <c r="H136" s="1"/>
      <c r="I136" s="1"/>
      <c r="J136" s="1"/>
      <c r="K136" s="1"/>
      <c r="L136" s="1"/>
    </row>
    <row r="137" ht="15.75" customHeight="1">
      <c r="A137" s="39"/>
      <c r="B137" s="40"/>
      <c r="C137" s="40"/>
      <c r="D137" s="1"/>
      <c r="E137" s="1"/>
      <c r="F137" s="1"/>
      <c r="G137" s="1"/>
      <c r="H137" s="1"/>
      <c r="I137" s="1"/>
      <c r="J137" s="1"/>
      <c r="K137" s="1"/>
      <c r="L137" s="1"/>
    </row>
    <row r="138" ht="15.75" customHeight="1">
      <c r="A138" s="39"/>
      <c r="B138" s="40"/>
      <c r="C138" s="40"/>
      <c r="D138" s="1"/>
      <c r="E138" s="1"/>
      <c r="F138" s="1"/>
      <c r="G138" s="1"/>
      <c r="H138" s="1"/>
      <c r="I138" s="1"/>
      <c r="J138" s="1"/>
      <c r="K138" s="1"/>
      <c r="L138" s="1"/>
    </row>
    <row r="139" ht="15.75" customHeight="1">
      <c r="A139" s="39"/>
      <c r="B139" s="40"/>
      <c r="C139" s="40"/>
      <c r="D139" s="1"/>
      <c r="E139" s="1"/>
      <c r="F139" s="1"/>
      <c r="G139" s="1"/>
      <c r="H139" s="1"/>
      <c r="I139" s="1"/>
      <c r="J139" s="1"/>
      <c r="K139" s="1"/>
      <c r="L139" s="1"/>
    </row>
    <row r="140" ht="15.75" customHeight="1">
      <c r="A140" s="39"/>
      <c r="B140" s="40"/>
      <c r="C140" s="40"/>
      <c r="D140" s="1"/>
      <c r="E140" s="1"/>
      <c r="F140" s="1"/>
      <c r="G140" s="1"/>
      <c r="H140" s="1"/>
      <c r="I140" s="1"/>
      <c r="J140" s="1"/>
      <c r="K140" s="1"/>
      <c r="L140" s="1"/>
    </row>
    <row r="141" ht="15.75" customHeight="1">
      <c r="A141" s="39"/>
      <c r="B141" s="40"/>
      <c r="C141" s="40"/>
      <c r="D141" s="1"/>
      <c r="E141" s="1"/>
      <c r="F141" s="1"/>
      <c r="G141" s="1"/>
      <c r="H141" s="1"/>
      <c r="I141" s="1"/>
      <c r="J141" s="1"/>
      <c r="K141" s="1"/>
      <c r="L141" s="1"/>
    </row>
    <row r="142" ht="15.75" customHeight="1">
      <c r="A142" s="39"/>
      <c r="B142" s="40"/>
      <c r="C142" s="40"/>
      <c r="D142" s="1"/>
      <c r="E142" s="1"/>
      <c r="F142" s="1"/>
      <c r="G142" s="1"/>
      <c r="H142" s="1"/>
      <c r="I142" s="1"/>
      <c r="J142" s="1"/>
      <c r="K142" s="1"/>
      <c r="L142" s="1"/>
    </row>
    <row r="143" ht="15.75" customHeight="1">
      <c r="A143" s="39"/>
      <c r="B143" s="40"/>
      <c r="C143" s="40"/>
      <c r="D143" s="1"/>
      <c r="E143" s="1"/>
      <c r="F143" s="1"/>
      <c r="G143" s="1"/>
      <c r="H143" s="1"/>
      <c r="I143" s="1"/>
      <c r="J143" s="1"/>
      <c r="K143" s="1"/>
      <c r="L143" s="1"/>
    </row>
    <row r="144" ht="15.75" customHeight="1">
      <c r="A144" s="39"/>
      <c r="B144" s="40"/>
      <c r="C144" s="40"/>
      <c r="D144" s="1"/>
      <c r="E144" s="1"/>
      <c r="F144" s="1"/>
      <c r="G144" s="1"/>
      <c r="H144" s="1"/>
      <c r="I144" s="1"/>
      <c r="J144" s="1"/>
      <c r="K144" s="1"/>
      <c r="L144" s="1"/>
    </row>
    <row r="145" ht="15.75" customHeight="1">
      <c r="A145" s="39"/>
      <c r="B145" s="40"/>
      <c r="C145" s="40"/>
      <c r="D145" s="1"/>
      <c r="E145" s="1"/>
      <c r="F145" s="1"/>
      <c r="G145" s="1"/>
      <c r="H145" s="1"/>
      <c r="I145" s="1"/>
      <c r="J145" s="1"/>
      <c r="K145" s="1"/>
      <c r="L145" s="1"/>
    </row>
    <row r="146" ht="15.75" customHeight="1">
      <c r="A146" s="39"/>
      <c r="B146" s="40"/>
      <c r="C146" s="40"/>
      <c r="D146" s="1"/>
      <c r="E146" s="1"/>
      <c r="F146" s="1"/>
      <c r="G146" s="1"/>
      <c r="H146" s="1"/>
      <c r="I146" s="1"/>
      <c r="J146" s="1"/>
      <c r="K146" s="1"/>
      <c r="L146" s="1"/>
    </row>
    <row r="147" ht="15.75" customHeight="1">
      <c r="A147" s="39"/>
      <c r="B147" s="40"/>
      <c r="C147" s="40"/>
      <c r="D147" s="1"/>
      <c r="E147" s="1"/>
      <c r="F147" s="1"/>
      <c r="G147" s="1"/>
      <c r="H147" s="1"/>
      <c r="I147" s="1"/>
      <c r="J147" s="1"/>
      <c r="K147" s="1"/>
      <c r="L147" s="1"/>
    </row>
    <row r="148" ht="15.75" customHeight="1">
      <c r="A148" s="39"/>
      <c r="B148" s="40"/>
      <c r="C148" s="40"/>
      <c r="D148" s="1"/>
      <c r="E148" s="1"/>
      <c r="F148" s="1"/>
      <c r="G148" s="1"/>
      <c r="H148" s="1"/>
      <c r="I148" s="1"/>
      <c r="J148" s="1"/>
      <c r="K148" s="1"/>
      <c r="L148" s="1"/>
    </row>
    <row r="149" ht="15.75" customHeight="1">
      <c r="A149" s="39"/>
      <c r="B149" s="40"/>
      <c r="C149" s="40"/>
      <c r="D149" s="1"/>
      <c r="E149" s="1"/>
      <c r="F149" s="1"/>
      <c r="G149" s="1"/>
      <c r="H149" s="1"/>
      <c r="I149" s="1"/>
      <c r="J149" s="1"/>
      <c r="K149" s="1"/>
      <c r="L149" s="1"/>
    </row>
    <row r="150" ht="15.75" customHeight="1">
      <c r="A150" s="39"/>
      <c r="B150" s="40"/>
      <c r="C150" s="40"/>
      <c r="D150" s="1"/>
      <c r="E150" s="1"/>
      <c r="F150" s="1"/>
      <c r="G150" s="1"/>
      <c r="H150" s="1"/>
      <c r="I150" s="1"/>
      <c r="J150" s="1"/>
      <c r="K150" s="1"/>
      <c r="L150" s="1"/>
    </row>
    <row r="151" ht="15.75" customHeight="1">
      <c r="A151" s="39"/>
      <c r="B151" s="40"/>
      <c r="C151" s="40"/>
      <c r="D151" s="1"/>
      <c r="E151" s="1"/>
      <c r="F151" s="1"/>
      <c r="G151" s="1"/>
      <c r="H151" s="1"/>
      <c r="I151" s="1"/>
      <c r="J151" s="1"/>
      <c r="K151" s="1"/>
      <c r="L151" s="1"/>
    </row>
    <row r="152" ht="15.75" customHeight="1">
      <c r="A152" s="39"/>
      <c r="B152" s="40"/>
      <c r="C152" s="40"/>
      <c r="D152" s="1"/>
      <c r="E152" s="1"/>
      <c r="F152" s="1"/>
      <c r="G152" s="1"/>
      <c r="H152" s="1"/>
      <c r="I152" s="1"/>
      <c r="J152" s="1"/>
      <c r="K152" s="1"/>
      <c r="L152" s="1"/>
    </row>
    <row r="153" ht="15.75" customHeight="1">
      <c r="A153" s="39"/>
      <c r="B153" s="40"/>
      <c r="C153" s="40"/>
      <c r="D153" s="1"/>
      <c r="E153" s="1"/>
      <c r="F153" s="1"/>
      <c r="G153" s="1"/>
      <c r="H153" s="1"/>
      <c r="I153" s="1"/>
      <c r="J153" s="1"/>
      <c r="K153" s="1"/>
      <c r="L153" s="1"/>
    </row>
    <row r="154" ht="15.75" customHeight="1">
      <c r="A154" s="39"/>
      <c r="B154" s="40"/>
      <c r="C154" s="40"/>
      <c r="D154" s="1"/>
      <c r="E154" s="1"/>
      <c r="F154" s="1"/>
      <c r="G154" s="1"/>
      <c r="H154" s="1"/>
      <c r="I154" s="1"/>
      <c r="J154" s="1"/>
      <c r="K154" s="1"/>
      <c r="L154" s="1"/>
    </row>
    <row r="155" ht="15.75" customHeight="1">
      <c r="A155" s="39"/>
      <c r="B155" s="40"/>
      <c r="C155" s="40"/>
      <c r="D155" s="1"/>
      <c r="E155" s="1"/>
      <c r="F155" s="1"/>
      <c r="G155" s="1"/>
      <c r="H155" s="1"/>
      <c r="I155" s="1"/>
      <c r="J155" s="1"/>
      <c r="K155" s="1"/>
      <c r="L155" s="1"/>
    </row>
    <row r="156" ht="15.75" customHeight="1">
      <c r="A156" s="39"/>
      <c r="B156" s="40"/>
      <c r="C156" s="40"/>
      <c r="D156" s="1"/>
      <c r="E156" s="1"/>
      <c r="F156" s="1"/>
      <c r="G156" s="1"/>
      <c r="H156" s="1"/>
      <c r="I156" s="1"/>
      <c r="J156" s="1"/>
      <c r="K156" s="1"/>
      <c r="L156" s="1"/>
    </row>
    <row r="157" ht="15.75" customHeight="1">
      <c r="A157" s="39"/>
      <c r="B157" s="40"/>
      <c r="C157" s="40"/>
      <c r="D157" s="1"/>
      <c r="E157" s="1"/>
      <c r="F157" s="1"/>
      <c r="G157" s="1"/>
      <c r="H157" s="1"/>
      <c r="I157" s="1"/>
      <c r="J157" s="1"/>
      <c r="K157" s="1"/>
      <c r="L157" s="1"/>
    </row>
    <row r="158" ht="15.75" customHeight="1">
      <c r="A158" s="39"/>
      <c r="B158" s="40"/>
      <c r="C158" s="40"/>
      <c r="D158" s="1"/>
      <c r="E158" s="1"/>
      <c r="F158" s="1"/>
      <c r="G158" s="1"/>
      <c r="H158" s="1"/>
      <c r="I158" s="1"/>
      <c r="J158" s="1"/>
      <c r="K158" s="1"/>
      <c r="L158" s="1"/>
    </row>
    <row r="159" ht="15.75" customHeight="1">
      <c r="A159" s="39"/>
      <c r="B159" s="40"/>
      <c r="C159" s="40"/>
      <c r="D159" s="1"/>
      <c r="E159" s="1"/>
      <c r="F159" s="1"/>
      <c r="G159" s="1"/>
      <c r="H159" s="1"/>
      <c r="I159" s="1"/>
      <c r="J159" s="1"/>
      <c r="K159" s="1"/>
      <c r="L159" s="1"/>
    </row>
    <row r="160" ht="15.75" customHeight="1">
      <c r="A160" s="39"/>
      <c r="B160" s="40"/>
      <c r="C160" s="40"/>
      <c r="D160" s="1"/>
      <c r="E160" s="1"/>
      <c r="F160" s="1"/>
      <c r="G160" s="1"/>
      <c r="H160" s="1"/>
      <c r="I160" s="1"/>
      <c r="J160" s="1"/>
      <c r="K160" s="1"/>
      <c r="L160" s="1"/>
    </row>
    <row r="161" ht="15.75" customHeight="1">
      <c r="A161" s="39"/>
      <c r="B161" s="40"/>
      <c r="C161" s="40"/>
      <c r="D161" s="1"/>
      <c r="E161" s="1"/>
      <c r="F161" s="1"/>
      <c r="G161" s="1"/>
      <c r="H161" s="1"/>
      <c r="I161" s="1"/>
      <c r="J161" s="1"/>
      <c r="K161" s="1"/>
      <c r="L161" s="1"/>
    </row>
    <row r="162" ht="15.75" customHeight="1">
      <c r="A162" s="39"/>
      <c r="B162" s="40"/>
      <c r="C162" s="40"/>
      <c r="D162" s="1"/>
      <c r="E162" s="1"/>
      <c r="F162" s="1"/>
      <c r="G162" s="1"/>
      <c r="H162" s="1"/>
      <c r="I162" s="1"/>
      <c r="J162" s="1"/>
      <c r="K162" s="1"/>
      <c r="L162" s="1"/>
    </row>
    <row r="163" ht="15.75" customHeight="1">
      <c r="A163" s="39"/>
      <c r="B163" s="40"/>
      <c r="C163" s="40"/>
      <c r="D163" s="1"/>
      <c r="E163" s="1"/>
      <c r="F163" s="1"/>
      <c r="G163" s="1"/>
      <c r="H163" s="1"/>
      <c r="I163" s="1"/>
      <c r="J163" s="1"/>
      <c r="K163" s="1"/>
      <c r="L163" s="1"/>
    </row>
    <row r="164" ht="15.75" customHeight="1">
      <c r="A164" s="39"/>
      <c r="B164" s="40"/>
      <c r="C164" s="40"/>
      <c r="D164" s="1"/>
      <c r="E164" s="1"/>
      <c r="F164" s="1"/>
      <c r="G164" s="1"/>
      <c r="H164" s="1"/>
      <c r="I164" s="1"/>
      <c r="J164" s="1"/>
      <c r="K164" s="1"/>
      <c r="L164" s="1"/>
    </row>
    <row r="165" ht="15.75" customHeight="1">
      <c r="A165" s="39"/>
      <c r="B165" s="40"/>
      <c r="C165" s="40"/>
      <c r="D165" s="1"/>
      <c r="E165" s="1"/>
      <c r="F165" s="1"/>
      <c r="G165" s="1"/>
      <c r="H165" s="1"/>
      <c r="I165" s="1"/>
      <c r="J165" s="1"/>
      <c r="K165" s="1"/>
      <c r="L165" s="1"/>
    </row>
    <row r="166" ht="15.75" customHeight="1">
      <c r="A166" s="39"/>
      <c r="B166" s="40"/>
      <c r="C166" s="40"/>
      <c r="D166" s="1"/>
      <c r="E166" s="1"/>
      <c r="F166" s="1"/>
      <c r="G166" s="1"/>
      <c r="H166" s="1"/>
      <c r="I166" s="1"/>
      <c r="J166" s="1"/>
      <c r="K166" s="1"/>
      <c r="L166" s="1"/>
    </row>
    <row r="167" ht="15.75" customHeight="1">
      <c r="A167" s="39"/>
      <c r="B167" s="40"/>
      <c r="C167" s="40"/>
      <c r="D167" s="1"/>
      <c r="E167" s="1"/>
      <c r="F167" s="1"/>
      <c r="G167" s="1"/>
      <c r="H167" s="1"/>
      <c r="I167" s="1"/>
      <c r="J167" s="1"/>
      <c r="K167" s="1"/>
      <c r="L167" s="1"/>
    </row>
    <row r="168" ht="15.75" customHeight="1">
      <c r="A168" s="39"/>
      <c r="B168" s="40"/>
      <c r="C168" s="40"/>
      <c r="D168" s="1"/>
      <c r="E168" s="1"/>
      <c r="F168" s="1"/>
      <c r="G168" s="1"/>
      <c r="H168" s="1"/>
      <c r="I168" s="1"/>
      <c r="J168" s="1"/>
      <c r="K168" s="1"/>
      <c r="L168" s="1"/>
    </row>
    <row r="169" ht="15.75" customHeight="1">
      <c r="A169" s="39"/>
      <c r="B169" s="40"/>
      <c r="C169" s="40"/>
      <c r="D169" s="1"/>
      <c r="E169" s="1"/>
      <c r="F169" s="1"/>
      <c r="G169" s="1"/>
      <c r="H169" s="1"/>
      <c r="I169" s="1"/>
      <c r="J169" s="1"/>
      <c r="K169" s="1"/>
      <c r="L169" s="1"/>
    </row>
    <row r="170" ht="15.75" customHeight="1">
      <c r="A170" s="39"/>
      <c r="B170" s="40"/>
      <c r="C170" s="40"/>
      <c r="D170" s="1"/>
      <c r="E170" s="1"/>
      <c r="F170" s="1"/>
      <c r="G170" s="1"/>
      <c r="H170" s="1"/>
      <c r="I170" s="1"/>
      <c r="J170" s="1"/>
      <c r="K170" s="1"/>
      <c r="L170" s="1"/>
    </row>
    <row r="171" ht="15.75" customHeight="1">
      <c r="A171" s="39"/>
      <c r="B171" s="40"/>
      <c r="C171" s="40"/>
      <c r="D171" s="1"/>
      <c r="E171" s="1"/>
      <c r="F171" s="1"/>
      <c r="G171" s="1"/>
      <c r="H171" s="1"/>
      <c r="I171" s="1"/>
      <c r="J171" s="1"/>
      <c r="K171" s="1"/>
      <c r="L171" s="1"/>
    </row>
    <row r="172" ht="15.75" customHeight="1">
      <c r="A172" s="39"/>
      <c r="B172" s="40"/>
      <c r="C172" s="40"/>
      <c r="D172" s="1"/>
      <c r="E172" s="1"/>
      <c r="F172" s="1"/>
      <c r="G172" s="1"/>
      <c r="H172" s="1"/>
      <c r="I172" s="1"/>
      <c r="J172" s="1"/>
      <c r="K172" s="1"/>
      <c r="L172" s="1"/>
    </row>
    <row r="173" ht="15.75" customHeight="1">
      <c r="A173" s="39"/>
      <c r="B173" s="40"/>
      <c r="C173" s="40"/>
      <c r="D173" s="1"/>
      <c r="E173" s="1"/>
      <c r="F173" s="1"/>
      <c r="G173" s="1"/>
      <c r="H173" s="1"/>
      <c r="I173" s="1"/>
      <c r="J173" s="1"/>
      <c r="K173" s="1"/>
      <c r="L173" s="1"/>
    </row>
    <row r="174" ht="15.75" customHeight="1">
      <c r="A174" s="39"/>
      <c r="B174" s="40"/>
      <c r="C174" s="40"/>
      <c r="D174" s="1"/>
      <c r="E174" s="1"/>
      <c r="F174" s="1"/>
      <c r="G174" s="1"/>
      <c r="H174" s="1"/>
      <c r="I174" s="1"/>
      <c r="J174" s="1"/>
      <c r="K174" s="1"/>
      <c r="L174" s="1"/>
    </row>
    <row r="175" ht="15.75" customHeight="1">
      <c r="A175" s="39"/>
      <c r="B175" s="40"/>
      <c r="C175" s="40"/>
      <c r="D175" s="1"/>
      <c r="E175" s="1"/>
      <c r="F175" s="1"/>
      <c r="G175" s="1"/>
      <c r="H175" s="1"/>
      <c r="I175" s="1"/>
      <c r="J175" s="1"/>
      <c r="K175" s="1"/>
      <c r="L175" s="1"/>
    </row>
    <row r="176" ht="15.75" customHeight="1">
      <c r="A176" s="39"/>
      <c r="B176" s="40"/>
      <c r="C176" s="40"/>
      <c r="D176" s="1"/>
      <c r="E176" s="1"/>
      <c r="F176" s="1"/>
      <c r="G176" s="1"/>
      <c r="H176" s="1"/>
      <c r="I176" s="1"/>
      <c r="J176" s="1"/>
      <c r="K176" s="1"/>
      <c r="L176" s="1"/>
    </row>
    <row r="177" ht="15.75" customHeight="1">
      <c r="A177" s="39"/>
      <c r="B177" s="40"/>
      <c r="C177" s="40"/>
      <c r="D177" s="1"/>
      <c r="E177" s="1"/>
      <c r="F177" s="1"/>
      <c r="G177" s="1"/>
      <c r="H177" s="1"/>
      <c r="I177" s="1"/>
      <c r="J177" s="1"/>
      <c r="K177" s="1"/>
      <c r="L177" s="1"/>
    </row>
    <row r="178" ht="15.75" customHeight="1">
      <c r="A178" s="39"/>
      <c r="B178" s="40"/>
      <c r="C178" s="40"/>
      <c r="D178" s="1"/>
      <c r="E178" s="1"/>
      <c r="F178" s="1"/>
      <c r="G178" s="1"/>
      <c r="H178" s="1"/>
      <c r="I178" s="1"/>
      <c r="J178" s="1"/>
      <c r="K178" s="1"/>
      <c r="L178" s="1"/>
    </row>
    <row r="179" ht="15.75" customHeight="1">
      <c r="A179" s="39"/>
      <c r="B179" s="40"/>
      <c r="C179" s="40"/>
      <c r="D179" s="1"/>
      <c r="E179" s="1"/>
      <c r="F179" s="1"/>
      <c r="G179" s="1"/>
      <c r="H179" s="1"/>
      <c r="I179" s="1"/>
      <c r="J179" s="1"/>
      <c r="K179" s="1"/>
      <c r="L179" s="1"/>
    </row>
    <row r="180" ht="15.75" customHeight="1">
      <c r="A180" s="39"/>
      <c r="B180" s="40"/>
      <c r="C180" s="40"/>
      <c r="D180" s="1"/>
      <c r="E180" s="1"/>
      <c r="F180" s="1"/>
      <c r="G180" s="1"/>
      <c r="H180" s="1"/>
      <c r="I180" s="1"/>
      <c r="J180" s="1"/>
      <c r="K180" s="1"/>
      <c r="L180" s="1"/>
    </row>
    <row r="181" ht="15.75" customHeight="1">
      <c r="A181" s="39"/>
      <c r="B181" s="40"/>
      <c r="C181" s="40"/>
      <c r="D181" s="1"/>
      <c r="E181" s="1"/>
      <c r="F181" s="1"/>
      <c r="G181" s="1"/>
      <c r="H181" s="1"/>
      <c r="I181" s="1"/>
      <c r="J181" s="1"/>
      <c r="K181" s="1"/>
      <c r="L181" s="1"/>
    </row>
    <row r="182" ht="15.75" customHeight="1">
      <c r="A182" s="39"/>
      <c r="B182" s="40"/>
      <c r="C182" s="40"/>
      <c r="D182" s="1"/>
      <c r="E182" s="1"/>
      <c r="F182" s="1"/>
      <c r="G182" s="1"/>
      <c r="H182" s="1"/>
      <c r="I182" s="1"/>
      <c r="J182" s="1"/>
      <c r="K182" s="1"/>
      <c r="L182" s="1"/>
    </row>
    <row r="183" ht="15.75" customHeight="1">
      <c r="A183" s="39"/>
      <c r="B183" s="40"/>
      <c r="C183" s="40"/>
      <c r="D183" s="1"/>
      <c r="E183" s="1"/>
      <c r="F183" s="1"/>
      <c r="G183" s="1"/>
      <c r="H183" s="1"/>
      <c r="I183" s="1"/>
      <c r="J183" s="1"/>
      <c r="K183" s="1"/>
      <c r="L183" s="1"/>
    </row>
    <row r="184" ht="15.75" customHeight="1">
      <c r="A184" s="39"/>
      <c r="B184" s="40"/>
      <c r="C184" s="40"/>
      <c r="D184" s="1"/>
      <c r="E184" s="1"/>
      <c r="F184" s="1"/>
      <c r="G184" s="1"/>
      <c r="H184" s="1"/>
      <c r="I184" s="1"/>
      <c r="J184" s="1"/>
      <c r="K184" s="1"/>
      <c r="L184" s="1"/>
    </row>
    <row r="185" ht="15.75" customHeight="1">
      <c r="A185" s="39"/>
      <c r="B185" s="40"/>
      <c r="C185" s="40"/>
      <c r="D185" s="1"/>
      <c r="E185" s="1"/>
      <c r="F185" s="1"/>
      <c r="G185" s="1"/>
      <c r="H185" s="1"/>
      <c r="I185" s="1"/>
      <c r="J185" s="1"/>
      <c r="K185" s="1"/>
      <c r="L185" s="1"/>
    </row>
    <row r="186" ht="15.75" customHeight="1">
      <c r="A186" s="39"/>
      <c r="B186" s="40"/>
      <c r="C186" s="40"/>
      <c r="D186" s="1"/>
      <c r="E186" s="1"/>
      <c r="F186" s="1"/>
      <c r="G186" s="1"/>
      <c r="H186" s="1"/>
      <c r="I186" s="1"/>
      <c r="J186" s="1"/>
      <c r="K186" s="1"/>
      <c r="L186" s="1"/>
    </row>
    <row r="187" ht="15.75" customHeight="1">
      <c r="A187" s="39"/>
      <c r="B187" s="40"/>
      <c r="C187" s="40"/>
      <c r="D187" s="1"/>
      <c r="E187" s="1"/>
      <c r="F187" s="1"/>
      <c r="G187" s="1"/>
      <c r="H187" s="1"/>
      <c r="I187" s="1"/>
      <c r="J187" s="1"/>
      <c r="K187" s="1"/>
      <c r="L187" s="1"/>
    </row>
    <row r="188" ht="15.75" customHeight="1">
      <c r="A188" s="39"/>
      <c r="B188" s="40"/>
      <c r="C188" s="40"/>
      <c r="D188" s="1"/>
      <c r="E188" s="1"/>
      <c r="F188" s="1"/>
      <c r="G188" s="1"/>
      <c r="H188" s="1"/>
      <c r="I188" s="1"/>
      <c r="J188" s="1"/>
      <c r="K188" s="1"/>
      <c r="L188" s="1"/>
    </row>
    <row r="189" ht="15.75" customHeight="1">
      <c r="A189" s="39"/>
      <c r="B189" s="40"/>
      <c r="C189" s="40"/>
      <c r="D189" s="1"/>
      <c r="E189" s="1"/>
      <c r="F189" s="1"/>
      <c r="G189" s="1"/>
      <c r="H189" s="1"/>
      <c r="I189" s="1"/>
      <c r="J189" s="1"/>
      <c r="K189" s="1"/>
      <c r="L189" s="1"/>
    </row>
    <row r="190" ht="15.75" customHeight="1">
      <c r="A190" s="39"/>
      <c r="B190" s="40"/>
      <c r="C190" s="40"/>
      <c r="D190" s="1"/>
      <c r="E190" s="1"/>
      <c r="F190" s="1"/>
      <c r="G190" s="1"/>
      <c r="H190" s="1"/>
      <c r="I190" s="1"/>
      <c r="J190" s="1"/>
      <c r="K190" s="1"/>
      <c r="L190" s="1"/>
    </row>
    <row r="191" ht="15.75" customHeight="1">
      <c r="A191" s="39"/>
      <c r="B191" s="40"/>
      <c r="C191" s="40"/>
      <c r="D191" s="1"/>
      <c r="E191" s="1"/>
      <c r="F191" s="1"/>
      <c r="G191" s="1"/>
      <c r="H191" s="1"/>
      <c r="I191" s="1"/>
      <c r="J191" s="1"/>
      <c r="K191" s="1"/>
      <c r="L191" s="1"/>
    </row>
    <row r="192" ht="15.75" customHeight="1">
      <c r="A192" s="39"/>
      <c r="B192" s="40"/>
      <c r="C192" s="40"/>
      <c r="D192" s="1"/>
      <c r="E192" s="1"/>
      <c r="F192" s="1"/>
      <c r="G192" s="1"/>
      <c r="H192" s="1"/>
      <c r="I192" s="1"/>
      <c r="J192" s="1"/>
      <c r="K192" s="1"/>
      <c r="L192" s="1"/>
    </row>
    <row r="193" ht="15.75" customHeight="1">
      <c r="A193" s="39"/>
      <c r="B193" s="40"/>
      <c r="C193" s="40"/>
      <c r="D193" s="1"/>
      <c r="E193" s="1"/>
      <c r="F193" s="1"/>
      <c r="G193" s="1"/>
      <c r="H193" s="1"/>
      <c r="I193" s="1"/>
      <c r="J193" s="1"/>
      <c r="K193" s="1"/>
      <c r="L193" s="1"/>
    </row>
    <row r="194" ht="15.75" customHeight="1">
      <c r="A194" s="39"/>
      <c r="B194" s="40"/>
      <c r="C194" s="40"/>
      <c r="D194" s="1"/>
      <c r="E194" s="1"/>
      <c r="F194" s="1"/>
      <c r="G194" s="1"/>
      <c r="H194" s="1"/>
      <c r="I194" s="1"/>
      <c r="J194" s="1"/>
      <c r="K194" s="1"/>
      <c r="L194" s="1"/>
    </row>
    <row r="195" ht="15.75" customHeight="1">
      <c r="A195" s="39"/>
      <c r="B195" s="40"/>
      <c r="C195" s="40"/>
      <c r="D195" s="1"/>
      <c r="E195" s="1"/>
      <c r="F195" s="1"/>
      <c r="G195" s="1"/>
      <c r="H195" s="1"/>
      <c r="I195" s="1"/>
      <c r="J195" s="1"/>
      <c r="K195" s="1"/>
      <c r="L195" s="1"/>
    </row>
    <row r="196" ht="15.75" customHeight="1">
      <c r="A196" s="39"/>
      <c r="B196" s="40"/>
      <c r="C196" s="40"/>
      <c r="D196" s="1"/>
      <c r="E196" s="1"/>
      <c r="F196" s="1"/>
      <c r="G196" s="1"/>
      <c r="H196" s="1"/>
      <c r="I196" s="1"/>
      <c r="J196" s="1"/>
      <c r="K196" s="1"/>
      <c r="L196" s="1"/>
    </row>
    <row r="197" ht="15.75" customHeight="1">
      <c r="A197" s="39"/>
      <c r="B197" s="40"/>
      <c r="C197" s="40"/>
      <c r="D197" s="1"/>
      <c r="E197" s="1"/>
      <c r="F197" s="1"/>
      <c r="G197" s="1"/>
      <c r="H197" s="1"/>
      <c r="I197" s="1"/>
      <c r="J197" s="1"/>
      <c r="K197" s="1"/>
      <c r="L197" s="1"/>
    </row>
    <row r="198" ht="15.75" customHeight="1">
      <c r="A198" s="39"/>
      <c r="B198" s="40"/>
      <c r="C198" s="40"/>
      <c r="D198" s="1"/>
      <c r="E198" s="1"/>
      <c r="F198" s="1"/>
      <c r="G198" s="1"/>
      <c r="H198" s="1"/>
      <c r="I198" s="1"/>
      <c r="J198" s="1"/>
      <c r="K198" s="1"/>
      <c r="L198" s="1"/>
    </row>
    <row r="199" ht="15.75" customHeight="1">
      <c r="A199" s="39"/>
      <c r="B199" s="40"/>
      <c r="C199" s="40"/>
      <c r="D199" s="1"/>
      <c r="E199" s="1"/>
      <c r="F199" s="1"/>
      <c r="G199" s="1"/>
      <c r="H199" s="1"/>
      <c r="I199" s="1"/>
      <c r="J199" s="1"/>
      <c r="K199" s="1"/>
      <c r="L199" s="1"/>
    </row>
    <row r="200" ht="15.75" customHeight="1">
      <c r="A200" s="39"/>
      <c r="B200" s="40"/>
      <c r="C200" s="40"/>
      <c r="D200" s="1"/>
      <c r="E200" s="1"/>
      <c r="F200" s="1"/>
      <c r="G200" s="1"/>
      <c r="H200" s="1"/>
      <c r="I200" s="1"/>
      <c r="J200" s="1"/>
      <c r="K200" s="1"/>
      <c r="L200" s="1"/>
    </row>
    <row r="201" ht="15.75" customHeight="1">
      <c r="A201" s="39"/>
      <c r="B201" s="40"/>
      <c r="C201" s="40"/>
      <c r="D201" s="1"/>
      <c r="E201" s="1"/>
      <c r="F201" s="1"/>
      <c r="G201" s="1"/>
      <c r="H201" s="1"/>
      <c r="I201" s="1"/>
      <c r="J201" s="1"/>
      <c r="K201" s="1"/>
      <c r="L201" s="1"/>
    </row>
    <row r="202" ht="15.75" customHeight="1">
      <c r="A202" s="39"/>
      <c r="B202" s="40"/>
      <c r="C202" s="40"/>
      <c r="D202" s="1"/>
      <c r="E202" s="1"/>
      <c r="F202" s="1"/>
      <c r="G202" s="1"/>
      <c r="H202" s="1"/>
      <c r="I202" s="1"/>
      <c r="J202" s="1"/>
      <c r="K202" s="1"/>
      <c r="L202" s="1"/>
    </row>
    <row r="203" ht="15.75" customHeight="1">
      <c r="A203" s="39"/>
      <c r="B203" s="40"/>
      <c r="C203" s="40"/>
      <c r="D203" s="1"/>
      <c r="E203" s="1"/>
      <c r="F203" s="1"/>
      <c r="G203" s="1"/>
      <c r="H203" s="1"/>
      <c r="I203" s="1"/>
      <c r="J203" s="1"/>
      <c r="K203" s="1"/>
      <c r="L203" s="1"/>
    </row>
    <row r="204" ht="15.75" customHeight="1">
      <c r="A204" s="39"/>
      <c r="B204" s="40"/>
      <c r="C204" s="40"/>
      <c r="D204" s="1"/>
      <c r="E204" s="1"/>
      <c r="F204" s="1"/>
      <c r="G204" s="1"/>
      <c r="H204" s="1"/>
      <c r="I204" s="1"/>
      <c r="J204" s="1"/>
      <c r="K204" s="1"/>
      <c r="L204" s="1"/>
    </row>
    <row r="205" ht="15.75" customHeight="1">
      <c r="A205" s="39"/>
      <c r="B205" s="40"/>
      <c r="C205" s="40"/>
      <c r="D205" s="1"/>
      <c r="E205" s="1"/>
      <c r="F205" s="1"/>
      <c r="G205" s="1"/>
      <c r="H205" s="1"/>
      <c r="I205" s="1"/>
      <c r="J205" s="1"/>
      <c r="K205" s="1"/>
      <c r="L205" s="1"/>
    </row>
    <row r="206" ht="15.75" customHeight="1">
      <c r="A206" s="39"/>
      <c r="B206" s="40"/>
      <c r="C206" s="40"/>
      <c r="D206" s="1"/>
      <c r="E206" s="1"/>
      <c r="F206" s="1"/>
      <c r="G206" s="1"/>
      <c r="H206" s="1"/>
      <c r="I206" s="1"/>
      <c r="J206" s="1"/>
      <c r="K206" s="1"/>
      <c r="L206" s="1"/>
    </row>
    <row r="207" ht="15.75" customHeight="1">
      <c r="A207" s="39"/>
      <c r="B207" s="40"/>
      <c r="C207" s="40"/>
      <c r="D207" s="1"/>
      <c r="E207" s="1"/>
      <c r="F207" s="1"/>
      <c r="G207" s="1"/>
      <c r="H207" s="1"/>
      <c r="I207" s="1"/>
      <c r="J207" s="1"/>
      <c r="K207" s="1"/>
      <c r="L207" s="1"/>
    </row>
    <row r="208" ht="15.75" customHeight="1">
      <c r="A208" s="39"/>
      <c r="B208" s="40"/>
      <c r="C208" s="40"/>
      <c r="D208" s="1"/>
      <c r="E208" s="1"/>
      <c r="F208" s="1"/>
      <c r="G208" s="1"/>
      <c r="H208" s="1"/>
      <c r="I208" s="1"/>
      <c r="J208" s="1"/>
      <c r="K208" s="1"/>
      <c r="L208" s="1"/>
    </row>
    <row r="209" ht="15.75" customHeight="1">
      <c r="A209" s="39"/>
      <c r="B209" s="40"/>
      <c r="C209" s="40"/>
      <c r="D209" s="1"/>
      <c r="E209" s="1"/>
      <c r="F209" s="1"/>
      <c r="G209" s="1"/>
      <c r="H209" s="1"/>
      <c r="I209" s="1"/>
      <c r="J209" s="1"/>
      <c r="K209" s="1"/>
      <c r="L209" s="1"/>
    </row>
    <row r="210" ht="15.75" customHeight="1">
      <c r="A210" s="39"/>
      <c r="B210" s="40"/>
      <c r="C210" s="40"/>
      <c r="D210" s="1"/>
      <c r="E210" s="1"/>
      <c r="F210" s="1"/>
      <c r="G210" s="1"/>
      <c r="H210" s="1"/>
      <c r="I210" s="1"/>
      <c r="J210" s="1"/>
      <c r="K210" s="1"/>
      <c r="L210" s="1"/>
    </row>
    <row r="211" ht="15.75" customHeight="1">
      <c r="A211" s="39"/>
      <c r="B211" s="40"/>
      <c r="C211" s="40"/>
      <c r="D211" s="1"/>
      <c r="E211" s="1"/>
      <c r="F211" s="1"/>
      <c r="G211" s="1"/>
      <c r="H211" s="1"/>
      <c r="I211" s="1"/>
      <c r="J211" s="1"/>
      <c r="K211" s="1"/>
      <c r="L211" s="1"/>
    </row>
    <row r="212" ht="15.75" customHeight="1">
      <c r="A212" s="39"/>
      <c r="B212" s="40"/>
      <c r="C212" s="40"/>
      <c r="D212" s="1"/>
      <c r="E212" s="1"/>
      <c r="F212" s="1"/>
      <c r="G212" s="1"/>
      <c r="H212" s="1"/>
      <c r="I212" s="1"/>
      <c r="J212" s="1"/>
      <c r="K212" s="1"/>
      <c r="L212" s="1"/>
    </row>
    <row r="213" ht="15.75" customHeight="1">
      <c r="A213" s="39"/>
      <c r="B213" s="40"/>
      <c r="C213" s="40"/>
      <c r="D213" s="1"/>
      <c r="E213" s="1"/>
      <c r="F213" s="1"/>
      <c r="G213" s="1"/>
      <c r="H213" s="1"/>
      <c r="I213" s="1"/>
      <c r="J213" s="1"/>
      <c r="K213" s="1"/>
      <c r="L213" s="1"/>
    </row>
    <row r="214" ht="15.75" customHeight="1">
      <c r="A214" s="39"/>
      <c r="B214" s="40"/>
      <c r="C214" s="40"/>
      <c r="D214" s="1"/>
      <c r="E214" s="1"/>
      <c r="F214" s="1"/>
      <c r="G214" s="1"/>
      <c r="H214" s="1"/>
      <c r="I214" s="1"/>
      <c r="J214" s="1"/>
      <c r="K214" s="1"/>
      <c r="L214" s="1"/>
    </row>
    <row r="215" ht="15.75" customHeight="1">
      <c r="A215" s="39"/>
      <c r="B215" s="40"/>
      <c r="C215" s="40"/>
      <c r="D215" s="1"/>
      <c r="E215" s="1"/>
      <c r="F215" s="1"/>
      <c r="G215" s="1"/>
      <c r="H215" s="1"/>
      <c r="I215" s="1"/>
      <c r="J215" s="1"/>
      <c r="K215" s="1"/>
      <c r="L215" s="1"/>
    </row>
    <row r="216" ht="15.75" customHeight="1">
      <c r="A216" s="39"/>
      <c r="B216" s="40"/>
      <c r="C216" s="40"/>
      <c r="D216" s="1"/>
      <c r="E216" s="1"/>
      <c r="F216" s="1"/>
      <c r="G216" s="1"/>
      <c r="H216" s="1"/>
      <c r="I216" s="1"/>
      <c r="J216" s="1"/>
      <c r="K216" s="1"/>
      <c r="L216" s="1"/>
    </row>
    <row r="217" ht="15.75" customHeight="1">
      <c r="A217" s="39"/>
      <c r="B217" s="40"/>
      <c r="C217" s="40"/>
      <c r="D217" s="1"/>
      <c r="E217" s="1"/>
      <c r="F217" s="1"/>
      <c r="G217" s="1"/>
      <c r="H217" s="1"/>
      <c r="I217" s="1"/>
      <c r="J217" s="1"/>
      <c r="K217" s="1"/>
      <c r="L217" s="1"/>
    </row>
    <row r="218" ht="15.75" customHeight="1">
      <c r="A218" s="39"/>
      <c r="B218" s="40"/>
      <c r="C218" s="40"/>
      <c r="D218" s="1"/>
      <c r="E218" s="1"/>
      <c r="F218" s="1"/>
      <c r="G218" s="1"/>
      <c r="H218" s="1"/>
      <c r="I218" s="1"/>
      <c r="J218" s="1"/>
      <c r="K218" s="1"/>
      <c r="L218" s="1"/>
    </row>
    <row r="219" ht="15.75" customHeight="1">
      <c r="A219" s="39"/>
      <c r="B219" s="40"/>
      <c r="C219" s="40"/>
      <c r="D219" s="1"/>
      <c r="E219" s="1"/>
      <c r="F219" s="1"/>
      <c r="G219" s="1"/>
      <c r="H219" s="1"/>
      <c r="I219" s="1"/>
      <c r="J219" s="1"/>
      <c r="K219" s="1"/>
      <c r="L219" s="1"/>
    </row>
    <row r="220" ht="15.75" customHeight="1">
      <c r="A220" s="39"/>
      <c r="B220" s="40"/>
      <c r="C220" s="40"/>
      <c r="D220" s="1"/>
      <c r="E220" s="1"/>
      <c r="F220" s="1"/>
      <c r="G220" s="1"/>
      <c r="H220" s="1"/>
      <c r="I220" s="1"/>
      <c r="J220" s="1"/>
      <c r="K220" s="1"/>
      <c r="L220" s="1"/>
    </row>
    <row r="221" ht="15.75" customHeight="1">
      <c r="A221" s="39"/>
      <c r="B221" s="40"/>
      <c r="C221" s="40"/>
      <c r="D221" s="1"/>
      <c r="E221" s="1"/>
      <c r="F221" s="1"/>
      <c r="G221" s="1"/>
      <c r="H221" s="1"/>
      <c r="I221" s="1"/>
      <c r="J221" s="1"/>
      <c r="K221" s="1"/>
      <c r="L221" s="1"/>
    </row>
    <row r="222" ht="15.75" customHeight="1">
      <c r="A222" s="39"/>
      <c r="B222" s="40"/>
      <c r="C222" s="40"/>
      <c r="D222" s="1"/>
      <c r="E222" s="1"/>
      <c r="F222" s="1"/>
      <c r="G222" s="1"/>
      <c r="H222" s="1"/>
      <c r="I222" s="1"/>
      <c r="J222" s="1"/>
      <c r="K222" s="1"/>
      <c r="L222" s="1"/>
    </row>
    <row r="223" ht="15.75" customHeight="1">
      <c r="A223" s="39"/>
      <c r="B223" s="40"/>
      <c r="C223" s="40"/>
      <c r="D223" s="1"/>
      <c r="E223" s="1"/>
      <c r="F223" s="1"/>
      <c r="G223" s="1"/>
      <c r="H223" s="1"/>
      <c r="I223" s="1"/>
      <c r="J223" s="1"/>
      <c r="K223" s="1"/>
      <c r="L223" s="1"/>
    </row>
    <row r="224" ht="15.75" customHeight="1">
      <c r="A224" s="39"/>
      <c r="B224" s="40"/>
      <c r="C224" s="40"/>
      <c r="D224" s="1"/>
      <c r="E224" s="1"/>
      <c r="F224" s="1"/>
      <c r="G224" s="1"/>
      <c r="H224" s="1"/>
      <c r="I224" s="1"/>
      <c r="J224" s="1"/>
      <c r="K224" s="1"/>
      <c r="L224" s="1"/>
    </row>
    <row r="225" ht="15.75" customHeight="1">
      <c r="A225" s="39"/>
      <c r="B225" s="40"/>
      <c r="C225" s="40"/>
      <c r="D225" s="1"/>
      <c r="E225" s="1"/>
      <c r="F225" s="1"/>
      <c r="G225" s="1"/>
      <c r="H225" s="1"/>
      <c r="I225" s="1"/>
      <c r="J225" s="1"/>
      <c r="K225" s="1"/>
      <c r="L225" s="1"/>
    </row>
    <row r="226" ht="15.75" customHeight="1">
      <c r="A226" s="39"/>
      <c r="B226" s="40"/>
      <c r="C226" s="40"/>
      <c r="D226" s="1"/>
      <c r="E226" s="1"/>
      <c r="F226" s="1"/>
      <c r="G226" s="1"/>
      <c r="H226" s="1"/>
      <c r="I226" s="1"/>
      <c r="J226" s="1"/>
      <c r="K226" s="1"/>
      <c r="L226" s="1"/>
    </row>
    <row r="227" ht="15.75" customHeight="1">
      <c r="A227" s="39"/>
      <c r="B227" s="40"/>
      <c r="C227" s="40"/>
      <c r="D227" s="1"/>
      <c r="E227" s="1"/>
      <c r="F227" s="1"/>
      <c r="G227" s="1"/>
      <c r="H227" s="1"/>
      <c r="I227" s="1"/>
      <c r="J227" s="1"/>
      <c r="K227" s="1"/>
      <c r="L227" s="1"/>
    </row>
    <row r="228" ht="15.75" customHeight="1">
      <c r="A228" s="39"/>
      <c r="B228" s="40"/>
      <c r="C228" s="40"/>
      <c r="D228" s="1"/>
      <c r="E228" s="1"/>
      <c r="F228" s="1"/>
      <c r="G228" s="1"/>
      <c r="H228" s="1"/>
      <c r="I228" s="1"/>
      <c r="J228" s="1"/>
      <c r="K228" s="1"/>
      <c r="L228" s="1"/>
    </row>
    <row r="229" ht="15.75" customHeight="1">
      <c r="A229" s="39"/>
      <c r="B229" s="40"/>
      <c r="C229" s="40"/>
      <c r="D229" s="1"/>
      <c r="E229" s="1"/>
      <c r="F229" s="1"/>
      <c r="G229" s="1"/>
      <c r="H229" s="1"/>
      <c r="I229" s="1"/>
      <c r="J229" s="1"/>
      <c r="K229" s="1"/>
      <c r="L229" s="1"/>
    </row>
    <row r="230" ht="15.75" customHeight="1">
      <c r="A230" s="39"/>
      <c r="B230" s="40"/>
      <c r="C230" s="40"/>
      <c r="D230" s="1"/>
      <c r="E230" s="1"/>
      <c r="F230" s="1"/>
      <c r="G230" s="1"/>
      <c r="H230" s="1"/>
      <c r="I230" s="1"/>
      <c r="J230" s="1"/>
      <c r="K230" s="1"/>
      <c r="L230" s="1"/>
    </row>
    <row r="231" ht="15.75" customHeight="1">
      <c r="A231" s="39"/>
      <c r="B231" s="40"/>
      <c r="C231" s="40"/>
      <c r="D231" s="1"/>
      <c r="E231" s="1"/>
      <c r="F231" s="1"/>
      <c r="G231" s="1"/>
      <c r="H231" s="1"/>
      <c r="I231" s="1"/>
      <c r="J231" s="1"/>
      <c r="K231" s="1"/>
      <c r="L231" s="1"/>
    </row>
    <row r="232" ht="15.75" customHeight="1">
      <c r="A232" s="39"/>
      <c r="B232" s="40"/>
      <c r="C232" s="40"/>
      <c r="D232" s="1"/>
      <c r="E232" s="1"/>
      <c r="F232" s="1"/>
      <c r="G232" s="1"/>
      <c r="H232" s="1"/>
      <c r="I232" s="1"/>
      <c r="J232" s="1"/>
      <c r="K232" s="1"/>
      <c r="L232" s="1"/>
    </row>
    <row r="233" ht="15.75" customHeight="1">
      <c r="A233" s="39"/>
      <c r="B233" s="40"/>
      <c r="C233" s="40"/>
      <c r="D233" s="1"/>
      <c r="E233" s="1"/>
      <c r="F233" s="1"/>
      <c r="G233" s="1"/>
      <c r="H233" s="1"/>
      <c r="I233" s="1"/>
      <c r="J233" s="1"/>
      <c r="K233" s="1"/>
      <c r="L233" s="1"/>
    </row>
    <row r="234" ht="15.75" customHeight="1">
      <c r="A234" s="39"/>
      <c r="B234" s="40"/>
      <c r="C234" s="40"/>
      <c r="D234" s="1"/>
      <c r="E234" s="1"/>
      <c r="F234" s="1"/>
      <c r="G234" s="1"/>
      <c r="H234" s="1"/>
      <c r="I234" s="1"/>
      <c r="J234" s="1"/>
      <c r="K234" s="1"/>
      <c r="L234" s="1"/>
    </row>
    <row r="235" ht="15.75" customHeight="1">
      <c r="A235" s="39"/>
      <c r="B235" s="40"/>
      <c r="C235" s="40"/>
      <c r="D235" s="1"/>
      <c r="E235" s="1"/>
      <c r="F235" s="1"/>
      <c r="G235" s="1"/>
      <c r="H235" s="1"/>
      <c r="I235" s="1"/>
      <c r="J235" s="1"/>
      <c r="K235" s="1"/>
      <c r="L235" s="1"/>
    </row>
    <row r="236" ht="15.75" customHeight="1">
      <c r="A236" s="39"/>
      <c r="B236" s="40"/>
      <c r="C236" s="40"/>
      <c r="D236" s="1"/>
      <c r="E236" s="1"/>
      <c r="F236" s="1"/>
      <c r="G236" s="1"/>
      <c r="H236" s="1"/>
      <c r="I236" s="1"/>
      <c r="J236" s="1"/>
      <c r="K236" s="1"/>
      <c r="L236" s="1"/>
    </row>
    <row r="237" ht="15.75" customHeight="1">
      <c r="A237" s="39"/>
      <c r="B237" s="40"/>
      <c r="C237" s="40"/>
      <c r="D237" s="1"/>
      <c r="E237" s="1"/>
      <c r="F237" s="1"/>
      <c r="G237" s="1"/>
      <c r="H237" s="1"/>
      <c r="I237" s="1"/>
      <c r="J237" s="1"/>
      <c r="K237" s="1"/>
      <c r="L237" s="1"/>
    </row>
    <row r="238" ht="15.75" customHeight="1">
      <c r="A238" s="39"/>
      <c r="B238" s="40"/>
      <c r="C238" s="40"/>
      <c r="D238" s="1"/>
      <c r="E238" s="1"/>
      <c r="F238" s="1"/>
      <c r="G238" s="1"/>
      <c r="H238" s="1"/>
      <c r="I238" s="1"/>
      <c r="J238" s="1"/>
      <c r="K238" s="1"/>
      <c r="L238" s="1"/>
    </row>
    <row r="239" ht="15.75" customHeight="1">
      <c r="A239" s="39"/>
      <c r="B239" s="40"/>
      <c r="C239" s="40"/>
      <c r="D239" s="1"/>
      <c r="E239" s="1"/>
      <c r="F239" s="1"/>
      <c r="G239" s="1"/>
      <c r="H239" s="1"/>
      <c r="I239" s="1"/>
      <c r="J239" s="1"/>
      <c r="K239" s="1"/>
      <c r="L239" s="1"/>
    </row>
    <row r="240" ht="15.75" customHeight="1">
      <c r="A240" s="39"/>
      <c r="B240" s="40"/>
      <c r="C240" s="40"/>
      <c r="D240" s="1"/>
      <c r="E240" s="1"/>
      <c r="F240" s="1"/>
      <c r="G240" s="1"/>
      <c r="H240" s="1"/>
      <c r="I240" s="1"/>
      <c r="J240" s="1"/>
      <c r="K240" s="1"/>
      <c r="L240" s="1"/>
    </row>
    <row r="241" ht="15.75" customHeight="1">
      <c r="A241" s="39"/>
      <c r="B241" s="40"/>
      <c r="C241" s="40"/>
      <c r="D241" s="1"/>
      <c r="E241" s="1"/>
      <c r="F241" s="1"/>
      <c r="G241" s="1"/>
      <c r="H241" s="1"/>
      <c r="I241" s="1"/>
      <c r="J241" s="1"/>
      <c r="K241" s="1"/>
      <c r="L241" s="1"/>
    </row>
    <row r="242" ht="15.75" customHeight="1">
      <c r="A242" s="39"/>
      <c r="B242" s="40"/>
      <c r="C242" s="40"/>
      <c r="D242" s="1"/>
      <c r="E242" s="1"/>
      <c r="F242" s="1"/>
      <c r="G242" s="1"/>
      <c r="H242" s="1"/>
      <c r="I242" s="1"/>
      <c r="J242" s="1"/>
      <c r="K242" s="1"/>
      <c r="L242" s="1"/>
    </row>
    <row r="243" ht="15.75" customHeight="1">
      <c r="A243" s="39"/>
      <c r="B243" s="40"/>
      <c r="C243" s="40"/>
      <c r="D243" s="1"/>
      <c r="E243" s="1"/>
      <c r="F243" s="1"/>
      <c r="G243" s="1"/>
      <c r="H243" s="1"/>
      <c r="I243" s="1"/>
      <c r="J243" s="1"/>
      <c r="K243" s="1"/>
      <c r="L243" s="1"/>
    </row>
    <row r="244" ht="15.75" customHeight="1">
      <c r="A244" s="39"/>
      <c r="B244" s="40"/>
      <c r="C244" s="40"/>
      <c r="D244" s="1"/>
      <c r="E244" s="1"/>
      <c r="F244" s="1"/>
      <c r="G244" s="1"/>
      <c r="H244" s="1"/>
      <c r="I244" s="1"/>
      <c r="J244" s="1"/>
      <c r="K244" s="1"/>
      <c r="L244" s="1"/>
    </row>
    <row r="245" ht="15.75" customHeight="1">
      <c r="A245" s="39"/>
      <c r="B245" s="40"/>
      <c r="C245" s="40"/>
      <c r="D245" s="1"/>
      <c r="E245" s="1"/>
      <c r="F245" s="1"/>
      <c r="G245" s="1"/>
      <c r="H245" s="1"/>
      <c r="I245" s="1"/>
      <c r="J245" s="1"/>
      <c r="K245" s="1"/>
      <c r="L245" s="1"/>
    </row>
    <row r="246" ht="15.75" customHeight="1">
      <c r="A246" s="39"/>
      <c r="B246" s="40"/>
      <c r="C246" s="40"/>
      <c r="D246" s="1"/>
      <c r="E246" s="1"/>
      <c r="F246" s="1"/>
      <c r="G246" s="1"/>
      <c r="H246" s="1"/>
      <c r="I246" s="1"/>
      <c r="J246" s="1"/>
      <c r="K246" s="1"/>
      <c r="L246" s="1"/>
    </row>
    <row r="247" ht="15.75" customHeight="1">
      <c r="A247" s="39"/>
      <c r="B247" s="40"/>
      <c r="C247" s="40"/>
      <c r="D247" s="1"/>
      <c r="E247" s="1"/>
      <c r="F247" s="1"/>
      <c r="G247" s="1"/>
      <c r="H247" s="1"/>
      <c r="I247" s="1"/>
      <c r="J247" s="1"/>
      <c r="K247" s="1"/>
      <c r="L247" s="1"/>
    </row>
    <row r="248" ht="15.75" customHeight="1">
      <c r="A248" s="39"/>
      <c r="B248" s="40"/>
      <c r="C248" s="40"/>
      <c r="D248" s="1"/>
      <c r="E248" s="1"/>
      <c r="F248" s="1"/>
      <c r="G248" s="1"/>
      <c r="H248" s="1"/>
      <c r="I248" s="1"/>
      <c r="J248" s="1"/>
      <c r="K248" s="1"/>
      <c r="L248" s="1"/>
    </row>
    <row r="249" ht="15.75" customHeight="1">
      <c r="A249" s="39"/>
      <c r="B249" s="40"/>
      <c r="C249" s="40"/>
      <c r="D249" s="1"/>
      <c r="E249" s="1"/>
      <c r="F249" s="1"/>
      <c r="G249" s="1"/>
      <c r="H249" s="1"/>
      <c r="I249" s="1"/>
      <c r="J249" s="1"/>
      <c r="K249" s="1"/>
      <c r="L249" s="1"/>
    </row>
    <row r="250" ht="15.75" customHeight="1">
      <c r="A250" s="39"/>
      <c r="B250" s="40"/>
      <c r="C250" s="40"/>
      <c r="D250" s="1"/>
      <c r="E250" s="1"/>
      <c r="F250" s="1"/>
      <c r="G250" s="1"/>
      <c r="H250" s="1"/>
      <c r="I250" s="1"/>
      <c r="J250" s="1"/>
      <c r="K250" s="1"/>
      <c r="L250" s="1"/>
    </row>
    <row r="251" ht="15.75" customHeight="1">
      <c r="A251" s="39"/>
      <c r="B251" s="40"/>
      <c r="C251" s="40"/>
      <c r="D251" s="1"/>
      <c r="E251" s="1"/>
      <c r="F251" s="1"/>
      <c r="G251" s="1"/>
      <c r="H251" s="1"/>
      <c r="I251" s="1"/>
      <c r="J251" s="1"/>
      <c r="K251" s="1"/>
      <c r="L251" s="1"/>
    </row>
    <row r="252" ht="15.75" customHeight="1">
      <c r="A252" s="39"/>
      <c r="B252" s="40"/>
      <c r="C252" s="40"/>
      <c r="D252" s="1"/>
      <c r="E252" s="1"/>
      <c r="F252" s="1"/>
      <c r="G252" s="1"/>
      <c r="H252" s="1"/>
      <c r="I252" s="1"/>
      <c r="J252" s="1"/>
      <c r="K252" s="1"/>
      <c r="L252" s="1"/>
    </row>
    <row r="253" ht="15.75" customHeight="1">
      <c r="A253" s="39"/>
      <c r="B253" s="40"/>
      <c r="C253" s="40"/>
      <c r="D253" s="1"/>
      <c r="E253" s="1"/>
      <c r="F253" s="1"/>
      <c r="G253" s="1"/>
      <c r="H253" s="1"/>
      <c r="I253" s="1"/>
      <c r="J253" s="1"/>
      <c r="K253" s="1"/>
      <c r="L253" s="1"/>
    </row>
    <row r="254" ht="15.75" customHeight="1">
      <c r="A254" s="39"/>
      <c r="B254" s="40"/>
      <c r="C254" s="40"/>
      <c r="D254" s="1"/>
      <c r="E254" s="1"/>
      <c r="F254" s="1"/>
      <c r="G254" s="1"/>
      <c r="H254" s="1"/>
      <c r="I254" s="1"/>
      <c r="J254" s="1"/>
      <c r="K254" s="1"/>
      <c r="L254" s="1"/>
    </row>
    <row r="255" ht="15.75" customHeight="1">
      <c r="A255" s="39"/>
      <c r="B255" s="40"/>
      <c r="C255" s="40"/>
      <c r="D255" s="1"/>
      <c r="E255" s="1"/>
      <c r="F255" s="1"/>
      <c r="G255" s="1"/>
      <c r="H255" s="1"/>
      <c r="I255" s="1"/>
      <c r="J255" s="1"/>
      <c r="K255" s="1"/>
      <c r="L255" s="1"/>
    </row>
    <row r="256" ht="15.75" customHeight="1">
      <c r="A256" s="39"/>
      <c r="B256" s="40"/>
      <c r="C256" s="40"/>
      <c r="D256" s="1"/>
      <c r="E256" s="1"/>
      <c r="F256" s="1"/>
      <c r="G256" s="1"/>
      <c r="H256" s="1"/>
      <c r="I256" s="1"/>
      <c r="J256" s="1"/>
      <c r="K256" s="1"/>
      <c r="L256" s="1"/>
    </row>
    <row r="257" ht="15.75" customHeight="1">
      <c r="A257" s="39"/>
      <c r="B257" s="40"/>
      <c r="C257" s="40"/>
      <c r="D257" s="1"/>
      <c r="E257" s="1"/>
      <c r="F257" s="1"/>
      <c r="G257" s="1"/>
      <c r="H257" s="1"/>
      <c r="I257" s="1"/>
      <c r="J257" s="1"/>
      <c r="K257" s="1"/>
      <c r="L257" s="1"/>
    </row>
    <row r="258" ht="15.75" customHeight="1">
      <c r="A258" s="39"/>
      <c r="B258" s="40"/>
      <c r="C258" s="40"/>
      <c r="D258" s="1"/>
      <c r="E258" s="1"/>
      <c r="F258" s="1"/>
      <c r="G258" s="1"/>
      <c r="H258" s="1"/>
      <c r="I258" s="1"/>
      <c r="J258" s="1"/>
      <c r="K258" s="1"/>
      <c r="L258" s="1"/>
    </row>
    <row r="259" ht="15.75" customHeight="1">
      <c r="A259" s="39"/>
      <c r="B259" s="40"/>
      <c r="C259" s="40"/>
      <c r="D259" s="1"/>
      <c r="E259" s="1"/>
      <c r="F259" s="1"/>
      <c r="G259" s="1"/>
      <c r="H259" s="1"/>
      <c r="I259" s="1"/>
      <c r="J259" s="1"/>
      <c r="K259" s="1"/>
      <c r="L259" s="1"/>
    </row>
    <row r="260" ht="15.75" customHeight="1">
      <c r="A260" s="39"/>
      <c r="B260" s="40"/>
      <c r="C260" s="40"/>
      <c r="D260" s="1"/>
      <c r="E260" s="1"/>
      <c r="F260" s="1"/>
      <c r="G260" s="1"/>
      <c r="H260" s="1"/>
      <c r="I260" s="1"/>
      <c r="J260" s="1"/>
      <c r="K260" s="1"/>
      <c r="L260" s="1"/>
    </row>
    <row r="261" ht="15.75" customHeight="1">
      <c r="A261" s="39"/>
      <c r="B261" s="40"/>
      <c r="C261" s="40"/>
      <c r="D261" s="1"/>
      <c r="E261" s="1"/>
      <c r="F261" s="1"/>
      <c r="G261" s="1"/>
      <c r="H261" s="1"/>
      <c r="I261" s="1"/>
      <c r="J261" s="1"/>
      <c r="K261" s="1"/>
      <c r="L261" s="1"/>
    </row>
    <row r="262" ht="15.75" customHeight="1">
      <c r="A262" s="39"/>
      <c r="B262" s="40"/>
      <c r="C262" s="40"/>
      <c r="D262" s="1"/>
      <c r="E262" s="1"/>
      <c r="F262" s="1"/>
      <c r="G262" s="1"/>
      <c r="H262" s="1"/>
      <c r="I262" s="1"/>
      <c r="J262" s="1"/>
      <c r="K262" s="1"/>
      <c r="L262" s="1"/>
    </row>
    <row r="263" ht="15.75" customHeight="1">
      <c r="A263" s="39"/>
      <c r="B263" s="40"/>
      <c r="C263" s="40"/>
      <c r="D263" s="1"/>
      <c r="E263" s="1"/>
      <c r="F263" s="1"/>
      <c r="G263" s="1"/>
      <c r="H263" s="1"/>
      <c r="I263" s="1"/>
      <c r="J263" s="1"/>
      <c r="K263" s="1"/>
      <c r="L263" s="1"/>
    </row>
    <row r="264" ht="15.75" customHeight="1">
      <c r="A264" s="39"/>
      <c r="B264" s="40"/>
      <c r="C264" s="40"/>
      <c r="D264" s="1"/>
      <c r="E264" s="1"/>
      <c r="F264" s="1"/>
      <c r="G264" s="1"/>
      <c r="H264" s="1"/>
      <c r="I264" s="1"/>
      <c r="J264" s="1"/>
      <c r="K264" s="1"/>
      <c r="L264" s="1"/>
    </row>
    <row r="265" ht="15.75" customHeight="1">
      <c r="A265" s="39"/>
      <c r="B265" s="40"/>
      <c r="C265" s="40"/>
      <c r="D265" s="1"/>
      <c r="E265" s="1"/>
      <c r="F265" s="1"/>
      <c r="G265" s="1"/>
      <c r="H265" s="1"/>
      <c r="I265" s="1"/>
      <c r="J265" s="1"/>
      <c r="K265" s="1"/>
      <c r="L265" s="1"/>
    </row>
    <row r="266" ht="15.75" customHeight="1">
      <c r="A266" s="39"/>
      <c r="B266" s="40"/>
      <c r="C266" s="40"/>
      <c r="D266" s="1"/>
      <c r="E266" s="1"/>
      <c r="F266" s="1"/>
      <c r="G266" s="1"/>
      <c r="H266" s="1"/>
      <c r="I266" s="1"/>
      <c r="J266" s="1"/>
      <c r="K266" s="1"/>
      <c r="L266" s="1"/>
    </row>
    <row r="267" ht="15.75" customHeight="1">
      <c r="A267" s="39"/>
      <c r="B267" s="40"/>
      <c r="C267" s="40"/>
      <c r="D267" s="1"/>
      <c r="E267" s="1"/>
      <c r="F267" s="1"/>
      <c r="G267" s="1"/>
      <c r="H267" s="1"/>
      <c r="I267" s="1"/>
      <c r="J267" s="1"/>
      <c r="K267" s="1"/>
      <c r="L267" s="1"/>
    </row>
    <row r="268" ht="15.75" customHeight="1">
      <c r="A268" s="39"/>
      <c r="B268" s="40"/>
      <c r="C268" s="40"/>
      <c r="D268" s="1"/>
      <c r="E268" s="1"/>
      <c r="F268" s="1"/>
      <c r="G268" s="1"/>
      <c r="H268" s="1"/>
      <c r="I268" s="1"/>
      <c r="J268" s="1"/>
      <c r="K268" s="1"/>
      <c r="L268" s="1"/>
    </row>
    <row r="269" ht="15.75" customHeight="1">
      <c r="A269" s="39"/>
      <c r="B269" s="40"/>
      <c r="C269" s="40"/>
      <c r="D269" s="1"/>
      <c r="E269" s="1"/>
      <c r="F269" s="1"/>
      <c r="G269" s="1"/>
      <c r="H269" s="1"/>
      <c r="I269" s="1"/>
      <c r="J269" s="1"/>
      <c r="K269" s="1"/>
      <c r="L269" s="1"/>
    </row>
    <row r="270" ht="15.75" customHeight="1">
      <c r="A270" s="39"/>
      <c r="B270" s="40"/>
      <c r="C270" s="40"/>
      <c r="D270" s="1"/>
      <c r="E270" s="1"/>
      <c r="F270" s="1"/>
      <c r="G270" s="1"/>
      <c r="H270" s="1"/>
      <c r="I270" s="1"/>
      <c r="J270" s="1"/>
      <c r="K270" s="1"/>
      <c r="L270" s="1"/>
    </row>
    <row r="271" ht="15.75" customHeight="1">
      <c r="A271" s="39"/>
      <c r="B271" s="40"/>
      <c r="C271" s="40"/>
      <c r="D271" s="1"/>
      <c r="E271" s="1"/>
      <c r="F271" s="1"/>
      <c r="G271" s="1"/>
      <c r="H271" s="1"/>
      <c r="I271" s="1"/>
      <c r="J271" s="1"/>
      <c r="K271" s="1"/>
      <c r="L271" s="1"/>
    </row>
    <row r="272" ht="15.75" customHeight="1">
      <c r="A272" s="39"/>
      <c r="B272" s="40"/>
      <c r="C272" s="40"/>
      <c r="D272" s="1"/>
      <c r="E272" s="1"/>
      <c r="F272" s="1"/>
      <c r="G272" s="1"/>
      <c r="H272" s="1"/>
      <c r="I272" s="1"/>
      <c r="J272" s="1"/>
      <c r="K272" s="1"/>
      <c r="L272" s="1"/>
    </row>
    <row r="273" ht="15.75" customHeight="1">
      <c r="A273" s="39"/>
      <c r="B273" s="40"/>
      <c r="C273" s="40"/>
      <c r="D273" s="1"/>
      <c r="E273" s="1"/>
      <c r="F273" s="1"/>
      <c r="G273" s="1"/>
      <c r="H273" s="1"/>
      <c r="I273" s="1"/>
      <c r="J273" s="1"/>
      <c r="K273" s="1"/>
      <c r="L273" s="1"/>
    </row>
    <row r="274" ht="15.75" customHeight="1">
      <c r="A274" s="39"/>
      <c r="B274" s="40"/>
      <c r="C274" s="40"/>
      <c r="D274" s="1"/>
      <c r="E274" s="1"/>
      <c r="F274" s="1"/>
      <c r="G274" s="1"/>
      <c r="H274" s="1"/>
      <c r="I274" s="1"/>
      <c r="J274" s="1"/>
      <c r="K274" s="1"/>
      <c r="L274" s="1"/>
    </row>
    <row r="275" ht="15.75" customHeight="1">
      <c r="A275" s="39"/>
      <c r="B275" s="40"/>
      <c r="C275" s="40"/>
      <c r="D275" s="1"/>
      <c r="E275" s="1"/>
      <c r="F275" s="1"/>
      <c r="G275" s="1"/>
      <c r="H275" s="1"/>
      <c r="I275" s="1"/>
      <c r="J275" s="1"/>
      <c r="K275" s="1"/>
      <c r="L275" s="1"/>
    </row>
    <row r="276" ht="15.75" customHeight="1">
      <c r="A276" s="39"/>
      <c r="B276" s="40"/>
      <c r="C276" s="40"/>
      <c r="D276" s="1"/>
      <c r="E276" s="1"/>
      <c r="F276" s="1"/>
      <c r="G276" s="1"/>
      <c r="H276" s="1"/>
      <c r="I276" s="1"/>
      <c r="J276" s="1"/>
      <c r="K276" s="1"/>
      <c r="L276" s="1"/>
    </row>
    <row r="277" ht="15.75" customHeight="1">
      <c r="A277" s="39"/>
      <c r="B277" s="40"/>
      <c r="C277" s="40"/>
      <c r="D277" s="1"/>
      <c r="E277" s="1"/>
      <c r="F277" s="1"/>
      <c r="G277" s="1"/>
      <c r="H277" s="1"/>
      <c r="I277" s="1"/>
      <c r="J277" s="1"/>
      <c r="K277" s="1"/>
      <c r="L277" s="1"/>
    </row>
    <row r="278" ht="15.75" customHeight="1">
      <c r="A278" s="39"/>
      <c r="B278" s="40"/>
      <c r="C278" s="40"/>
      <c r="D278" s="1"/>
      <c r="E278" s="1"/>
      <c r="F278" s="1"/>
      <c r="G278" s="1"/>
      <c r="H278" s="1"/>
      <c r="I278" s="1"/>
      <c r="J278" s="1"/>
      <c r="K278" s="1"/>
      <c r="L278" s="1"/>
    </row>
    <row r="279" ht="15.75" customHeight="1">
      <c r="A279" s="39"/>
      <c r="B279" s="40"/>
      <c r="C279" s="40"/>
      <c r="D279" s="1"/>
      <c r="E279" s="1"/>
      <c r="F279" s="1"/>
      <c r="G279" s="1"/>
      <c r="H279" s="1"/>
      <c r="I279" s="1"/>
      <c r="J279" s="1"/>
      <c r="K279" s="1"/>
      <c r="L279" s="1"/>
    </row>
    <row r="280" ht="15.75" customHeight="1">
      <c r="A280" s="39"/>
      <c r="B280" s="40"/>
      <c r="C280" s="40"/>
      <c r="D280" s="1"/>
      <c r="E280" s="1"/>
      <c r="F280" s="1"/>
      <c r="G280" s="1"/>
      <c r="H280" s="1"/>
      <c r="I280" s="1"/>
      <c r="J280" s="1"/>
      <c r="K280" s="1"/>
      <c r="L280" s="1"/>
    </row>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80:L80"/>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23.0"/>
    <col customWidth="1" min="10" max="26" width="8.0"/>
  </cols>
  <sheetData>
    <row r="1">
      <c r="A1" s="39"/>
      <c r="B1" s="40"/>
      <c r="C1" s="40"/>
      <c r="D1" s="40"/>
      <c r="E1" s="1"/>
      <c r="F1" s="1"/>
    </row>
    <row r="2" ht="18.75" customHeight="1">
      <c r="A2" s="118" t="s">
        <v>3731</v>
      </c>
      <c r="B2" s="42"/>
      <c r="C2" s="42"/>
      <c r="D2" s="42"/>
      <c r="E2" s="42"/>
      <c r="F2" s="42"/>
      <c r="G2" s="42"/>
      <c r="H2" s="43"/>
      <c r="I2" s="3"/>
      <c r="J2" s="3"/>
      <c r="K2" s="45"/>
      <c r="L2" s="45"/>
      <c r="M2" s="45"/>
      <c r="N2" s="45"/>
      <c r="O2" s="45"/>
      <c r="P2" s="45"/>
      <c r="Q2" s="45"/>
      <c r="R2" s="45"/>
      <c r="S2" s="45"/>
      <c r="T2" s="45"/>
      <c r="U2" s="45"/>
      <c r="V2" s="45"/>
      <c r="W2" s="45"/>
      <c r="X2" s="45"/>
      <c r="Y2" s="45"/>
      <c r="Z2" s="45"/>
    </row>
    <row r="3">
      <c r="A3" s="354"/>
      <c r="B3" s="354"/>
      <c r="C3" s="354"/>
      <c r="D3" s="354"/>
      <c r="E3" s="354"/>
      <c r="F3" s="366"/>
      <c r="G3" s="445"/>
      <c r="H3" s="445"/>
      <c r="I3" s="45"/>
      <c r="J3" s="45"/>
      <c r="K3" s="45"/>
      <c r="L3" s="45"/>
      <c r="M3" s="45"/>
      <c r="N3" s="45"/>
      <c r="O3" s="45"/>
      <c r="P3" s="45"/>
      <c r="Q3" s="45"/>
      <c r="R3" s="45"/>
      <c r="S3" s="45"/>
      <c r="T3" s="45"/>
      <c r="U3" s="45"/>
      <c r="V3" s="45"/>
      <c r="W3" s="45"/>
      <c r="X3" s="45"/>
      <c r="Y3" s="45"/>
      <c r="Z3" s="45"/>
    </row>
    <row r="4" ht="42.0" customHeight="1">
      <c r="A4" s="46" t="s">
        <v>3732</v>
      </c>
      <c r="B4" s="42"/>
      <c r="C4" s="42"/>
      <c r="D4" s="42"/>
      <c r="E4" s="42"/>
      <c r="F4" s="42"/>
      <c r="G4" s="42"/>
      <c r="H4" s="43"/>
      <c r="I4" s="3"/>
      <c r="J4" s="3"/>
      <c r="K4" s="45"/>
      <c r="L4" s="45"/>
      <c r="M4" s="45"/>
      <c r="N4" s="45"/>
      <c r="O4" s="45"/>
      <c r="P4" s="45"/>
      <c r="Q4" s="45"/>
      <c r="R4" s="45"/>
      <c r="S4" s="45"/>
      <c r="T4" s="45"/>
      <c r="U4" s="45"/>
      <c r="V4" s="45"/>
      <c r="W4" s="45"/>
      <c r="X4" s="45"/>
      <c r="Y4" s="45"/>
      <c r="Z4" s="45"/>
    </row>
    <row r="5" ht="27.0" customHeight="1">
      <c r="A5" s="46" t="s">
        <v>3733</v>
      </c>
      <c r="B5" s="42"/>
      <c r="C5" s="42"/>
      <c r="D5" s="42"/>
      <c r="E5" s="42"/>
      <c r="F5" s="42"/>
      <c r="G5" s="42"/>
      <c r="H5" s="43"/>
      <c r="I5" s="3"/>
      <c r="J5" s="3"/>
      <c r="K5" s="45"/>
      <c r="L5" s="45"/>
      <c r="M5" s="45"/>
      <c r="N5" s="45"/>
      <c r="O5" s="45"/>
      <c r="P5" s="45"/>
      <c r="Q5" s="45"/>
      <c r="R5" s="45"/>
      <c r="S5" s="45"/>
      <c r="T5" s="45"/>
      <c r="U5" s="45"/>
      <c r="V5" s="45"/>
      <c r="W5" s="45"/>
      <c r="X5" s="45"/>
      <c r="Y5" s="45"/>
      <c r="Z5" s="45"/>
    </row>
    <row r="6" ht="28.5" customHeight="1">
      <c r="A6" s="46" t="s">
        <v>3734</v>
      </c>
      <c r="B6" s="42"/>
      <c r="C6" s="42"/>
      <c r="D6" s="42"/>
      <c r="E6" s="42"/>
      <c r="F6" s="42"/>
      <c r="G6" s="42"/>
      <c r="H6" s="43"/>
      <c r="I6" s="3"/>
      <c r="J6" s="3"/>
      <c r="K6" s="45"/>
      <c r="L6" s="45"/>
      <c r="M6" s="45"/>
      <c r="N6" s="45"/>
      <c r="O6" s="45"/>
      <c r="P6" s="45"/>
      <c r="Q6" s="45"/>
      <c r="R6" s="45"/>
      <c r="S6" s="45"/>
      <c r="T6" s="45"/>
      <c r="U6" s="45"/>
      <c r="V6" s="45"/>
      <c r="W6" s="45"/>
      <c r="X6" s="45"/>
      <c r="Y6" s="45"/>
      <c r="Z6" s="45"/>
    </row>
    <row r="7" ht="25.5" customHeight="1">
      <c r="A7" s="46" t="s">
        <v>3735</v>
      </c>
      <c r="B7" s="42"/>
      <c r="C7" s="42"/>
      <c r="D7" s="42"/>
      <c r="E7" s="42"/>
      <c r="F7" s="42"/>
      <c r="G7" s="42"/>
      <c r="H7" s="43"/>
      <c r="I7" s="3"/>
      <c r="J7" s="3"/>
      <c r="K7" s="45"/>
      <c r="L7" s="45"/>
      <c r="M7" s="45"/>
      <c r="N7" s="45"/>
      <c r="O7" s="45"/>
      <c r="P7" s="45"/>
      <c r="Q7" s="45"/>
      <c r="R7" s="45"/>
      <c r="S7" s="45"/>
      <c r="T7" s="45"/>
      <c r="U7" s="45"/>
      <c r="V7" s="45"/>
      <c r="W7" s="45"/>
      <c r="X7" s="45"/>
      <c r="Y7" s="45"/>
      <c r="Z7" s="45"/>
    </row>
    <row r="8" ht="26.25" customHeight="1">
      <c r="A8" s="46" t="s">
        <v>3736</v>
      </c>
      <c r="B8" s="42"/>
      <c r="C8" s="42"/>
      <c r="D8" s="42"/>
      <c r="E8" s="42"/>
      <c r="F8" s="42"/>
      <c r="G8" s="42"/>
      <c r="H8" s="43"/>
      <c r="I8" s="3"/>
      <c r="J8" s="3"/>
      <c r="K8" s="45"/>
      <c r="L8" s="45"/>
      <c r="M8" s="45"/>
      <c r="N8" s="45"/>
      <c r="O8" s="45"/>
      <c r="P8" s="45"/>
      <c r="Q8" s="45"/>
      <c r="R8" s="45"/>
      <c r="S8" s="45"/>
      <c r="T8" s="45"/>
      <c r="U8" s="45"/>
      <c r="V8" s="45"/>
      <c r="W8" s="45"/>
      <c r="X8" s="45"/>
      <c r="Y8" s="45"/>
      <c r="Z8" s="45"/>
    </row>
    <row r="9" ht="92.25" customHeight="1">
      <c r="A9" s="49" t="s">
        <v>3737</v>
      </c>
      <c r="B9" s="42"/>
      <c r="C9" s="42"/>
      <c r="D9" s="42"/>
      <c r="E9" s="42"/>
      <c r="F9" s="42"/>
      <c r="G9" s="42"/>
      <c r="H9" s="43"/>
      <c r="I9" s="3"/>
      <c r="J9" s="3"/>
      <c r="K9" s="45"/>
      <c r="L9" s="45"/>
      <c r="M9" s="45"/>
      <c r="N9" s="45"/>
      <c r="O9" s="45"/>
      <c r="P9" s="45"/>
      <c r="Q9" s="45"/>
      <c r="R9" s="45"/>
      <c r="S9" s="45"/>
      <c r="T9" s="45"/>
      <c r="U9" s="45"/>
      <c r="V9" s="45"/>
      <c r="W9" s="45"/>
      <c r="X9" s="45"/>
      <c r="Y9" s="45"/>
      <c r="Z9" s="45"/>
    </row>
    <row r="10">
      <c r="A10" s="39"/>
      <c r="B10" s="40"/>
      <c r="C10" s="40"/>
      <c r="D10" s="40"/>
      <c r="E10" s="1"/>
      <c r="F10" s="1"/>
      <c r="G10" s="45"/>
      <c r="H10" s="45"/>
      <c r="I10" s="45"/>
      <c r="J10" s="45"/>
      <c r="K10" s="45"/>
      <c r="L10" s="45"/>
      <c r="M10" s="45"/>
      <c r="N10" s="45"/>
      <c r="O10" s="45"/>
      <c r="P10" s="45"/>
      <c r="Q10" s="45"/>
      <c r="R10" s="45"/>
      <c r="S10" s="45"/>
      <c r="T10" s="45"/>
      <c r="U10" s="45"/>
      <c r="V10" s="45"/>
      <c r="W10" s="45"/>
      <c r="X10" s="45"/>
      <c r="Y10" s="45"/>
      <c r="Z10" s="45"/>
    </row>
    <row r="11" ht="38.25" customHeight="1">
      <c r="A11" s="155" t="s">
        <v>7</v>
      </c>
      <c r="B11" s="135" t="s">
        <v>8</v>
      </c>
      <c r="C11" s="56" t="s">
        <v>3738</v>
      </c>
      <c r="D11" s="56" t="s">
        <v>3739</v>
      </c>
      <c r="E11" s="56" t="s">
        <v>3740</v>
      </c>
      <c r="F11" s="135" t="s">
        <v>3741</v>
      </c>
      <c r="G11" s="119" t="s">
        <v>575</v>
      </c>
      <c r="H11" s="119" t="s">
        <v>187</v>
      </c>
      <c r="I11" s="261" t="s">
        <v>188</v>
      </c>
    </row>
    <row r="12" ht="11.25" customHeight="1">
      <c r="A12" s="66" t="s">
        <v>2010</v>
      </c>
      <c r="B12" s="68" t="s">
        <v>52</v>
      </c>
      <c r="C12" s="68" t="s">
        <v>3742</v>
      </c>
      <c r="D12" s="113"/>
      <c r="E12" s="307"/>
      <c r="F12" s="337" t="s">
        <v>3743</v>
      </c>
      <c r="G12" s="5">
        <v>100.0</v>
      </c>
      <c r="H12" s="5">
        <v>100.0</v>
      </c>
      <c r="I12" s="422" t="s">
        <v>2010</v>
      </c>
      <c r="J12" s="162"/>
      <c r="K12" s="74"/>
      <c r="L12" s="74"/>
      <c r="M12" s="74"/>
      <c r="N12" s="74"/>
      <c r="O12" s="74"/>
      <c r="P12" s="74"/>
      <c r="Q12" s="74"/>
      <c r="R12" s="74"/>
      <c r="S12" s="74"/>
      <c r="T12" s="74"/>
      <c r="U12" s="74"/>
      <c r="V12" s="74"/>
      <c r="W12" s="74"/>
      <c r="X12" s="74"/>
      <c r="Y12" s="74"/>
      <c r="Z12" s="74"/>
    </row>
    <row r="13" ht="11.25" customHeight="1">
      <c r="A13" s="66" t="s">
        <v>2577</v>
      </c>
      <c r="B13" s="68" t="s">
        <v>52</v>
      </c>
      <c r="C13" s="68" t="s">
        <v>3744</v>
      </c>
      <c r="D13" s="113"/>
      <c r="E13" s="307" t="s">
        <v>3745</v>
      </c>
      <c r="F13" s="337" t="s">
        <v>3746</v>
      </c>
      <c r="G13" s="5">
        <v>100.0</v>
      </c>
      <c r="H13" s="5">
        <v>100.0</v>
      </c>
      <c r="I13" s="422" t="s">
        <v>2577</v>
      </c>
      <c r="J13" s="162"/>
      <c r="K13" s="74"/>
      <c r="L13" s="74"/>
      <c r="M13" s="74"/>
      <c r="N13" s="74"/>
      <c r="O13" s="74"/>
      <c r="P13" s="74"/>
      <c r="Q13" s="74"/>
      <c r="R13" s="74"/>
      <c r="S13" s="74"/>
      <c r="T13" s="74"/>
      <c r="U13" s="74"/>
      <c r="V13" s="74"/>
      <c r="W13" s="74"/>
      <c r="X13" s="74"/>
      <c r="Y13" s="74"/>
      <c r="Z13" s="74"/>
    </row>
    <row r="14" ht="11.25" customHeight="1">
      <c r="A14" s="66" t="s">
        <v>2021</v>
      </c>
      <c r="B14" s="68" t="s">
        <v>52</v>
      </c>
      <c r="C14" s="68" t="s">
        <v>3744</v>
      </c>
      <c r="D14" s="113"/>
      <c r="E14" s="307" t="s">
        <v>3747</v>
      </c>
      <c r="F14" s="337" t="s">
        <v>3748</v>
      </c>
      <c r="G14" s="157">
        <v>100.0</v>
      </c>
      <c r="H14" s="157">
        <v>100.0</v>
      </c>
      <c r="I14" s="422" t="s">
        <v>2021</v>
      </c>
      <c r="J14" s="162"/>
      <c r="K14" s="74"/>
      <c r="L14" s="74"/>
      <c r="M14" s="74"/>
      <c r="N14" s="74"/>
      <c r="O14" s="74"/>
      <c r="P14" s="74"/>
      <c r="Q14" s="74"/>
      <c r="R14" s="74"/>
      <c r="S14" s="74"/>
      <c r="T14" s="74"/>
      <c r="U14" s="74"/>
      <c r="V14" s="74"/>
      <c r="W14" s="74"/>
      <c r="X14" s="74"/>
      <c r="Y14" s="74"/>
      <c r="Z14" s="74"/>
    </row>
    <row r="15" ht="11.25" customHeight="1">
      <c r="A15" s="66" t="s">
        <v>73</v>
      </c>
      <c r="B15" s="68" t="s">
        <v>52</v>
      </c>
      <c r="C15" s="68" t="s">
        <v>3749</v>
      </c>
      <c r="D15" s="113"/>
      <c r="E15" s="307" t="s">
        <v>73</v>
      </c>
      <c r="F15" s="337" t="s">
        <v>3750</v>
      </c>
      <c r="G15" s="5">
        <v>100.0</v>
      </c>
      <c r="H15" s="5">
        <v>100.0</v>
      </c>
      <c r="I15" s="422" t="s">
        <v>73</v>
      </c>
      <c r="J15" s="162"/>
      <c r="K15" s="74"/>
      <c r="L15" s="74"/>
      <c r="M15" s="74"/>
      <c r="N15" s="74"/>
      <c r="O15" s="74"/>
      <c r="P15" s="74"/>
      <c r="Q15" s="74"/>
      <c r="R15" s="74"/>
      <c r="S15" s="74"/>
      <c r="T15" s="74"/>
      <c r="U15" s="74"/>
      <c r="V15" s="74"/>
      <c r="W15" s="74"/>
      <c r="X15" s="74"/>
      <c r="Y15" s="74"/>
      <c r="Z15" s="74"/>
    </row>
    <row r="16" ht="11.25" customHeight="1">
      <c r="A16" s="66" t="s">
        <v>299</v>
      </c>
      <c r="B16" s="68" t="s">
        <v>52</v>
      </c>
      <c r="C16" s="68" t="s">
        <v>3742</v>
      </c>
      <c r="D16" s="113"/>
      <c r="E16" s="307"/>
      <c r="F16" s="337" t="s">
        <v>3751</v>
      </c>
      <c r="G16" s="5">
        <v>100.0</v>
      </c>
      <c r="H16" s="5">
        <v>100.0</v>
      </c>
      <c r="I16" s="422" t="s">
        <v>299</v>
      </c>
      <c r="J16" s="162"/>
      <c r="K16" s="74"/>
      <c r="L16" s="74"/>
      <c r="M16" s="74"/>
      <c r="N16" s="74"/>
      <c r="O16" s="74"/>
      <c r="P16" s="74"/>
      <c r="Q16" s="74"/>
      <c r="R16" s="74"/>
      <c r="S16" s="74"/>
      <c r="T16" s="74"/>
      <c r="U16" s="74"/>
      <c r="V16" s="74"/>
      <c r="W16" s="74"/>
      <c r="X16" s="74"/>
      <c r="Y16" s="74"/>
      <c r="Z16" s="74"/>
    </row>
    <row r="17" ht="11.25" customHeight="1">
      <c r="A17" s="338" t="s">
        <v>92</v>
      </c>
      <c r="B17" s="332" t="s">
        <v>88</v>
      </c>
      <c r="C17" s="68" t="s">
        <v>3742</v>
      </c>
      <c r="D17" s="113"/>
      <c r="E17" s="307" t="s">
        <v>3752</v>
      </c>
      <c r="F17" s="313" t="s">
        <v>3753</v>
      </c>
      <c r="G17" s="5">
        <v>100.0</v>
      </c>
      <c r="H17" s="5">
        <v>100.0</v>
      </c>
      <c r="I17" s="338" t="s">
        <v>92</v>
      </c>
      <c r="J17" s="162"/>
      <c r="K17" s="74"/>
      <c r="L17" s="74"/>
      <c r="M17" s="74"/>
      <c r="N17" s="74"/>
      <c r="O17" s="74"/>
      <c r="P17" s="74"/>
      <c r="Q17" s="74"/>
      <c r="R17" s="74"/>
      <c r="S17" s="74"/>
      <c r="T17" s="74"/>
      <c r="U17" s="74"/>
      <c r="V17" s="74"/>
      <c r="W17" s="74"/>
      <c r="X17" s="74"/>
      <c r="Y17" s="74"/>
      <c r="Z17" s="74"/>
    </row>
    <row r="18" ht="11.25" customHeight="1">
      <c r="A18" s="66" t="s">
        <v>2182</v>
      </c>
      <c r="B18" s="68" t="s">
        <v>88</v>
      </c>
      <c r="C18" s="68" t="s">
        <v>3744</v>
      </c>
      <c r="D18" s="113"/>
      <c r="E18" s="307" t="s">
        <v>3752</v>
      </c>
      <c r="F18" s="313" t="s">
        <v>3754</v>
      </c>
      <c r="G18" s="5" t="s">
        <v>3755</v>
      </c>
      <c r="H18" s="5">
        <v>300.0</v>
      </c>
      <c r="I18" s="95" t="s">
        <v>104</v>
      </c>
      <c r="J18" s="162"/>
      <c r="K18" s="74"/>
      <c r="L18" s="74"/>
      <c r="M18" s="74"/>
      <c r="N18" s="74"/>
      <c r="O18" s="74"/>
      <c r="P18" s="74"/>
      <c r="Q18" s="74"/>
      <c r="R18" s="74"/>
      <c r="S18" s="74"/>
      <c r="T18" s="74"/>
      <c r="U18" s="74"/>
      <c r="V18" s="74"/>
      <c r="W18" s="74"/>
      <c r="X18" s="74"/>
      <c r="Y18" s="74"/>
      <c r="Z18" s="74"/>
    </row>
    <row r="19" ht="11.25" customHeight="1">
      <c r="A19" s="100" t="s">
        <v>3756</v>
      </c>
      <c r="B19" s="102" t="s">
        <v>88</v>
      </c>
      <c r="C19" s="102" t="s">
        <v>3742</v>
      </c>
      <c r="D19" s="317"/>
      <c r="E19" s="319" t="s">
        <v>3757</v>
      </c>
      <c r="F19" s="321" t="s">
        <v>3758</v>
      </c>
      <c r="G19" s="72">
        <v>100.0</v>
      </c>
      <c r="H19" s="72">
        <v>100.0</v>
      </c>
      <c r="I19" s="100" t="s">
        <v>3756</v>
      </c>
      <c r="J19" s="162"/>
      <c r="K19" s="74"/>
      <c r="L19" s="74"/>
      <c r="M19" s="74"/>
      <c r="N19" s="74"/>
      <c r="O19" s="74"/>
      <c r="P19" s="74"/>
      <c r="Q19" s="74"/>
      <c r="R19" s="74"/>
      <c r="S19" s="74"/>
      <c r="T19" s="74"/>
      <c r="U19" s="74"/>
      <c r="V19" s="74"/>
      <c r="W19" s="74"/>
      <c r="X19" s="74"/>
      <c r="Y19" s="74"/>
      <c r="Z19" s="74"/>
    </row>
    <row r="20" ht="11.25" customHeight="1">
      <c r="A20" s="100" t="s">
        <v>1299</v>
      </c>
      <c r="B20" s="102" t="s">
        <v>88</v>
      </c>
      <c r="C20" s="102" t="s">
        <v>3759</v>
      </c>
      <c r="D20" s="317"/>
      <c r="E20" s="319" t="s">
        <v>3760</v>
      </c>
      <c r="F20" s="321" t="s">
        <v>3761</v>
      </c>
      <c r="G20" s="72">
        <v>100.0</v>
      </c>
      <c r="H20" s="72">
        <v>100.0</v>
      </c>
      <c r="I20" s="100" t="s">
        <v>1299</v>
      </c>
      <c r="J20" s="162"/>
      <c r="K20" s="74"/>
      <c r="L20" s="74"/>
      <c r="M20" s="74"/>
      <c r="N20" s="74"/>
      <c r="O20" s="74"/>
      <c r="P20" s="74"/>
      <c r="Q20" s="74"/>
      <c r="R20" s="74"/>
      <c r="S20" s="74"/>
      <c r="T20" s="74"/>
      <c r="U20" s="74"/>
      <c r="V20" s="74"/>
      <c r="W20" s="74"/>
      <c r="X20" s="74"/>
      <c r="Y20" s="74"/>
      <c r="Z20" s="74"/>
    </row>
    <row r="21" ht="11.25" customHeight="1">
      <c r="A21" s="100" t="s">
        <v>3756</v>
      </c>
      <c r="B21" s="102" t="s">
        <v>88</v>
      </c>
      <c r="C21" s="102" t="s">
        <v>3762</v>
      </c>
      <c r="D21" s="317"/>
      <c r="E21" s="319" t="s">
        <v>3763</v>
      </c>
      <c r="F21" s="321" t="s">
        <v>3764</v>
      </c>
      <c r="G21" s="72">
        <v>150.0</v>
      </c>
      <c r="H21" s="72">
        <v>150.0</v>
      </c>
      <c r="I21" s="100" t="s">
        <v>3756</v>
      </c>
      <c r="J21" s="162"/>
      <c r="K21" s="74"/>
      <c r="L21" s="74"/>
      <c r="M21" s="74"/>
      <c r="N21" s="74"/>
      <c r="O21" s="74"/>
      <c r="P21" s="74"/>
      <c r="Q21" s="74"/>
      <c r="R21" s="74"/>
      <c r="S21" s="74"/>
      <c r="T21" s="74"/>
      <c r="U21" s="74"/>
      <c r="V21" s="74"/>
      <c r="W21" s="74"/>
      <c r="X21" s="74"/>
      <c r="Y21" s="74"/>
      <c r="Z21" s="74"/>
    </row>
    <row r="22" ht="11.25" customHeight="1">
      <c r="A22" s="66" t="s">
        <v>126</v>
      </c>
      <c r="B22" s="68" t="s">
        <v>118</v>
      </c>
      <c r="C22" s="68" t="s">
        <v>3744</v>
      </c>
      <c r="D22" s="113"/>
      <c r="E22" s="307" t="s">
        <v>3765</v>
      </c>
      <c r="F22" s="337" t="s">
        <v>3766</v>
      </c>
      <c r="G22" s="5">
        <v>100.0</v>
      </c>
      <c r="H22" s="5">
        <v>100.0</v>
      </c>
      <c r="I22" s="100" t="s">
        <v>370</v>
      </c>
      <c r="J22" s="162"/>
      <c r="K22" s="74"/>
      <c r="L22" s="74"/>
      <c r="M22" s="74"/>
      <c r="N22" s="74"/>
      <c r="O22" s="74"/>
      <c r="P22" s="74"/>
      <c r="Q22" s="74"/>
      <c r="R22" s="74"/>
      <c r="S22" s="74"/>
      <c r="T22" s="74"/>
      <c r="U22" s="74"/>
      <c r="V22" s="74"/>
      <c r="W22" s="74"/>
      <c r="X22" s="74"/>
      <c r="Y22" s="74"/>
      <c r="Z22" s="74"/>
    </row>
    <row r="23" ht="11.25" customHeight="1">
      <c r="A23" s="66" t="s">
        <v>128</v>
      </c>
      <c r="B23" s="68" t="s">
        <v>118</v>
      </c>
      <c r="C23" s="68" t="s">
        <v>3744</v>
      </c>
      <c r="D23" s="113"/>
      <c r="E23" s="307" t="s">
        <v>3767</v>
      </c>
      <c r="F23" s="337" t="s">
        <v>3768</v>
      </c>
      <c r="G23" s="5">
        <v>100.0</v>
      </c>
      <c r="H23" s="5">
        <v>30.0</v>
      </c>
      <c r="I23" s="100" t="s">
        <v>3769</v>
      </c>
      <c r="J23" s="162"/>
      <c r="K23" s="74"/>
      <c r="L23" s="74"/>
      <c r="M23" s="74"/>
      <c r="N23" s="74"/>
      <c r="O23" s="74"/>
      <c r="P23" s="74"/>
      <c r="Q23" s="74"/>
      <c r="R23" s="74"/>
      <c r="S23" s="74"/>
      <c r="T23" s="74"/>
      <c r="U23" s="74"/>
      <c r="V23" s="74"/>
      <c r="W23" s="74"/>
      <c r="X23" s="74"/>
      <c r="Y23" s="74"/>
      <c r="Z23" s="74"/>
    </row>
    <row r="24" ht="11.25" customHeight="1">
      <c r="A24" s="66" t="s">
        <v>3055</v>
      </c>
      <c r="B24" s="68" t="s">
        <v>118</v>
      </c>
      <c r="C24" s="68" t="s">
        <v>3742</v>
      </c>
      <c r="D24" s="113"/>
      <c r="E24" s="307" t="s">
        <v>3770</v>
      </c>
      <c r="F24" s="337" t="s">
        <v>3771</v>
      </c>
      <c r="G24" s="5">
        <v>100.0</v>
      </c>
      <c r="H24" s="5">
        <v>100.0</v>
      </c>
      <c r="I24" s="100" t="s">
        <v>3055</v>
      </c>
      <c r="J24" s="162"/>
      <c r="K24" s="74"/>
      <c r="L24" s="74"/>
      <c r="M24" s="74"/>
      <c r="N24" s="74"/>
      <c r="O24" s="74"/>
      <c r="P24" s="74"/>
      <c r="Q24" s="74"/>
      <c r="R24" s="74"/>
      <c r="S24" s="74"/>
      <c r="T24" s="74"/>
      <c r="U24" s="74"/>
      <c r="V24" s="74"/>
      <c r="W24" s="74"/>
      <c r="X24" s="74"/>
      <c r="Y24" s="74"/>
      <c r="Z24" s="74"/>
    </row>
    <row r="25" ht="11.25" customHeight="1">
      <c r="A25" s="66" t="s">
        <v>3772</v>
      </c>
      <c r="B25" s="68" t="s">
        <v>118</v>
      </c>
      <c r="C25" s="68" t="s">
        <v>3773</v>
      </c>
      <c r="D25" s="113"/>
      <c r="E25" s="307" t="s">
        <v>3752</v>
      </c>
      <c r="F25" s="337" t="s">
        <v>3774</v>
      </c>
      <c r="G25" s="157">
        <v>100.0</v>
      </c>
      <c r="H25" s="157">
        <v>100.0</v>
      </c>
      <c r="I25" s="100" t="s">
        <v>1036</v>
      </c>
      <c r="J25" s="162"/>
      <c r="K25" s="74"/>
      <c r="L25" s="74"/>
      <c r="M25" s="74"/>
      <c r="N25" s="74"/>
      <c r="O25" s="74"/>
      <c r="P25" s="74"/>
      <c r="Q25" s="74"/>
      <c r="R25" s="74"/>
      <c r="S25" s="74"/>
      <c r="T25" s="74"/>
      <c r="U25" s="74"/>
      <c r="V25" s="74"/>
      <c r="W25" s="74"/>
      <c r="X25" s="74"/>
      <c r="Y25" s="74"/>
      <c r="Z25" s="74"/>
    </row>
    <row r="26" ht="11.25" customHeight="1">
      <c r="A26" s="66" t="s">
        <v>582</v>
      </c>
      <c r="B26" s="68" t="s">
        <v>118</v>
      </c>
      <c r="C26" s="68" t="s">
        <v>3775</v>
      </c>
      <c r="D26" s="113" t="s">
        <v>3776</v>
      </c>
      <c r="E26" s="307" t="s">
        <v>3777</v>
      </c>
      <c r="F26" s="337" t="s">
        <v>3778</v>
      </c>
      <c r="G26" s="5">
        <v>100.0</v>
      </c>
      <c r="H26" s="5">
        <v>100.0</v>
      </c>
      <c r="I26" s="100" t="s">
        <v>474</v>
      </c>
      <c r="J26" s="162"/>
      <c r="K26" s="74"/>
      <c r="L26" s="74"/>
      <c r="M26" s="74"/>
      <c r="N26" s="74"/>
      <c r="O26" s="74"/>
      <c r="P26" s="74"/>
      <c r="Q26" s="74"/>
      <c r="R26" s="74"/>
      <c r="S26" s="74"/>
      <c r="T26" s="74"/>
      <c r="U26" s="74"/>
      <c r="V26" s="74"/>
      <c r="W26" s="74"/>
      <c r="X26" s="74"/>
      <c r="Y26" s="74"/>
      <c r="Z26" s="74"/>
    </row>
    <row r="27" ht="11.25" customHeight="1">
      <c r="A27" s="66" t="s">
        <v>582</v>
      </c>
      <c r="B27" s="68" t="s">
        <v>118</v>
      </c>
      <c r="C27" s="68" t="s">
        <v>3779</v>
      </c>
      <c r="D27" s="113" t="s">
        <v>3776</v>
      </c>
      <c r="E27" s="307" t="s">
        <v>3777</v>
      </c>
      <c r="F27" s="337" t="s">
        <v>3780</v>
      </c>
      <c r="G27" s="5">
        <v>100.0</v>
      </c>
      <c r="H27" s="5">
        <v>100.0</v>
      </c>
      <c r="I27" s="100" t="s">
        <v>474</v>
      </c>
      <c r="J27" s="162"/>
      <c r="K27" s="74"/>
      <c r="L27" s="74"/>
      <c r="M27" s="74"/>
      <c r="N27" s="74"/>
      <c r="O27" s="74"/>
      <c r="P27" s="74"/>
      <c r="Q27" s="74"/>
      <c r="R27" s="74"/>
      <c r="S27" s="74"/>
      <c r="T27" s="74"/>
      <c r="U27" s="74"/>
      <c r="V27" s="74"/>
      <c r="W27" s="74"/>
      <c r="X27" s="74"/>
      <c r="Y27" s="74"/>
      <c r="Z27" s="74"/>
    </row>
    <row r="28" ht="11.25" customHeight="1">
      <c r="A28" s="100" t="s">
        <v>586</v>
      </c>
      <c r="B28" s="199" t="s">
        <v>118</v>
      </c>
      <c r="C28" s="199" t="s">
        <v>3773</v>
      </c>
      <c r="D28" s="446" t="s">
        <v>3776</v>
      </c>
      <c r="E28" s="447" t="s">
        <v>1967</v>
      </c>
      <c r="F28" s="448" t="s">
        <v>3781</v>
      </c>
      <c r="G28" s="72">
        <v>300.0</v>
      </c>
      <c r="H28" s="449">
        <v>300.0</v>
      </c>
      <c r="I28" s="100" t="s">
        <v>590</v>
      </c>
      <c r="J28" s="162"/>
      <c r="K28" s="74"/>
      <c r="L28" s="74"/>
      <c r="M28" s="74"/>
      <c r="N28" s="74"/>
      <c r="O28" s="74"/>
      <c r="P28" s="74"/>
      <c r="Q28" s="74"/>
      <c r="R28" s="74"/>
      <c r="S28" s="74"/>
      <c r="T28" s="74"/>
      <c r="U28" s="74"/>
      <c r="V28" s="74"/>
      <c r="W28" s="74"/>
      <c r="X28" s="74"/>
      <c r="Y28" s="74"/>
      <c r="Z28" s="74"/>
    </row>
    <row r="29" ht="11.25" customHeight="1">
      <c r="A29" s="114" t="s">
        <v>151</v>
      </c>
      <c r="B29" s="40"/>
      <c r="C29" s="40"/>
      <c r="D29" s="40"/>
      <c r="E29" s="44"/>
      <c r="F29" s="74"/>
      <c r="G29" s="74"/>
      <c r="H29" s="322">
        <f>SUM(H12:H28)</f>
        <v>2080</v>
      </c>
      <c r="I29" s="74"/>
      <c r="J29" s="74"/>
      <c r="K29" s="74"/>
      <c r="L29" s="74"/>
      <c r="M29" s="74"/>
      <c r="N29" s="74"/>
      <c r="O29" s="74"/>
      <c r="P29" s="74"/>
      <c r="Q29" s="74"/>
      <c r="R29" s="74"/>
      <c r="S29" s="74"/>
      <c r="T29" s="74"/>
      <c r="U29" s="74"/>
      <c r="V29" s="74"/>
      <c r="W29" s="74"/>
      <c r="X29" s="74"/>
      <c r="Y29" s="74"/>
      <c r="Z29" s="74"/>
    </row>
    <row r="30" ht="11.25" customHeight="1">
      <c r="A30" s="39"/>
      <c r="B30" s="40"/>
      <c r="C30" s="40"/>
      <c r="D30" s="40"/>
      <c r="E30" s="1"/>
      <c r="F30" s="1"/>
      <c r="G30" s="74"/>
      <c r="H30" s="74"/>
      <c r="I30" s="74"/>
      <c r="J30" s="74"/>
      <c r="K30" s="74"/>
      <c r="L30" s="74"/>
      <c r="M30" s="74"/>
      <c r="N30" s="74"/>
      <c r="O30" s="74"/>
      <c r="P30" s="74"/>
      <c r="Q30" s="74"/>
      <c r="R30" s="74"/>
      <c r="S30" s="74"/>
      <c r="T30" s="74"/>
      <c r="U30" s="74"/>
      <c r="V30" s="74"/>
      <c r="W30" s="74"/>
      <c r="X30" s="74"/>
      <c r="Y30" s="74"/>
      <c r="Z30" s="74"/>
    </row>
    <row r="31" ht="11.25" customHeight="1">
      <c r="A31" s="323" t="s">
        <v>500</v>
      </c>
      <c r="B31" s="117"/>
      <c r="C31" s="117"/>
      <c r="D31" s="117"/>
      <c r="E31" s="117"/>
      <c r="F31" s="117"/>
      <c r="G31" s="74"/>
      <c r="H31" s="74"/>
      <c r="I31" s="74"/>
      <c r="J31" s="74"/>
      <c r="K31" s="74"/>
      <c r="L31" s="74"/>
      <c r="M31" s="74"/>
      <c r="N31" s="74"/>
      <c r="O31" s="74"/>
      <c r="P31" s="74"/>
      <c r="Q31" s="74"/>
      <c r="R31" s="74"/>
      <c r="S31" s="74"/>
      <c r="T31" s="74"/>
      <c r="U31" s="74"/>
      <c r="V31" s="74"/>
      <c r="W31" s="74"/>
      <c r="X31" s="74"/>
      <c r="Y31" s="74"/>
      <c r="Z31" s="74"/>
    </row>
    <row r="32" ht="15.75" customHeight="1">
      <c r="A32" s="39"/>
      <c r="B32" s="40"/>
      <c r="C32" s="40"/>
      <c r="D32" s="40"/>
      <c r="E32" s="1"/>
      <c r="F32" s="1"/>
    </row>
    <row r="33" ht="15.75" customHeight="1">
      <c r="A33" s="39"/>
      <c r="B33" s="40"/>
      <c r="C33" s="40"/>
      <c r="D33" s="40"/>
      <c r="E33" s="1"/>
      <c r="F33" s="1"/>
    </row>
    <row r="34" ht="15.75" customHeight="1">
      <c r="A34" s="39"/>
      <c r="B34" s="40"/>
      <c r="C34" s="40"/>
      <c r="D34" s="40"/>
      <c r="E34" s="1"/>
      <c r="F34" s="1"/>
    </row>
    <row r="35" ht="15.75" customHeight="1">
      <c r="A35" s="39"/>
      <c r="B35" s="40"/>
      <c r="C35" s="40"/>
      <c r="D35" s="40"/>
      <c r="E35" s="1"/>
      <c r="F35" s="1"/>
    </row>
    <row r="36" ht="15.75" customHeight="1">
      <c r="A36" s="39"/>
      <c r="B36" s="40"/>
      <c r="C36" s="40"/>
      <c r="D36" s="40"/>
      <c r="E36" s="1"/>
      <c r="F36" s="1"/>
    </row>
    <row r="37" ht="15.75" customHeight="1">
      <c r="A37" s="39"/>
      <c r="B37" s="40"/>
      <c r="C37" s="40"/>
      <c r="D37" s="40"/>
      <c r="E37" s="1"/>
      <c r="F37" s="1"/>
    </row>
    <row r="38" ht="15.75" customHeight="1">
      <c r="A38" s="39"/>
      <c r="B38" s="40"/>
      <c r="C38" s="40"/>
      <c r="D38" s="40"/>
      <c r="E38" s="1"/>
      <c r="F38" s="1"/>
    </row>
    <row r="39" ht="15.75" customHeight="1">
      <c r="A39" s="39"/>
      <c r="B39" s="40"/>
      <c r="C39" s="40"/>
      <c r="D39" s="40"/>
      <c r="E39" s="1"/>
      <c r="F39" s="1"/>
    </row>
    <row r="40" ht="15.75" customHeight="1">
      <c r="A40" s="39"/>
      <c r="B40" s="40"/>
      <c r="C40" s="40"/>
      <c r="D40" s="40"/>
      <c r="E40" s="1"/>
      <c r="F40" s="1"/>
    </row>
    <row r="41" ht="15.75" customHeight="1">
      <c r="A41" s="39"/>
      <c r="B41" s="40"/>
      <c r="C41" s="40"/>
      <c r="D41" s="40"/>
      <c r="E41" s="1"/>
      <c r="F41" s="1"/>
    </row>
    <row r="42" ht="15.75" customHeight="1">
      <c r="A42" s="39"/>
      <c r="B42" s="40"/>
      <c r="C42" s="40"/>
      <c r="D42" s="40"/>
      <c r="E42" s="1"/>
      <c r="F42" s="1"/>
    </row>
    <row r="43" ht="15.75" customHeight="1">
      <c r="A43" s="39"/>
      <c r="B43" s="40"/>
      <c r="C43" s="40"/>
      <c r="D43" s="40"/>
      <c r="E43" s="1"/>
      <c r="F43" s="1"/>
    </row>
    <row r="44" ht="15.75" customHeight="1">
      <c r="A44" s="39"/>
      <c r="B44" s="40"/>
      <c r="C44" s="40"/>
      <c r="D44" s="40"/>
      <c r="E44" s="1"/>
      <c r="F44" s="1"/>
    </row>
    <row r="45" ht="15.75" customHeight="1">
      <c r="A45" s="39"/>
      <c r="B45" s="40"/>
      <c r="C45" s="40"/>
      <c r="D45" s="40"/>
      <c r="E45" s="1"/>
      <c r="F45" s="1"/>
    </row>
    <row r="46" ht="15.75" customHeight="1">
      <c r="A46" s="39"/>
      <c r="B46" s="40"/>
      <c r="C46" s="40"/>
      <c r="D46" s="40"/>
      <c r="E46" s="1"/>
      <c r="F46" s="1"/>
    </row>
    <row r="47" ht="15.75" customHeight="1">
      <c r="A47" s="39"/>
      <c r="B47" s="40"/>
      <c r="C47" s="40"/>
      <c r="D47" s="40"/>
      <c r="E47" s="1"/>
      <c r="F47" s="1"/>
    </row>
    <row r="48" ht="15.75" customHeight="1">
      <c r="A48" s="39"/>
      <c r="B48" s="40"/>
      <c r="C48" s="40"/>
      <c r="D48" s="40"/>
      <c r="E48" s="1"/>
      <c r="F48" s="1"/>
    </row>
    <row r="49" ht="15.75" customHeight="1">
      <c r="A49" s="39"/>
      <c r="B49" s="40"/>
      <c r="C49" s="40"/>
      <c r="D49" s="40"/>
      <c r="E49" s="1"/>
      <c r="F49" s="1"/>
    </row>
    <row r="50" ht="15.75" customHeight="1">
      <c r="A50" s="39"/>
      <c r="B50" s="40"/>
      <c r="C50" s="40"/>
      <c r="D50" s="40"/>
      <c r="E50" s="1"/>
      <c r="F50" s="1"/>
    </row>
    <row r="51" ht="15.75" customHeight="1">
      <c r="A51" s="39"/>
      <c r="B51" s="40"/>
      <c r="C51" s="40"/>
      <c r="D51" s="40"/>
      <c r="E51" s="1"/>
      <c r="F51" s="1"/>
    </row>
    <row r="52" ht="15.75" customHeight="1">
      <c r="A52" s="39"/>
      <c r="B52" s="40"/>
      <c r="C52" s="40"/>
      <c r="D52" s="40"/>
      <c r="E52" s="1"/>
      <c r="F52" s="1"/>
    </row>
    <row r="53" ht="15.75" customHeight="1">
      <c r="A53" s="39"/>
      <c r="B53" s="40"/>
      <c r="C53" s="40"/>
      <c r="D53" s="40"/>
      <c r="E53" s="1"/>
      <c r="F53" s="1"/>
    </row>
    <row r="54" ht="15.75" customHeight="1">
      <c r="A54" s="39"/>
      <c r="B54" s="40"/>
      <c r="C54" s="40"/>
      <c r="D54" s="40"/>
      <c r="E54" s="1"/>
      <c r="F54" s="1"/>
    </row>
    <row r="55" ht="15.75" customHeight="1">
      <c r="A55" s="39"/>
      <c r="B55" s="40"/>
      <c r="C55" s="40"/>
      <c r="D55" s="40"/>
      <c r="E55" s="1"/>
      <c r="F55" s="1"/>
    </row>
    <row r="56" ht="15.75" customHeight="1">
      <c r="A56" s="39"/>
      <c r="B56" s="40"/>
      <c r="C56" s="40"/>
      <c r="D56" s="40"/>
      <c r="E56" s="1"/>
      <c r="F56" s="1"/>
    </row>
    <row r="57" ht="15.75" customHeight="1">
      <c r="A57" s="39"/>
      <c r="B57" s="40"/>
      <c r="C57" s="40"/>
      <c r="D57" s="40"/>
      <c r="E57" s="1"/>
      <c r="F57" s="1"/>
    </row>
    <row r="58" ht="15.75" customHeight="1">
      <c r="A58" s="39"/>
      <c r="B58" s="40"/>
      <c r="C58" s="40"/>
      <c r="D58" s="40"/>
      <c r="E58" s="1"/>
      <c r="F58" s="1"/>
    </row>
    <row r="59" ht="15.75" customHeight="1">
      <c r="A59" s="39"/>
      <c r="B59" s="40"/>
      <c r="C59" s="40"/>
      <c r="D59" s="40"/>
      <c r="E59" s="1"/>
      <c r="F59" s="1"/>
    </row>
    <row r="60" ht="15.75" customHeight="1">
      <c r="A60" s="39"/>
      <c r="B60" s="40"/>
      <c r="C60" s="40"/>
      <c r="D60" s="40"/>
      <c r="E60" s="1"/>
      <c r="F60" s="1"/>
    </row>
    <row r="61" ht="15.75" customHeight="1">
      <c r="A61" s="39"/>
      <c r="B61" s="40"/>
      <c r="C61" s="40"/>
      <c r="D61" s="40"/>
      <c r="E61" s="1"/>
      <c r="F61" s="1"/>
    </row>
    <row r="62" ht="15.75" customHeight="1">
      <c r="A62" s="39"/>
      <c r="B62" s="40"/>
      <c r="C62" s="40"/>
      <c r="D62" s="40"/>
      <c r="E62" s="1"/>
      <c r="F62" s="1"/>
    </row>
    <row r="63" ht="15.75" customHeight="1">
      <c r="A63" s="39"/>
      <c r="B63" s="40"/>
      <c r="C63" s="40"/>
      <c r="D63" s="40"/>
      <c r="E63" s="1"/>
      <c r="F63" s="1"/>
    </row>
    <row r="64" ht="15.75" customHeight="1">
      <c r="A64" s="39"/>
      <c r="B64" s="40"/>
      <c r="C64" s="40"/>
      <c r="D64" s="40"/>
      <c r="E64" s="1"/>
      <c r="F64" s="1"/>
    </row>
    <row r="65" ht="15.75" customHeight="1">
      <c r="A65" s="39"/>
      <c r="B65" s="40"/>
      <c r="C65" s="40"/>
      <c r="D65" s="40"/>
      <c r="E65" s="1"/>
      <c r="F65" s="1"/>
    </row>
    <row r="66" ht="15.75" customHeight="1">
      <c r="A66" s="39"/>
      <c r="B66" s="40"/>
      <c r="C66" s="40"/>
      <c r="D66" s="40"/>
      <c r="E66" s="1"/>
      <c r="F66" s="1"/>
    </row>
    <row r="67" ht="15.75" customHeight="1">
      <c r="A67" s="39"/>
      <c r="B67" s="40"/>
      <c r="C67" s="40"/>
      <c r="D67" s="40"/>
      <c r="E67" s="1"/>
      <c r="F67" s="1"/>
    </row>
    <row r="68" ht="15.75" customHeight="1">
      <c r="A68" s="39"/>
      <c r="B68" s="40"/>
      <c r="C68" s="40"/>
      <c r="D68" s="40"/>
      <c r="E68" s="1"/>
      <c r="F68" s="1"/>
    </row>
    <row r="69" ht="15.75" customHeight="1">
      <c r="A69" s="39"/>
      <c r="B69" s="40"/>
      <c r="C69" s="40"/>
      <c r="D69" s="40"/>
      <c r="E69" s="1"/>
      <c r="F69" s="1"/>
    </row>
    <row r="70" ht="15.75" customHeight="1">
      <c r="A70" s="39"/>
      <c r="B70" s="40"/>
      <c r="C70" s="40"/>
      <c r="D70" s="40"/>
      <c r="E70" s="1"/>
      <c r="F70" s="1"/>
    </row>
    <row r="71" ht="15.75" customHeight="1">
      <c r="A71" s="39"/>
      <c r="B71" s="40"/>
      <c r="C71" s="40"/>
      <c r="D71" s="40"/>
      <c r="E71" s="1"/>
      <c r="F71" s="1"/>
    </row>
    <row r="72" ht="15.75" customHeight="1">
      <c r="A72" s="39"/>
      <c r="B72" s="40"/>
      <c r="C72" s="40"/>
      <c r="D72" s="40"/>
      <c r="E72" s="1"/>
      <c r="F72" s="1"/>
    </row>
    <row r="73" ht="15.75" customHeight="1">
      <c r="A73" s="39"/>
      <c r="B73" s="40"/>
      <c r="C73" s="40"/>
      <c r="D73" s="40"/>
      <c r="E73" s="1"/>
      <c r="F73" s="1"/>
    </row>
    <row r="74" ht="15.75" customHeight="1">
      <c r="A74" s="39"/>
      <c r="B74" s="40"/>
      <c r="C74" s="40"/>
      <c r="D74" s="40"/>
      <c r="E74" s="1"/>
      <c r="F74" s="1"/>
    </row>
    <row r="75" ht="15.75" customHeight="1">
      <c r="A75" s="39"/>
      <c r="B75" s="40"/>
      <c r="C75" s="40"/>
      <c r="D75" s="40"/>
      <c r="E75" s="1"/>
      <c r="F75" s="1"/>
    </row>
    <row r="76" ht="15.75" customHeight="1">
      <c r="A76" s="39"/>
      <c r="B76" s="40"/>
      <c r="C76" s="40"/>
      <c r="D76" s="40"/>
      <c r="E76" s="1"/>
      <c r="F76" s="1"/>
    </row>
    <row r="77" ht="15.75" customHeight="1">
      <c r="A77" s="39"/>
      <c r="B77" s="40"/>
      <c r="C77" s="40"/>
      <c r="D77" s="40"/>
      <c r="E77" s="1"/>
      <c r="F77" s="1"/>
    </row>
    <row r="78" ht="15.75" customHeight="1">
      <c r="A78" s="39"/>
      <c r="B78" s="40"/>
      <c r="C78" s="40"/>
      <c r="D78" s="40"/>
      <c r="E78" s="1"/>
      <c r="F78" s="1"/>
    </row>
    <row r="79" ht="15.75" customHeight="1">
      <c r="A79" s="39"/>
      <c r="B79" s="40"/>
      <c r="C79" s="40"/>
      <c r="D79" s="40"/>
      <c r="E79" s="1"/>
      <c r="F79" s="1"/>
    </row>
    <row r="80" ht="15.75" customHeight="1">
      <c r="A80" s="39"/>
      <c r="B80" s="40"/>
      <c r="C80" s="40"/>
      <c r="D80" s="40"/>
      <c r="E80" s="1"/>
      <c r="F80" s="1"/>
    </row>
    <row r="81" ht="15.75" customHeight="1">
      <c r="A81" s="39"/>
      <c r="B81" s="40"/>
      <c r="C81" s="40"/>
      <c r="D81" s="40"/>
      <c r="E81" s="1"/>
      <c r="F81" s="1"/>
    </row>
    <row r="82" ht="15.75" customHeight="1">
      <c r="A82" s="39"/>
      <c r="B82" s="40"/>
      <c r="C82" s="40"/>
      <c r="D82" s="40"/>
      <c r="E82" s="1"/>
      <c r="F82" s="1"/>
    </row>
    <row r="83" ht="15.75" customHeight="1">
      <c r="A83" s="39"/>
      <c r="B83" s="40"/>
      <c r="C83" s="40"/>
      <c r="D83" s="40"/>
      <c r="E83" s="1"/>
      <c r="F83" s="1"/>
    </row>
    <row r="84" ht="15.75" customHeight="1">
      <c r="A84" s="39"/>
      <c r="B84" s="40"/>
      <c r="C84" s="40"/>
      <c r="D84" s="40"/>
      <c r="E84" s="1"/>
      <c r="F84" s="1"/>
    </row>
    <row r="85" ht="15.75" customHeight="1">
      <c r="A85" s="39"/>
      <c r="B85" s="40"/>
      <c r="C85" s="40"/>
      <c r="D85" s="40"/>
      <c r="E85" s="1"/>
      <c r="F85" s="1"/>
    </row>
    <row r="86" ht="15.75" customHeight="1">
      <c r="A86" s="39"/>
      <c r="B86" s="40"/>
      <c r="C86" s="40"/>
      <c r="D86" s="40"/>
      <c r="E86" s="1"/>
      <c r="F86" s="1"/>
    </row>
    <row r="87" ht="15.75" customHeight="1">
      <c r="A87" s="39"/>
      <c r="B87" s="40"/>
      <c r="C87" s="40"/>
      <c r="D87" s="40"/>
      <c r="E87" s="1"/>
      <c r="F87" s="1"/>
    </row>
    <row r="88" ht="15.75" customHeight="1">
      <c r="A88" s="39"/>
      <c r="B88" s="40"/>
      <c r="C88" s="40"/>
      <c r="D88" s="40"/>
      <c r="E88" s="1"/>
      <c r="F88" s="1"/>
    </row>
    <row r="89" ht="15.75" customHeight="1">
      <c r="A89" s="39"/>
      <c r="B89" s="40"/>
      <c r="C89" s="40"/>
      <c r="D89" s="40"/>
      <c r="E89" s="1"/>
      <c r="F89" s="1"/>
    </row>
    <row r="90" ht="15.75" customHeight="1">
      <c r="A90" s="39"/>
      <c r="B90" s="40"/>
      <c r="C90" s="40"/>
      <c r="D90" s="40"/>
      <c r="E90" s="1"/>
      <c r="F90" s="1"/>
    </row>
    <row r="91" ht="15.75" customHeight="1">
      <c r="A91" s="39"/>
      <c r="B91" s="40"/>
      <c r="C91" s="40"/>
      <c r="D91" s="40"/>
      <c r="E91" s="1"/>
      <c r="F91" s="1"/>
    </row>
    <row r="92" ht="15.75" customHeight="1">
      <c r="A92" s="39"/>
      <c r="B92" s="40"/>
      <c r="C92" s="40"/>
      <c r="D92" s="40"/>
      <c r="E92" s="1"/>
      <c r="F92" s="1"/>
    </row>
    <row r="93" ht="15.75" customHeight="1">
      <c r="A93" s="39"/>
      <c r="B93" s="40"/>
      <c r="C93" s="40"/>
      <c r="D93" s="40"/>
      <c r="E93" s="1"/>
      <c r="F93" s="1"/>
    </row>
    <row r="94" ht="15.75" customHeight="1">
      <c r="A94" s="39"/>
      <c r="B94" s="40"/>
      <c r="C94" s="40"/>
      <c r="D94" s="40"/>
      <c r="E94" s="1"/>
      <c r="F94" s="1"/>
    </row>
    <row r="95" ht="15.75" customHeight="1">
      <c r="A95" s="39"/>
      <c r="B95" s="40"/>
      <c r="C95" s="40"/>
      <c r="D95" s="40"/>
      <c r="E95" s="1"/>
      <c r="F95" s="1"/>
    </row>
    <row r="96" ht="15.75" customHeight="1">
      <c r="A96" s="39"/>
      <c r="B96" s="40"/>
      <c r="C96" s="40"/>
      <c r="D96" s="40"/>
      <c r="E96" s="1"/>
      <c r="F96" s="1"/>
    </row>
    <row r="97" ht="15.75" customHeight="1">
      <c r="A97" s="39"/>
      <c r="B97" s="40"/>
      <c r="C97" s="40"/>
      <c r="D97" s="40"/>
      <c r="E97" s="1"/>
      <c r="F97" s="1"/>
    </row>
    <row r="98" ht="15.75" customHeight="1">
      <c r="A98" s="39"/>
      <c r="B98" s="40"/>
      <c r="C98" s="40"/>
      <c r="D98" s="40"/>
      <c r="E98" s="1"/>
      <c r="F98" s="1"/>
    </row>
    <row r="99" ht="15.75" customHeight="1">
      <c r="A99" s="39"/>
      <c r="B99" s="40"/>
      <c r="C99" s="40"/>
      <c r="D99" s="40"/>
      <c r="E99" s="1"/>
      <c r="F99" s="1"/>
    </row>
    <row r="100" ht="15.75" customHeight="1">
      <c r="A100" s="39"/>
      <c r="B100" s="40"/>
      <c r="C100" s="40"/>
      <c r="D100" s="40"/>
      <c r="E100" s="1"/>
      <c r="F100" s="1"/>
    </row>
    <row r="101" ht="15.75" customHeight="1">
      <c r="A101" s="39"/>
      <c r="B101" s="40"/>
      <c r="C101" s="40"/>
      <c r="D101" s="40"/>
      <c r="E101" s="1"/>
      <c r="F101" s="1"/>
    </row>
    <row r="102" ht="15.75" customHeight="1">
      <c r="A102" s="39"/>
      <c r="B102" s="40"/>
      <c r="C102" s="40"/>
      <c r="D102" s="40"/>
      <c r="E102" s="1"/>
      <c r="F102" s="1"/>
    </row>
    <row r="103" ht="15.75" customHeight="1">
      <c r="A103" s="39"/>
      <c r="B103" s="40"/>
      <c r="C103" s="40"/>
      <c r="D103" s="40"/>
      <c r="E103" s="1"/>
      <c r="F103" s="1"/>
    </row>
    <row r="104" ht="15.75" customHeight="1">
      <c r="A104" s="39"/>
      <c r="B104" s="40"/>
      <c r="C104" s="40"/>
      <c r="D104" s="40"/>
      <c r="E104" s="1"/>
      <c r="F104" s="1"/>
    </row>
    <row r="105" ht="15.75" customHeight="1">
      <c r="A105" s="39"/>
      <c r="B105" s="40"/>
      <c r="C105" s="40"/>
      <c r="D105" s="40"/>
      <c r="E105" s="1"/>
      <c r="F105" s="1"/>
    </row>
    <row r="106" ht="15.75" customHeight="1">
      <c r="A106" s="39"/>
      <c r="B106" s="40"/>
      <c r="C106" s="40"/>
      <c r="D106" s="40"/>
      <c r="E106" s="1"/>
      <c r="F106" s="1"/>
    </row>
    <row r="107" ht="15.75" customHeight="1">
      <c r="A107" s="39"/>
      <c r="B107" s="40"/>
      <c r="C107" s="40"/>
      <c r="D107" s="40"/>
      <c r="E107" s="1"/>
      <c r="F107" s="1"/>
    </row>
    <row r="108" ht="15.75" customHeight="1">
      <c r="A108" s="39"/>
      <c r="B108" s="40"/>
      <c r="C108" s="40"/>
      <c r="D108" s="40"/>
      <c r="E108" s="1"/>
      <c r="F108" s="1"/>
    </row>
    <row r="109" ht="15.75" customHeight="1">
      <c r="A109" s="39"/>
      <c r="B109" s="40"/>
      <c r="C109" s="40"/>
      <c r="D109" s="40"/>
      <c r="E109" s="1"/>
      <c r="F109" s="1"/>
    </row>
    <row r="110" ht="15.75" customHeight="1">
      <c r="A110" s="39"/>
      <c r="B110" s="40"/>
      <c r="C110" s="40"/>
      <c r="D110" s="40"/>
      <c r="E110" s="1"/>
      <c r="F110" s="1"/>
    </row>
    <row r="111" ht="15.75" customHeight="1">
      <c r="A111" s="39"/>
      <c r="B111" s="40"/>
      <c r="C111" s="40"/>
      <c r="D111" s="40"/>
      <c r="E111" s="1"/>
      <c r="F111" s="1"/>
    </row>
    <row r="112" ht="15.75" customHeight="1">
      <c r="A112" s="39"/>
      <c r="B112" s="40"/>
      <c r="C112" s="40"/>
      <c r="D112" s="40"/>
      <c r="E112" s="1"/>
      <c r="F112" s="1"/>
    </row>
    <row r="113" ht="15.75" customHeight="1">
      <c r="A113" s="39"/>
      <c r="B113" s="40"/>
      <c r="C113" s="40"/>
      <c r="D113" s="40"/>
      <c r="E113" s="1"/>
      <c r="F113" s="1"/>
    </row>
    <row r="114" ht="15.75" customHeight="1">
      <c r="A114" s="39"/>
      <c r="B114" s="40"/>
      <c r="C114" s="40"/>
      <c r="D114" s="40"/>
      <c r="E114" s="1"/>
      <c r="F114" s="1"/>
    </row>
    <row r="115" ht="15.75" customHeight="1">
      <c r="A115" s="39"/>
      <c r="B115" s="40"/>
      <c r="C115" s="40"/>
      <c r="D115" s="40"/>
      <c r="E115" s="1"/>
      <c r="F115" s="1"/>
    </row>
    <row r="116" ht="15.75" customHeight="1">
      <c r="A116" s="39"/>
      <c r="B116" s="40"/>
      <c r="C116" s="40"/>
      <c r="D116" s="40"/>
      <c r="E116" s="1"/>
      <c r="F116" s="1"/>
    </row>
    <row r="117" ht="15.75" customHeight="1">
      <c r="A117" s="39"/>
      <c r="B117" s="40"/>
      <c r="C117" s="40"/>
      <c r="D117" s="40"/>
      <c r="E117" s="1"/>
      <c r="F117" s="1"/>
    </row>
    <row r="118" ht="15.75" customHeight="1">
      <c r="A118" s="39"/>
      <c r="B118" s="40"/>
      <c r="C118" s="40"/>
      <c r="D118" s="40"/>
      <c r="E118" s="1"/>
      <c r="F118" s="1"/>
    </row>
    <row r="119" ht="15.75" customHeight="1">
      <c r="A119" s="39"/>
      <c r="B119" s="40"/>
      <c r="C119" s="40"/>
      <c r="D119" s="40"/>
      <c r="E119" s="1"/>
      <c r="F119" s="1"/>
    </row>
    <row r="120" ht="15.75" customHeight="1">
      <c r="A120" s="39"/>
      <c r="B120" s="40"/>
      <c r="C120" s="40"/>
      <c r="D120" s="40"/>
      <c r="E120" s="1"/>
      <c r="F120" s="1"/>
    </row>
    <row r="121" ht="15.75" customHeight="1">
      <c r="A121" s="39"/>
      <c r="B121" s="40"/>
      <c r="C121" s="40"/>
      <c r="D121" s="40"/>
      <c r="E121" s="1"/>
      <c r="F121" s="1"/>
    </row>
    <row r="122" ht="15.75" customHeight="1">
      <c r="A122" s="39"/>
      <c r="B122" s="40"/>
      <c r="C122" s="40"/>
      <c r="D122" s="40"/>
      <c r="E122" s="1"/>
      <c r="F122" s="1"/>
    </row>
    <row r="123" ht="15.75" customHeight="1">
      <c r="A123" s="39"/>
      <c r="B123" s="40"/>
      <c r="C123" s="40"/>
      <c r="D123" s="40"/>
      <c r="E123" s="1"/>
      <c r="F123" s="1"/>
    </row>
    <row r="124" ht="15.75" customHeight="1">
      <c r="A124" s="39"/>
      <c r="B124" s="40"/>
      <c r="C124" s="40"/>
      <c r="D124" s="40"/>
      <c r="E124" s="1"/>
      <c r="F124" s="1"/>
    </row>
    <row r="125" ht="15.75" customHeight="1">
      <c r="A125" s="39"/>
      <c r="B125" s="40"/>
      <c r="C125" s="40"/>
      <c r="D125" s="40"/>
      <c r="E125" s="1"/>
      <c r="F125" s="1"/>
    </row>
    <row r="126" ht="15.75" customHeight="1">
      <c r="A126" s="39"/>
      <c r="B126" s="40"/>
      <c r="C126" s="40"/>
      <c r="D126" s="40"/>
      <c r="E126" s="1"/>
      <c r="F126" s="1"/>
    </row>
    <row r="127" ht="15.75" customHeight="1">
      <c r="A127" s="39"/>
      <c r="B127" s="40"/>
      <c r="C127" s="40"/>
      <c r="D127" s="40"/>
      <c r="E127" s="1"/>
      <c r="F127" s="1"/>
    </row>
    <row r="128" ht="15.75" customHeight="1">
      <c r="A128" s="39"/>
      <c r="B128" s="40"/>
      <c r="C128" s="40"/>
      <c r="D128" s="40"/>
      <c r="E128" s="1"/>
      <c r="F128" s="1"/>
    </row>
    <row r="129" ht="15.75" customHeight="1">
      <c r="A129" s="39"/>
      <c r="B129" s="40"/>
      <c r="C129" s="40"/>
      <c r="D129" s="40"/>
      <c r="E129" s="1"/>
      <c r="F129" s="1"/>
    </row>
    <row r="130" ht="15.75" customHeight="1">
      <c r="A130" s="39"/>
      <c r="B130" s="40"/>
      <c r="C130" s="40"/>
      <c r="D130" s="40"/>
      <c r="E130" s="1"/>
      <c r="F130" s="1"/>
    </row>
    <row r="131" ht="15.75" customHeight="1">
      <c r="A131" s="39"/>
      <c r="B131" s="40"/>
      <c r="C131" s="40"/>
      <c r="D131" s="40"/>
      <c r="E131" s="1"/>
      <c r="F131" s="1"/>
    </row>
    <row r="132" ht="15.75" customHeight="1">
      <c r="A132" s="39"/>
      <c r="B132" s="40"/>
      <c r="C132" s="40"/>
      <c r="D132" s="40"/>
      <c r="E132" s="1"/>
      <c r="F132" s="1"/>
    </row>
    <row r="133" ht="15.75" customHeight="1">
      <c r="A133" s="39"/>
      <c r="B133" s="40"/>
      <c r="C133" s="40"/>
      <c r="D133" s="40"/>
      <c r="E133" s="1"/>
      <c r="F133" s="1"/>
    </row>
    <row r="134" ht="15.75" customHeight="1">
      <c r="A134" s="39"/>
      <c r="B134" s="40"/>
      <c r="C134" s="40"/>
      <c r="D134" s="40"/>
      <c r="E134" s="1"/>
      <c r="F134" s="1"/>
    </row>
    <row r="135" ht="15.75" customHeight="1">
      <c r="A135" s="39"/>
      <c r="B135" s="40"/>
      <c r="C135" s="40"/>
      <c r="D135" s="40"/>
      <c r="E135" s="1"/>
      <c r="F135" s="1"/>
    </row>
    <row r="136" ht="15.75" customHeight="1">
      <c r="A136" s="39"/>
      <c r="B136" s="40"/>
      <c r="C136" s="40"/>
      <c r="D136" s="40"/>
      <c r="E136" s="1"/>
      <c r="F136" s="1"/>
    </row>
    <row r="137" ht="15.75" customHeight="1">
      <c r="A137" s="39"/>
      <c r="B137" s="40"/>
      <c r="C137" s="40"/>
      <c r="D137" s="40"/>
      <c r="E137" s="1"/>
      <c r="F137" s="1"/>
    </row>
    <row r="138" ht="15.75" customHeight="1">
      <c r="A138" s="39"/>
      <c r="B138" s="40"/>
      <c r="C138" s="40"/>
      <c r="D138" s="40"/>
      <c r="E138" s="1"/>
      <c r="F138" s="1"/>
    </row>
    <row r="139" ht="15.75" customHeight="1">
      <c r="A139" s="39"/>
      <c r="B139" s="40"/>
      <c r="C139" s="40"/>
      <c r="D139" s="40"/>
      <c r="E139" s="1"/>
      <c r="F139" s="1"/>
    </row>
    <row r="140" ht="15.75" customHeight="1">
      <c r="A140" s="39"/>
      <c r="B140" s="40"/>
      <c r="C140" s="40"/>
      <c r="D140" s="40"/>
      <c r="E140" s="1"/>
      <c r="F140" s="1"/>
    </row>
    <row r="141" ht="15.75" customHeight="1">
      <c r="A141" s="39"/>
      <c r="B141" s="40"/>
      <c r="C141" s="40"/>
      <c r="D141" s="40"/>
      <c r="E141" s="1"/>
      <c r="F141" s="1"/>
    </row>
    <row r="142" ht="15.75" customHeight="1">
      <c r="A142" s="39"/>
      <c r="B142" s="40"/>
      <c r="C142" s="40"/>
      <c r="D142" s="40"/>
      <c r="E142" s="1"/>
      <c r="F142" s="1"/>
    </row>
    <row r="143" ht="15.75" customHeight="1">
      <c r="A143" s="39"/>
      <c r="B143" s="40"/>
      <c r="C143" s="40"/>
      <c r="D143" s="40"/>
      <c r="E143" s="1"/>
      <c r="F143" s="1"/>
    </row>
    <row r="144" ht="15.75" customHeight="1">
      <c r="A144" s="39"/>
      <c r="B144" s="40"/>
      <c r="C144" s="40"/>
      <c r="D144" s="40"/>
      <c r="E144" s="1"/>
      <c r="F144" s="1"/>
    </row>
    <row r="145" ht="15.75" customHeight="1">
      <c r="A145" s="39"/>
      <c r="B145" s="40"/>
      <c r="C145" s="40"/>
      <c r="D145" s="40"/>
      <c r="E145" s="1"/>
      <c r="F145" s="1"/>
    </row>
    <row r="146" ht="15.75" customHeight="1">
      <c r="A146" s="39"/>
      <c r="B146" s="40"/>
      <c r="C146" s="40"/>
      <c r="D146" s="40"/>
      <c r="E146" s="1"/>
      <c r="F146" s="1"/>
    </row>
    <row r="147" ht="15.75" customHeight="1">
      <c r="A147" s="39"/>
      <c r="B147" s="40"/>
      <c r="C147" s="40"/>
      <c r="D147" s="40"/>
      <c r="E147" s="1"/>
      <c r="F147" s="1"/>
    </row>
    <row r="148" ht="15.75" customHeight="1">
      <c r="A148" s="39"/>
      <c r="B148" s="40"/>
      <c r="C148" s="40"/>
      <c r="D148" s="40"/>
      <c r="E148" s="1"/>
      <c r="F148" s="1"/>
    </row>
    <row r="149" ht="15.75" customHeight="1">
      <c r="A149" s="39"/>
      <c r="B149" s="40"/>
      <c r="C149" s="40"/>
      <c r="D149" s="40"/>
      <c r="E149" s="1"/>
      <c r="F149" s="1"/>
    </row>
    <row r="150" ht="15.75" customHeight="1">
      <c r="A150" s="39"/>
      <c r="B150" s="40"/>
      <c r="C150" s="40"/>
      <c r="D150" s="40"/>
      <c r="E150" s="1"/>
      <c r="F150" s="1"/>
    </row>
    <row r="151" ht="15.75" customHeight="1">
      <c r="A151" s="39"/>
      <c r="B151" s="40"/>
      <c r="C151" s="40"/>
      <c r="D151" s="40"/>
      <c r="E151" s="1"/>
      <c r="F151" s="1"/>
    </row>
    <row r="152" ht="15.75" customHeight="1">
      <c r="A152" s="39"/>
      <c r="B152" s="40"/>
      <c r="C152" s="40"/>
      <c r="D152" s="40"/>
      <c r="E152" s="1"/>
      <c r="F152" s="1"/>
    </row>
    <row r="153" ht="15.75" customHeight="1">
      <c r="A153" s="39"/>
      <c r="B153" s="40"/>
      <c r="C153" s="40"/>
      <c r="D153" s="40"/>
      <c r="E153" s="1"/>
      <c r="F153" s="1"/>
    </row>
    <row r="154" ht="15.75" customHeight="1">
      <c r="A154" s="39"/>
      <c r="B154" s="40"/>
      <c r="C154" s="40"/>
      <c r="D154" s="40"/>
      <c r="E154" s="1"/>
      <c r="F154" s="1"/>
    </row>
    <row r="155" ht="15.75" customHeight="1">
      <c r="A155" s="39"/>
      <c r="B155" s="40"/>
      <c r="C155" s="40"/>
      <c r="D155" s="40"/>
      <c r="E155" s="1"/>
      <c r="F155" s="1"/>
    </row>
    <row r="156" ht="15.75" customHeight="1">
      <c r="A156" s="39"/>
      <c r="B156" s="40"/>
      <c r="C156" s="40"/>
      <c r="D156" s="40"/>
      <c r="E156" s="1"/>
      <c r="F156" s="1"/>
    </row>
    <row r="157" ht="15.75" customHeight="1">
      <c r="A157" s="39"/>
      <c r="B157" s="40"/>
      <c r="C157" s="40"/>
      <c r="D157" s="40"/>
      <c r="E157" s="1"/>
      <c r="F157" s="1"/>
    </row>
    <row r="158" ht="15.75" customHeight="1">
      <c r="A158" s="39"/>
      <c r="B158" s="40"/>
      <c r="C158" s="40"/>
      <c r="D158" s="40"/>
      <c r="E158" s="1"/>
      <c r="F158" s="1"/>
    </row>
    <row r="159" ht="15.75" customHeight="1">
      <c r="A159" s="39"/>
      <c r="B159" s="40"/>
      <c r="C159" s="40"/>
      <c r="D159" s="40"/>
      <c r="E159" s="1"/>
      <c r="F159" s="1"/>
    </row>
    <row r="160" ht="15.75" customHeight="1">
      <c r="A160" s="39"/>
      <c r="B160" s="40"/>
      <c r="C160" s="40"/>
      <c r="D160" s="40"/>
      <c r="E160" s="1"/>
      <c r="F160" s="1"/>
    </row>
    <row r="161" ht="15.75" customHeight="1">
      <c r="A161" s="39"/>
      <c r="B161" s="40"/>
      <c r="C161" s="40"/>
      <c r="D161" s="40"/>
      <c r="E161" s="1"/>
      <c r="F161" s="1"/>
    </row>
    <row r="162" ht="15.75" customHeight="1">
      <c r="A162" s="39"/>
      <c r="B162" s="40"/>
      <c r="C162" s="40"/>
      <c r="D162" s="40"/>
      <c r="E162" s="1"/>
      <c r="F162" s="1"/>
    </row>
    <row r="163" ht="15.75" customHeight="1">
      <c r="A163" s="39"/>
      <c r="B163" s="40"/>
      <c r="C163" s="40"/>
      <c r="D163" s="40"/>
      <c r="E163" s="1"/>
      <c r="F163" s="1"/>
    </row>
    <row r="164" ht="15.75" customHeight="1">
      <c r="A164" s="39"/>
      <c r="B164" s="40"/>
      <c r="C164" s="40"/>
      <c r="D164" s="40"/>
      <c r="E164" s="1"/>
      <c r="F164" s="1"/>
    </row>
    <row r="165" ht="15.75" customHeight="1">
      <c r="A165" s="39"/>
      <c r="B165" s="40"/>
      <c r="C165" s="40"/>
      <c r="D165" s="40"/>
      <c r="E165" s="1"/>
      <c r="F165" s="1"/>
    </row>
    <row r="166" ht="15.75" customHeight="1">
      <c r="A166" s="39"/>
      <c r="B166" s="40"/>
      <c r="C166" s="40"/>
      <c r="D166" s="40"/>
      <c r="E166" s="1"/>
      <c r="F166" s="1"/>
    </row>
    <row r="167" ht="15.75" customHeight="1">
      <c r="A167" s="39"/>
      <c r="B167" s="40"/>
      <c r="C167" s="40"/>
      <c r="D167" s="40"/>
      <c r="E167" s="1"/>
      <c r="F167" s="1"/>
    </row>
    <row r="168" ht="15.75" customHeight="1">
      <c r="A168" s="39"/>
      <c r="B168" s="40"/>
      <c r="C168" s="40"/>
      <c r="D168" s="40"/>
      <c r="E168" s="1"/>
      <c r="F168" s="1"/>
    </row>
    <row r="169" ht="15.75" customHeight="1">
      <c r="A169" s="39"/>
      <c r="B169" s="40"/>
      <c r="C169" s="40"/>
      <c r="D169" s="40"/>
      <c r="E169" s="1"/>
      <c r="F169" s="1"/>
    </row>
    <row r="170" ht="15.75" customHeight="1">
      <c r="A170" s="39"/>
      <c r="B170" s="40"/>
      <c r="C170" s="40"/>
      <c r="D170" s="40"/>
      <c r="E170" s="1"/>
      <c r="F170" s="1"/>
    </row>
    <row r="171" ht="15.75" customHeight="1">
      <c r="A171" s="39"/>
      <c r="B171" s="40"/>
      <c r="C171" s="40"/>
      <c r="D171" s="40"/>
      <c r="E171" s="1"/>
      <c r="F171" s="1"/>
    </row>
    <row r="172" ht="15.75" customHeight="1">
      <c r="A172" s="39"/>
      <c r="B172" s="40"/>
      <c r="C172" s="40"/>
      <c r="D172" s="40"/>
      <c r="E172" s="1"/>
      <c r="F172" s="1"/>
    </row>
    <row r="173" ht="15.75" customHeight="1">
      <c r="A173" s="39"/>
      <c r="B173" s="40"/>
      <c r="C173" s="40"/>
      <c r="D173" s="40"/>
      <c r="E173" s="1"/>
      <c r="F173" s="1"/>
    </row>
    <row r="174" ht="15.75" customHeight="1">
      <c r="A174" s="39"/>
      <c r="B174" s="40"/>
      <c r="C174" s="40"/>
      <c r="D174" s="40"/>
      <c r="E174" s="1"/>
      <c r="F174" s="1"/>
    </row>
    <row r="175" ht="15.75" customHeight="1">
      <c r="A175" s="39"/>
      <c r="B175" s="40"/>
      <c r="C175" s="40"/>
      <c r="D175" s="40"/>
      <c r="E175" s="1"/>
      <c r="F175" s="1"/>
    </row>
    <row r="176" ht="15.75" customHeight="1">
      <c r="A176" s="39"/>
      <c r="B176" s="40"/>
      <c r="C176" s="40"/>
      <c r="D176" s="40"/>
      <c r="E176" s="1"/>
      <c r="F176" s="1"/>
    </row>
    <row r="177" ht="15.75" customHeight="1">
      <c r="A177" s="39"/>
      <c r="B177" s="40"/>
      <c r="C177" s="40"/>
      <c r="D177" s="40"/>
      <c r="E177" s="1"/>
      <c r="F177" s="1"/>
    </row>
    <row r="178" ht="15.75" customHeight="1">
      <c r="A178" s="39"/>
      <c r="B178" s="40"/>
      <c r="C178" s="40"/>
      <c r="D178" s="40"/>
      <c r="E178" s="1"/>
      <c r="F178" s="1"/>
    </row>
    <row r="179" ht="15.75" customHeight="1">
      <c r="A179" s="39"/>
      <c r="B179" s="40"/>
      <c r="C179" s="40"/>
      <c r="D179" s="40"/>
      <c r="E179" s="1"/>
      <c r="F179" s="1"/>
    </row>
    <row r="180" ht="15.75" customHeight="1">
      <c r="A180" s="39"/>
      <c r="B180" s="40"/>
      <c r="C180" s="40"/>
      <c r="D180" s="40"/>
      <c r="E180" s="1"/>
      <c r="F180" s="1"/>
    </row>
    <row r="181" ht="15.75" customHeight="1">
      <c r="A181" s="39"/>
      <c r="B181" s="40"/>
      <c r="C181" s="40"/>
      <c r="D181" s="40"/>
      <c r="E181" s="1"/>
      <c r="F181" s="1"/>
    </row>
    <row r="182" ht="15.75" customHeight="1">
      <c r="A182" s="39"/>
      <c r="B182" s="40"/>
      <c r="C182" s="40"/>
      <c r="D182" s="40"/>
      <c r="E182" s="1"/>
      <c r="F182" s="1"/>
    </row>
    <row r="183" ht="15.75" customHeight="1">
      <c r="A183" s="39"/>
      <c r="B183" s="40"/>
      <c r="C183" s="40"/>
      <c r="D183" s="40"/>
      <c r="E183" s="1"/>
      <c r="F183" s="1"/>
    </row>
    <row r="184" ht="15.75" customHeight="1">
      <c r="A184" s="39"/>
      <c r="B184" s="40"/>
      <c r="C184" s="40"/>
      <c r="D184" s="40"/>
      <c r="E184" s="1"/>
      <c r="F184" s="1"/>
    </row>
    <row r="185" ht="15.75" customHeight="1">
      <c r="A185" s="39"/>
      <c r="B185" s="40"/>
      <c r="C185" s="40"/>
      <c r="D185" s="40"/>
      <c r="E185" s="1"/>
      <c r="F185" s="1"/>
    </row>
    <row r="186" ht="15.75" customHeight="1">
      <c r="A186" s="39"/>
      <c r="B186" s="40"/>
      <c r="C186" s="40"/>
      <c r="D186" s="40"/>
      <c r="E186" s="1"/>
      <c r="F186" s="1"/>
    </row>
    <row r="187" ht="15.75" customHeight="1">
      <c r="A187" s="39"/>
      <c r="B187" s="40"/>
      <c r="C187" s="40"/>
      <c r="D187" s="40"/>
      <c r="E187" s="1"/>
      <c r="F187" s="1"/>
    </row>
    <row r="188" ht="15.75" customHeight="1">
      <c r="A188" s="39"/>
      <c r="B188" s="40"/>
      <c r="C188" s="40"/>
      <c r="D188" s="40"/>
      <c r="E188" s="1"/>
      <c r="F188" s="1"/>
    </row>
    <row r="189" ht="15.75" customHeight="1">
      <c r="A189" s="39"/>
      <c r="B189" s="40"/>
      <c r="C189" s="40"/>
      <c r="D189" s="40"/>
      <c r="E189" s="1"/>
      <c r="F189" s="1"/>
    </row>
    <row r="190" ht="15.75" customHeight="1">
      <c r="A190" s="39"/>
      <c r="B190" s="40"/>
      <c r="C190" s="40"/>
      <c r="D190" s="40"/>
      <c r="E190" s="1"/>
      <c r="F190" s="1"/>
    </row>
    <row r="191" ht="15.75" customHeight="1">
      <c r="A191" s="39"/>
      <c r="B191" s="40"/>
      <c r="C191" s="40"/>
      <c r="D191" s="40"/>
      <c r="E191" s="1"/>
      <c r="F191" s="1"/>
    </row>
    <row r="192" ht="15.75" customHeight="1">
      <c r="A192" s="39"/>
      <c r="B192" s="40"/>
      <c r="C192" s="40"/>
      <c r="D192" s="40"/>
      <c r="E192" s="1"/>
      <c r="F192" s="1"/>
    </row>
    <row r="193" ht="15.75" customHeight="1">
      <c r="A193" s="39"/>
      <c r="B193" s="40"/>
      <c r="C193" s="40"/>
      <c r="D193" s="40"/>
      <c r="E193" s="1"/>
      <c r="F193" s="1"/>
    </row>
    <row r="194" ht="15.75" customHeight="1">
      <c r="A194" s="39"/>
      <c r="B194" s="40"/>
      <c r="C194" s="40"/>
      <c r="D194" s="40"/>
      <c r="E194" s="1"/>
      <c r="F194" s="1"/>
    </row>
    <row r="195" ht="15.75" customHeight="1">
      <c r="A195" s="39"/>
      <c r="B195" s="40"/>
      <c r="C195" s="40"/>
      <c r="D195" s="40"/>
      <c r="E195" s="1"/>
      <c r="F195" s="1"/>
    </row>
    <row r="196" ht="15.75" customHeight="1">
      <c r="A196" s="39"/>
      <c r="B196" s="40"/>
      <c r="C196" s="40"/>
      <c r="D196" s="40"/>
      <c r="E196" s="1"/>
      <c r="F196" s="1"/>
    </row>
    <row r="197" ht="15.75" customHeight="1">
      <c r="A197" s="39"/>
      <c r="B197" s="40"/>
      <c r="C197" s="40"/>
      <c r="D197" s="40"/>
      <c r="E197" s="1"/>
      <c r="F197" s="1"/>
    </row>
    <row r="198" ht="15.75" customHeight="1">
      <c r="A198" s="39"/>
      <c r="B198" s="40"/>
      <c r="C198" s="40"/>
      <c r="D198" s="40"/>
      <c r="E198" s="1"/>
      <c r="F198" s="1"/>
    </row>
    <row r="199" ht="15.75" customHeight="1">
      <c r="A199" s="39"/>
      <c r="B199" s="40"/>
      <c r="C199" s="40"/>
      <c r="D199" s="40"/>
      <c r="E199" s="1"/>
      <c r="F199" s="1"/>
    </row>
    <row r="200" ht="15.75" customHeight="1">
      <c r="A200" s="39"/>
      <c r="B200" s="40"/>
      <c r="C200" s="40"/>
      <c r="D200" s="40"/>
      <c r="E200" s="1"/>
      <c r="F200" s="1"/>
    </row>
    <row r="201" ht="15.75" customHeight="1">
      <c r="A201" s="39"/>
      <c r="B201" s="40"/>
      <c r="C201" s="40"/>
      <c r="D201" s="40"/>
      <c r="E201" s="1"/>
      <c r="F201" s="1"/>
    </row>
    <row r="202" ht="15.75" customHeight="1">
      <c r="A202" s="39"/>
      <c r="B202" s="40"/>
      <c r="C202" s="40"/>
      <c r="D202" s="40"/>
      <c r="E202" s="1"/>
      <c r="F202" s="1"/>
    </row>
    <row r="203" ht="15.75" customHeight="1">
      <c r="A203" s="39"/>
      <c r="B203" s="40"/>
      <c r="C203" s="40"/>
      <c r="D203" s="40"/>
      <c r="E203" s="1"/>
      <c r="F203" s="1"/>
    </row>
    <row r="204" ht="15.75" customHeight="1">
      <c r="A204" s="39"/>
      <c r="B204" s="40"/>
      <c r="C204" s="40"/>
      <c r="D204" s="40"/>
      <c r="E204" s="1"/>
      <c r="F204" s="1"/>
    </row>
    <row r="205" ht="15.75" customHeight="1">
      <c r="A205" s="39"/>
      <c r="B205" s="40"/>
      <c r="C205" s="40"/>
      <c r="D205" s="40"/>
      <c r="E205" s="1"/>
      <c r="F205" s="1"/>
    </row>
    <row r="206" ht="15.75" customHeight="1">
      <c r="A206" s="39"/>
      <c r="B206" s="40"/>
      <c r="C206" s="40"/>
      <c r="D206" s="40"/>
      <c r="E206" s="1"/>
      <c r="F206" s="1"/>
    </row>
    <row r="207" ht="15.75" customHeight="1">
      <c r="A207" s="39"/>
      <c r="B207" s="40"/>
      <c r="C207" s="40"/>
      <c r="D207" s="40"/>
      <c r="E207" s="1"/>
      <c r="F207" s="1"/>
    </row>
    <row r="208" ht="15.75" customHeight="1">
      <c r="A208" s="39"/>
      <c r="B208" s="40"/>
      <c r="C208" s="40"/>
      <c r="D208" s="40"/>
      <c r="E208" s="1"/>
      <c r="F208" s="1"/>
    </row>
    <row r="209" ht="15.75" customHeight="1">
      <c r="A209" s="39"/>
      <c r="B209" s="40"/>
      <c r="C209" s="40"/>
      <c r="D209" s="40"/>
      <c r="E209" s="1"/>
      <c r="F209" s="1"/>
    </row>
    <row r="210" ht="15.75" customHeight="1">
      <c r="A210" s="39"/>
      <c r="B210" s="40"/>
      <c r="C210" s="40"/>
      <c r="D210" s="40"/>
      <c r="E210" s="1"/>
      <c r="F210" s="1"/>
    </row>
    <row r="211" ht="15.75" customHeight="1">
      <c r="A211" s="39"/>
      <c r="B211" s="40"/>
      <c r="C211" s="40"/>
      <c r="D211" s="40"/>
      <c r="E211" s="1"/>
      <c r="F211" s="1"/>
    </row>
    <row r="212" ht="15.75" customHeight="1">
      <c r="A212" s="39"/>
      <c r="B212" s="40"/>
      <c r="C212" s="40"/>
      <c r="D212" s="40"/>
      <c r="E212" s="1"/>
      <c r="F212" s="1"/>
    </row>
    <row r="213" ht="15.75" customHeight="1">
      <c r="A213" s="39"/>
      <c r="B213" s="40"/>
      <c r="C213" s="40"/>
      <c r="D213" s="40"/>
      <c r="E213" s="1"/>
      <c r="F213" s="1"/>
    </row>
    <row r="214" ht="15.75" customHeight="1">
      <c r="A214" s="39"/>
      <c r="B214" s="40"/>
      <c r="C214" s="40"/>
      <c r="D214" s="40"/>
      <c r="E214" s="1"/>
      <c r="F214" s="1"/>
    </row>
    <row r="215" ht="15.75" customHeight="1">
      <c r="A215" s="39"/>
      <c r="B215" s="40"/>
      <c r="C215" s="40"/>
      <c r="D215" s="40"/>
      <c r="E215" s="1"/>
      <c r="F215" s="1"/>
    </row>
    <row r="216" ht="15.75" customHeight="1">
      <c r="A216" s="39"/>
      <c r="B216" s="40"/>
      <c r="C216" s="40"/>
      <c r="D216" s="40"/>
      <c r="E216" s="1"/>
      <c r="F216" s="1"/>
    </row>
    <row r="217" ht="15.75" customHeight="1">
      <c r="A217" s="39"/>
      <c r="B217" s="40"/>
      <c r="C217" s="40"/>
      <c r="D217" s="40"/>
      <c r="E217" s="1"/>
      <c r="F217" s="1"/>
    </row>
    <row r="218" ht="15.75" customHeight="1">
      <c r="A218" s="39"/>
      <c r="B218" s="40"/>
      <c r="C218" s="40"/>
      <c r="D218" s="40"/>
      <c r="E218" s="1"/>
      <c r="F218" s="1"/>
    </row>
    <row r="219" ht="15.75" customHeight="1">
      <c r="A219" s="39"/>
      <c r="B219" s="40"/>
      <c r="C219" s="40"/>
      <c r="D219" s="40"/>
      <c r="E219" s="1"/>
      <c r="F219" s="1"/>
    </row>
    <row r="220" ht="15.75" customHeight="1">
      <c r="A220" s="39"/>
      <c r="B220" s="40"/>
      <c r="C220" s="40"/>
      <c r="D220" s="40"/>
      <c r="E220" s="1"/>
      <c r="F220" s="1"/>
    </row>
    <row r="221" ht="15.75" customHeight="1">
      <c r="A221" s="39"/>
      <c r="B221" s="40"/>
      <c r="C221" s="40"/>
      <c r="D221" s="40"/>
      <c r="E221" s="1"/>
      <c r="F221" s="1"/>
    </row>
    <row r="222" ht="15.75" customHeight="1">
      <c r="A222" s="39"/>
      <c r="B222" s="40"/>
      <c r="C222" s="40"/>
      <c r="D222" s="40"/>
      <c r="E222" s="1"/>
      <c r="F222" s="1"/>
    </row>
    <row r="223" ht="15.75" customHeight="1">
      <c r="A223" s="39"/>
      <c r="B223" s="40"/>
      <c r="C223" s="40"/>
      <c r="D223" s="40"/>
      <c r="E223" s="1"/>
      <c r="F223" s="1"/>
    </row>
    <row r="224" ht="15.75" customHeight="1">
      <c r="A224" s="39"/>
      <c r="B224" s="40"/>
      <c r="C224" s="40"/>
      <c r="D224" s="40"/>
      <c r="E224" s="1"/>
      <c r="F224" s="1"/>
    </row>
    <row r="225" ht="15.75" customHeight="1">
      <c r="A225" s="39"/>
      <c r="B225" s="40"/>
      <c r="C225" s="40"/>
      <c r="D225" s="40"/>
      <c r="E225" s="1"/>
      <c r="F225" s="1"/>
    </row>
    <row r="226" ht="15.75" customHeight="1">
      <c r="A226" s="39"/>
      <c r="B226" s="40"/>
      <c r="C226" s="40"/>
      <c r="D226" s="40"/>
      <c r="E226" s="1"/>
      <c r="F226" s="1"/>
    </row>
    <row r="227" ht="15.75" customHeight="1">
      <c r="A227" s="39"/>
      <c r="B227" s="40"/>
      <c r="C227" s="40"/>
      <c r="D227" s="40"/>
      <c r="E227" s="1"/>
      <c r="F227" s="1"/>
    </row>
    <row r="228" ht="15.75" customHeight="1">
      <c r="A228" s="39"/>
      <c r="B228" s="40"/>
      <c r="C228" s="40"/>
      <c r="D228" s="40"/>
      <c r="E228" s="1"/>
      <c r="F228" s="1"/>
    </row>
    <row r="229" ht="15.75" customHeight="1">
      <c r="A229" s="39"/>
      <c r="B229" s="40"/>
      <c r="C229" s="40"/>
      <c r="D229" s="40"/>
      <c r="E229" s="1"/>
      <c r="F229" s="1"/>
    </row>
    <row r="230" ht="15.75" customHeight="1">
      <c r="A230" s="39"/>
      <c r="B230" s="40"/>
      <c r="C230" s="40"/>
      <c r="D230" s="40"/>
      <c r="E230" s="1"/>
      <c r="F230" s="1"/>
    </row>
    <row r="231" ht="15.75" customHeight="1">
      <c r="A231" s="39"/>
      <c r="B231" s="40"/>
      <c r="C231" s="40"/>
      <c r="D231" s="40"/>
      <c r="E231" s="1"/>
      <c r="F231" s="1"/>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31:F31"/>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39"/>
      <c r="B1" s="40"/>
      <c r="C1" s="40"/>
      <c r="D1" s="40"/>
      <c r="E1" s="40"/>
      <c r="F1" s="40"/>
      <c r="G1" s="40"/>
      <c r="H1" s="1"/>
    </row>
    <row r="2" ht="15.75" customHeight="1">
      <c r="A2" s="118" t="s">
        <v>3782</v>
      </c>
      <c r="B2" s="42"/>
      <c r="C2" s="42"/>
      <c r="D2" s="42"/>
      <c r="E2" s="42"/>
      <c r="F2" s="42"/>
      <c r="G2" s="42"/>
      <c r="H2" s="43"/>
      <c r="I2" s="45"/>
      <c r="J2" s="45"/>
      <c r="K2" s="45"/>
      <c r="L2" s="45"/>
      <c r="M2" s="45"/>
      <c r="N2" s="45"/>
      <c r="O2" s="45"/>
      <c r="P2" s="45"/>
      <c r="Q2" s="45"/>
      <c r="R2" s="45"/>
      <c r="S2" s="45"/>
      <c r="T2" s="45"/>
      <c r="U2" s="45"/>
      <c r="V2" s="45"/>
      <c r="W2" s="45"/>
      <c r="X2" s="45"/>
    </row>
    <row r="3">
      <c r="A3" s="130"/>
      <c r="B3" s="130"/>
      <c r="C3" s="130"/>
      <c r="D3" s="130"/>
      <c r="E3" s="130"/>
      <c r="F3" s="130"/>
      <c r="G3" s="130"/>
      <c r="H3" s="44"/>
      <c r="I3" s="45"/>
      <c r="J3" s="45"/>
      <c r="K3" s="45"/>
      <c r="L3" s="45"/>
      <c r="M3" s="45"/>
      <c r="N3" s="45"/>
      <c r="O3" s="45"/>
      <c r="P3" s="45"/>
      <c r="Q3" s="45"/>
      <c r="R3" s="45"/>
      <c r="S3" s="45"/>
      <c r="T3" s="45"/>
      <c r="U3" s="45"/>
      <c r="V3" s="45"/>
      <c r="W3" s="45"/>
      <c r="X3" s="45"/>
    </row>
    <row r="4" ht="18.75" customHeight="1">
      <c r="A4" s="46" t="s">
        <v>3783</v>
      </c>
      <c r="B4" s="42"/>
      <c r="C4" s="42"/>
      <c r="D4" s="42"/>
      <c r="E4" s="42"/>
      <c r="F4" s="42"/>
      <c r="G4" s="42"/>
      <c r="H4" s="43"/>
      <c r="I4" s="129"/>
      <c r="J4" s="129"/>
      <c r="K4" s="129"/>
      <c r="L4" s="129"/>
      <c r="M4" s="129"/>
      <c r="N4" s="129"/>
      <c r="O4" s="129"/>
      <c r="P4" s="129"/>
      <c r="Q4" s="129"/>
      <c r="R4" s="129"/>
      <c r="S4" s="129"/>
      <c r="T4" s="129"/>
      <c r="U4" s="129"/>
      <c r="V4" s="129"/>
      <c r="W4" s="129"/>
      <c r="X4" s="129"/>
    </row>
    <row r="5" ht="14.25" customHeight="1">
      <c r="A5" s="46" t="s">
        <v>3784</v>
      </c>
      <c r="B5" s="42"/>
      <c r="C5" s="42"/>
      <c r="D5" s="42"/>
      <c r="E5" s="42"/>
      <c r="F5" s="42"/>
      <c r="G5" s="42"/>
      <c r="H5" s="43"/>
      <c r="I5" s="129"/>
      <c r="J5" s="129"/>
      <c r="K5" s="129"/>
      <c r="L5" s="129"/>
      <c r="M5" s="129"/>
      <c r="N5" s="129"/>
      <c r="O5" s="129"/>
      <c r="P5" s="129"/>
      <c r="Q5" s="129"/>
      <c r="R5" s="129"/>
      <c r="S5" s="129"/>
      <c r="T5" s="129"/>
      <c r="U5" s="129"/>
      <c r="V5" s="129"/>
      <c r="W5" s="129"/>
      <c r="X5" s="129"/>
    </row>
    <row r="6" ht="13.5" customHeight="1">
      <c r="A6" s="46" t="s">
        <v>3785</v>
      </c>
      <c r="B6" s="42"/>
      <c r="C6" s="42"/>
      <c r="D6" s="42"/>
      <c r="E6" s="42"/>
      <c r="F6" s="42"/>
      <c r="G6" s="42"/>
      <c r="H6" s="43"/>
      <c r="I6" s="129"/>
      <c r="J6" s="129"/>
      <c r="K6" s="129"/>
      <c r="L6" s="129"/>
      <c r="M6" s="129"/>
      <c r="N6" s="129"/>
      <c r="O6" s="129"/>
      <c r="P6" s="129"/>
      <c r="Q6" s="129"/>
      <c r="R6" s="129"/>
      <c r="S6" s="129"/>
      <c r="T6" s="129"/>
      <c r="U6" s="129"/>
      <c r="V6" s="129"/>
      <c r="W6" s="129"/>
      <c r="X6" s="129"/>
    </row>
    <row r="7" ht="132.75" customHeight="1">
      <c r="A7" s="49" t="s">
        <v>3786</v>
      </c>
      <c r="B7" s="42"/>
      <c r="C7" s="42"/>
      <c r="D7" s="42"/>
      <c r="E7" s="42"/>
      <c r="F7" s="42"/>
      <c r="G7" s="42"/>
      <c r="H7" s="43"/>
      <c r="I7" s="129"/>
      <c r="J7" s="129"/>
      <c r="K7" s="129"/>
      <c r="L7" s="129"/>
      <c r="M7" s="129"/>
      <c r="N7" s="129"/>
      <c r="O7" s="129"/>
      <c r="P7" s="129"/>
      <c r="Q7" s="129"/>
      <c r="R7" s="129"/>
      <c r="S7" s="129"/>
      <c r="T7" s="129"/>
      <c r="U7" s="129"/>
      <c r="V7" s="129"/>
      <c r="W7" s="129"/>
      <c r="X7" s="129"/>
    </row>
    <row r="8">
      <c r="A8" s="50"/>
      <c r="B8" s="51"/>
      <c r="C8" s="51"/>
      <c r="D8" s="51"/>
      <c r="E8" s="51"/>
      <c r="F8" s="51"/>
      <c r="G8" s="51"/>
      <c r="H8" s="44"/>
      <c r="I8" s="45"/>
      <c r="J8" s="45"/>
      <c r="K8" s="45"/>
      <c r="L8" s="45"/>
      <c r="M8" s="45"/>
      <c r="N8" s="45"/>
      <c r="O8" s="45"/>
      <c r="P8" s="45"/>
      <c r="Q8" s="45"/>
      <c r="R8" s="45"/>
      <c r="S8" s="45"/>
      <c r="T8" s="45"/>
      <c r="U8" s="45"/>
      <c r="V8" s="45"/>
      <c r="W8" s="45"/>
      <c r="X8" s="45"/>
    </row>
    <row r="9" ht="61.5" customHeight="1">
      <c r="A9" s="56" t="s">
        <v>1281</v>
      </c>
      <c r="B9" s="56" t="s">
        <v>8</v>
      </c>
      <c r="C9" s="56" t="s">
        <v>1282</v>
      </c>
      <c r="D9" s="56" t="s">
        <v>3787</v>
      </c>
      <c r="E9" s="56" t="s">
        <v>1284</v>
      </c>
      <c r="F9" s="56" t="s">
        <v>1285</v>
      </c>
      <c r="G9" s="119" t="s">
        <v>183</v>
      </c>
      <c r="H9" s="134" t="s">
        <v>187</v>
      </c>
      <c r="I9" s="57" t="s">
        <v>188</v>
      </c>
      <c r="J9" s="45"/>
      <c r="K9" s="45"/>
      <c r="L9" s="45"/>
      <c r="M9" s="45"/>
      <c r="N9" s="45"/>
      <c r="O9" s="45"/>
      <c r="P9" s="45"/>
      <c r="Q9" s="45"/>
      <c r="R9" s="45"/>
      <c r="S9" s="45"/>
      <c r="T9" s="45"/>
      <c r="U9" s="45"/>
      <c r="V9" s="45"/>
      <c r="W9" s="45"/>
      <c r="X9" s="45"/>
    </row>
    <row r="10" ht="11.25" customHeight="1">
      <c r="A10" s="66" t="s">
        <v>1299</v>
      </c>
      <c r="B10" s="68" t="s">
        <v>88</v>
      </c>
      <c r="C10" s="68" t="s">
        <v>3788</v>
      </c>
      <c r="D10" s="68" t="s">
        <v>3789</v>
      </c>
      <c r="E10" s="68" t="s">
        <v>3790</v>
      </c>
      <c r="F10" s="167" t="s">
        <v>3791</v>
      </c>
      <c r="G10" s="159">
        <v>100.0</v>
      </c>
      <c r="H10" s="331">
        <v>100.0</v>
      </c>
      <c r="I10" s="66" t="s">
        <v>1299</v>
      </c>
      <c r="J10" s="44"/>
      <c r="K10" s="44"/>
      <c r="L10" s="44"/>
      <c r="M10" s="44"/>
      <c r="N10" s="44"/>
      <c r="O10" s="44"/>
      <c r="P10" s="44"/>
      <c r="Q10" s="44"/>
      <c r="R10" s="44"/>
      <c r="S10" s="44"/>
      <c r="T10" s="44"/>
      <c r="U10" s="44"/>
      <c r="V10" s="44"/>
      <c r="W10" s="44"/>
      <c r="X10" s="44"/>
      <c r="Y10" s="74"/>
      <c r="Z10" s="74"/>
    </row>
    <row r="11" ht="11.25" customHeight="1">
      <c r="A11" s="100" t="s">
        <v>1299</v>
      </c>
      <c r="B11" s="102" t="s">
        <v>88</v>
      </c>
      <c r="C11" s="102" t="s">
        <v>3792</v>
      </c>
      <c r="D11" s="61" t="s">
        <v>3789</v>
      </c>
      <c r="E11" s="61" t="s">
        <v>3790</v>
      </c>
      <c r="F11" s="409" t="s">
        <v>3791</v>
      </c>
      <c r="G11" s="450">
        <v>80.0</v>
      </c>
      <c r="H11" s="335">
        <v>80.0</v>
      </c>
      <c r="I11" s="100" t="s">
        <v>1299</v>
      </c>
      <c r="J11" s="44"/>
      <c r="K11" s="44"/>
      <c r="L11" s="44"/>
      <c r="M11" s="44"/>
      <c r="N11" s="44"/>
      <c r="O11" s="44"/>
      <c r="P11" s="44"/>
      <c r="Q11" s="44"/>
      <c r="R11" s="44"/>
      <c r="S11" s="44"/>
      <c r="T11" s="44"/>
      <c r="U11" s="44"/>
      <c r="V11" s="44"/>
      <c r="W11" s="44"/>
      <c r="X11" s="44"/>
      <c r="Y11" s="74"/>
      <c r="Z11" s="74"/>
    </row>
    <row r="12" ht="11.25" customHeight="1">
      <c r="A12" s="66" t="s">
        <v>1414</v>
      </c>
      <c r="B12" s="68" t="s">
        <v>88</v>
      </c>
      <c r="C12" s="68" t="s">
        <v>3793</v>
      </c>
      <c r="D12" s="68" t="s">
        <v>3794</v>
      </c>
      <c r="E12" s="68">
        <v>2024.0</v>
      </c>
      <c r="F12" s="167" t="s">
        <v>3795</v>
      </c>
      <c r="G12" s="159">
        <v>25.0</v>
      </c>
      <c r="H12" s="331">
        <v>25.0</v>
      </c>
      <c r="I12" s="95" t="s">
        <v>1418</v>
      </c>
      <c r="J12" s="44"/>
      <c r="K12" s="44"/>
      <c r="L12" s="44"/>
      <c r="M12" s="44"/>
      <c r="N12" s="44"/>
      <c r="O12" s="44"/>
      <c r="P12" s="44"/>
      <c r="Q12" s="44"/>
      <c r="R12" s="44"/>
      <c r="S12" s="44"/>
      <c r="T12" s="44"/>
      <c r="U12" s="44"/>
      <c r="V12" s="44"/>
      <c r="W12" s="44"/>
      <c r="X12" s="44"/>
      <c r="Y12" s="74"/>
      <c r="Z12" s="74"/>
    </row>
    <row r="13" ht="11.25" customHeight="1">
      <c r="A13" s="66" t="s">
        <v>117</v>
      </c>
      <c r="B13" s="68" t="s">
        <v>118</v>
      </c>
      <c r="C13" s="68" t="s">
        <v>3796</v>
      </c>
      <c r="D13" s="68" t="s">
        <v>3797</v>
      </c>
      <c r="E13" s="68" t="s">
        <v>3798</v>
      </c>
      <c r="F13" s="181" t="s">
        <v>3799</v>
      </c>
      <c r="G13" s="330">
        <v>20.0</v>
      </c>
      <c r="H13" s="331">
        <v>20.0</v>
      </c>
      <c r="I13" s="66" t="s">
        <v>117</v>
      </c>
      <c r="J13" s="44"/>
      <c r="K13" s="44"/>
      <c r="L13" s="44"/>
      <c r="M13" s="44"/>
      <c r="N13" s="44"/>
      <c r="O13" s="44"/>
      <c r="P13" s="44"/>
      <c r="Q13" s="44"/>
      <c r="R13" s="44"/>
      <c r="S13" s="44"/>
      <c r="T13" s="44"/>
      <c r="U13" s="44"/>
      <c r="V13" s="44"/>
      <c r="W13" s="44"/>
      <c r="X13" s="44"/>
      <c r="Y13" s="74"/>
      <c r="Z13" s="74"/>
    </row>
    <row r="14" ht="11.25" customHeight="1">
      <c r="A14" s="66" t="s">
        <v>117</v>
      </c>
      <c r="B14" s="68" t="s">
        <v>118</v>
      </c>
      <c r="C14" s="68" t="s">
        <v>3800</v>
      </c>
      <c r="D14" s="68" t="s">
        <v>3797</v>
      </c>
      <c r="E14" s="68" t="s">
        <v>3798</v>
      </c>
      <c r="F14" s="181" t="s">
        <v>3799</v>
      </c>
      <c r="G14" s="330">
        <v>15.0</v>
      </c>
      <c r="H14" s="335">
        <v>15.0</v>
      </c>
      <c r="I14" s="66" t="s">
        <v>117</v>
      </c>
      <c r="J14" s="44"/>
      <c r="K14" s="44"/>
      <c r="L14" s="44"/>
      <c r="M14" s="44"/>
      <c r="N14" s="44"/>
      <c r="O14" s="44"/>
      <c r="P14" s="44"/>
      <c r="Q14" s="44"/>
      <c r="R14" s="44"/>
      <c r="S14" s="44"/>
      <c r="T14" s="44"/>
      <c r="U14" s="44"/>
      <c r="V14" s="44"/>
      <c r="W14" s="44"/>
      <c r="X14" s="44"/>
      <c r="Y14" s="74"/>
      <c r="Z14" s="74"/>
    </row>
    <row r="15" ht="11.25" customHeight="1">
      <c r="A15" s="66" t="s">
        <v>117</v>
      </c>
      <c r="B15" s="68" t="s">
        <v>118</v>
      </c>
      <c r="C15" s="68" t="s">
        <v>3801</v>
      </c>
      <c r="D15" s="68" t="s">
        <v>3797</v>
      </c>
      <c r="E15" s="68" t="s">
        <v>3798</v>
      </c>
      <c r="F15" s="181" t="s">
        <v>3799</v>
      </c>
      <c r="G15" s="330">
        <v>15.0</v>
      </c>
      <c r="H15" s="335">
        <v>15.0</v>
      </c>
      <c r="I15" s="66" t="s">
        <v>117</v>
      </c>
      <c r="J15" s="44"/>
      <c r="K15" s="44"/>
      <c r="L15" s="44"/>
      <c r="M15" s="44"/>
      <c r="N15" s="44"/>
      <c r="O15" s="44"/>
      <c r="P15" s="44"/>
      <c r="Q15" s="44"/>
      <c r="R15" s="44"/>
      <c r="S15" s="44"/>
      <c r="T15" s="44"/>
      <c r="U15" s="44"/>
      <c r="V15" s="44"/>
      <c r="W15" s="44"/>
      <c r="X15" s="44"/>
      <c r="Y15" s="74"/>
      <c r="Z15" s="74"/>
    </row>
    <row r="16" ht="11.25" customHeight="1">
      <c r="A16" s="66" t="s">
        <v>117</v>
      </c>
      <c r="B16" s="68" t="s">
        <v>118</v>
      </c>
      <c r="C16" s="68" t="s">
        <v>3802</v>
      </c>
      <c r="D16" s="68" t="s">
        <v>3797</v>
      </c>
      <c r="E16" s="68" t="s">
        <v>3798</v>
      </c>
      <c r="F16" s="181" t="s">
        <v>3799</v>
      </c>
      <c r="G16" s="330">
        <v>20.0</v>
      </c>
      <c r="H16" s="335">
        <v>20.0</v>
      </c>
      <c r="I16" s="66" t="s">
        <v>117</v>
      </c>
      <c r="J16" s="44"/>
      <c r="K16" s="44"/>
      <c r="L16" s="44"/>
      <c r="M16" s="44"/>
      <c r="N16" s="44"/>
      <c r="O16" s="44"/>
      <c r="P16" s="44"/>
      <c r="Q16" s="44"/>
      <c r="R16" s="44"/>
      <c r="S16" s="44"/>
      <c r="T16" s="44"/>
      <c r="U16" s="44"/>
      <c r="V16" s="44"/>
      <c r="W16" s="44"/>
      <c r="X16" s="44"/>
      <c r="Y16" s="74"/>
      <c r="Z16" s="74"/>
    </row>
    <row r="17" ht="11.25" customHeight="1">
      <c r="A17" s="66" t="s">
        <v>123</v>
      </c>
      <c r="B17" s="68" t="s">
        <v>118</v>
      </c>
      <c r="C17" s="68" t="s">
        <v>3803</v>
      </c>
      <c r="D17" s="68" t="s">
        <v>3794</v>
      </c>
      <c r="E17" s="68" t="s">
        <v>3804</v>
      </c>
      <c r="F17" s="181" t="s">
        <v>3805</v>
      </c>
      <c r="G17" s="330">
        <v>15.0</v>
      </c>
      <c r="H17" s="224">
        <v>5.0</v>
      </c>
      <c r="I17" s="416" t="s">
        <v>123</v>
      </c>
      <c r="J17" s="44"/>
      <c r="K17" s="44"/>
      <c r="L17" s="44"/>
      <c r="M17" s="44"/>
      <c r="N17" s="44"/>
      <c r="O17" s="44"/>
      <c r="P17" s="44"/>
      <c r="Q17" s="44"/>
      <c r="R17" s="44"/>
      <c r="S17" s="44"/>
      <c r="T17" s="44"/>
      <c r="U17" s="44"/>
      <c r="V17" s="44"/>
      <c r="W17" s="44"/>
      <c r="X17" s="44"/>
      <c r="Y17" s="74"/>
      <c r="Z17" s="74"/>
    </row>
    <row r="18" ht="11.25" customHeight="1">
      <c r="A18" s="66" t="s">
        <v>3806</v>
      </c>
      <c r="B18" s="68" t="s">
        <v>118</v>
      </c>
      <c r="C18" s="68" t="s">
        <v>3807</v>
      </c>
      <c r="D18" s="68" t="s">
        <v>3808</v>
      </c>
      <c r="E18" s="68" t="s">
        <v>3804</v>
      </c>
      <c r="F18" s="181" t="s">
        <v>3809</v>
      </c>
      <c r="G18" s="330">
        <v>15.0</v>
      </c>
      <c r="H18" s="331">
        <v>5.0</v>
      </c>
      <c r="I18" s="416" t="s">
        <v>3810</v>
      </c>
      <c r="J18" s="44"/>
      <c r="K18" s="44"/>
      <c r="L18" s="44"/>
      <c r="M18" s="44"/>
      <c r="N18" s="44"/>
      <c r="O18" s="44"/>
      <c r="P18" s="44"/>
      <c r="Q18" s="44"/>
      <c r="R18" s="44"/>
      <c r="S18" s="44"/>
      <c r="T18" s="44"/>
      <c r="U18" s="44"/>
      <c r="V18" s="44"/>
      <c r="W18" s="44"/>
      <c r="X18" s="44"/>
      <c r="Y18" s="74"/>
      <c r="Z18" s="74"/>
    </row>
    <row r="19" ht="11.25" customHeight="1">
      <c r="A19" s="66" t="s">
        <v>140</v>
      </c>
      <c r="B19" s="68" t="s">
        <v>118</v>
      </c>
      <c r="C19" s="66" t="s">
        <v>3811</v>
      </c>
      <c r="D19" s="68" t="s">
        <v>3812</v>
      </c>
      <c r="E19" s="68" t="s">
        <v>3813</v>
      </c>
      <c r="F19" s="181" t="s">
        <v>3814</v>
      </c>
      <c r="G19" s="330">
        <v>50.0</v>
      </c>
      <c r="H19" s="331">
        <v>50.0</v>
      </c>
      <c r="I19" s="416" t="s">
        <v>140</v>
      </c>
      <c r="J19" s="44"/>
      <c r="K19" s="44"/>
      <c r="L19" s="44"/>
      <c r="M19" s="44"/>
      <c r="N19" s="44"/>
      <c r="O19" s="44"/>
      <c r="P19" s="44"/>
      <c r="Q19" s="44"/>
      <c r="R19" s="44"/>
      <c r="S19" s="44"/>
      <c r="T19" s="44"/>
      <c r="U19" s="44"/>
      <c r="V19" s="44"/>
      <c r="W19" s="44"/>
      <c r="X19" s="44"/>
      <c r="Y19" s="74"/>
      <c r="Z19" s="74"/>
    </row>
    <row r="20" ht="11.25" customHeight="1">
      <c r="A20" s="66" t="s">
        <v>3815</v>
      </c>
      <c r="B20" s="68" t="s">
        <v>118</v>
      </c>
      <c r="C20" s="68" t="s">
        <v>3816</v>
      </c>
      <c r="D20" s="68" t="s">
        <v>3808</v>
      </c>
      <c r="E20" s="287">
        <v>45453.0</v>
      </c>
      <c r="F20" s="181" t="s">
        <v>3809</v>
      </c>
      <c r="G20" s="330">
        <v>15.0</v>
      </c>
      <c r="H20" s="331">
        <v>5.0</v>
      </c>
      <c r="I20" s="416" t="s">
        <v>3810</v>
      </c>
      <c r="J20" s="44"/>
      <c r="K20" s="44"/>
      <c r="L20" s="44"/>
      <c r="M20" s="44"/>
      <c r="N20" s="44"/>
      <c r="O20" s="44"/>
      <c r="P20" s="44"/>
      <c r="Q20" s="44"/>
      <c r="R20" s="44"/>
      <c r="S20" s="44"/>
      <c r="T20" s="44"/>
      <c r="U20" s="44"/>
      <c r="V20" s="44"/>
      <c r="W20" s="44"/>
      <c r="X20" s="44"/>
      <c r="Y20" s="74"/>
      <c r="Z20" s="74"/>
    </row>
    <row r="21" ht="11.25" customHeight="1">
      <c r="A21" s="65"/>
      <c r="B21" s="68"/>
      <c r="C21" s="68"/>
      <c r="D21" s="66"/>
      <c r="E21" s="66"/>
      <c r="F21" s="66"/>
      <c r="G21" s="365"/>
      <c r="H21" s="366"/>
      <c r="I21" s="112"/>
      <c r="J21" s="44"/>
      <c r="K21" s="44"/>
      <c r="L21" s="44"/>
      <c r="M21" s="44"/>
      <c r="N21" s="44"/>
      <c r="O21" s="44"/>
      <c r="P21" s="44"/>
      <c r="Q21" s="44"/>
      <c r="R21" s="44"/>
      <c r="S21" s="44"/>
      <c r="T21" s="44"/>
      <c r="U21" s="44"/>
      <c r="V21" s="44"/>
      <c r="W21" s="44"/>
      <c r="X21" s="44"/>
      <c r="Y21" s="74"/>
      <c r="Z21" s="74"/>
    </row>
    <row r="22" ht="11.25" customHeight="1">
      <c r="A22" s="65"/>
      <c r="B22" s="68"/>
      <c r="C22" s="68"/>
      <c r="D22" s="66"/>
      <c r="E22" s="66"/>
      <c r="F22" s="66"/>
      <c r="G22" s="365"/>
      <c r="H22" s="366"/>
      <c r="I22" s="112"/>
      <c r="J22" s="44"/>
      <c r="K22" s="44"/>
      <c r="L22" s="44"/>
      <c r="M22" s="44"/>
      <c r="N22" s="44"/>
      <c r="O22" s="44"/>
      <c r="P22" s="44"/>
      <c r="Q22" s="44"/>
      <c r="R22" s="44"/>
      <c r="S22" s="44"/>
      <c r="T22" s="44"/>
      <c r="U22" s="44"/>
      <c r="V22" s="44"/>
      <c r="W22" s="44"/>
      <c r="X22" s="44"/>
      <c r="Y22" s="74"/>
      <c r="Z22" s="74"/>
    </row>
    <row r="23" ht="11.25" customHeight="1">
      <c r="A23" s="65"/>
      <c r="B23" s="68"/>
      <c r="C23" s="68"/>
      <c r="D23" s="66"/>
      <c r="E23" s="66"/>
      <c r="F23" s="66"/>
      <c r="G23" s="365"/>
      <c r="H23" s="366"/>
      <c r="I23" s="112"/>
      <c r="J23" s="44"/>
      <c r="K23" s="44"/>
      <c r="L23" s="44"/>
      <c r="M23" s="44"/>
      <c r="N23" s="44"/>
      <c r="O23" s="44"/>
      <c r="P23" s="44"/>
      <c r="Q23" s="44"/>
      <c r="R23" s="44"/>
      <c r="S23" s="44"/>
      <c r="T23" s="44"/>
      <c r="U23" s="44"/>
      <c r="V23" s="44"/>
      <c r="W23" s="44"/>
      <c r="X23" s="44"/>
      <c r="Y23" s="74"/>
      <c r="Z23" s="74"/>
    </row>
    <row r="24" ht="11.25" customHeight="1">
      <c r="A24" s="65"/>
      <c r="B24" s="68"/>
      <c r="C24" s="68"/>
      <c r="D24" s="66"/>
      <c r="E24" s="66"/>
      <c r="F24" s="66"/>
      <c r="G24" s="365"/>
      <c r="H24" s="366"/>
      <c r="I24" s="112"/>
      <c r="J24" s="44"/>
      <c r="K24" s="44"/>
      <c r="L24" s="44"/>
      <c r="M24" s="44"/>
      <c r="N24" s="44"/>
      <c r="O24" s="44"/>
      <c r="P24" s="44"/>
      <c r="Q24" s="44"/>
      <c r="R24" s="44"/>
      <c r="S24" s="44"/>
      <c r="T24" s="44"/>
      <c r="U24" s="44"/>
      <c r="V24" s="44"/>
      <c r="W24" s="44"/>
      <c r="X24" s="44"/>
      <c r="Y24" s="74"/>
      <c r="Z24" s="74"/>
    </row>
    <row r="25" ht="11.25" customHeight="1">
      <c r="A25" s="65"/>
      <c r="B25" s="68"/>
      <c r="C25" s="68"/>
      <c r="D25" s="66"/>
      <c r="E25" s="66"/>
      <c r="F25" s="66"/>
      <c r="G25" s="365"/>
      <c r="H25" s="366"/>
      <c r="I25" s="112"/>
      <c r="J25" s="44"/>
      <c r="K25" s="44"/>
      <c r="L25" s="44"/>
      <c r="M25" s="44"/>
      <c r="N25" s="44"/>
      <c r="O25" s="44"/>
      <c r="P25" s="44"/>
      <c r="Q25" s="44"/>
      <c r="R25" s="44"/>
      <c r="S25" s="44"/>
      <c r="T25" s="44"/>
      <c r="U25" s="44"/>
      <c r="V25" s="44"/>
      <c r="W25" s="44"/>
      <c r="X25" s="44"/>
      <c r="Y25" s="74"/>
      <c r="Z25" s="74"/>
    </row>
    <row r="26" ht="11.25" customHeight="1">
      <c r="A26" s="65"/>
      <c r="B26" s="68"/>
      <c r="C26" s="68"/>
      <c r="D26" s="66"/>
      <c r="E26" s="66"/>
      <c r="F26" s="66"/>
      <c r="G26" s="365"/>
      <c r="H26" s="366"/>
      <c r="I26" s="112"/>
      <c r="J26" s="44"/>
      <c r="K26" s="44"/>
      <c r="L26" s="44"/>
      <c r="M26" s="44"/>
      <c r="N26" s="44"/>
      <c r="O26" s="44"/>
      <c r="P26" s="44"/>
      <c r="Q26" s="44"/>
      <c r="R26" s="44"/>
      <c r="S26" s="44"/>
      <c r="T26" s="44"/>
      <c r="U26" s="44"/>
      <c r="V26" s="44"/>
      <c r="W26" s="44"/>
      <c r="X26" s="44"/>
      <c r="Y26" s="74"/>
      <c r="Z26" s="74"/>
    </row>
    <row r="27" ht="11.25" customHeight="1">
      <c r="A27" s="65"/>
      <c r="B27" s="68"/>
      <c r="C27" s="68"/>
      <c r="D27" s="66"/>
      <c r="E27" s="66"/>
      <c r="F27" s="66"/>
      <c r="G27" s="365"/>
      <c r="H27" s="366"/>
      <c r="I27" s="112"/>
      <c r="J27" s="44"/>
      <c r="K27" s="44"/>
      <c r="L27" s="44"/>
      <c r="M27" s="44"/>
      <c r="N27" s="44"/>
      <c r="O27" s="44"/>
      <c r="P27" s="44"/>
      <c r="Q27" s="44"/>
      <c r="R27" s="44"/>
      <c r="S27" s="44"/>
      <c r="T27" s="44"/>
      <c r="U27" s="44"/>
      <c r="V27" s="44"/>
      <c r="W27" s="44"/>
      <c r="X27" s="44"/>
      <c r="Y27" s="74"/>
      <c r="Z27" s="74"/>
    </row>
    <row r="28" ht="11.25" customHeight="1">
      <c r="A28" s="65"/>
      <c r="B28" s="68"/>
      <c r="C28" s="68"/>
      <c r="D28" s="66"/>
      <c r="E28" s="66"/>
      <c r="F28" s="66"/>
      <c r="G28" s="365"/>
      <c r="H28" s="366"/>
      <c r="I28" s="112"/>
      <c r="J28" s="44"/>
      <c r="K28" s="44"/>
      <c r="L28" s="44"/>
      <c r="M28" s="44"/>
      <c r="N28" s="44"/>
      <c r="O28" s="44"/>
      <c r="P28" s="44"/>
      <c r="Q28" s="44"/>
      <c r="R28" s="44"/>
      <c r="S28" s="44"/>
      <c r="T28" s="44"/>
      <c r="U28" s="44"/>
      <c r="V28" s="44"/>
      <c r="W28" s="44"/>
      <c r="X28" s="44"/>
      <c r="Y28" s="74"/>
      <c r="Z28" s="74"/>
    </row>
    <row r="29" ht="11.25" customHeight="1">
      <c r="A29" s="65"/>
      <c r="B29" s="68"/>
      <c r="C29" s="68"/>
      <c r="D29" s="66"/>
      <c r="E29" s="66"/>
      <c r="F29" s="66"/>
      <c r="G29" s="365"/>
      <c r="H29" s="366"/>
      <c r="I29" s="112"/>
      <c r="J29" s="44"/>
      <c r="K29" s="44"/>
      <c r="L29" s="44"/>
      <c r="M29" s="44"/>
      <c r="N29" s="44"/>
      <c r="O29" s="44"/>
      <c r="P29" s="44"/>
      <c r="Q29" s="44"/>
      <c r="R29" s="44"/>
      <c r="S29" s="44"/>
      <c r="T29" s="44"/>
      <c r="U29" s="44"/>
      <c r="V29" s="44"/>
      <c r="W29" s="44"/>
      <c r="X29" s="44"/>
      <c r="Y29" s="74"/>
      <c r="Z29" s="74"/>
    </row>
    <row r="30" ht="11.25" customHeight="1">
      <c r="A30" s="65"/>
      <c r="B30" s="68"/>
      <c r="C30" s="68"/>
      <c r="D30" s="66"/>
      <c r="E30" s="66"/>
      <c r="F30" s="66"/>
      <c r="G30" s="365"/>
      <c r="H30" s="366"/>
      <c r="I30" s="112"/>
      <c r="J30" s="44"/>
      <c r="K30" s="44"/>
      <c r="L30" s="44"/>
      <c r="M30" s="44"/>
      <c r="N30" s="44"/>
      <c r="O30" s="44"/>
      <c r="P30" s="44"/>
      <c r="Q30" s="44"/>
      <c r="R30" s="44"/>
      <c r="S30" s="44"/>
      <c r="T30" s="44"/>
      <c r="U30" s="44"/>
      <c r="V30" s="44"/>
      <c r="W30" s="44"/>
      <c r="X30" s="44"/>
      <c r="Y30" s="74"/>
      <c r="Z30" s="74"/>
    </row>
    <row r="31" ht="11.25" customHeight="1">
      <c r="A31" s="65"/>
      <c r="B31" s="68"/>
      <c r="C31" s="68"/>
      <c r="D31" s="66"/>
      <c r="E31" s="66"/>
      <c r="F31" s="66"/>
      <c r="G31" s="365"/>
      <c r="H31" s="366"/>
      <c r="I31" s="112"/>
      <c r="J31" s="44"/>
      <c r="K31" s="44"/>
      <c r="L31" s="44"/>
      <c r="M31" s="44"/>
      <c r="N31" s="44"/>
      <c r="O31" s="44"/>
      <c r="P31" s="44"/>
      <c r="Q31" s="44"/>
      <c r="R31" s="44"/>
      <c r="S31" s="44"/>
      <c r="T31" s="44"/>
      <c r="U31" s="44"/>
      <c r="V31" s="44"/>
      <c r="W31" s="44"/>
      <c r="X31" s="44"/>
      <c r="Y31" s="74"/>
      <c r="Z31" s="74"/>
    </row>
    <row r="32" ht="11.25" customHeight="1">
      <c r="A32" s="65"/>
      <c r="B32" s="68"/>
      <c r="C32" s="68"/>
      <c r="D32" s="66"/>
      <c r="E32" s="66"/>
      <c r="F32" s="66"/>
      <c r="G32" s="365"/>
      <c r="H32" s="366"/>
      <c r="I32" s="112"/>
      <c r="J32" s="44"/>
      <c r="K32" s="44"/>
      <c r="L32" s="44"/>
      <c r="M32" s="44"/>
      <c r="N32" s="44"/>
      <c r="O32" s="44"/>
      <c r="P32" s="44"/>
      <c r="Q32" s="44"/>
      <c r="R32" s="44"/>
      <c r="S32" s="44"/>
      <c r="T32" s="44"/>
      <c r="U32" s="44"/>
      <c r="V32" s="44"/>
      <c r="W32" s="44"/>
      <c r="X32" s="44"/>
      <c r="Y32" s="74"/>
      <c r="Z32" s="74"/>
    </row>
    <row r="33" ht="11.25" customHeight="1">
      <c r="A33" s="65"/>
      <c r="B33" s="68"/>
      <c r="C33" s="68"/>
      <c r="D33" s="66"/>
      <c r="E33" s="66"/>
      <c r="F33" s="66"/>
      <c r="G33" s="365"/>
      <c r="H33" s="366"/>
      <c r="I33" s="112"/>
      <c r="J33" s="44"/>
      <c r="K33" s="44"/>
      <c r="L33" s="44"/>
      <c r="M33" s="44"/>
      <c r="N33" s="44"/>
      <c r="O33" s="44"/>
      <c r="P33" s="44"/>
      <c r="Q33" s="44"/>
      <c r="R33" s="44"/>
      <c r="S33" s="44"/>
      <c r="T33" s="44"/>
      <c r="U33" s="44"/>
      <c r="V33" s="44"/>
      <c r="W33" s="44"/>
      <c r="X33" s="44"/>
      <c r="Y33" s="74"/>
      <c r="Z33" s="74"/>
    </row>
    <row r="34" ht="11.25" customHeight="1">
      <c r="A34" s="65"/>
      <c r="B34" s="68"/>
      <c r="C34" s="68"/>
      <c r="D34" s="66"/>
      <c r="E34" s="66"/>
      <c r="F34" s="66"/>
      <c r="G34" s="365"/>
      <c r="H34" s="366"/>
      <c r="I34" s="112"/>
      <c r="J34" s="44"/>
      <c r="K34" s="44"/>
      <c r="L34" s="44"/>
      <c r="M34" s="44"/>
      <c r="N34" s="44"/>
      <c r="O34" s="44"/>
      <c r="P34" s="44"/>
      <c r="Q34" s="44"/>
      <c r="R34" s="44"/>
      <c r="S34" s="44"/>
      <c r="T34" s="44"/>
      <c r="U34" s="44"/>
      <c r="V34" s="44"/>
      <c r="W34" s="44"/>
      <c r="X34" s="44"/>
      <c r="Y34" s="74"/>
      <c r="Z34" s="74"/>
    </row>
    <row r="35" ht="11.25" customHeight="1">
      <c r="A35" s="65"/>
      <c r="B35" s="68"/>
      <c r="C35" s="68"/>
      <c r="D35" s="66"/>
      <c r="E35" s="66"/>
      <c r="F35" s="66"/>
      <c r="G35" s="365"/>
      <c r="H35" s="366"/>
      <c r="I35" s="112"/>
      <c r="J35" s="44"/>
      <c r="K35" s="44"/>
      <c r="L35" s="44"/>
      <c r="M35" s="44"/>
      <c r="N35" s="44"/>
      <c r="O35" s="44"/>
      <c r="P35" s="44"/>
      <c r="Q35" s="44"/>
      <c r="R35" s="44"/>
      <c r="S35" s="44"/>
      <c r="T35" s="44"/>
      <c r="U35" s="44"/>
      <c r="V35" s="44"/>
      <c r="W35" s="44"/>
      <c r="X35" s="44"/>
      <c r="Y35" s="74"/>
      <c r="Z35" s="74"/>
    </row>
    <row r="36" ht="11.25" customHeight="1">
      <c r="A36" s="65"/>
      <c r="B36" s="68"/>
      <c r="C36" s="68"/>
      <c r="D36" s="66"/>
      <c r="E36" s="66"/>
      <c r="F36" s="66"/>
      <c r="G36" s="365"/>
      <c r="H36" s="366"/>
      <c r="I36" s="112"/>
      <c r="J36" s="44"/>
      <c r="K36" s="44"/>
      <c r="L36" s="44"/>
      <c r="M36" s="44"/>
      <c r="N36" s="44"/>
      <c r="O36" s="44"/>
      <c r="P36" s="44"/>
      <c r="Q36" s="44"/>
      <c r="R36" s="44"/>
      <c r="S36" s="44"/>
      <c r="T36" s="44"/>
      <c r="U36" s="44"/>
      <c r="V36" s="44"/>
      <c r="W36" s="44"/>
      <c r="X36" s="44"/>
      <c r="Y36" s="74"/>
      <c r="Z36" s="74"/>
    </row>
    <row r="37" ht="11.25" customHeight="1">
      <c r="A37" s="65"/>
      <c r="B37" s="68"/>
      <c r="C37" s="68"/>
      <c r="D37" s="66"/>
      <c r="E37" s="66"/>
      <c r="F37" s="66"/>
      <c r="G37" s="365"/>
      <c r="H37" s="366"/>
      <c r="I37" s="112"/>
      <c r="J37" s="44"/>
      <c r="K37" s="44"/>
      <c r="L37" s="44"/>
      <c r="M37" s="44"/>
      <c r="N37" s="44"/>
      <c r="O37" s="44"/>
      <c r="P37" s="44"/>
      <c r="Q37" s="44"/>
      <c r="R37" s="44"/>
      <c r="S37" s="44"/>
      <c r="T37" s="44"/>
      <c r="U37" s="44"/>
      <c r="V37" s="44"/>
      <c r="W37" s="44"/>
      <c r="X37" s="44"/>
      <c r="Y37" s="74"/>
      <c r="Z37" s="74"/>
    </row>
    <row r="38" ht="11.25" customHeight="1">
      <c r="A38" s="65"/>
      <c r="B38" s="68"/>
      <c r="C38" s="68"/>
      <c r="D38" s="66"/>
      <c r="E38" s="66"/>
      <c r="F38" s="66"/>
      <c r="G38" s="365"/>
      <c r="H38" s="366"/>
      <c r="I38" s="112"/>
      <c r="J38" s="44"/>
      <c r="K38" s="44"/>
      <c r="L38" s="44"/>
      <c r="M38" s="44"/>
      <c r="N38" s="44"/>
      <c r="O38" s="44"/>
      <c r="P38" s="44"/>
      <c r="Q38" s="44"/>
      <c r="R38" s="44"/>
      <c r="S38" s="44"/>
      <c r="T38" s="44"/>
      <c r="U38" s="44"/>
      <c r="V38" s="44"/>
      <c r="W38" s="44"/>
      <c r="X38" s="44"/>
      <c r="Y38" s="74"/>
      <c r="Z38" s="74"/>
    </row>
    <row r="39" ht="11.25" customHeight="1">
      <c r="A39" s="65"/>
      <c r="B39" s="68"/>
      <c r="C39" s="68"/>
      <c r="D39" s="66"/>
      <c r="E39" s="66"/>
      <c r="F39" s="66"/>
      <c r="G39" s="365"/>
      <c r="H39" s="366"/>
      <c r="I39" s="112"/>
      <c r="J39" s="44"/>
      <c r="K39" s="44"/>
      <c r="L39" s="44"/>
      <c r="M39" s="44"/>
      <c r="N39" s="44"/>
      <c r="O39" s="44"/>
      <c r="P39" s="44"/>
      <c r="Q39" s="44"/>
      <c r="R39" s="44"/>
      <c r="S39" s="44"/>
      <c r="T39" s="44"/>
      <c r="U39" s="44"/>
      <c r="V39" s="44"/>
      <c r="W39" s="44"/>
      <c r="X39" s="44"/>
      <c r="Y39" s="74"/>
      <c r="Z39" s="74"/>
    </row>
    <row r="40" ht="11.25" customHeight="1">
      <c r="A40" s="65"/>
      <c r="B40" s="68"/>
      <c r="C40" s="68"/>
      <c r="D40" s="66"/>
      <c r="E40" s="66"/>
      <c r="F40" s="66"/>
      <c r="G40" s="365"/>
      <c r="H40" s="366"/>
      <c r="I40" s="112"/>
      <c r="J40" s="44"/>
      <c r="K40" s="44"/>
      <c r="L40" s="44"/>
      <c r="M40" s="44"/>
      <c r="N40" s="44"/>
      <c r="O40" s="44"/>
      <c r="P40" s="44"/>
      <c r="Q40" s="44"/>
      <c r="R40" s="44"/>
      <c r="S40" s="44"/>
      <c r="T40" s="44"/>
      <c r="U40" s="44"/>
      <c r="V40" s="44"/>
      <c r="W40" s="44"/>
      <c r="X40" s="44"/>
      <c r="Y40" s="74"/>
      <c r="Z40" s="74"/>
    </row>
    <row r="41" ht="11.25" customHeight="1">
      <c r="A41" s="65"/>
      <c r="B41" s="68"/>
      <c r="C41" s="68"/>
      <c r="D41" s="66"/>
      <c r="E41" s="66"/>
      <c r="F41" s="66"/>
      <c r="G41" s="365"/>
      <c r="H41" s="366"/>
      <c r="I41" s="112"/>
      <c r="J41" s="44"/>
      <c r="K41" s="44"/>
      <c r="L41" s="44"/>
      <c r="M41" s="44"/>
      <c r="N41" s="44"/>
      <c r="O41" s="44"/>
      <c r="P41" s="44"/>
      <c r="Q41" s="44"/>
      <c r="R41" s="44"/>
      <c r="S41" s="44"/>
      <c r="T41" s="44"/>
      <c r="U41" s="44"/>
      <c r="V41" s="44"/>
      <c r="W41" s="44"/>
      <c r="X41" s="44"/>
      <c r="Y41" s="74"/>
      <c r="Z41" s="74"/>
    </row>
    <row r="42" ht="11.25" customHeight="1">
      <c r="A42" s="65"/>
      <c r="B42" s="68"/>
      <c r="C42" s="68"/>
      <c r="D42" s="66"/>
      <c r="E42" s="66"/>
      <c r="F42" s="66"/>
      <c r="G42" s="365"/>
      <c r="H42" s="366"/>
      <c r="I42" s="112"/>
      <c r="J42" s="44"/>
      <c r="K42" s="44"/>
      <c r="L42" s="44"/>
      <c r="M42" s="44"/>
      <c r="N42" s="44"/>
      <c r="O42" s="44"/>
      <c r="P42" s="44"/>
      <c r="Q42" s="44"/>
      <c r="R42" s="44"/>
      <c r="S42" s="44"/>
      <c r="T42" s="44"/>
      <c r="U42" s="44"/>
      <c r="V42" s="44"/>
      <c r="W42" s="44"/>
      <c r="X42" s="44"/>
      <c r="Y42" s="74"/>
      <c r="Z42" s="74"/>
    </row>
    <row r="43" ht="11.25" customHeight="1">
      <c r="A43" s="65"/>
      <c r="B43" s="68"/>
      <c r="C43" s="68"/>
      <c r="D43" s="66"/>
      <c r="E43" s="66"/>
      <c r="F43" s="66"/>
      <c r="G43" s="365"/>
      <c r="H43" s="366"/>
      <c r="I43" s="112"/>
      <c r="J43" s="44"/>
      <c r="K43" s="44"/>
      <c r="L43" s="44"/>
      <c r="M43" s="44"/>
      <c r="N43" s="44"/>
      <c r="O43" s="44"/>
      <c r="P43" s="44"/>
      <c r="Q43" s="44"/>
      <c r="R43" s="44"/>
      <c r="S43" s="44"/>
      <c r="T43" s="44"/>
      <c r="U43" s="44"/>
      <c r="V43" s="44"/>
      <c r="W43" s="44"/>
      <c r="X43" s="44"/>
      <c r="Y43" s="74"/>
      <c r="Z43" s="74"/>
    </row>
    <row r="44" ht="11.25" customHeight="1">
      <c r="A44" s="64"/>
      <c r="B44" s="102"/>
      <c r="C44" s="100"/>
      <c r="D44" s="62"/>
      <c r="E44" s="62"/>
      <c r="F44" s="62"/>
      <c r="G44" s="334"/>
      <c r="H44" s="367"/>
      <c r="I44" s="112"/>
      <c r="J44" s="238"/>
      <c r="K44" s="238"/>
      <c r="L44" s="238"/>
      <c r="M44" s="238"/>
      <c r="N44" s="238"/>
      <c r="O44" s="238"/>
      <c r="P44" s="238"/>
      <c r="Q44" s="238"/>
      <c r="R44" s="238"/>
      <c r="S44" s="238"/>
      <c r="T44" s="238"/>
      <c r="U44" s="238"/>
      <c r="V44" s="238"/>
      <c r="W44" s="238"/>
      <c r="X44" s="238"/>
      <c r="Y44" s="74"/>
      <c r="Z44" s="74"/>
    </row>
    <row r="45" ht="11.25" customHeight="1">
      <c r="A45" s="64"/>
      <c r="B45" s="102"/>
      <c r="C45" s="100"/>
      <c r="D45" s="66"/>
      <c r="E45" s="66"/>
      <c r="F45" s="66"/>
      <c r="G45" s="337"/>
      <c r="H45" s="367"/>
      <c r="I45" s="112"/>
      <c r="J45" s="238"/>
      <c r="K45" s="238"/>
      <c r="L45" s="238"/>
      <c r="M45" s="238"/>
      <c r="N45" s="238"/>
      <c r="O45" s="238"/>
      <c r="P45" s="238"/>
      <c r="Q45" s="238"/>
      <c r="R45" s="238"/>
      <c r="S45" s="238"/>
      <c r="T45" s="238"/>
      <c r="U45" s="238"/>
      <c r="V45" s="238"/>
      <c r="W45" s="238"/>
      <c r="X45" s="238"/>
      <c r="Y45" s="74"/>
      <c r="Z45" s="74"/>
    </row>
    <row r="46" ht="11.25" customHeight="1">
      <c r="A46" s="64"/>
      <c r="B46" s="102"/>
      <c r="C46" s="100"/>
      <c r="D46" s="66"/>
      <c r="E46" s="66"/>
      <c r="F46" s="66"/>
      <c r="G46" s="337"/>
      <c r="H46" s="367"/>
      <c r="I46" s="112"/>
      <c r="J46" s="238"/>
      <c r="K46" s="238"/>
      <c r="L46" s="238"/>
      <c r="M46" s="238"/>
      <c r="N46" s="238"/>
      <c r="O46" s="238"/>
      <c r="P46" s="238"/>
      <c r="Q46" s="238"/>
      <c r="R46" s="238"/>
      <c r="S46" s="238"/>
      <c r="T46" s="238"/>
      <c r="U46" s="238"/>
      <c r="V46" s="238"/>
      <c r="W46" s="238"/>
      <c r="X46" s="238"/>
      <c r="Y46" s="74"/>
      <c r="Z46" s="74"/>
    </row>
    <row r="47" ht="11.25" customHeight="1">
      <c r="A47" s="64"/>
      <c r="B47" s="102"/>
      <c r="C47" s="100"/>
      <c r="D47" s="100"/>
      <c r="E47" s="100"/>
      <c r="F47" s="100"/>
      <c r="G47" s="356"/>
      <c r="H47" s="367"/>
      <c r="I47" s="112"/>
      <c r="J47" s="238"/>
      <c r="K47" s="238"/>
      <c r="L47" s="238"/>
      <c r="M47" s="238"/>
      <c r="N47" s="238"/>
      <c r="O47" s="238"/>
      <c r="P47" s="238"/>
      <c r="Q47" s="238"/>
      <c r="R47" s="238"/>
      <c r="S47" s="238"/>
      <c r="T47" s="238"/>
      <c r="U47" s="238"/>
      <c r="V47" s="238"/>
      <c r="W47" s="238"/>
      <c r="X47" s="238"/>
      <c r="Y47" s="74"/>
      <c r="Z47" s="74"/>
    </row>
    <row r="48" ht="11.25" customHeight="1">
      <c r="A48" s="64"/>
      <c r="B48" s="102"/>
      <c r="C48" s="100"/>
      <c r="D48" s="100"/>
      <c r="E48" s="100"/>
      <c r="F48" s="100"/>
      <c r="G48" s="356"/>
      <c r="H48" s="73"/>
      <c r="I48" s="112"/>
      <c r="J48" s="74"/>
      <c r="K48" s="74"/>
      <c r="L48" s="74"/>
      <c r="M48" s="74"/>
      <c r="N48" s="74"/>
      <c r="O48" s="74"/>
      <c r="P48" s="74"/>
      <c r="Q48" s="74"/>
      <c r="R48" s="74"/>
      <c r="S48" s="74"/>
      <c r="T48" s="74"/>
      <c r="U48" s="74"/>
      <c r="V48" s="74"/>
      <c r="W48" s="74"/>
      <c r="X48" s="74"/>
      <c r="Y48" s="74"/>
      <c r="Z48" s="74"/>
    </row>
    <row r="49" ht="11.25" customHeight="1">
      <c r="A49" s="114" t="s">
        <v>151</v>
      </c>
      <c r="B49" s="40"/>
      <c r="C49" s="40"/>
      <c r="D49" s="40"/>
      <c r="E49" s="40"/>
      <c r="F49" s="40"/>
      <c r="G49" s="74"/>
      <c r="H49" s="322">
        <f>SUM(H10:H48)</f>
        <v>340</v>
      </c>
      <c r="I49" s="74"/>
      <c r="J49" s="74"/>
      <c r="K49" s="74"/>
      <c r="L49" s="74"/>
      <c r="M49" s="74"/>
      <c r="N49" s="74"/>
      <c r="O49" s="74"/>
      <c r="P49" s="74"/>
      <c r="Q49" s="74"/>
      <c r="R49" s="74"/>
      <c r="S49" s="74"/>
      <c r="T49" s="74"/>
      <c r="U49" s="74"/>
      <c r="V49" s="74"/>
      <c r="W49" s="74"/>
      <c r="X49" s="74"/>
      <c r="Y49" s="74"/>
      <c r="Z49" s="74"/>
    </row>
    <row r="50" ht="11.25" customHeight="1">
      <c r="A50" s="39"/>
      <c r="B50" s="40"/>
      <c r="C50" s="40"/>
      <c r="D50" s="40"/>
      <c r="E50" s="40"/>
      <c r="F50" s="40"/>
      <c r="G50" s="40"/>
      <c r="H50" s="1"/>
      <c r="I50" s="74"/>
      <c r="J50" s="74"/>
      <c r="K50" s="74"/>
      <c r="L50" s="74"/>
      <c r="M50" s="74"/>
      <c r="N50" s="74"/>
      <c r="O50" s="74"/>
      <c r="P50" s="74"/>
      <c r="Q50" s="74"/>
      <c r="R50" s="74"/>
      <c r="S50" s="74"/>
      <c r="T50" s="74"/>
      <c r="U50" s="74"/>
      <c r="V50" s="74"/>
      <c r="W50" s="74"/>
      <c r="X50" s="74"/>
      <c r="Y50" s="74"/>
      <c r="Z50" s="74"/>
    </row>
    <row r="51" ht="11.25" customHeight="1">
      <c r="A51" s="323" t="s">
        <v>500</v>
      </c>
      <c r="B51" s="117"/>
      <c r="C51" s="117"/>
      <c r="D51" s="117"/>
      <c r="E51" s="117"/>
      <c r="F51" s="117"/>
      <c r="G51" s="117"/>
      <c r="H51" s="117"/>
      <c r="I51" s="74"/>
      <c r="J51" s="74"/>
      <c r="K51" s="74"/>
      <c r="L51" s="74"/>
      <c r="M51" s="74"/>
      <c r="N51" s="74"/>
      <c r="O51" s="74"/>
      <c r="P51" s="74"/>
      <c r="Q51" s="74"/>
      <c r="R51" s="74"/>
      <c r="S51" s="74"/>
      <c r="T51" s="74"/>
      <c r="U51" s="74"/>
      <c r="V51" s="74"/>
      <c r="W51" s="74"/>
      <c r="X51" s="74"/>
      <c r="Y51" s="74"/>
      <c r="Z51" s="74"/>
    </row>
    <row r="52" ht="15.75" customHeight="1">
      <c r="A52" s="39"/>
      <c r="B52" s="40"/>
      <c r="C52" s="40"/>
      <c r="D52" s="40"/>
      <c r="E52" s="40"/>
      <c r="F52" s="40"/>
      <c r="G52" s="40"/>
      <c r="H52" s="1"/>
    </row>
    <row r="53" ht="15.75" customHeight="1">
      <c r="A53" s="39"/>
      <c r="B53" s="40"/>
      <c r="C53" s="40"/>
      <c r="D53" s="40"/>
      <c r="E53" s="40"/>
      <c r="F53" s="40"/>
      <c r="G53" s="40"/>
      <c r="H53" s="1"/>
    </row>
    <row r="54" ht="15.75" customHeight="1">
      <c r="A54" s="39"/>
      <c r="B54" s="40"/>
      <c r="C54" s="40"/>
      <c r="D54" s="40"/>
      <c r="E54" s="40"/>
      <c r="F54" s="40"/>
      <c r="G54" s="40"/>
      <c r="H54" s="1"/>
    </row>
    <row r="55" ht="15.75" customHeight="1">
      <c r="A55" s="39"/>
      <c r="B55" s="40"/>
      <c r="C55" s="40"/>
      <c r="D55" s="40"/>
      <c r="E55" s="40"/>
      <c r="F55" s="40"/>
      <c r="G55" s="40"/>
      <c r="H55" s="1"/>
    </row>
    <row r="56" ht="15.75" customHeight="1">
      <c r="A56" s="39"/>
      <c r="B56" s="40"/>
      <c r="C56" s="40"/>
      <c r="D56" s="40"/>
      <c r="E56" s="40"/>
      <c r="F56" s="40"/>
      <c r="G56" s="40"/>
      <c r="H56" s="1"/>
    </row>
    <row r="57" ht="15.75" customHeight="1">
      <c r="A57" s="39"/>
      <c r="B57" s="40"/>
      <c r="C57" s="40"/>
      <c r="D57" s="40"/>
      <c r="E57" s="40"/>
      <c r="F57" s="40"/>
      <c r="G57" s="40"/>
      <c r="H57" s="1"/>
    </row>
    <row r="58" ht="15.75" customHeight="1">
      <c r="A58" s="39"/>
      <c r="B58" s="40"/>
      <c r="C58" s="40"/>
      <c r="D58" s="40"/>
      <c r="E58" s="40"/>
      <c r="F58" s="40"/>
      <c r="G58" s="40"/>
      <c r="H58" s="1"/>
    </row>
    <row r="59" ht="15.75" customHeight="1">
      <c r="A59" s="39"/>
      <c r="B59" s="40"/>
      <c r="C59" s="40"/>
      <c r="D59" s="40"/>
      <c r="E59" s="40"/>
      <c r="F59" s="40"/>
      <c r="G59" s="40"/>
      <c r="H59" s="1"/>
    </row>
    <row r="60" ht="15.75" customHeight="1">
      <c r="A60" s="39"/>
      <c r="B60" s="40"/>
      <c r="C60" s="40"/>
      <c r="D60" s="40"/>
      <c r="E60" s="40"/>
      <c r="F60" s="40"/>
      <c r="G60" s="40"/>
      <c r="H60" s="1"/>
    </row>
    <row r="61" ht="15.75" customHeight="1">
      <c r="A61" s="39"/>
      <c r="B61" s="40"/>
      <c r="C61" s="40"/>
      <c r="D61" s="40"/>
      <c r="E61" s="40"/>
      <c r="F61" s="40"/>
      <c r="G61" s="40"/>
      <c r="H61" s="1"/>
    </row>
    <row r="62" ht="15.75" customHeight="1">
      <c r="A62" s="39"/>
      <c r="B62" s="40"/>
      <c r="C62" s="40"/>
      <c r="D62" s="40"/>
      <c r="E62" s="40"/>
      <c r="F62" s="40"/>
      <c r="G62" s="40"/>
      <c r="H62" s="1"/>
    </row>
    <row r="63" ht="15.75" customHeight="1">
      <c r="A63" s="39"/>
      <c r="B63" s="40"/>
      <c r="C63" s="40"/>
      <c r="D63" s="40"/>
      <c r="E63" s="40"/>
      <c r="F63" s="40"/>
      <c r="G63" s="40"/>
      <c r="H63" s="1"/>
    </row>
    <row r="64" ht="15.75" customHeight="1">
      <c r="A64" s="39"/>
      <c r="B64" s="40"/>
      <c r="C64" s="40"/>
      <c r="D64" s="40"/>
      <c r="E64" s="40"/>
      <c r="F64" s="40"/>
      <c r="G64" s="40"/>
      <c r="H64" s="1"/>
    </row>
    <row r="65" ht="15.75" customHeight="1">
      <c r="A65" s="39"/>
      <c r="B65" s="40"/>
      <c r="C65" s="40"/>
      <c r="D65" s="40"/>
      <c r="E65" s="40"/>
      <c r="F65" s="40"/>
      <c r="G65" s="40"/>
      <c r="H65" s="1"/>
    </row>
    <row r="66" ht="15.75" customHeight="1">
      <c r="A66" s="39"/>
      <c r="B66" s="40"/>
      <c r="C66" s="40"/>
      <c r="D66" s="40"/>
      <c r="E66" s="40"/>
      <c r="F66" s="40"/>
      <c r="G66" s="40"/>
      <c r="H66" s="1"/>
    </row>
    <row r="67" ht="15.75" customHeight="1">
      <c r="A67" s="39"/>
      <c r="B67" s="40"/>
      <c r="C67" s="40"/>
      <c r="D67" s="40"/>
      <c r="E67" s="40"/>
      <c r="F67" s="40"/>
      <c r="G67" s="40"/>
      <c r="H67" s="1"/>
    </row>
    <row r="68" ht="15.75" customHeight="1">
      <c r="A68" s="39"/>
      <c r="B68" s="40"/>
      <c r="C68" s="40"/>
      <c r="D68" s="40"/>
      <c r="E68" s="40"/>
      <c r="F68" s="40"/>
      <c r="G68" s="40"/>
      <c r="H68" s="1"/>
    </row>
    <row r="69" ht="15.75" customHeight="1">
      <c r="A69" s="39"/>
      <c r="B69" s="40"/>
      <c r="C69" s="40"/>
      <c r="D69" s="40"/>
      <c r="E69" s="40"/>
      <c r="F69" s="40"/>
      <c r="G69" s="40"/>
      <c r="H69" s="1"/>
    </row>
    <row r="70" ht="15.75" customHeight="1">
      <c r="A70" s="39"/>
      <c r="B70" s="40"/>
      <c r="C70" s="40"/>
      <c r="D70" s="40"/>
      <c r="E70" s="40"/>
      <c r="F70" s="40"/>
      <c r="G70" s="40"/>
      <c r="H70" s="1"/>
    </row>
    <row r="71" ht="15.75" customHeight="1">
      <c r="A71" s="39"/>
      <c r="B71" s="40"/>
      <c r="C71" s="40"/>
      <c r="D71" s="40"/>
      <c r="E71" s="40"/>
      <c r="F71" s="40"/>
      <c r="G71" s="40"/>
      <c r="H71" s="1"/>
    </row>
    <row r="72" ht="15.75" customHeight="1">
      <c r="A72" s="39"/>
      <c r="B72" s="40"/>
      <c r="C72" s="40"/>
      <c r="D72" s="40"/>
      <c r="E72" s="40"/>
      <c r="F72" s="40"/>
      <c r="G72" s="40"/>
      <c r="H72" s="1"/>
    </row>
    <row r="73" ht="15.75" customHeight="1">
      <c r="A73" s="39"/>
      <c r="B73" s="40"/>
      <c r="C73" s="40"/>
      <c r="D73" s="40"/>
      <c r="E73" s="40"/>
      <c r="F73" s="40"/>
      <c r="G73" s="40"/>
      <c r="H73" s="1"/>
    </row>
    <row r="74" ht="15.75" customHeight="1">
      <c r="A74" s="39"/>
      <c r="B74" s="40"/>
      <c r="C74" s="40"/>
      <c r="D74" s="40"/>
      <c r="E74" s="40"/>
      <c r="F74" s="40"/>
      <c r="G74" s="40"/>
      <c r="H74" s="1"/>
    </row>
    <row r="75" ht="15.75" customHeight="1">
      <c r="A75" s="39"/>
      <c r="B75" s="40"/>
      <c r="C75" s="40"/>
      <c r="D75" s="40"/>
      <c r="E75" s="40"/>
      <c r="F75" s="40"/>
      <c r="G75" s="40"/>
      <c r="H75" s="1"/>
    </row>
    <row r="76" ht="15.75" customHeight="1">
      <c r="A76" s="39"/>
      <c r="B76" s="40"/>
      <c r="C76" s="40"/>
      <c r="D76" s="40"/>
      <c r="E76" s="40"/>
      <c r="F76" s="40"/>
      <c r="G76" s="40"/>
      <c r="H76" s="1"/>
    </row>
    <row r="77" ht="15.75" customHeight="1">
      <c r="A77" s="39"/>
      <c r="B77" s="40"/>
      <c r="C77" s="40"/>
      <c r="D77" s="40"/>
      <c r="E77" s="40"/>
      <c r="F77" s="40"/>
      <c r="G77" s="40"/>
      <c r="H77" s="1"/>
    </row>
    <row r="78" ht="15.75" customHeight="1">
      <c r="A78" s="39"/>
      <c r="B78" s="40"/>
      <c r="C78" s="40"/>
      <c r="D78" s="40"/>
      <c r="E78" s="40"/>
      <c r="F78" s="40"/>
      <c r="G78" s="40"/>
      <c r="H78" s="1"/>
    </row>
    <row r="79" ht="15.75" customHeight="1">
      <c r="A79" s="39"/>
      <c r="B79" s="40"/>
      <c r="C79" s="40"/>
      <c r="D79" s="40"/>
      <c r="E79" s="40"/>
      <c r="F79" s="40"/>
      <c r="G79" s="40"/>
      <c r="H79" s="1"/>
    </row>
    <row r="80" ht="15.75" customHeight="1">
      <c r="A80" s="39"/>
      <c r="B80" s="40"/>
      <c r="C80" s="40"/>
      <c r="D80" s="40"/>
      <c r="E80" s="40"/>
      <c r="F80" s="40"/>
      <c r="G80" s="40"/>
      <c r="H80" s="1"/>
    </row>
    <row r="81" ht="15.75" customHeight="1">
      <c r="A81" s="39"/>
      <c r="B81" s="40"/>
      <c r="C81" s="40"/>
      <c r="D81" s="40"/>
      <c r="E81" s="40"/>
      <c r="F81" s="40"/>
      <c r="G81" s="40"/>
      <c r="H81" s="1"/>
    </row>
    <row r="82" ht="15.75" customHeight="1">
      <c r="A82" s="39"/>
      <c r="B82" s="40"/>
      <c r="C82" s="40"/>
      <c r="D82" s="40"/>
      <c r="E82" s="40"/>
      <c r="F82" s="40"/>
      <c r="G82" s="40"/>
      <c r="H82" s="1"/>
    </row>
    <row r="83" ht="15.75" customHeight="1">
      <c r="A83" s="39"/>
      <c r="B83" s="40"/>
      <c r="C83" s="40"/>
      <c r="D83" s="40"/>
      <c r="E83" s="40"/>
      <c r="F83" s="40"/>
      <c r="G83" s="40"/>
      <c r="H83" s="1"/>
    </row>
    <row r="84" ht="15.75" customHeight="1">
      <c r="A84" s="39"/>
      <c r="B84" s="40"/>
      <c r="C84" s="40"/>
      <c r="D84" s="40"/>
      <c r="E84" s="40"/>
      <c r="F84" s="40"/>
      <c r="G84" s="40"/>
      <c r="H84" s="1"/>
    </row>
    <row r="85" ht="15.75" customHeight="1">
      <c r="A85" s="39"/>
      <c r="B85" s="40"/>
      <c r="C85" s="40"/>
      <c r="D85" s="40"/>
      <c r="E85" s="40"/>
      <c r="F85" s="40"/>
      <c r="G85" s="40"/>
      <c r="H85" s="1"/>
    </row>
    <row r="86" ht="15.75" customHeight="1">
      <c r="A86" s="39"/>
      <c r="B86" s="40"/>
      <c r="C86" s="40"/>
      <c r="D86" s="40"/>
      <c r="E86" s="40"/>
      <c r="F86" s="40"/>
      <c r="G86" s="40"/>
      <c r="H86" s="1"/>
    </row>
    <row r="87" ht="15.75" customHeight="1">
      <c r="A87" s="39"/>
      <c r="B87" s="40"/>
      <c r="C87" s="40"/>
      <c r="D87" s="40"/>
      <c r="E87" s="40"/>
      <c r="F87" s="40"/>
      <c r="G87" s="40"/>
      <c r="H87" s="1"/>
    </row>
    <row r="88" ht="15.75" customHeight="1">
      <c r="A88" s="39"/>
      <c r="B88" s="40"/>
      <c r="C88" s="40"/>
      <c r="D88" s="40"/>
      <c r="E88" s="40"/>
      <c r="F88" s="40"/>
      <c r="G88" s="40"/>
      <c r="H88" s="1"/>
    </row>
    <row r="89" ht="15.75" customHeight="1">
      <c r="A89" s="39"/>
      <c r="B89" s="40"/>
      <c r="C89" s="40"/>
      <c r="D89" s="40"/>
      <c r="E89" s="40"/>
      <c r="F89" s="40"/>
      <c r="G89" s="40"/>
      <c r="H89" s="1"/>
    </row>
    <row r="90" ht="15.75" customHeight="1">
      <c r="A90" s="39"/>
      <c r="B90" s="40"/>
      <c r="C90" s="40"/>
      <c r="D90" s="40"/>
      <c r="E90" s="40"/>
      <c r="F90" s="40"/>
      <c r="G90" s="40"/>
      <c r="H90" s="1"/>
    </row>
    <row r="91" ht="15.75" customHeight="1">
      <c r="A91" s="39"/>
      <c r="B91" s="40"/>
      <c r="C91" s="40"/>
      <c r="D91" s="40"/>
      <c r="E91" s="40"/>
      <c r="F91" s="40"/>
      <c r="G91" s="40"/>
      <c r="H91" s="1"/>
    </row>
    <row r="92" ht="15.75" customHeight="1">
      <c r="A92" s="39"/>
      <c r="B92" s="40"/>
      <c r="C92" s="40"/>
      <c r="D92" s="40"/>
      <c r="E92" s="40"/>
      <c r="F92" s="40"/>
      <c r="G92" s="40"/>
      <c r="H92" s="1"/>
    </row>
    <row r="93" ht="15.75" customHeight="1">
      <c r="A93" s="39"/>
      <c r="B93" s="40"/>
      <c r="C93" s="40"/>
      <c r="D93" s="40"/>
      <c r="E93" s="40"/>
      <c r="F93" s="40"/>
      <c r="G93" s="40"/>
      <c r="H93" s="1"/>
    </row>
    <row r="94" ht="15.75" customHeight="1">
      <c r="A94" s="39"/>
      <c r="B94" s="40"/>
      <c r="C94" s="40"/>
      <c r="D94" s="40"/>
      <c r="E94" s="40"/>
      <c r="F94" s="40"/>
      <c r="G94" s="40"/>
      <c r="H94" s="1"/>
    </row>
    <row r="95" ht="15.75" customHeight="1">
      <c r="A95" s="39"/>
      <c r="B95" s="40"/>
      <c r="C95" s="40"/>
      <c r="D95" s="40"/>
      <c r="E95" s="40"/>
      <c r="F95" s="40"/>
      <c r="G95" s="40"/>
      <c r="H95" s="1"/>
    </row>
    <row r="96" ht="15.75" customHeight="1">
      <c r="A96" s="39"/>
      <c r="B96" s="40"/>
      <c r="C96" s="40"/>
      <c r="D96" s="40"/>
      <c r="E96" s="40"/>
      <c r="F96" s="40"/>
      <c r="G96" s="40"/>
      <c r="H96" s="1"/>
    </row>
    <row r="97" ht="15.75" customHeight="1">
      <c r="A97" s="39"/>
      <c r="B97" s="40"/>
      <c r="C97" s="40"/>
      <c r="D97" s="40"/>
      <c r="E97" s="40"/>
      <c r="F97" s="40"/>
      <c r="G97" s="40"/>
      <c r="H97" s="1"/>
    </row>
    <row r="98" ht="15.75" customHeight="1">
      <c r="A98" s="39"/>
      <c r="B98" s="40"/>
      <c r="C98" s="40"/>
      <c r="D98" s="40"/>
      <c r="E98" s="40"/>
      <c r="F98" s="40"/>
      <c r="G98" s="40"/>
      <c r="H98" s="1"/>
    </row>
    <row r="99" ht="15.75" customHeight="1">
      <c r="A99" s="39"/>
      <c r="B99" s="40"/>
      <c r="C99" s="40"/>
      <c r="D99" s="40"/>
      <c r="E99" s="40"/>
      <c r="F99" s="40"/>
      <c r="G99" s="40"/>
      <c r="H99" s="1"/>
    </row>
    <row r="100" ht="15.75" customHeight="1">
      <c r="A100" s="39"/>
      <c r="B100" s="40"/>
      <c r="C100" s="40"/>
      <c r="D100" s="40"/>
      <c r="E100" s="40"/>
      <c r="F100" s="40"/>
      <c r="G100" s="40"/>
      <c r="H100" s="1"/>
    </row>
    <row r="101" ht="15.75" customHeight="1">
      <c r="A101" s="39"/>
      <c r="B101" s="40"/>
      <c r="C101" s="40"/>
      <c r="D101" s="40"/>
      <c r="E101" s="40"/>
      <c r="F101" s="40"/>
      <c r="G101" s="40"/>
      <c r="H101" s="1"/>
    </row>
    <row r="102" ht="15.75" customHeight="1">
      <c r="A102" s="39"/>
      <c r="B102" s="40"/>
      <c r="C102" s="40"/>
      <c r="D102" s="40"/>
      <c r="E102" s="40"/>
      <c r="F102" s="40"/>
      <c r="G102" s="40"/>
      <c r="H102" s="1"/>
    </row>
    <row r="103" ht="15.75" customHeight="1">
      <c r="A103" s="39"/>
      <c r="B103" s="40"/>
      <c r="C103" s="40"/>
      <c r="D103" s="40"/>
      <c r="E103" s="40"/>
      <c r="F103" s="40"/>
      <c r="G103" s="40"/>
      <c r="H103" s="1"/>
    </row>
    <row r="104" ht="15.75" customHeight="1">
      <c r="A104" s="39"/>
      <c r="B104" s="40"/>
      <c r="C104" s="40"/>
      <c r="D104" s="40"/>
      <c r="E104" s="40"/>
      <c r="F104" s="40"/>
      <c r="G104" s="40"/>
      <c r="H104" s="1"/>
    </row>
    <row r="105" ht="15.75" customHeight="1">
      <c r="A105" s="39"/>
      <c r="B105" s="40"/>
      <c r="C105" s="40"/>
      <c r="D105" s="40"/>
      <c r="E105" s="40"/>
      <c r="F105" s="40"/>
      <c r="G105" s="40"/>
      <c r="H105" s="1"/>
    </row>
    <row r="106" ht="15.75" customHeight="1">
      <c r="A106" s="39"/>
      <c r="B106" s="40"/>
      <c r="C106" s="40"/>
      <c r="D106" s="40"/>
      <c r="E106" s="40"/>
      <c r="F106" s="40"/>
      <c r="G106" s="40"/>
      <c r="H106" s="1"/>
    </row>
    <row r="107" ht="15.75" customHeight="1">
      <c r="A107" s="39"/>
      <c r="B107" s="40"/>
      <c r="C107" s="40"/>
      <c r="D107" s="40"/>
      <c r="E107" s="40"/>
      <c r="F107" s="40"/>
      <c r="G107" s="40"/>
      <c r="H107" s="1"/>
    </row>
    <row r="108" ht="15.75" customHeight="1">
      <c r="A108" s="39"/>
      <c r="B108" s="40"/>
      <c r="C108" s="40"/>
      <c r="D108" s="40"/>
      <c r="E108" s="40"/>
      <c r="F108" s="40"/>
      <c r="G108" s="40"/>
      <c r="H108" s="1"/>
    </row>
    <row r="109" ht="15.75" customHeight="1">
      <c r="A109" s="39"/>
      <c r="B109" s="40"/>
      <c r="C109" s="40"/>
      <c r="D109" s="40"/>
      <c r="E109" s="40"/>
      <c r="F109" s="40"/>
      <c r="G109" s="40"/>
      <c r="H109" s="1"/>
    </row>
    <row r="110" ht="15.75" customHeight="1">
      <c r="A110" s="39"/>
      <c r="B110" s="40"/>
      <c r="C110" s="40"/>
      <c r="D110" s="40"/>
      <c r="E110" s="40"/>
      <c r="F110" s="40"/>
      <c r="G110" s="40"/>
      <c r="H110" s="1"/>
    </row>
    <row r="111" ht="15.75" customHeight="1">
      <c r="A111" s="39"/>
      <c r="B111" s="40"/>
      <c r="C111" s="40"/>
      <c r="D111" s="40"/>
      <c r="E111" s="40"/>
      <c r="F111" s="40"/>
      <c r="G111" s="40"/>
      <c r="H111" s="1"/>
    </row>
    <row r="112" ht="15.75" customHeight="1">
      <c r="A112" s="39"/>
      <c r="B112" s="40"/>
      <c r="C112" s="40"/>
      <c r="D112" s="40"/>
      <c r="E112" s="40"/>
      <c r="F112" s="40"/>
      <c r="G112" s="40"/>
      <c r="H112" s="1"/>
    </row>
    <row r="113" ht="15.75" customHeight="1">
      <c r="A113" s="39"/>
      <c r="B113" s="40"/>
      <c r="C113" s="40"/>
      <c r="D113" s="40"/>
      <c r="E113" s="40"/>
      <c r="F113" s="40"/>
      <c r="G113" s="40"/>
      <c r="H113" s="1"/>
    </row>
    <row r="114" ht="15.75" customHeight="1">
      <c r="A114" s="39"/>
      <c r="B114" s="40"/>
      <c r="C114" s="40"/>
      <c r="D114" s="40"/>
      <c r="E114" s="40"/>
      <c r="F114" s="40"/>
      <c r="G114" s="40"/>
      <c r="H114" s="1"/>
    </row>
    <row r="115" ht="15.75" customHeight="1">
      <c r="A115" s="39"/>
      <c r="B115" s="40"/>
      <c r="C115" s="40"/>
      <c r="D115" s="40"/>
      <c r="E115" s="40"/>
      <c r="F115" s="40"/>
      <c r="G115" s="40"/>
      <c r="H115" s="1"/>
    </row>
    <row r="116" ht="15.75" customHeight="1">
      <c r="A116" s="39"/>
      <c r="B116" s="40"/>
      <c r="C116" s="40"/>
      <c r="D116" s="40"/>
      <c r="E116" s="40"/>
      <c r="F116" s="40"/>
      <c r="G116" s="40"/>
      <c r="H116" s="1"/>
    </row>
    <row r="117" ht="15.75" customHeight="1">
      <c r="A117" s="39"/>
      <c r="B117" s="40"/>
      <c r="C117" s="40"/>
      <c r="D117" s="40"/>
      <c r="E117" s="40"/>
      <c r="F117" s="40"/>
      <c r="G117" s="40"/>
      <c r="H117" s="1"/>
    </row>
    <row r="118" ht="15.75" customHeight="1">
      <c r="A118" s="39"/>
      <c r="B118" s="40"/>
      <c r="C118" s="40"/>
      <c r="D118" s="40"/>
      <c r="E118" s="40"/>
      <c r="F118" s="40"/>
      <c r="G118" s="40"/>
      <c r="H118" s="1"/>
    </row>
    <row r="119" ht="15.75" customHeight="1">
      <c r="A119" s="39"/>
      <c r="B119" s="40"/>
      <c r="C119" s="40"/>
      <c r="D119" s="40"/>
      <c r="E119" s="40"/>
      <c r="F119" s="40"/>
      <c r="G119" s="40"/>
      <c r="H119" s="1"/>
    </row>
    <row r="120" ht="15.75" customHeight="1">
      <c r="A120" s="39"/>
      <c r="B120" s="40"/>
      <c r="C120" s="40"/>
      <c r="D120" s="40"/>
      <c r="E120" s="40"/>
      <c r="F120" s="40"/>
      <c r="G120" s="40"/>
      <c r="H120" s="1"/>
    </row>
    <row r="121" ht="15.75" customHeight="1">
      <c r="A121" s="39"/>
      <c r="B121" s="40"/>
      <c r="C121" s="40"/>
      <c r="D121" s="40"/>
      <c r="E121" s="40"/>
      <c r="F121" s="40"/>
      <c r="G121" s="40"/>
      <c r="H121" s="1"/>
    </row>
    <row r="122" ht="15.75" customHeight="1">
      <c r="A122" s="39"/>
      <c r="B122" s="40"/>
      <c r="C122" s="40"/>
      <c r="D122" s="40"/>
      <c r="E122" s="40"/>
      <c r="F122" s="40"/>
      <c r="G122" s="40"/>
      <c r="H122" s="1"/>
    </row>
    <row r="123" ht="15.75" customHeight="1">
      <c r="A123" s="39"/>
      <c r="B123" s="40"/>
      <c r="C123" s="40"/>
      <c r="D123" s="40"/>
      <c r="E123" s="40"/>
      <c r="F123" s="40"/>
      <c r="G123" s="40"/>
      <c r="H123" s="1"/>
    </row>
    <row r="124" ht="15.75" customHeight="1">
      <c r="A124" s="39"/>
      <c r="B124" s="40"/>
      <c r="C124" s="40"/>
      <c r="D124" s="40"/>
      <c r="E124" s="40"/>
      <c r="F124" s="40"/>
      <c r="G124" s="40"/>
      <c r="H124" s="1"/>
    </row>
    <row r="125" ht="15.75" customHeight="1">
      <c r="A125" s="39"/>
      <c r="B125" s="40"/>
      <c r="C125" s="40"/>
      <c r="D125" s="40"/>
      <c r="E125" s="40"/>
      <c r="F125" s="40"/>
      <c r="G125" s="40"/>
      <c r="H125" s="1"/>
    </row>
    <row r="126" ht="15.75" customHeight="1">
      <c r="A126" s="39"/>
      <c r="B126" s="40"/>
      <c r="C126" s="40"/>
      <c r="D126" s="40"/>
      <c r="E126" s="40"/>
      <c r="F126" s="40"/>
      <c r="G126" s="40"/>
      <c r="H126" s="1"/>
    </row>
    <row r="127" ht="15.75" customHeight="1">
      <c r="A127" s="39"/>
      <c r="B127" s="40"/>
      <c r="C127" s="40"/>
      <c r="D127" s="40"/>
      <c r="E127" s="40"/>
      <c r="F127" s="40"/>
      <c r="G127" s="40"/>
      <c r="H127" s="1"/>
    </row>
    <row r="128" ht="15.75" customHeight="1">
      <c r="A128" s="39"/>
      <c r="B128" s="40"/>
      <c r="C128" s="40"/>
      <c r="D128" s="40"/>
      <c r="E128" s="40"/>
      <c r="F128" s="40"/>
      <c r="G128" s="40"/>
      <c r="H128" s="1"/>
    </row>
    <row r="129" ht="15.75" customHeight="1">
      <c r="A129" s="39"/>
      <c r="B129" s="40"/>
      <c r="C129" s="40"/>
      <c r="D129" s="40"/>
      <c r="E129" s="40"/>
      <c r="F129" s="40"/>
      <c r="G129" s="40"/>
      <c r="H129" s="1"/>
    </row>
    <row r="130" ht="15.75" customHeight="1">
      <c r="A130" s="39"/>
      <c r="B130" s="40"/>
      <c r="C130" s="40"/>
      <c r="D130" s="40"/>
      <c r="E130" s="40"/>
      <c r="F130" s="40"/>
      <c r="G130" s="40"/>
      <c r="H130" s="1"/>
    </row>
    <row r="131" ht="15.75" customHeight="1">
      <c r="A131" s="39"/>
      <c r="B131" s="40"/>
      <c r="C131" s="40"/>
      <c r="D131" s="40"/>
      <c r="E131" s="40"/>
      <c r="F131" s="40"/>
      <c r="G131" s="40"/>
      <c r="H131" s="1"/>
    </row>
    <row r="132" ht="15.75" customHeight="1">
      <c r="A132" s="39"/>
      <c r="B132" s="40"/>
      <c r="C132" s="40"/>
      <c r="D132" s="40"/>
      <c r="E132" s="40"/>
      <c r="F132" s="40"/>
      <c r="G132" s="40"/>
      <c r="H132" s="1"/>
    </row>
    <row r="133" ht="15.75" customHeight="1">
      <c r="A133" s="39"/>
      <c r="B133" s="40"/>
      <c r="C133" s="40"/>
      <c r="D133" s="40"/>
      <c r="E133" s="40"/>
      <c r="F133" s="40"/>
      <c r="G133" s="40"/>
      <c r="H133" s="1"/>
    </row>
    <row r="134" ht="15.75" customHeight="1">
      <c r="A134" s="39"/>
      <c r="B134" s="40"/>
      <c r="C134" s="40"/>
      <c r="D134" s="40"/>
      <c r="E134" s="40"/>
      <c r="F134" s="40"/>
      <c r="G134" s="40"/>
      <c r="H134" s="1"/>
    </row>
    <row r="135" ht="15.75" customHeight="1">
      <c r="A135" s="39"/>
      <c r="B135" s="40"/>
      <c r="C135" s="40"/>
      <c r="D135" s="40"/>
      <c r="E135" s="40"/>
      <c r="F135" s="40"/>
      <c r="G135" s="40"/>
      <c r="H135" s="1"/>
    </row>
    <row r="136" ht="15.75" customHeight="1">
      <c r="A136" s="39"/>
      <c r="B136" s="40"/>
      <c r="C136" s="40"/>
      <c r="D136" s="40"/>
      <c r="E136" s="40"/>
      <c r="F136" s="40"/>
      <c r="G136" s="40"/>
      <c r="H136" s="1"/>
    </row>
    <row r="137" ht="15.75" customHeight="1">
      <c r="A137" s="39"/>
      <c r="B137" s="40"/>
      <c r="C137" s="40"/>
      <c r="D137" s="40"/>
      <c r="E137" s="40"/>
      <c r="F137" s="40"/>
      <c r="G137" s="40"/>
      <c r="H137" s="1"/>
    </row>
    <row r="138" ht="15.75" customHeight="1">
      <c r="A138" s="39"/>
      <c r="B138" s="40"/>
      <c r="C138" s="40"/>
      <c r="D138" s="40"/>
      <c r="E138" s="40"/>
      <c r="F138" s="40"/>
      <c r="G138" s="40"/>
      <c r="H138" s="1"/>
    </row>
    <row r="139" ht="15.75" customHeight="1">
      <c r="A139" s="39"/>
      <c r="B139" s="40"/>
      <c r="C139" s="40"/>
      <c r="D139" s="40"/>
      <c r="E139" s="40"/>
      <c r="F139" s="40"/>
      <c r="G139" s="40"/>
      <c r="H139" s="1"/>
    </row>
    <row r="140" ht="15.75" customHeight="1">
      <c r="A140" s="39"/>
      <c r="B140" s="40"/>
      <c r="C140" s="40"/>
      <c r="D140" s="40"/>
      <c r="E140" s="40"/>
      <c r="F140" s="40"/>
      <c r="G140" s="40"/>
      <c r="H140" s="1"/>
    </row>
    <row r="141" ht="15.75" customHeight="1">
      <c r="A141" s="39"/>
      <c r="B141" s="40"/>
      <c r="C141" s="40"/>
      <c r="D141" s="40"/>
      <c r="E141" s="40"/>
      <c r="F141" s="40"/>
      <c r="G141" s="40"/>
      <c r="H141" s="1"/>
    </row>
    <row r="142" ht="15.75" customHeight="1">
      <c r="A142" s="39"/>
      <c r="B142" s="40"/>
      <c r="C142" s="40"/>
      <c r="D142" s="40"/>
      <c r="E142" s="40"/>
      <c r="F142" s="40"/>
      <c r="G142" s="40"/>
      <c r="H142" s="1"/>
    </row>
    <row r="143" ht="15.75" customHeight="1">
      <c r="A143" s="39"/>
      <c r="B143" s="40"/>
      <c r="C143" s="40"/>
      <c r="D143" s="40"/>
      <c r="E143" s="40"/>
      <c r="F143" s="40"/>
      <c r="G143" s="40"/>
      <c r="H143" s="1"/>
    </row>
    <row r="144" ht="15.75" customHeight="1">
      <c r="A144" s="39"/>
      <c r="B144" s="40"/>
      <c r="C144" s="40"/>
      <c r="D144" s="40"/>
      <c r="E144" s="40"/>
      <c r="F144" s="40"/>
      <c r="G144" s="40"/>
      <c r="H144" s="1"/>
    </row>
    <row r="145" ht="15.75" customHeight="1">
      <c r="A145" s="39"/>
      <c r="B145" s="40"/>
      <c r="C145" s="40"/>
      <c r="D145" s="40"/>
      <c r="E145" s="40"/>
      <c r="F145" s="40"/>
      <c r="G145" s="40"/>
      <c r="H145" s="1"/>
    </row>
    <row r="146" ht="15.75" customHeight="1">
      <c r="A146" s="39"/>
      <c r="B146" s="40"/>
      <c r="C146" s="40"/>
      <c r="D146" s="40"/>
      <c r="E146" s="40"/>
      <c r="F146" s="40"/>
      <c r="G146" s="40"/>
      <c r="H146" s="1"/>
    </row>
    <row r="147" ht="15.75" customHeight="1">
      <c r="A147" s="39"/>
      <c r="B147" s="40"/>
      <c r="C147" s="40"/>
      <c r="D147" s="40"/>
      <c r="E147" s="40"/>
      <c r="F147" s="40"/>
      <c r="G147" s="40"/>
      <c r="H147" s="1"/>
    </row>
    <row r="148" ht="15.75" customHeight="1">
      <c r="A148" s="39"/>
      <c r="B148" s="40"/>
      <c r="C148" s="40"/>
      <c r="D148" s="40"/>
      <c r="E148" s="40"/>
      <c r="F148" s="40"/>
      <c r="G148" s="40"/>
      <c r="H148" s="1"/>
    </row>
    <row r="149" ht="15.75" customHeight="1">
      <c r="A149" s="39"/>
      <c r="B149" s="40"/>
      <c r="C149" s="40"/>
      <c r="D149" s="40"/>
      <c r="E149" s="40"/>
      <c r="F149" s="40"/>
      <c r="G149" s="40"/>
      <c r="H149" s="1"/>
    </row>
    <row r="150" ht="15.75" customHeight="1">
      <c r="A150" s="39"/>
      <c r="B150" s="40"/>
      <c r="C150" s="40"/>
      <c r="D150" s="40"/>
      <c r="E150" s="40"/>
      <c r="F150" s="40"/>
      <c r="G150" s="40"/>
      <c r="H150" s="1"/>
    </row>
    <row r="151" ht="15.75" customHeight="1">
      <c r="A151" s="39"/>
      <c r="B151" s="40"/>
      <c r="C151" s="40"/>
      <c r="D151" s="40"/>
      <c r="E151" s="40"/>
      <c r="F151" s="40"/>
      <c r="G151" s="40"/>
      <c r="H151" s="1"/>
    </row>
    <row r="152" ht="15.75" customHeight="1">
      <c r="A152" s="39"/>
      <c r="B152" s="40"/>
      <c r="C152" s="40"/>
      <c r="D152" s="40"/>
      <c r="E152" s="40"/>
      <c r="F152" s="40"/>
      <c r="G152" s="40"/>
      <c r="H152" s="1"/>
    </row>
    <row r="153" ht="15.75" customHeight="1">
      <c r="A153" s="39"/>
      <c r="B153" s="40"/>
      <c r="C153" s="40"/>
      <c r="D153" s="40"/>
      <c r="E153" s="40"/>
      <c r="F153" s="40"/>
      <c r="G153" s="40"/>
      <c r="H153" s="1"/>
    </row>
    <row r="154" ht="15.75" customHeight="1">
      <c r="A154" s="39"/>
      <c r="B154" s="40"/>
      <c r="C154" s="40"/>
      <c r="D154" s="40"/>
      <c r="E154" s="40"/>
      <c r="F154" s="40"/>
      <c r="G154" s="40"/>
      <c r="H154" s="1"/>
    </row>
    <row r="155" ht="15.75" customHeight="1">
      <c r="A155" s="39"/>
      <c r="B155" s="40"/>
      <c r="C155" s="40"/>
      <c r="D155" s="40"/>
      <c r="E155" s="40"/>
      <c r="F155" s="40"/>
      <c r="G155" s="40"/>
      <c r="H155" s="1"/>
    </row>
    <row r="156" ht="15.75" customHeight="1">
      <c r="A156" s="39"/>
      <c r="B156" s="40"/>
      <c r="C156" s="40"/>
      <c r="D156" s="40"/>
      <c r="E156" s="40"/>
      <c r="F156" s="40"/>
      <c r="G156" s="40"/>
      <c r="H156" s="1"/>
    </row>
    <row r="157" ht="15.75" customHeight="1">
      <c r="A157" s="39"/>
      <c r="B157" s="40"/>
      <c r="C157" s="40"/>
      <c r="D157" s="40"/>
      <c r="E157" s="40"/>
      <c r="F157" s="40"/>
      <c r="G157" s="40"/>
      <c r="H157" s="1"/>
    </row>
    <row r="158" ht="15.75" customHeight="1">
      <c r="A158" s="39"/>
      <c r="B158" s="40"/>
      <c r="C158" s="40"/>
      <c r="D158" s="40"/>
      <c r="E158" s="40"/>
      <c r="F158" s="40"/>
      <c r="G158" s="40"/>
      <c r="H158" s="1"/>
    </row>
    <row r="159" ht="15.75" customHeight="1">
      <c r="A159" s="39"/>
      <c r="B159" s="40"/>
      <c r="C159" s="40"/>
      <c r="D159" s="40"/>
      <c r="E159" s="40"/>
      <c r="F159" s="40"/>
      <c r="G159" s="40"/>
      <c r="H159" s="1"/>
    </row>
    <row r="160" ht="15.75" customHeight="1">
      <c r="A160" s="39"/>
      <c r="B160" s="40"/>
      <c r="C160" s="40"/>
      <c r="D160" s="40"/>
      <c r="E160" s="40"/>
      <c r="F160" s="40"/>
      <c r="G160" s="40"/>
      <c r="H160" s="1"/>
    </row>
    <row r="161" ht="15.75" customHeight="1">
      <c r="A161" s="39"/>
      <c r="B161" s="40"/>
      <c r="C161" s="40"/>
      <c r="D161" s="40"/>
      <c r="E161" s="40"/>
      <c r="F161" s="40"/>
      <c r="G161" s="40"/>
      <c r="H161" s="1"/>
    </row>
    <row r="162" ht="15.75" customHeight="1">
      <c r="A162" s="39"/>
      <c r="B162" s="40"/>
      <c r="C162" s="40"/>
      <c r="D162" s="40"/>
      <c r="E162" s="40"/>
      <c r="F162" s="40"/>
      <c r="G162" s="40"/>
      <c r="H162" s="1"/>
    </row>
    <row r="163" ht="15.75" customHeight="1">
      <c r="A163" s="39"/>
      <c r="B163" s="40"/>
      <c r="C163" s="40"/>
      <c r="D163" s="40"/>
      <c r="E163" s="40"/>
      <c r="F163" s="40"/>
      <c r="G163" s="40"/>
      <c r="H163" s="1"/>
    </row>
    <row r="164" ht="15.75" customHeight="1">
      <c r="A164" s="39"/>
      <c r="B164" s="40"/>
      <c r="C164" s="40"/>
      <c r="D164" s="40"/>
      <c r="E164" s="40"/>
      <c r="F164" s="40"/>
      <c r="G164" s="40"/>
      <c r="H164" s="1"/>
    </row>
    <row r="165" ht="15.75" customHeight="1">
      <c r="A165" s="39"/>
      <c r="B165" s="40"/>
      <c r="C165" s="40"/>
      <c r="D165" s="40"/>
      <c r="E165" s="40"/>
      <c r="F165" s="40"/>
      <c r="G165" s="40"/>
      <c r="H165" s="1"/>
    </row>
    <row r="166" ht="15.75" customHeight="1">
      <c r="A166" s="39"/>
      <c r="B166" s="40"/>
      <c r="C166" s="40"/>
      <c r="D166" s="40"/>
      <c r="E166" s="40"/>
      <c r="F166" s="40"/>
      <c r="G166" s="40"/>
      <c r="H166" s="1"/>
    </row>
    <row r="167" ht="15.75" customHeight="1">
      <c r="A167" s="39"/>
      <c r="B167" s="40"/>
      <c r="C167" s="40"/>
      <c r="D167" s="40"/>
      <c r="E167" s="40"/>
      <c r="F167" s="40"/>
      <c r="G167" s="40"/>
      <c r="H167" s="1"/>
    </row>
    <row r="168" ht="15.75" customHeight="1">
      <c r="A168" s="39"/>
      <c r="B168" s="40"/>
      <c r="C168" s="40"/>
      <c r="D168" s="40"/>
      <c r="E168" s="40"/>
      <c r="F168" s="40"/>
      <c r="G168" s="40"/>
      <c r="H168" s="1"/>
    </row>
    <row r="169" ht="15.75" customHeight="1">
      <c r="A169" s="39"/>
      <c r="B169" s="40"/>
      <c r="C169" s="40"/>
      <c r="D169" s="40"/>
      <c r="E169" s="40"/>
      <c r="F169" s="40"/>
      <c r="G169" s="40"/>
      <c r="H169" s="1"/>
    </row>
    <row r="170" ht="15.75" customHeight="1">
      <c r="A170" s="39"/>
      <c r="B170" s="40"/>
      <c r="C170" s="40"/>
      <c r="D170" s="40"/>
      <c r="E170" s="40"/>
      <c r="F170" s="40"/>
      <c r="G170" s="40"/>
      <c r="H170" s="1"/>
    </row>
    <row r="171" ht="15.75" customHeight="1">
      <c r="A171" s="39"/>
      <c r="B171" s="40"/>
      <c r="C171" s="40"/>
      <c r="D171" s="40"/>
      <c r="E171" s="40"/>
      <c r="F171" s="40"/>
      <c r="G171" s="40"/>
      <c r="H171" s="1"/>
    </row>
    <row r="172" ht="15.75" customHeight="1">
      <c r="A172" s="39"/>
      <c r="B172" s="40"/>
      <c r="C172" s="40"/>
      <c r="D172" s="40"/>
      <c r="E172" s="40"/>
      <c r="F172" s="40"/>
      <c r="G172" s="40"/>
      <c r="H172" s="1"/>
    </row>
    <row r="173" ht="15.75" customHeight="1">
      <c r="A173" s="39"/>
      <c r="B173" s="40"/>
      <c r="C173" s="40"/>
      <c r="D173" s="40"/>
      <c r="E173" s="40"/>
      <c r="F173" s="40"/>
      <c r="G173" s="40"/>
      <c r="H173" s="1"/>
    </row>
    <row r="174" ht="15.75" customHeight="1">
      <c r="A174" s="39"/>
      <c r="B174" s="40"/>
      <c r="C174" s="40"/>
      <c r="D174" s="40"/>
      <c r="E174" s="40"/>
      <c r="F174" s="40"/>
      <c r="G174" s="40"/>
      <c r="H174" s="1"/>
    </row>
    <row r="175" ht="15.75" customHeight="1">
      <c r="A175" s="39"/>
      <c r="B175" s="40"/>
      <c r="C175" s="40"/>
      <c r="D175" s="40"/>
      <c r="E175" s="40"/>
      <c r="F175" s="40"/>
      <c r="G175" s="40"/>
      <c r="H175" s="1"/>
    </row>
    <row r="176" ht="15.75" customHeight="1">
      <c r="A176" s="39"/>
      <c r="B176" s="40"/>
      <c r="C176" s="40"/>
      <c r="D176" s="40"/>
      <c r="E176" s="40"/>
      <c r="F176" s="40"/>
      <c r="G176" s="40"/>
      <c r="H176" s="1"/>
    </row>
    <row r="177" ht="15.75" customHeight="1">
      <c r="A177" s="39"/>
      <c r="B177" s="40"/>
      <c r="C177" s="40"/>
      <c r="D177" s="40"/>
      <c r="E177" s="40"/>
      <c r="F177" s="40"/>
      <c r="G177" s="40"/>
      <c r="H177" s="1"/>
    </row>
    <row r="178" ht="15.75" customHeight="1">
      <c r="A178" s="39"/>
      <c r="B178" s="40"/>
      <c r="C178" s="40"/>
      <c r="D178" s="40"/>
      <c r="E178" s="40"/>
      <c r="F178" s="40"/>
      <c r="G178" s="40"/>
      <c r="H178" s="1"/>
    </row>
    <row r="179" ht="15.75" customHeight="1">
      <c r="A179" s="39"/>
      <c r="B179" s="40"/>
      <c r="C179" s="40"/>
      <c r="D179" s="40"/>
      <c r="E179" s="40"/>
      <c r="F179" s="40"/>
      <c r="G179" s="40"/>
      <c r="H179" s="1"/>
    </row>
    <row r="180" ht="15.75" customHeight="1">
      <c r="A180" s="39"/>
      <c r="B180" s="40"/>
      <c r="C180" s="40"/>
      <c r="D180" s="40"/>
      <c r="E180" s="40"/>
      <c r="F180" s="40"/>
      <c r="G180" s="40"/>
      <c r="H180" s="1"/>
    </row>
    <row r="181" ht="15.75" customHeight="1">
      <c r="A181" s="39"/>
      <c r="B181" s="40"/>
      <c r="C181" s="40"/>
      <c r="D181" s="40"/>
      <c r="E181" s="40"/>
      <c r="F181" s="40"/>
      <c r="G181" s="40"/>
      <c r="H181" s="1"/>
    </row>
    <row r="182" ht="15.75" customHeight="1">
      <c r="A182" s="39"/>
      <c r="B182" s="40"/>
      <c r="C182" s="40"/>
      <c r="D182" s="40"/>
      <c r="E182" s="40"/>
      <c r="F182" s="40"/>
      <c r="G182" s="40"/>
      <c r="H182" s="1"/>
    </row>
    <row r="183" ht="15.75" customHeight="1">
      <c r="A183" s="39"/>
      <c r="B183" s="40"/>
      <c r="C183" s="40"/>
      <c r="D183" s="40"/>
      <c r="E183" s="40"/>
      <c r="F183" s="40"/>
      <c r="G183" s="40"/>
      <c r="H183" s="1"/>
    </row>
    <row r="184" ht="15.75" customHeight="1">
      <c r="A184" s="39"/>
      <c r="B184" s="40"/>
      <c r="C184" s="40"/>
      <c r="D184" s="40"/>
      <c r="E184" s="40"/>
      <c r="F184" s="40"/>
      <c r="G184" s="40"/>
      <c r="H184" s="1"/>
    </row>
    <row r="185" ht="15.75" customHeight="1">
      <c r="A185" s="39"/>
      <c r="B185" s="40"/>
      <c r="C185" s="40"/>
      <c r="D185" s="40"/>
      <c r="E185" s="40"/>
      <c r="F185" s="40"/>
      <c r="G185" s="40"/>
      <c r="H185" s="1"/>
    </row>
    <row r="186" ht="15.75" customHeight="1">
      <c r="A186" s="39"/>
      <c r="B186" s="40"/>
      <c r="C186" s="40"/>
      <c r="D186" s="40"/>
      <c r="E186" s="40"/>
      <c r="F186" s="40"/>
      <c r="G186" s="40"/>
      <c r="H186" s="1"/>
    </row>
    <row r="187" ht="15.75" customHeight="1">
      <c r="A187" s="39"/>
      <c r="B187" s="40"/>
      <c r="C187" s="40"/>
      <c r="D187" s="40"/>
      <c r="E187" s="40"/>
      <c r="F187" s="40"/>
      <c r="G187" s="40"/>
      <c r="H187" s="1"/>
    </row>
    <row r="188" ht="15.75" customHeight="1">
      <c r="A188" s="39"/>
      <c r="B188" s="40"/>
      <c r="C188" s="40"/>
      <c r="D188" s="40"/>
      <c r="E188" s="40"/>
      <c r="F188" s="40"/>
      <c r="G188" s="40"/>
      <c r="H188" s="1"/>
    </row>
    <row r="189" ht="15.75" customHeight="1">
      <c r="A189" s="39"/>
      <c r="B189" s="40"/>
      <c r="C189" s="40"/>
      <c r="D189" s="40"/>
      <c r="E189" s="40"/>
      <c r="F189" s="40"/>
      <c r="G189" s="40"/>
      <c r="H189" s="1"/>
    </row>
    <row r="190" ht="15.75" customHeight="1">
      <c r="A190" s="39"/>
      <c r="B190" s="40"/>
      <c r="C190" s="40"/>
      <c r="D190" s="40"/>
      <c r="E190" s="40"/>
      <c r="F190" s="40"/>
      <c r="G190" s="40"/>
      <c r="H190" s="1"/>
    </row>
    <row r="191" ht="15.75" customHeight="1">
      <c r="A191" s="39"/>
      <c r="B191" s="40"/>
      <c r="C191" s="40"/>
      <c r="D191" s="40"/>
      <c r="E191" s="40"/>
      <c r="F191" s="40"/>
      <c r="G191" s="40"/>
      <c r="H191" s="1"/>
    </row>
    <row r="192" ht="15.75" customHeight="1">
      <c r="A192" s="39"/>
      <c r="B192" s="40"/>
      <c r="C192" s="40"/>
      <c r="D192" s="40"/>
      <c r="E192" s="40"/>
      <c r="F192" s="40"/>
      <c r="G192" s="40"/>
      <c r="H192" s="1"/>
    </row>
    <row r="193" ht="15.75" customHeight="1">
      <c r="A193" s="39"/>
      <c r="B193" s="40"/>
      <c r="C193" s="40"/>
      <c r="D193" s="40"/>
      <c r="E193" s="40"/>
      <c r="F193" s="40"/>
      <c r="G193" s="40"/>
      <c r="H193" s="1"/>
    </row>
    <row r="194" ht="15.75" customHeight="1">
      <c r="A194" s="39"/>
      <c r="B194" s="40"/>
      <c r="C194" s="40"/>
      <c r="D194" s="40"/>
      <c r="E194" s="40"/>
      <c r="F194" s="40"/>
      <c r="G194" s="40"/>
      <c r="H194" s="1"/>
    </row>
    <row r="195" ht="15.75" customHeight="1">
      <c r="A195" s="39"/>
      <c r="B195" s="40"/>
      <c r="C195" s="40"/>
      <c r="D195" s="40"/>
      <c r="E195" s="40"/>
      <c r="F195" s="40"/>
      <c r="G195" s="40"/>
      <c r="H195" s="1"/>
    </row>
    <row r="196" ht="15.75" customHeight="1">
      <c r="A196" s="39"/>
      <c r="B196" s="40"/>
      <c r="C196" s="40"/>
      <c r="D196" s="40"/>
      <c r="E196" s="40"/>
      <c r="F196" s="40"/>
      <c r="G196" s="40"/>
      <c r="H196" s="1"/>
    </row>
    <row r="197" ht="15.75" customHeight="1">
      <c r="A197" s="39"/>
      <c r="B197" s="40"/>
      <c r="C197" s="40"/>
      <c r="D197" s="40"/>
      <c r="E197" s="40"/>
      <c r="F197" s="40"/>
      <c r="G197" s="40"/>
      <c r="H197" s="1"/>
    </row>
    <row r="198" ht="15.75" customHeight="1">
      <c r="A198" s="39"/>
      <c r="B198" s="40"/>
      <c r="C198" s="40"/>
      <c r="D198" s="40"/>
      <c r="E198" s="40"/>
      <c r="F198" s="40"/>
      <c r="G198" s="40"/>
      <c r="H198" s="1"/>
    </row>
    <row r="199" ht="15.75" customHeight="1">
      <c r="A199" s="39"/>
      <c r="B199" s="40"/>
      <c r="C199" s="40"/>
      <c r="D199" s="40"/>
      <c r="E199" s="40"/>
      <c r="F199" s="40"/>
      <c r="G199" s="40"/>
      <c r="H199" s="1"/>
    </row>
    <row r="200" ht="15.75" customHeight="1">
      <c r="A200" s="39"/>
      <c r="B200" s="40"/>
      <c r="C200" s="40"/>
      <c r="D200" s="40"/>
      <c r="E200" s="40"/>
      <c r="F200" s="40"/>
      <c r="G200" s="40"/>
      <c r="H200" s="1"/>
    </row>
    <row r="201" ht="15.75" customHeight="1">
      <c r="A201" s="39"/>
      <c r="B201" s="40"/>
      <c r="C201" s="40"/>
      <c r="D201" s="40"/>
      <c r="E201" s="40"/>
      <c r="F201" s="40"/>
      <c r="G201" s="40"/>
      <c r="H201" s="1"/>
    </row>
    <row r="202" ht="15.75" customHeight="1">
      <c r="A202" s="39"/>
      <c r="B202" s="40"/>
      <c r="C202" s="40"/>
      <c r="D202" s="40"/>
      <c r="E202" s="40"/>
      <c r="F202" s="40"/>
      <c r="G202" s="40"/>
      <c r="H202" s="1"/>
    </row>
    <row r="203" ht="15.75" customHeight="1">
      <c r="A203" s="39"/>
      <c r="B203" s="40"/>
      <c r="C203" s="40"/>
      <c r="D203" s="40"/>
      <c r="E203" s="40"/>
      <c r="F203" s="40"/>
      <c r="G203" s="40"/>
      <c r="H203" s="1"/>
    </row>
    <row r="204" ht="15.75" customHeight="1">
      <c r="A204" s="39"/>
      <c r="B204" s="40"/>
      <c r="C204" s="40"/>
      <c r="D204" s="40"/>
      <c r="E204" s="40"/>
      <c r="F204" s="40"/>
      <c r="G204" s="40"/>
      <c r="H204" s="1"/>
    </row>
    <row r="205" ht="15.75" customHeight="1">
      <c r="A205" s="39"/>
      <c r="B205" s="40"/>
      <c r="C205" s="40"/>
      <c r="D205" s="40"/>
      <c r="E205" s="40"/>
      <c r="F205" s="40"/>
      <c r="G205" s="40"/>
      <c r="H205" s="1"/>
    </row>
    <row r="206" ht="15.75" customHeight="1">
      <c r="A206" s="39"/>
      <c r="B206" s="40"/>
      <c r="C206" s="40"/>
      <c r="D206" s="40"/>
      <c r="E206" s="40"/>
      <c r="F206" s="40"/>
      <c r="G206" s="40"/>
      <c r="H206" s="1"/>
    </row>
    <row r="207" ht="15.75" customHeight="1">
      <c r="A207" s="39"/>
      <c r="B207" s="40"/>
      <c r="C207" s="40"/>
      <c r="D207" s="40"/>
      <c r="E207" s="40"/>
      <c r="F207" s="40"/>
      <c r="G207" s="40"/>
      <c r="H207" s="1"/>
    </row>
    <row r="208" ht="15.75" customHeight="1">
      <c r="A208" s="39"/>
      <c r="B208" s="40"/>
      <c r="C208" s="40"/>
      <c r="D208" s="40"/>
      <c r="E208" s="40"/>
      <c r="F208" s="40"/>
      <c r="G208" s="40"/>
      <c r="H208" s="1"/>
    </row>
    <row r="209" ht="15.75" customHeight="1">
      <c r="A209" s="39"/>
      <c r="B209" s="40"/>
      <c r="C209" s="40"/>
      <c r="D209" s="40"/>
      <c r="E209" s="40"/>
      <c r="F209" s="40"/>
      <c r="G209" s="40"/>
      <c r="H209" s="1"/>
    </row>
    <row r="210" ht="15.75" customHeight="1">
      <c r="A210" s="39"/>
      <c r="B210" s="40"/>
      <c r="C210" s="40"/>
      <c r="D210" s="40"/>
      <c r="E210" s="40"/>
      <c r="F210" s="40"/>
      <c r="G210" s="40"/>
      <c r="H210" s="1"/>
    </row>
    <row r="211" ht="15.75" customHeight="1">
      <c r="A211" s="39"/>
      <c r="B211" s="40"/>
      <c r="C211" s="40"/>
      <c r="D211" s="40"/>
      <c r="E211" s="40"/>
      <c r="F211" s="40"/>
      <c r="G211" s="40"/>
      <c r="H211" s="1"/>
    </row>
    <row r="212" ht="15.75" customHeight="1">
      <c r="A212" s="39"/>
      <c r="B212" s="40"/>
      <c r="C212" s="40"/>
      <c r="D212" s="40"/>
      <c r="E212" s="40"/>
      <c r="F212" s="40"/>
      <c r="G212" s="40"/>
      <c r="H212" s="1"/>
    </row>
    <row r="213" ht="15.75" customHeight="1">
      <c r="A213" s="39"/>
      <c r="B213" s="40"/>
      <c r="C213" s="40"/>
      <c r="D213" s="40"/>
      <c r="E213" s="40"/>
      <c r="F213" s="40"/>
      <c r="G213" s="40"/>
      <c r="H213" s="1"/>
    </row>
    <row r="214" ht="15.75" customHeight="1">
      <c r="A214" s="39"/>
      <c r="B214" s="40"/>
      <c r="C214" s="40"/>
      <c r="D214" s="40"/>
      <c r="E214" s="40"/>
      <c r="F214" s="40"/>
      <c r="G214" s="40"/>
      <c r="H214" s="1"/>
    </row>
    <row r="215" ht="15.75" customHeight="1">
      <c r="A215" s="39"/>
      <c r="B215" s="40"/>
      <c r="C215" s="40"/>
      <c r="D215" s="40"/>
      <c r="E215" s="40"/>
      <c r="F215" s="40"/>
      <c r="G215" s="40"/>
      <c r="H215" s="1"/>
    </row>
    <row r="216" ht="15.75" customHeight="1">
      <c r="A216" s="39"/>
      <c r="B216" s="40"/>
      <c r="C216" s="40"/>
      <c r="D216" s="40"/>
      <c r="E216" s="40"/>
      <c r="F216" s="40"/>
      <c r="G216" s="40"/>
      <c r="H216" s="1"/>
    </row>
    <row r="217" ht="15.75" customHeight="1">
      <c r="A217" s="39"/>
      <c r="B217" s="40"/>
      <c r="C217" s="40"/>
      <c r="D217" s="40"/>
      <c r="E217" s="40"/>
      <c r="F217" s="40"/>
      <c r="G217" s="40"/>
      <c r="H217" s="1"/>
    </row>
    <row r="218" ht="15.75" customHeight="1">
      <c r="A218" s="39"/>
      <c r="B218" s="40"/>
      <c r="C218" s="40"/>
      <c r="D218" s="40"/>
      <c r="E218" s="40"/>
      <c r="F218" s="40"/>
      <c r="G218" s="40"/>
      <c r="H218" s="1"/>
    </row>
    <row r="219" ht="15.75" customHeight="1">
      <c r="A219" s="39"/>
      <c r="B219" s="40"/>
      <c r="C219" s="40"/>
      <c r="D219" s="40"/>
      <c r="E219" s="40"/>
      <c r="F219" s="40"/>
      <c r="G219" s="40"/>
      <c r="H219" s="1"/>
    </row>
    <row r="220" ht="15.75" customHeight="1">
      <c r="A220" s="39"/>
      <c r="B220" s="40"/>
      <c r="C220" s="40"/>
      <c r="D220" s="40"/>
      <c r="E220" s="40"/>
      <c r="F220" s="40"/>
      <c r="G220" s="40"/>
      <c r="H220" s="1"/>
    </row>
    <row r="221" ht="15.75" customHeight="1">
      <c r="A221" s="39"/>
      <c r="B221" s="40"/>
      <c r="C221" s="40"/>
      <c r="D221" s="40"/>
      <c r="E221" s="40"/>
      <c r="F221" s="40"/>
      <c r="G221" s="40"/>
      <c r="H221" s="1"/>
    </row>
    <row r="222" ht="15.75" customHeight="1">
      <c r="A222" s="39"/>
      <c r="B222" s="40"/>
      <c r="C222" s="40"/>
      <c r="D222" s="40"/>
      <c r="E222" s="40"/>
      <c r="F222" s="40"/>
      <c r="G222" s="40"/>
      <c r="H222" s="1"/>
    </row>
    <row r="223" ht="15.75" customHeight="1">
      <c r="A223" s="39"/>
      <c r="B223" s="40"/>
      <c r="C223" s="40"/>
      <c r="D223" s="40"/>
      <c r="E223" s="40"/>
      <c r="F223" s="40"/>
      <c r="G223" s="40"/>
      <c r="H223" s="1"/>
    </row>
    <row r="224" ht="15.75" customHeight="1">
      <c r="A224" s="39"/>
      <c r="B224" s="40"/>
      <c r="C224" s="40"/>
      <c r="D224" s="40"/>
      <c r="E224" s="40"/>
      <c r="F224" s="40"/>
      <c r="G224" s="40"/>
      <c r="H224" s="1"/>
    </row>
    <row r="225" ht="15.75" customHeight="1">
      <c r="A225" s="39"/>
      <c r="B225" s="40"/>
      <c r="C225" s="40"/>
      <c r="D225" s="40"/>
      <c r="E225" s="40"/>
      <c r="F225" s="40"/>
      <c r="G225" s="40"/>
      <c r="H225" s="1"/>
    </row>
    <row r="226" ht="15.75" customHeight="1">
      <c r="A226" s="39"/>
      <c r="B226" s="40"/>
      <c r="C226" s="40"/>
      <c r="D226" s="40"/>
      <c r="E226" s="40"/>
      <c r="F226" s="40"/>
      <c r="G226" s="40"/>
      <c r="H226" s="1"/>
    </row>
    <row r="227" ht="15.75" customHeight="1">
      <c r="A227" s="39"/>
      <c r="B227" s="40"/>
      <c r="C227" s="40"/>
      <c r="D227" s="40"/>
      <c r="E227" s="40"/>
      <c r="F227" s="40"/>
      <c r="G227" s="40"/>
      <c r="H227" s="1"/>
    </row>
    <row r="228" ht="15.75" customHeight="1">
      <c r="A228" s="39"/>
      <c r="B228" s="40"/>
      <c r="C228" s="40"/>
      <c r="D228" s="40"/>
      <c r="E228" s="40"/>
      <c r="F228" s="40"/>
      <c r="G228" s="40"/>
      <c r="H228" s="1"/>
    </row>
    <row r="229" ht="15.75" customHeight="1">
      <c r="A229" s="39"/>
      <c r="B229" s="40"/>
      <c r="C229" s="40"/>
      <c r="D229" s="40"/>
      <c r="E229" s="40"/>
      <c r="F229" s="40"/>
      <c r="G229" s="40"/>
      <c r="H229" s="1"/>
    </row>
    <row r="230" ht="15.75" customHeight="1">
      <c r="A230" s="39"/>
      <c r="B230" s="40"/>
      <c r="C230" s="40"/>
      <c r="D230" s="40"/>
      <c r="E230" s="40"/>
      <c r="F230" s="40"/>
      <c r="G230" s="40"/>
      <c r="H230" s="1"/>
    </row>
    <row r="231" ht="15.75" customHeight="1">
      <c r="A231" s="39"/>
      <c r="B231" s="40"/>
      <c r="C231" s="40"/>
      <c r="D231" s="40"/>
      <c r="E231" s="40"/>
      <c r="F231" s="40"/>
      <c r="G231" s="40"/>
      <c r="H231" s="1"/>
    </row>
    <row r="232" ht="15.75" customHeight="1">
      <c r="A232" s="39"/>
      <c r="B232" s="40"/>
      <c r="C232" s="40"/>
      <c r="D232" s="40"/>
      <c r="E232" s="40"/>
      <c r="F232" s="40"/>
      <c r="G232" s="40"/>
      <c r="H232" s="1"/>
    </row>
    <row r="233" ht="15.75" customHeight="1">
      <c r="A233" s="39"/>
      <c r="B233" s="40"/>
      <c r="C233" s="40"/>
      <c r="D233" s="40"/>
      <c r="E233" s="40"/>
      <c r="F233" s="40"/>
      <c r="G233" s="40"/>
      <c r="H233" s="1"/>
    </row>
    <row r="234" ht="15.75" customHeight="1">
      <c r="A234" s="39"/>
      <c r="B234" s="40"/>
      <c r="C234" s="40"/>
      <c r="D234" s="40"/>
      <c r="E234" s="40"/>
      <c r="F234" s="40"/>
      <c r="G234" s="40"/>
      <c r="H234" s="1"/>
    </row>
    <row r="235" ht="15.75" customHeight="1">
      <c r="A235" s="39"/>
      <c r="B235" s="40"/>
      <c r="C235" s="40"/>
      <c r="D235" s="40"/>
      <c r="E235" s="40"/>
      <c r="F235" s="40"/>
      <c r="G235" s="40"/>
      <c r="H235" s="1"/>
    </row>
    <row r="236" ht="15.75" customHeight="1">
      <c r="A236" s="39"/>
      <c r="B236" s="40"/>
      <c r="C236" s="40"/>
      <c r="D236" s="40"/>
      <c r="E236" s="40"/>
      <c r="F236" s="40"/>
      <c r="G236" s="40"/>
      <c r="H236" s="1"/>
    </row>
    <row r="237" ht="15.75" customHeight="1">
      <c r="A237" s="39"/>
      <c r="B237" s="40"/>
      <c r="C237" s="40"/>
      <c r="D237" s="40"/>
      <c r="E237" s="40"/>
      <c r="F237" s="40"/>
      <c r="G237" s="40"/>
      <c r="H237" s="1"/>
    </row>
    <row r="238" ht="15.75" customHeight="1">
      <c r="A238" s="39"/>
      <c r="B238" s="40"/>
      <c r="C238" s="40"/>
      <c r="D238" s="40"/>
      <c r="E238" s="40"/>
      <c r="F238" s="40"/>
      <c r="G238" s="40"/>
      <c r="H238" s="1"/>
    </row>
    <row r="239" ht="15.75" customHeight="1">
      <c r="A239" s="39"/>
      <c r="B239" s="40"/>
      <c r="C239" s="40"/>
      <c r="D239" s="40"/>
      <c r="E239" s="40"/>
      <c r="F239" s="40"/>
      <c r="G239" s="40"/>
      <c r="H239" s="1"/>
    </row>
    <row r="240" ht="15.75" customHeight="1">
      <c r="A240" s="39"/>
      <c r="B240" s="40"/>
      <c r="C240" s="40"/>
      <c r="D240" s="40"/>
      <c r="E240" s="40"/>
      <c r="F240" s="40"/>
      <c r="G240" s="40"/>
      <c r="H240" s="1"/>
    </row>
    <row r="241" ht="15.75" customHeight="1">
      <c r="A241" s="39"/>
      <c r="B241" s="40"/>
      <c r="C241" s="40"/>
      <c r="D241" s="40"/>
      <c r="E241" s="40"/>
      <c r="F241" s="40"/>
      <c r="G241" s="40"/>
      <c r="H241" s="1"/>
    </row>
    <row r="242" ht="15.75" customHeight="1">
      <c r="A242" s="39"/>
      <c r="B242" s="40"/>
      <c r="C242" s="40"/>
      <c r="D242" s="40"/>
      <c r="E242" s="40"/>
      <c r="F242" s="40"/>
      <c r="G242" s="40"/>
      <c r="H242" s="1"/>
    </row>
    <row r="243" ht="15.75" customHeight="1">
      <c r="A243" s="39"/>
      <c r="B243" s="40"/>
      <c r="C243" s="40"/>
      <c r="D243" s="40"/>
      <c r="E243" s="40"/>
      <c r="F243" s="40"/>
      <c r="G243" s="40"/>
      <c r="H243" s="1"/>
    </row>
    <row r="244" ht="15.75" customHeight="1">
      <c r="A244" s="39"/>
      <c r="B244" s="40"/>
      <c r="C244" s="40"/>
      <c r="D244" s="40"/>
      <c r="E244" s="40"/>
      <c r="F244" s="40"/>
      <c r="G244" s="40"/>
      <c r="H244" s="1"/>
    </row>
    <row r="245" ht="15.75" customHeight="1">
      <c r="A245" s="39"/>
      <c r="B245" s="40"/>
      <c r="C245" s="40"/>
      <c r="D245" s="40"/>
      <c r="E245" s="40"/>
      <c r="F245" s="40"/>
      <c r="G245" s="40"/>
      <c r="H245" s="1"/>
    </row>
    <row r="246" ht="15.75" customHeight="1">
      <c r="A246" s="39"/>
      <c r="B246" s="40"/>
      <c r="C246" s="40"/>
      <c r="D246" s="40"/>
      <c r="E246" s="40"/>
      <c r="F246" s="40"/>
      <c r="G246" s="40"/>
      <c r="H246" s="1"/>
    </row>
    <row r="247" ht="15.75" customHeight="1">
      <c r="A247" s="39"/>
      <c r="B247" s="40"/>
      <c r="C247" s="40"/>
      <c r="D247" s="40"/>
      <c r="E247" s="40"/>
      <c r="F247" s="40"/>
      <c r="G247" s="40"/>
      <c r="H247" s="1"/>
    </row>
    <row r="248" ht="15.75" customHeight="1">
      <c r="A248" s="39"/>
      <c r="B248" s="40"/>
      <c r="C248" s="40"/>
      <c r="D248" s="40"/>
      <c r="E248" s="40"/>
      <c r="F248" s="40"/>
      <c r="G248" s="40"/>
      <c r="H248" s="1"/>
    </row>
    <row r="249" ht="15.75" customHeight="1">
      <c r="A249" s="39"/>
      <c r="B249" s="40"/>
      <c r="C249" s="40"/>
      <c r="D249" s="40"/>
      <c r="E249" s="40"/>
      <c r="F249" s="40"/>
      <c r="G249" s="40"/>
      <c r="H249" s="1"/>
    </row>
    <row r="250" ht="15.75" customHeight="1">
      <c r="A250" s="39"/>
      <c r="B250" s="40"/>
      <c r="C250" s="40"/>
      <c r="D250" s="40"/>
      <c r="E250" s="40"/>
      <c r="F250" s="40"/>
      <c r="G250" s="40"/>
      <c r="H250" s="1"/>
    </row>
    <row r="251" ht="15.75" customHeight="1">
      <c r="A251" s="39"/>
      <c r="B251" s="40"/>
      <c r="C251" s="40"/>
      <c r="D251" s="40"/>
      <c r="E251" s="40"/>
      <c r="F251" s="40"/>
      <c r="G251" s="40"/>
      <c r="H251" s="1"/>
    </row>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51:H51"/>
  </mergeCells>
  <hyperlinks>
    <hyperlink r:id="rId1" ref="F10"/>
    <hyperlink r:id="rId2" ref="F11"/>
    <hyperlink r:id="rId3" ref="F12"/>
    <hyperlink r:id="rId4" ref="F13"/>
    <hyperlink r:id="rId5" ref="F14"/>
    <hyperlink r:id="rId6" ref="F15"/>
    <hyperlink r:id="rId7" ref="F16"/>
    <hyperlink r:id="rId8" location="/" ref="F17"/>
    <hyperlink r:id="rId9" location="/" ref="F18"/>
    <hyperlink r:id="rId10" ref="F19"/>
    <hyperlink r:id="rId11" location="/" ref="F20"/>
  </hyperlinks>
  <printOptions/>
  <pageMargins bottom="0.75" footer="0.0" header="0.0" left="0.7" right="0.7" top="0.75"/>
  <pageSetup orientation="landscape"/>
  <drawing r:id="rId1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1.29"/>
    <col customWidth="1" min="10" max="26" width="8.0"/>
  </cols>
  <sheetData>
    <row r="1">
      <c r="A1" s="39"/>
      <c r="B1" s="40"/>
      <c r="C1" s="40"/>
      <c r="D1" s="40"/>
      <c r="E1" s="40"/>
      <c r="F1" s="1"/>
      <c r="G1" s="1"/>
    </row>
    <row r="2">
      <c r="A2" s="118" t="s">
        <v>3817</v>
      </c>
      <c r="B2" s="42"/>
      <c r="C2" s="42"/>
      <c r="D2" s="42"/>
      <c r="E2" s="42"/>
      <c r="F2" s="42"/>
      <c r="G2" s="42"/>
      <c r="H2" s="43"/>
      <c r="I2" s="45"/>
      <c r="J2" s="45"/>
      <c r="K2" s="45"/>
      <c r="L2" s="45"/>
      <c r="M2" s="45"/>
      <c r="N2" s="45"/>
      <c r="O2" s="45"/>
      <c r="P2" s="45"/>
      <c r="Q2" s="45"/>
      <c r="R2" s="45"/>
      <c r="S2" s="45"/>
      <c r="T2" s="45"/>
      <c r="U2" s="45"/>
      <c r="V2" s="45"/>
      <c r="W2" s="45"/>
      <c r="X2" s="45"/>
      <c r="Y2" s="45"/>
      <c r="Z2" s="45"/>
    </row>
    <row r="3">
      <c r="A3" s="152"/>
      <c r="B3" s="152"/>
      <c r="C3" s="152"/>
      <c r="D3" s="152"/>
      <c r="E3" s="152"/>
      <c r="F3" s="152"/>
      <c r="G3" s="44"/>
      <c r="H3" s="45"/>
      <c r="I3" s="45"/>
      <c r="J3" s="45"/>
      <c r="K3" s="45"/>
      <c r="L3" s="45"/>
      <c r="M3" s="45"/>
      <c r="N3" s="45"/>
      <c r="O3" s="45"/>
      <c r="P3" s="45"/>
      <c r="Q3" s="45"/>
      <c r="R3" s="45"/>
      <c r="S3" s="45"/>
      <c r="T3" s="45"/>
      <c r="U3" s="45"/>
      <c r="V3" s="45"/>
      <c r="W3" s="45"/>
      <c r="X3" s="45"/>
      <c r="Y3" s="45"/>
      <c r="Z3" s="45"/>
    </row>
    <row r="4">
      <c r="A4" s="46" t="s">
        <v>3818</v>
      </c>
      <c r="B4" s="42"/>
      <c r="C4" s="42"/>
      <c r="D4" s="42"/>
      <c r="E4" s="42"/>
      <c r="F4" s="42"/>
      <c r="G4" s="42"/>
      <c r="H4" s="43"/>
      <c r="I4" s="45"/>
      <c r="J4" s="45"/>
      <c r="K4" s="45"/>
      <c r="L4" s="45"/>
      <c r="M4" s="45"/>
      <c r="N4" s="45"/>
      <c r="O4" s="45"/>
      <c r="P4" s="45"/>
      <c r="Q4" s="45"/>
      <c r="R4" s="45"/>
      <c r="S4" s="45"/>
      <c r="T4" s="45"/>
      <c r="U4" s="45"/>
      <c r="V4" s="45"/>
      <c r="W4" s="45"/>
      <c r="X4" s="45"/>
      <c r="Y4" s="45"/>
      <c r="Z4" s="45"/>
    </row>
    <row r="5">
      <c r="A5" s="46" t="s">
        <v>3819</v>
      </c>
      <c r="B5" s="42"/>
      <c r="C5" s="42"/>
      <c r="D5" s="42"/>
      <c r="E5" s="42"/>
      <c r="F5" s="42"/>
      <c r="G5" s="42"/>
      <c r="H5" s="43"/>
      <c r="I5" s="45"/>
      <c r="J5" s="45"/>
      <c r="K5" s="45"/>
      <c r="L5" s="45"/>
      <c r="M5" s="45"/>
      <c r="N5" s="45"/>
      <c r="O5" s="45"/>
      <c r="P5" s="45"/>
      <c r="Q5" s="45"/>
      <c r="R5" s="45"/>
      <c r="S5" s="45"/>
      <c r="T5" s="45"/>
      <c r="U5" s="45"/>
      <c r="V5" s="45"/>
      <c r="W5" s="45"/>
      <c r="X5" s="45"/>
      <c r="Y5" s="45"/>
      <c r="Z5" s="45"/>
    </row>
    <row r="6" ht="15.75" customHeight="1">
      <c r="A6" s="46" t="s">
        <v>3820</v>
      </c>
      <c r="B6" s="42"/>
      <c r="C6" s="42"/>
      <c r="D6" s="42"/>
      <c r="E6" s="42"/>
      <c r="F6" s="42"/>
      <c r="G6" s="42"/>
      <c r="H6" s="43"/>
      <c r="I6" s="45"/>
      <c r="J6" s="45"/>
      <c r="K6" s="45"/>
      <c r="L6" s="45"/>
      <c r="M6" s="45"/>
      <c r="N6" s="45"/>
      <c r="O6" s="45"/>
      <c r="P6" s="45"/>
      <c r="Q6" s="45"/>
      <c r="R6" s="45"/>
      <c r="S6" s="45"/>
      <c r="T6" s="45"/>
      <c r="U6" s="45"/>
      <c r="V6" s="45"/>
      <c r="W6" s="45"/>
      <c r="X6" s="45"/>
      <c r="Y6" s="45"/>
      <c r="Z6" s="45"/>
    </row>
    <row r="7" ht="15.75" customHeight="1">
      <c r="A7" s="46" t="s">
        <v>3821</v>
      </c>
      <c r="B7" s="42"/>
      <c r="C7" s="42"/>
      <c r="D7" s="42"/>
      <c r="E7" s="42"/>
      <c r="F7" s="42"/>
      <c r="G7" s="42"/>
      <c r="H7" s="43"/>
      <c r="I7" s="45"/>
      <c r="J7" s="45"/>
      <c r="K7" s="45"/>
      <c r="L7" s="45"/>
      <c r="M7" s="45"/>
      <c r="N7" s="45"/>
      <c r="O7" s="45"/>
      <c r="P7" s="45"/>
      <c r="Q7" s="45"/>
      <c r="R7" s="45"/>
      <c r="S7" s="45"/>
      <c r="T7" s="45"/>
      <c r="U7" s="45"/>
      <c r="V7" s="45"/>
      <c r="W7" s="45"/>
      <c r="X7" s="45"/>
      <c r="Y7" s="45"/>
      <c r="Z7" s="45"/>
    </row>
    <row r="8" ht="13.5" customHeight="1">
      <c r="A8" s="46" t="s">
        <v>3822</v>
      </c>
      <c r="B8" s="42"/>
      <c r="C8" s="42"/>
      <c r="D8" s="42"/>
      <c r="E8" s="42"/>
      <c r="F8" s="42"/>
      <c r="G8" s="42"/>
      <c r="H8" s="43"/>
      <c r="I8" s="45"/>
      <c r="J8" s="45"/>
      <c r="K8" s="45"/>
      <c r="L8" s="45"/>
      <c r="M8" s="45"/>
      <c r="N8" s="45"/>
      <c r="O8" s="45"/>
      <c r="P8" s="45"/>
      <c r="Q8" s="45"/>
      <c r="R8" s="45"/>
      <c r="S8" s="45"/>
      <c r="T8" s="45"/>
      <c r="U8" s="45"/>
      <c r="V8" s="45"/>
      <c r="W8" s="45"/>
      <c r="X8" s="45"/>
      <c r="Y8" s="45"/>
      <c r="Z8" s="45"/>
    </row>
    <row r="9" ht="13.5" customHeight="1">
      <c r="A9" s="46" t="s">
        <v>3823</v>
      </c>
      <c r="B9" s="42"/>
      <c r="C9" s="42"/>
      <c r="D9" s="42"/>
      <c r="E9" s="42"/>
      <c r="F9" s="42"/>
      <c r="G9" s="42"/>
      <c r="H9" s="43"/>
      <c r="I9" s="45"/>
      <c r="J9" s="45"/>
      <c r="K9" s="45"/>
      <c r="L9" s="45"/>
      <c r="M9" s="45"/>
      <c r="N9" s="45"/>
      <c r="O9" s="45"/>
      <c r="P9" s="45"/>
      <c r="Q9" s="45"/>
      <c r="R9" s="45"/>
      <c r="S9" s="45"/>
      <c r="T9" s="45"/>
      <c r="U9" s="45"/>
      <c r="V9" s="45"/>
      <c r="W9" s="45"/>
      <c r="X9" s="45"/>
      <c r="Y9" s="45"/>
      <c r="Z9" s="45"/>
    </row>
    <row r="10" ht="14.25" customHeight="1">
      <c r="A10" s="46" t="s">
        <v>3824</v>
      </c>
      <c r="B10" s="42"/>
      <c r="C10" s="42"/>
      <c r="D10" s="42"/>
      <c r="E10" s="42"/>
      <c r="F10" s="42"/>
      <c r="G10" s="42"/>
      <c r="H10" s="43"/>
      <c r="I10" s="45"/>
      <c r="J10" s="45"/>
      <c r="K10" s="45"/>
      <c r="L10" s="45"/>
      <c r="M10" s="45"/>
      <c r="N10" s="45"/>
      <c r="O10" s="45"/>
      <c r="P10" s="45"/>
      <c r="Q10" s="45"/>
      <c r="R10" s="45"/>
      <c r="S10" s="45"/>
      <c r="T10" s="45"/>
      <c r="U10" s="45"/>
      <c r="V10" s="45"/>
      <c r="W10" s="45"/>
      <c r="X10" s="45"/>
      <c r="Y10" s="45"/>
      <c r="Z10" s="45"/>
    </row>
    <row r="11" ht="33.75" customHeight="1">
      <c r="A11" s="451" t="s">
        <v>3825</v>
      </c>
      <c r="B11" s="42"/>
      <c r="C11" s="42"/>
      <c r="D11" s="42"/>
      <c r="E11" s="42"/>
      <c r="F11" s="42"/>
      <c r="G11" s="42"/>
      <c r="H11" s="43"/>
      <c r="I11" s="45"/>
      <c r="J11" s="45"/>
      <c r="K11" s="45"/>
      <c r="L11" s="45"/>
      <c r="M11" s="45"/>
      <c r="N11" s="45"/>
      <c r="O11" s="45"/>
      <c r="P11" s="45"/>
      <c r="Q11" s="45"/>
      <c r="R11" s="45"/>
      <c r="S11" s="45"/>
      <c r="T11" s="45"/>
      <c r="U11" s="45"/>
      <c r="V11" s="45"/>
      <c r="W11" s="45"/>
      <c r="X11" s="45"/>
      <c r="Y11" s="45"/>
      <c r="Z11" s="45"/>
    </row>
    <row r="12">
      <c r="A12" s="50"/>
      <c r="B12" s="51"/>
      <c r="C12" s="51"/>
      <c r="D12" s="51"/>
      <c r="E12" s="51"/>
      <c r="F12" s="50"/>
      <c r="G12" s="44"/>
      <c r="H12" s="45"/>
      <c r="I12" s="45"/>
      <c r="J12" s="45"/>
      <c r="K12" s="45"/>
      <c r="L12" s="45"/>
      <c r="M12" s="45"/>
      <c r="N12" s="45"/>
      <c r="O12" s="45"/>
      <c r="P12" s="45"/>
      <c r="Q12" s="45"/>
      <c r="R12" s="45"/>
      <c r="S12" s="45"/>
      <c r="T12" s="45"/>
      <c r="U12" s="45"/>
      <c r="V12" s="45"/>
      <c r="W12" s="45"/>
      <c r="X12" s="45"/>
      <c r="Y12" s="45"/>
      <c r="Z12" s="45"/>
    </row>
    <row r="13" ht="45.0" customHeight="1">
      <c r="A13" s="134" t="s">
        <v>7</v>
      </c>
      <c r="B13" s="135" t="s">
        <v>8</v>
      </c>
      <c r="C13" s="134" t="s">
        <v>3826</v>
      </c>
      <c r="D13" s="368" t="s">
        <v>3827</v>
      </c>
      <c r="E13" s="56" t="s">
        <v>3828</v>
      </c>
      <c r="F13" s="134" t="s">
        <v>3829</v>
      </c>
      <c r="G13" s="134" t="s">
        <v>2545</v>
      </c>
      <c r="H13" s="134" t="s">
        <v>187</v>
      </c>
      <c r="I13" s="57" t="s">
        <v>188</v>
      </c>
    </row>
    <row r="14" ht="11.25" customHeight="1">
      <c r="A14" s="65" t="s">
        <v>3772</v>
      </c>
      <c r="B14" s="68" t="s">
        <v>118</v>
      </c>
      <c r="C14" s="68" t="s">
        <v>3830</v>
      </c>
      <c r="D14" s="66" t="s">
        <v>3831</v>
      </c>
      <c r="E14" s="66" t="s">
        <v>3832</v>
      </c>
      <c r="F14" s="66" t="s">
        <v>3833</v>
      </c>
      <c r="G14" s="365">
        <v>100.0</v>
      </c>
      <c r="H14" s="365">
        <v>100.0</v>
      </c>
      <c r="I14" s="452"/>
    </row>
    <row r="15" ht="11.25" customHeight="1">
      <c r="A15" s="64"/>
      <c r="B15" s="102"/>
      <c r="C15" s="100"/>
      <c r="D15" s="62"/>
      <c r="E15" s="62"/>
      <c r="F15" s="62"/>
      <c r="G15" s="334"/>
      <c r="H15" s="279"/>
      <c r="I15" s="452"/>
    </row>
    <row r="16" ht="11.25" customHeight="1">
      <c r="A16" s="64"/>
      <c r="B16" s="102"/>
      <c r="C16" s="100"/>
      <c r="D16" s="62"/>
      <c r="E16" s="62"/>
      <c r="F16" s="62"/>
      <c r="G16" s="334"/>
      <c r="H16" s="279"/>
      <c r="I16" s="452"/>
    </row>
    <row r="17" ht="11.25" customHeight="1">
      <c r="A17" s="64"/>
      <c r="B17" s="102"/>
      <c r="C17" s="100"/>
      <c r="D17" s="62"/>
      <c r="E17" s="62"/>
      <c r="F17" s="62"/>
      <c r="G17" s="334"/>
      <c r="H17" s="279"/>
      <c r="I17" s="452"/>
    </row>
    <row r="18" ht="11.25" customHeight="1">
      <c r="A18" s="64"/>
      <c r="B18" s="102"/>
      <c r="C18" s="100"/>
      <c r="D18" s="62"/>
      <c r="E18" s="62"/>
      <c r="F18" s="62"/>
      <c r="G18" s="334"/>
      <c r="H18" s="279"/>
      <c r="I18" s="452"/>
    </row>
    <row r="19" ht="11.25" customHeight="1">
      <c r="A19" s="64"/>
      <c r="B19" s="102"/>
      <c r="C19" s="100"/>
      <c r="D19" s="62"/>
      <c r="E19" s="62"/>
      <c r="F19" s="62"/>
      <c r="G19" s="334"/>
      <c r="H19" s="279"/>
      <c r="I19" s="452"/>
    </row>
    <row r="20" ht="11.25" customHeight="1">
      <c r="A20" s="64"/>
      <c r="B20" s="102"/>
      <c r="C20" s="100"/>
      <c r="D20" s="62"/>
      <c r="E20" s="62"/>
      <c r="F20" s="62"/>
      <c r="G20" s="334"/>
      <c r="H20" s="279"/>
      <c r="I20" s="452"/>
    </row>
    <row r="21" ht="11.25" customHeight="1">
      <c r="A21" s="64"/>
      <c r="B21" s="102"/>
      <c r="C21" s="100"/>
      <c r="D21" s="62"/>
      <c r="E21" s="62"/>
      <c r="F21" s="62"/>
      <c r="G21" s="334"/>
      <c r="H21" s="279"/>
      <c r="I21" s="452"/>
    </row>
    <row r="22" ht="11.25" customHeight="1">
      <c r="A22" s="64"/>
      <c r="B22" s="102"/>
      <c r="C22" s="100"/>
      <c r="D22" s="62"/>
      <c r="E22" s="62"/>
      <c r="F22" s="62"/>
      <c r="G22" s="334"/>
      <c r="H22" s="279"/>
      <c r="I22" s="452"/>
    </row>
    <row r="23" ht="11.25" customHeight="1">
      <c r="A23" s="64"/>
      <c r="B23" s="102"/>
      <c r="C23" s="100"/>
      <c r="D23" s="62"/>
      <c r="E23" s="62"/>
      <c r="F23" s="62"/>
      <c r="G23" s="334"/>
      <c r="H23" s="279"/>
      <c r="I23" s="452"/>
    </row>
    <row r="24" ht="11.25" customHeight="1">
      <c r="A24" s="64"/>
      <c r="B24" s="102"/>
      <c r="C24" s="100"/>
      <c r="D24" s="62"/>
      <c r="E24" s="62"/>
      <c r="F24" s="62"/>
      <c r="G24" s="334"/>
      <c r="H24" s="279"/>
      <c r="I24" s="452"/>
    </row>
    <row r="25" ht="11.25" customHeight="1">
      <c r="A25" s="64"/>
      <c r="B25" s="102"/>
      <c r="C25" s="100"/>
      <c r="D25" s="62"/>
      <c r="E25" s="62"/>
      <c r="F25" s="62"/>
      <c r="G25" s="334"/>
      <c r="H25" s="279"/>
      <c r="I25" s="452"/>
    </row>
    <row r="26" ht="11.25" customHeight="1">
      <c r="A26" s="64"/>
      <c r="B26" s="102"/>
      <c r="C26" s="100"/>
      <c r="D26" s="62"/>
      <c r="E26" s="62"/>
      <c r="F26" s="62"/>
      <c r="G26" s="334"/>
      <c r="H26" s="279"/>
      <c r="I26" s="452"/>
    </row>
    <row r="27" ht="11.25" customHeight="1">
      <c r="A27" s="64"/>
      <c r="B27" s="102"/>
      <c r="C27" s="100"/>
      <c r="D27" s="62"/>
      <c r="E27" s="62"/>
      <c r="F27" s="62"/>
      <c r="G27" s="334"/>
      <c r="H27" s="279"/>
      <c r="I27" s="452"/>
    </row>
    <row r="28" ht="11.25" customHeight="1">
      <c r="A28" s="64"/>
      <c r="B28" s="102"/>
      <c r="C28" s="100"/>
      <c r="D28" s="62"/>
      <c r="E28" s="62"/>
      <c r="F28" s="62"/>
      <c r="G28" s="334"/>
      <c r="H28" s="279"/>
      <c r="I28" s="452"/>
    </row>
    <row r="29" ht="11.25" customHeight="1">
      <c r="A29" s="64"/>
      <c r="B29" s="102"/>
      <c r="C29" s="100"/>
      <c r="D29" s="62"/>
      <c r="E29" s="62"/>
      <c r="F29" s="62"/>
      <c r="G29" s="334"/>
      <c r="H29" s="279"/>
      <c r="I29" s="452"/>
    </row>
    <row r="30" ht="11.25" customHeight="1">
      <c r="A30" s="64"/>
      <c r="B30" s="102"/>
      <c r="C30" s="100"/>
      <c r="D30" s="62"/>
      <c r="E30" s="62"/>
      <c r="F30" s="62"/>
      <c r="G30" s="334"/>
      <c r="H30" s="279"/>
      <c r="I30" s="452"/>
    </row>
    <row r="31" ht="11.25" customHeight="1">
      <c r="A31" s="64"/>
      <c r="B31" s="102"/>
      <c r="C31" s="100"/>
      <c r="D31" s="62"/>
      <c r="E31" s="62"/>
      <c r="F31" s="62"/>
      <c r="G31" s="334"/>
      <c r="H31" s="279"/>
      <c r="I31" s="452"/>
    </row>
    <row r="32" ht="11.25" customHeight="1">
      <c r="A32" s="64"/>
      <c r="B32" s="102"/>
      <c r="C32" s="100"/>
      <c r="D32" s="62"/>
      <c r="E32" s="62"/>
      <c r="F32" s="62"/>
      <c r="G32" s="334"/>
      <c r="H32" s="279"/>
      <c r="I32" s="452"/>
    </row>
    <row r="33" ht="11.25" customHeight="1">
      <c r="A33" s="64"/>
      <c r="B33" s="102"/>
      <c r="C33" s="100"/>
      <c r="D33" s="62"/>
      <c r="E33" s="62"/>
      <c r="F33" s="62"/>
      <c r="G33" s="334"/>
      <c r="H33" s="279"/>
      <c r="I33" s="452"/>
    </row>
    <row r="34" ht="11.25" customHeight="1">
      <c r="A34" s="64"/>
      <c r="B34" s="102"/>
      <c r="C34" s="100"/>
      <c r="D34" s="62"/>
      <c r="E34" s="62"/>
      <c r="F34" s="62"/>
      <c r="G34" s="334"/>
      <c r="H34" s="279"/>
      <c r="I34" s="452"/>
    </row>
    <row r="35" ht="11.25" customHeight="1">
      <c r="A35" s="64"/>
      <c r="B35" s="102"/>
      <c r="C35" s="100"/>
      <c r="D35" s="62"/>
      <c r="E35" s="62"/>
      <c r="F35" s="62"/>
      <c r="G35" s="334"/>
      <c r="H35" s="279"/>
      <c r="I35" s="452"/>
    </row>
    <row r="36" ht="11.25" customHeight="1">
      <c r="A36" s="64"/>
      <c r="B36" s="102"/>
      <c r="C36" s="100"/>
      <c r="D36" s="62"/>
      <c r="E36" s="62"/>
      <c r="F36" s="62"/>
      <c r="G36" s="334"/>
      <c r="H36" s="279"/>
      <c r="I36" s="452"/>
    </row>
    <row r="37" ht="11.25" customHeight="1">
      <c r="A37" s="64"/>
      <c r="B37" s="102"/>
      <c r="C37" s="100"/>
      <c r="D37" s="62"/>
      <c r="E37" s="62"/>
      <c r="F37" s="62"/>
      <c r="G37" s="334"/>
      <c r="H37" s="279"/>
      <c r="I37" s="452"/>
    </row>
    <row r="38" ht="11.25" customHeight="1">
      <c r="A38" s="64"/>
      <c r="B38" s="102"/>
      <c r="C38" s="100"/>
      <c r="D38" s="62"/>
      <c r="E38" s="62"/>
      <c r="F38" s="62"/>
      <c r="G38" s="334"/>
      <c r="H38" s="279"/>
      <c r="I38" s="452"/>
    </row>
    <row r="39" ht="11.25" customHeight="1">
      <c r="A39" s="64"/>
      <c r="B39" s="102"/>
      <c r="C39" s="100"/>
      <c r="D39" s="62"/>
      <c r="E39" s="62"/>
      <c r="F39" s="62"/>
      <c r="G39" s="334"/>
      <c r="H39" s="279"/>
      <c r="I39" s="452"/>
    </row>
    <row r="40" ht="11.25" customHeight="1">
      <c r="A40" s="64"/>
      <c r="B40" s="102"/>
      <c r="C40" s="100"/>
      <c r="D40" s="62"/>
      <c r="E40" s="62"/>
      <c r="F40" s="62"/>
      <c r="G40" s="334"/>
      <c r="H40" s="279"/>
      <c r="I40" s="452"/>
    </row>
    <row r="41" ht="11.25" customHeight="1">
      <c r="A41" s="64"/>
      <c r="B41" s="102"/>
      <c r="C41" s="100"/>
      <c r="D41" s="62"/>
      <c r="E41" s="62"/>
      <c r="F41" s="62"/>
      <c r="G41" s="334"/>
      <c r="H41" s="279"/>
      <c r="I41" s="452"/>
    </row>
    <row r="42" ht="11.25" customHeight="1">
      <c r="A42" s="64"/>
      <c r="B42" s="102"/>
      <c r="C42" s="100"/>
      <c r="D42" s="62"/>
      <c r="E42" s="62"/>
      <c r="F42" s="62"/>
      <c r="G42" s="334"/>
      <c r="H42" s="279"/>
      <c r="I42" s="452"/>
    </row>
    <row r="43" ht="11.25" customHeight="1">
      <c r="A43" s="64"/>
      <c r="B43" s="102"/>
      <c r="C43" s="100"/>
      <c r="D43" s="62"/>
      <c r="E43" s="62"/>
      <c r="F43" s="62"/>
      <c r="G43" s="334"/>
      <c r="H43" s="279"/>
      <c r="I43" s="452"/>
    </row>
    <row r="44" ht="11.25" customHeight="1">
      <c r="A44" s="64"/>
      <c r="B44" s="102"/>
      <c r="C44" s="100"/>
      <c r="D44" s="62"/>
      <c r="E44" s="62"/>
      <c r="F44" s="62"/>
      <c r="G44" s="334"/>
      <c r="H44" s="279"/>
      <c r="I44" s="452"/>
    </row>
    <row r="45" ht="11.25" customHeight="1">
      <c r="A45" s="64"/>
      <c r="B45" s="102"/>
      <c r="C45" s="100"/>
      <c r="D45" s="62"/>
      <c r="E45" s="62"/>
      <c r="F45" s="62"/>
      <c r="G45" s="334"/>
      <c r="H45" s="279"/>
      <c r="I45" s="452"/>
    </row>
    <row r="46" ht="11.25" customHeight="1">
      <c r="A46" s="64"/>
      <c r="B46" s="102"/>
      <c r="C46" s="100"/>
      <c r="D46" s="62"/>
      <c r="E46" s="62"/>
      <c r="F46" s="62"/>
      <c r="G46" s="334"/>
      <c r="H46" s="279"/>
      <c r="I46" s="452"/>
    </row>
    <row r="47" ht="11.25" customHeight="1">
      <c r="A47" s="64"/>
      <c r="B47" s="102"/>
      <c r="C47" s="100"/>
      <c r="D47" s="62"/>
      <c r="E47" s="62"/>
      <c r="F47" s="62"/>
      <c r="G47" s="334"/>
      <c r="H47" s="279"/>
      <c r="I47" s="452"/>
    </row>
    <row r="48" ht="11.25" customHeight="1">
      <c r="A48" s="64"/>
      <c r="B48" s="102"/>
      <c r="C48" s="100"/>
      <c r="D48" s="62"/>
      <c r="E48" s="62"/>
      <c r="F48" s="62"/>
      <c r="G48" s="334"/>
      <c r="H48" s="279"/>
      <c r="I48" s="452"/>
    </row>
    <row r="49" ht="11.25" customHeight="1">
      <c r="A49" s="64"/>
      <c r="B49" s="102"/>
      <c r="C49" s="100"/>
      <c r="D49" s="62"/>
      <c r="E49" s="62"/>
      <c r="F49" s="62"/>
      <c r="G49" s="334"/>
      <c r="H49" s="279"/>
      <c r="I49" s="452"/>
    </row>
    <row r="50" ht="11.25" customHeight="1">
      <c r="A50" s="64"/>
      <c r="B50" s="102"/>
      <c r="C50" s="100"/>
      <c r="D50" s="62"/>
      <c r="E50" s="62"/>
      <c r="F50" s="62"/>
      <c r="G50" s="334"/>
      <c r="H50" s="279"/>
      <c r="I50" s="452"/>
    </row>
    <row r="51" ht="11.25" customHeight="1">
      <c r="A51" s="64"/>
      <c r="B51" s="102"/>
      <c r="C51" s="100"/>
      <c r="D51" s="62"/>
      <c r="E51" s="62"/>
      <c r="F51" s="62"/>
      <c r="G51" s="334"/>
      <c r="H51" s="279"/>
      <c r="I51" s="452"/>
    </row>
    <row r="52" ht="11.25" customHeight="1">
      <c r="A52" s="64"/>
      <c r="B52" s="102"/>
      <c r="C52" s="100"/>
      <c r="D52" s="62"/>
      <c r="E52" s="62"/>
      <c r="F52" s="62"/>
      <c r="G52" s="334"/>
      <c r="H52" s="279"/>
      <c r="I52" s="452"/>
    </row>
    <row r="53" ht="11.25" customHeight="1">
      <c r="A53" s="64"/>
      <c r="B53" s="102"/>
      <c r="C53" s="100"/>
      <c r="D53" s="62"/>
      <c r="E53" s="62"/>
      <c r="F53" s="62"/>
      <c r="G53" s="334"/>
      <c r="H53" s="279"/>
      <c r="I53" s="452"/>
    </row>
    <row r="54" ht="11.25" customHeight="1">
      <c r="A54" s="64"/>
      <c r="B54" s="102"/>
      <c r="C54" s="100"/>
      <c r="D54" s="62"/>
      <c r="E54" s="62"/>
      <c r="F54" s="62"/>
      <c r="G54" s="334"/>
      <c r="H54" s="279"/>
      <c r="I54" s="452"/>
    </row>
    <row r="55" ht="11.25" customHeight="1">
      <c r="A55" s="64"/>
      <c r="B55" s="102"/>
      <c r="C55" s="100"/>
      <c r="D55" s="62"/>
      <c r="E55" s="62"/>
      <c r="F55" s="62"/>
      <c r="G55" s="334"/>
      <c r="H55" s="279"/>
      <c r="I55" s="452"/>
    </row>
    <row r="56" ht="11.25" customHeight="1">
      <c r="A56" s="64"/>
      <c r="B56" s="102"/>
      <c r="C56" s="100"/>
      <c r="D56" s="62"/>
      <c r="E56" s="62"/>
      <c r="F56" s="62"/>
      <c r="G56" s="334"/>
      <c r="H56" s="279"/>
      <c r="I56" s="452"/>
    </row>
    <row r="57" ht="11.25" customHeight="1">
      <c r="A57" s="64"/>
      <c r="B57" s="102"/>
      <c r="C57" s="100"/>
      <c r="D57" s="62"/>
      <c r="E57" s="62"/>
      <c r="F57" s="62"/>
      <c r="G57" s="334"/>
      <c r="H57" s="279"/>
      <c r="I57" s="452"/>
    </row>
    <row r="58" ht="11.25" customHeight="1">
      <c r="A58" s="64"/>
      <c r="B58" s="102"/>
      <c r="C58" s="100"/>
      <c r="D58" s="62"/>
      <c r="E58" s="62"/>
      <c r="F58" s="62"/>
      <c r="G58" s="334"/>
      <c r="H58" s="279"/>
      <c r="I58" s="452"/>
    </row>
    <row r="59" ht="11.25" customHeight="1">
      <c r="A59" s="64"/>
      <c r="B59" s="102"/>
      <c r="C59" s="100"/>
      <c r="D59" s="66"/>
      <c r="E59" s="66"/>
      <c r="F59" s="66"/>
      <c r="G59" s="337"/>
      <c r="H59" s="279"/>
      <c r="I59" s="452"/>
    </row>
    <row r="60" ht="11.25" customHeight="1">
      <c r="A60" s="64"/>
      <c r="B60" s="102"/>
      <c r="C60" s="100"/>
      <c r="D60" s="66"/>
      <c r="E60" s="66"/>
      <c r="F60" s="66"/>
      <c r="G60" s="337"/>
      <c r="H60" s="279"/>
      <c r="I60" s="452"/>
    </row>
    <row r="61" ht="11.25" customHeight="1">
      <c r="A61" s="64"/>
      <c r="B61" s="102"/>
      <c r="C61" s="100"/>
      <c r="D61" s="100"/>
      <c r="E61" s="100"/>
      <c r="F61" s="100"/>
      <c r="G61" s="356"/>
      <c r="H61" s="279"/>
      <c r="I61" s="452"/>
    </row>
    <row r="62" ht="11.25" customHeight="1">
      <c r="A62" s="64"/>
      <c r="B62" s="102"/>
      <c r="C62" s="100"/>
      <c r="D62" s="100"/>
      <c r="E62" s="100"/>
      <c r="F62" s="100"/>
      <c r="G62" s="356"/>
      <c r="H62" s="279"/>
      <c r="I62" s="452"/>
    </row>
    <row r="63" ht="11.25" customHeight="1">
      <c r="A63" s="114" t="s">
        <v>151</v>
      </c>
      <c r="B63" s="40"/>
      <c r="C63" s="40"/>
      <c r="D63" s="40"/>
      <c r="E63" s="40"/>
      <c r="F63" s="40"/>
      <c r="H63" s="322">
        <f>SUM(H14:H62)</f>
        <v>100</v>
      </c>
    </row>
    <row r="64" ht="11.25" customHeight="1">
      <c r="A64" s="39"/>
      <c r="B64" s="40"/>
      <c r="C64" s="40"/>
      <c r="D64" s="40"/>
      <c r="E64" s="40"/>
      <c r="F64" s="40"/>
      <c r="G64" s="40"/>
      <c r="H64" s="1"/>
    </row>
    <row r="65" ht="11.25" customHeight="1">
      <c r="A65" s="323" t="s">
        <v>500</v>
      </c>
      <c r="B65" s="117"/>
      <c r="C65" s="117"/>
      <c r="D65" s="117"/>
      <c r="E65" s="117"/>
      <c r="F65" s="117"/>
      <c r="G65" s="117"/>
      <c r="H65" s="117"/>
    </row>
    <row r="66" ht="15.75" customHeight="1">
      <c r="A66" s="39"/>
      <c r="B66" s="40"/>
      <c r="C66" s="40"/>
      <c r="D66" s="40"/>
      <c r="E66" s="40"/>
      <c r="F66" s="40"/>
      <c r="G66" s="40"/>
      <c r="H66" s="1"/>
    </row>
    <row r="67" ht="15.75" customHeight="1">
      <c r="A67" s="39"/>
      <c r="B67" s="40"/>
      <c r="C67" s="40"/>
      <c r="D67" s="40"/>
      <c r="E67" s="40"/>
      <c r="F67" s="1"/>
      <c r="G67" s="1"/>
    </row>
    <row r="68" ht="15.75" customHeight="1">
      <c r="A68" s="39"/>
      <c r="B68" s="40"/>
      <c r="C68" s="40"/>
      <c r="D68" s="40"/>
      <c r="E68" s="40"/>
      <c r="F68" s="1"/>
      <c r="G68" s="1"/>
    </row>
    <row r="69" ht="15.75" customHeight="1">
      <c r="A69" s="39"/>
      <c r="B69" s="40"/>
      <c r="C69" s="40"/>
      <c r="D69" s="40"/>
      <c r="E69" s="40"/>
      <c r="F69" s="1"/>
      <c r="G69" s="1"/>
    </row>
    <row r="70" ht="15.75" customHeight="1">
      <c r="A70" s="39"/>
      <c r="B70" s="40"/>
      <c r="C70" s="40"/>
      <c r="D70" s="40"/>
      <c r="E70" s="40"/>
      <c r="F70" s="1"/>
      <c r="G70" s="1"/>
    </row>
    <row r="71" ht="15.75" customHeight="1">
      <c r="A71" s="39"/>
      <c r="B71" s="40"/>
      <c r="C71" s="40"/>
      <c r="D71" s="40"/>
      <c r="E71" s="40"/>
      <c r="F71" s="1"/>
      <c r="G71" s="1"/>
    </row>
    <row r="72" ht="15.75" customHeight="1">
      <c r="A72" s="39"/>
      <c r="B72" s="40"/>
      <c r="C72" s="40"/>
      <c r="D72" s="40"/>
      <c r="E72" s="40"/>
      <c r="F72" s="1"/>
      <c r="G72" s="1"/>
    </row>
    <row r="73" ht="15.75" customHeight="1">
      <c r="A73" s="39"/>
      <c r="B73" s="40"/>
      <c r="C73" s="40"/>
      <c r="D73" s="40"/>
      <c r="E73" s="40"/>
      <c r="F73" s="1"/>
      <c r="G73" s="1"/>
    </row>
    <row r="74" ht="15.75" customHeight="1">
      <c r="A74" s="39"/>
      <c r="B74" s="40"/>
      <c r="C74" s="40"/>
      <c r="D74" s="40"/>
      <c r="E74" s="40"/>
      <c r="F74" s="1"/>
      <c r="G74" s="1"/>
    </row>
    <row r="75" ht="15.75" customHeight="1">
      <c r="A75" s="39"/>
      <c r="B75" s="40"/>
      <c r="C75" s="40"/>
      <c r="D75" s="40"/>
      <c r="E75" s="40"/>
      <c r="F75" s="1"/>
      <c r="G75" s="1"/>
    </row>
    <row r="76" ht="15.75" customHeight="1">
      <c r="A76" s="39"/>
      <c r="B76" s="40"/>
      <c r="C76" s="40"/>
      <c r="D76" s="40"/>
      <c r="E76" s="40"/>
      <c r="F76" s="1"/>
      <c r="G76" s="1"/>
    </row>
    <row r="77" ht="15.75" customHeight="1">
      <c r="A77" s="39"/>
      <c r="B77" s="40"/>
      <c r="C77" s="40"/>
      <c r="D77" s="40"/>
      <c r="E77" s="40"/>
      <c r="F77" s="1"/>
      <c r="G77" s="1"/>
    </row>
    <row r="78" ht="15.75" customHeight="1">
      <c r="A78" s="39"/>
      <c r="B78" s="40"/>
      <c r="C78" s="40"/>
      <c r="D78" s="40"/>
      <c r="E78" s="40"/>
      <c r="F78" s="1"/>
      <c r="G78" s="1"/>
    </row>
    <row r="79" ht="15.75" customHeight="1">
      <c r="A79" s="39"/>
      <c r="B79" s="40"/>
      <c r="C79" s="40"/>
      <c r="D79" s="40"/>
      <c r="E79" s="40"/>
      <c r="F79" s="1"/>
      <c r="G79" s="1"/>
    </row>
    <row r="80" ht="15.75" customHeight="1">
      <c r="A80" s="39"/>
      <c r="B80" s="40"/>
      <c r="C80" s="40"/>
      <c r="D80" s="40"/>
      <c r="E80" s="40"/>
      <c r="F80" s="1"/>
      <c r="G80" s="1"/>
    </row>
    <row r="81" ht="15.75" customHeight="1">
      <c r="A81" s="39"/>
      <c r="B81" s="40"/>
      <c r="C81" s="40"/>
      <c r="D81" s="40"/>
      <c r="E81" s="40"/>
      <c r="F81" s="1"/>
      <c r="G81" s="1"/>
    </row>
    <row r="82" ht="15.75" customHeight="1">
      <c r="A82" s="39"/>
      <c r="B82" s="40"/>
      <c r="C82" s="40"/>
      <c r="D82" s="40"/>
      <c r="E82" s="40"/>
      <c r="F82" s="1"/>
      <c r="G82" s="1"/>
    </row>
    <row r="83" ht="15.75" customHeight="1">
      <c r="A83" s="39"/>
      <c r="B83" s="40"/>
      <c r="C83" s="40"/>
      <c r="D83" s="40"/>
      <c r="E83" s="40"/>
      <c r="F83" s="1"/>
      <c r="G83" s="1"/>
    </row>
    <row r="84" ht="15.75" customHeight="1">
      <c r="A84" s="39"/>
      <c r="B84" s="40"/>
      <c r="C84" s="40"/>
      <c r="D84" s="40"/>
      <c r="E84" s="40"/>
      <c r="F84" s="1"/>
      <c r="G84" s="1"/>
    </row>
    <row r="85" ht="15.75" customHeight="1">
      <c r="A85" s="39"/>
      <c r="B85" s="40"/>
      <c r="C85" s="40"/>
      <c r="D85" s="40"/>
      <c r="E85" s="40"/>
      <c r="F85" s="1"/>
      <c r="G85" s="1"/>
    </row>
    <row r="86" ht="15.75" customHeight="1">
      <c r="A86" s="39"/>
      <c r="B86" s="40"/>
      <c r="C86" s="40"/>
      <c r="D86" s="40"/>
      <c r="E86" s="40"/>
      <c r="F86" s="1"/>
      <c r="G86" s="1"/>
    </row>
    <row r="87" ht="15.75" customHeight="1">
      <c r="A87" s="39"/>
      <c r="B87" s="40"/>
      <c r="C87" s="40"/>
      <c r="D87" s="40"/>
      <c r="E87" s="40"/>
      <c r="F87" s="1"/>
      <c r="G87" s="1"/>
    </row>
    <row r="88" ht="15.75" customHeight="1">
      <c r="A88" s="39"/>
      <c r="B88" s="40"/>
      <c r="C88" s="40"/>
      <c r="D88" s="40"/>
      <c r="E88" s="40"/>
      <c r="F88" s="1"/>
      <c r="G88" s="1"/>
    </row>
    <row r="89" ht="15.75" customHeight="1">
      <c r="A89" s="39"/>
      <c r="B89" s="40"/>
      <c r="C89" s="40"/>
      <c r="D89" s="40"/>
      <c r="E89" s="40"/>
      <c r="F89" s="1"/>
      <c r="G89" s="1"/>
    </row>
    <row r="90" ht="15.75" customHeight="1">
      <c r="A90" s="39"/>
      <c r="B90" s="40"/>
      <c r="C90" s="40"/>
      <c r="D90" s="40"/>
      <c r="E90" s="40"/>
      <c r="F90" s="1"/>
      <c r="G90" s="1"/>
    </row>
    <row r="91" ht="15.75" customHeight="1">
      <c r="A91" s="39"/>
      <c r="B91" s="40"/>
      <c r="C91" s="40"/>
      <c r="D91" s="40"/>
      <c r="E91" s="40"/>
      <c r="F91" s="1"/>
      <c r="G91" s="1"/>
    </row>
    <row r="92" ht="15.75" customHeight="1">
      <c r="A92" s="39"/>
      <c r="B92" s="40"/>
      <c r="C92" s="40"/>
      <c r="D92" s="40"/>
      <c r="E92" s="40"/>
      <c r="F92" s="1"/>
      <c r="G92" s="1"/>
    </row>
    <row r="93" ht="15.75" customHeight="1">
      <c r="A93" s="39"/>
      <c r="B93" s="40"/>
      <c r="C93" s="40"/>
      <c r="D93" s="40"/>
      <c r="E93" s="40"/>
      <c r="F93" s="1"/>
      <c r="G93" s="1"/>
    </row>
    <row r="94" ht="15.75" customHeight="1">
      <c r="A94" s="39"/>
      <c r="B94" s="40"/>
      <c r="C94" s="40"/>
      <c r="D94" s="40"/>
      <c r="E94" s="40"/>
      <c r="F94" s="1"/>
      <c r="G94" s="1"/>
    </row>
    <row r="95" ht="15.75" customHeight="1">
      <c r="A95" s="39"/>
      <c r="B95" s="40"/>
      <c r="C95" s="40"/>
      <c r="D95" s="40"/>
      <c r="E95" s="40"/>
      <c r="F95" s="1"/>
      <c r="G95" s="1"/>
    </row>
    <row r="96" ht="15.75" customHeight="1">
      <c r="A96" s="39"/>
      <c r="B96" s="40"/>
      <c r="C96" s="40"/>
      <c r="D96" s="40"/>
      <c r="E96" s="40"/>
      <c r="F96" s="1"/>
      <c r="G96" s="1"/>
    </row>
    <row r="97" ht="15.75" customHeight="1">
      <c r="A97" s="39"/>
      <c r="B97" s="40"/>
      <c r="C97" s="40"/>
      <c r="D97" s="40"/>
      <c r="E97" s="40"/>
      <c r="F97" s="1"/>
      <c r="G97" s="1"/>
    </row>
    <row r="98" ht="15.75" customHeight="1">
      <c r="A98" s="39"/>
      <c r="B98" s="40"/>
      <c r="C98" s="40"/>
      <c r="D98" s="40"/>
      <c r="E98" s="40"/>
      <c r="F98" s="1"/>
      <c r="G98" s="1"/>
    </row>
    <row r="99" ht="15.75" customHeight="1">
      <c r="A99" s="39"/>
      <c r="B99" s="40"/>
      <c r="C99" s="40"/>
      <c r="D99" s="40"/>
      <c r="E99" s="40"/>
      <c r="F99" s="1"/>
      <c r="G99" s="1"/>
    </row>
    <row r="100" ht="15.75" customHeight="1">
      <c r="A100" s="39"/>
      <c r="B100" s="40"/>
      <c r="C100" s="40"/>
      <c r="D100" s="40"/>
      <c r="E100" s="40"/>
      <c r="F100" s="1"/>
      <c r="G100" s="1"/>
    </row>
    <row r="101" ht="15.75" customHeight="1">
      <c r="A101" s="39"/>
      <c r="B101" s="40"/>
      <c r="C101" s="40"/>
      <c r="D101" s="40"/>
      <c r="E101" s="40"/>
      <c r="F101" s="1"/>
      <c r="G101" s="1"/>
    </row>
    <row r="102" ht="15.75" customHeight="1">
      <c r="A102" s="39"/>
      <c r="B102" s="40"/>
      <c r="C102" s="40"/>
      <c r="D102" s="40"/>
      <c r="E102" s="40"/>
      <c r="F102" s="1"/>
      <c r="G102" s="1"/>
    </row>
    <row r="103" ht="15.75" customHeight="1">
      <c r="A103" s="39"/>
      <c r="B103" s="40"/>
      <c r="C103" s="40"/>
      <c r="D103" s="40"/>
      <c r="E103" s="40"/>
      <c r="F103" s="1"/>
      <c r="G103" s="1"/>
    </row>
    <row r="104" ht="15.75" customHeight="1">
      <c r="A104" s="39"/>
      <c r="B104" s="40"/>
      <c r="C104" s="40"/>
      <c r="D104" s="40"/>
      <c r="E104" s="40"/>
      <c r="F104" s="1"/>
      <c r="G104" s="1"/>
    </row>
    <row r="105" ht="15.75" customHeight="1">
      <c r="A105" s="39"/>
      <c r="B105" s="40"/>
      <c r="C105" s="40"/>
      <c r="D105" s="40"/>
      <c r="E105" s="40"/>
      <c r="F105" s="1"/>
      <c r="G105" s="1"/>
    </row>
    <row r="106" ht="15.75" customHeight="1">
      <c r="A106" s="39"/>
      <c r="B106" s="40"/>
      <c r="C106" s="40"/>
      <c r="D106" s="40"/>
      <c r="E106" s="40"/>
      <c r="F106" s="1"/>
      <c r="G106" s="1"/>
    </row>
    <row r="107" ht="15.75" customHeight="1">
      <c r="A107" s="39"/>
      <c r="B107" s="40"/>
      <c r="C107" s="40"/>
      <c r="D107" s="40"/>
      <c r="E107" s="40"/>
      <c r="F107" s="1"/>
      <c r="G107" s="1"/>
    </row>
    <row r="108" ht="15.75" customHeight="1">
      <c r="A108" s="39"/>
      <c r="B108" s="40"/>
      <c r="C108" s="40"/>
      <c r="D108" s="40"/>
      <c r="E108" s="40"/>
      <c r="F108" s="1"/>
      <c r="G108" s="1"/>
    </row>
    <row r="109" ht="15.75" customHeight="1">
      <c r="A109" s="39"/>
      <c r="B109" s="40"/>
      <c r="C109" s="40"/>
      <c r="D109" s="40"/>
      <c r="E109" s="40"/>
      <c r="F109" s="1"/>
      <c r="G109" s="1"/>
    </row>
    <row r="110" ht="15.75" customHeight="1">
      <c r="A110" s="39"/>
      <c r="B110" s="40"/>
      <c r="C110" s="40"/>
      <c r="D110" s="40"/>
      <c r="E110" s="40"/>
      <c r="F110" s="1"/>
      <c r="G110" s="1"/>
    </row>
    <row r="111" ht="15.75" customHeight="1">
      <c r="A111" s="39"/>
      <c r="B111" s="40"/>
      <c r="C111" s="40"/>
      <c r="D111" s="40"/>
      <c r="E111" s="40"/>
      <c r="F111" s="1"/>
      <c r="G111" s="1"/>
    </row>
    <row r="112" ht="15.75" customHeight="1">
      <c r="A112" s="39"/>
      <c r="B112" s="40"/>
      <c r="C112" s="40"/>
      <c r="D112" s="40"/>
      <c r="E112" s="40"/>
      <c r="F112" s="1"/>
      <c r="G112" s="1"/>
    </row>
    <row r="113" ht="15.75" customHeight="1">
      <c r="A113" s="39"/>
      <c r="B113" s="40"/>
      <c r="C113" s="40"/>
      <c r="D113" s="40"/>
      <c r="E113" s="40"/>
      <c r="F113" s="1"/>
      <c r="G113" s="1"/>
    </row>
    <row r="114" ht="15.75" customHeight="1">
      <c r="A114" s="39"/>
      <c r="B114" s="40"/>
      <c r="C114" s="40"/>
      <c r="D114" s="40"/>
      <c r="E114" s="40"/>
      <c r="F114" s="1"/>
      <c r="G114" s="1"/>
    </row>
    <row r="115" ht="15.75" customHeight="1">
      <c r="A115" s="39"/>
      <c r="B115" s="40"/>
      <c r="C115" s="40"/>
      <c r="D115" s="40"/>
      <c r="E115" s="40"/>
      <c r="F115" s="1"/>
      <c r="G115" s="1"/>
    </row>
    <row r="116" ht="15.75" customHeight="1">
      <c r="A116" s="39"/>
      <c r="B116" s="40"/>
      <c r="C116" s="40"/>
      <c r="D116" s="40"/>
      <c r="E116" s="40"/>
      <c r="F116" s="1"/>
      <c r="G116" s="1"/>
    </row>
    <row r="117" ht="15.75" customHeight="1">
      <c r="A117" s="39"/>
      <c r="B117" s="40"/>
      <c r="C117" s="40"/>
      <c r="D117" s="40"/>
      <c r="E117" s="40"/>
      <c r="F117" s="1"/>
      <c r="G117" s="1"/>
    </row>
    <row r="118" ht="15.75" customHeight="1">
      <c r="A118" s="39"/>
      <c r="B118" s="40"/>
      <c r="C118" s="40"/>
      <c r="D118" s="40"/>
      <c r="E118" s="40"/>
      <c r="F118" s="1"/>
      <c r="G118" s="1"/>
    </row>
    <row r="119" ht="15.75" customHeight="1">
      <c r="A119" s="39"/>
      <c r="B119" s="40"/>
      <c r="C119" s="40"/>
      <c r="D119" s="40"/>
      <c r="E119" s="40"/>
      <c r="F119" s="1"/>
      <c r="G119" s="1"/>
    </row>
    <row r="120" ht="15.75" customHeight="1">
      <c r="A120" s="39"/>
      <c r="B120" s="40"/>
      <c r="C120" s="40"/>
      <c r="D120" s="40"/>
      <c r="E120" s="40"/>
      <c r="F120" s="1"/>
      <c r="G120" s="1"/>
    </row>
    <row r="121" ht="15.75" customHeight="1">
      <c r="A121" s="39"/>
      <c r="B121" s="40"/>
      <c r="C121" s="40"/>
      <c r="D121" s="40"/>
      <c r="E121" s="40"/>
      <c r="F121" s="1"/>
      <c r="G121" s="1"/>
    </row>
    <row r="122" ht="15.75" customHeight="1">
      <c r="A122" s="39"/>
      <c r="B122" s="40"/>
      <c r="C122" s="40"/>
      <c r="D122" s="40"/>
      <c r="E122" s="40"/>
      <c r="F122" s="1"/>
      <c r="G122" s="1"/>
    </row>
    <row r="123" ht="15.75" customHeight="1">
      <c r="A123" s="39"/>
      <c r="B123" s="40"/>
      <c r="C123" s="40"/>
      <c r="D123" s="40"/>
      <c r="E123" s="40"/>
      <c r="F123" s="1"/>
      <c r="G123" s="1"/>
    </row>
    <row r="124" ht="15.75" customHeight="1">
      <c r="A124" s="39"/>
      <c r="B124" s="40"/>
      <c r="C124" s="40"/>
      <c r="D124" s="40"/>
      <c r="E124" s="40"/>
      <c r="F124" s="1"/>
      <c r="G124" s="1"/>
    </row>
    <row r="125" ht="15.75" customHeight="1">
      <c r="A125" s="39"/>
      <c r="B125" s="40"/>
      <c r="C125" s="40"/>
      <c r="D125" s="40"/>
      <c r="E125" s="40"/>
      <c r="F125" s="1"/>
      <c r="G125" s="1"/>
    </row>
    <row r="126" ht="15.75" customHeight="1">
      <c r="A126" s="39"/>
      <c r="B126" s="40"/>
      <c r="C126" s="40"/>
      <c r="D126" s="40"/>
      <c r="E126" s="40"/>
      <c r="F126" s="1"/>
      <c r="G126" s="1"/>
    </row>
    <row r="127" ht="15.75" customHeight="1">
      <c r="A127" s="39"/>
      <c r="B127" s="40"/>
      <c r="C127" s="40"/>
      <c r="D127" s="40"/>
      <c r="E127" s="40"/>
      <c r="F127" s="1"/>
      <c r="G127" s="1"/>
    </row>
    <row r="128" ht="15.75" customHeight="1">
      <c r="A128" s="39"/>
      <c r="B128" s="40"/>
      <c r="C128" s="40"/>
      <c r="D128" s="40"/>
      <c r="E128" s="40"/>
      <c r="F128" s="1"/>
      <c r="G128" s="1"/>
    </row>
    <row r="129" ht="15.75" customHeight="1">
      <c r="A129" s="39"/>
      <c r="B129" s="40"/>
      <c r="C129" s="40"/>
      <c r="D129" s="40"/>
      <c r="E129" s="40"/>
      <c r="F129" s="1"/>
      <c r="G129" s="1"/>
    </row>
    <row r="130" ht="15.75" customHeight="1">
      <c r="A130" s="39"/>
      <c r="B130" s="40"/>
      <c r="C130" s="40"/>
      <c r="D130" s="40"/>
      <c r="E130" s="40"/>
      <c r="F130" s="1"/>
      <c r="G130" s="1"/>
    </row>
    <row r="131" ht="15.75" customHeight="1">
      <c r="A131" s="39"/>
      <c r="B131" s="40"/>
      <c r="C131" s="40"/>
      <c r="D131" s="40"/>
      <c r="E131" s="40"/>
      <c r="F131" s="1"/>
      <c r="G131" s="1"/>
    </row>
    <row r="132" ht="15.75" customHeight="1">
      <c r="A132" s="39"/>
      <c r="B132" s="40"/>
      <c r="C132" s="40"/>
      <c r="D132" s="40"/>
      <c r="E132" s="40"/>
      <c r="F132" s="1"/>
      <c r="G132" s="1"/>
    </row>
    <row r="133" ht="15.75" customHeight="1">
      <c r="A133" s="39"/>
      <c r="B133" s="40"/>
      <c r="C133" s="40"/>
      <c r="D133" s="40"/>
      <c r="E133" s="40"/>
      <c r="F133" s="1"/>
      <c r="G133" s="1"/>
    </row>
    <row r="134" ht="15.75" customHeight="1">
      <c r="A134" s="39"/>
      <c r="B134" s="40"/>
      <c r="C134" s="40"/>
      <c r="D134" s="40"/>
      <c r="E134" s="40"/>
      <c r="F134" s="1"/>
      <c r="G134" s="1"/>
    </row>
    <row r="135" ht="15.75" customHeight="1">
      <c r="A135" s="39"/>
      <c r="B135" s="40"/>
      <c r="C135" s="40"/>
      <c r="D135" s="40"/>
      <c r="E135" s="40"/>
      <c r="F135" s="1"/>
      <c r="G135" s="1"/>
    </row>
    <row r="136" ht="15.75" customHeight="1">
      <c r="A136" s="39"/>
      <c r="B136" s="40"/>
      <c r="C136" s="40"/>
      <c r="D136" s="40"/>
      <c r="E136" s="40"/>
      <c r="F136" s="1"/>
      <c r="G136" s="1"/>
    </row>
    <row r="137" ht="15.75" customHeight="1">
      <c r="A137" s="39"/>
      <c r="B137" s="40"/>
      <c r="C137" s="40"/>
      <c r="D137" s="40"/>
      <c r="E137" s="40"/>
      <c r="F137" s="1"/>
      <c r="G137" s="1"/>
    </row>
    <row r="138" ht="15.75" customHeight="1">
      <c r="A138" s="39"/>
      <c r="B138" s="40"/>
      <c r="C138" s="40"/>
      <c r="D138" s="40"/>
      <c r="E138" s="40"/>
      <c r="F138" s="1"/>
      <c r="G138" s="1"/>
    </row>
    <row r="139" ht="15.75" customHeight="1">
      <c r="A139" s="39"/>
      <c r="B139" s="40"/>
      <c r="C139" s="40"/>
      <c r="D139" s="40"/>
      <c r="E139" s="40"/>
      <c r="F139" s="1"/>
      <c r="G139" s="1"/>
    </row>
    <row r="140" ht="15.75" customHeight="1">
      <c r="A140" s="39"/>
      <c r="B140" s="40"/>
      <c r="C140" s="40"/>
      <c r="D140" s="40"/>
      <c r="E140" s="40"/>
      <c r="F140" s="1"/>
      <c r="G140" s="1"/>
    </row>
    <row r="141" ht="15.75" customHeight="1">
      <c r="A141" s="39"/>
      <c r="B141" s="40"/>
      <c r="C141" s="40"/>
      <c r="D141" s="40"/>
      <c r="E141" s="40"/>
      <c r="F141" s="1"/>
      <c r="G141" s="1"/>
    </row>
    <row r="142" ht="15.75" customHeight="1">
      <c r="A142" s="39"/>
      <c r="B142" s="40"/>
      <c r="C142" s="40"/>
      <c r="D142" s="40"/>
      <c r="E142" s="40"/>
      <c r="F142" s="1"/>
      <c r="G142" s="1"/>
    </row>
    <row r="143" ht="15.75" customHeight="1">
      <c r="A143" s="39"/>
      <c r="B143" s="40"/>
      <c r="C143" s="40"/>
      <c r="D143" s="40"/>
      <c r="E143" s="40"/>
      <c r="F143" s="1"/>
      <c r="G143" s="1"/>
    </row>
    <row r="144" ht="15.75" customHeight="1">
      <c r="A144" s="39"/>
      <c r="B144" s="40"/>
      <c r="C144" s="40"/>
      <c r="D144" s="40"/>
      <c r="E144" s="40"/>
      <c r="F144" s="1"/>
      <c r="G144" s="1"/>
    </row>
    <row r="145" ht="15.75" customHeight="1">
      <c r="A145" s="39"/>
      <c r="B145" s="40"/>
      <c r="C145" s="40"/>
      <c r="D145" s="40"/>
      <c r="E145" s="40"/>
      <c r="F145" s="1"/>
      <c r="G145" s="1"/>
    </row>
    <row r="146" ht="15.75" customHeight="1">
      <c r="A146" s="39"/>
      <c r="B146" s="40"/>
      <c r="C146" s="40"/>
      <c r="D146" s="40"/>
      <c r="E146" s="40"/>
      <c r="F146" s="1"/>
      <c r="G146" s="1"/>
    </row>
    <row r="147" ht="15.75" customHeight="1">
      <c r="A147" s="39"/>
      <c r="B147" s="40"/>
      <c r="C147" s="40"/>
      <c r="D147" s="40"/>
      <c r="E147" s="40"/>
      <c r="F147" s="1"/>
      <c r="G147" s="1"/>
    </row>
    <row r="148" ht="15.75" customHeight="1">
      <c r="A148" s="39"/>
      <c r="B148" s="40"/>
      <c r="C148" s="40"/>
      <c r="D148" s="40"/>
      <c r="E148" s="40"/>
      <c r="F148" s="1"/>
      <c r="G148" s="1"/>
    </row>
    <row r="149" ht="15.75" customHeight="1">
      <c r="A149" s="39"/>
      <c r="B149" s="40"/>
      <c r="C149" s="40"/>
      <c r="D149" s="40"/>
      <c r="E149" s="40"/>
      <c r="F149" s="1"/>
      <c r="G149" s="1"/>
    </row>
    <row r="150" ht="15.75" customHeight="1">
      <c r="A150" s="39"/>
      <c r="B150" s="40"/>
      <c r="C150" s="40"/>
      <c r="D150" s="40"/>
      <c r="E150" s="40"/>
      <c r="F150" s="1"/>
      <c r="G150" s="1"/>
    </row>
    <row r="151" ht="15.75" customHeight="1">
      <c r="A151" s="39"/>
      <c r="B151" s="40"/>
      <c r="C151" s="40"/>
      <c r="D151" s="40"/>
      <c r="E151" s="40"/>
      <c r="F151" s="1"/>
      <c r="G151" s="1"/>
    </row>
    <row r="152" ht="15.75" customHeight="1">
      <c r="A152" s="39"/>
      <c r="B152" s="40"/>
      <c r="C152" s="40"/>
      <c r="D152" s="40"/>
      <c r="E152" s="40"/>
      <c r="F152" s="1"/>
      <c r="G152" s="1"/>
    </row>
    <row r="153" ht="15.75" customHeight="1">
      <c r="A153" s="39"/>
      <c r="B153" s="40"/>
      <c r="C153" s="40"/>
      <c r="D153" s="40"/>
      <c r="E153" s="40"/>
      <c r="F153" s="1"/>
      <c r="G153" s="1"/>
    </row>
    <row r="154" ht="15.75" customHeight="1">
      <c r="A154" s="39"/>
      <c r="B154" s="40"/>
      <c r="C154" s="40"/>
      <c r="D154" s="40"/>
      <c r="E154" s="40"/>
      <c r="F154" s="1"/>
      <c r="G154" s="1"/>
    </row>
    <row r="155" ht="15.75" customHeight="1">
      <c r="A155" s="39"/>
      <c r="B155" s="40"/>
      <c r="C155" s="40"/>
      <c r="D155" s="40"/>
      <c r="E155" s="40"/>
      <c r="F155" s="1"/>
      <c r="G155" s="1"/>
    </row>
    <row r="156" ht="15.75" customHeight="1">
      <c r="A156" s="39"/>
      <c r="B156" s="40"/>
      <c r="C156" s="40"/>
      <c r="D156" s="40"/>
      <c r="E156" s="40"/>
      <c r="F156" s="1"/>
      <c r="G156" s="1"/>
    </row>
    <row r="157" ht="15.75" customHeight="1">
      <c r="A157" s="39"/>
      <c r="B157" s="40"/>
      <c r="C157" s="40"/>
      <c r="D157" s="40"/>
      <c r="E157" s="40"/>
      <c r="F157" s="1"/>
      <c r="G157" s="1"/>
    </row>
    <row r="158" ht="15.75" customHeight="1">
      <c r="A158" s="39"/>
      <c r="B158" s="40"/>
      <c r="C158" s="40"/>
      <c r="D158" s="40"/>
      <c r="E158" s="40"/>
      <c r="F158" s="1"/>
      <c r="G158" s="1"/>
    </row>
    <row r="159" ht="15.75" customHeight="1">
      <c r="A159" s="39"/>
      <c r="B159" s="40"/>
      <c r="C159" s="40"/>
      <c r="D159" s="40"/>
      <c r="E159" s="40"/>
      <c r="F159" s="1"/>
      <c r="G159" s="1"/>
    </row>
    <row r="160" ht="15.75" customHeight="1">
      <c r="A160" s="39"/>
      <c r="B160" s="40"/>
      <c r="C160" s="40"/>
      <c r="D160" s="40"/>
      <c r="E160" s="40"/>
      <c r="F160" s="1"/>
      <c r="G160" s="1"/>
    </row>
    <row r="161" ht="15.75" customHeight="1">
      <c r="A161" s="39"/>
      <c r="B161" s="40"/>
      <c r="C161" s="40"/>
      <c r="D161" s="40"/>
      <c r="E161" s="40"/>
      <c r="F161" s="1"/>
      <c r="G161" s="1"/>
    </row>
    <row r="162" ht="15.75" customHeight="1">
      <c r="A162" s="39"/>
      <c r="B162" s="40"/>
      <c r="C162" s="40"/>
      <c r="D162" s="40"/>
      <c r="E162" s="40"/>
      <c r="F162" s="1"/>
      <c r="G162" s="1"/>
    </row>
    <row r="163" ht="15.75" customHeight="1">
      <c r="A163" s="39"/>
      <c r="B163" s="40"/>
      <c r="C163" s="40"/>
      <c r="D163" s="40"/>
      <c r="E163" s="40"/>
      <c r="F163" s="1"/>
      <c r="G163" s="1"/>
    </row>
    <row r="164" ht="15.75" customHeight="1">
      <c r="A164" s="39"/>
      <c r="B164" s="40"/>
      <c r="C164" s="40"/>
      <c r="D164" s="40"/>
      <c r="E164" s="40"/>
      <c r="F164" s="1"/>
      <c r="G164" s="1"/>
    </row>
    <row r="165" ht="15.75" customHeight="1">
      <c r="A165" s="39"/>
      <c r="B165" s="40"/>
      <c r="C165" s="40"/>
      <c r="D165" s="40"/>
      <c r="E165" s="40"/>
      <c r="F165" s="1"/>
      <c r="G165" s="1"/>
    </row>
    <row r="166" ht="15.75" customHeight="1">
      <c r="A166" s="39"/>
      <c r="B166" s="40"/>
      <c r="C166" s="40"/>
      <c r="D166" s="40"/>
      <c r="E166" s="40"/>
      <c r="F166" s="1"/>
      <c r="G166" s="1"/>
    </row>
    <row r="167" ht="15.75" customHeight="1">
      <c r="A167" s="39"/>
      <c r="B167" s="40"/>
      <c r="C167" s="40"/>
      <c r="D167" s="40"/>
      <c r="E167" s="40"/>
      <c r="F167" s="1"/>
      <c r="G167" s="1"/>
    </row>
    <row r="168" ht="15.75" customHeight="1">
      <c r="A168" s="39"/>
      <c r="B168" s="40"/>
      <c r="C168" s="40"/>
      <c r="D168" s="40"/>
      <c r="E168" s="40"/>
      <c r="F168" s="1"/>
      <c r="G168" s="1"/>
    </row>
    <row r="169" ht="15.75" customHeight="1">
      <c r="A169" s="39"/>
      <c r="B169" s="40"/>
      <c r="C169" s="40"/>
      <c r="D169" s="40"/>
      <c r="E169" s="40"/>
      <c r="F169" s="1"/>
      <c r="G169" s="1"/>
    </row>
    <row r="170" ht="15.75" customHeight="1">
      <c r="A170" s="39"/>
      <c r="B170" s="40"/>
      <c r="C170" s="40"/>
      <c r="D170" s="40"/>
      <c r="E170" s="40"/>
      <c r="F170" s="1"/>
      <c r="G170" s="1"/>
    </row>
    <row r="171" ht="15.75" customHeight="1">
      <c r="A171" s="39"/>
      <c r="B171" s="40"/>
      <c r="C171" s="40"/>
      <c r="D171" s="40"/>
      <c r="E171" s="40"/>
      <c r="F171" s="1"/>
      <c r="G171" s="1"/>
    </row>
    <row r="172" ht="15.75" customHeight="1">
      <c r="A172" s="39"/>
      <c r="B172" s="40"/>
      <c r="C172" s="40"/>
      <c r="D172" s="40"/>
      <c r="E172" s="40"/>
      <c r="F172" s="1"/>
      <c r="G172" s="1"/>
    </row>
    <row r="173" ht="15.75" customHeight="1">
      <c r="A173" s="39"/>
      <c r="B173" s="40"/>
      <c r="C173" s="40"/>
      <c r="D173" s="40"/>
      <c r="E173" s="40"/>
      <c r="F173" s="1"/>
      <c r="G173" s="1"/>
    </row>
    <row r="174" ht="15.75" customHeight="1">
      <c r="A174" s="39"/>
      <c r="B174" s="40"/>
      <c r="C174" s="40"/>
      <c r="D174" s="40"/>
      <c r="E174" s="40"/>
      <c r="F174" s="1"/>
      <c r="G174" s="1"/>
    </row>
    <row r="175" ht="15.75" customHeight="1">
      <c r="A175" s="39"/>
      <c r="B175" s="40"/>
      <c r="C175" s="40"/>
      <c r="D175" s="40"/>
      <c r="E175" s="40"/>
      <c r="F175" s="1"/>
      <c r="G175" s="1"/>
    </row>
    <row r="176" ht="15.75" customHeight="1">
      <c r="A176" s="39"/>
      <c r="B176" s="40"/>
      <c r="C176" s="40"/>
      <c r="D176" s="40"/>
      <c r="E176" s="40"/>
      <c r="F176" s="1"/>
      <c r="G176" s="1"/>
    </row>
    <row r="177" ht="15.75" customHeight="1">
      <c r="A177" s="39"/>
      <c r="B177" s="40"/>
      <c r="C177" s="40"/>
      <c r="D177" s="40"/>
      <c r="E177" s="40"/>
      <c r="F177" s="1"/>
      <c r="G177" s="1"/>
    </row>
    <row r="178" ht="15.75" customHeight="1">
      <c r="A178" s="39"/>
      <c r="B178" s="40"/>
      <c r="C178" s="40"/>
      <c r="D178" s="40"/>
      <c r="E178" s="40"/>
      <c r="F178" s="1"/>
      <c r="G178" s="1"/>
    </row>
    <row r="179" ht="15.75" customHeight="1">
      <c r="A179" s="39"/>
      <c r="B179" s="40"/>
      <c r="C179" s="40"/>
      <c r="D179" s="40"/>
      <c r="E179" s="40"/>
      <c r="F179" s="1"/>
      <c r="G179" s="1"/>
    </row>
    <row r="180" ht="15.75" customHeight="1">
      <c r="A180" s="39"/>
      <c r="B180" s="40"/>
      <c r="C180" s="40"/>
      <c r="D180" s="40"/>
      <c r="E180" s="40"/>
      <c r="F180" s="1"/>
      <c r="G180" s="1"/>
    </row>
    <row r="181" ht="15.75" customHeight="1">
      <c r="A181" s="39"/>
      <c r="B181" s="40"/>
      <c r="C181" s="40"/>
      <c r="D181" s="40"/>
      <c r="E181" s="40"/>
      <c r="F181" s="1"/>
      <c r="G181" s="1"/>
    </row>
    <row r="182" ht="15.75" customHeight="1">
      <c r="A182" s="39"/>
      <c r="B182" s="40"/>
      <c r="C182" s="40"/>
      <c r="D182" s="40"/>
      <c r="E182" s="40"/>
      <c r="F182" s="1"/>
      <c r="G182" s="1"/>
    </row>
    <row r="183" ht="15.75" customHeight="1">
      <c r="A183" s="39"/>
      <c r="B183" s="40"/>
      <c r="C183" s="40"/>
      <c r="D183" s="40"/>
      <c r="E183" s="40"/>
      <c r="F183" s="1"/>
      <c r="G183" s="1"/>
    </row>
    <row r="184" ht="15.75" customHeight="1">
      <c r="A184" s="39"/>
      <c r="B184" s="40"/>
      <c r="C184" s="40"/>
      <c r="D184" s="40"/>
      <c r="E184" s="40"/>
      <c r="F184" s="1"/>
      <c r="G184" s="1"/>
    </row>
    <row r="185" ht="15.75" customHeight="1">
      <c r="A185" s="39"/>
      <c r="B185" s="40"/>
      <c r="C185" s="40"/>
      <c r="D185" s="40"/>
      <c r="E185" s="40"/>
      <c r="F185" s="1"/>
      <c r="G185" s="1"/>
    </row>
    <row r="186" ht="15.75" customHeight="1">
      <c r="A186" s="39"/>
      <c r="B186" s="40"/>
      <c r="C186" s="40"/>
      <c r="D186" s="40"/>
      <c r="E186" s="40"/>
      <c r="F186" s="1"/>
      <c r="G186" s="1"/>
    </row>
    <row r="187" ht="15.75" customHeight="1">
      <c r="A187" s="39"/>
      <c r="B187" s="40"/>
      <c r="C187" s="40"/>
      <c r="D187" s="40"/>
      <c r="E187" s="40"/>
      <c r="F187" s="1"/>
      <c r="G187" s="1"/>
    </row>
    <row r="188" ht="15.75" customHeight="1">
      <c r="A188" s="39"/>
      <c r="B188" s="40"/>
      <c r="C188" s="40"/>
      <c r="D188" s="40"/>
      <c r="E188" s="40"/>
      <c r="F188" s="1"/>
      <c r="G188" s="1"/>
    </row>
    <row r="189" ht="15.75" customHeight="1">
      <c r="A189" s="39"/>
      <c r="B189" s="40"/>
      <c r="C189" s="40"/>
      <c r="D189" s="40"/>
      <c r="E189" s="40"/>
      <c r="F189" s="1"/>
      <c r="G189" s="1"/>
    </row>
    <row r="190" ht="15.75" customHeight="1">
      <c r="A190" s="39"/>
      <c r="B190" s="40"/>
      <c r="C190" s="40"/>
      <c r="D190" s="40"/>
      <c r="E190" s="40"/>
      <c r="F190" s="1"/>
      <c r="G190" s="1"/>
    </row>
    <row r="191" ht="15.75" customHeight="1">
      <c r="A191" s="39"/>
      <c r="B191" s="40"/>
      <c r="C191" s="40"/>
      <c r="D191" s="40"/>
      <c r="E191" s="40"/>
      <c r="F191" s="1"/>
      <c r="G191" s="1"/>
    </row>
    <row r="192" ht="15.75" customHeight="1">
      <c r="A192" s="39"/>
      <c r="B192" s="40"/>
      <c r="C192" s="40"/>
      <c r="D192" s="40"/>
      <c r="E192" s="40"/>
      <c r="F192" s="1"/>
      <c r="G192" s="1"/>
    </row>
    <row r="193" ht="15.75" customHeight="1">
      <c r="A193" s="39"/>
      <c r="B193" s="40"/>
      <c r="C193" s="40"/>
      <c r="D193" s="40"/>
      <c r="E193" s="40"/>
      <c r="F193" s="1"/>
      <c r="G193" s="1"/>
    </row>
    <row r="194" ht="15.75" customHeight="1">
      <c r="A194" s="39"/>
      <c r="B194" s="40"/>
      <c r="C194" s="40"/>
      <c r="D194" s="40"/>
      <c r="E194" s="40"/>
      <c r="F194" s="1"/>
      <c r="G194" s="1"/>
    </row>
    <row r="195" ht="15.75" customHeight="1">
      <c r="A195" s="39"/>
      <c r="B195" s="40"/>
      <c r="C195" s="40"/>
      <c r="D195" s="40"/>
      <c r="E195" s="40"/>
      <c r="F195" s="1"/>
      <c r="G195" s="1"/>
    </row>
    <row r="196" ht="15.75" customHeight="1">
      <c r="A196" s="39"/>
      <c r="B196" s="40"/>
      <c r="C196" s="40"/>
      <c r="D196" s="40"/>
      <c r="E196" s="40"/>
      <c r="F196" s="1"/>
      <c r="G196" s="1"/>
    </row>
    <row r="197" ht="15.75" customHeight="1">
      <c r="A197" s="39"/>
      <c r="B197" s="40"/>
      <c r="C197" s="40"/>
      <c r="D197" s="40"/>
      <c r="E197" s="40"/>
      <c r="F197" s="1"/>
      <c r="G197" s="1"/>
    </row>
    <row r="198" ht="15.75" customHeight="1">
      <c r="A198" s="39"/>
      <c r="B198" s="40"/>
      <c r="C198" s="40"/>
      <c r="D198" s="40"/>
      <c r="E198" s="40"/>
      <c r="F198" s="1"/>
      <c r="G198" s="1"/>
    </row>
    <row r="199" ht="15.75" customHeight="1">
      <c r="A199" s="39"/>
      <c r="B199" s="40"/>
      <c r="C199" s="40"/>
      <c r="D199" s="40"/>
      <c r="E199" s="40"/>
      <c r="F199" s="1"/>
      <c r="G199" s="1"/>
    </row>
    <row r="200" ht="15.75" customHeight="1">
      <c r="A200" s="39"/>
      <c r="B200" s="40"/>
      <c r="C200" s="40"/>
      <c r="D200" s="40"/>
      <c r="E200" s="40"/>
      <c r="F200" s="1"/>
      <c r="G200" s="1"/>
    </row>
    <row r="201" ht="15.75" customHeight="1">
      <c r="A201" s="39"/>
      <c r="B201" s="40"/>
      <c r="C201" s="40"/>
      <c r="D201" s="40"/>
      <c r="E201" s="40"/>
      <c r="F201" s="1"/>
      <c r="G201" s="1"/>
    </row>
    <row r="202" ht="15.75" customHeight="1">
      <c r="A202" s="39"/>
      <c r="B202" s="40"/>
      <c r="C202" s="40"/>
      <c r="D202" s="40"/>
      <c r="E202" s="40"/>
      <c r="F202" s="1"/>
      <c r="G202" s="1"/>
    </row>
    <row r="203" ht="15.75" customHeight="1">
      <c r="A203" s="39"/>
      <c r="B203" s="40"/>
      <c r="C203" s="40"/>
      <c r="D203" s="40"/>
      <c r="E203" s="40"/>
      <c r="F203" s="1"/>
      <c r="G203" s="1"/>
    </row>
    <row r="204" ht="15.75" customHeight="1">
      <c r="A204" s="39"/>
      <c r="B204" s="40"/>
      <c r="C204" s="40"/>
      <c r="D204" s="40"/>
      <c r="E204" s="40"/>
      <c r="F204" s="1"/>
      <c r="G204" s="1"/>
    </row>
    <row r="205" ht="15.75" customHeight="1">
      <c r="A205" s="39"/>
      <c r="B205" s="40"/>
      <c r="C205" s="40"/>
      <c r="D205" s="40"/>
      <c r="E205" s="40"/>
      <c r="F205" s="1"/>
      <c r="G205" s="1"/>
    </row>
    <row r="206" ht="15.75" customHeight="1">
      <c r="A206" s="39"/>
      <c r="B206" s="40"/>
      <c r="C206" s="40"/>
      <c r="D206" s="40"/>
      <c r="E206" s="40"/>
      <c r="F206" s="1"/>
      <c r="G206" s="1"/>
    </row>
    <row r="207" ht="15.75" customHeight="1">
      <c r="A207" s="39"/>
      <c r="B207" s="40"/>
      <c r="C207" s="40"/>
      <c r="D207" s="40"/>
      <c r="E207" s="40"/>
      <c r="F207" s="1"/>
      <c r="G207" s="1"/>
    </row>
    <row r="208" ht="15.75" customHeight="1">
      <c r="A208" s="39"/>
      <c r="B208" s="40"/>
      <c r="C208" s="40"/>
      <c r="D208" s="40"/>
      <c r="E208" s="40"/>
      <c r="F208" s="1"/>
      <c r="G208" s="1"/>
    </row>
    <row r="209" ht="15.75" customHeight="1">
      <c r="A209" s="39"/>
      <c r="B209" s="40"/>
      <c r="C209" s="40"/>
      <c r="D209" s="40"/>
      <c r="E209" s="40"/>
      <c r="F209" s="1"/>
      <c r="G209" s="1"/>
    </row>
    <row r="210" ht="15.75" customHeight="1">
      <c r="A210" s="39"/>
      <c r="B210" s="40"/>
      <c r="C210" s="40"/>
      <c r="D210" s="40"/>
      <c r="E210" s="40"/>
      <c r="F210" s="1"/>
      <c r="G210" s="1"/>
    </row>
    <row r="211" ht="15.75" customHeight="1">
      <c r="A211" s="39"/>
      <c r="B211" s="40"/>
      <c r="C211" s="40"/>
      <c r="D211" s="40"/>
      <c r="E211" s="40"/>
      <c r="F211" s="1"/>
      <c r="G211" s="1"/>
    </row>
    <row r="212" ht="15.75" customHeight="1">
      <c r="A212" s="39"/>
      <c r="B212" s="40"/>
      <c r="C212" s="40"/>
      <c r="D212" s="40"/>
      <c r="E212" s="40"/>
      <c r="F212" s="1"/>
      <c r="G212" s="1"/>
    </row>
    <row r="213" ht="15.75" customHeight="1">
      <c r="A213" s="39"/>
      <c r="B213" s="40"/>
      <c r="C213" s="40"/>
      <c r="D213" s="40"/>
      <c r="E213" s="40"/>
      <c r="F213" s="1"/>
      <c r="G213" s="1"/>
    </row>
    <row r="214" ht="15.75" customHeight="1">
      <c r="A214" s="39"/>
      <c r="B214" s="40"/>
      <c r="C214" s="40"/>
      <c r="D214" s="40"/>
      <c r="E214" s="40"/>
      <c r="F214" s="1"/>
      <c r="G214" s="1"/>
    </row>
    <row r="215" ht="15.75" customHeight="1">
      <c r="A215" s="39"/>
      <c r="B215" s="40"/>
      <c r="C215" s="40"/>
      <c r="D215" s="40"/>
      <c r="E215" s="40"/>
      <c r="F215" s="1"/>
      <c r="G215" s="1"/>
    </row>
    <row r="216" ht="15.75" customHeight="1">
      <c r="A216" s="39"/>
      <c r="B216" s="40"/>
      <c r="C216" s="40"/>
      <c r="D216" s="40"/>
      <c r="E216" s="40"/>
      <c r="F216" s="1"/>
      <c r="G216" s="1"/>
    </row>
    <row r="217" ht="15.75" customHeight="1">
      <c r="A217" s="39"/>
      <c r="B217" s="40"/>
      <c r="C217" s="40"/>
      <c r="D217" s="40"/>
      <c r="E217" s="40"/>
      <c r="F217" s="1"/>
      <c r="G217" s="1"/>
    </row>
    <row r="218" ht="15.75" customHeight="1">
      <c r="A218" s="39"/>
      <c r="B218" s="40"/>
      <c r="C218" s="40"/>
      <c r="D218" s="40"/>
      <c r="E218" s="40"/>
      <c r="F218" s="1"/>
      <c r="G218" s="1"/>
    </row>
    <row r="219" ht="15.75" customHeight="1">
      <c r="A219" s="39"/>
      <c r="B219" s="40"/>
      <c r="C219" s="40"/>
      <c r="D219" s="40"/>
      <c r="E219" s="40"/>
      <c r="F219" s="1"/>
      <c r="G219" s="1"/>
    </row>
    <row r="220" ht="15.75" customHeight="1">
      <c r="A220" s="39"/>
      <c r="B220" s="40"/>
      <c r="C220" s="40"/>
      <c r="D220" s="40"/>
      <c r="E220" s="40"/>
      <c r="F220" s="1"/>
      <c r="G220" s="1"/>
    </row>
    <row r="221" ht="15.75" customHeight="1">
      <c r="A221" s="39"/>
      <c r="B221" s="40"/>
      <c r="C221" s="40"/>
      <c r="D221" s="40"/>
      <c r="E221" s="40"/>
      <c r="F221" s="1"/>
      <c r="G221" s="1"/>
    </row>
    <row r="222" ht="15.75" customHeight="1">
      <c r="A222" s="39"/>
      <c r="B222" s="40"/>
      <c r="C222" s="40"/>
      <c r="D222" s="40"/>
      <c r="E222" s="40"/>
      <c r="F222" s="1"/>
      <c r="G222" s="1"/>
    </row>
    <row r="223" ht="15.75" customHeight="1">
      <c r="A223" s="39"/>
      <c r="B223" s="40"/>
      <c r="C223" s="40"/>
      <c r="D223" s="40"/>
      <c r="E223" s="40"/>
      <c r="F223" s="1"/>
      <c r="G223" s="1"/>
    </row>
    <row r="224" ht="15.75" customHeight="1">
      <c r="A224" s="39"/>
      <c r="B224" s="40"/>
      <c r="C224" s="40"/>
      <c r="D224" s="40"/>
      <c r="E224" s="40"/>
      <c r="F224" s="1"/>
      <c r="G224" s="1"/>
    </row>
    <row r="225" ht="15.75" customHeight="1">
      <c r="A225" s="39"/>
      <c r="B225" s="40"/>
      <c r="C225" s="40"/>
      <c r="D225" s="40"/>
      <c r="E225" s="40"/>
      <c r="F225" s="1"/>
      <c r="G225" s="1"/>
    </row>
    <row r="226" ht="15.75" customHeight="1">
      <c r="A226" s="39"/>
      <c r="B226" s="40"/>
      <c r="C226" s="40"/>
      <c r="D226" s="40"/>
      <c r="E226" s="40"/>
      <c r="F226" s="1"/>
      <c r="G226" s="1"/>
    </row>
    <row r="227" ht="15.75" customHeight="1">
      <c r="A227" s="39"/>
      <c r="B227" s="40"/>
      <c r="C227" s="40"/>
      <c r="D227" s="40"/>
      <c r="E227" s="40"/>
      <c r="F227" s="1"/>
      <c r="G227" s="1"/>
    </row>
    <row r="228" ht="15.75" customHeight="1">
      <c r="A228" s="39"/>
      <c r="B228" s="40"/>
      <c r="C228" s="40"/>
      <c r="D228" s="40"/>
      <c r="E228" s="40"/>
      <c r="F228" s="1"/>
      <c r="G228" s="1"/>
    </row>
    <row r="229" ht="15.75" customHeight="1">
      <c r="A229" s="39"/>
      <c r="B229" s="40"/>
      <c r="C229" s="40"/>
      <c r="D229" s="40"/>
      <c r="E229" s="40"/>
      <c r="F229" s="1"/>
      <c r="G229" s="1"/>
    </row>
    <row r="230" ht="15.75" customHeight="1">
      <c r="A230" s="39"/>
      <c r="B230" s="40"/>
      <c r="C230" s="40"/>
      <c r="D230" s="40"/>
      <c r="E230" s="40"/>
      <c r="F230" s="1"/>
      <c r="G230" s="1"/>
    </row>
    <row r="231" ht="15.75" customHeight="1">
      <c r="A231" s="39"/>
      <c r="B231" s="40"/>
      <c r="C231" s="40"/>
      <c r="D231" s="40"/>
      <c r="E231" s="40"/>
      <c r="F231" s="1"/>
      <c r="G231" s="1"/>
    </row>
    <row r="232" ht="15.75" customHeight="1">
      <c r="A232" s="39"/>
      <c r="B232" s="40"/>
      <c r="C232" s="40"/>
      <c r="D232" s="40"/>
      <c r="E232" s="40"/>
      <c r="F232" s="1"/>
      <c r="G232" s="1"/>
    </row>
    <row r="233" ht="15.75" customHeight="1">
      <c r="A233" s="39"/>
      <c r="B233" s="40"/>
      <c r="C233" s="40"/>
      <c r="D233" s="40"/>
      <c r="E233" s="40"/>
      <c r="F233" s="1"/>
      <c r="G233" s="1"/>
    </row>
    <row r="234" ht="15.75" customHeight="1">
      <c r="A234" s="39"/>
      <c r="B234" s="40"/>
      <c r="C234" s="40"/>
      <c r="D234" s="40"/>
      <c r="E234" s="40"/>
      <c r="F234" s="1"/>
      <c r="G234" s="1"/>
    </row>
    <row r="235" ht="15.75" customHeight="1">
      <c r="A235" s="39"/>
      <c r="B235" s="40"/>
      <c r="C235" s="40"/>
      <c r="D235" s="40"/>
      <c r="E235" s="40"/>
      <c r="F235" s="1"/>
      <c r="G235" s="1"/>
    </row>
    <row r="236" ht="15.75" customHeight="1">
      <c r="A236" s="39"/>
      <c r="B236" s="40"/>
      <c r="C236" s="40"/>
      <c r="D236" s="40"/>
      <c r="E236" s="40"/>
      <c r="F236" s="1"/>
      <c r="G236" s="1"/>
    </row>
    <row r="237" ht="15.75" customHeight="1">
      <c r="A237" s="39"/>
      <c r="B237" s="40"/>
      <c r="C237" s="40"/>
      <c r="D237" s="40"/>
      <c r="E237" s="40"/>
      <c r="F237" s="1"/>
      <c r="G237" s="1"/>
    </row>
    <row r="238" ht="15.75" customHeight="1">
      <c r="A238" s="39"/>
      <c r="B238" s="40"/>
      <c r="C238" s="40"/>
      <c r="D238" s="40"/>
      <c r="E238" s="40"/>
      <c r="F238" s="1"/>
      <c r="G238" s="1"/>
    </row>
    <row r="239" ht="15.75" customHeight="1">
      <c r="A239" s="39"/>
      <c r="B239" s="40"/>
      <c r="C239" s="40"/>
      <c r="D239" s="40"/>
      <c r="E239" s="40"/>
      <c r="F239" s="1"/>
      <c r="G239" s="1"/>
    </row>
    <row r="240" ht="15.75" customHeight="1">
      <c r="A240" s="39"/>
      <c r="B240" s="40"/>
      <c r="C240" s="40"/>
      <c r="D240" s="40"/>
      <c r="E240" s="40"/>
      <c r="F240" s="1"/>
      <c r="G240" s="1"/>
    </row>
    <row r="241" ht="15.75" customHeight="1">
      <c r="A241" s="39"/>
      <c r="B241" s="40"/>
      <c r="C241" s="40"/>
      <c r="D241" s="40"/>
      <c r="E241" s="40"/>
      <c r="F241" s="1"/>
      <c r="G241" s="1"/>
    </row>
    <row r="242" ht="15.75" customHeight="1">
      <c r="A242" s="39"/>
      <c r="B242" s="40"/>
      <c r="C242" s="40"/>
      <c r="D242" s="40"/>
      <c r="E242" s="40"/>
      <c r="F242" s="1"/>
      <c r="G242" s="1"/>
    </row>
    <row r="243" ht="15.75" customHeight="1">
      <c r="A243" s="39"/>
      <c r="B243" s="40"/>
      <c r="C243" s="40"/>
      <c r="D243" s="40"/>
      <c r="E243" s="40"/>
      <c r="F243" s="1"/>
      <c r="G243" s="1"/>
    </row>
    <row r="244" ht="15.75" customHeight="1">
      <c r="A244" s="39"/>
      <c r="B244" s="40"/>
      <c r="C244" s="40"/>
      <c r="D244" s="40"/>
      <c r="E244" s="40"/>
      <c r="F244" s="1"/>
      <c r="G244" s="1"/>
    </row>
    <row r="245" ht="15.75" customHeight="1">
      <c r="A245" s="39"/>
      <c r="B245" s="40"/>
      <c r="C245" s="40"/>
      <c r="D245" s="40"/>
      <c r="E245" s="40"/>
      <c r="F245" s="1"/>
      <c r="G245" s="1"/>
    </row>
    <row r="246" ht="15.75" customHeight="1">
      <c r="A246" s="39"/>
      <c r="B246" s="40"/>
      <c r="C246" s="40"/>
      <c r="D246" s="40"/>
      <c r="E246" s="40"/>
      <c r="F246" s="1"/>
      <c r="G246" s="1"/>
    </row>
    <row r="247" ht="15.75" customHeight="1">
      <c r="A247" s="39"/>
      <c r="B247" s="40"/>
      <c r="C247" s="40"/>
      <c r="D247" s="40"/>
      <c r="E247" s="40"/>
      <c r="F247" s="1"/>
      <c r="G247" s="1"/>
    </row>
    <row r="248" ht="15.75" customHeight="1">
      <c r="A248" s="39"/>
      <c r="B248" s="40"/>
      <c r="C248" s="40"/>
      <c r="D248" s="40"/>
      <c r="E248" s="40"/>
      <c r="F248" s="1"/>
      <c r="G248" s="1"/>
    </row>
    <row r="249" ht="15.75" customHeight="1">
      <c r="A249" s="39"/>
      <c r="B249" s="40"/>
      <c r="C249" s="40"/>
      <c r="D249" s="40"/>
      <c r="E249" s="40"/>
      <c r="F249" s="1"/>
      <c r="G249" s="1"/>
    </row>
    <row r="250" ht="15.75" customHeight="1">
      <c r="A250" s="39"/>
      <c r="B250" s="40"/>
      <c r="C250" s="40"/>
      <c r="D250" s="40"/>
      <c r="E250" s="40"/>
      <c r="F250" s="1"/>
      <c r="G250" s="1"/>
    </row>
    <row r="251" ht="15.75" customHeight="1">
      <c r="A251" s="39"/>
      <c r="B251" s="40"/>
      <c r="C251" s="40"/>
      <c r="D251" s="40"/>
      <c r="E251" s="40"/>
      <c r="F251" s="1"/>
      <c r="G251" s="1"/>
    </row>
    <row r="252" ht="15.75" customHeight="1">
      <c r="A252" s="39"/>
      <c r="B252" s="40"/>
      <c r="C252" s="40"/>
      <c r="D252" s="40"/>
      <c r="E252" s="40"/>
      <c r="F252" s="1"/>
      <c r="G252" s="1"/>
    </row>
    <row r="253" ht="15.75" customHeight="1">
      <c r="A253" s="39"/>
      <c r="B253" s="40"/>
      <c r="C253" s="40"/>
      <c r="D253" s="40"/>
      <c r="E253" s="40"/>
      <c r="F253" s="1"/>
      <c r="G253" s="1"/>
    </row>
    <row r="254" ht="15.75" customHeight="1">
      <c r="A254" s="39"/>
      <c r="B254" s="40"/>
      <c r="C254" s="40"/>
      <c r="D254" s="40"/>
      <c r="E254" s="40"/>
      <c r="F254" s="1"/>
      <c r="G254" s="1"/>
    </row>
    <row r="255" ht="15.75" customHeight="1">
      <c r="A255" s="39"/>
      <c r="B255" s="40"/>
      <c r="C255" s="40"/>
      <c r="D255" s="40"/>
      <c r="E255" s="40"/>
      <c r="F255" s="1"/>
      <c r="G255" s="1"/>
    </row>
    <row r="256" ht="15.75" customHeight="1">
      <c r="A256" s="39"/>
      <c r="B256" s="40"/>
      <c r="C256" s="40"/>
      <c r="D256" s="40"/>
      <c r="E256" s="40"/>
      <c r="F256" s="1"/>
      <c r="G256" s="1"/>
    </row>
    <row r="257" ht="15.75" customHeight="1">
      <c r="A257" s="39"/>
      <c r="B257" s="40"/>
      <c r="C257" s="40"/>
      <c r="D257" s="40"/>
      <c r="E257" s="40"/>
      <c r="F257" s="1"/>
      <c r="G257" s="1"/>
    </row>
    <row r="258" ht="15.75" customHeight="1">
      <c r="A258" s="39"/>
      <c r="B258" s="40"/>
      <c r="C258" s="40"/>
      <c r="D258" s="40"/>
      <c r="E258" s="40"/>
      <c r="F258" s="1"/>
      <c r="G258" s="1"/>
    </row>
    <row r="259" ht="15.75" customHeight="1">
      <c r="A259" s="39"/>
      <c r="B259" s="40"/>
      <c r="C259" s="40"/>
      <c r="D259" s="40"/>
      <c r="E259" s="40"/>
      <c r="F259" s="1"/>
      <c r="G259" s="1"/>
    </row>
    <row r="260" ht="15.75" customHeight="1">
      <c r="A260" s="39"/>
      <c r="B260" s="40"/>
      <c r="C260" s="40"/>
      <c r="D260" s="40"/>
      <c r="E260" s="40"/>
      <c r="F260" s="1"/>
      <c r="G260" s="1"/>
    </row>
    <row r="261" ht="15.75" customHeight="1">
      <c r="A261" s="39"/>
      <c r="B261" s="40"/>
      <c r="C261" s="40"/>
      <c r="D261" s="40"/>
      <c r="E261" s="40"/>
      <c r="F261" s="1"/>
      <c r="G261" s="1"/>
    </row>
    <row r="262" ht="15.75" customHeight="1">
      <c r="A262" s="39"/>
      <c r="B262" s="40"/>
      <c r="C262" s="40"/>
      <c r="D262" s="40"/>
      <c r="E262" s="40"/>
      <c r="F262" s="1"/>
      <c r="G262" s="1"/>
    </row>
    <row r="263" ht="15.75" customHeight="1">
      <c r="A263" s="39"/>
      <c r="B263" s="40"/>
      <c r="C263" s="40"/>
      <c r="D263" s="40"/>
      <c r="E263" s="40"/>
      <c r="F263" s="1"/>
      <c r="G263" s="1"/>
    </row>
    <row r="264" ht="15.75" customHeight="1">
      <c r="A264" s="39"/>
      <c r="B264" s="40"/>
      <c r="C264" s="40"/>
      <c r="D264" s="40"/>
      <c r="E264" s="40"/>
      <c r="F264" s="1"/>
      <c r="G264" s="1"/>
    </row>
    <row r="265" ht="15.75" customHeight="1">
      <c r="A265" s="39"/>
      <c r="B265" s="40"/>
      <c r="C265" s="40"/>
      <c r="D265" s="40"/>
      <c r="E265" s="40"/>
      <c r="F265" s="1"/>
      <c r="G265" s="1"/>
    </row>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65:H65"/>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s>
  <sheetData>
    <row r="1">
      <c r="A1" s="39"/>
      <c r="B1" s="40"/>
      <c r="C1" s="40"/>
      <c r="D1" s="40"/>
      <c r="E1" s="40"/>
      <c r="F1" s="40"/>
    </row>
    <row r="2" ht="28.5" customHeight="1">
      <c r="A2" s="118" t="s">
        <v>3834</v>
      </c>
      <c r="B2" s="42"/>
      <c r="C2" s="42"/>
      <c r="D2" s="42"/>
      <c r="E2" s="42"/>
      <c r="F2" s="43"/>
    </row>
    <row r="3">
      <c r="A3" s="130"/>
      <c r="B3" s="130"/>
      <c r="C3" s="130"/>
      <c r="D3" s="130"/>
      <c r="E3" s="130"/>
      <c r="F3" s="453"/>
    </row>
    <row r="4" ht="30.75" customHeight="1">
      <c r="A4" s="46" t="s">
        <v>3835</v>
      </c>
      <c r="B4" s="42"/>
      <c r="C4" s="42"/>
      <c r="D4" s="42"/>
      <c r="E4" s="42"/>
      <c r="F4" s="43"/>
    </row>
    <row r="5" ht="18.0" customHeight="1">
      <c r="A5" s="46" t="s">
        <v>3836</v>
      </c>
      <c r="B5" s="42"/>
      <c r="C5" s="42"/>
      <c r="D5" s="42"/>
      <c r="E5" s="42"/>
      <c r="F5" s="43"/>
    </row>
    <row r="6" ht="17.25" customHeight="1">
      <c r="A6" s="131" t="s">
        <v>3837</v>
      </c>
      <c r="B6" s="42"/>
      <c r="C6" s="42"/>
      <c r="D6" s="42"/>
      <c r="E6" s="42"/>
      <c r="F6" s="43"/>
    </row>
    <row r="7" ht="16.5" customHeight="1">
      <c r="A7" s="131" t="s">
        <v>3838</v>
      </c>
      <c r="B7" s="42"/>
      <c r="C7" s="42"/>
      <c r="D7" s="42"/>
      <c r="E7" s="42"/>
      <c r="F7" s="43"/>
    </row>
    <row r="8" ht="26.25" customHeight="1">
      <c r="A8" s="131" t="s">
        <v>3839</v>
      </c>
      <c r="B8" s="42"/>
      <c r="C8" s="42"/>
      <c r="D8" s="42"/>
      <c r="E8" s="42"/>
      <c r="F8" s="43"/>
    </row>
    <row r="9" ht="39.75" customHeight="1">
      <c r="A9" s="276" t="s">
        <v>3840</v>
      </c>
      <c r="B9" s="42"/>
      <c r="C9" s="42"/>
      <c r="D9" s="42"/>
      <c r="E9" s="42"/>
      <c r="F9" s="43"/>
    </row>
    <row r="10">
      <c r="A10" s="50"/>
      <c r="B10" s="51"/>
      <c r="C10" s="51"/>
      <c r="D10" s="51"/>
      <c r="E10" s="51"/>
      <c r="F10" s="51"/>
    </row>
    <row r="11" ht="61.5" customHeight="1">
      <c r="A11" s="155" t="s">
        <v>7</v>
      </c>
      <c r="B11" s="135" t="s">
        <v>8</v>
      </c>
      <c r="C11" s="155" t="s">
        <v>3841</v>
      </c>
      <c r="D11" s="155" t="s">
        <v>3842</v>
      </c>
      <c r="E11" s="155" t="s">
        <v>183</v>
      </c>
      <c r="F11" s="155" t="s">
        <v>187</v>
      </c>
      <c r="G11" s="57" t="s">
        <v>188</v>
      </c>
    </row>
    <row r="12" ht="11.25" customHeight="1">
      <c r="A12" s="65" t="s">
        <v>3055</v>
      </c>
      <c r="B12" s="65" t="s">
        <v>118</v>
      </c>
      <c r="C12" s="65" t="s">
        <v>3843</v>
      </c>
      <c r="D12" s="454" t="s">
        <v>3844</v>
      </c>
      <c r="E12" s="5">
        <v>100.0</v>
      </c>
      <c r="F12" s="5">
        <v>100.0</v>
      </c>
      <c r="G12" s="73" t="s">
        <v>3055</v>
      </c>
      <c r="H12" s="74"/>
      <c r="I12" s="74"/>
      <c r="J12" s="74"/>
      <c r="K12" s="74"/>
      <c r="L12" s="74"/>
      <c r="M12" s="74"/>
      <c r="N12" s="74"/>
      <c r="O12" s="74"/>
      <c r="P12" s="74"/>
      <c r="Q12" s="74"/>
      <c r="R12" s="74"/>
      <c r="S12" s="74"/>
      <c r="T12" s="74"/>
      <c r="U12" s="74"/>
      <c r="V12" s="74"/>
      <c r="W12" s="74"/>
      <c r="X12" s="74"/>
      <c r="Y12" s="74"/>
      <c r="Z12" s="74"/>
    </row>
    <row r="13" ht="11.25" customHeight="1">
      <c r="A13" s="65" t="s">
        <v>144</v>
      </c>
      <c r="B13" s="65" t="s">
        <v>118</v>
      </c>
      <c r="C13" s="65" t="s">
        <v>3845</v>
      </c>
      <c r="D13" s="423"/>
      <c r="E13" s="5">
        <v>100.0</v>
      </c>
      <c r="F13" s="5">
        <v>100.0</v>
      </c>
      <c r="G13" s="73" t="s">
        <v>144</v>
      </c>
      <c r="H13" s="74"/>
      <c r="I13" s="74"/>
      <c r="J13" s="74"/>
      <c r="K13" s="74"/>
      <c r="L13" s="74"/>
      <c r="M13" s="74"/>
      <c r="N13" s="74"/>
      <c r="O13" s="74"/>
      <c r="P13" s="74"/>
      <c r="Q13" s="74"/>
      <c r="R13" s="74"/>
      <c r="S13" s="74"/>
      <c r="T13" s="74"/>
      <c r="U13" s="74"/>
      <c r="V13" s="74"/>
      <c r="W13" s="74"/>
      <c r="X13" s="74"/>
      <c r="Y13" s="74"/>
      <c r="Z13" s="74"/>
    </row>
    <row r="14" ht="11.25" customHeight="1">
      <c r="A14" s="65" t="s">
        <v>582</v>
      </c>
      <c r="B14" s="65" t="s">
        <v>118</v>
      </c>
      <c r="C14" s="65" t="s">
        <v>3846</v>
      </c>
      <c r="D14" s="423" t="s">
        <v>3847</v>
      </c>
      <c r="E14" s="5">
        <v>200.0</v>
      </c>
      <c r="F14" s="5">
        <v>200.0</v>
      </c>
      <c r="G14" s="73" t="s">
        <v>582</v>
      </c>
      <c r="H14" s="74"/>
      <c r="I14" s="74"/>
      <c r="J14" s="74"/>
      <c r="K14" s="74"/>
      <c r="L14" s="74"/>
      <c r="M14" s="74"/>
      <c r="N14" s="74"/>
      <c r="O14" s="74"/>
      <c r="P14" s="74"/>
      <c r="Q14" s="74"/>
      <c r="R14" s="74"/>
      <c r="S14" s="74"/>
      <c r="T14" s="74"/>
      <c r="U14" s="74"/>
      <c r="V14" s="74"/>
      <c r="W14" s="74"/>
      <c r="X14" s="74"/>
      <c r="Y14" s="74"/>
      <c r="Z14" s="74"/>
    </row>
    <row r="15" ht="11.25" customHeight="1">
      <c r="A15" s="65" t="s">
        <v>582</v>
      </c>
      <c r="B15" s="65" t="s">
        <v>118</v>
      </c>
      <c r="C15" s="65" t="s">
        <v>3848</v>
      </c>
      <c r="D15" s="423" t="s">
        <v>3849</v>
      </c>
      <c r="E15" s="5">
        <v>100.0</v>
      </c>
      <c r="F15" s="5">
        <v>100.0</v>
      </c>
      <c r="G15" s="73" t="s">
        <v>582</v>
      </c>
      <c r="H15" s="74"/>
      <c r="I15" s="74"/>
      <c r="J15" s="74"/>
      <c r="K15" s="74"/>
      <c r="L15" s="74"/>
      <c r="M15" s="74"/>
      <c r="N15" s="74"/>
      <c r="O15" s="74"/>
      <c r="P15" s="74"/>
      <c r="Q15" s="74"/>
      <c r="R15" s="74"/>
      <c r="S15" s="74"/>
      <c r="T15" s="74"/>
      <c r="U15" s="74"/>
      <c r="V15" s="74"/>
      <c r="W15" s="74"/>
      <c r="X15" s="74"/>
      <c r="Y15" s="74"/>
      <c r="Z15" s="74"/>
    </row>
    <row r="16" ht="11.25" customHeight="1">
      <c r="A16" s="187" t="s">
        <v>582</v>
      </c>
      <c r="B16" s="187" t="s">
        <v>118</v>
      </c>
      <c r="C16" s="64" t="s">
        <v>3850</v>
      </c>
      <c r="D16" s="423" t="s">
        <v>3851</v>
      </c>
      <c r="E16" s="5">
        <v>100.0</v>
      </c>
      <c r="F16" s="5">
        <v>100.0</v>
      </c>
      <c r="G16" s="73" t="s">
        <v>582</v>
      </c>
      <c r="H16" s="74"/>
      <c r="I16" s="74"/>
      <c r="J16" s="74"/>
      <c r="K16" s="74"/>
      <c r="L16" s="74"/>
      <c r="M16" s="74"/>
      <c r="N16" s="74"/>
      <c r="O16" s="74"/>
      <c r="P16" s="74"/>
      <c r="Q16" s="74"/>
      <c r="R16" s="74"/>
      <c r="S16" s="74"/>
      <c r="T16" s="74"/>
      <c r="U16" s="74"/>
      <c r="V16" s="74"/>
      <c r="W16" s="74"/>
      <c r="X16" s="74"/>
      <c r="Y16" s="74"/>
      <c r="Z16" s="74"/>
    </row>
    <row r="17" ht="11.25" customHeight="1">
      <c r="A17" s="65" t="s">
        <v>582</v>
      </c>
      <c r="B17" s="65" t="s">
        <v>118</v>
      </c>
      <c r="C17" s="65" t="s">
        <v>3852</v>
      </c>
      <c r="D17" s="423" t="s">
        <v>3853</v>
      </c>
      <c r="E17" s="5">
        <v>100.0</v>
      </c>
      <c r="F17" s="5">
        <v>100.0</v>
      </c>
      <c r="G17" s="73" t="s">
        <v>582</v>
      </c>
      <c r="H17" s="74"/>
      <c r="I17" s="74"/>
      <c r="J17" s="74"/>
      <c r="K17" s="74"/>
      <c r="L17" s="74"/>
      <c r="M17" s="74"/>
      <c r="N17" s="74"/>
      <c r="O17" s="74"/>
      <c r="P17" s="74"/>
      <c r="Q17" s="74"/>
      <c r="R17" s="74"/>
      <c r="S17" s="74"/>
      <c r="T17" s="74"/>
      <c r="U17" s="74"/>
      <c r="V17" s="74"/>
      <c r="W17" s="74"/>
      <c r="X17" s="74"/>
      <c r="Y17" s="74"/>
      <c r="Z17" s="74"/>
    </row>
    <row r="18" ht="11.25" customHeight="1">
      <c r="A18" s="187"/>
      <c r="B18" s="187"/>
      <c r="C18" s="65"/>
      <c r="D18" s="423"/>
      <c r="E18" s="5"/>
      <c r="F18" s="5">
        <f>SUM(F12:F17)</f>
        <v>700</v>
      </c>
      <c r="G18" s="112"/>
      <c r="H18" s="74"/>
      <c r="I18" s="74"/>
      <c r="J18" s="74"/>
      <c r="K18" s="74"/>
      <c r="L18" s="74"/>
      <c r="M18" s="74"/>
      <c r="N18" s="74"/>
      <c r="O18" s="74"/>
      <c r="P18" s="74"/>
      <c r="Q18" s="74"/>
      <c r="R18" s="74"/>
      <c r="S18" s="74"/>
      <c r="T18" s="74"/>
      <c r="U18" s="74"/>
      <c r="V18" s="74"/>
      <c r="W18" s="74"/>
      <c r="X18" s="74"/>
      <c r="Y18" s="74"/>
      <c r="Z18" s="74"/>
    </row>
    <row r="19" ht="11.25" customHeight="1">
      <c r="A19" s="187"/>
      <c r="B19" s="187"/>
      <c r="C19" s="65"/>
      <c r="D19" s="423"/>
      <c r="E19" s="73"/>
      <c r="F19" s="73"/>
      <c r="G19" s="112"/>
      <c r="H19" s="74"/>
      <c r="I19" s="74"/>
      <c r="J19" s="74"/>
      <c r="K19" s="74"/>
      <c r="L19" s="74"/>
      <c r="M19" s="74"/>
      <c r="N19" s="74"/>
      <c r="O19" s="74"/>
      <c r="P19" s="74"/>
      <c r="Q19" s="74"/>
      <c r="R19" s="74"/>
      <c r="S19" s="74"/>
      <c r="T19" s="74"/>
      <c r="U19" s="74"/>
      <c r="V19" s="74"/>
      <c r="W19" s="74"/>
      <c r="X19" s="74"/>
      <c r="Y19" s="74"/>
      <c r="Z19" s="74"/>
    </row>
    <row r="20" ht="11.25" customHeight="1">
      <c r="A20" s="187"/>
      <c r="B20" s="187"/>
      <c r="C20" s="65"/>
      <c r="D20" s="423"/>
      <c r="E20" s="73"/>
      <c r="F20" s="73"/>
      <c r="G20" s="112"/>
      <c r="H20" s="74"/>
      <c r="I20" s="74"/>
      <c r="J20" s="74"/>
      <c r="K20" s="74"/>
      <c r="L20" s="74"/>
      <c r="M20" s="74"/>
      <c r="N20" s="74"/>
      <c r="O20" s="74"/>
      <c r="P20" s="74"/>
      <c r="Q20" s="74"/>
      <c r="R20" s="74"/>
      <c r="S20" s="74"/>
      <c r="T20" s="74"/>
      <c r="U20" s="74"/>
      <c r="V20" s="74"/>
      <c r="W20" s="74"/>
      <c r="X20" s="74"/>
      <c r="Y20" s="74"/>
      <c r="Z20" s="74"/>
    </row>
    <row r="21" ht="11.25" customHeight="1">
      <c r="A21" s="187"/>
      <c r="B21" s="187"/>
      <c r="C21" s="65"/>
      <c r="D21" s="423"/>
      <c r="E21" s="73"/>
      <c r="F21" s="73"/>
      <c r="G21" s="112"/>
      <c r="H21" s="74"/>
      <c r="I21" s="74"/>
      <c r="J21" s="74"/>
      <c r="K21" s="74"/>
      <c r="L21" s="74"/>
      <c r="M21" s="74"/>
      <c r="N21" s="74"/>
      <c r="O21" s="74"/>
      <c r="P21" s="74"/>
      <c r="Q21" s="74"/>
      <c r="R21" s="74"/>
      <c r="S21" s="74"/>
      <c r="T21" s="74"/>
      <c r="U21" s="74"/>
      <c r="V21" s="74"/>
      <c r="W21" s="74"/>
      <c r="X21" s="74"/>
      <c r="Y21" s="74"/>
      <c r="Z21" s="74"/>
    </row>
    <row r="22" ht="11.25" customHeight="1">
      <c r="A22" s="187"/>
      <c r="B22" s="187"/>
      <c r="C22" s="65"/>
      <c r="D22" s="423"/>
      <c r="E22" s="73"/>
      <c r="F22" s="73"/>
      <c r="G22" s="112"/>
      <c r="H22" s="74"/>
      <c r="I22" s="74"/>
      <c r="J22" s="74"/>
      <c r="K22" s="74"/>
      <c r="L22" s="74"/>
      <c r="M22" s="74"/>
      <c r="N22" s="74"/>
      <c r="O22" s="74"/>
      <c r="P22" s="74"/>
      <c r="Q22" s="74"/>
      <c r="R22" s="74"/>
      <c r="S22" s="74"/>
      <c r="T22" s="74"/>
      <c r="U22" s="74"/>
      <c r="V22" s="74"/>
      <c r="W22" s="74"/>
      <c r="X22" s="74"/>
      <c r="Y22" s="74"/>
      <c r="Z22" s="74"/>
    </row>
    <row r="23" ht="11.25" customHeight="1">
      <c r="A23" s="187"/>
      <c r="B23" s="187"/>
      <c r="C23" s="65"/>
      <c r="D23" s="423"/>
      <c r="E23" s="73"/>
      <c r="F23" s="73"/>
      <c r="G23" s="112"/>
      <c r="H23" s="74"/>
      <c r="I23" s="74"/>
      <c r="J23" s="74"/>
      <c r="K23" s="74"/>
      <c r="L23" s="74"/>
      <c r="M23" s="74"/>
      <c r="N23" s="74"/>
      <c r="O23" s="74"/>
      <c r="P23" s="74"/>
      <c r="Q23" s="74"/>
      <c r="R23" s="74"/>
      <c r="S23" s="74"/>
      <c r="T23" s="74"/>
      <c r="U23" s="74"/>
      <c r="V23" s="74"/>
      <c r="W23" s="74"/>
      <c r="X23" s="74"/>
      <c r="Y23" s="74"/>
      <c r="Z23" s="74"/>
    </row>
    <row r="24" ht="11.25" customHeight="1">
      <c r="A24" s="187"/>
      <c r="B24" s="187"/>
      <c r="C24" s="65"/>
      <c r="D24" s="423"/>
      <c r="E24" s="73"/>
      <c r="F24" s="73"/>
      <c r="G24" s="112"/>
      <c r="H24" s="74"/>
      <c r="I24" s="74"/>
      <c r="J24" s="74"/>
      <c r="K24" s="74"/>
      <c r="L24" s="74"/>
      <c r="M24" s="74"/>
      <c r="N24" s="74"/>
      <c r="O24" s="74"/>
      <c r="P24" s="74"/>
      <c r="Q24" s="74"/>
      <c r="R24" s="74"/>
      <c r="S24" s="74"/>
      <c r="T24" s="74"/>
      <c r="U24" s="74"/>
      <c r="V24" s="74"/>
      <c r="W24" s="74"/>
      <c r="X24" s="74"/>
      <c r="Y24" s="74"/>
      <c r="Z24" s="74"/>
    </row>
    <row r="25" ht="11.25" customHeight="1">
      <c r="A25" s="187"/>
      <c r="B25" s="187"/>
      <c r="C25" s="65"/>
      <c r="D25" s="423"/>
      <c r="E25" s="73"/>
      <c r="F25" s="73"/>
      <c r="G25" s="112"/>
      <c r="H25" s="74"/>
      <c r="I25" s="74"/>
      <c r="J25" s="74"/>
      <c r="K25" s="74"/>
      <c r="L25" s="74"/>
      <c r="M25" s="74"/>
      <c r="N25" s="74"/>
      <c r="O25" s="74"/>
      <c r="P25" s="74"/>
      <c r="Q25" s="74"/>
      <c r="R25" s="74"/>
      <c r="S25" s="74"/>
      <c r="T25" s="74"/>
      <c r="U25" s="74"/>
      <c r="V25" s="74"/>
      <c r="W25" s="74"/>
      <c r="X25" s="74"/>
      <c r="Y25" s="74"/>
      <c r="Z25" s="74"/>
    </row>
    <row r="26" ht="11.25" customHeight="1">
      <c r="A26" s="187"/>
      <c r="B26" s="187"/>
      <c r="C26" s="65"/>
      <c r="D26" s="423"/>
      <c r="E26" s="73"/>
      <c r="F26" s="73"/>
      <c r="G26" s="112"/>
      <c r="H26" s="74"/>
      <c r="I26" s="74"/>
      <c r="J26" s="74"/>
      <c r="K26" s="74"/>
      <c r="L26" s="74"/>
      <c r="M26" s="74"/>
      <c r="N26" s="74"/>
      <c r="O26" s="74"/>
      <c r="P26" s="74"/>
      <c r="Q26" s="74"/>
      <c r="R26" s="74"/>
      <c r="S26" s="74"/>
      <c r="T26" s="74"/>
      <c r="U26" s="74"/>
      <c r="V26" s="74"/>
      <c r="W26" s="74"/>
      <c r="X26" s="74"/>
      <c r="Y26" s="74"/>
      <c r="Z26" s="74"/>
    </row>
    <row r="27" ht="11.25" customHeight="1">
      <c r="A27" s="187"/>
      <c r="B27" s="187"/>
      <c r="C27" s="65"/>
      <c r="D27" s="423"/>
      <c r="E27" s="73"/>
      <c r="F27" s="73"/>
      <c r="G27" s="112"/>
      <c r="H27" s="74"/>
      <c r="I27" s="74"/>
      <c r="J27" s="74"/>
      <c r="K27" s="74"/>
      <c r="L27" s="74"/>
      <c r="M27" s="74"/>
      <c r="N27" s="74"/>
      <c r="O27" s="74"/>
      <c r="P27" s="74"/>
      <c r="Q27" s="74"/>
      <c r="R27" s="74"/>
      <c r="S27" s="74"/>
      <c r="T27" s="74"/>
      <c r="U27" s="74"/>
      <c r="V27" s="74"/>
      <c r="W27" s="74"/>
      <c r="X27" s="74"/>
      <c r="Y27" s="74"/>
      <c r="Z27" s="74"/>
    </row>
    <row r="28" ht="11.25" customHeight="1">
      <c r="A28" s="187"/>
      <c r="B28" s="187"/>
      <c r="C28" s="65"/>
      <c r="D28" s="423"/>
      <c r="E28" s="73"/>
      <c r="F28" s="73"/>
      <c r="G28" s="112"/>
      <c r="H28" s="74"/>
      <c r="I28" s="74"/>
      <c r="J28" s="74"/>
      <c r="K28" s="74"/>
      <c r="L28" s="74"/>
      <c r="M28" s="74"/>
      <c r="N28" s="74"/>
      <c r="O28" s="74"/>
      <c r="P28" s="74"/>
      <c r="Q28" s="74"/>
      <c r="R28" s="74"/>
      <c r="S28" s="74"/>
      <c r="T28" s="74"/>
      <c r="U28" s="74"/>
      <c r="V28" s="74"/>
      <c r="W28" s="74"/>
      <c r="X28" s="74"/>
      <c r="Y28" s="74"/>
      <c r="Z28" s="74"/>
    </row>
    <row r="29" ht="11.25" customHeight="1">
      <c r="A29" s="187"/>
      <c r="B29" s="187"/>
      <c r="C29" s="65"/>
      <c r="D29" s="423"/>
      <c r="E29" s="73"/>
      <c r="F29" s="73"/>
      <c r="G29" s="112"/>
      <c r="H29" s="74"/>
      <c r="I29" s="74"/>
      <c r="J29" s="74"/>
      <c r="K29" s="74"/>
      <c r="L29" s="74"/>
      <c r="M29" s="74"/>
      <c r="N29" s="74"/>
      <c r="O29" s="74"/>
      <c r="P29" s="74"/>
      <c r="Q29" s="74"/>
      <c r="R29" s="74"/>
      <c r="S29" s="74"/>
      <c r="T29" s="74"/>
      <c r="U29" s="74"/>
      <c r="V29" s="74"/>
      <c r="W29" s="74"/>
      <c r="X29" s="74"/>
      <c r="Y29" s="74"/>
      <c r="Z29" s="74"/>
    </row>
    <row r="30" ht="11.25" customHeight="1">
      <c r="A30" s="187"/>
      <c r="B30" s="187"/>
      <c r="C30" s="65"/>
      <c r="D30" s="423"/>
      <c r="E30" s="73"/>
      <c r="F30" s="73"/>
      <c r="G30" s="112"/>
      <c r="H30" s="74"/>
      <c r="I30" s="74"/>
      <c r="J30" s="74"/>
      <c r="K30" s="74"/>
      <c r="L30" s="74"/>
      <c r="M30" s="74"/>
      <c r="N30" s="74"/>
      <c r="O30" s="74"/>
      <c r="P30" s="74"/>
      <c r="Q30" s="74"/>
      <c r="R30" s="74"/>
      <c r="S30" s="74"/>
      <c r="T30" s="74"/>
      <c r="U30" s="74"/>
      <c r="V30" s="74"/>
      <c r="W30" s="74"/>
      <c r="X30" s="74"/>
      <c r="Y30" s="74"/>
      <c r="Z30" s="74"/>
    </row>
    <row r="31" ht="11.25" customHeight="1">
      <c r="A31" s="187"/>
      <c r="B31" s="187"/>
      <c r="C31" s="65"/>
      <c r="D31" s="423"/>
      <c r="E31" s="73"/>
      <c r="F31" s="73"/>
      <c r="G31" s="112"/>
      <c r="H31" s="74"/>
      <c r="I31" s="74"/>
      <c r="J31" s="74"/>
      <c r="K31" s="74"/>
      <c r="L31" s="74"/>
      <c r="M31" s="74"/>
      <c r="N31" s="74"/>
      <c r="O31" s="74"/>
      <c r="P31" s="74"/>
      <c r="Q31" s="74"/>
      <c r="R31" s="74"/>
      <c r="S31" s="74"/>
      <c r="T31" s="74"/>
      <c r="U31" s="74"/>
      <c r="V31" s="74"/>
      <c r="W31" s="74"/>
      <c r="X31" s="74"/>
      <c r="Y31" s="74"/>
      <c r="Z31" s="74"/>
    </row>
    <row r="32" ht="11.25" customHeight="1">
      <c r="A32" s="187"/>
      <c r="B32" s="187"/>
      <c r="C32" s="65"/>
      <c r="D32" s="423"/>
      <c r="E32" s="73"/>
      <c r="F32" s="73"/>
      <c r="G32" s="112"/>
      <c r="H32" s="74"/>
      <c r="I32" s="74"/>
      <c r="J32" s="74"/>
      <c r="K32" s="74"/>
      <c r="L32" s="74"/>
      <c r="M32" s="74"/>
      <c r="N32" s="74"/>
      <c r="O32" s="74"/>
      <c r="P32" s="74"/>
      <c r="Q32" s="74"/>
      <c r="R32" s="74"/>
      <c r="S32" s="74"/>
      <c r="T32" s="74"/>
      <c r="U32" s="74"/>
      <c r="V32" s="74"/>
      <c r="W32" s="74"/>
      <c r="X32" s="74"/>
      <c r="Y32" s="74"/>
      <c r="Z32" s="74"/>
    </row>
    <row r="33" ht="11.25" customHeight="1">
      <c r="A33" s="187"/>
      <c r="B33" s="187"/>
      <c r="C33" s="65"/>
      <c r="D33" s="423"/>
      <c r="E33" s="73"/>
      <c r="F33" s="73"/>
      <c r="G33" s="112"/>
      <c r="H33" s="74"/>
      <c r="I33" s="74"/>
      <c r="J33" s="74"/>
      <c r="K33" s="74"/>
      <c r="L33" s="74"/>
      <c r="M33" s="74"/>
      <c r="N33" s="74"/>
      <c r="O33" s="74"/>
      <c r="P33" s="74"/>
      <c r="Q33" s="74"/>
      <c r="R33" s="74"/>
      <c r="S33" s="74"/>
      <c r="T33" s="74"/>
      <c r="U33" s="74"/>
      <c r="V33" s="74"/>
      <c r="W33" s="74"/>
      <c r="X33" s="74"/>
      <c r="Y33" s="74"/>
      <c r="Z33" s="74"/>
    </row>
    <row r="34" ht="11.25" customHeight="1">
      <c r="A34" s="187"/>
      <c r="B34" s="187"/>
      <c r="C34" s="65"/>
      <c r="D34" s="423"/>
      <c r="E34" s="73"/>
      <c r="F34" s="73"/>
      <c r="G34" s="112"/>
      <c r="H34" s="74"/>
      <c r="I34" s="74"/>
      <c r="J34" s="74"/>
      <c r="K34" s="74"/>
      <c r="L34" s="74"/>
      <c r="M34" s="74"/>
      <c r="N34" s="74"/>
      <c r="O34" s="74"/>
      <c r="P34" s="74"/>
      <c r="Q34" s="74"/>
      <c r="R34" s="74"/>
      <c r="S34" s="74"/>
      <c r="T34" s="74"/>
      <c r="U34" s="74"/>
      <c r="V34" s="74"/>
      <c r="W34" s="74"/>
      <c r="X34" s="74"/>
      <c r="Y34" s="74"/>
      <c r="Z34" s="74"/>
    </row>
    <row r="35" ht="11.25" customHeight="1">
      <c r="A35" s="187"/>
      <c r="B35" s="187"/>
      <c r="C35" s="65"/>
      <c r="D35" s="423"/>
      <c r="E35" s="73"/>
      <c r="F35" s="73"/>
      <c r="G35" s="112"/>
      <c r="H35" s="74"/>
      <c r="I35" s="74"/>
      <c r="J35" s="74"/>
      <c r="K35" s="74"/>
      <c r="L35" s="74"/>
      <c r="M35" s="74"/>
      <c r="N35" s="74"/>
      <c r="O35" s="74"/>
      <c r="P35" s="74"/>
      <c r="Q35" s="74"/>
      <c r="R35" s="74"/>
      <c r="S35" s="74"/>
      <c r="T35" s="74"/>
      <c r="U35" s="74"/>
      <c r="V35" s="74"/>
      <c r="W35" s="74"/>
      <c r="X35" s="74"/>
      <c r="Y35" s="74"/>
      <c r="Z35" s="74"/>
    </row>
    <row r="36" ht="11.25" customHeight="1">
      <c r="A36" s="187"/>
      <c r="B36" s="187"/>
      <c r="C36" s="65"/>
      <c r="D36" s="423"/>
      <c r="E36" s="73"/>
      <c r="F36" s="73"/>
      <c r="G36" s="112"/>
      <c r="H36" s="74"/>
      <c r="I36" s="74"/>
      <c r="J36" s="74"/>
      <c r="K36" s="74"/>
      <c r="L36" s="74"/>
      <c r="M36" s="74"/>
      <c r="N36" s="74"/>
      <c r="O36" s="74"/>
      <c r="P36" s="74"/>
      <c r="Q36" s="74"/>
      <c r="R36" s="74"/>
      <c r="S36" s="74"/>
      <c r="T36" s="74"/>
      <c r="U36" s="74"/>
      <c r="V36" s="74"/>
      <c r="W36" s="74"/>
      <c r="X36" s="74"/>
      <c r="Y36" s="74"/>
      <c r="Z36" s="74"/>
    </row>
    <row r="37" ht="11.25" customHeight="1">
      <c r="A37" s="187"/>
      <c r="B37" s="187"/>
      <c r="C37" s="65"/>
      <c r="D37" s="423"/>
      <c r="E37" s="73"/>
      <c r="F37" s="73"/>
      <c r="G37" s="112"/>
      <c r="H37" s="74"/>
      <c r="I37" s="74"/>
      <c r="J37" s="74"/>
      <c r="K37" s="74"/>
      <c r="L37" s="74"/>
      <c r="M37" s="74"/>
      <c r="N37" s="74"/>
      <c r="O37" s="74"/>
      <c r="P37" s="74"/>
      <c r="Q37" s="74"/>
      <c r="R37" s="74"/>
      <c r="S37" s="74"/>
      <c r="T37" s="74"/>
      <c r="U37" s="74"/>
      <c r="V37" s="74"/>
      <c r="W37" s="74"/>
      <c r="X37" s="74"/>
      <c r="Y37" s="74"/>
      <c r="Z37" s="74"/>
    </row>
    <row r="38" ht="11.25" customHeight="1">
      <c r="A38" s="187"/>
      <c r="B38" s="187"/>
      <c r="C38" s="65"/>
      <c r="D38" s="423"/>
      <c r="E38" s="73"/>
      <c r="F38" s="73"/>
      <c r="G38" s="112"/>
      <c r="H38" s="74"/>
      <c r="I38" s="74"/>
      <c r="J38" s="74"/>
      <c r="K38" s="74"/>
      <c r="L38" s="74"/>
      <c r="M38" s="74"/>
      <c r="N38" s="74"/>
      <c r="O38" s="74"/>
      <c r="P38" s="74"/>
      <c r="Q38" s="74"/>
      <c r="R38" s="74"/>
      <c r="S38" s="74"/>
      <c r="T38" s="74"/>
      <c r="U38" s="74"/>
      <c r="V38" s="74"/>
      <c r="W38" s="74"/>
      <c r="X38" s="74"/>
      <c r="Y38" s="74"/>
      <c r="Z38" s="74"/>
    </row>
    <row r="39" ht="11.25" customHeight="1">
      <c r="A39" s="187"/>
      <c r="B39" s="187"/>
      <c r="C39" s="65"/>
      <c r="D39" s="423"/>
      <c r="E39" s="73"/>
      <c r="F39" s="73"/>
      <c r="G39" s="112"/>
      <c r="H39" s="74"/>
      <c r="I39" s="74"/>
      <c r="J39" s="74"/>
      <c r="K39" s="74"/>
      <c r="L39" s="74"/>
      <c r="M39" s="74"/>
      <c r="N39" s="74"/>
      <c r="O39" s="74"/>
      <c r="P39" s="74"/>
      <c r="Q39" s="74"/>
      <c r="R39" s="74"/>
      <c r="S39" s="74"/>
      <c r="T39" s="74"/>
      <c r="U39" s="74"/>
      <c r="V39" s="74"/>
      <c r="W39" s="74"/>
      <c r="X39" s="74"/>
      <c r="Y39" s="74"/>
      <c r="Z39" s="74"/>
    </row>
    <row r="40" ht="11.25" customHeight="1">
      <c r="A40" s="187"/>
      <c r="B40" s="187"/>
      <c r="C40" s="65"/>
      <c r="D40" s="423"/>
      <c r="E40" s="73"/>
      <c r="F40" s="73"/>
      <c r="G40" s="112"/>
      <c r="H40" s="74"/>
      <c r="I40" s="74"/>
      <c r="J40" s="74"/>
      <c r="K40" s="74"/>
      <c r="L40" s="74"/>
      <c r="M40" s="74"/>
      <c r="N40" s="74"/>
      <c r="O40" s="74"/>
      <c r="P40" s="74"/>
      <c r="Q40" s="74"/>
      <c r="R40" s="74"/>
      <c r="S40" s="74"/>
      <c r="T40" s="74"/>
      <c r="U40" s="74"/>
      <c r="V40" s="74"/>
      <c r="W40" s="74"/>
      <c r="X40" s="74"/>
      <c r="Y40" s="74"/>
      <c r="Z40" s="74"/>
    </row>
    <row r="41" ht="11.25" customHeight="1">
      <c r="A41" s="187"/>
      <c r="B41" s="187"/>
      <c r="C41" s="65"/>
      <c r="D41" s="423"/>
      <c r="E41" s="73"/>
      <c r="F41" s="73"/>
      <c r="G41" s="112"/>
      <c r="H41" s="74"/>
      <c r="I41" s="74"/>
      <c r="J41" s="74"/>
      <c r="K41" s="74"/>
      <c r="L41" s="74"/>
      <c r="M41" s="74"/>
      <c r="N41" s="74"/>
      <c r="O41" s="74"/>
      <c r="P41" s="74"/>
      <c r="Q41" s="74"/>
      <c r="R41" s="74"/>
      <c r="S41" s="74"/>
      <c r="T41" s="74"/>
      <c r="U41" s="74"/>
      <c r="V41" s="74"/>
      <c r="W41" s="74"/>
      <c r="X41" s="74"/>
      <c r="Y41" s="74"/>
      <c r="Z41" s="74"/>
    </row>
    <row r="42" ht="11.25" customHeight="1">
      <c r="A42" s="187"/>
      <c r="B42" s="187"/>
      <c r="C42" s="65"/>
      <c r="D42" s="423"/>
      <c r="E42" s="73"/>
      <c r="F42" s="73"/>
      <c r="G42" s="112"/>
      <c r="H42" s="74"/>
      <c r="I42" s="74"/>
      <c r="J42" s="74"/>
      <c r="K42" s="74"/>
      <c r="L42" s="74"/>
      <c r="M42" s="74"/>
      <c r="N42" s="74"/>
      <c r="O42" s="74"/>
      <c r="P42" s="74"/>
      <c r="Q42" s="74"/>
      <c r="R42" s="74"/>
      <c r="S42" s="74"/>
      <c r="T42" s="74"/>
      <c r="U42" s="74"/>
      <c r="V42" s="74"/>
      <c r="W42" s="74"/>
      <c r="X42" s="74"/>
      <c r="Y42" s="74"/>
      <c r="Z42" s="74"/>
    </row>
    <row r="43" ht="11.25" customHeight="1">
      <c r="A43" s="187"/>
      <c r="B43" s="187"/>
      <c r="C43" s="65"/>
      <c r="D43" s="423"/>
      <c r="E43" s="73"/>
      <c r="F43" s="73"/>
      <c r="G43" s="112"/>
      <c r="H43" s="74"/>
      <c r="I43" s="74"/>
      <c r="J43" s="74"/>
      <c r="K43" s="74"/>
      <c r="L43" s="74"/>
      <c r="M43" s="74"/>
      <c r="N43" s="74"/>
      <c r="O43" s="74"/>
      <c r="P43" s="74"/>
      <c r="Q43" s="74"/>
      <c r="R43" s="74"/>
      <c r="S43" s="74"/>
      <c r="T43" s="74"/>
      <c r="U43" s="74"/>
      <c r="V43" s="74"/>
      <c r="W43" s="74"/>
      <c r="X43" s="74"/>
      <c r="Y43" s="74"/>
      <c r="Z43" s="74"/>
    </row>
    <row r="44" ht="11.25" customHeight="1">
      <c r="A44" s="187"/>
      <c r="B44" s="187"/>
      <c r="C44" s="65"/>
      <c r="D44" s="423"/>
      <c r="E44" s="73"/>
      <c r="F44" s="73"/>
      <c r="G44" s="112"/>
      <c r="H44" s="74"/>
      <c r="I44" s="74"/>
      <c r="J44" s="74"/>
      <c r="K44" s="74"/>
      <c r="L44" s="74"/>
      <c r="M44" s="74"/>
      <c r="N44" s="74"/>
      <c r="O44" s="74"/>
      <c r="P44" s="74"/>
      <c r="Q44" s="74"/>
      <c r="R44" s="74"/>
      <c r="S44" s="74"/>
      <c r="T44" s="74"/>
      <c r="U44" s="74"/>
      <c r="V44" s="74"/>
      <c r="W44" s="74"/>
      <c r="X44" s="74"/>
      <c r="Y44" s="74"/>
      <c r="Z44" s="74"/>
    </row>
    <row r="45" ht="11.25" customHeight="1">
      <c r="A45" s="187"/>
      <c r="B45" s="187"/>
      <c r="C45" s="65"/>
      <c r="D45" s="423"/>
      <c r="E45" s="73"/>
      <c r="F45" s="73"/>
      <c r="G45" s="112"/>
      <c r="H45" s="74"/>
      <c r="I45" s="74"/>
      <c r="J45" s="74"/>
      <c r="K45" s="74"/>
      <c r="L45" s="74"/>
      <c r="M45" s="74"/>
      <c r="N45" s="74"/>
      <c r="O45" s="74"/>
      <c r="P45" s="74"/>
      <c r="Q45" s="74"/>
      <c r="R45" s="74"/>
      <c r="S45" s="74"/>
      <c r="T45" s="74"/>
      <c r="U45" s="74"/>
      <c r="V45" s="74"/>
      <c r="W45" s="74"/>
      <c r="X45" s="74"/>
      <c r="Y45" s="74"/>
      <c r="Z45" s="74"/>
    </row>
    <row r="46" ht="11.25" customHeight="1">
      <c r="A46" s="187"/>
      <c r="B46" s="187"/>
      <c r="C46" s="65"/>
      <c r="D46" s="423"/>
      <c r="E46" s="73"/>
      <c r="F46" s="73"/>
      <c r="G46" s="112"/>
      <c r="H46" s="74"/>
      <c r="I46" s="74"/>
      <c r="J46" s="74"/>
      <c r="K46" s="74"/>
      <c r="L46" s="74"/>
      <c r="M46" s="74"/>
      <c r="N46" s="74"/>
      <c r="O46" s="74"/>
      <c r="P46" s="74"/>
      <c r="Q46" s="74"/>
      <c r="R46" s="74"/>
      <c r="S46" s="74"/>
      <c r="T46" s="74"/>
      <c r="U46" s="74"/>
      <c r="V46" s="74"/>
      <c r="W46" s="74"/>
      <c r="X46" s="74"/>
      <c r="Y46" s="74"/>
      <c r="Z46" s="74"/>
    </row>
    <row r="47" ht="11.25" customHeight="1">
      <c r="A47" s="187"/>
      <c r="B47" s="187"/>
      <c r="C47" s="65"/>
      <c r="D47" s="423"/>
      <c r="E47" s="73"/>
      <c r="F47" s="73"/>
      <c r="G47" s="112"/>
      <c r="H47" s="74"/>
      <c r="I47" s="74"/>
      <c r="J47" s="74"/>
      <c r="K47" s="74"/>
      <c r="L47" s="74"/>
      <c r="M47" s="74"/>
      <c r="N47" s="74"/>
      <c r="O47" s="74"/>
      <c r="P47" s="74"/>
      <c r="Q47" s="74"/>
      <c r="R47" s="74"/>
      <c r="S47" s="74"/>
      <c r="T47" s="74"/>
      <c r="U47" s="74"/>
      <c r="V47" s="74"/>
      <c r="W47" s="74"/>
      <c r="X47" s="74"/>
      <c r="Y47" s="74"/>
      <c r="Z47" s="74"/>
    </row>
    <row r="48" ht="11.25" customHeight="1">
      <c r="A48" s="187"/>
      <c r="B48" s="187"/>
      <c r="C48" s="65"/>
      <c r="D48" s="423"/>
      <c r="E48" s="73"/>
      <c r="F48" s="73"/>
      <c r="G48" s="112"/>
      <c r="H48" s="74"/>
      <c r="I48" s="74"/>
      <c r="J48" s="74"/>
      <c r="K48" s="74"/>
      <c r="L48" s="74"/>
      <c r="M48" s="74"/>
      <c r="N48" s="74"/>
      <c r="O48" s="74"/>
      <c r="P48" s="74"/>
      <c r="Q48" s="74"/>
      <c r="R48" s="74"/>
      <c r="S48" s="74"/>
      <c r="T48" s="74"/>
      <c r="U48" s="74"/>
      <c r="V48" s="74"/>
      <c r="W48" s="74"/>
      <c r="X48" s="74"/>
      <c r="Y48" s="74"/>
      <c r="Z48" s="74"/>
    </row>
    <row r="49" ht="11.25" customHeight="1">
      <c r="A49" s="187"/>
      <c r="B49" s="187"/>
      <c r="C49" s="65"/>
      <c r="D49" s="423"/>
      <c r="E49" s="73"/>
      <c r="F49" s="73"/>
      <c r="G49" s="112"/>
      <c r="H49" s="74"/>
      <c r="I49" s="74"/>
      <c r="J49" s="74"/>
      <c r="K49" s="74"/>
      <c r="L49" s="74"/>
      <c r="M49" s="74"/>
      <c r="N49" s="74"/>
      <c r="O49" s="74"/>
      <c r="P49" s="74"/>
      <c r="Q49" s="74"/>
      <c r="R49" s="74"/>
      <c r="S49" s="74"/>
      <c r="T49" s="74"/>
      <c r="U49" s="74"/>
      <c r="V49" s="74"/>
      <c r="W49" s="74"/>
      <c r="X49" s="74"/>
      <c r="Y49" s="74"/>
      <c r="Z49" s="74"/>
    </row>
    <row r="50" ht="11.25" customHeight="1">
      <c r="A50" s="187"/>
      <c r="B50" s="187"/>
      <c r="C50" s="65"/>
      <c r="D50" s="423"/>
      <c r="E50" s="73"/>
      <c r="F50" s="73"/>
      <c r="G50" s="112"/>
      <c r="H50" s="74"/>
      <c r="I50" s="74"/>
      <c r="J50" s="74"/>
      <c r="K50" s="74"/>
      <c r="L50" s="74"/>
      <c r="M50" s="74"/>
      <c r="N50" s="74"/>
      <c r="O50" s="74"/>
      <c r="P50" s="74"/>
      <c r="Q50" s="74"/>
      <c r="R50" s="74"/>
      <c r="S50" s="74"/>
      <c r="T50" s="74"/>
      <c r="U50" s="74"/>
      <c r="V50" s="74"/>
      <c r="W50" s="74"/>
      <c r="X50" s="74"/>
      <c r="Y50" s="74"/>
      <c r="Z50" s="74"/>
    </row>
    <row r="51" ht="11.25" customHeight="1">
      <c r="A51" s="187"/>
      <c r="B51" s="187"/>
      <c r="C51" s="65"/>
      <c r="D51" s="423"/>
      <c r="E51" s="73"/>
      <c r="F51" s="73"/>
      <c r="G51" s="112"/>
      <c r="H51" s="74"/>
      <c r="I51" s="74"/>
      <c r="J51" s="74"/>
      <c r="K51" s="74"/>
      <c r="L51" s="74"/>
      <c r="M51" s="74"/>
      <c r="N51" s="74"/>
      <c r="O51" s="74"/>
      <c r="P51" s="74"/>
      <c r="Q51" s="74"/>
      <c r="R51" s="74"/>
      <c r="S51" s="74"/>
      <c r="T51" s="74"/>
      <c r="U51" s="74"/>
      <c r="V51" s="74"/>
      <c r="W51" s="74"/>
      <c r="X51" s="74"/>
      <c r="Y51" s="74"/>
      <c r="Z51" s="74"/>
    </row>
    <row r="52" ht="11.25" customHeight="1">
      <c r="A52" s="187"/>
      <c r="B52" s="187"/>
      <c r="C52" s="65"/>
      <c r="D52" s="423"/>
      <c r="E52" s="73"/>
      <c r="F52" s="73"/>
      <c r="G52" s="112"/>
      <c r="H52" s="74"/>
      <c r="I52" s="74"/>
      <c r="J52" s="74"/>
      <c r="K52" s="74"/>
      <c r="L52" s="74"/>
      <c r="M52" s="74"/>
      <c r="N52" s="74"/>
      <c r="O52" s="74"/>
      <c r="P52" s="74"/>
      <c r="Q52" s="74"/>
      <c r="R52" s="74"/>
      <c r="S52" s="74"/>
      <c r="T52" s="74"/>
      <c r="U52" s="74"/>
      <c r="V52" s="74"/>
      <c r="W52" s="74"/>
      <c r="X52" s="74"/>
      <c r="Y52" s="74"/>
      <c r="Z52" s="74"/>
    </row>
    <row r="53" ht="11.25" customHeight="1">
      <c r="A53" s="187"/>
      <c r="B53" s="187"/>
      <c r="C53" s="65"/>
      <c r="D53" s="423"/>
      <c r="E53" s="73"/>
      <c r="F53" s="73"/>
      <c r="G53" s="112"/>
      <c r="H53" s="74"/>
      <c r="I53" s="74"/>
      <c r="J53" s="74"/>
      <c r="K53" s="74"/>
      <c r="L53" s="74"/>
      <c r="M53" s="74"/>
      <c r="N53" s="74"/>
      <c r="O53" s="74"/>
      <c r="P53" s="74"/>
      <c r="Q53" s="74"/>
      <c r="R53" s="74"/>
      <c r="S53" s="74"/>
      <c r="T53" s="74"/>
      <c r="U53" s="74"/>
      <c r="V53" s="74"/>
      <c r="W53" s="74"/>
      <c r="X53" s="74"/>
      <c r="Y53" s="74"/>
      <c r="Z53" s="74"/>
    </row>
    <row r="54" ht="11.25" customHeight="1">
      <c r="A54" s="187"/>
      <c r="B54" s="187"/>
      <c r="C54" s="65"/>
      <c r="D54" s="423"/>
      <c r="E54" s="73"/>
      <c r="F54" s="73"/>
      <c r="G54" s="112"/>
      <c r="H54" s="74"/>
      <c r="I54" s="74"/>
      <c r="J54" s="74"/>
      <c r="K54" s="74"/>
      <c r="L54" s="74"/>
      <c r="M54" s="74"/>
      <c r="N54" s="74"/>
      <c r="O54" s="74"/>
      <c r="P54" s="74"/>
      <c r="Q54" s="74"/>
      <c r="R54" s="74"/>
      <c r="S54" s="74"/>
      <c r="T54" s="74"/>
      <c r="U54" s="74"/>
      <c r="V54" s="74"/>
      <c r="W54" s="74"/>
      <c r="X54" s="74"/>
      <c r="Y54" s="74"/>
      <c r="Z54" s="74"/>
    </row>
    <row r="55" ht="11.25" customHeight="1">
      <c r="A55" s="187"/>
      <c r="B55" s="187"/>
      <c r="C55" s="65"/>
      <c r="D55" s="423"/>
      <c r="E55" s="73"/>
      <c r="F55" s="73"/>
      <c r="G55" s="112"/>
      <c r="H55" s="74"/>
      <c r="I55" s="74"/>
      <c r="J55" s="74"/>
      <c r="K55" s="74"/>
      <c r="L55" s="74"/>
      <c r="M55" s="74"/>
      <c r="N55" s="74"/>
      <c r="O55" s="74"/>
      <c r="P55" s="74"/>
      <c r="Q55" s="74"/>
      <c r="R55" s="74"/>
      <c r="S55" s="74"/>
      <c r="T55" s="74"/>
      <c r="U55" s="74"/>
      <c r="V55" s="74"/>
      <c r="W55" s="74"/>
      <c r="X55" s="74"/>
      <c r="Y55" s="74"/>
      <c r="Z55" s="74"/>
    </row>
    <row r="56" ht="11.25" customHeight="1">
      <c r="A56" s="187"/>
      <c r="B56" s="187"/>
      <c r="C56" s="65"/>
      <c r="D56" s="423"/>
      <c r="E56" s="73"/>
      <c r="F56" s="73"/>
      <c r="G56" s="112"/>
      <c r="H56" s="74"/>
      <c r="I56" s="74"/>
      <c r="J56" s="74"/>
      <c r="K56" s="74"/>
      <c r="L56" s="74"/>
      <c r="M56" s="74"/>
      <c r="N56" s="74"/>
      <c r="O56" s="74"/>
      <c r="P56" s="74"/>
      <c r="Q56" s="74"/>
      <c r="R56" s="74"/>
      <c r="S56" s="74"/>
      <c r="T56" s="74"/>
      <c r="U56" s="74"/>
      <c r="V56" s="74"/>
      <c r="W56" s="74"/>
      <c r="X56" s="74"/>
      <c r="Y56" s="74"/>
      <c r="Z56" s="74"/>
    </row>
    <row r="57" ht="11.25" customHeight="1">
      <c r="A57" s="187"/>
      <c r="B57" s="187"/>
      <c r="C57" s="65"/>
      <c r="D57" s="423"/>
      <c r="E57" s="73"/>
      <c r="F57" s="73"/>
      <c r="G57" s="112"/>
      <c r="H57" s="74"/>
      <c r="I57" s="74"/>
      <c r="J57" s="74"/>
      <c r="K57" s="74"/>
      <c r="L57" s="74"/>
      <c r="M57" s="74"/>
      <c r="N57" s="74"/>
      <c r="O57" s="74"/>
      <c r="P57" s="74"/>
      <c r="Q57" s="74"/>
      <c r="R57" s="74"/>
      <c r="S57" s="74"/>
      <c r="T57" s="74"/>
      <c r="U57" s="74"/>
      <c r="V57" s="74"/>
      <c r="W57" s="74"/>
      <c r="X57" s="74"/>
      <c r="Y57" s="74"/>
      <c r="Z57" s="74"/>
    </row>
    <row r="58" ht="11.25" customHeight="1">
      <c r="A58" s="187"/>
      <c r="B58" s="187"/>
      <c r="C58" s="65"/>
      <c r="D58" s="423"/>
      <c r="E58" s="73"/>
      <c r="F58" s="73"/>
      <c r="G58" s="112"/>
      <c r="H58" s="74"/>
      <c r="I58" s="74"/>
      <c r="J58" s="74"/>
      <c r="K58" s="74"/>
      <c r="L58" s="74"/>
      <c r="M58" s="74"/>
      <c r="N58" s="74"/>
      <c r="O58" s="74"/>
      <c r="P58" s="74"/>
      <c r="Q58" s="74"/>
      <c r="R58" s="74"/>
      <c r="S58" s="74"/>
      <c r="T58" s="74"/>
      <c r="U58" s="74"/>
      <c r="V58" s="74"/>
      <c r="W58" s="74"/>
      <c r="X58" s="74"/>
      <c r="Y58" s="74"/>
      <c r="Z58" s="74"/>
    </row>
    <row r="59" ht="11.25" customHeight="1">
      <c r="A59" s="187"/>
      <c r="B59" s="187"/>
      <c r="C59" s="65"/>
      <c r="D59" s="423"/>
      <c r="E59" s="73"/>
      <c r="F59" s="73"/>
      <c r="G59" s="112"/>
      <c r="H59" s="74"/>
      <c r="I59" s="74"/>
      <c r="J59" s="74"/>
      <c r="K59" s="74"/>
      <c r="L59" s="74"/>
      <c r="M59" s="74"/>
      <c r="N59" s="74"/>
      <c r="O59" s="74"/>
      <c r="P59" s="74"/>
      <c r="Q59" s="74"/>
      <c r="R59" s="74"/>
      <c r="S59" s="74"/>
      <c r="T59" s="74"/>
      <c r="U59" s="74"/>
      <c r="V59" s="74"/>
      <c r="W59" s="74"/>
      <c r="X59" s="74"/>
      <c r="Y59" s="74"/>
      <c r="Z59" s="74"/>
    </row>
    <row r="60" ht="11.25" customHeight="1">
      <c r="A60" s="187"/>
      <c r="B60" s="187"/>
      <c r="C60" s="65"/>
      <c r="D60" s="423"/>
      <c r="E60" s="73"/>
      <c r="F60" s="73"/>
      <c r="G60" s="112"/>
      <c r="H60" s="74"/>
      <c r="I60" s="74"/>
      <c r="J60" s="74"/>
      <c r="K60" s="74"/>
      <c r="L60" s="74"/>
      <c r="M60" s="74"/>
      <c r="N60" s="74"/>
      <c r="O60" s="74"/>
      <c r="P60" s="74"/>
      <c r="Q60" s="74"/>
      <c r="R60" s="74"/>
      <c r="S60" s="74"/>
      <c r="T60" s="74"/>
      <c r="U60" s="74"/>
      <c r="V60" s="74"/>
      <c r="W60" s="74"/>
      <c r="X60" s="74"/>
      <c r="Y60" s="74"/>
      <c r="Z60" s="74"/>
    </row>
    <row r="61" ht="11.25" customHeight="1">
      <c r="A61" s="187"/>
      <c r="B61" s="187"/>
      <c r="C61" s="65"/>
      <c r="D61" s="423"/>
      <c r="E61" s="73"/>
      <c r="F61" s="73"/>
      <c r="G61" s="112"/>
      <c r="H61" s="74"/>
      <c r="I61" s="74"/>
      <c r="J61" s="74"/>
      <c r="K61" s="74"/>
      <c r="L61" s="74"/>
      <c r="M61" s="74"/>
      <c r="N61" s="74"/>
      <c r="O61" s="74"/>
      <c r="P61" s="74"/>
      <c r="Q61" s="74"/>
      <c r="R61" s="74"/>
      <c r="S61" s="74"/>
      <c r="T61" s="74"/>
      <c r="U61" s="74"/>
      <c r="V61" s="74"/>
      <c r="W61" s="74"/>
      <c r="X61" s="74"/>
      <c r="Y61" s="74"/>
      <c r="Z61" s="74"/>
    </row>
    <row r="62" ht="11.25" customHeight="1">
      <c r="A62" s="187"/>
      <c r="B62" s="187"/>
      <c r="C62" s="65"/>
      <c r="D62" s="423"/>
      <c r="E62" s="73"/>
      <c r="F62" s="73"/>
      <c r="G62" s="112"/>
      <c r="H62" s="74"/>
      <c r="I62" s="74"/>
      <c r="J62" s="74"/>
      <c r="K62" s="74"/>
      <c r="L62" s="74"/>
      <c r="M62" s="74"/>
      <c r="N62" s="74"/>
      <c r="O62" s="74"/>
      <c r="P62" s="74"/>
      <c r="Q62" s="74"/>
      <c r="R62" s="74"/>
      <c r="S62" s="74"/>
      <c r="T62" s="74"/>
      <c r="U62" s="74"/>
      <c r="V62" s="74"/>
      <c r="W62" s="74"/>
      <c r="X62" s="74"/>
      <c r="Y62" s="74"/>
      <c r="Z62" s="74"/>
    </row>
    <row r="63" ht="11.25" customHeight="1">
      <c r="A63" s="187"/>
      <c r="B63" s="187"/>
      <c r="C63" s="65"/>
      <c r="D63" s="423"/>
      <c r="E63" s="73"/>
      <c r="F63" s="73"/>
      <c r="G63" s="112"/>
      <c r="H63" s="74"/>
      <c r="I63" s="74"/>
      <c r="J63" s="74"/>
      <c r="K63" s="74"/>
      <c r="L63" s="74"/>
      <c r="M63" s="74"/>
      <c r="N63" s="74"/>
      <c r="O63" s="74"/>
      <c r="P63" s="74"/>
      <c r="Q63" s="74"/>
      <c r="R63" s="74"/>
      <c r="S63" s="74"/>
      <c r="T63" s="74"/>
      <c r="U63" s="74"/>
      <c r="V63" s="74"/>
      <c r="W63" s="74"/>
      <c r="X63" s="74"/>
      <c r="Y63" s="74"/>
      <c r="Z63" s="74"/>
    </row>
    <row r="64" ht="11.25" customHeight="1">
      <c r="A64" s="187"/>
      <c r="B64" s="187"/>
      <c r="C64" s="65"/>
      <c r="D64" s="423"/>
      <c r="E64" s="73"/>
      <c r="F64" s="73"/>
      <c r="G64" s="112"/>
      <c r="H64" s="74"/>
      <c r="I64" s="74"/>
      <c r="J64" s="74"/>
      <c r="K64" s="74"/>
      <c r="L64" s="74"/>
      <c r="M64" s="74"/>
      <c r="N64" s="74"/>
      <c r="O64" s="74"/>
      <c r="P64" s="74"/>
      <c r="Q64" s="74"/>
      <c r="R64" s="74"/>
      <c r="S64" s="74"/>
      <c r="T64" s="74"/>
      <c r="U64" s="74"/>
      <c r="V64" s="74"/>
      <c r="W64" s="74"/>
      <c r="X64" s="74"/>
      <c r="Y64" s="74"/>
      <c r="Z64" s="74"/>
    </row>
    <row r="65" ht="11.25" customHeight="1">
      <c r="A65" s="187"/>
      <c r="B65" s="187"/>
      <c r="C65" s="65"/>
      <c r="D65" s="423"/>
      <c r="E65" s="73"/>
      <c r="F65" s="73"/>
      <c r="G65" s="112"/>
      <c r="H65" s="74"/>
      <c r="I65" s="74"/>
      <c r="J65" s="74"/>
      <c r="K65" s="74"/>
      <c r="L65" s="74"/>
      <c r="M65" s="74"/>
      <c r="N65" s="74"/>
      <c r="O65" s="74"/>
      <c r="P65" s="74"/>
      <c r="Q65" s="74"/>
      <c r="R65" s="74"/>
      <c r="S65" s="74"/>
      <c r="T65" s="74"/>
      <c r="U65" s="74"/>
      <c r="V65" s="74"/>
      <c r="W65" s="74"/>
      <c r="X65" s="74"/>
      <c r="Y65" s="74"/>
      <c r="Z65" s="74"/>
    </row>
    <row r="66" ht="11.25" customHeight="1">
      <c r="A66" s="187"/>
      <c r="B66" s="187"/>
      <c r="C66" s="65"/>
      <c r="D66" s="423"/>
      <c r="E66" s="73"/>
      <c r="F66" s="73"/>
      <c r="G66" s="112"/>
      <c r="H66" s="74"/>
      <c r="I66" s="74"/>
      <c r="J66" s="74"/>
      <c r="K66" s="74"/>
      <c r="L66" s="74"/>
      <c r="M66" s="74"/>
      <c r="N66" s="74"/>
      <c r="O66" s="74"/>
      <c r="P66" s="74"/>
      <c r="Q66" s="74"/>
      <c r="R66" s="74"/>
      <c r="S66" s="74"/>
      <c r="T66" s="74"/>
      <c r="U66" s="74"/>
      <c r="V66" s="74"/>
      <c r="W66" s="74"/>
      <c r="X66" s="74"/>
      <c r="Y66" s="74"/>
      <c r="Z66" s="74"/>
    </row>
    <row r="67" ht="11.25" customHeight="1">
      <c r="A67" s="187"/>
      <c r="B67" s="187"/>
      <c r="C67" s="65"/>
      <c r="D67" s="423"/>
      <c r="E67" s="73"/>
      <c r="F67" s="73"/>
      <c r="G67" s="112"/>
      <c r="H67" s="74"/>
      <c r="I67" s="74"/>
      <c r="J67" s="74"/>
      <c r="K67" s="74"/>
      <c r="L67" s="74"/>
      <c r="M67" s="74"/>
      <c r="N67" s="74"/>
      <c r="O67" s="74"/>
      <c r="P67" s="74"/>
      <c r="Q67" s="74"/>
      <c r="R67" s="74"/>
      <c r="S67" s="74"/>
      <c r="T67" s="74"/>
      <c r="U67" s="74"/>
      <c r="V67" s="74"/>
      <c r="W67" s="74"/>
      <c r="X67" s="74"/>
      <c r="Y67" s="74"/>
      <c r="Z67" s="74"/>
    </row>
    <row r="68" ht="11.25" customHeight="1">
      <c r="A68" s="187"/>
      <c r="B68" s="187"/>
      <c r="C68" s="65"/>
      <c r="D68" s="423"/>
      <c r="E68" s="73"/>
      <c r="F68" s="73"/>
      <c r="G68" s="112"/>
      <c r="H68" s="74"/>
      <c r="I68" s="74"/>
      <c r="J68" s="74"/>
      <c r="K68" s="74"/>
      <c r="L68" s="74"/>
      <c r="M68" s="74"/>
      <c r="N68" s="74"/>
      <c r="O68" s="74"/>
      <c r="P68" s="74"/>
      <c r="Q68" s="74"/>
      <c r="R68" s="74"/>
      <c r="S68" s="74"/>
      <c r="T68" s="74"/>
      <c r="U68" s="74"/>
      <c r="V68" s="74"/>
      <c r="W68" s="74"/>
      <c r="X68" s="74"/>
      <c r="Y68" s="74"/>
      <c r="Z68" s="74"/>
    </row>
    <row r="69" ht="11.25" customHeight="1">
      <c r="A69" s="187"/>
      <c r="B69" s="187"/>
      <c r="C69" s="65"/>
      <c r="D69" s="423"/>
      <c r="E69" s="73"/>
      <c r="F69" s="73"/>
      <c r="G69" s="112"/>
      <c r="H69" s="74"/>
      <c r="I69" s="74"/>
      <c r="J69" s="74"/>
      <c r="K69" s="74"/>
      <c r="L69" s="74"/>
      <c r="M69" s="74"/>
      <c r="N69" s="74"/>
      <c r="O69" s="74"/>
      <c r="P69" s="74"/>
      <c r="Q69" s="74"/>
      <c r="R69" s="74"/>
      <c r="S69" s="74"/>
      <c r="T69" s="74"/>
      <c r="U69" s="74"/>
      <c r="V69" s="74"/>
      <c r="W69" s="74"/>
      <c r="X69" s="74"/>
      <c r="Y69" s="74"/>
      <c r="Z69" s="74"/>
    </row>
    <row r="70" ht="11.25" customHeight="1">
      <c r="A70" s="187"/>
      <c r="B70" s="187"/>
      <c r="C70" s="65"/>
      <c r="D70" s="423"/>
      <c r="E70" s="73"/>
      <c r="F70" s="73"/>
      <c r="G70" s="112"/>
      <c r="H70" s="74"/>
      <c r="I70" s="74"/>
      <c r="J70" s="74"/>
      <c r="K70" s="74"/>
      <c r="L70" s="74"/>
      <c r="M70" s="74"/>
      <c r="N70" s="74"/>
      <c r="O70" s="74"/>
      <c r="P70" s="74"/>
      <c r="Q70" s="74"/>
      <c r="R70" s="74"/>
      <c r="S70" s="74"/>
      <c r="T70" s="74"/>
      <c r="U70" s="74"/>
      <c r="V70" s="74"/>
      <c r="W70" s="74"/>
      <c r="X70" s="74"/>
      <c r="Y70" s="74"/>
      <c r="Z70" s="74"/>
    </row>
    <row r="71" ht="11.25" customHeight="1">
      <c r="A71" s="187"/>
      <c r="B71" s="187"/>
      <c r="C71" s="65"/>
      <c r="D71" s="423"/>
      <c r="E71" s="73"/>
      <c r="F71" s="73"/>
      <c r="G71" s="112"/>
      <c r="H71" s="74"/>
      <c r="I71" s="74"/>
      <c r="J71" s="74"/>
      <c r="K71" s="74"/>
      <c r="L71" s="74"/>
      <c r="M71" s="74"/>
      <c r="N71" s="74"/>
      <c r="O71" s="74"/>
      <c r="P71" s="74"/>
      <c r="Q71" s="74"/>
      <c r="R71" s="74"/>
      <c r="S71" s="74"/>
      <c r="T71" s="74"/>
      <c r="U71" s="74"/>
      <c r="V71" s="74"/>
      <c r="W71" s="74"/>
      <c r="X71" s="74"/>
      <c r="Y71" s="74"/>
      <c r="Z71" s="74"/>
    </row>
    <row r="72" ht="11.25" customHeight="1">
      <c r="A72" s="187"/>
      <c r="B72" s="187"/>
      <c r="C72" s="65"/>
      <c r="D72" s="423"/>
      <c r="E72" s="73"/>
      <c r="F72" s="73"/>
      <c r="G72" s="112"/>
      <c r="H72" s="74"/>
      <c r="I72" s="74"/>
      <c r="J72" s="74"/>
      <c r="K72" s="74"/>
      <c r="L72" s="74"/>
      <c r="M72" s="74"/>
      <c r="N72" s="74"/>
      <c r="O72" s="74"/>
      <c r="P72" s="74"/>
      <c r="Q72" s="74"/>
      <c r="R72" s="74"/>
      <c r="S72" s="74"/>
      <c r="T72" s="74"/>
      <c r="U72" s="74"/>
      <c r="V72" s="74"/>
      <c r="W72" s="74"/>
      <c r="X72" s="74"/>
      <c r="Y72" s="74"/>
      <c r="Z72" s="74"/>
    </row>
    <row r="73" ht="11.25" customHeight="1">
      <c r="A73" s="187"/>
      <c r="B73" s="187"/>
      <c r="C73" s="65"/>
      <c r="D73" s="423"/>
      <c r="E73" s="73"/>
      <c r="F73" s="73"/>
      <c r="G73" s="112"/>
      <c r="H73" s="74"/>
      <c r="I73" s="74"/>
      <c r="J73" s="74"/>
      <c r="K73" s="74"/>
      <c r="L73" s="74"/>
      <c r="M73" s="74"/>
      <c r="N73" s="74"/>
      <c r="O73" s="74"/>
      <c r="P73" s="74"/>
      <c r="Q73" s="74"/>
      <c r="R73" s="74"/>
      <c r="S73" s="74"/>
      <c r="T73" s="74"/>
      <c r="U73" s="74"/>
      <c r="V73" s="74"/>
      <c r="W73" s="74"/>
      <c r="X73" s="74"/>
      <c r="Y73" s="74"/>
      <c r="Z73" s="74"/>
    </row>
    <row r="74" ht="11.25" customHeight="1">
      <c r="A74" s="187"/>
      <c r="B74" s="187"/>
      <c r="C74" s="65"/>
      <c r="D74" s="423"/>
      <c r="E74" s="73"/>
      <c r="F74" s="73"/>
      <c r="G74" s="112"/>
      <c r="H74" s="74"/>
      <c r="I74" s="74"/>
      <c r="J74" s="74"/>
      <c r="K74" s="74"/>
      <c r="L74" s="74"/>
      <c r="M74" s="74"/>
      <c r="N74" s="74"/>
      <c r="O74" s="74"/>
      <c r="P74" s="74"/>
      <c r="Q74" s="74"/>
      <c r="R74" s="74"/>
      <c r="S74" s="74"/>
      <c r="T74" s="74"/>
      <c r="U74" s="74"/>
      <c r="V74" s="74"/>
      <c r="W74" s="74"/>
      <c r="X74" s="74"/>
      <c r="Y74" s="74"/>
      <c r="Z74" s="74"/>
    </row>
    <row r="75" ht="11.25" customHeight="1">
      <c r="A75" s="187"/>
      <c r="B75" s="187"/>
      <c r="C75" s="65"/>
      <c r="D75" s="423"/>
      <c r="E75" s="73"/>
      <c r="F75" s="73"/>
      <c r="G75" s="112"/>
      <c r="H75" s="74"/>
      <c r="I75" s="74"/>
      <c r="J75" s="74"/>
      <c r="K75" s="74"/>
      <c r="L75" s="74"/>
      <c r="M75" s="74"/>
      <c r="N75" s="74"/>
      <c r="O75" s="74"/>
      <c r="P75" s="74"/>
      <c r="Q75" s="74"/>
      <c r="R75" s="74"/>
      <c r="S75" s="74"/>
      <c r="T75" s="74"/>
      <c r="U75" s="74"/>
      <c r="V75" s="74"/>
      <c r="W75" s="74"/>
      <c r="X75" s="74"/>
      <c r="Y75" s="74"/>
      <c r="Z75" s="74"/>
    </row>
    <row r="76" ht="11.25" customHeight="1">
      <c r="A76" s="187"/>
      <c r="B76" s="187"/>
      <c r="C76" s="65"/>
      <c r="D76" s="423"/>
      <c r="E76" s="73"/>
      <c r="F76" s="73"/>
      <c r="G76" s="112"/>
      <c r="H76" s="74"/>
      <c r="I76" s="74"/>
      <c r="J76" s="74"/>
      <c r="K76" s="74"/>
      <c r="L76" s="74"/>
      <c r="M76" s="74"/>
      <c r="N76" s="74"/>
      <c r="O76" s="74"/>
      <c r="P76" s="74"/>
      <c r="Q76" s="74"/>
      <c r="R76" s="74"/>
      <c r="S76" s="74"/>
      <c r="T76" s="74"/>
      <c r="U76" s="74"/>
      <c r="V76" s="74"/>
      <c r="W76" s="74"/>
      <c r="X76" s="74"/>
      <c r="Y76" s="74"/>
      <c r="Z76" s="74"/>
    </row>
    <row r="77" ht="11.25" customHeight="1">
      <c r="A77" s="187"/>
      <c r="B77" s="187"/>
      <c r="C77" s="65"/>
      <c r="D77" s="423"/>
      <c r="E77" s="73"/>
      <c r="F77" s="73"/>
      <c r="G77" s="112"/>
      <c r="H77" s="74"/>
      <c r="I77" s="74"/>
      <c r="J77" s="74"/>
      <c r="K77" s="74"/>
      <c r="L77" s="74"/>
      <c r="M77" s="74"/>
      <c r="N77" s="74"/>
      <c r="O77" s="74"/>
      <c r="P77" s="74"/>
      <c r="Q77" s="74"/>
      <c r="R77" s="74"/>
      <c r="S77" s="74"/>
      <c r="T77" s="74"/>
      <c r="U77" s="74"/>
      <c r="V77" s="74"/>
      <c r="W77" s="74"/>
      <c r="X77" s="74"/>
      <c r="Y77" s="74"/>
      <c r="Z77" s="74"/>
    </row>
    <row r="78" ht="11.25" customHeight="1">
      <c r="A78" s="187"/>
      <c r="B78" s="187"/>
      <c r="C78" s="65"/>
      <c r="D78" s="423"/>
      <c r="E78" s="73"/>
      <c r="F78" s="73"/>
      <c r="G78" s="112"/>
      <c r="H78" s="74"/>
      <c r="I78" s="74"/>
      <c r="J78" s="74"/>
      <c r="K78" s="74"/>
      <c r="L78" s="74"/>
      <c r="M78" s="74"/>
      <c r="N78" s="74"/>
      <c r="O78" s="74"/>
      <c r="P78" s="74"/>
      <c r="Q78" s="74"/>
      <c r="R78" s="74"/>
      <c r="S78" s="74"/>
      <c r="T78" s="74"/>
      <c r="U78" s="74"/>
      <c r="V78" s="74"/>
      <c r="W78" s="74"/>
      <c r="X78" s="74"/>
      <c r="Y78" s="74"/>
      <c r="Z78" s="74"/>
    </row>
    <row r="79" ht="11.25" customHeight="1">
      <c r="A79" s="187"/>
      <c r="B79" s="187"/>
      <c r="C79" s="64"/>
      <c r="D79" s="455"/>
      <c r="E79" s="73"/>
      <c r="F79" s="73"/>
      <c r="G79" s="112"/>
      <c r="H79" s="74"/>
      <c r="I79" s="74"/>
      <c r="J79" s="74"/>
      <c r="K79" s="74"/>
      <c r="L79" s="74"/>
      <c r="M79" s="74"/>
      <c r="N79" s="74"/>
      <c r="O79" s="74"/>
      <c r="P79" s="74"/>
      <c r="Q79" s="74"/>
      <c r="R79" s="74"/>
      <c r="S79" s="74"/>
      <c r="T79" s="74"/>
      <c r="U79" s="74"/>
      <c r="V79" s="74"/>
      <c r="W79" s="74"/>
      <c r="X79" s="74"/>
      <c r="Y79" s="74"/>
      <c r="Z79" s="74"/>
    </row>
    <row r="80" ht="11.25" customHeight="1">
      <c r="A80" s="65"/>
      <c r="B80" s="65"/>
      <c r="C80" s="65"/>
      <c r="D80" s="423"/>
      <c r="E80" s="73"/>
      <c r="F80" s="73"/>
      <c r="G80" s="112"/>
      <c r="H80" s="74"/>
      <c r="I80" s="74"/>
      <c r="J80" s="74"/>
      <c r="K80" s="74"/>
      <c r="L80" s="74"/>
      <c r="M80" s="74"/>
      <c r="N80" s="74"/>
      <c r="O80" s="74"/>
      <c r="P80" s="74"/>
      <c r="Q80" s="74"/>
      <c r="R80" s="74"/>
      <c r="S80" s="74"/>
      <c r="T80" s="74"/>
      <c r="U80" s="74"/>
      <c r="V80" s="74"/>
      <c r="W80" s="74"/>
      <c r="X80" s="74"/>
      <c r="Y80" s="74"/>
      <c r="Z80" s="74"/>
    </row>
    <row r="81" ht="11.25" customHeight="1">
      <c r="A81" s="65"/>
      <c r="B81" s="68"/>
      <c r="C81" s="65"/>
      <c r="D81" s="113"/>
      <c r="E81" s="73"/>
      <c r="F81" s="73"/>
      <c r="G81" s="112"/>
      <c r="H81" s="74"/>
      <c r="I81" s="74"/>
      <c r="J81" s="74"/>
      <c r="K81" s="74"/>
      <c r="L81" s="74"/>
      <c r="M81" s="74"/>
      <c r="N81" s="74"/>
      <c r="O81" s="74"/>
      <c r="P81" s="74"/>
      <c r="Q81" s="74"/>
      <c r="R81" s="74"/>
      <c r="S81" s="74"/>
      <c r="T81" s="74"/>
      <c r="U81" s="74"/>
      <c r="V81" s="74"/>
      <c r="W81" s="74"/>
      <c r="X81" s="74"/>
      <c r="Y81" s="74"/>
      <c r="Z81" s="74"/>
    </row>
    <row r="82" ht="11.25" customHeight="1">
      <c r="A82" s="65"/>
      <c r="B82" s="68"/>
      <c r="C82" s="65"/>
      <c r="D82" s="113"/>
      <c r="E82" s="73"/>
      <c r="F82" s="73"/>
      <c r="G82" s="112"/>
      <c r="H82" s="74"/>
      <c r="I82" s="74"/>
      <c r="J82" s="74"/>
      <c r="K82" s="74"/>
      <c r="L82" s="74"/>
      <c r="M82" s="74"/>
      <c r="N82" s="74"/>
      <c r="O82" s="74"/>
      <c r="P82" s="74"/>
      <c r="Q82" s="74"/>
      <c r="R82" s="74"/>
      <c r="S82" s="74"/>
      <c r="T82" s="74"/>
      <c r="U82" s="74"/>
      <c r="V82" s="74"/>
      <c r="W82" s="74"/>
      <c r="X82" s="74"/>
      <c r="Y82" s="74"/>
      <c r="Z82" s="74"/>
    </row>
    <row r="83" ht="11.25" customHeight="1">
      <c r="A83" s="114" t="s">
        <v>151</v>
      </c>
      <c r="B83" s="40"/>
      <c r="C83" s="40"/>
      <c r="D83" s="40"/>
      <c r="E83" s="74"/>
      <c r="F83" s="322">
        <f>SUM(F12:F82)</f>
        <v>1400</v>
      </c>
      <c r="G83" s="74"/>
      <c r="H83" s="74"/>
      <c r="I83" s="74"/>
      <c r="J83" s="74"/>
      <c r="K83" s="74"/>
      <c r="L83" s="74"/>
      <c r="M83" s="74"/>
      <c r="N83" s="74"/>
      <c r="O83" s="74"/>
      <c r="P83" s="74"/>
      <c r="Q83" s="74"/>
      <c r="R83" s="74"/>
      <c r="S83" s="74"/>
      <c r="T83" s="74"/>
      <c r="U83" s="74"/>
      <c r="V83" s="74"/>
      <c r="W83" s="74"/>
      <c r="X83" s="74"/>
      <c r="Y83" s="74"/>
      <c r="Z83" s="74"/>
    </row>
    <row r="84" ht="11.25" customHeight="1">
      <c r="A84" s="39"/>
      <c r="B84" s="40"/>
      <c r="C84" s="40"/>
      <c r="D84" s="40"/>
      <c r="E84" s="40"/>
      <c r="F84" s="40"/>
      <c r="G84" s="74"/>
      <c r="H84" s="74"/>
      <c r="I84" s="74"/>
      <c r="J84" s="74"/>
      <c r="K84" s="74"/>
      <c r="L84" s="74"/>
      <c r="M84" s="74"/>
      <c r="N84" s="74"/>
      <c r="O84" s="74"/>
      <c r="P84" s="74"/>
      <c r="Q84" s="74"/>
      <c r="R84" s="74"/>
      <c r="S84" s="74"/>
      <c r="T84" s="74"/>
      <c r="U84" s="74"/>
      <c r="V84" s="74"/>
      <c r="W84" s="74"/>
      <c r="X84" s="74"/>
      <c r="Y84" s="74"/>
      <c r="Z84" s="74"/>
    </row>
    <row r="85" ht="11.25" customHeight="1">
      <c r="A85" s="323" t="s">
        <v>500</v>
      </c>
      <c r="B85" s="117"/>
      <c r="C85" s="117"/>
      <c r="D85" s="117"/>
      <c r="E85" s="117"/>
      <c r="F85" s="117"/>
      <c r="G85" s="74"/>
      <c r="H85" s="74"/>
      <c r="I85" s="74"/>
      <c r="J85" s="74"/>
      <c r="K85" s="74"/>
      <c r="L85" s="74"/>
      <c r="M85" s="74"/>
      <c r="N85" s="74"/>
      <c r="O85" s="74"/>
      <c r="P85" s="74"/>
      <c r="Q85" s="74"/>
      <c r="R85" s="74"/>
      <c r="S85" s="74"/>
      <c r="T85" s="74"/>
      <c r="U85" s="74"/>
      <c r="V85" s="74"/>
      <c r="W85" s="74"/>
      <c r="X85" s="74"/>
      <c r="Y85" s="74"/>
      <c r="Z85" s="74"/>
    </row>
    <row r="86" ht="15.75" customHeight="1">
      <c r="A86" s="39"/>
      <c r="B86" s="40"/>
      <c r="C86" s="40"/>
      <c r="D86" s="40"/>
      <c r="E86" s="40"/>
      <c r="F86" s="40"/>
    </row>
    <row r="87" ht="15.75" customHeight="1">
      <c r="A87" s="39"/>
      <c r="B87" s="40"/>
      <c r="C87" s="40"/>
      <c r="D87" s="40"/>
      <c r="E87" s="40"/>
      <c r="F87" s="40"/>
    </row>
    <row r="88" ht="15.75" customHeight="1">
      <c r="A88" s="39"/>
      <c r="B88" s="40"/>
      <c r="C88" s="40"/>
      <c r="D88" s="40"/>
      <c r="E88" s="40"/>
      <c r="F88" s="40"/>
    </row>
    <row r="89" ht="15.75" customHeight="1">
      <c r="A89" s="39"/>
      <c r="B89" s="40"/>
      <c r="C89" s="40"/>
      <c r="D89" s="40"/>
      <c r="E89" s="40"/>
      <c r="F89" s="40"/>
    </row>
    <row r="90" ht="15.75" customHeight="1">
      <c r="A90" s="39"/>
      <c r="B90" s="40"/>
      <c r="C90" s="40"/>
      <c r="D90" s="40"/>
      <c r="E90" s="40"/>
      <c r="F90" s="40"/>
    </row>
    <row r="91" ht="15.75" customHeight="1">
      <c r="A91" s="39"/>
      <c r="B91" s="40"/>
      <c r="C91" s="40"/>
      <c r="D91" s="40"/>
      <c r="E91" s="40"/>
      <c r="F91" s="40"/>
    </row>
    <row r="92" ht="15.75" customHeight="1">
      <c r="A92" s="39"/>
      <c r="B92" s="40"/>
      <c r="C92" s="40"/>
      <c r="D92" s="40"/>
      <c r="E92" s="40"/>
      <c r="F92" s="40"/>
    </row>
    <row r="93" ht="15.75" customHeight="1">
      <c r="A93" s="39"/>
      <c r="B93" s="40"/>
      <c r="C93" s="40"/>
      <c r="D93" s="40"/>
      <c r="E93" s="40"/>
      <c r="F93" s="40"/>
    </row>
    <row r="94" ht="15.75" customHeight="1">
      <c r="A94" s="39"/>
      <c r="B94" s="40"/>
      <c r="C94" s="40"/>
      <c r="D94" s="40"/>
      <c r="E94" s="40"/>
      <c r="F94" s="40"/>
    </row>
    <row r="95" ht="15.75" customHeight="1">
      <c r="A95" s="39"/>
      <c r="B95" s="40"/>
      <c r="C95" s="40"/>
      <c r="D95" s="40"/>
      <c r="E95" s="40"/>
      <c r="F95" s="40"/>
    </row>
    <row r="96" ht="15.75" customHeight="1">
      <c r="A96" s="39"/>
      <c r="B96" s="40"/>
      <c r="C96" s="40"/>
      <c r="D96" s="40"/>
      <c r="E96" s="40"/>
      <c r="F96" s="40"/>
    </row>
    <row r="97" ht="15.75" customHeight="1">
      <c r="A97" s="39"/>
      <c r="B97" s="40"/>
      <c r="C97" s="40"/>
      <c r="D97" s="40"/>
      <c r="E97" s="40"/>
      <c r="F97" s="40"/>
    </row>
    <row r="98" ht="15.75" customHeight="1">
      <c r="A98" s="39"/>
      <c r="B98" s="40"/>
      <c r="C98" s="40"/>
      <c r="D98" s="40"/>
      <c r="E98" s="40"/>
      <c r="F98" s="40"/>
    </row>
    <row r="99" ht="15.75" customHeight="1">
      <c r="A99" s="39"/>
      <c r="B99" s="40"/>
      <c r="C99" s="40"/>
      <c r="D99" s="40"/>
      <c r="E99" s="40"/>
      <c r="F99" s="40"/>
    </row>
    <row r="100" ht="15.75" customHeight="1">
      <c r="A100" s="39"/>
      <c r="B100" s="40"/>
      <c r="C100" s="40"/>
      <c r="D100" s="40"/>
      <c r="E100" s="40"/>
      <c r="F100" s="40"/>
    </row>
    <row r="101" ht="15.75" customHeight="1">
      <c r="A101" s="39"/>
      <c r="B101" s="40"/>
      <c r="C101" s="40"/>
      <c r="D101" s="40"/>
      <c r="E101" s="40"/>
      <c r="F101" s="40"/>
    </row>
    <row r="102" ht="15.75" customHeight="1">
      <c r="A102" s="39"/>
      <c r="B102" s="40"/>
      <c r="C102" s="40"/>
      <c r="D102" s="40"/>
      <c r="E102" s="40"/>
      <c r="F102" s="40"/>
    </row>
    <row r="103" ht="15.75" customHeight="1">
      <c r="A103" s="39"/>
      <c r="B103" s="40"/>
      <c r="C103" s="40"/>
      <c r="D103" s="40"/>
      <c r="E103" s="40"/>
      <c r="F103" s="40"/>
    </row>
    <row r="104" ht="15.75" customHeight="1">
      <c r="A104" s="39"/>
      <c r="B104" s="40"/>
      <c r="C104" s="40"/>
      <c r="D104" s="40"/>
      <c r="E104" s="40"/>
      <c r="F104" s="40"/>
    </row>
    <row r="105" ht="15.75" customHeight="1">
      <c r="A105" s="39"/>
      <c r="B105" s="40"/>
      <c r="C105" s="40"/>
      <c r="D105" s="40"/>
      <c r="E105" s="40"/>
      <c r="F105" s="40"/>
    </row>
    <row r="106" ht="15.75" customHeight="1">
      <c r="A106" s="39"/>
      <c r="B106" s="40"/>
      <c r="C106" s="40"/>
      <c r="D106" s="40"/>
      <c r="E106" s="40"/>
      <c r="F106" s="40"/>
    </row>
    <row r="107" ht="15.75" customHeight="1">
      <c r="A107" s="39"/>
      <c r="B107" s="40"/>
      <c r="C107" s="40"/>
      <c r="D107" s="40"/>
      <c r="E107" s="40"/>
      <c r="F107" s="40"/>
    </row>
    <row r="108" ht="15.75" customHeight="1">
      <c r="A108" s="39"/>
      <c r="B108" s="40"/>
      <c r="C108" s="40"/>
      <c r="D108" s="40"/>
      <c r="E108" s="40"/>
      <c r="F108" s="40"/>
    </row>
    <row r="109" ht="15.75" customHeight="1">
      <c r="A109" s="39"/>
      <c r="B109" s="40"/>
      <c r="C109" s="40"/>
      <c r="D109" s="40"/>
      <c r="E109" s="40"/>
      <c r="F109" s="40"/>
    </row>
    <row r="110" ht="15.75" customHeight="1">
      <c r="A110" s="39"/>
      <c r="B110" s="40"/>
      <c r="C110" s="40"/>
      <c r="D110" s="40"/>
      <c r="E110" s="40"/>
      <c r="F110" s="40"/>
    </row>
    <row r="111" ht="15.75" customHeight="1">
      <c r="A111" s="39"/>
      <c r="B111" s="40"/>
      <c r="C111" s="40"/>
      <c r="D111" s="40"/>
      <c r="E111" s="40"/>
      <c r="F111" s="40"/>
    </row>
    <row r="112" ht="15.75" customHeight="1">
      <c r="A112" s="39"/>
      <c r="B112" s="40"/>
      <c r="C112" s="40"/>
      <c r="D112" s="40"/>
      <c r="E112" s="40"/>
      <c r="F112" s="40"/>
    </row>
    <row r="113" ht="15.75" customHeight="1">
      <c r="A113" s="39"/>
      <c r="B113" s="40"/>
      <c r="C113" s="40"/>
      <c r="D113" s="40"/>
      <c r="E113" s="40"/>
      <c r="F113" s="40"/>
    </row>
    <row r="114" ht="15.75" customHeight="1">
      <c r="A114" s="39"/>
      <c r="B114" s="40"/>
      <c r="C114" s="40"/>
      <c r="D114" s="40"/>
      <c r="E114" s="40"/>
      <c r="F114" s="40"/>
    </row>
    <row r="115" ht="15.75" customHeight="1">
      <c r="A115" s="39"/>
      <c r="B115" s="40"/>
      <c r="C115" s="40"/>
      <c r="D115" s="40"/>
      <c r="E115" s="40"/>
      <c r="F115" s="40"/>
    </row>
    <row r="116" ht="15.75" customHeight="1">
      <c r="A116" s="39"/>
      <c r="B116" s="40"/>
      <c r="C116" s="40"/>
      <c r="D116" s="40"/>
      <c r="E116" s="40"/>
      <c r="F116" s="40"/>
    </row>
    <row r="117" ht="15.75" customHeight="1">
      <c r="A117" s="39"/>
      <c r="B117" s="40"/>
      <c r="C117" s="40"/>
      <c r="D117" s="40"/>
      <c r="E117" s="40"/>
      <c r="F117" s="40"/>
    </row>
    <row r="118" ht="15.75" customHeight="1">
      <c r="A118" s="39"/>
      <c r="B118" s="40"/>
      <c r="C118" s="40"/>
      <c r="D118" s="40"/>
      <c r="E118" s="40"/>
      <c r="F118" s="40"/>
    </row>
    <row r="119" ht="15.75" customHeight="1">
      <c r="A119" s="39"/>
      <c r="B119" s="40"/>
      <c r="C119" s="40"/>
      <c r="D119" s="40"/>
      <c r="E119" s="40"/>
      <c r="F119" s="40"/>
    </row>
    <row r="120" ht="15.75" customHeight="1">
      <c r="A120" s="39"/>
      <c r="B120" s="40"/>
      <c r="C120" s="40"/>
      <c r="D120" s="40"/>
      <c r="E120" s="40"/>
      <c r="F120" s="40"/>
    </row>
    <row r="121" ht="15.75" customHeight="1">
      <c r="A121" s="39"/>
      <c r="B121" s="40"/>
      <c r="C121" s="40"/>
      <c r="D121" s="40"/>
      <c r="E121" s="40"/>
      <c r="F121" s="40"/>
    </row>
    <row r="122" ht="15.75" customHeight="1">
      <c r="A122" s="39"/>
      <c r="B122" s="40"/>
      <c r="C122" s="40"/>
      <c r="D122" s="40"/>
      <c r="E122" s="40"/>
      <c r="F122" s="40"/>
    </row>
    <row r="123" ht="15.75" customHeight="1">
      <c r="A123" s="39"/>
      <c r="B123" s="40"/>
      <c r="C123" s="40"/>
      <c r="D123" s="40"/>
      <c r="E123" s="40"/>
      <c r="F123" s="40"/>
    </row>
    <row r="124" ht="15.75" customHeight="1">
      <c r="A124" s="39"/>
      <c r="B124" s="40"/>
      <c r="C124" s="40"/>
      <c r="D124" s="40"/>
      <c r="E124" s="40"/>
      <c r="F124" s="40"/>
    </row>
    <row r="125" ht="15.75" customHeight="1">
      <c r="A125" s="39"/>
      <c r="B125" s="40"/>
      <c r="C125" s="40"/>
      <c r="D125" s="40"/>
      <c r="E125" s="40"/>
      <c r="F125" s="40"/>
    </row>
    <row r="126" ht="15.75" customHeight="1">
      <c r="A126" s="39"/>
      <c r="B126" s="40"/>
      <c r="C126" s="40"/>
      <c r="D126" s="40"/>
      <c r="E126" s="40"/>
      <c r="F126" s="40"/>
    </row>
    <row r="127" ht="15.75" customHeight="1">
      <c r="A127" s="39"/>
      <c r="B127" s="40"/>
      <c r="C127" s="40"/>
      <c r="D127" s="40"/>
      <c r="E127" s="40"/>
      <c r="F127" s="40"/>
    </row>
    <row r="128" ht="15.75" customHeight="1">
      <c r="A128" s="39"/>
      <c r="B128" s="40"/>
      <c r="C128" s="40"/>
      <c r="D128" s="40"/>
      <c r="E128" s="40"/>
      <c r="F128" s="40"/>
    </row>
    <row r="129" ht="15.75" customHeight="1">
      <c r="A129" s="39"/>
      <c r="B129" s="40"/>
      <c r="C129" s="40"/>
      <c r="D129" s="40"/>
      <c r="E129" s="40"/>
      <c r="F129" s="40"/>
    </row>
    <row r="130" ht="15.75" customHeight="1">
      <c r="A130" s="39"/>
      <c r="B130" s="40"/>
      <c r="C130" s="40"/>
      <c r="D130" s="40"/>
      <c r="E130" s="40"/>
      <c r="F130" s="40"/>
    </row>
    <row r="131" ht="15.75" customHeight="1">
      <c r="A131" s="39"/>
      <c r="B131" s="40"/>
      <c r="C131" s="40"/>
      <c r="D131" s="40"/>
      <c r="E131" s="40"/>
      <c r="F131" s="40"/>
    </row>
    <row r="132" ht="15.75" customHeight="1">
      <c r="A132" s="39"/>
      <c r="B132" s="40"/>
      <c r="C132" s="40"/>
      <c r="D132" s="40"/>
      <c r="E132" s="40"/>
      <c r="F132" s="40"/>
    </row>
    <row r="133" ht="15.75" customHeight="1">
      <c r="A133" s="39"/>
      <c r="B133" s="40"/>
      <c r="C133" s="40"/>
      <c r="D133" s="40"/>
      <c r="E133" s="40"/>
      <c r="F133" s="40"/>
    </row>
    <row r="134" ht="15.75" customHeight="1">
      <c r="A134" s="39"/>
      <c r="B134" s="40"/>
      <c r="C134" s="40"/>
      <c r="D134" s="40"/>
      <c r="E134" s="40"/>
      <c r="F134" s="40"/>
    </row>
    <row r="135" ht="15.75" customHeight="1">
      <c r="A135" s="39"/>
      <c r="B135" s="40"/>
      <c r="C135" s="40"/>
      <c r="D135" s="40"/>
      <c r="E135" s="40"/>
      <c r="F135" s="40"/>
    </row>
    <row r="136" ht="15.75" customHeight="1">
      <c r="A136" s="39"/>
      <c r="B136" s="40"/>
      <c r="C136" s="40"/>
      <c r="D136" s="40"/>
      <c r="E136" s="40"/>
      <c r="F136" s="40"/>
    </row>
    <row r="137" ht="15.75" customHeight="1">
      <c r="A137" s="39"/>
      <c r="B137" s="40"/>
      <c r="C137" s="40"/>
      <c r="D137" s="40"/>
      <c r="E137" s="40"/>
      <c r="F137" s="40"/>
    </row>
    <row r="138" ht="15.75" customHeight="1">
      <c r="A138" s="39"/>
      <c r="B138" s="40"/>
      <c r="C138" s="40"/>
      <c r="D138" s="40"/>
      <c r="E138" s="40"/>
      <c r="F138" s="40"/>
    </row>
    <row r="139" ht="15.75" customHeight="1">
      <c r="A139" s="39"/>
      <c r="B139" s="40"/>
      <c r="C139" s="40"/>
      <c r="D139" s="40"/>
      <c r="E139" s="40"/>
      <c r="F139" s="40"/>
    </row>
    <row r="140" ht="15.75" customHeight="1">
      <c r="A140" s="39"/>
      <c r="B140" s="40"/>
      <c r="C140" s="40"/>
      <c r="D140" s="40"/>
      <c r="E140" s="40"/>
      <c r="F140" s="40"/>
    </row>
    <row r="141" ht="15.75" customHeight="1">
      <c r="A141" s="39"/>
      <c r="B141" s="40"/>
      <c r="C141" s="40"/>
      <c r="D141" s="40"/>
      <c r="E141" s="40"/>
      <c r="F141" s="40"/>
    </row>
    <row r="142" ht="15.75" customHeight="1">
      <c r="A142" s="39"/>
      <c r="B142" s="40"/>
      <c r="C142" s="40"/>
      <c r="D142" s="40"/>
      <c r="E142" s="40"/>
      <c r="F142" s="40"/>
    </row>
    <row r="143" ht="15.75" customHeight="1">
      <c r="A143" s="39"/>
      <c r="B143" s="40"/>
      <c r="C143" s="40"/>
      <c r="D143" s="40"/>
      <c r="E143" s="40"/>
      <c r="F143" s="40"/>
    </row>
    <row r="144" ht="15.75" customHeight="1">
      <c r="A144" s="39"/>
      <c r="B144" s="40"/>
      <c r="C144" s="40"/>
      <c r="D144" s="40"/>
      <c r="E144" s="40"/>
      <c r="F144" s="40"/>
    </row>
    <row r="145" ht="15.75" customHeight="1">
      <c r="A145" s="39"/>
      <c r="B145" s="40"/>
      <c r="C145" s="40"/>
      <c r="D145" s="40"/>
      <c r="E145" s="40"/>
      <c r="F145" s="40"/>
    </row>
    <row r="146" ht="15.75" customHeight="1">
      <c r="A146" s="39"/>
      <c r="B146" s="40"/>
      <c r="C146" s="40"/>
      <c r="D146" s="40"/>
      <c r="E146" s="40"/>
      <c r="F146" s="40"/>
    </row>
    <row r="147" ht="15.75" customHeight="1">
      <c r="A147" s="39"/>
      <c r="B147" s="40"/>
      <c r="C147" s="40"/>
      <c r="D147" s="40"/>
      <c r="E147" s="40"/>
      <c r="F147" s="40"/>
    </row>
    <row r="148" ht="15.75" customHeight="1">
      <c r="A148" s="39"/>
      <c r="B148" s="40"/>
      <c r="C148" s="40"/>
      <c r="D148" s="40"/>
      <c r="E148" s="40"/>
      <c r="F148" s="40"/>
    </row>
    <row r="149" ht="15.75" customHeight="1">
      <c r="A149" s="39"/>
      <c r="B149" s="40"/>
      <c r="C149" s="40"/>
      <c r="D149" s="40"/>
      <c r="E149" s="40"/>
      <c r="F149" s="40"/>
    </row>
    <row r="150" ht="15.75" customHeight="1">
      <c r="A150" s="39"/>
      <c r="B150" s="40"/>
      <c r="C150" s="40"/>
      <c r="D150" s="40"/>
      <c r="E150" s="40"/>
      <c r="F150" s="40"/>
    </row>
    <row r="151" ht="15.75" customHeight="1">
      <c r="A151" s="39"/>
      <c r="B151" s="40"/>
      <c r="C151" s="40"/>
      <c r="D151" s="40"/>
      <c r="E151" s="40"/>
      <c r="F151" s="40"/>
    </row>
    <row r="152" ht="15.75" customHeight="1">
      <c r="A152" s="39"/>
      <c r="B152" s="40"/>
      <c r="C152" s="40"/>
      <c r="D152" s="40"/>
      <c r="E152" s="40"/>
      <c r="F152" s="40"/>
    </row>
    <row r="153" ht="15.75" customHeight="1">
      <c r="A153" s="39"/>
      <c r="B153" s="40"/>
      <c r="C153" s="40"/>
      <c r="D153" s="40"/>
      <c r="E153" s="40"/>
      <c r="F153" s="40"/>
    </row>
    <row r="154" ht="15.75" customHeight="1">
      <c r="A154" s="39"/>
      <c r="B154" s="40"/>
      <c r="C154" s="40"/>
      <c r="D154" s="40"/>
      <c r="E154" s="40"/>
      <c r="F154" s="40"/>
    </row>
    <row r="155" ht="15.75" customHeight="1">
      <c r="A155" s="39"/>
      <c r="B155" s="40"/>
      <c r="C155" s="40"/>
      <c r="D155" s="40"/>
      <c r="E155" s="40"/>
      <c r="F155" s="40"/>
    </row>
    <row r="156" ht="15.75" customHeight="1">
      <c r="A156" s="39"/>
      <c r="B156" s="40"/>
      <c r="C156" s="40"/>
      <c r="D156" s="40"/>
      <c r="E156" s="40"/>
      <c r="F156" s="40"/>
    </row>
    <row r="157" ht="15.75" customHeight="1">
      <c r="A157" s="39"/>
      <c r="B157" s="40"/>
      <c r="C157" s="40"/>
      <c r="D157" s="40"/>
      <c r="E157" s="40"/>
      <c r="F157" s="40"/>
    </row>
    <row r="158" ht="15.75" customHeight="1">
      <c r="A158" s="39"/>
      <c r="B158" s="40"/>
      <c r="C158" s="40"/>
      <c r="D158" s="40"/>
      <c r="E158" s="40"/>
      <c r="F158" s="40"/>
    </row>
    <row r="159" ht="15.75" customHeight="1">
      <c r="A159" s="39"/>
      <c r="B159" s="40"/>
      <c r="C159" s="40"/>
      <c r="D159" s="40"/>
      <c r="E159" s="40"/>
      <c r="F159" s="40"/>
    </row>
    <row r="160" ht="15.75" customHeight="1">
      <c r="A160" s="39"/>
      <c r="B160" s="40"/>
      <c r="C160" s="40"/>
      <c r="D160" s="40"/>
      <c r="E160" s="40"/>
      <c r="F160" s="40"/>
    </row>
    <row r="161" ht="15.75" customHeight="1">
      <c r="A161" s="39"/>
      <c r="B161" s="40"/>
      <c r="C161" s="40"/>
      <c r="D161" s="40"/>
      <c r="E161" s="40"/>
      <c r="F161" s="40"/>
    </row>
    <row r="162" ht="15.75" customHeight="1">
      <c r="A162" s="39"/>
      <c r="B162" s="40"/>
      <c r="C162" s="40"/>
      <c r="D162" s="40"/>
      <c r="E162" s="40"/>
      <c r="F162" s="40"/>
    </row>
    <row r="163" ht="15.75" customHeight="1">
      <c r="A163" s="39"/>
      <c r="B163" s="40"/>
      <c r="C163" s="40"/>
      <c r="D163" s="40"/>
      <c r="E163" s="40"/>
      <c r="F163" s="40"/>
    </row>
    <row r="164" ht="15.75" customHeight="1">
      <c r="A164" s="39"/>
      <c r="B164" s="40"/>
      <c r="C164" s="40"/>
      <c r="D164" s="40"/>
      <c r="E164" s="40"/>
      <c r="F164" s="40"/>
    </row>
    <row r="165" ht="15.75" customHeight="1">
      <c r="A165" s="39"/>
      <c r="B165" s="40"/>
      <c r="C165" s="40"/>
      <c r="D165" s="40"/>
      <c r="E165" s="40"/>
      <c r="F165" s="40"/>
    </row>
    <row r="166" ht="15.75" customHeight="1">
      <c r="A166" s="39"/>
      <c r="B166" s="40"/>
      <c r="C166" s="40"/>
      <c r="D166" s="40"/>
      <c r="E166" s="40"/>
      <c r="F166" s="40"/>
    </row>
    <row r="167" ht="15.75" customHeight="1">
      <c r="A167" s="39"/>
      <c r="B167" s="40"/>
      <c r="C167" s="40"/>
      <c r="D167" s="40"/>
      <c r="E167" s="40"/>
      <c r="F167" s="40"/>
    </row>
    <row r="168" ht="15.75" customHeight="1">
      <c r="A168" s="39"/>
      <c r="B168" s="40"/>
      <c r="C168" s="40"/>
      <c r="D168" s="40"/>
      <c r="E168" s="40"/>
      <c r="F168" s="40"/>
    </row>
    <row r="169" ht="15.75" customHeight="1">
      <c r="A169" s="39"/>
      <c r="B169" s="40"/>
      <c r="C169" s="40"/>
      <c r="D169" s="40"/>
      <c r="E169" s="40"/>
      <c r="F169" s="40"/>
    </row>
    <row r="170" ht="15.75" customHeight="1">
      <c r="A170" s="39"/>
      <c r="B170" s="40"/>
      <c r="C170" s="40"/>
      <c r="D170" s="40"/>
      <c r="E170" s="40"/>
      <c r="F170" s="40"/>
    </row>
    <row r="171" ht="15.75" customHeight="1">
      <c r="A171" s="39"/>
      <c r="B171" s="40"/>
      <c r="C171" s="40"/>
      <c r="D171" s="40"/>
      <c r="E171" s="40"/>
      <c r="F171" s="40"/>
    </row>
    <row r="172" ht="15.75" customHeight="1">
      <c r="A172" s="39"/>
      <c r="B172" s="40"/>
      <c r="C172" s="40"/>
      <c r="D172" s="40"/>
      <c r="E172" s="40"/>
      <c r="F172" s="40"/>
    </row>
    <row r="173" ht="15.75" customHeight="1">
      <c r="A173" s="39"/>
      <c r="B173" s="40"/>
      <c r="C173" s="40"/>
      <c r="D173" s="40"/>
      <c r="E173" s="40"/>
      <c r="F173" s="40"/>
    </row>
    <row r="174" ht="15.75" customHeight="1">
      <c r="A174" s="39"/>
      <c r="B174" s="40"/>
      <c r="C174" s="40"/>
      <c r="D174" s="40"/>
      <c r="E174" s="40"/>
      <c r="F174" s="40"/>
    </row>
    <row r="175" ht="15.75" customHeight="1">
      <c r="A175" s="39"/>
      <c r="B175" s="40"/>
      <c r="C175" s="40"/>
      <c r="D175" s="40"/>
      <c r="E175" s="40"/>
      <c r="F175" s="40"/>
    </row>
    <row r="176" ht="15.75" customHeight="1">
      <c r="A176" s="39"/>
      <c r="B176" s="40"/>
      <c r="C176" s="40"/>
      <c r="D176" s="40"/>
      <c r="E176" s="40"/>
      <c r="F176" s="40"/>
    </row>
    <row r="177" ht="15.75" customHeight="1">
      <c r="A177" s="39"/>
      <c r="B177" s="40"/>
      <c r="C177" s="40"/>
      <c r="D177" s="40"/>
      <c r="E177" s="40"/>
      <c r="F177" s="40"/>
    </row>
    <row r="178" ht="15.75" customHeight="1">
      <c r="A178" s="39"/>
      <c r="B178" s="40"/>
      <c r="C178" s="40"/>
      <c r="D178" s="40"/>
      <c r="E178" s="40"/>
      <c r="F178" s="40"/>
    </row>
    <row r="179" ht="15.75" customHeight="1">
      <c r="A179" s="39"/>
      <c r="B179" s="40"/>
      <c r="C179" s="40"/>
      <c r="D179" s="40"/>
      <c r="E179" s="40"/>
      <c r="F179" s="40"/>
    </row>
    <row r="180" ht="15.75" customHeight="1">
      <c r="A180" s="39"/>
      <c r="B180" s="40"/>
      <c r="C180" s="40"/>
      <c r="D180" s="40"/>
      <c r="E180" s="40"/>
      <c r="F180" s="40"/>
    </row>
    <row r="181" ht="15.75" customHeight="1">
      <c r="A181" s="39"/>
      <c r="B181" s="40"/>
      <c r="C181" s="40"/>
      <c r="D181" s="40"/>
      <c r="E181" s="40"/>
      <c r="F181" s="40"/>
    </row>
    <row r="182" ht="15.75" customHeight="1">
      <c r="A182" s="39"/>
      <c r="B182" s="40"/>
      <c r="C182" s="40"/>
      <c r="D182" s="40"/>
      <c r="E182" s="40"/>
      <c r="F182" s="40"/>
    </row>
    <row r="183" ht="15.75" customHeight="1">
      <c r="A183" s="39"/>
      <c r="B183" s="40"/>
      <c r="C183" s="40"/>
      <c r="D183" s="40"/>
      <c r="E183" s="40"/>
      <c r="F183" s="40"/>
    </row>
    <row r="184" ht="15.75" customHeight="1">
      <c r="A184" s="39"/>
      <c r="B184" s="40"/>
      <c r="C184" s="40"/>
      <c r="D184" s="40"/>
      <c r="E184" s="40"/>
      <c r="F184" s="40"/>
    </row>
    <row r="185" ht="15.75" customHeight="1">
      <c r="A185" s="39"/>
      <c r="B185" s="40"/>
      <c r="C185" s="40"/>
      <c r="D185" s="40"/>
      <c r="E185" s="40"/>
      <c r="F185" s="40"/>
    </row>
    <row r="186" ht="15.75" customHeight="1">
      <c r="A186" s="39"/>
      <c r="B186" s="40"/>
      <c r="C186" s="40"/>
      <c r="D186" s="40"/>
      <c r="E186" s="40"/>
      <c r="F186" s="40"/>
    </row>
    <row r="187" ht="15.75" customHeight="1">
      <c r="A187" s="39"/>
      <c r="B187" s="40"/>
      <c r="C187" s="40"/>
      <c r="D187" s="40"/>
      <c r="E187" s="40"/>
      <c r="F187" s="40"/>
    </row>
    <row r="188" ht="15.75" customHeight="1">
      <c r="A188" s="39"/>
      <c r="B188" s="40"/>
      <c r="C188" s="40"/>
      <c r="D188" s="40"/>
      <c r="E188" s="40"/>
      <c r="F188" s="40"/>
    </row>
    <row r="189" ht="15.75" customHeight="1">
      <c r="A189" s="39"/>
      <c r="B189" s="40"/>
      <c r="C189" s="40"/>
      <c r="D189" s="40"/>
      <c r="E189" s="40"/>
      <c r="F189" s="40"/>
    </row>
    <row r="190" ht="15.75" customHeight="1">
      <c r="A190" s="39"/>
      <c r="B190" s="40"/>
      <c r="C190" s="40"/>
      <c r="D190" s="40"/>
      <c r="E190" s="40"/>
      <c r="F190" s="40"/>
    </row>
    <row r="191" ht="15.75" customHeight="1">
      <c r="A191" s="39"/>
      <c r="B191" s="40"/>
      <c r="C191" s="40"/>
      <c r="D191" s="40"/>
      <c r="E191" s="40"/>
      <c r="F191" s="40"/>
    </row>
    <row r="192" ht="15.75" customHeight="1">
      <c r="A192" s="39"/>
      <c r="B192" s="40"/>
      <c r="C192" s="40"/>
      <c r="D192" s="40"/>
      <c r="E192" s="40"/>
      <c r="F192" s="40"/>
    </row>
    <row r="193" ht="15.75" customHeight="1">
      <c r="A193" s="39"/>
      <c r="B193" s="40"/>
      <c r="C193" s="40"/>
      <c r="D193" s="40"/>
      <c r="E193" s="40"/>
      <c r="F193" s="40"/>
    </row>
    <row r="194" ht="15.75" customHeight="1">
      <c r="A194" s="39"/>
      <c r="B194" s="40"/>
      <c r="C194" s="40"/>
      <c r="D194" s="40"/>
      <c r="E194" s="40"/>
      <c r="F194" s="40"/>
    </row>
    <row r="195" ht="15.75" customHeight="1">
      <c r="A195" s="39"/>
      <c r="B195" s="40"/>
      <c r="C195" s="40"/>
      <c r="D195" s="40"/>
      <c r="E195" s="40"/>
      <c r="F195" s="40"/>
    </row>
    <row r="196" ht="15.75" customHeight="1">
      <c r="A196" s="39"/>
      <c r="B196" s="40"/>
      <c r="C196" s="40"/>
      <c r="D196" s="40"/>
      <c r="E196" s="40"/>
      <c r="F196" s="40"/>
    </row>
    <row r="197" ht="15.75" customHeight="1">
      <c r="A197" s="39"/>
      <c r="B197" s="40"/>
      <c r="C197" s="40"/>
      <c r="D197" s="40"/>
      <c r="E197" s="40"/>
      <c r="F197" s="40"/>
    </row>
    <row r="198" ht="15.75" customHeight="1">
      <c r="A198" s="39"/>
      <c r="B198" s="40"/>
      <c r="C198" s="40"/>
      <c r="D198" s="40"/>
      <c r="E198" s="40"/>
      <c r="F198" s="40"/>
    </row>
    <row r="199" ht="15.75" customHeight="1">
      <c r="A199" s="39"/>
      <c r="B199" s="40"/>
      <c r="C199" s="40"/>
      <c r="D199" s="40"/>
      <c r="E199" s="40"/>
      <c r="F199" s="40"/>
    </row>
    <row r="200" ht="15.75" customHeight="1">
      <c r="A200" s="39"/>
      <c r="B200" s="40"/>
      <c r="C200" s="40"/>
      <c r="D200" s="40"/>
      <c r="E200" s="40"/>
      <c r="F200" s="40"/>
    </row>
    <row r="201" ht="15.75" customHeight="1">
      <c r="A201" s="39"/>
      <c r="B201" s="40"/>
      <c r="C201" s="40"/>
      <c r="D201" s="40"/>
      <c r="E201" s="40"/>
      <c r="F201" s="40"/>
    </row>
    <row r="202" ht="15.75" customHeight="1">
      <c r="A202" s="39"/>
      <c r="B202" s="40"/>
      <c r="C202" s="40"/>
      <c r="D202" s="40"/>
      <c r="E202" s="40"/>
      <c r="F202" s="40"/>
    </row>
    <row r="203" ht="15.75" customHeight="1">
      <c r="A203" s="39"/>
      <c r="B203" s="40"/>
      <c r="C203" s="40"/>
      <c r="D203" s="40"/>
      <c r="E203" s="40"/>
      <c r="F203" s="40"/>
    </row>
    <row r="204" ht="15.75" customHeight="1">
      <c r="A204" s="39"/>
      <c r="B204" s="40"/>
      <c r="C204" s="40"/>
      <c r="D204" s="40"/>
      <c r="E204" s="40"/>
      <c r="F204" s="40"/>
    </row>
    <row r="205" ht="15.75" customHeight="1">
      <c r="A205" s="39"/>
      <c r="B205" s="40"/>
      <c r="C205" s="40"/>
      <c r="D205" s="40"/>
      <c r="E205" s="40"/>
      <c r="F205" s="40"/>
    </row>
    <row r="206" ht="15.75" customHeight="1">
      <c r="A206" s="39"/>
      <c r="B206" s="40"/>
      <c r="C206" s="40"/>
      <c r="D206" s="40"/>
      <c r="E206" s="40"/>
      <c r="F206" s="40"/>
    </row>
    <row r="207" ht="15.75" customHeight="1">
      <c r="A207" s="39"/>
      <c r="B207" s="40"/>
      <c r="C207" s="40"/>
      <c r="D207" s="40"/>
      <c r="E207" s="40"/>
      <c r="F207" s="40"/>
    </row>
    <row r="208" ht="15.75" customHeight="1">
      <c r="A208" s="39"/>
      <c r="B208" s="40"/>
      <c r="C208" s="40"/>
      <c r="D208" s="40"/>
      <c r="E208" s="40"/>
      <c r="F208" s="40"/>
    </row>
    <row r="209" ht="15.75" customHeight="1">
      <c r="A209" s="39"/>
      <c r="B209" s="40"/>
      <c r="C209" s="40"/>
      <c r="D209" s="40"/>
      <c r="E209" s="40"/>
      <c r="F209" s="40"/>
    </row>
    <row r="210" ht="15.75" customHeight="1">
      <c r="A210" s="39"/>
      <c r="B210" s="40"/>
      <c r="C210" s="40"/>
      <c r="D210" s="40"/>
      <c r="E210" s="40"/>
      <c r="F210" s="40"/>
    </row>
    <row r="211" ht="15.75" customHeight="1">
      <c r="A211" s="39"/>
      <c r="B211" s="40"/>
      <c r="C211" s="40"/>
      <c r="D211" s="40"/>
      <c r="E211" s="40"/>
      <c r="F211" s="40"/>
    </row>
    <row r="212" ht="15.75" customHeight="1">
      <c r="A212" s="39"/>
      <c r="B212" s="40"/>
      <c r="C212" s="40"/>
      <c r="D212" s="40"/>
      <c r="E212" s="40"/>
      <c r="F212" s="40"/>
    </row>
    <row r="213" ht="15.75" customHeight="1">
      <c r="A213" s="39"/>
      <c r="B213" s="40"/>
      <c r="C213" s="40"/>
      <c r="D213" s="40"/>
      <c r="E213" s="40"/>
      <c r="F213" s="40"/>
    </row>
    <row r="214" ht="15.75" customHeight="1">
      <c r="A214" s="39"/>
      <c r="B214" s="40"/>
      <c r="C214" s="40"/>
      <c r="D214" s="40"/>
      <c r="E214" s="40"/>
      <c r="F214" s="40"/>
    </row>
    <row r="215" ht="15.75" customHeight="1">
      <c r="A215" s="39"/>
      <c r="B215" s="40"/>
      <c r="C215" s="40"/>
      <c r="D215" s="40"/>
      <c r="E215" s="40"/>
      <c r="F215" s="40"/>
    </row>
    <row r="216" ht="15.75" customHeight="1">
      <c r="A216" s="39"/>
      <c r="B216" s="40"/>
      <c r="C216" s="40"/>
      <c r="D216" s="40"/>
      <c r="E216" s="40"/>
      <c r="F216" s="40"/>
    </row>
    <row r="217" ht="15.75" customHeight="1">
      <c r="A217" s="39"/>
      <c r="B217" s="40"/>
      <c r="C217" s="40"/>
      <c r="D217" s="40"/>
      <c r="E217" s="40"/>
      <c r="F217" s="40"/>
    </row>
    <row r="218" ht="15.75" customHeight="1">
      <c r="A218" s="39"/>
      <c r="B218" s="40"/>
      <c r="C218" s="40"/>
      <c r="D218" s="40"/>
      <c r="E218" s="40"/>
      <c r="F218" s="40"/>
    </row>
    <row r="219" ht="15.75" customHeight="1">
      <c r="A219" s="39"/>
      <c r="B219" s="40"/>
      <c r="C219" s="40"/>
      <c r="D219" s="40"/>
      <c r="E219" s="40"/>
      <c r="F219" s="40"/>
    </row>
    <row r="220" ht="15.75" customHeight="1">
      <c r="A220" s="39"/>
      <c r="B220" s="40"/>
      <c r="C220" s="40"/>
      <c r="D220" s="40"/>
      <c r="E220" s="40"/>
      <c r="F220" s="40"/>
    </row>
    <row r="221" ht="15.75" customHeight="1">
      <c r="A221" s="39"/>
      <c r="B221" s="40"/>
      <c r="C221" s="40"/>
      <c r="D221" s="40"/>
      <c r="E221" s="40"/>
      <c r="F221" s="40"/>
    </row>
    <row r="222" ht="15.75" customHeight="1">
      <c r="A222" s="39"/>
      <c r="B222" s="40"/>
      <c r="C222" s="40"/>
      <c r="D222" s="40"/>
      <c r="E222" s="40"/>
      <c r="F222" s="40"/>
    </row>
    <row r="223" ht="15.75" customHeight="1">
      <c r="A223" s="39"/>
      <c r="B223" s="40"/>
      <c r="C223" s="40"/>
      <c r="D223" s="40"/>
      <c r="E223" s="40"/>
      <c r="F223" s="40"/>
    </row>
    <row r="224" ht="15.75" customHeight="1">
      <c r="A224" s="39"/>
      <c r="B224" s="40"/>
      <c r="C224" s="40"/>
      <c r="D224" s="40"/>
      <c r="E224" s="40"/>
      <c r="F224" s="40"/>
    </row>
    <row r="225" ht="15.75" customHeight="1">
      <c r="A225" s="39"/>
      <c r="B225" s="40"/>
      <c r="C225" s="40"/>
      <c r="D225" s="40"/>
      <c r="E225" s="40"/>
      <c r="F225" s="40"/>
    </row>
    <row r="226" ht="15.75" customHeight="1">
      <c r="A226" s="39"/>
      <c r="B226" s="40"/>
      <c r="C226" s="40"/>
      <c r="D226" s="40"/>
      <c r="E226" s="40"/>
      <c r="F226" s="40"/>
    </row>
    <row r="227" ht="15.75" customHeight="1">
      <c r="A227" s="39"/>
      <c r="B227" s="40"/>
      <c r="C227" s="40"/>
      <c r="D227" s="40"/>
      <c r="E227" s="40"/>
      <c r="F227" s="40"/>
    </row>
    <row r="228" ht="15.75" customHeight="1">
      <c r="A228" s="39"/>
      <c r="B228" s="40"/>
      <c r="C228" s="40"/>
      <c r="D228" s="40"/>
      <c r="E228" s="40"/>
      <c r="F228" s="40"/>
    </row>
    <row r="229" ht="15.75" customHeight="1">
      <c r="A229" s="39"/>
      <c r="B229" s="40"/>
      <c r="C229" s="40"/>
      <c r="D229" s="40"/>
      <c r="E229" s="40"/>
      <c r="F229" s="40"/>
    </row>
    <row r="230" ht="15.75" customHeight="1">
      <c r="A230" s="39"/>
      <c r="B230" s="40"/>
      <c r="C230" s="40"/>
      <c r="D230" s="40"/>
      <c r="E230" s="40"/>
      <c r="F230" s="40"/>
    </row>
    <row r="231" ht="15.75" customHeight="1">
      <c r="A231" s="39"/>
      <c r="B231" s="40"/>
      <c r="C231" s="40"/>
      <c r="D231" s="40"/>
      <c r="E231" s="40"/>
      <c r="F231" s="40"/>
    </row>
    <row r="232" ht="15.75" customHeight="1">
      <c r="A232" s="39"/>
      <c r="B232" s="40"/>
      <c r="C232" s="40"/>
      <c r="D232" s="40"/>
      <c r="E232" s="40"/>
      <c r="F232" s="40"/>
    </row>
    <row r="233" ht="15.75" customHeight="1">
      <c r="A233" s="39"/>
      <c r="B233" s="40"/>
      <c r="C233" s="40"/>
      <c r="D233" s="40"/>
      <c r="E233" s="40"/>
      <c r="F233" s="40"/>
    </row>
    <row r="234" ht="15.75" customHeight="1">
      <c r="A234" s="39"/>
      <c r="B234" s="40"/>
      <c r="C234" s="40"/>
      <c r="D234" s="40"/>
      <c r="E234" s="40"/>
      <c r="F234" s="40"/>
    </row>
    <row r="235" ht="15.75" customHeight="1">
      <c r="A235" s="39"/>
      <c r="B235" s="40"/>
      <c r="C235" s="40"/>
      <c r="D235" s="40"/>
      <c r="E235" s="40"/>
      <c r="F235" s="40"/>
    </row>
    <row r="236" ht="15.75" customHeight="1">
      <c r="A236" s="39"/>
      <c r="B236" s="40"/>
      <c r="C236" s="40"/>
      <c r="D236" s="40"/>
      <c r="E236" s="40"/>
      <c r="F236" s="40"/>
    </row>
    <row r="237" ht="15.75" customHeight="1">
      <c r="A237" s="39"/>
      <c r="B237" s="40"/>
      <c r="C237" s="40"/>
      <c r="D237" s="40"/>
      <c r="E237" s="40"/>
      <c r="F237" s="40"/>
    </row>
    <row r="238" ht="15.75" customHeight="1">
      <c r="A238" s="39"/>
      <c r="B238" s="40"/>
      <c r="C238" s="40"/>
      <c r="D238" s="40"/>
      <c r="E238" s="40"/>
      <c r="F238" s="40"/>
    </row>
    <row r="239" ht="15.75" customHeight="1">
      <c r="A239" s="39"/>
      <c r="B239" s="40"/>
      <c r="C239" s="40"/>
      <c r="D239" s="40"/>
      <c r="E239" s="40"/>
      <c r="F239" s="40"/>
    </row>
    <row r="240" ht="15.75" customHeight="1">
      <c r="A240" s="39"/>
      <c r="B240" s="40"/>
      <c r="C240" s="40"/>
      <c r="D240" s="40"/>
      <c r="E240" s="40"/>
      <c r="F240" s="40"/>
    </row>
    <row r="241" ht="15.75" customHeight="1">
      <c r="A241" s="39"/>
      <c r="B241" s="40"/>
      <c r="C241" s="40"/>
      <c r="D241" s="40"/>
      <c r="E241" s="40"/>
      <c r="F241" s="40"/>
    </row>
    <row r="242" ht="15.75" customHeight="1">
      <c r="A242" s="39"/>
      <c r="B242" s="40"/>
      <c r="C242" s="40"/>
      <c r="D242" s="40"/>
      <c r="E242" s="40"/>
      <c r="F242" s="40"/>
    </row>
    <row r="243" ht="15.75" customHeight="1">
      <c r="A243" s="39"/>
      <c r="B243" s="40"/>
      <c r="C243" s="40"/>
      <c r="D243" s="40"/>
      <c r="E243" s="40"/>
      <c r="F243" s="40"/>
    </row>
    <row r="244" ht="15.75" customHeight="1">
      <c r="A244" s="39"/>
      <c r="B244" s="40"/>
      <c r="C244" s="40"/>
      <c r="D244" s="40"/>
      <c r="E244" s="40"/>
      <c r="F244" s="40"/>
    </row>
    <row r="245" ht="15.75" customHeight="1">
      <c r="A245" s="39"/>
      <c r="B245" s="40"/>
      <c r="C245" s="40"/>
      <c r="D245" s="40"/>
      <c r="E245" s="40"/>
      <c r="F245" s="40"/>
    </row>
    <row r="246" ht="15.75" customHeight="1">
      <c r="A246" s="39"/>
      <c r="B246" s="40"/>
      <c r="C246" s="40"/>
      <c r="D246" s="40"/>
      <c r="E246" s="40"/>
      <c r="F246" s="40"/>
    </row>
    <row r="247" ht="15.75" customHeight="1">
      <c r="A247" s="39"/>
      <c r="B247" s="40"/>
      <c r="C247" s="40"/>
      <c r="D247" s="40"/>
      <c r="E247" s="40"/>
      <c r="F247" s="40"/>
    </row>
    <row r="248" ht="15.75" customHeight="1">
      <c r="A248" s="39"/>
      <c r="B248" s="40"/>
      <c r="C248" s="40"/>
      <c r="D248" s="40"/>
      <c r="E248" s="40"/>
      <c r="F248" s="40"/>
    </row>
    <row r="249" ht="15.75" customHeight="1">
      <c r="A249" s="39"/>
      <c r="B249" s="40"/>
      <c r="C249" s="40"/>
      <c r="D249" s="40"/>
      <c r="E249" s="40"/>
      <c r="F249" s="40"/>
    </row>
    <row r="250" ht="15.75" customHeight="1">
      <c r="A250" s="39"/>
      <c r="B250" s="40"/>
      <c r="C250" s="40"/>
      <c r="D250" s="40"/>
      <c r="E250" s="40"/>
      <c r="F250" s="40"/>
    </row>
    <row r="251" ht="15.75" customHeight="1">
      <c r="A251" s="39"/>
      <c r="B251" s="40"/>
      <c r="C251" s="40"/>
      <c r="D251" s="40"/>
      <c r="E251" s="40"/>
      <c r="F251" s="40"/>
    </row>
    <row r="252" ht="15.75" customHeight="1">
      <c r="A252" s="39"/>
      <c r="B252" s="40"/>
      <c r="C252" s="40"/>
      <c r="D252" s="40"/>
      <c r="E252" s="40"/>
      <c r="F252" s="40"/>
    </row>
    <row r="253" ht="15.75" customHeight="1">
      <c r="A253" s="39"/>
      <c r="B253" s="40"/>
      <c r="C253" s="40"/>
      <c r="D253" s="40"/>
      <c r="E253" s="40"/>
      <c r="F253" s="40"/>
    </row>
    <row r="254" ht="15.75" customHeight="1">
      <c r="A254" s="39"/>
      <c r="B254" s="40"/>
      <c r="C254" s="40"/>
      <c r="D254" s="40"/>
      <c r="E254" s="40"/>
      <c r="F254" s="40"/>
    </row>
    <row r="255" ht="15.75" customHeight="1">
      <c r="A255" s="39"/>
      <c r="B255" s="40"/>
      <c r="C255" s="40"/>
      <c r="D255" s="40"/>
      <c r="E255" s="40"/>
      <c r="F255" s="40"/>
    </row>
    <row r="256" ht="15.75" customHeight="1">
      <c r="A256" s="39"/>
      <c r="B256" s="40"/>
      <c r="C256" s="40"/>
      <c r="D256" s="40"/>
      <c r="E256" s="40"/>
      <c r="F256" s="40"/>
    </row>
    <row r="257" ht="15.75" customHeight="1">
      <c r="A257" s="39"/>
      <c r="B257" s="40"/>
      <c r="C257" s="40"/>
      <c r="D257" s="40"/>
      <c r="E257" s="40"/>
      <c r="F257" s="40"/>
    </row>
    <row r="258" ht="15.75" customHeight="1">
      <c r="A258" s="39"/>
      <c r="B258" s="40"/>
      <c r="C258" s="40"/>
      <c r="D258" s="40"/>
      <c r="E258" s="40"/>
      <c r="F258" s="40"/>
    </row>
    <row r="259" ht="15.75" customHeight="1">
      <c r="A259" s="39"/>
      <c r="B259" s="40"/>
      <c r="C259" s="40"/>
      <c r="D259" s="40"/>
      <c r="E259" s="40"/>
      <c r="F259" s="40"/>
    </row>
    <row r="260" ht="15.75" customHeight="1">
      <c r="A260" s="39"/>
      <c r="B260" s="40"/>
      <c r="C260" s="40"/>
      <c r="D260" s="40"/>
      <c r="E260" s="40"/>
      <c r="F260" s="40"/>
    </row>
    <row r="261" ht="15.75" customHeight="1">
      <c r="A261" s="39"/>
      <c r="B261" s="40"/>
      <c r="C261" s="40"/>
      <c r="D261" s="40"/>
      <c r="E261" s="40"/>
      <c r="F261" s="40"/>
    </row>
    <row r="262" ht="15.75" customHeight="1">
      <c r="A262" s="39"/>
      <c r="B262" s="40"/>
      <c r="C262" s="40"/>
      <c r="D262" s="40"/>
      <c r="E262" s="40"/>
      <c r="F262" s="40"/>
    </row>
    <row r="263" ht="15.75" customHeight="1">
      <c r="A263" s="39"/>
      <c r="B263" s="40"/>
      <c r="C263" s="40"/>
      <c r="D263" s="40"/>
      <c r="E263" s="40"/>
      <c r="F263" s="40"/>
    </row>
    <row r="264" ht="15.75" customHeight="1">
      <c r="A264" s="39"/>
      <c r="B264" s="40"/>
      <c r="C264" s="40"/>
      <c r="D264" s="40"/>
      <c r="E264" s="40"/>
      <c r="F264" s="40"/>
    </row>
    <row r="265" ht="15.75" customHeight="1">
      <c r="A265" s="39"/>
      <c r="B265" s="40"/>
      <c r="C265" s="40"/>
      <c r="D265" s="40"/>
      <c r="E265" s="40"/>
      <c r="F265" s="40"/>
    </row>
    <row r="266" ht="15.75" customHeight="1">
      <c r="A266" s="39"/>
      <c r="B266" s="40"/>
      <c r="C266" s="40"/>
      <c r="D266" s="40"/>
      <c r="E266" s="40"/>
      <c r="F266" s="40"/>
    </row>
    <row r="267" ht="15.75" customHeight="1">
      <c r="A267" s="39"/>
      <c r="B267" s="40"/>
      <c r="C267" s="40"/>
      <c r="D267" s="40"/>
      <c r="E267" s="40"/>
      <c r="F267" s="40"/>
    </row>
    <row r="268" ht="15.75" customHeight="1">
      <c r="A268" s="39"/>
      <c r="B268" s="40"/>
      <c r="C268" s="40"/>
      <c r="D268" s="40"/>
      <c r="E268" s="40"/>
      <c r="F268" s="40"/>
    </row>
    <row r="269" ht="15.75" customHeight="1">
      <c r="A269" s="39"/>
      <c r="B269" s="40"/>
      <c r="C269" s="40"/>
      <c r="D269" s="40"/>
      <c r="E269" s="40"/>
      <c r="F269" s="40"/>
    </row>
    <row r="270" ht="15.75" customHeight="1">
      <c r="A270" s="39"/>
      <c r="B270" s="40"/>
      <c r="C270" s="40"/>
      <c r="D270" s="40"/>
      <c r="E270" s="40"/>
      <c r="F270" s="40"/>
    </row>
    <row r="271" ht="15.75" customHeight="1">
      <c r="A271" s="39"/>
      <c r="B271" s="40"/>
      <c r="C271" s="40"/>
      <c r="D271" s="40"/>
      <c r="E271" s="40"/>
      <c r="F271" s="40"/>
    </row>
    <row r="272" ht="15.75" customHeight="1">
      <c r="A272" s="39"/>
      <c r="B272" s="40"/>
      <c r="C272" s="40"/>
      <c r="D272" s="40"/>
      <c r="E272" s="40"/>
      <c r="F272" s="40"/>
    </row>
    <row r="273" ht="15.75" customHeight="1">
      <c r="A273" s="39"/>
      <c r="B273" s="40"/>
      <c r="C273" s="40"/>
      <c r="D273" s="40"/>
      <c r="E273" s="40"/>
      <c r="F273" s="40"/>
    </row>
    <row r="274" ht="15.75" customHeight="1">
      <c r="A274" s="39"/>
      <c r="B274" s="40"/>
      <c r="C274" s="40"/>
      <c r="D274" s="40"/>
      <c r="E274" s="40"/>
      <c r="F274" s="40"/>
    </row>
    <row r="275" ht="15.75" customHeight="1">
      <c r="A275" s="39"/>
      <c r="B275" s="40"/>
      <c r="C275" s="40"/>
      <c r="D275" s="40"/>
      <c r="E275" s="40"/>
      <c r="F275" s="40"/>
    </row>
    <row r="276" ht="15.75" customHeight="1">
      <c r="A276" s="39"/>
      <c r="B276" s="40"/>
      <c r="C276" s="40"/>
      <c r="D276" s="40"/>
      <c r="E276" s="40"/>
      <c r="F276" s="40"/>
    </row>
    <row r="277" ht="15.75" customHeight="1">
      <c r="A277" s="39"/>
      <c r="B277" s="40"/>
      <c r="C277" s="40"/>
      <c r="D277" s="40"/>
      <c r="E277" s="40"/>
      <c r="F277" s="40"/>
    </row>
    <row r="278" ht="15.75" customHeight="1">
      <c r="A278" s="39"/>
      <c r="B278" s="40"/>
      <c r="C278" s="40"/>
      <c r="D278" s="40"/>
      <c r="E278" s="40"/>
      <c r="F278" s="40"/>
    </row>
    <row r="279" ht="15.75" customHeight="1">
      <c r="A279" s="39"/>
      <c r="B279" s="40"/>
      <c r="C279" s="40"/>
      <c r="D279" s="40"/>
      <c r="E279" s="40"/>
      <c r="F279" s="40"/>
    </row>
    <row r="280" ht="15.75" customHeight="1">
      <c r="A280" s="39"/>
      <c r="B280" s="40"/>
      <c r="C280" s="40"/>
      <c r="D280" s="40"/>
      <c r="E280" s="40"/>
      <c r="F280" s="40"/>
    </row>
    <row r="281" ht="15.75" customHeight="1">
      <c r="A281" s="39"/>
      <c r="B281" s="40"/>
      <c r="C281" s="40"/>
      <c r="D281" s="40"/>
      <c r="E281" s="40"/>
      <c r="F281" s="40"/>
    </row>
    <row r="282" ht="15.75" customHeight="1">
      <c r="A282" s="39"/>
      <c r="B282" s="40"/>
      <c r="C282" s="40"/>
      <c r="D282" s="40"/>
      <c r="E282" s="40"/>
      <c r="F282" s="40"/>
    </row>
    <row r="283" ht="15.75" customHeight="1">
      <c r="A283" s="39"/>
      <c r="B283" s="40"/>
      <c r="C283" s="40"/>
      <c r="D283" s="40"/>
      <c r="E283" s="40"/>
      <c r="F283" s="40"/>
    </row>
    <row r="284" ht="15.75" customHeight="1">
      <c r="A284" s="39"/>
      <c r="B284" s="40"/>
      <c r="C284" s="40"/>
      <c r="D284" s="40"/>
      <c r="E284" s="40"/>
      <c r="F284" s="40"/>
    </row>
    <row r="285" ht="15.75" customHeight="1">
      <c r="A285" s="39"/>
      <c r="B285" s="40"/>
      <c r="C285" s="40"/>
      <c r="D285" s="40"/>
      <c r="E285" s="40"/>
      <c r="F285" s="40"/>
    </row>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85:F85"/>
  </mergeCells>
  <hyperlinks>
    <hyperlink r:id="rId1" ref="D12"/>
  </hyperlinks>
  <printOptions/>
  <pageMargins bottom="0.75" footer="0.0" header="0.0" left="0.7" right="0.7" top="0.75"/>
  <pageSetup orientation="landscape"/>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18.14"/>
    <col customWidth="1" min="8" max="9" width="13.71"/>
    <col customWidth="1" min="10" max="26" width="8.0"/>
  </cols>
  <sheetData>
    <row r="1">
      <c r="A1" s="39"/>
      <c r="B1" s="39"/>
      <c r="C1" s="40"/>
      <c r="D1" s="40"/>
      <c r="E1" s="40"/>
      <c r="F1" s="40"/>
      <c r="G1" s="1"/>
      <c r="H1" s="1"/>
      <c r="I1" s="1"/>
    </row>
    <row r="2" ht="15.75" customHeight="1">
      <c r="A2" s="118" t="s">
        <v>3854</v>
      </c>
      <c r="B2" s="42"/>
      <c r="C2" s="42"/>
      <c r="D2" s="42"/>
      <c r="E2" s="42"/>
      <c r="F2" s="43"/>
      <c r="G2" s="456"/>
      <c r="H2" s="456"/>
      <c r="I2" s="456"/>
      <c r="J2" s="45"/>
      <c r="K2" s="45"/>
      <c r="L2" s="45"/>
      <c r="M2" s="45"/>
      <c r="N2" s="45"/>
      <c r="O2" s="45"/>
      <c r="P2" s="45"/>
      <c r="Q2" s="45"/>
      <c r="R2" s="45"/>
      <c r="S2" s="45"/>
      <c r="T2" s="45"/>
      <c r="U2" s="45"/>
      <c r="V2" s="45"/>
      <c r="W2" s="45"/>
      <c r="X2" s="45"/>
      <c r="Y2" s="45"/>
      <c r="Z2" s="45"/>
    </row>
    <row r="3" ht="15.75" customHeight="1">
      <c r="A3" s="152"/>
      <c r="B3" s="152"/>
      <c r="C3" s="152"/>
      <c r="D3" s="152"/>
      <c r="E3" s="152"/>
      <c r="F3" s="457"/>
      <c r="G3" s="456"/>
      <c r="H3" s="456"/>
      <c r="I3" s="456"/>
      <c r="J3" s="45"/>
      <c r="K3" s="45"/>
      <c r="L3" s="45"/>
      <c r="M3" s="45"/>
      <c r="N3" s="45"/>
      <c r="O3" s="45"/>
      <c r="P3" s="45"/>
      <c r="Q3" s="45"/>
      <c r="R3" s="45"/>
      <c r="S3" s="45"/>
      <c r="T3" s="45"/>
      <c r="U3" s="45"/>
      <c r="V3" s="45"/>
      <c r="W3" s="45"/>
      <c r="X3" s="45"/>
      <c r="Y3" s="45"/>
      <c r="Z3" s="45"/>
    </row>
    <row r="4" ht="14.25" customHeight="1">
      <c r="A4" s="131" t="s">
        <v>3855</v>
      </c>
      <c r="B4" s="42"/>
      <c r="C4" s="42"/>
      <c r="D4" s="42"/>
      <c r="E4" s="42"/>
      <c r="F4" s="43"/>
      <c r="G4" s="456"/>
      <c r="H4" s="456"/>
      <c r="I4" s="456"/>
      <c r="J4" s="45"/>
      <c r="K4" s="45"/>
      <c r="L4" s="45"/>
      <c r="M4" s="45"/>
      <c r="N4" s="45"/>
      <c r="O4" s="45"/>
      <c r="P4" s="45"/>
      <c r="Q4" s="45"/>
      <c r="R4" s="45"/>
      <c r="S4" s="45"/>
      <c r="T4" s="45"/>
      <c r="U4" s="45"/>
      <c r="V4" s="45"/>
      <c r="W4" s="45"/>
      <c r="X4" s="45"/>
      <c r="Y4" s="45"/>
      <c r="Z4" s="45"/>
    </row>
    <row r="5" ht="16.5" customHeight="1">
      <c r="A5" s="276" t="s">
        <v>3856</v>
      </c>
      <c r="B5" s="42"/>
      <c r="C5" s="42"/>
      <c r="D5" s="42"/>
      <c r="E5" s="42"/>
      <c r="F5" s="43"/>
      <c r="G5" s="456"/>
      <c r="H5" s="456"/>
      <c r="I5" s="456"/>
      <c r="J5" s="45"/>
      <c r="K5" s="45"/>
      <c r="L5" s="45"/>
      <c r="M5" s="45"/>
      <c r="N5" s="45"/>
      <c r="O5" s="45"/>
      <c r="P5" s="45"/>
      <c r="Q5" s="45"/>
      <c r="R5" s="45"/>
      <c r="S5" s="45"/>
      <c r="T5" s="45"/>
      <c r="U5" s="45"/>
      <c r="V5" s="45"/>
      <c r="W5" s="45"/>
      <c r="X5" s="45"/>
      <c r="Y5" s="45"/>
      <c r="Z5" s="45"/>
    </row>
    <row r="6" ht="16.5" customHeight="1">
      <c r="A6" s="276" t="s">
        <v>3857</v>
      </c>
      <c r="B6" s="42"/>
      <c r="C6" s="42"/>
      <c r="D6" s="42"/>
      <c r="E6" s="42"/>
      <c r="F6" s="43"/>
      <c r="G6" s="456"/>
      <c r="H6" s="456"/>
      <c r="I6" s="456"/>
      <c r="J6" s="45"/>
      <c r="K6" s="45"/>
      <c r="L6" s="45"/>
      <c r="M6" s="45"/>
      <c r="N6" s="45"/>
      <c r="O6" s="45"/>
      <c r="P6" s="45"/>
      <c r="Q6" s="45"/>
      <c r="R6" s="45"/>
      <c r="S6" s="45"/>
      <c r="T6" s="45"/>
      <c r="U6" s="45"/>
      <c r="V6" s="45"/>
      <c r="W6" s="45"/>
      <c r="X6" s="45"/>
      <c r="Y6" s="45"/>
      <c r="Z6" s="45"/>
    </row>
    <row r="7" ht="17.25" customHeight="1">
      <c r="A7" s="276" t="s">
        <v>3858</v>
      </c>
      <c r="B7" s="42"/>
      <c r="C7" s="42"/>
      <c r="D7" s="42"/>
      <c r="E7" s="42"/>
      <c r="F7" s="43"/>
      <c r="G7" s="456"/>
      <c r="H7" s="456"/>
      <c r="I7" s="456"/>
      <c r="J7" s="45"/>
      <c r="K7" s="45"/>
      <c r="L7" s="45"/>
      <c r="M7" s="45"/>
      <c r="N7" s="45"/>
      <c r="O7" s="45"/>
      <c r="P7" s="45"/>
      <c r="Q7" s="45"/>
      <c r="R7" s="45"/>
      <c r="S7" s="45"/>
      <c r="T7" s="45"/>
      <c r="U7" s="45"/>
      <c r="V7" s="45"/>
      <c r="W7" s="45"/>
      <c r="X7" s="45"/>
      <c r="Y7" s="45"/>
      <c r="Z7" s="45"/>
    </row>
    <row r="8" ht="30.0" customHeight="1">
      <c r="A8" s="276" t="s">
        <v>3859</v>
      </c>
      <c r="B8" s="42"/>
      <c r="C8" s="42"/>
      <c r="D8" s="42"/>
      <c r="E8" s="42"/>
      <c r="F8" s="43"/>
      <c r="G8" s="456"/>
      <c r="H8" s="456"/>
      <c r="I8" s="456"/>
      <c r="J8" s="45"/>
      <c r="K8" s="45"/>
      <c r="L8" s="45"/>
      <c r="M8" s="45"/>
      <c r="N8" s="45"/>
      <c r="O8" s="45"/>
      <c r="P8" s="45"/>
      <c r="Q8" s="45"/>
      <c r="R8" s="45"/>
      <c r="S8" s="45"/>
      <c r="T8" s="45"/>
      <c r="U8" s="45"/>
      <c r="V8" s="45"/>
      <c r="W8" s="45"/>
      <c r="X8" s="45"/>
      <c r="Y8" s="45"/>
      <c r="Z8" s="45"/>
    </row>
    <row r="9" ht="57.0" customHeight="1">
      <c r="A9" s="276" t="s">
        <v>3860</v>
      </c>
      <c r="B9" s="42"/>
      <c r="C9" s="42"/>
      <c r="D9" s="42"/>
      <c r="E9" s="42"/>
      <c r="F9" s="43"/>
      <c r="G9" s="456"/>
      <c r="H9" s="456"/>
      <c r="I9" s="456"/>
      <c r="J9" s="45"/>
      <c r="K9" s="45"/>
      <c r="L9" s="45"/>
      <c r="M9" s="45"/>
      <c r="N9" s="45"/>
      <c r="O9" s="45"/>
      <c r="P9" s="45"/>
      <c r="Q9" s="45"/>
      <c r="R9" s="45"/>
      <c r="S9" s="45"/>
      <c r="T9" s="45"/>
      <c r="U9" s="45"/>
      <c r="V9" s="45"/>
      <c r="W9" s="45"/>
      <c r="X9" s="45"/>
      <c r="Y9" s="45"/>
      <c r="Z9" s="45"/>
    </row>
    <row r="10">
      <c r="A10" s="50"/>
      <c r="B10" s="50"/>
      <c r="C10" s="51"/>
      <c r="D10" s="51"/>
      <c r="E10" s="51"/>
      <c r="F10" s="51"/>
      <c r="G10" s="50"/>
      <c r="H10" s="50"/>
      <c r="I10" s="50"/>
      <c r="J10" s="45"/>
      <c r="K10" s="45"/>
      <c r="L10" s="45"/>
      <c r="M10" s="45"/>
      <c r="N10" s="45"/>
      <c r="O10" s="45"/>
      <c r="P10" s="45"/>
      <c r="Q10" s="45"/>
      <c r="R10" s="45"/>
      <c r="S10" s="45"/>
      <c r="T10" s="45"/>
      <c r="U10" s="45"/>
      <c r="V10" s="45"/>
      <c r="W10" s="45"/>
      <c r="X10" s="45"/>
      <c r="Y10" s="45"/>
      <c r="Z10" s="45"/>
    </row>
    <row r="11" ht="61.5" customHeight="1">
      <c r="A11" s="155" t="s">
        <v>1281</v>
      </c>
      <c r="B11" s="135" t="s">
        <v>8</v>
      </c>
      <c r="C11" s="155" t="s">
        <v>3861</v>
      </c>
      <c r="D11" s="120" t="s">
        <v>3862</v>
      </c>
      <c r="E11" s="134" t="s">
        <v>183</v>
      </c>
      <c r="F11" s="134" t="s">
        <v>187</v>
      </c>
      <c r="G11" s="57" t="s">
        <v>188</v>
      </c>
      <c r="J11" s="45"/>
      <c r="K11" s="45"/>
      <c r="L11" s="45"/>
      <c r="M11" s="45"/>
      <c r="N11" s="45"/>
      <c r="O11" s="45"/>
      <c r="P11" s="45"/>
      <c r="Q11" s="45"/>
      <c r="R11" s="45"/>
      <c r="S11" s="45"/>
      <c r="T11" s="45"/>
      <c r="U11" s="45"/>
      <c r="V11" s="45"/>
      <c r="W11" s="45"/>
      <c r="X11" s="45"/>
      <c r="Y11" s="45"/>
      <c r="Z11" s="45"/>
    </row>
    <row r="12" ht="11.25" customHeight="1">
      <c r="A12" s="66" t="s">
        <v>1600</v>
      </c>
      <c r="B12" s="68" t="s">
        <v>52</v>
      </c>
      <c r="C12" s="68" t="s">
        <v>3863</v>
      </c>
      <c r="D12" s="68" t="s">
        <v>3765</v>
      </c>
      <c r="E12" s="69">
        <v>30.0</v>
      </c>
      <c r="F12" s="308">
        <v>30.0</v>
      </c>
      <c r="G12" s="95" t="s">
        <v>1600</v>
      </c>
      <c r="H12" s="74"/>
      <c r="I12" s="74"/>
      <c r="J12" s="74"/>
      <c r="K12" s="74"/>
      <c r="L12" s="74"/>
      <c r="M12" s="74"/>
      <c r="N12" s="74"/>
      <c r="O12" s="74"/>
      <c r="P12" s="74"/>
      <c r="Q12" s="74"/>
      <c r="R12" s="74"/>
      <c r="S12" s="74"/>
      <c r="T12" s="74"/>
      <c r="U12" s="74"/>
      <c r="V12" s="74"/>
      <c r="W12" s="74"/>
      <c r="X12" s="74"/>
      <c r="Y12" s="74"/>
      <c r="Z12" s="74"/>
    </row>
    <row r="13" ht="11.25" customHeight="1">
      <c r="A13" s="66" t="s">
        <v>2182</v>
      </c>
      <c r="B13" s="68" t="s">
        <v>88</v>
      </c>
      <c r="C13" s="68" t="s">
        <v>3864</v>
      </c>
      <c r="D13" s="68" t="s">
        <v>3865</v>
      </c>
      <c r="E13" s="69">
        <v>30.0</v>
      </c>
      <c r="F13" s="308">
        <v>30.0</v>
      </c>
      <c r="G13" s="95" t="s">
        <v>104</v>
      </c>
      <c r="H13" s="74"/>
      <c r="I13" s="74"/>
      <c r="J13" s="74"/>
      <c r="K13" s="74"/>
      <c r="L13" s="74"/>
      <c r="M13" s="74"/>
      <c r="N13" s="74"/>
      <c r="O13" s="74"/>
      <c r="P13" s="74"/>
      <c r="Q13" s="74"/>
      <c r="R13" s="74"/>
      <c r="S13" s="74"/>
      <c r="T13" s="74"/>
      <c r="U13" s="74"/>
      <c r="V13" s="74"/>
      <c r="W13" s="74"/>
      <c r="X13" s="74"/>
      <c r="Y13" s="74"/>
      <c r="Z13" s="74"/>
    </row>
    <row r="14" ht="11.25" customHeight="1">
      <c r="A14" s="66" t="s">
        <v>109</v>
      </c>
      <c r="B14" s="68" t="s">
        <v>88</v>
      </c>
      <c r="C14" s="68" t="s">
        <v>3864</v>
      </c>
      <c r="D14" s="68" t="s">
        <v>3865</v>
      </c>
      <c r="E14" s="69">
        <v>30.0</v>
      </c>
      <c r="F14" s="308">
        <v>30.0</v>
      </c>
      <c r="G14" s="66" t="s">
        <v>109</v>
      </c>
      <c r="H14" s="74"/>
      <c r="I14" s="74"/>
      <c r="J14" s="74"/>
      <c r="K14" s="74"/>
      <c r="L14" s="74"/>
      <c r="M14" s="74"/>
      <c r="N14" s="74"/>
      <c r="O14" s="74"/>
      <c r="P14" s="74"/>
      <c r="Q14" s="74"/>
      <c r="R14" s="74"/>
      <c r="S14" s="74"/>
      <c r="T14" s="74"/>
      <c r="U14" s="74"/>
      <c r="V14" s="74"/>
      <c r="W14" s="74"/>
      <c r="X14" s="74"/>
      <c r="Y14" s="74"/>
      <c r="Z14" s="74"/>
    </row>
    <row r="15" ht="11.25" customHeight="1">
      <c r="A15" s="95" t="s">
        <v>538</v>
      </c>
      <c r="B15" s="5" t="s">
        <v>88</v>
      </c>
      <c r="C15" s="5" t="s">
        <v>3864</v>
      </c>
      <c r="D15" s="5" t="s">
        <v>3866</v>
      </c>
      <c r="E15" s="5">
        <v>20.0</v>
      </c>
      <c r="F15" s="5">
        <v>20.0</v>
      </c>
      <c r="G15" s="95" t="s">
        <v>112</v>
      </c>
      <c r="H15" s="74"/>
      <c r="I15" s="74"/>
      <c r="J15" s="74"/>
      <c r="K15" s="74"/>
      <c r="L15" s="74"/>
      <c r="M15" s="74"/>
      <c r="N15" s="74"/>
      <c r="O15" s="74"/>
      <c r="P15" s="74"/>
      <c r="Q15" s="74"/>
      <c r="R15" s="74"/>
      <c r="S15" s="74"/>
      <c r="T15" s="74"/>
      <c r="U15" s="74"/>
      <c r="V15" s="74"/>
      <c r="W15" s="74"/>
      <c r="X15" s="74"/>
      <c r="Y15" s="74"/>
      <c r="Z15" s="74"/>
    </row>
    <row r="16" ht="11.25" customHeight="1">
      <c r="A16" s="66" t="s">
        <v>123</v>
      </c>
      <c r="B16" s="68" t="s">
        <v>118</v>
      </c>
      <c r="C16" s="68" t="s">
        <v>3867</v>
      </c>
      <c r="D16" s="68" t="s">
        <v>3868</v>
      </c>
      <c r="E16" s="69">
        <v>30.0</v>
      </c>
      <c r="F16" s="308">
        <v>30.0</v>
      </c>
      <c r="G16" s="95" t="s">
        <v>123</v>
      </c>
      <c r="H16" s="74"/>
      <c r="I16" s="74"/>
      <c r="J16" s="74"/>
      <c r="K16" s="74"/>
      <c r="L16" s="74"/>
      <c r="M16" s="74"/>
      <c r="N16" s="74"/>
      <c r="O16" s="74"/>
      <c r="P16" s="74"/>
      <c r="Q16" s="74"/>
      <c r="R16" s="74"/>
      <c r="S16" s="74"/>
      <c r="T16" s="74"/>
      <c r="U16" s="74"/>
      <c r="V16" s="74"/>
      <c r="W16" s="74"/>
      <c r="X16" s="74"/>
      <c r="Y16" s="74"/>
      <c r="Z16" s="74"/>
    </row>
    <row r="17" ht="11.25" customHeight="1">
      <c r="A17" s="66" t="s">
        <v>378</v>
      </c>
      <c r="B17" s="68" t="s">
        <v>118</v>
      </c>
      <c r="C17" s="68" t="s">
        <v>3869</v>
      </c>
      <c r="D17" s="68" t="s">
        <v>3870</v>
      </c>
      <c r="E17" s="69">
        <v>30.0</v>
      </c>
      <c r="F17" s="308">
        <v>30.0</v>
      </c>
      <c r="G17" s="95" t="s">
        <v>378</v>
      </c>
      <c r="H17" s="74"/>
      <c r="I17" s="74"/>
      <c r="J17" s="74"/>
      <c r="K17" s="74"/>
      <c r="L17" s="74"/>
      <c r="M17" s="74"/>
      <c r="N17" s="74"/>
      <c r="O17" s="74"/>
      <c r="P17" s="74"/>
      <c r="Q17" s="74"/>
      <c r="R17" s="74"/>
      <c r="S17" s="74"/>
      <c r="T17" s="74"/>
      <c r="U17" s="74"/>
      <c r="V17" s="74"/>
      <c r="W17" s="74"/>
      <c r="X17" s="74"/>
      <c r="Y17" s="74"/>
      <c r="Z17" s="74"/>
    </row>
    <row r="18" ht="11.25" customHeight="1">
      <c r="A18" s="66" t="s">
        <v>378</v>
      </c>
      <c r="B18" s="68" t="s">
        <v>118</v>
      </c>
      <c r="C18" s="68" t="s">
        <v>3871</v>
      </c>
      <c r="D18" s="68" t="s">
        <v>3866</v>
      </c>
      <c r="E18" s="69">
        <v>20.0</v>
      </c>
      <c r="F18" s="308">
        <v>20.0</v>
      </c>
      <c r="G18" s="95" t="s">
        <v>378</v>
      </c>
      <c r="H18" s="74"/>
      <c r="I18" s="74"/>
      <c r="J18" s="74"/>
      <c r="K18" s="74"/>
      <c r="L18" s="74"/>
      <c r="M18" s="74"/>
      <c r="N18" s="74"/>
      <c r="O18" s="74"/>
      <c r="P18" s="74"/>
      <c r="Q18" s="74"/>
      <c r="R18" s="74"/>
      <c r="S18" s="74"/>
      <c r="T18" s="74"/>
      <c r="U18" s="74"/>
      <c r="V18" s="74"/>
      <c r="W18" s="74"/>
      <c r="X18" s="74"/>
      <c r="Y18" s="74"/>
      <c r="Z18" s="74"/>
    </row>
    <row r="19" ht="11.25" customHeight="1">
      <c r="A19" s="100" t="s">
        <v>140</v>
      </c>
      <c r="B19" s="199" t="s">
        <v>118</v>
      </c>
      <c r="C19" s="199" t="s">
        <v>3864</v>
      </c>
      <c r="D19" s="199" t="s">
        <v>3872</v>
      </c>
      <c r="E19" s="458">
        <v>30.0</v>
      </c>
      <c r="F19" s="459">
        <v>30.0</v>
      </c>
      <c r="G19" s="95" t="s">
        <v>140</v>
      </c>
      <c r="H19" s="74"/>
      <c r="I19" s="74"/>
      <c r="J19" s="74"/>
      <c r="K19" s="74"/>
      <c r="L19" s="74"/>
      <c r="M19" s="74"/>
      <c r="N19" s="74"/>
      <c r="O19" s="74"/>
      <c r="P19" s="74"/>
      <c r="Q19" s="74"/>
      <c r="R19" s="74"/>
      <c r="S19" s="74"/>
      <c r="T19" s="74"/>
      <c r="U19" s="74"/>
      <c r="V19" s="74"/>
      <c r="W19" s="74"/>
      <c r="X19" s="74"/>
      <c r="Y19" s="74"/>
      <c r="Z19" s="74"/>
    </row>
    <row r="20" ht="11.25" customHeight="1">
      <c r="A20" s="460" t="s">
        <v>140</v>
      </c>
      <c r="B20" s="215" t="s">
        <v>118</v>
      </c>
      <c r="C20" s="215" t="s">
        <v>3864</v>
      </c>
      <c r="D20" s="215" t="s">
        <v>3873</v>
      </c>
      <c r="E20" s="461">
        <v>30.0</v>
      </c>
      <c r="F20" s="462">
        <v>30.0</v>
      </c>
      <c r="G20" s="95" t="s">
        <v>140</v>
      </c>
      <c r="H20" s="74"/>
      <c r="I20" s="74"/>
      <c r="J20" s="74"/>
      <c r="K20" s="74"/>
      <c r="L20" s="74"/>
      <c r="M20" s="74"/>
      <c r="N20" s="74"/>
      <c r="O20" s="74"/>
      <c r="P20" s="74"/>
      <c r="Q20" s="74"/>
      <c r="R20" s="74"/>
      <c r="S20" s="74"/>
      <c r="T20" s="74"/>
      <c r="U20" s="74"/>
      <c r="V20" s="74"/>
      <c r="W20" s="74"/>
      <c r="X20" s="74"/>
      <c r="Y20" s="74"/>
      <c r="Z20" s="74"/>
    </row>
    <row r="21" ht="11.25" customHeight="1">
      <c r="A21" s="66" t="s">
        <v>140</v>
      </c>
      <c r="B21" s="68" t="s">
        <v>118</v>
      </c>
      <c r="C21" s="68" t="s">
        <v>3864</v>
      </c>
      <c r="D21" s="68" t="s">
        <v>3874</v>
      </c>
      <c r="E21" s="69">
        <v>20.0</v>
      </c>
      <c r="F21" s="308">
        <v>20.0</v>
      </c>
      <c r="G21" s="95" t="s">
        <v>140</v>
      </c>
      <c r="H21" s="74"/>
      <c r="I21" s="74"/>
      <c r="J21" s="74"/>
      <c r="K21" s="74"/>
      <c r="L21" s="74"/>
      <c r="M21" s="74"/>
      <c r="N21" s="74"/>
      <c r="O21" s="74"/>
      <c r="P21" s="74"/>
      <c r="Q21" s="74"/>
      <c r="R21" s="74"/>
      <c r="S21" s="74"/>
      <c r="T21" s="74"/>
      <c r="U21" s="74"/>
      <c r="V21" s="74"/>
      <c r="W21" s="74"/>
      <c r="X21" s="74"/>
      <c r="Y21" s="74"/>
      <c r="Z21" s="74"/>
    </row>
    <row r="22" ht="11.25" customHeight="1">
      <c r="A22" s="66" t="s">
        <v>1956</v>
      </c>
      <c r="B22" s="463" t="s">
        <v>118</v>
      </c>
      <c r="C22" s="463" t="s">
        <v>3864</v>
      </c>
      <c r="D22" s="68" t="s">
        <v>3875</v>
      </c>
      <c r="E22" s="464">
        <v>20.0</v>
      </c>
      <c r="F22" s="464">
        <v>20.0</v>
      </c>
      <c r="G22" s="95" t="s">
        <v>1036</v>
      </c>
      <c r="H22" s="74"/>
      <c r="I22" s="74"/>
      <c r="J22" s="74"/>
      <c r="K22" s="74"/>
      <c r="L22" s="74"/>
      <c r="M22" s="74"/>
      <c r="N22" s="74"/>
      <c r="O22" s="74"/>
      <c r="P22" s="74"/>
      <c r="Q22" s="74"/>
      <c r="R22" s="74"/>
      <c r="S22" s="74"/>
      <c r="T22" s="74"/>
      <c r="U22" s="74"/>
      <c r="V22" s="74"/>
      <c r="W22" s="74"/>
      <c r="X22" s="74"/>
      <c r="Y22" s="74"/>
      <c r="Z22" s="74"/>
    </row>
    <row r="23" ht="11.25" customHeight="1">
      <c r="A23" s="66" t="s">
        <v>1956</v>
      </c>
      <c r="B23" s="463" t="s">
        <v>118</v>
      </c>
      <c r="C23" s="463" t="s">
        <v>3864</v>
      </c>
      <c r="D23" s="68" t="s">
        <v>3876</v>
      </c>
      <c r="E23" s="464">
        <v>20.0</v>
      </c>
      <c r="F23" s="308">
        <v>20.0</v>
      </c>
      <c r="G23" s="95" t="s">
        <v>1036</v>
      </c>
      <c r="H23" s="74"/>
      <c r="I23" s="74"/>
      <c r="J23" s="74"/>
      <c r="K23" s="74"/>
      <c r="L23" s="74"/>
      <c r="M23" s="74"/>
      <c r="N23" s="74"/>
      <c r="O23" s="74"/>
      <c r="P23" s="74"/>
      <c r="Q23" s="74"/>
      <c r="R23" s="74"/>
      <c r="S23" s="74"/>
      <c r="T23" s="74"/>
      <c r="U23" s="74"/>
      <c r="V23" s="74"/>
      <c r="W23" s="74"/>
      <c r="X23" s="74"/>
      <c r="Y23" s="74"/>
      <c r="Z23" s="74"/>
    </row>
    <row r="24" ht="11.25" customHeight="1">
      <c r="A24" s="66" t="s">
        <v>582</v>
      </c>
      <c r="B24" s="68" t="s">
        <v>118</v>
      </c>
      <c r="C24" s="68" t="s">
        <v>3864</v>
      </c>
      <c r="D24" s="68" t="s">
        <v>3877</v>
      </c>
      <c r="E24" s="69">
        <v>50.0</v>
      </c>
      <c r="F24" s="308">
        <v>50.0</v>
      </c>
      <c r="G24" s="95" t="s">
        <v>474</v>
      </c>
      <c r="H24" s="74"/>
      <c r="I24" s="74"/>
      <c r="J24" s="74"/>
      <c r="K24" s="74"/>
      <c r="L24" s="74"/>
      <c r="M24" s="74"/>
      <c r="N24" s="74"/>
      <c r="O24" s="74"/>
      <c r="P24" s="74"/>
      <c r="Q24" s="74"/>
      <c r="R24" s="74"/>
      <c r="S24" s="74"/>
      <c r="T24" s="74"/>
      <c r="U24" s="74"/>
      <c r="V24" s="74"/>
      <c r="W24" s="74"/>
      <c r="X24" s="74"/>
      <c r="Y24" s="74"/>
      <c r="Z24" s="74"/>
    </row>
    <row r="25" ht="11.25" customHeight="1">
      <c r="A25" s="65"/>
      <c r="B25" s="66"/>
      <c r="C25" s="66"/>
      <c r="D25" s="68"/>
      <c r="E25" s="126"/>
      <c r="F25" s="308"/>
      <c r="G25" s="112"/>
      <c r="H25" s="74"/>
      <c r="I25" s="74"/>
      <c r="J25" s="74"/>
      <c r="K25" s="74"/>
      <c r="L25" s="74"/>
      <c r="M25" s="74"/>
      <c r="N25" s="74"/>
      <c r="O25" s="74"/>
      <c r="P25" s="74"/>
      <c r="Q25" s="74"/>
      <c r="R25" s="74"/>
      <c r="S25" s="74"/>
      <c r="T25" s="74"/>
      <c r="U25" s="74"/>
      <c r="V25" s="74"/>
      <c r="W25" s="74"/>
      <c r="X25" s="74"/>
      <c r="Y25" s="74"/>
      <c r="Z25" s="74"/>
    </row>
    <row r="26" ht="11.25" customHeight="1">
      <c r="A26" s="65"/>
      <c r="B26" s="66"/>
      <c r="C26" s="66"/>
      <c r="D26" s="68"/>
      <c r="E26" s="126"/>
      <c r="F26" s="308"/>
      <c r="G26" s="112"/>
      <c r="H26" s="74"/>
      <c r="I26" s="74"/>
      <c r="J26" s="74"/>
      <c r="K26" s="74"/>
      <c r="L26" s="74"/>
      <c r="M26" s="74"/>
      <c r="N26" s="74"/>
      <c r="O26" s="74"/>
      <c r="P26" s="74"/>
      <c r="Q26" s="74"/>
      <c r="R26" s="74"/>
      <c r="S26" s="74"/>
      <c r="T26" s="74"/>
      <c r="U26" s="74"/>
      <c r="V26" s="74"/>
      <c r="W26" s="74"/>
      <c r="X26" s="74"/>
      <c r="Y26" s="74"/>
      <c r="Z26" s="74"/>
    </row>
    <row r="27" ht="11.25" customHeight="1">
      <c r="A27" s="65"/>
      <c r="B27" s="66"/>
      <c r="C27" s="66"/>
      <c r="D27" s="68"/>
      <c r="E27" s="126"/>
      <c r="F27" s="308"/>
      <c r="G27" s="112"/>
      <c r="H27" s="74"/>
      <c r="I27" s="74"/>
      <c r="J27" s="74"/>
      <c r="K27" s="74"/>
      <c r="L27" s="74"/>
      <c r="M27" s="74"/>
      <c r="N27" s="74"/>
      <c r="O27" s="74"/>
      <c r="P27" s="74"/>
      <c r="Q27" s="74"/>
      <c r="R27" s="74"/>
      <c r="S27" s="74"/>
      <c r="T27" s="74"/>
      <c r="U27" s="74"/>
      <c r="V27" s="74"/>
      <c r="W27" s="74"/>
      <c r="X27" s="74"/>
      <c r="Y27" s="74"/>
      <c r="Z27" s="74"/>
    </row>
    <row r="28" ht="11.25" customHeight="1">
      <c r="A28" s="65"/>
      <c r="B28" s="66"/>
      <c r="C28" s="66"/>
      <c r="D28" s="68"/>
      <c r="E28" s="126"/>
      <c r="F28" s="308"/>
      <c r="G28" s="112"/>
      <c r="H28" s="74"/>
      <c r="I28" s="74"/>
      <c r="J28" s="74"/>
      <c r="K28" s="74"/>
      <c r="L28" s="74"/>
      <c r="M28" s="74"/>
      <c r="N28" s="74"/>
      <c r="O28" s="74"/>
      <c r="P28" s="74"/>
      <c r="Q28" s="74"/>
      <c r="R28" s="74"/>
      <c r="S28" s="74"/>
      <c r="T28" s="74"/>
      <c r="U28" s="74"/>
      <c r="V28" s="74"/>
      <c r="W28" s="74"/>
      <c r="X28" s="74"/>
      <c r="Y28" s="74"/>
      <c r="Z28" s="74"/>
    </row>
    <row r="29" ht="11.25" customHeight="1">
      <c r="A29" s="65"/>
      <c r="B29" s="66"/>
      <c r="C29" s="66"/>
      <c r="D29" s="68"/>
      <c r="E29" s="126"/>
      <c r="F29" s="308"/>
      <c r="G29" s="112"/>
      <c r="H29" s="74"/>
      <c r="I29" s="74"/>
      <c r="J29" s="74"/>
      <c r="K29" s="74"/>
      <c r="L29" s="74"/>
      <c r="M29" s="74"/>
      <c r="N29" s="74"/>
      <c r="O29" s="74"/>
      <c r="P29" s="74"/>
      <c r="Q29" s="74"/>
      <c r="R29" s="74"/>
      <c r="S29" s="74"/>
      <c r="T29" s="74"/>
      <c r="U29" s="74"/>
      <c r="V29" s="74"/>
      <c r="W29" s="74"/>
      <c r="X29" s="74"/>
      <c r="Y29" s="74"/>
      <c r="Z29" s="74"/>
    </row>
    <row r="30" ht="11.25" customHeight="1">
      <c r="A30" s="65"/>
      <c r="B30" s="66"/>
      <c r="C30" s="66"/>
      <c r="D30" s="68"/>
      <c r="E30" s="126"/>
      <c r="F30" s="308"/>
      <c r="G30" s="112"/>
      <c r="H30" s="74"/>
      <c r="I30" s="74"/>
      <c r="J30" s="74"/>
      <c r="K30" s="74"/>
      <c r="L30" s="74"/>
      <c r="M30" s="74"/>
      <c r="N30" s="74"/>
      <c r="O30" s="74"/>
      <c r="P30" s="74"/>
      <c r="Q30" s="74"/>
      <c r="R30" s="74"/>
      <c r="S30" s="74"/>
      <c r="T30" s="74"/>
      <c r="U30" s="74"/>
      <c r="V30" s="74"/>
      <c r="W30" s="74"/>
      <c r="X30" s="74"/>
      <c r="Y30" s="74"/>
      <c r="Z30" s="74"/>
    </row>
    <row r="31" ht="11.25" customHeight="1">
      <c r="A31" s="65"/>
      <c r="B31" s="66"/>
      <c r="C31" s="66"/>
      <c r="D31" s="68"/>
      <c r="E31" s="126"/>
      <c r="F31" s="308"/>
      <c r="G31" s="112"/>
      <c r="H31" s="74"/>
      <c r="I31" s="74"/>
      <c r="J31" s="74"/>
      <c r="K31" s="74"/>
      <c r="L31" s="74"/>
      <c r="M31" s="74"/>
      <c r="N31" s="74"/>
      <c r="O31" s="74"/>
      <c r="P31" s="74"/>
      <c r="Q31" s="74"/>
      <c r="R31" s="74"/>
      <c r="S31" s="74"/>
      <c r="T31" s="74"/>
      <c r="U31" s="74"/>
      <c r="V31" s="74"/>
      <c r="W31" s="74"/>
      <c r="X31" s="74"/>
      <c r="Y31" s="74"/>
      <c r="Z31" s="74"/>
    </row>
    <row r="32" ht="11.25" customHeight="1">
      <c r="A32" s="65"/>
      <c r="B32" s="66"/>
      <c r="C32" s="66"/>
      <c r="D32" s="68"/>
      <c r="E32" s="126"/>
      <c r="F32" s="308"/>
      <c r="G32" s="112"/>
      <c r="H32" s="74"/>
      <c r="I32" s="74"/>
      <c r="J32" s="74"/>
      <c r="K32" s="74"/>
      <c r="L32" s="74"/>
      <c r="M32" s="74"/>
      <c r="N32" s="74"/>
      <c r="O32" s="74"/>
      <c r="P32" s="74"/>
      <c r="Q32" s="74"/>
      <c r="R32" s="74"/>
      <c r="S32" s="74"/>
      <c r="T32" s="74"/>
      <c r="U32" s="74"/>
      <c r="V32" s="74"/>
      <c r="W32" s="74"/>
      <c r="X32" s="74"/>
      <c r="Y32" s="74"/>
      <c r="Z32" s="74"/>
    </row>
    <row r="33" ht="11.25" customHeight="1">
      <c r="A33" s="65"/>
      <c r="B33" s="66"/>
      <c r="C33" s="66"/>
      <c r="D33" s="68"/>
      <c r="E33" s="126"/>
      <c r="F33" s="308"/>
      <c r="G33" s="112"/>
      <c r="H33" s="74"/>
      <c r="I33" s="74"/>
      <c r="J33" s="74"/>
      <c r="K33" s="74"/>
      <c r="L33" s="74"/>
      <c r="M33" s="74"/>
      <c r="N33" s="74"/>
      <c r="O33" s="74"/>
      <c r="P33" s="74"/>
      <c r="Q33" s="74"/>
      <c r="R33" s="74"/>
      <c r="S33" s="74"/>
      <c r="T33" s="74"/>
      <c r="U33" s="74"/>
      <c r="V33" s="74"/>
      <c r="W33" s="74"/>
      <c r="X33" s="74"/>
      <c r="Y33" s="74"/>
      <c r="Z33" s="74"/>
    </row>
    <row r="34" ht="11.25" customHeight="1">
      <c r="A34" s="65"/>
      <c r="B34" s="66"/>
      <c r="C34" s="66"/>
      <c r="D34" s="68"/>
      <c r="E34" s="126"/>
      <c r="F34" s="308"/>
      <c r="G34" s="112"/>
      <c r="H34" s="74"/>
      <c r="I34" s="74"/>
      <c r="J34" s="74"/>
      <c r="K34" s="74"/>
      <c r="L34" s="74"/>
      <c r="M34" s="74"/>
      <c r="N34" s="74"/>
      <c r="O34" s="74"/>
      <c r="P34" s="74"/>
      <c r="Q34" s="74"/>
      <c r="R34" s="74"/>
      <c r="S34" s="74"/>
      <c r="T34" s="74"/>
      <c r="U34" s="74"/>
      <c r="V34" s="74"/>
      <c r="W34" s="74"/>
      <c r="X34" s="74"/>
      <c r="Y34" s="74"/>
      <c r="Z34" s="74"/>
    </row>
    <row r="35" ht="11.25" customHeight="1">
      <c r="A35" s="65"/>
      <c r="B35" s="66"/>
      <c r="C35" s="66"/>
      <c r="D35" s="68"/>
      <c r="E35" s="126"/>
      <c r="F35" s="308"/>
      <c r="G35" s="112"/>
      <c r="H35" s="74"/>
      <c r="I35" s="74"/>
      <c r="J35" s="74"/>
      <c r="K35" s="74"/>
      <c r="L35" s="74"/>
      <c r="M35" s="74"/>
      <c r="N35" s="74"/>
      <c r="O35" s="74"/>
      <c r="P35" s="74"/>
      <c r="Q35" s="74"/>
      <c r="R35" s="74"/>
      <c r="S35" s="74"/>
      <c r="T35" s="74"/>
      <c r="U35" s="74"/>
      <c r="V35" s="74"/>
      <c r="W35" s="74"/>
      <c r="X35" s="74"/>
      <c r="Y35" s="74"/>
      <c r="Z35" s="74"/>
    </row>
    <row r="36" ht="11.25" customHeight="1">
      <c r="A36" s="65"/>
      <c r="B36" s="66"/>
      <c r="C36" s="66"/>
      <c r="D36" s="68"/>
      <c r="E36" s="126"/>
      <c r="F36" s="308"/>
      <c r="G36" s="112"/>
      <c r="H36" s="74"/>
      <c r="I36" s="74"/>
      <c r="J36" s="74"/>
      <c r="K36" s="74"/>
      <c r="L36" s="74"/>
      <c r="M36" s="74"/>
      <c r="N36" s="74"/>
      <c r="O36" s="74"/>
      <c r="P36" s="74"/>
      <c r="Q36" s="74"/>
      <c r="R36" s="74"/>
      <c r="S36" s="74"/>
      <c r="T36" s="74"/>
      <c r="U36" s="74"/>
      <c r="V36" s="74"/>
      <c r="W36" s="74"/>
      <c r="X36" s="74"/>
      <c r="Y36" s="74"/>
      <c r="Z36" s="74"/>
    </row>
    <row r="37" ht="11.25" customHeight="1">
      <c r="A37" s="65"/>
      <c r="B37" s="66"/>
      <c r="C37" s="66"/>
      <c r="D37" s="68"/>
      <c r="E37" s="126"/>
      <c r="F37" s="308"/>
      <c r="G37" s="112"/>
      <c r="H37" s="74"/>
      <c r="I37" s="74"/>
      <c r="J37" s="74"/>
      <c r="K37" s="74"/>
      <c r="L37" s="74"/>
      <c r="M37" s="74"/>
      <c r="N37" s="74"/>
      <c r="O37" s="74"/>
      <c r="P37" s="74"/>
      <c r="Q37" s="74"/>
      <c r="R37" s="74"/>
      <c r="S37" s="74"/>
      <c r="T37" s="74"/>
      <c r="U37" s="74"/>
      <c r="V37" s="74"/>
      <c r="W37" s="74"/>
      <c r="X37" s="74"/>
      <c r="Y37" s="74"/>
      <c r="Z37" s="74"/>
    </row>
    <row r="38" ht="11.25" customHeight="1">
      <c r="A38" s="65"/>
      <c r="B38" s="66"/>
      <c r="C38" s="66"/>
      <c r="D38" s="68"/>
      <c r="E38" s="126"/>
      <c r="F38" s="308"/>
      <c r="G38" s="112"/>
      <c r="H38" s="74"/>
      <c r="I38" s="74"/>
      <c r="J38" s="74"/>
      <c r="K38" s="74"/>
      <c r="L38" s="74"/>
      <c r="M38" s="74"/>
      <c r="N38" s="74"/>
      <c r="O38" s="74"/>
      <c r="P38" s="74"/>
      <c r="Q38" s="74"/>
      <c r="R38" s="74"/>
      <c r="S38" s="74"/>
      <c r="T38" s="74"/>
      <c r="U38" s="74"/>
      <c r="V38" s="74"/>
      <c r="W38" s="74"/>
      <c r="X38" s="74"/>
      <c r="Y38" s="74"/>
      <c r="Z38" s="74"/>
    </row>
    <row r="39" ht="11.25" customHeight="1">
      <c r="A39" s="65"/>
      <c r="B39" s="66"/>
      <c r="C39" s="66"/>
      <c r="D39" s="68"/>
      <c r="E39" s="126"/>
      <c r="F39" s="308"/>
      <c r="G39" s="112"/>
      <c r="H39" s="74"/>
      <c r="I39" s="74"/>
      <c r="J39" s="74"/>
      <c r="K39" s="74"/>
      <c r="L39" s="74"/>
      <c r="M39" s="74"/>
      <c r="N39" s="74"/>
      <c r="O39" s="74"/>
      <c r="P39" s="74"/>
      <c r="Q39" s="74"/>
      <c r="R39" s="74"/>
      <c r="S39" s="74"/>
      <c r="T39" s="74"/>
      <c r="U39" s="74"/>
      <c r="V39" s="74"/>
      <c r="W39" s="74"/>
      <c r="X39" s="74"/>
      <c r="Y39" s="74"/>
      <c r="Z39" s="74"/>
    </row>
    <row r="40" ht="11.25" customHeight="1">
      <c r="A40" s="65"/>
      <c r="B40" s="66"/>
      <c r="C40" s="66"/>
      <c r="D40" s="68"/>
      <c r="E40" s="126"/>
      <c r="F40" s="308"/>
      <c r="G40" s="112"/>
      <c r="H40" s="74"/>
      <c r="I40" s="74"/>
      <c r="J40" s="74"/>
      <c r="K40" s="74"/>
      <c r="L40" s="74"/>
      <c r="M40" s="74"/>
      <c r="N40" s="74"/>
      <c r="O40" s="74"/>
      <c r="P40" s="74"/>
      <c r="Q40" s="74"/>
      <c r="R40" s="74"/>
      <c r="S40" s="74"/>
      <c r="T40" s="74"/>
      <c r="U40" s="74"/>
      <c r="V40" s="74"/>
      <c r="W40" s="74"/>
      <c r="X40" s="74"/>
      <c r="Y40" s="74"/>
      <c r="Z40" s="74"/>
    </row>
    <row r="41" ht="11.25" customHeight="1">
      <c r="A41" s="65"/>
      <c r="B41" s="66"/>
      <c r="C41" s="66"/>
      <c r="D41" s="68"/>
      <c r="E41" s="126"/>
      <c r="F41" s="308"/>
      <c r="G41" s="112"/>
      <c r="H41" s="74"/>
      <c r="I41" s="74"/>
      <c r="J41" s="74"/>
      <c r="K41" s="74"/>
      <c r="L41" s="74"/>
      <c r="M41" s="74"/>
      <c r="N41" s="74"/>
      <c r="O41" s="74"/>
      <c r="P41" s="74"/>
      <c r="Q41" s="74"/>
      <c r="R41" s="74"/>
      <c r="S41" s="74"/>
      <c r="T41" s="74"/>
      <c r="U41" s="74"/>
      <c r="V41" s="74"/>
      <c r="W41" s="74"/>
      <c r="X41" s="74"/>
      <c r="Y41" s="74"/>
      <c r="Z41" s="74"/>
    </row>
    <row r="42" ht="11.25" customHeight="1">
      <c r="A42" s="65"/>
      <c r="B42" s="66"/>
      <c r="C42" s="66"/>
      <c r="D42" s="68"/>
      <c r="E42" s="126"/>
      <c r="F42" s="308"/>
      <c r="G42" s="112"/>
      <c r="H42" s="74"/>
      <c r="I42" s="74"/>
      <c r="J42" s="74"/>
      <c r="K42" s="74"/>
      <c r="L42" s="74"/>
      <c r="M42" s="74"/>
      <c r="N42" s="74"/>
      <c r="O42" s="74"/>
      <c r="P42" s="74"/>
      <c r="Q42" s="74"/>
      <c r="R42" s="74"/>
      <c r="S42" s="74"/>
      <c r="T42" s="74"/>
      <c r="U42" s="74"/>
      <c r="V42" s="74"/>
      <c r="W42" s="74"/>
      <c r="X42" s="74"/>
      <c r="Y42" s="74"/>
      <c r="Z42" s="74"/>
    </row>
    <row r="43" ht="11.25" customHeight="1">
      <c r="A43" s="65"/>
      <c r="B43" s="66"/>
      <c r="C43" s="66"/>
      <c r="D43" s="68"/>
      <c r="E43" s="126"/>
      <c r="F43" s="308"/>
      <c r="G43" s="112"/>
      <c r="H43" s="74"/>
      <c r="I43" s="74"/>
      <c r="J43" s="74"/>
      <c r="K43" s="74"/>
      <c r="L43" s="74"/>
      <c r="M43" s="74"/>
      <c r="N43" s="74"/>
      <c r="O43" s="74"/>
      <c r="P43" s="74"/>
      <c r="Q43" s="74"/>
      <c r="R43" s="74"/>
      <c r="S43" s="74"/>
      <c r="T43" s="74"/>
      <c r="U43" s="74"/>
      <c r="V43" s="74"/>
      <c r="W43" s="74"/>
      <c r="X43" s="74"/>
      <c r="Y43" s="74"/>
      <c r="Z43" s="74"/>
    </row>
    <row r="44" ht="11.25" customHeight="1">
      <c r="A44" s="65"/>
      <c r="B44" s="66"/>
      <c r="C44" s="66"/>
      <c r="D44" s="68"/>
      <c r="E44" s="126"/>
      <c r="F44" s="308"/>
      <c r="G44" s="112"/>
      <c r="H44" s="74"/>
      <c r="I44" s="74"/>
      <c r="J44" s="74"/>
      <c r="K44" s="74"/>
      <c r="L44" s="74"/>
      <c r="M44" s="74"/>
      <c r="N44" s="74"/>
      <c r="O44" s="74"/>
      <c r="P44" s="74"/>
      <c r="Q44" s="74"/>
      <c r="R44" s="74"/>
      <c r="S44" s="74"/>
      <c r="T44" s="74"/>
      <c r="U44" s="74"/>
      <c r="V44" s="74"/>
      <c r="W44" s="74"/>
      <c r="X44" s="74"/>
      <c r="Y44" s="74"/>
      <c r="Z44" s="74"/>
    </row>
    <row r="45" ht="11.25" customHeight="1">
      <c r="A45" s="65"/>
      <c r="B45" s="66"/>
      <c r="C45" s="66"/>
      <c r="D45" s="68"/>
      <c r="E45" s="126"/>
      <c r="F45" s="308"/>
      <c r="G45" s="112"/>
      <c r="H45" s="74"/>
      <c r="I45" s="74"/>
      <c r="J45" s="74"/>
      <c r="K45" s="74"/>
      <c r="L45" s="74"/>
      <c r="M45" s="74"/>
      <c r="N45" s="74"/>
      <c r="O45" s="74"/>
      <c r="P45" s="74"/>
      <c r="Q45" s="74"/>
      <c r="R45" s="74"/>
      <c r="S45" s="74"/>
      <c r="T45" s="74"/>
      <c r="U45" s="74"/>
      <c r="V45" s="74"/>
      <c r="W45" s="74"/>
      <c r="X45" s="74"/>
      <c r="Y45" s="74"/>
      <c r="Z45" s="74"/>
    </row>
    <row r="46" ht="11.25" customHeight="1">
      <c r="A46" s="65"/>
      <c r="B46" s="66"/>
      <c r="C46" s="66"/>
      <c r="D46" s="68"/>
      <c r="E46" s="126"/>
      <c r="F46" s="308"/>
      <c r="G46" s="112"/>
      <c r="H46" s="74"/>
      <c r="I46" s="74"/>
      <c r="J46" s="74"/>
      <c r="K46" s="74"/>
      <c r="L46" s="74"/>
      <c r="M46" s="74"/>
      <c r="N46" s="74"/>
      <c r="O46" s="74"/>
      <c r="P46" s="74"/>
      <c r="Q46" s="74"/>
      <c r="R46" s="74"/>
      <c r="S46" s="74"/>
      <c r="T46" s="74"/>
      <c r="U46" s="74"/>
      <c r="V46" s="74"/>
      <c r="W46" s="74"/>
      <c r="X46" s="74"/>
      <c r="Y46" s="74"/>
      <c r="Z46" s="74"/>
    </row>
    <row r="47" ht="11.25" customHeight="1">
      <c r="A47" s="65"/>
      <c r="B47" s="66"/>
      <c r="C47" s="66"/>
      <c r="D47" s="68"/>
      <c r="E47" s="126"/>
      <c r="F47" s="308"/>
      <c r="G47" s="112"/>
      <c r="H47" s="74"/>
      <c r="I47" s="74"/>
      <c r="J47" s="74"/>
      <c r="K47" s="74"/>
      <c r="L47" s="74"/>
      <c r="M47" s="74"/>
      <c r="N47" s="74"/>
      <c r="O47" s="74"/>
      <c r="P47" s="74"/>
      <c r="Q47" s="74"/>
      <c r="R47" s="74"/>
      <c r="S47" s="74"/>
      <c r="T47" s="74"/>
      <c r="U47" s="74"/>
      <c r="V47" s="74"/>
      <c r="W47" s="74"/>
      <c r="X47" s="74"/>
      <c r="Y47" s="74"/>
      <c r="Z47" s="74"/>
    </row>
    <row r="48" ht="11.25" customHeight="1">
      <c r="A48" s="65"/>
      <c r="B48" s="66"/>
      <c r="C48" s="66"/>
      <c r="D48" s="68"/>
      <c r="E48" s="126"/>
      <c r="F48" s="308"/>
      <c r="G48" s="112"/>
      <c r="H48" s="74"/>
      <c r="I48" s="74"/>
      <c r="J48" s="74"/>
      <c r="K48" s="74"/>
      <c r="L48" s="74"/>
      <c r="M48" s="74"/>
      <c r="N48" s="74"/>
      <c r="O48" s="74"/>
      <c r="P48" s="74"/>
      <c r="Q48" s="74"/>
      <c r="R48" s="74"/>
      <c r="S48" s="74"/>
      <c r="T48" s="74"/>
      <c r="U48" s="74"/>
      <c r="V48" s="74"/>
      <c r="W48" s="74"/>
      <c r="X48" s="74"/>
      <c r="Y48" s="74"/>
      <c r="Z48" s="74"/>
    </row>
    <row r="49" ht="11.25" customHeight="1">
      <c r="A49" s="65"/>
      <c r="B49" s="66"/>
      <c r="C49" s="66"/>
      <c r="D49" s="68"/>
      <c r="E49" s="126"/>
      <c r="F49" s="308"/>
      <c r="G49" s="112"/>
      <c r="H49" s="74"/>
      <c r="I49" s="74"/>
      <c r="J49" s="74"/>
      <c r="K49" s="74"/>
      <c r="L49" s="74"/>
      <c r="M49" s="74"/>
      <c r="N49" s="74"/>
      <c r="O49" s="74"/>
      <c r="P49" s="74"/>
      <c r="Q49" s="74"/>
      <c r="R49" s="74"/>
      <c r="S49" s="74"/>
      <c r="T49" s="74"/>
      <c r="U49" s="74"/>
      <c r="V49" s="74"/>
      <c r="W49" s="74"/>
      <c r="X49" s="74"/>
      <c r="Y49" s="74"/>
      <c r="Z49" s="74"/>
    </row>
    <row r="50" ht="11.25" customHeight="1">
      <c r="A50" s="65"/>
      <c r="B50" s="66"/>
      <c r="C50" s="66"/>
      <c r="D50" s="68"/>
      <c r="E50" s="126"/>
      <c r="F50" s="308"/>
      <c r="G50" s="112"/>
      <c r="H50" s="74"/>
      <c r="I50" s="74"/>
      <c r="J50" s="74"/>
      <c r="K50" s="74"/>
      <c r="L50" s="74"/>
      <c r="M50" s="74"/>
      <c r="N50" s="74"/>
      <c r="O50" s="74"/>
      <c r="P50" s="74"/>
      <c r="Q50" s="74"/>
      <c r="R50" s="74"/>
      <c r="S50" s="74"/>
      <c r="T50" s="74"/>
      <c r="U50" s="74"/>
      <c r="V50" s="74"/>
      <c r="W50" s="74"/>
      <c r="X50" s="74"/>
      <c r="Y50" s="74"/>
      <c r="Z50" s="74"/>
    </row>
    <row r="51" ht="11.25" customHeight="1">
      <c r="A51" s="65"/>
      <c r="B51" s="66"/>
      <c r="C51" s="66"/>
      <c r="D51" s="68"/>
      <c r="E51" s="126"/>
      <c r="F51" s="308"/>
      <c r="G51" s="112"/>
      <c r="H51" s="74"/>
      <c r="I51" s="74"/>
      <c r="J51" s="74"/>
      <c r="K51" s="74"/>
      <c r="L51" s="74"/>
      <c r="M51" s="74"/>
      <c r="N51" s="74"/>
      <c r="O51" s="74"/>
      <c r="P51" s="74"/>
      <c r="Q51" s="74"/>
      <c r="R51" s="74"/>
      <c r="S51" s="74"/>
      <c r="T51" s="74"/>
      <c r="U51" s="74"/>
      <c r="V51" s="74"/>
      <c r="W51" s="74"/>
      <c r="X51" s="74"/>
      <c r="Y51" s="74"/>
      <c r="Z51" s="74"/>
    </row>
    <row r="52" ht="11.25" customHeight="1">
      <c r="A52" s="65"/>
      <c r="B52" s="66"/>
      <c r="C52" s="66"/>
      <c r="D52" s="68"/>
      <c r="E52" s="126"/>
      <c r="F52" s="308"/>
      <c r="G52" s="112"/>
      <c r="H52" s="74"/>
      <c r="I52" s="74"/>
      <c r="J52" s="74"/>
      <c r="K52" s="74"/>
      <c r="L52" s="74"/>
      <c r="M52" s="74"/>
      <c r="N52" s="74"/>
      <c r="O52" s="74"/>
      <c r="P52" s="74"/>
      <c r="Q52" s="74"/>
      <c r="R52" s="74"/>
      <c r="S52" s="74"/>
      <c r="T52" s="74"/>
      <c r="U52" s="74"/>
      <c r="V52" s="74"/>
      <c r="W52" s="74"/>
      <c r="X52" s="74"/>
      <c r="Y52" s="74"/>
      <c r="Z52" s="74"/>
    </row>
    <row r="53" ht="11.25" customHeight="1">
      <c r="A53" s="65"/>
      <c r="B53" s="66"/>
      <c r="C53" s="66"/>
      <c r="D53" s="68"/>
      <c r="E53" s="126"/>
      <c r="F53" s="308"/>
      <c r="G53" s="112"/>
      <c r="H53" s="74"/>
      <c r="I53" s="74"/>
      <c r="J53" s="74"/>
      <c r="K53" s="74"/>
      <c r="L53" s="74"/>
      <c r="M53" s="74"/>
      <c r="N53" s="74"/>
      <c r="O53" s="74"/>
      <c r="P53" s="74"/>
      <c r="Q53" s="74"/>
      <c r="R53" s="74"/>
      <c r="S53" s="74"/>
      <c r="T53" s="74"/>
      <c r="U53" s="74"/>
      <c r="V53" s="74"/>
      <c r="W53" s="74"/>
      <c r="X53" s="74"/>
      <c r="Y53" s="74"/>
      <c r="Z53" s="74"/>
    </row>
    <row r="54" ht="11.25" customHeight="1">
      <c r="A54" s="65"/>
      <c r="B54" s="66"/>
      <c r="C54" s="66"/>
      <c r="D54" s="68"/>
      <c r="E54" s="126"/>
      <c r="F54" s="308"/>
      <c r="G54" s="112"/>
      <c r="H54" s="74"/>
      <c r="I54" s="74"/>
      <c r="J54" s="74"/>
      <c r="K54" s="74"/>
      <c r="L54" s="74"/>
      <c r="M54" s="74"/>
      <c r="N54" s="74"/>
      <c r="O54" s="74"/>
      <c r="P54" s="74"/>
      <c r="Q54" s="74"/>
      <c r="R54" s="74"/>
      <c r="S54" s="74"/>
      <c r="T54" s="74"/>
      <c r="U54" s="74"/>
      <c r="V54" s="74"/>
      <c r="W54" s="74"/>
      <c r="X54" s="74"/>
      <c r="Y54" s="74"/>
      <c r="Z54" s="74"/>
    </row>
    <row r="55" ht="11.25" customHeight="1">
      <c r="A55" s="65"/>
      <c r="B55" s="66"/>
      <c r="C55" s="66"/>
      <c r="D55" s="68"/>
      <c r="E55" s="126"/>
      <c r="F55" s="308"/>
      <c r="G55" s="112"/>
      <c r="H55" s="74"/>
      <c r="I55" s="74"/>
      <c r="J55" s="74"/>
      <c r="K55" s="74"/>
      <c r="L55" s="74"/>
      <c r="M55" s="74"/>
      <c r="N55" s="74"/>
      <c r="O55" s="74"/>
      <c r="P55" s="74"/>
      <c r="Q55" s="74"/>
      <c r="R55" s="74"/>
      <c r="S55" s="74"/>
      <c r="T55" s="74"/>
      <c r="U55" s="74"/>
      <c r="V55" s="74"/>
      <c r="W55" s="74"/>
      <c r="X55" s="74"/>
      <c r="Y55" s="74"/>
      <c r="Z55" s="74"/>
    </row>
    <row r="56" ht="11.25" customHeight="1">
      <c r="A56" s="65"/>
      <c r="B56" s="66"/>
      <c r="C56" s="66"/>
      <c r="D56" s="68"/>
      <c r="E56" s="126"/>
      <c r="F56" s="308"/>
      <c r="G56" s="112"/>
      <c r="H56" s="74"/>
      <c r="I56" s="74"/>
      <c r="J56" s="74"/>
      <c r="K56" s="74"/>
      <c r="L56" s="74"/>
      <c r="M56" s="74"/>
      <c r="N56" s="74"/>
      <c r="O56" s="74"/>
      <c r="P56" s="74"/>
      <c r="Q56" s="74"/>
      <c r="R56" s="74"/>
      <c r="S56" s="74"/>
      <c r="T56" s="74"/>
      <c r="U56" s="74"/>
      <c r="V56" s="74"/>
      <c r="W56" s="74"/>
      <c r="X56" s="74"/>
      <c r="Y56" s="74"/>
      <c r="Z56" s="74"/>
    </row>
    <row r="57" ht="11.25" customHeight="1">
      <c r="A57" s="65"/>
      <c r="B57" s="66"/>
      <c r="C57" s="66"/>
      <c r="D57" s="68"/>
      <c r="E57" s="126"/>
      <c r="F57" s="308"/>
      <c r="G57" s="112"/>
      <c r="H57" s="74"/>
      <c r="I57" s="74"/>
      <c r="J57" s="74"/>
      <c r="K57" s="74"/>
      <c r="L57" s="74"/>
      <c r="M57" s="74"/>
      <c r="N57" s="74"/>
      <c r="O57" s="74"/>
      <c r="P57" s="74"/>
      <c r="Q57" s="74"/>
      <c r="R57" s="74"/>
      <c r="S57" s="74"/>
      <c r="T57" s="74"/>
      <c r="U57" s="74"/>
      <c r="V57" s="74"/>
      <c r="W57" s="74"/>
      <c r="X57" s="74"/>
      <c r="Y57" s="74"/>
      <c r="Z57" s="74"/>
    </row>
    <row r="58" ht="11.25" customHeight="1">
      <c r="A58" s="65"/>
      <c r="B58" s="66"/>
      <c r="C58" s="66"/>
      <c r="D58" s="68"/>
      <c r="E58" s="126"/>
      <c r="F58" s="308"/>
      <c r="G58" s="112"/>
      <c r="H58" s="74"/>
      <c r="I58" s="74"/>
      <c r="J58" s="74"/>
      <c r="K58" s="74"/>
      <c r="L58" s="74"/>
      <c r="M58" s="74"/>
      <c r="N58" s="74"/>
      <c r="O58" s="74"/>
      <c r="P58" s="74"/>
      <c r="Q58" s="74"/>
      <c r="R58" s="74"/>
      <c r="S58" s="74"/>
      <c r="T58" s="74"/>
      <c r="U58" s="74"/>
      <c r="V58" s="74"/>
      <c r="W58" s="74"/>
      <c r="X58" s="74"/>
      <c r="Y58" s="74"/>
      <c r="Z58" s="74"/>
    </row>
    <row r="59" ht="11.25" customHeight="1">
      <c r="A59" s="65"/>
      <c r="B59" s="66"/>
      <c r="C59" s="66"/>
      <c r="D59" s="68"/>
      <c r="E59" s="126"/>
      <c r="F59" s="308"/>
      <c r="G59" s="112"/>
      <c r="H59" s="74"/>
      <c r="I59" s="74"/>
      <c r="J59" s="74"/>
      <c r="K59" s="74"/>
      <c r="L59" s="74"/>
      <c r="M59" s="74"/>
      <c r="N59" s="74"/>
      <c r="O59" s="74"/>
      <c r="P59" s="74"/>
      <c r="Q59" s="74"/>
      <c r="R59" s="74"/>
      <c r="S59" s="74"/>
      <c r="T59" s="74"/>
      <c r="U59" s="74"/>
      <c r="V59" s="74"/>
      <c r="W59" s="74"/>
      <c r="X59" s="74"/>
      <c r="Y59" s="74"/>
      <c r="Z59" s="74"/>
    </row>
    <row r="60" ht="11.25" customHeight="1">
      <c r="A60" s="65"/>
      <c r="B60" s="66"/>
      <c r="C60" s="66"/>
      <c r="D60" s="68"/>
      <c r="E60" s="126"/>
      <c r="F60" s="308"/>
      <c r="G60" s="112"/>
      <c r="H60" s="74"/>
      <c r="I60" s="74"/>
      <c r="J60" s="74"/>
      <c r="K60" s="74"/>
      <c r="L60" s="74"/>
      <c r="M60" s="74"/>
      <c r="N60" s="74"/>
      <c r="O60" s="74"/>
      <c r="P60" s="74"/>
      <c r="Q60" s="74"/>
      <c r="R60" s="74"/>
      <c r="S60" s="74"/>
      <c r="T60" s="74"/>
      <c r="U60" s="74"/>
      <c r="V60" s="74"/>
      <c r="W60" s="74"/>
      <c r="X60" s="74"/>
      <c r="Y60" s="74"/>
      <c r="Z60" s="74"/>
    </row>
    <row r="61" ht="11.25" customHeight="1">
      <c r="A61" s="65"/>
      <c r="B61" s="66"/>
      <c r="C61" s="66"/>
      <c r="D61" s="68"/>
      <c r="E61" s="126"/>
      <c r="F61" s="308"/>
      <c r="G61" s="112"/>
      <c r="H61" s="74"/>
      <c r="I61" s="74"/>
      <c r="J61" s="74"/>
      <c r="K61" s="74"/>
      <c r="L61" s="74"/>
      <c r="M61" s="74"/>
      <c r="N61" s="74"/>
      <c r="O61" s="74"/>
      <c r="P61" s="74"/>
      <c r="Q61" s="74"/>
      <c r="R61" s="74"/>
      <c r="S61" s="74"/>
      <c r="T61" s="74"/>
      <c r="U61" s="74"/>
      <c r="V61" s="74"/>
      <c r="W61" s="74"/>
      <c r="X61" s="74"/>
      <c r="Y61" s="74"/>
      <c r="Z61" s="74"/>
    </row>
    <row r="62" ht="11.25" customHeight="1">
      <c r="A62" s="65"/>
      <c r="B62" s="66"/>
      <c r="C62" s="66"/>
      <c r="D62" s="68"/>
      <c r="E62" s="126"/>
      <c r="F62" s="308"/>
      <c r="G62" s="112"/>
      <c r="H62" s="74"/>
      <c r="I62" s="74"/>
      <c r="J62" s="74"/>
      <c r="K62" s="74"/>
      <c r="L62" s="74"/>
      <c r="M62" s="74"/>
      <c r="N62" s="74"/>
      <c r="O62" s="74"/>
      <c r="P62" s="74"/>
      <c r="Q62" s="74"/>
      <c r="R62" s="74"/>
      <c r="S62" s="74"/>
      <c r="T62" s="74"/>
      <c r="U62" s="74"/>
      <c r="V62" s="74"/>
      <c r="W62" s="74"/>
      <c r="X62" s="74"/>
      <c r="Y62" s="74"/>
      <c r="Z62" s="74"/>
    </row>
    <row r="63" ht="11.25" customHeight="1">
      <c r="A63" s="65"/>
      <c r="B63" s="66"/>
      <c r="C63" s="66"/>
      <c r="D63" s="68"/>
      <c r="E63" s="126"/>
      <c r="F63" s="308"/>
      <c r="G63" s="112"/>
      <c r="H63" s="74"/>
      <c r="I63" s="74"/>
      <c r="J63" s="74"/>
      <c r="K63" s="74"/>
      <c r="L63" s="74"/>
      <c r="M63" s="74"/>
      <c r="N63" s="74"/>
      <c r="O63" s="74"/>
      <c r="P63" s="74"/>
      <c r="Q63" s="74"/>
      <c r="R63" s="74"/>
      <c r="S63" s="74"/>
      <c r="T63" s="74"/>
      <c r="U63" s="74"/>
      <c r="V63" s="74"/>
      <c r="W63" s="74"/>
      <c r="X63" s="74"/>
      <c r="Y63" s="74"/>
      <c r="Z63" s="74"/>
    </row>
    <row r="64" ht="11.25" customHeight="1">
      <c r="A64" s="65"/>
      <c r="B64" s="66"/>
      <c r="C64" s="66"/>
      <c r="D64" s="68"/>
      <c r="E64" s="126"/>
      <c r="F64" s="308"/>
      <c r="G64" s="112"/>
      <c r="H64" s="74"/>
      <c r="I64" s="74"/>
      <c r="J64" s="74"/>
      <c r="K64" s="74"/>
      <c r="L64" s="74"/>
      <c r="M64" s="74"/>
      <c r="N64" s="74"/>
      <c r="O64" s="74"/>
      <c r="P64" s="74"/>
      <c r="Q64" s="74"/>
      <c r="R64" s="74"/>
      <c r="S64" s="74"/>
      <c r="T64" s="74"/>
      <c r="U64" s="74"/>
      <c r="V64" s="74"/>
      <c r="W64" s="74"/>
      <c r="X64" s="74"/>
      <c r="Y64" s="74"/>
      <c r="Z64" s="74"/>
    </row>
    <row r="65" ht="11.25" customHeight="1">
      <c r="A65" s="65"/>
      <c r="B65" s="66"/>
      <c r="C65" s="66"/>
      <c r="D65" s="68"/>
      <c r="E65" s="69"/>
      <c r="F65" s="308"/>
      <c r="G65" s="112"/>
      <c r="H65" s="74"/>
      <c r="I65" s="74"/>
      <c r="J65" s="74"/>
      <c r="K65" s="74"/>
      <c r="L65" s="74"/>
      <c r="M65" s="74"/>
      <c r="N65" s="74"/>
      <c r="O65" s="74"/>
      <c r="P65" s="74"/>
      <c r="Q65" s="74"/>
      <c r="R65" s="74"/>
      <c r="S65" s="74"/>
      <c r="T65" s="74"/>
      <c r="U65" s="74"/>
      <c r="V65" s="74"/>
      <c r="W65" s="74"/>
      <c r="X65" s="74"/>
      <c r="Y65" s="74"/>
      <c r="Z65" s="74"/>
    </row>
    <row r="66" ht="11.25" customHeight="1">
      <c r="A66" s="65"/>
      <c r="B66" s="66"/>
      <c r="C66" s="66"/>
      <c r="D66" s="68"/>
      <c r="E66" s="126"/>
      <c r="F66" s="308"/>
      <c r="G66" s="112"/>
      <c r="H66" s="74"/>
      <c r="I66" s="74"/>
      <c r="J66" s="74"/>
      <c r="K66" s="74"/>
      <c r="L66" s="74"/>
      <c r="M66" s="74"/>
      <c r="N66" s="74"/>
      <c r="O66" s="74"/>
      <c r="P66" s="74"/>
      <c r="Q66" s="74"/>
      <c r="R66" s="74"/>
      <c r="S66" s="74"/>
      <c r="T66" s="74"/>
      <c r="U66" s="74"/>
      <c r="V66" s="74"/>
      <c r="W66" s="74"/>
      <c r="X66" s="74"/>
      <c r="Y66" s="74"/>
      <c r="Z66" s="74"/>
    </row>
    <row r="67" ht="11.25" customHeight="1">
      <c r="A67" s="65"/>
      <c r="B67" s="66"/>
      <c r="C67" s="66"/>
      <c r="D67" s="68"/>
      <c r="E67" s="69"/>
      <c r="F67" s="308"/>
      <c r="G67" s="112"/>
      <c r="H67" s="74"/>
      <c r="I67" s="74"/>
      <c r="J67" s="74"/>
      <c r="K67" s="74"/>
      <c r="L67" s="74"/>
      <c r="M67" s="74"/>
      <c r="N67" s="74"/>
      <c r="O67" s="74"/>
      <c r="P67" s="74"/>
      <c r="Q67" s="74"/>
      <c r="R67" s="74"/>
      <c r="S67" s="74"/>
      <c r="T67" s="74"/>
      <c r="U67" s="74"/>
      <c r="V67" s="74"/>
      <c r="W67" s="74"/>
      <c r="X67" s="74"/>
      <c r="Y67" s="74"/>
      <c r="Z67" s="74"/>
    </row>
    <row r="68" ht="11.25" customHeight="1">
      <c r="A68" s="65"/>
      <c r="B68" s="66"/>
      <c r="C68" s="66"/>
      <c r="D68" s="68"/>
      <c r="E68" s="69"/>
      <c r="F68" s="308"/>
      <c r="G68" s="112"/>
      <c r="H68" s="74"/>
      <c r="I68" s="74"/>
      <c r="J68" s="74"/>
      <c r="K68" s="74"/>
      <c r="L68" s="74"/>
      <c r="M68" s="74"/>
      <c r="N68" s="74"/>
      <c r="O68" s="74"/>
      <c r="P68" s="74"/>
      <c r="Q68" s="74"/>
      <c r="R68" s="74"/>
      <c r="S68" s="74"/>
      <c r="T68" s="74"/>
      <c r="U68" s="74"/>
      <c r="V68" s="74"/>
      <c r="W68" s="74"/>
      <c r="X68" s="74"/>
      <c r="Y68" s="74"/>
      <c r="Z68" s="74"/>
    </row>
    <row r="69" ht="11.25" customHeight="1">
      <c r="A69" s="65"/>
      <c r="B69" s="66"/>
      <c r="C69" s="66"/>
      <c r="D69" s="68"/>
      <c r="E69" s="69"/>
      <c r="F69" s="308"/>
      <c r="G69" s="112"/>
      <c r="H69" s="74"/>
      <c r="I69" s="74"/>
      <c r="J69" s="74"/>
      <c r="K69" s="74"/>
      <c r="L69" s="74"/>
      <c r="M69" s="74"/>
      <c r="N69" s="74"/>
      <c r="O69" s="74"/>
      <c r="P69" s="74"/>
      <c r="Q69" s="74"/>
      <c r="R69" s="74"/>
      <c r="S69" s="74"/>
      <c r="T69" s="74"/>
      <c r="U69" s="74"/>
      <c r="V69" s="74"/>
      <c r="W69" s="74"/>
      <c r="X69" s="74"/>
      <c r="Y69" s="74"/>
      <c r="Z69" s="74"/>
    </row>
    <row r="70" ht="11.25" customHeight="1">
      <c r="A70" s="51"/>
      <c r="B70" s="386"/>
      <c r="C70" s="386"/>
      <c r="D70" s="386"/>
      <c r="E70" s="433"/>
      <c r="F70" s="433">
        <f>SUM(F12:F69)</f>
        <v>360</v>
      </c>
      <c r="G70" s="74"/>
      <c r="H70" s="74"/>
      <c r="I70" s="74"/>
      <c r="J70" s="74"/>
      <c r="K70" s="74"/>
      <c r="L70" s="74"/>
      <c r="M70" s="74"/>
      <c r="N70" s="74"/>
      <c r="O70" s="74"/>
      <c r="P70" s="74"/>
      <c r="Q70" s="74"/>
      <c r="R70" s="74"/>
      <c r="S70" s="74"/>
      <c r="T70" s="74"/>
      <c r="U70" s="74"/>
      <c r="V70" s="74"/>
      <c r="W70" s="74"/>
      <c r="X70" s="74"/>
      <c r="Y70" s="74"/>
      <c r="Z70" s="74"/>
    </row>
    <row r="71" ht="11.25" customHeight="1">
      <c r="A71" s="39"/>
      <c r="B71" s="39"/>
      <c r="C71" s="40"/>
      <c r="D71" s="40"/>
      <c r="E71" s="40"/>
      <c r="F71" s="40"/>
      <c r="G71" s="1"/>
      <c r="H71" s="1"/>
      <c r="I71" s="1"/>
      <c r="J71" s="74"/>
      <c r="K71" s="74"/>
      <c r="L71" s="74"/>
      <c r="M71" s="74"/>
      <c r="N71" s="74"/>
      <c r="O71" s="74"/>
      <c r="P71" s="74"/>
      <c r="Q71" s="74"/>
      <c r="R71" s="74"/>
      <c r="S71" s="74"/>
      <c r="T71" s="74"/>
      <c r="U71" s="74"/>
      <c r="V71" s="74"/>
      <c r="W71" s="74"/>
      <c r="X71" s="74"/>
      <c r="Y71" s="74"/>
      <c r="Z71" s="74"/>
    </row>
    <row r="72" ht="11.25" customHeight="1">
      <c r="A72" s="116" t="s">
        <v>500</v>
      </c>
      <c r="B72" s="117"/>
      <c r="C72" s="117"/>
      <c r="D72" s="117"/>
      <c r="E72" s="117"/>
      <c r="F72" s="117"/>
      <c r="G72" s="117"/>
      <c r="H72" s="117"/>
      <c r="I72" s="117"/>
      <c r="J72" s="39"/>
      <c r="K72" s="39"/>
      <c r="L72" s="39"/>
      <c r="M72" s="39"/>
      <c r="N72" s="39"/>
      <c r="O72" s="39"/>
      <c r="P72" s="39"/>
      <c r="Q72" s="39"/>
      <c r="R72" s="39"/>
      <c r="S72" s="39"/>
      <c r="T72" s="39"/>
      <c r="U72" s="39"/>
      <c r="V72" s="39"/>
      <c r="W72" s="39"/>
      <c r="X72" s="39"/>
      <c r="Y72" s="39"/>
      <c r="Z72" s="39"/>
    </row>
    <row r="73" ht="15.75" customHeight="1">
      <c r="A73" s="39"/>
      <c r="B73" s="39"/>
      <c r="C73" s="40"/>
      <c r="D73" s="40"/>
      <c r="E73" s="40"/>
      <c r="F73" s="1"/>
      <c r="G73" s="1"/>
      <c r="H73" s="1"/>
      <c r="I73" s="1"/>
    </row>
    <row r="74" ht="15.75" customHeight="1">
      <c r="A74" s="39"/>
      <c r="B74" s="39"/>
      <c r="C74" s="40"/>
      <c r="D74" s="40"/>
      <c r="E74" s="40"/>
      <c r="F74" s="40"/>
      <c r="G74" s="1"/>
      <c r="H74" s="1"/>
      <c r="I74" s="1"/>
    </row>
    <row r="75" ht="15.75" customHeight="1">
      <c r="A75" s="39"/>
      <c r="B75" s="39"/>
      <c r="C75" s="40"/>
      <c r="D75" s="40"/>
      <c r="E75" s="40"/>
      <c r="F75" s="1"/>
      <c r="G75" s="1"/>
      <c r="H75" s="1"/>
      <c r="I75" s="1"/>
    </row>
    <row r="76" ht="15.75" customHeight="1">
      <c r="A76" s="39"/>
      <c r="B76" s="39"/>
      <c r="C76" s="40"/>
      <c r="D76" s="40"/>
      <c r="E76" s="40"/>
      <c r="F76" s="40"/>
      <c r="G76" s="1"/>
      <c r="H76" s="1"/>
      <c r="I76" s="1"/>
    </row>
    <row r="77" ht="15.75" customHeight="1">
      <c r="A77" s="39"/>
      <c r="B77" s="39"/>
      <c r="C77" s="40"/>
      <c r="D77" s="40"/>
      <c r="E77" s="40"/>
      <c r="F77" s="40"/>
      <c r="G77" s="1"/>
      <c r="H77" s="1"/>
      <c r="I77" s="1"/>
    </row>
    <row r="78" ht="15.75" customHeight="1">
      <c r="A78" s="39"/>
      <c r="B78" s="39"/>
      <c r="C78" s="40"/>
      <c r="D78" s="40"/>
      <c r="E78" s="40"/>
      <c r="F78" s="40"/>
      <c r="G78" s="1"/>
      <c r="H78" s="1"/>
      <c r="I78" s="1"/>
    </row>
    <row r="79" ht="15.75" customHeight="1">
      <c r="A79" s="39"/>
      <c r="B79" s="39"/>
      <c r="C79" s="40"/>
      <c r="D79" s="40"/>
      <c r="E79" s="40"/>
      <c r="F79" s="40"/>
      <c r="G79" s="1"/>
      <c r="H79" s="1"/>
      <c r="I79" s="1"/>
    </row>
    <row r="80" ht="15.75" customHeight="1">
      <c r="A80" s="39"/>
      <c r="B80" s="39"/>
      <c r="C80" s="40"/>
      <c r="D80" s="40"/>
      <c r="E80" s="40"/>
      <c r="F80" s="40"/>
      <c r="G80" s="1"/>
      <c r="H80" s="1"/>
      <c r="I80" s="1"/>
    </row>
    <row r="81" ht="15.75" customHeight="1">
      <c r="A81" s="39"/>
      <c r="B81" s="39"/>
      <c r="C81" s="40"/>
      <c r="D81" s="40"/>
      <c r="E81" s="40"/>
      <c r="F81" s="40"/>
      <c r="G81" s="1"/>
      <c r="H81" s="1"/>
      <c r="I81" s="1"/>
    </row>
    <row r="82" ht="15.75" customHeight="1">
      <c r="A82" s="39"/>
      <c r="B82" s="39"/>
      <c r="C82" s="40"/>
      <c r="D82" s="40"/>
      <c r="E82" s="40"/>
      <c r="F82" s="40"/>
      <c r="G82" s="1"/>
      <c r="H82" s="1"/>
      <c r="I82" s="1"/>
    </row>
    <row r="83" ht="15.75" customHeight="1">
      <c r="A83" s="39"/>
      <c r="B83" s="39"/>
      <c r="C83" s="40"/>
      <c r="D83" s="40"/>
      <c r="E83" s="40"/>
      <c r="F83" s="40"/>
      <c r="G83" s="1"/>
      <c r="H83" s="1"/>
      <c r="I83" s="1"/>
    </row>
    <row r="84" ht="15.75" customHeight="1">
      <c r="A84" s="39"/>
      <c r="B84" s="39"/>
      <c r="C84" s="40"/>
      <c r="D84" s="40"/>
      <c r="E84" s="40"/>
      <c r="F84" s="40"/>
      <c r="G84" s="1"/>
      <c r="H84" s="1"/>
      <c r="I84" s="1"/>
    </row>
    <row r="85" ht="15.75" customHeight="1">
      <c r="A85" s="39"/>
      <c r="B85" s="39"/>
      <c r="C85" s="40"/>
      <c r="D85" s="40"/>
      <c r="E85" s="40"/>
      <c r="F85" s="40"/>
      <c r="G85" s="1"/>
      <c r="H85" s="1"/>
      <c r="I85" s="1"/>
    </row>
    <row r="86" ht="15.75" customHeight="1">
      <c r="A86" s="39"/>
      <c r="B86" s="39"/>
      <c r="C86" s="40"/>
      <c r="D86" s="40"/>
      <c r="E86" s="40"/>
      <c r="F86" s="40"/>
      <c r="G86" s="1"/>
      <c r="H86" s="1"/>
      <c r="I86" s="1"/>
    </row>
    <row r="87" ht="15.75" customHeight="1">
      <c r="A87" s="39"/>
      <c r="B87" s="39"/>
      <c r="C87" s="40"/>
      <c r="D87" s="40"/>
      <c r="E87" s="40"/>
      <c r="F87" s="40"/>
      <c r="G87" s="1"/>
      <c r="H87" s="1"/>
      <c r="I87" s="1"/>
    </row>
    <row r="88" ht="15.75" customHeight="1">
      <c r="A88" s="39"/>
      <c r="B88" s="39"/>
      <c r="C88" s="40"/>
      <c r="D88" s="40"/>
      <c r="E88" s="40"/>
      <c r="F88" s="40"/>
      <c r="G88" s="1"/>
      <c r="H88" s="1"/>
      <c r="I88" s="1"/>
    </row>
    <row r="89" ht="15.75" customHeight="1">
      <c r="A89" s="39"/>
      <c r="B89" s="39"/>
      <c r="C89" s="40"/>
      <c r="D89" s="40"/>
      <c r="E89" s="40"/>
      <c r="F89" s="40"/>
      <c r="G89" s="1"/>
      <c r="H89" s="1"/>
      <c r="I89" s="1"/>
    </row>
    <row r="90" ht="15.75" customHeight="1">
      <c r="A90" s="39"/>
      <c r="B90" s="39"/>
      <c r="C90" s="40"/>
      <c r="D90" s="40"/>
      <c r="E90" s="40"/>
      <c r="F90" s="40"/>
      <c r="G90" s="1"/>
      <c r="H90" s="1"/>
      <c r="I90" s="1"/>
    </row>
    <row r="91" ht="15.75" customHeight="1">
      <c r="A91" s="39"/>
      <c r="B91" s="39"/>
      <c r="C91" s="40"/>
      <c r="D91" s="40"/>
      <c r="E91" s="40"/>
      <c r="F91" s="40"/>
      <c r="G91" s="1"/>
      <c r="H91" s="1"/>
      <c r="I91" s="1"/>
    </row>
    <row r="92" ht="15.75" customHeight="1">
      <c r="A92" s="39"/>
      <c r="B92" s="39"/>
      <c r="C92" s="40"/>
      <c r="D92" s="40"/>
      <c r="E92" s="40"/>
      <c r="F92" s="40"/>
      <c r="G92" s="1"/>
      <c r="H92" s="1"/>
      <c r="I92" s="1"/>
    </row>
    <row r="93" ht="15.75" customHeight="1">
      <c r="A93" s="39"/>
      <c r="B93" s="39"/>
      <c r="C93" s="40"/>
      <c r="D93" s="40"/>
      <c r="E93" s="40"/>
      <c r="F93" s="40"/>
      <c r="G93" s="1"/>
      <c r="H93" s="1"/>
      <c r="I93" s="1"/>
    </row>
    <row r="94" ht="15.75" customHeight="1">
      <c r="A94" s="39"/>
      <c r="B94" s="39"/>
      <c r="C94" s="40"/>
      <c r="D94" s="40"/>
      <c r="E94" s="40"/>
      <c r="F94" s="40"/>
      <c r="G94" s="1"/>
      <c r="H94" s="1"/>
      <c r="I94" s="1"/>
    </row>
    <row r="95" ht="15.75" customHeight="1">
      <c r="A95" s="39"/>
      <c r="B95" s="39"/>
      <c r="C95" s="40"/>
      <c r="D95" s="40"/>
      <c r="E95" s="40"/>
      <c r="F95" s="40"/>
      <c r="G95" s="1"/>
      <c r="H95" s="1"/>
      <c r="I95" s="1"/>
    </row>
    <row r="96" ht="15.75" customHeight="1">
      <c r="A96" s="39"/>
      <c r="B96" s="39"/>
      <c r="C96" s="40"/>
      <c r="D96" s="40"/>
      <c r="E96" s="40"/>
      <c r="F96" s="40"/>
      <c r="G96" s="1"/>
      <c r="H96" s="1"/>
      <c r="I96" s="1"/>
    </row>
    <row r="97" ht="15.75" customHeight="1">
      <c r="A97" s="39"/>
      <c r="B97" s="39"/>
      <c r="C97" s="40"/>
      <c r="D97" s="40"/>
      <c r="E97" s="40"/>
      <c r="F97" s="40"/>
      <c r="G97" s="1"/>
      <c r="H97" s="1"/>
      <c r="I97" s="1"/>
    </row>
    <row r="98" ht="15.75" customHeight="1">
      <c r="A98" s="39"/>
      <c r="B98" s="39"/>
      <c r="C98" s="40"/>
      <c r="D98" s="40"/>
      <c r="E98" s="40"/>
      <c r="F98" s="40"/>
      <c r="G98" s="1"/>
      <c r="H98" s="1"/>
      <c r="I98" s="1"/>
    </row>
    <row r="99" ht="15.75" customHeight="1">
      <c r="A99" s="39"/>
      <c r="B99" s="39"/>
      <c r="C99" s="40"/>
      <c r="D99" s="40"/>
      <c r="E99" s="40"/>
      <c r="F99" s="40"/>
      <c r="G99" s="1"/>
      <c r="H99" s="1"/>
      <c r="I99" s="1"/>
    </row>
    <row r="100" ht="15.75" customHeight="1">
      <c r="A100" s="39"/>
      <c r="B100" s="39"/>
      <c r="C100" s="40"/>
      <c r="D100" s="40"/>
      <c r="E100" s="40"/>
      <c r="F100" s="40"/>
      <c r="G100" s="1"/>
      <c r="H100" s="1"/>
      <c r="I100" s="1"/>
    </row>
    <row r="101" ht="15.75" customHeight="1">
      <c r="A101" s="39"/>
      <c r="B101" s="39"/>
      <c r="C101" s="40"/>
      <c r="D101" s="40"/>
      <c r="E101" s="40"/>
      <c r="F101" s="40"/>
      <c r="G101" s="1"/>
      <c r="H101" s="1"/>
      <c r="I101" s="1"/>
    </row>
    <row r="102" ht="15.75" customHeight="1">
      <c r="A102" s="39"/>
      <c r="B102" s="39"/>
      <c r="C102" s="40"/>
      <c r="D102" s="40"/>
      <c r="E102" s="40"/>
      <c r="F102" s="40"/>
      <c r="G102" s="1"/>
      <c r="H102" s="1"/>
      <c r="I102" s="1"/>
    </row>
    <row r="103" ht="15.75" customHeight="1">
      <c r="A103" s="39"/>
      <c r="B103" s="39"/>
      <c r="C103" s="40"/>
      <c r="D103" s="40"/>
      <c r="E103" s="40"/>
      <c r="F103" s="40"/>
      <c r="G103" s="1"/>
      <c r="H103" s="1"/>
      <c r="I103" s="1"/>
    </row>
    <row r="104" ht="15.75" customHeight="1">
      <c r="A104" s="39"/>
      <c r="B104" s="39"/>
      <c r="C104" s="40"/>
      <c r="D104" s="40"/>
      <c r="E104" s="40"/>
      <c r="F104" s="40"/>
      <c r="G104" s="1"/>
      <c r="H104" s="1"/>
      <c r="I104" s="1"/>
    </row>
    <row r="105" ht="15.75" customHeight="1">
      <c r="A105" s="39"/>
      <c r="B105" s="39"/>
      <c r="C105" s="40"/>
      <c r="D105" s="40"/>
      <c r="E105" s="40"/>
      <c r="F105" s="40"/>
      <c r="G105" s="1"/>
      <c r="H105" s="1"/>
      <c r="I105" s="1"/>
    </row>
    <row r="106" ht="15.75" customHeight="1">
      <c r="A106" s="39"/>
      <c r="B106" s="39"/>
      <c r="C106" s="40"/>
      <c r="D106" s="40"/>
      <c r="E106" s="40"/>
      <c r="F106" s="40"/>
      <c r="G106" s="1"/>
      <c r="H106" s="1"/>
      <c r="I106" s="1"/>
    </row>
    <row r="107" ht="15.75" customHeight="1">
      <c r="A107" s="39"/>
      <c r="B107" s="39"/>
      <c r="C107" s="40"/>
      <c r="D107" s="40"/>
      <c r="E107" s="40"/>
      <c r="F107" s="40"/>
      <c r="G107" s="1"/>
      <c r="H107" s="1"/>
      <c r="I107" s="1"/>
    </row>
    <row r="108" ht="15.75" customHeight="1">
      <c r="A108" s="39"/>
      <c r="B108" s="39"/>
      <c r="C108" s="40"/>
      <c r="D108" s="40"/>
      <c r="E108" s="40"/>
      <c r="F108" s="40"/>
      <c r="G108" s="1"/>
      <c r="H108" s="1"/>
      <c r="I108" s="1"/>
    </row>
    <row r="109" ht="15.75" customHeight="1">
      <c r="A109" s="39"/>
      <c r="B109" s="39"/>
      <c r="C109" s="40"/>
      <c r="D109" s="40"/>
      <c r="E109" s="40"/>
      <c r="F109" s="40"/>
      <c r="G109" s="1"/>
      <c r="H109" s="1"/>
      <c r="I109" s="1"/>
    </row>
    <row r="110" ht="15.75" customHeight="1">
      <c r="A110" s="39"/>
      <c r="B110" s="39"/>
      <c r="C110" s="40"/>
      <c r="D110" s="40"/>
      <c r="E110" s="40"/>
      <c r="F110" s="40"/>
      <c r="G110" s="1"/>
      <c r="H110" s="1"/>
      <c r="I110" s="1"/>
    </row>
    <row r="111" ht="15.75" customHeight="1">
      <c r="A111" s="39"/>
      <c r="B111" s="39"/>
      <c r="C111" s="40"/>
      <c r="D111" s="40"/>
      <c r="E111" s="40"/>
      <c r="F111" s="40"/>
      <c r="G111" s="1"/>
      <c r="H111" s="1"/>
      <c r="I111" s="1"/>
    </row>
    <row r="112" ht="15.75" customHeight="1">
      <c r="A112" s="39"/>
      <c r="B112" s="39"/>
      <c r="C112" s="40"/>
      <c r="D112" s="40"/>
      <c r="E112" s="40"/>
      <c r="F112" s="40"/>
      <c r="G112" s="1"/>
      <c r="H112" s="1"/>
      <c r="I112" s="1"/>
    </row>
    <row r="113" ht="15.75" customHeight="1">
      <c r="A113" s="39"/>
      <c r="B113" s="39"/>
      <c r="C113" s="40"/>
      <c r="D113" s="40"/>
      <c r="E113" s="40"/>
      <c r="F113" s="40"/>
      <c r="G113" s="1"/>
      <c r="H113" s="1"/>
      <c r="I113" s="1"/>
    </row>
    <row r="114" ht="15.75" customHeight="1">
      <c r="A114" s="39"/>
      <c r="B114" s="39"/>
      <c r="C114" s="40"/>
      <c r="D114" s="40"/>
      <c r="E114" s="40"/>
      <c r="F114" s="40"/>
      <c r="G114" s="1"/>
      <c r="H114" s="1"/>
      <c r="I114" s="1"/>
    </row>
    <row r="115" ht="15.75" customHeight="1">
      <c r="A115" s="39"/>
      <c r="B115" s="39"/>
      <c r="C115" s="40"/>
      <c r="D115" s="40"/>
      <c r="E115" s="40"/>
      <c r="F115" s="40"/>
      <c r="G115" s="1"/>
      <c r="H115" s="1"/>
      <c r="I115" s="1"/>
    </row>
    <row r="116" ht="15.75" customHeight="1">
      <c r="A116" s="39"/>
      <c r="B116" s="39"/>
      <c r="C116" s="40"/>
      <c r="D116" s="40"/>
      <c r="E116" s="40"/>
      <c r="F116" s="40"/>
      <c r="G116" s="1"/>
      <c r="H116" s="1"/>
      <c r="I116" s="1"/>
    </row>
    <row r="117" ht="15.75" customHeight="1">
      <c r="A117" s="39"/>
      <c r="B117" s="39"/>
      <c r="C117" s="40"/>
      <c r="D117" s="40"/>
      <c r="E117" s="40"/>
      <c r="F117" s="40"/>
      <c r="G117" s="1"/>
      <c r="H117" s="1"/>
      <c r="I117" s="1"/>
    </row>
    <row r="118" ht="15.75" customHeight="1">
      <c r="A118" s="39"/>
      <c r="B118" s="39"/>
      <c r="C118" s="40"/>
      <c r="D118" s="40"/>
      <c r="E118" s="40"/>
      <c r="F118" s="40"/>
      <c r="G118" s="1"/>
      <c r="H118" s="1"/>
      <c r="I118" s="1"/>
    </row>
    <row r="119" ht="15.75" customHeight="1">
      <c r="A119" s="39"/>
      <c r="B119" s="39"/>
      <c r="C119" s="40"/>
      <c r="D119" s="40"/>
      <c r="E119" s="40"/>
      <c r="F119" s="40"/>
      <c r="G119" s="1"/>
      <c r="H119" s="1"/>
      <c r="I119" s="1"/>
    </row>
    <row r="120" ht="15.75" customHeight="1">
      <c r="A120" s="39"/>
      <c r="B120" s="39"/>
      <c r="C120" s="40"/>
      <c r="D120" s="40"/>
      <c r="E120" s="40"/>
      <c r="F120" s="40"/>
      <c r="G120" s="1"/>
      <c r="H120" s="1"/>
      <c r="I120" s="1"/>
    </row>
    <row r="121" ht="15.75" customHeight="1">
      <c r="A121" s="39"/>
      <c r="B121" s="39"/>
      <c r="C121" s="40"/>
      <c r="D121" s="40"/>
      <c r="E121" s="40"/>
      <c r="F121" s="40"/>
      <c r="G121" s="1"/>
      <c r="H121" s="1"/>
      <c r="I121" s="1"/>
    </row>
    <row r="122" ht="15.75" customHeight="1">
      <c r="A122" s="39"/>
      <c r="B122" s="39"/>
      <c r="C122" s="40"/>
      <c r="D122" s="40"/>
      <c r="E122" s="40"/>
      <c r="F122" s="40"/>
      <c r="G122" s="1"/>
      <c r="H122" s="1"/>
      <c r="I122" s="1"/>
    </row>
    <row r="123" ht="15.75" customHeight="1">
      <c r="A123" s="39"/>
      <c r="B123" s="39"/>
      <c r="C123" s="40"/>
      <c r="D123" s="40"/>
      <c r="E123" s="40"/>
      <c r="F123" s="40"/>
      <c r="G123" s="1"/>
      <c r="H123" s="1"/>
      <c r="I123" s="1"/>
    </row>
    <row r="124" ht="15.75" customHeight="1">
      <c r="A124" s="39"/>
      <c r="B124" s="39"/>
      <c r="C124" s="40"/>
      <c r="D124" s="40"/>
      <c r="E124" s="40"/>
      <c r="F124" s="40"/>
      <c r="G124" s="1"/>
      <c r="H124" s="1"/>
      <c r="I124" s="1"/>
    </row>
    <row r="125" ht="15.75" customHeight="1">
      <c r="A125" s="39"/>
      <c r="B125" s="39"/>
      <c r="C125" s="40"/>
      <c r="D125" s="40"/>
      <c r="E125" s="40"/>
      <c r="F125" s="40"/>
      <c r="G125" s="1"/>
      <c r="H125" s="1"/>
      <c r="I125" s="1"/>
    </row>
    <row r="126" ht="15.75" customHeight="1">
      <c r="A126" s="39"/>
      <c r="B126" s="39"/>
      <c r="C126" s="40"/>
      <c r="D126" s="40"/>
      <c r="E126" s="40"/>
      <c r="F126" s="40"/>
      <c r="G126" s="1"/>
      <c r="H126" s="1"/>
      <c r="I126" s="1"/>
    </row>
    <row r="127" ht="15.75" customHeight="1">
      <c r="A127" s="39"/>
      <c r="B127" s="39"/>
      <c r="C127" s="40"/>
      <c r="D127" s="40"/>
      <c r="E127" s="40"/>
      <c r="F127" s="40"/>
      <c r="G127" s="1"/>
      <c r="H127" s="1"/>
      <c r="I127" s="1"/>
    </row>
    <row r="128" ht="15.75" customHeight="1">
      <c r="A128" s="39"/>
      <c r="B128" s="39"/>
      <c r="C128" s="40"/>
      <c r="D128" s="40"/>
      <c r="E128" s="40"/>
      <c r="F128" s="40"/>
      <c r="G128" s="1"/>
      <c r="H128" s="1"/>
      <c r="I128" s="1"/>
    </row>
    <row r="129" ht="15.75" customHeight="1">
      <c r="A129" s="39"/>
      <c r="B129" s="39"/>
      <c r="C129" s="40"/>
      <c r="D129" s="40"/>
      <c r="E129" s="40"/>
      <c r="F129" s="40"/>
      <c r="G129" s="1"/>
      <c r="H129" s="1"/>
      <c r="I129" s="1"/>
    </row>
    <row r="130" ht="15.75" customHeight="1">
      <c r="A130" s="39"/>
      <c r="B130" s="39"/>
      <c r="C130" s="40"/>
      <c r="D130" s="40"/>
      <c r="E130" s="40"/>
      <c r="F130" s="40"/>
      <c r="G130" s="1"/>
      <c r="H130" s="1"/>
      <c r="I130" s="1"/>
    </row>
    <row r="131" ht="15.75" customHeight="1">
      <c r="A131" s="39"/>
      <c r="B131" s="39"/>
      <c r="C131" s="40"/>
      <c r="D131" s="40"/>
      <c r="E131" s="40"/>
      <c r="F131" s="40"/>
      <c r="G131" s="1"/>
      <c r="H131" s="1"/>
      <c r="I131" s="1"/>
    </row>
    <row r="132" ht="15.75" customHeight="1">
      <c r="A132" s="39"/>
      <c r="B132" s="39"/>
      <c r="C132" s="40"/>
      <c r="D132" s="40"/>
      <c r="E132" s="40"/>
      <c r="F132" s="40"/>
      <c r="G132" s="1"/>
      <c r="H132" s="1"/>
      <c r="I132" s="1"/>
    </row>
    <row r="133" ht="15.75" customHeight="1">
      <c r="A133" s="39"/>
      <c r="B133" s="39"/>
      <c r="C133" s="40"/>
      <c r="D133" s="40"/>
      <c r="E133" s="40"/>
      <c r="F133" s="40"/>
      <c r="G133" s="1"/>
      <c r="H133" s="1"/>
      <c r="I133" s="1"/>
    </row>
    <row r="134" ht="15.75" customHeight="1">
      <c r="A134" s="39"/>
      <c r="B134" s="39"/>
      <c r="C134" s="40"/>
      <c r="D134" s="40"/>
      <c r="E134" s="40"/>
      <c r="F134" s="40"/>
      <c r="G134" s="1"/>
      <c r="H134" s="1"/>
      <c r="I134" s="1"/>
    </row>
    <row r="135" ht="15.75" customHeight="1">
      <c r="A135" s="39"/>
      <c r="B135" s="39"/>
      <c r="C135" s="40"/>
      <c r="D135" s="40"/>
      <c r="E135" s="40"/>
      <c r="F135" s="40"/>
      <c r="G135" s="1"/>
      <c r="H135" s="1"/>
      <c r="I135" s="1"/>
    </row>
    <row r="136" ht="15.75" customHeight="1">
      <c r="A136" s="39"/>
      <c r="B136" s="39"/>
      <c r="C136" s="40"/>
      <c r="D136" s="40"/>
      <c r="E136" s="40"/>
      <c r="F136" s="40"/>
      <c r="G136" s="1"/>
      <c r="H136" s="1"/>
      <c r="I136" s="1"/>
    </row>
    <row r="137" ht="15.75" customHeight="1">
      <c r="A137" s="39"/>
      <c r="B137" s="39"/>
      <c r="C137" s="40"/>
      <c r="D137" s="40"/>
      <c r="E137" s="40"/>
      <c r="F137" s="40"/>
      <c r="G137" s="1"/>
      <c r="H137" s="1"/>
      <c r="I137" s="1"/>
    </row>
    <row r="138" ht="15.75" customHeight="1">
      <c r="A138" s="39"/>
      <c r="B138" s="39"/>
      <c r="C138" s="40"/>
      <c r="D138" s="40"/>
      <c r="E138" s="40"/>
      <c r="F138" s="40"/>
      <c r="G138" s="1"/>
      <c r="H138" s="1"/>
      <c r="I138" s="1"/>
    </row>
    <row r="139" ht="15.75" customHeight="1">
      <c r="A139" s="39"/>
      <c r="B139" s="39"/>
      <c r="C139" s="40"/>
      <c r="D139" s="40"/>
      <c r="E139" s="40"/>
      <c r="F139" s="40"/>
      <c r="G139" s="1"/>
      <c r="H139" s="1"/>
      <c r="I139" s="1"/>
    </row>
    <row r="140" ht="15.75" customHeight="1">
      <c r="A140" s="39"/>
      <c r="B140" s="39"/>
      <c r="C140" s="40"/>
      <c r="D140" s="40"/>
      <c r="E140" s="40"/>
      <c r="F140" s="40"/>
      <c r="G140" s="1"/>
      <c r="H140" s="1"/>
      <c r="I140" s="1"/>
    </row>
    <row r="141" ht="15.75" customHeight="1">
      <c r="A141" s="39"/>
      <c r="B141" s="39"/>
      <c r="C141" s="40"/>
      <c r="D141" s="40"/>
      <c r="E141" s="40"/>
      <c r="F141" s="40"/>
      <c r="G141" s="1"/>
      <c r="H141" s="1"/>
      <c r="I141" s="1"/>
    </row>
    <row r="142" ht="15.75" customHeight="1">
      <c r="A142" s="39"/>
      <c r="B142" s="39"/>
      <c r="C142" s="40"/>
      <c r="D142" s="40"/>
      <c r="E142" s="40"/>
      <c r="F142" s="40"/>
      <c r="G142" s="1"/>
      <c r="H142" s="1"/>
      <c r="I142" s="1"/>
    </row>
    <row r="143" ht="15.75" customHeight="1">
      <c r="A143" s="39"/>
      <c r="B143" s="39"/>
      <c r="C143" s="40"/>
      <c r="D143" s="40"/>
      <c r="E143" s="40"/>
      <c r="F143" s="40"/>
      <c r="G143" s="1"/>
      <c r="H143" s="1"/>
      <c r="I143" s="1"/>
    </row>
    <row r="144" ht="15.75" customHeight="1">
      <c r="A144" s="39"/>
      <c r="B144" s="39"/>
      <c r="C144" s="40"/>
      <c r="D144" s="40"/>
      <c r="E144" s="40"/>
      <c r="F144" s="40"/>
      <c r="G144" s="1"/>
      <c r="H144" s="1"/>
      <c r="I144" s="1"/>
    </row>
    <row r="145" ht="15.75" customHeight="1">
      <c r="A145" s="39"/>
      <c r="B145" s="39"/>
      <c r="C145" s="40"/>
      <c r="D145" s="40"/>
      <c r="E145" s="40"/>
      <c r="F145" s="40"/>
      <c r="G145" s="1"/>
      <c r="H145" s="1"/>
      <c r="I145" s="1"/>
    </row>
    <row r="146" ht="15.75" customHeight="1">
      <c r="A146" s="39"/>
      <c r="B146" s="39"/>
      <c r="C146" s="40"/>
      <c r="D146" s="40"/>
      <c r="E146" s="40"/>
      <c r="F146" s="40"/>
      <c r="G146" s="1"/>
      <c r="H146" s="1"/>
      <c r="I146" s="1"/>
    </row>
    <row r="147" ht="15.75" customHeight="1">
      <c r="A147" s="39"/>
      <c r="B147" s="39"/>
      <c r="C147" s="40"/>
      <c r="D147" s="40"/>
      <c r="E147" s="40"/>
      <c r="F147" s="40"/>
      <c r="G147" s="1"/>
      <c r="H147" s="1"/>
      <c r="I147" s="1"/>
    </row>
    <row r="148" ht="15.75" customHeight="1">
      <c r="A148" s="39"/>
      <c r="B148" s="39"/>
      <c r="C148" s="40"/>
      <c r="D148" s="40"/>
      <c r="E148" s="40"/>
      <c r="F148" s="40"/>
      <c r="G148" s="1"/>
      <c r="H148" s="1"/>
      <c r="I148" s="1"/>
    </row>
    <row r="149" ht="15.75" customHeight="1">
      <c r="A149" s="39"/>
      <c r="B149" s="39"/>
      <c r="C149" s="40"/>
      <c r="D149" s="40"/>
      <c r="E149" s="40"/>
      <c r="F149" s="40"/>
      <c r="G149" s="1"/>
      <c r="H149" s="1"/>
      <c r="I149" s="1"/>
    </row>
    <row r="150" ht="15.75" customHeight="1">
      <c r="A150" s="39"/>
      <c r="B150" s="39"/>
      <c r="C150" s="40"/>
      <c r="D150" s="40"/>
      <c r="E150" s="40"/>
      <c r="F150" s="40"/>
      <c r="G150" s="1"/>
      <c r="H150" s="1"/>
      <c r="I150" s="1"/>
    </row>
    <row r="151" ht="15.75" customHeight="1">
      <c r="A151" s="39"/>
      <c r="B151" s="39"/>
      <c r="C151" s="40"/>
      <c r="D151" s="40"/>
      <c r="E151" s="40"/>
      <c r="F151" s="40"/>
      <c r="G151" s="1"/>
      <c r="H151" s="1"/>
      <c r="I151" s="1"/>
    </row>
    <row r="152" ht="15.75" customHeight="1">
      <c r="A152" s="39"/>
      <c r="B152" s="39"/>
      <c r="C152" s="40"/>
      <c r="D152" s="40"/>
      <c r="E152" s="40"/>
      <c r="F152" s="40"/>
      <c r="G152" s="1"/>
      <c r="H152" s="1"/>
      <c r="I152" s="1"/>
    </row>
    <row r="153" ht="15.75" customHeight="1">
      <c r="A153" s="39"/>
      <c r="B153" s="39"/>
      <c r="C153" s="40"/>
      <c r="D153" s="40"/>
      <c r="E153" s="40"/>
      <c r="F153" s="40"/>
      <c r="G153" s="1"/>
      <c r="H153" s="1"/>
      <c r="I153" s="1"/>
    </row>
    <row r="154" ht="15.75" customHeight="1">
      <c r="A154" s="39"/>
      <c r="B154" s="39"/>
      <c r="C154" s="40"/>
      <c r="D154" s="40"/>
      <c r="E154" s="40"/>
      <c r="F154" s="40"/>
      <c r="G154" s="1"/>
      <c r="H154" s="1"/>
      <c r="I154" s="1"/>
    </row>
    <row r="155" ht="15.75" customHeight="1">
      <c r="A155" s="39"/>
      <c r="B155" s="39"/>
      <c r="C155" s="40"/>
      <c r="D155" s="40"/>
      <c r="E155" s="40"/>
      <c r="F155" s="40"/>
      <c r="G155" s="1"/>
      <c r="H155" s="1"/>
      <c r="I155" s="1"/>
    </row>
    <row r="156" ht="15.75" customHeight="1">
      <c r="A156" s="39"/>
      <c r="B156" s="39"/>
      <c r="C156" s="40"/>
      <c r="D156" s="40"/>
      <c r="E156" s="40"/>
      <c r="F156" s="40"/>
      <c r="G156" s="1"/>
      <c r="H156" s="1"/>
      <c r="I156" s="1"/>
    </row>
    <row r="157" ht="15.75" customHeight="1">
      <c r="A157" s="39"/>
      <c r="B157" s="39"/>
      <c r="C157" s="40"/>
      <c r="D157" s="40"/>
      <c r="E157" s="40"/>
      <c r="F157" s="40"/>
      <c r="G157" s="1"/>
      <c r="H157" s="1"/>
      <c r="I157" s="1"/>
    </row>
    <row r="158" ht="15.75" customHeight="1">
      <c r="A158" s="39"/>
      <c r="B158" s="39"/>
      <c r="C158" s="40"/>
      <c r="D158" s="40"/>
      <c r="E158" s="40"/>
      <c r="F158" s="40"/>
      <c r="G158" s="1"/>
      <c r="H158" s="1"/>
      <c r="I158" s="1"/>
    </row>
    <row r="159" ht="15.75" customHeight="1">
      <c r="A159" s="39"/>
      <c r="B159" s="39"/>
      <c r="C159" s="40"/>
      <c r="D159" s="40"/>
      <c r="E159" s="40"/>
      <c r="F159" s="40"/>
      <c r="G159" s="1"/>
      <c r="H159" s="1"/>
      <c r="I159" s="1"/>
    </row>
    <row r="160" ht="15.75" customHeight="1">
      <c r="A160" s="39"/>
      <c r="B160" s="39"/>
      <c r="C160" s="40"/>
      <c r="D160" s="40"/>
      <c r="E160" s="40"/>
      <c r="F160" s="40"/>
      <c r="G160" s="1"/>
      <c r="H160" s="1"/>
      <c r="I160" s="1"/>
    </row>
    <row r="161" ht="15.75" customHeight="1">
      <c r="A161" s="39"/>
      <c r="B161" s="39"/>
      <c r="C161" s="40"/>
      <c r="D161" s="40"/>
      <c r="E161" s="40"/>
      <c r="F161" s="40"/>
      <c r="G161" s="1"/>
      <c r="H161" s="1"/>
      <c r="I161" s="1"/>
    </row>
    <row r="162" ht="15.75" customHeight="1">
      <c r="A162" s="39"/>
      <c r="B162" s="39"/>
      <c r="C162" s="40"/>
      <c r="D162" s="40"/>
      <c r="E162" s="40"/>
      <c r="F162" s="40"/>
      <c r="G162" s="1"/>
      <c r="H162" s="1"/>
      <c r="I162" s="1"/>
    </row>
    <row r="163" ht="15.75" customHeight="1">
      <c r="A163" s="39"/>
      <c r="B163" s="39"/>
      <c r="C163" s="40"/>
      <c r="D163" s="40"/>
      <c r="E163" s="40"/>
      <c r="F163" s="40"/>
      <c r="G163" s="1"/>
      <c r="H163" s="1"/>
      <c r="I163" s="1"/>
    </row>
    <row r="164" ht="15.75" customHeight="1">
      <c r="A164" s="39"/>
      <c r="B164" s="39"/>
      <c r="C164" s="40"/>
      <c r="D164" s="40"/>
      <c r="E164" s="40"/>
      <c r="F164" s="40"/>
      <c r="G164" s="1"/>
      <c r="H164" s="1"/>
      <c r="I164" s="1"/>
    </row>
    <row r="165" ht="15.75" customHeight="1">
      <c r="A165" s="39"/>
      <c r="B165" s="39"/>
      <c r="C165" s="40"/>
      <c r="D165" s="40"/>
      <c r="E165" s="40"/>
      <c r="F165" s="40"/>
      <c r="G165" s="1"/>
      <c r="H165" s="1"/>
      <c r="I165" s="1"/>
    </row>
    <row r="166" ht="15.75" customHeight="1">
      <c r="A166" s="39"/>
      <c r="B166" s="39"/>
      <c r="C166" s="40"/>
      <c r="D166" s="40"/>
      <c r="E166" s="40"/>
      <c r="F166" s="40"/>
      <c r="G166" s="1"/>
      <c r="H166" s="1"/>
      <c r="I166" s="1"/>
    </row>
    <row r="167" ht="15.75" customHeight="1">
      <c r="A167" s="39"/>
      <c r="B167" s="39"/>
      <c r="C167" s="40"/>
      <c r="D167" s="40"/>
      <c r="E167" s="40"/>
      <c r="F167" s="40"/>
      <c r="G167" s="1"/>
      <c r="H167" s="1"/>
      <c r="I167" s="1"/>
    </row>
    <row r="168" ht="15.75" customHeight="1">
      <c r="A168" s="39"/>
      <c r="B168" s="39"/>
      <c r="C168" s="40"/>
      <c r="D168" s="40"/>
      <c r="E168" s="40"/>
      <c r="F168" s="40"/>
      <c r="G168" s="1"/>
      <c r="H168" s="1"/>
      <c r="I168" s="1"/>
    </row>
    <row r="169" ht="15.75" customHeight="1">
      <c r="A169" s="39"/>
      <c r="B169" s="39"/>
      <c r="C169" s="40"/>
      <c r="D169" s="40"/>
      <c r="E169" s="40"/>
      <c r="F169" s="40"/>
      <c r="G169" s="1"/>
      <c r="H169" s="1"/>
      <c r="I169" s="1"/>
    </row>
    <row r="170" ht="15.75" customHeight="1">
      <c r="A170" s="39"/>
      <c r="B170" s="39"/>
      <c r="C170" s="40"/>
      <c r="D170" s="40"/>
      <c r="E170" s="40"/>
      <c r="F170" s="40"/>
      <c r="G170" s="1"/>
      <c r="H170" s="1"/>
      <c r="I170" s="1"/>
    </row>
    <row r="171" ht="15.75" customHeight="1">
      <c r="A171" s="39"/>
      <c r="B171" s="39"/>
      <c r="C171" s="40"/>
      <c r="D171" s="40"/>
      <c r="E171" s="40"/>
      <c r="F171" s="40"/>
      <c r="G171" s="1"/>
      <c r="H171" s="1"/>
      <c r="I171" s="1"/>
    </row>
    <row r="172" ht="15.75" customHeight="1">
      <c r="A172" s="39"/>
      <c r="B172" s="39"/>
      <c r="C172" s="40"/>
      <c r="D172" s="40"/>
      <c r="E172" s="40"/>
      <c r="F172" s="40"/>
      <c r="G172" s="1"/>
      <c r="H172" s="1"/>
      <c r="I172" s="1"/>
    </row>
    <row r="173" ht="15.75" customHeight="1">
      <c r="A173" s="39"/>
      <c r="B173" s="39"/>
      <c r="C173" s="40"/>
      <c r="D173" s="40"/>
      <c r="E173" s="40"/>
      <c r="F173" s="40"/>
      <c r="G173" s="1"/>
      <c r="H173" s="1"/>
      <c r="I173" s="1"/>
    </row>
    <row r="174" ht="15.75" customHeight="1">
      <c r="A174" s="39"/>
      <c r="B174" s="39"/>
      <c r="C174" s="40"/>
      <c r="D174" s="40"/>
      <c r="E174" s="40"/>
      <c r="F174" s="40"/>
      <c r="G174" s="1"/>
      <c r="H174" s="1"/>
      <c r="I174" s="1"/>
    </row>
    <row r="175" ht="15.75" customHeight="1">
      <c r="A175" s="39"/>
      <c r="B175" s="39"/>
      <c r="C175" s="40"/>
      <c r="D175" s="40"/>
      <c r="E175" s="40"/>
      <c r="F175" s="40"/>
      <c r="G175" s="1"/>
      <c r="H175" s="1"/>
      <c r="I175" s="1"/>
    </row>
    <row r="176" ht="15.75" customHeight="1">
      <c r="A176" s="39"/>
      <c r="B176" s="39"/>
      <c r="C176" s="40"/>
      <c r="D176" s="40"/>
      <c r="E176" s="40"/>
      <c r="F176" s="40"/>
      <c r="G176" s="1"/>
      <c r="H176" s="1"/>
      <c r="I176" s="1"/>
    </row>
    <row r="177" ht="15.75" customHeight="1">
      <c r="A177" s="39"/>
      <c r="B177" s="39"/>
      <c r="C177" s="40"/>
      <c r="D177" s="40"/>
      <c r="E177" s="40"/>
      <c r="F177" s="40"/>
      <c r="G177" s="1"/>
      <c r="H177" s="1"/>
      <c r="I177" s="1"/>
    </row>
    <row r="178" ht="15.75" customHeight="1">
      <c r="A178" s="39"/>
      <c r="B178" s="39"/>
      <c r="C178" s="40"/>
      <c r="D178" s="40"/>
      <c r="E178" s="40"/>
      <c r="F178" s="40"/>
      <c r="G178" s="1"/>
      <c r="H178" s="1"/>
      <c r="I178" s="1"/>
    </row>
    <row r="179" ht="15.75" customHeight="1">
      <c r="A179" s="39"/>
      <c r="B179" s="39"/>
      <c r="C179" s="40"/>
      <c r="D179" s="40"/>
      <c r="E179" s="40"/>
      <c r="F179" s="40"/>
      <c r="G179" s="1"/>
      <c r="H179" s="1"/>
      <c r="I179" s="1"/>
    </row>
    <row r="180" ht="15.75" customHeight="1">
      <c r="A180" s="39"/>
      <c r="B180" s="39"/>
      <c r="C180" s="40"/>
      <c r="D180" s="40"/>
      <c r="E180" s="40"/>
      <c r="F180" s="40"/>
      <c r="G180" s="1"/>
      <c r="H180" s="1"/>
      <c r="I180" s="1"/>
    </row>
    <row r="181" ht="15.75" customHeight="1">
      <c r="A181" s="39"/>
      <c r="B181" s="39"/>
      <c r="C181" s="40"/>
      <c r="D181" s="40"/>
      <c r="E181" s="40"/>
      <c r="F181" s="40"/>
      <c r="G181" s="1"/>
      <c r="H181" s="1"/>
      <c r="I181" s="1"/>
    </row>
    <row r="182" ht="15.75" customHeight="1">
      <c r="A182" s="39"/>
      <c r="B182" s="39"/>
      <c r="C182" s="40"/>
      <c r="D182" s="40"/>
      <c r="E182" s="40"/>
      <c r="F182" s="40"/>
      <c r="G182" s="1"/>
      <c r="H182" s="1"/>
      <c r="I182" s="1"/>
    </row>
    <row r="183" ht="15.75" customHeight="1">
      <c r="A183" s="39"/>
      <c r="B183" s="39"/>
      <c r="C183" s="40"/>
      <c r="D183" s="40"/>
      <c r="E183" s="40"/>
      <c r="F183" s="40"/>
      <c r="G183" s="1"/>
      <c r="H183" s="1"/>
      <c r="I183" s="1"/>
    </row>
    <row r="184" ht="15.75" customHeight="1">
      <c r="A184" s="39"/>
      <c r="B184" s="39"/>
      <c r="C184" s="40"/>
      <c r="D184" s="40"/>
      <c r="E184" s="40"/>
      <c r="F184" s="40"/>
      <c r="G184" s="1"/>
      <c r="H184" s="1"/>
      <c r="I184" s="1"/>
    </row>
    <row r="185" ht="15.75" customHeight="1">
      <c r="A185" s="39"/>
      <c r="B185" s="39"/>
      <c r="C185" s="40"/>
      <c r="D185" s="40"/>
      <c r="E185" s="40"/>
      <c r="F185" s="40"/>
      <c r="G185" s="1"/>
      <c r="H185" s="1"/>
      <c r="I185" s="1"/>
    </row>
    <row r="186" ht="15.75" customHeight="1">
      <c r="A186" s="39"/>
      <c r="B186" s="39"/>
      <c r="C186" s="40"/>
      <c r="D186" s="40"/>
      <c r="E186" s="40"/>
      <c r="F186" s="40"/>
      <c r="G186" s="1"/>
      <c r="H186" s="1"/>
      <c r="I186" s="1"/>
    </row>
    <row r="187" ht="15.75" customHeight="1">
      <c r="A187" s="39"/>
      <c r="B187" s="39"/>
      <c r="C187" s="40"/>
      <c r="D187" s="40"/>
      <c r="E187" s="40"/>
      <c r="F187" s="40"/>
      <c r="G187" s="1"/>
      <c r="H187" s="1"/>
      <c r="I187" s="1"/>
    </row>
    <row r="188" ht="15.75" customHeight="1">
      <c r="A188" s="39"/>
      <c r="B188" s="39"/>
      <c r="C188" s="40"/>
      <c r="D188" s="40"/>
      <c r="E188" s="40"/>
      <c r="F188" s="40"/>
      <c r="G188" s="1"/>
      <c r="H188" s="1"/>
      <c r="I188" s="1"/>
    </row>
    <row r="189" ht="15.75" customHeight="1">
      <c r="A189" s="39"/>
      <c r="B189" s="39"/>
      <c r="C189" s="40"/>
      <c r="D189" s="40"/>
      <c r="E189" s="40"/>
      <c r="F189" s="40"/>
      <c r="G189" s="1"/>
      <c r="H189" s="1"/>
      <c r="I189" s="1"/>
    </row>
    <row r="190" ht="15.75" customHeight="1">
      <c r="A190" s="39"/>
      <c r="B190" s="39"/>
      <c r="C190" s="40"/>
      <c r="D190" s="40"/>
      <c r="E190" s="40"/>
      <c r="F190" s="40"/>
      <c r="G190" s="1"/>
      <c r="H190" s="1"/>
      <c r="I190" s="1"/>
    </row>
    <row r="191" ht="15.75" customHeight="1">
      <c r="A191" s="39"/>
      <c r="B191" s="39"/>
      <c r="C191" s="40"/>
      <c r="D191" s="40"/>
      <c r="E191" s="40"/>
      <c r="F191" s="40"/>
      <c r="G191" s="1"/>
      <c r="H191" s="1"/>
      <c r="I191" s="1"/>
    </row>
    <row r="192" ht="15.75" customHeight="1">
      <c r="A192" s="39"/>
      <c r="B192" s="39"/>
      <c r="C192" s="40"/>
      <c r="D192" s="40"/>
      <c r="E192" s="40"/>
      <c r="F192" s="40"/>
      <c r="G192" s="1"/>
      <c r="H192" s="1"/>
      <c r="I192" s="1"/>
    </row>
    <row r="193" ht="15.75" customHeight="1">
      <c r="A193" s="39"/>
      <c r="B193" s="39"/>
      <c r="C193" s="40"/>
      <c r="D193" s="40"/>
      <c r="E193" s="40"/>
      <c r="F193" s="40"/>
      <c r="G193" s="1"/>
      <c r="H193" s="1"/>
      <c r="I193" s="1"/>
    </row>
    <row r="194" ht="15.75" customHeight="1">
      <c r="A194" s="39"/>
      <c r="B194" s="39"/>
      <c r="C194" s="40"/>
      <c r="D194" s="40"/>
      <c r="E194" s="40"/>
      <c r="F194" s="40"/>
      <c r="G194" s="1"/>
      <c r="H194" s="1"/>
      <c r="I194" s="1"/>
    </row>
    <row r="195" ht="15.75" customHeight="1">
      <c r="A195" s="39"/>
      <c r="B195" s="39"/>
      <c r="C195" s="40"/>
      <c r="D195" s="40"/>
      <c r="E195" s="40"/>
      <c r="F195" s="40"/>
      <c r="G195" s="1"/>
      <c r="H195" s="1"/>
      <c r="I195" s="1"/>
    </row>
    <row r="196" ht="15.75" customHeight="1">
      <c r="A196" s="39"/>
      <c r="B196" s="39"/>
      <c r="C196" s="40"/>
      <c r="D196" s="40"/>
      <c r="E196" s="40"/>
      <c r="F196" s="40"/>
      <c r="G196" s="1"/>
      <c r="H196" s="1"/>
      <c r="I196" s="1"/>
    </row>
    <row r="197" ht="15.75" customHeight="1">
      <c r="A197" s="39"/>
      <c r="B197" s="39"/>
      <c r="C197" s="40"/>
      <c r="D197" s="40"/>
      <c r="E197" s="40"/>
      <c r="F197" s="40"/>
      <c r="G197" s="1"/>
      <c r="H197" s="1"/>
      <c r="I197" s="1"/>
    </row>
    <row r="198" ht="15.75" customHeight="1">
      <c r="A198" s="39"/>
      <c r="B198" s="39"/>
      <c r="C198" s="40"/>
      <c r="D198" s="40"/>
      <c r="E198" s="40"/>
      <c r="F198" s="40"/>
      <c r="G198" s="1"/>
      <c r="H198" s="1"/>
      <c r="I198" s="1"/>
    </row>
    <row r="199" ht="15.75" customHeight="1">
      <c r="A199" s="39"/>
      <c r="B199" s="39"/>
      <c r="C199" s="40"/>
      <c r="D199" s="40"/>
      <c r="E199" s="40"/>
      <c r="F199" s="40"/>
      <c r="G199" s="1"/>
      <c r="H199" s="1"/>
      <c r="I199" s="1"/>
    </row>
    <row r="200" ht="15.75" customHeight="1">
      <c r="A200" s="39"/>
      <c r="B200" s="39"/>
      <c r="C200" s="40"/>
      <c r="D200" s="40"/>
      <c r="E200" s="40"/>
      <c r="F200" s="40"/>
      <c r="G200" s="1"/>
      <c r="H200" s="1"/>
      <c r="I200" s="1"/>
    </row>
    <row r="201" ht="15.75" customHeight="1">
      <c r="A201" s="39"/>
      <c r="B201" s="39"/>
      <c r="C201" s="40"/>
      <c r="D201" s="40"/>
      <c r="E201" s="40"/>
      <c r="F201" s="40"/>
      <c r="G201" s="1"/>
      <c r="H201" s="1"/>
      <c r="I201" s="1"/>
    </row>
    <row r="202" ht="15.75" customHeight="1">
      <c r="A202" s="39"/>
      <c r="B202" s="39"/>
      <c r="C202" s="40"/>
      <c r="D202" s="40"/>
      <c r="E202" s="40"/>
      <c r="F202" s="40"/>
      <c r="G202" s="1"/>
      <c r="H202" s="1"/>
      <c r="I202" s="1"/>
    </row>
    <row r="203" ht="15.75" customHeight="1">
      <c r="A203" s="39"/>
      <c r="B203" s="39"/>
      <c r="C203" s="40"/>
      <c r="D203" s="40"/>
      <c r="E203" s="40"/>
      <c r="F203" s="40"/>
      <c r="G203" s="1"/>
      <c r="H203" s="1"/>
      <c r="I203" s="1"/>
    </row>
    <row r="204" ht="15.75" customHeight="1">
      <c r="A204" s="39"/>
      <c r="B204" s="39"/>
      <c r="C204" s="40"/>
      <c r="D204" s="40"/>
      <c r="E204" s="40"/>
      <c r="F204" s="40"/>
      <c r="G204" s="1"/>
      <c r="H204" s="1"/>
      <c r="I204" s="1"/>
    </row>
    <row r="205" ht="15.75" customHeight="1">
      <c r="A205" s="39"/>
      <c r="B205" s="39"/>
      <c r="C205" s="40"/>
      <c r="D205" s="40"/>
      <c r="E205" s="40"/>
      <c r="F205" s="40"/>
      <c r="G205" s="1"/>
      <c r="H205" s="1"/>
      <c r="I205" s="1"/>
    </row>
    <row r="206" ht="15.75" customHeight="1">
      <c r="A206" s="39"/>
      <c r="B206" s="39"/>
      <c r="C206" s="40"/>
      <c r="D206" s="40"/>
      <c r="E206" s="40"/>
      <c r="F206" s="40"/>
      <c r="G206" s="1"/>
      <c r="H206" s="1"/>
      <c r="I206" s="1"/>
    </row>
    <row r="207" ht="15.75" customHeight="1">
      <c r="A207" s="39"/>
      <c r="B207" s="39"/>
      <c r="C207" s="40"/>
      <c r="D207" s="40"/>
      <c r="E207" s="40"/>
      <c r="F207" s="40"/>
      <c r="G207" s="1"/>
      <c r="H207" s="1"/>
      <c r="I207" s="1"/>
    </row>
    <row r="208" ht="15.75" customHeight="1">
      <c r="A208" s="39"/>
      <c r="B208" s="39"/>
      <c r="C208" s="40"/>
      <c r="D208" s="40"/>
      <c r="E208" s="40"/>
      <c r="F208" s="40"/>
      <c r="G208" s="1"/>
      <c r="H208" s="1"/>
      <c r="I208" s="1"/>
    </row>
    <row r="209" ht="15.75" customHeight="1">
      <c r="A209" s="39"/>
      <c r="B209" s="39"/>
      <c r="C209" s="40"/>
      <c r="D209" s="40"/>
      <c r="E209" s="40"/>
      <c r="F209" s="40"/>
      <c r="G209" s="1"/>
      <c r="H209" s="1"/>
      <c r="I209" s="1"/>
    </row>
    <row r="210" ht="15.75" customHeight="1">
      <c r="A210" s="39"/>
      <c r="B210" s="39"/>
      <c r="C210" s="40"/>
      <c r="D210" s="40"/>
      <c r="E210" s="40"/>
      <c r="F210" s="40"/>
      <c r="G210" s="1"/>
      <c r="H210" s="1"/>
      <c r="I210" s="1"/>
    </row>
    <row r="211" ht="15.75" customHeight="1">
      <c r="A211" s="39"/>
      <c r="B211" s="39"/>
      <c r="C211" s="40"/>
      <c r="D211" s="40"/>
      <c r="E211" s="40"/>
      <c r="F211" s="40"/>
      <c r="G211" s="1"/>
      <c r="H211" s="1"/>
      <c r="I211" s="1"/>
    </row>
    <row r="212" ht="15.75" customHeight="1">
      <c r="A212" s="39"/>
      <c r="B212" s="39"/>
      <c r="C212" s="40"/>
      <c r="D212" s="40"/>
      <c r="E212" s="40"/>
      <c r="F212" s="40"/>
      <c r="G212" s="1"/>
      <c r="H212" s="1"/>
      <c r="I212" s="1"/>
    </row>
    <row r="213" ht="15.75" customHeight="1">
      <c r="A213" s="39"/>
      <c r="B213" s="39"/>
      <c r="C213" s="40"/>
      <c r="D213" s="40"/>
      <c r="E213" s="40"/>
      <c r="F213" s="40"/>
      <c r="G213" s="1"/>
      <c r="H213" s="1"/>
      <c r="I213" s="1"/>
    </row>
    <row r="214" ht="15.75" customHeight="1">
      <c r="A214" s="39"/>
      <c r="B214" s="39"/>
      <c r="C214" s="40"/>
      <c r="D214" s="40"/>
      <c r="E214" s="40"/>
      <c r="F214" s="40"/>
      <c r="G214" s="1"/>
      <c r="H214" s="1"/>
      <c r="I214" s="1"/>
    </row>
    <row r="215" ht="15.75" customHeight="1">
      <c r="A215" s="39"/>
      <c r="B215" s="39"/>
      <c r="C215" s="40"/>
      <c r="D215" s="40"/>
      <c r="E215" s="40"/>
      <c r="F215" s="40"/>
      <c r="G215" s="1"/>
      <c r="H215" s="1"/>
      <c r="I215" s="1"/>
    </row>
    <row r="216" ht="15.75" customHeight="1">
      <c r="A216" s="39"/>
      <c r="B216" s="39"/>
      <c r="C216" s="40"/>
      <c r="D216" s="40"/>
      <c r="E216" s="40"/>
      <c r="F216" s="40"/>
      <c r="G216" s="1"/>
      <c r="H216" s="1"/>
      <c r="I216" s="1"/>
    </row>
    <row r="217" ht="15.75" customHeight="1">
      <c r="A217" s="39"/>
      <c r="B217" s="39"/>
      <c r="C217" s="40"/>
      <c r="D217" s="40"/>
      <c r="E217" s="40"/>
      <c r="F217" s="40"/>
      <c r="G217" s="1"/>
      <c r="H217" s="1"/>
      <c r="I217" s="1"/>
    </row>
    <row r="218" ht="15.75" customHeight="1">
      <c r="A218" s="39"/>
      <c r="B218" s="39"/>
      <c r="C218" s="40"/>
      <c r="D218" s="40"/>
      <c r="E218" s="40"/>
      <c r="F218" s="40"/>
      <c r="G218" s="1"/>
      <c r="H218" s="1"/>
      <c r="I218" s="1"/>
    </row>
    <row r="219" ht="15.75" customHeight="1">
      <c r="A219" s="39"/>
      <c r="B219" s="39"/>
      <c r="C219" s="40"/>
      <c r="D219" s="40"/>
      <c r="E219" s="40"/>
      <c r="F219" s="40"/>
      <c r="G219" s="1"/>
      <c r="H219" s="1"/>
      <c r="I219" s="1"/>
    </row>
    <row r="220" ht="15.75" customHeight="1">
      <c r="A220" s="39"/>
      <c r="B220" s="39"/>
      <c r="C220" s="40"/>
      <c r="D220" s="40"/>
      <c r="E220" s="40"/>
      <c r="F220" s="40"/>
      <c r="G220" s="1"/>
      <c r="H220" s="1"/>
      <c r="I220" s="1"/>
    </row>
    <row r="221" ht="15.75" customHeight="1">
      <c r="A221" s="39"/>
      <c r="B221" s="39"/>
      <c r="C221" s="40"/>
      <c r="D221" s="40"/>
      <c r="E221" s="40"/>
      <c r="F221" s="40"/>
      <c r="G221" s="1"/>
      <c r="H221" s="1"/>
      <c r="I221" s="1"/>
    </row>
    <row r="222" ht="15.75" customHeight="1">
      <c r="A222" s="39"/>
      <c r="B222" s="39"/>
      <c r="C222" s="40"/>
      <c r="D222" s="40"/>
      <c r="E222" s="40"/>
      <c r="F222" s="40"/>
      <c r="G222" s="1"/>
      <c r="H222" s="1"/>
      <c r="I222" s="1"/>
    </row>
    <row r="223" ht="15.75" customHeight="1">
      <c r="A223" s="39"/>
      <c r="B223" s="39"/>
      <c r="C223" s="40"/>
      <c r="D223" s="40"/>
      <c r="E223" s="40"/>
      <c r="F223" s="40"/>
      <c r="G223" s="1"/>
      <c r="H223" s="1"/>
      <c r="I223" s="1"/>
    </row>
    <row r="224" ht="15.75" customHeight="1">
      <c r="A224" s="39"/>
      <c r="B224" s="39"/>
      <c r="C224" s="40"/>
      <c r="D224" s="40"/>
      <c r="E224" s="40"/>
      <c r="F224" s="40"/>
      <c r="G224" s="1"/>
      <c r="H224" s="1"/>
      <c r="I224" s="1"/>
    </row>
    <row r="225" ht="15.75" customHeight="1">
      <c r="A225" s="39"/>
      <c r="B225" s="39"/>
      <c r="C225" s="40"/>
      <c r="D225" s="40"/>
      <c r="E225" s="40"/>
      <c r="F225" s="40"/>
      <c r="G225" s="1"/>
      <c r="H225" s="1"/>
      <c r="I225" s="1"/>
    </row>
    <row r="226" ht="15.75" customHeight="1">
      <c r="A226" s="39"/>
      <c r="B226" s="39"/>
      <c r="C226" s="40"/>
      <c r="D226" s="40"/>
      <c r="E226" s="40"/>
      <c r="F226" s="40"/>
      <c r="G226" s="1"/>
      <c r="H226" s="1"/>
      <c r="I226" s="1"/>
    </row>
    <row r="227" ht="15.75" customHeight="1">
      <c r="A227" s="39"/>
      <c r="B227" s="39"/>
      <c r="C227" s="40"/>
      <c r="D227" s="40"/>
      <c r="E227" s="40"/>
      <c r="F227" s="40"/>
      <c r="G227" s="1"/>
      <c r="H227" s="1"/>
      <c r="I227" s="1"/>
    </row>
    <row r="228" ht="15.75" customHeight="1">
      <c r="A228" s="39"/>
      <c r="B228" s="39"/>
      <c r="C228" s="40"/>
      <c r="D228" s="40"/>
      <c r="E228" s="40"/>
      <c r="F228" s="40"/>
      <c r="G228" s="1"/>
      <c r="H228" s="1"/>
      <c r="I228" s="1"/>
    </row>
    <row r="229" ht="15.75" customHeight="1">
      <c r="A229" s="39"/>
      <c r="B229" s="39"/>
      <c r="C229" s="40"/>
      <c r="D229" s="40"/>
      <c r="E229" s="40"/>
      <c r="F229" s="40"/>
      <c r="G229" s="1"/>
      <c r="H229" s="1"/>
      <c r="I229" s="1"/>
    </row>
    <row r="230" ht="15.75" customHeight="1">
      <c r="A230" s="39"/>
      <c r="B230" s="39"/>
      <c r="C230" s="40"/>
      <c r="D230" s="40"/>
      <c r="E230" s="40"/>
      <c r="F230" s="40"/>
      <c r="G230" s="1"/>
      <c r="H230" s="1"/>
      <c r="I230" s="1"/>
    </row>
    <row r="231" ht="15.75" customHeight="1">
      <c r="A231" s="39"/>
      <c r="B231" s="39"/>
      <c r="C231" s="40"/>
      <c r="D231" s="40"/>
      <c r="E231" s="40"/>
      <c r="F231" s="40"/>
      <c r="G231" s="1"/>
      <c r="H231" s="1"/>
      <c r="I231" s="1"/>
    </row>
    <row r="232" ht="15.75" customHeight="1">
      <c r="A232" s="39"/>
      <c r="B232" s="39"/>
      <c r="C232" s="40"/>
      <c r="D232" s="40"/>
      <c r="E232" s="40"/>
      <c r="F232" s="40"/>
      <c r="G232" s="1"/>
      <c r="H232" s="1"/>
      <c r="I232" s="1"/>
    </row>
    <row r="233" ht="15.75" customHeight="1">
      <c r="A233" s="39"/>
      <c r="B233" s="39"/>
      <c r="C233" s="40"/>
      <c r="D233" s="40"/>
      <c r="E233" s="40"/>
      <c r="F233" s="40"/>
      <c r="G233" s="1"/>
      <c r="H233" s="1"/>
      <c r="I233" s="1"/>
    </row>
    <row r="234" ht="15.75" customHeight="1">
      <c r="A234" s="39"/>
      <c r="B234" s="39"/>
      <c r="C234" s="40"/>
      <c r="D234" s="40"/>
      <c r="E234" s="40"/>
      <c r="F234" s="40"/>
      <c r="G234" s="1"/>
      <c r="H234" s="1"/>
      <c r="I234" s="1"/>
    </row>
    <row r="235" ht="15.75" customHeight="1">
      <c r="A235" s="39"/>
      <c r="B235" s="39"/>
      <c r="C235" s="40"/>
      <c r="D235" s="40"/>
      <c r="E235" s="40"/>
      <c r="F235" s="40"/>
      <c r="G235" s="1"/>
      <c r="H235" s="1"/>
      <c r="I235" s="1"/>
    </row>
    <row r="236" ht="15.75" customHeight="1">
      <c r="A236" s="39"/>
      <c r="B236" s="39"/>
      <c r="C236" s="40"/>
      <c r="D236" s="40"/>
      <c r="E236" s="40"/>
      <c r="F236" s="40"/>
      <c r="G236" s="1"/>
      <c r="H236" s="1"/>
      <c r="I236" s="1"/>
    </row>
    <row r="237" ht="15.75" customHeight="1">
      <c r="A237" s="39"/>
      <c r="B237" s="39"/>
      <c r="C237" s="40"/>
      <c r="D237" s="40"/>
      <c r="E237" s="40"/>
      <c r="F237" s="40"/>
      <c r="G237" s="1"/>
      <c r="H237" s="1"/>
      <c r="I237" s="1"/>
    </row>
    <row r="238" ht="15.75" customHeight="1">
      <c r="A238" s="39"/>
      <c r="B238" s="39"/>
      <c r="C238" s="40"/>
      <c r="D238" s="40"/>
      <c r="E238" s="40"/>
      <c r="F238" s="40"/>
      <c r="G238" s="1"/>
      <c r="H238" s="1"/>
      <c r="I238" s="1"/>
    </row>
    <row r="239" ht="15.75" customHeight="1">
      <c r="A239" s="39"/>
      <c r="B239" s="39"/>
      <c r="C239" s="40"/>
      <c r="D239" s="40"/>
      <c r="E239" s="40"/>
      <c r="F239" s="40"/>
      <c r="G239" s="1"/>
      <c r="H239" s="1"/>
      <c r="I239" s="1"/>
    </row>
    <row r="240" ht="15.75" customHeight="1">
      <c r="A240" s="39"/>
      <c r="B240" s="39"/>
      <c r="C240" s="40"/>
      <c r="D240" s="40"/>
      <c r="E240" s="40"/>
      <c r="F240" s="40"/>
      <c r="G240" s="1"/>
      <c r="H240" s="1"/>
      <c r="I240" s="1"/>
    </row>
    <row r="241" ht="15.75" customHeight="1">
      <c r="A241" s="39"/>
      <c r="B241" s="39"/>
      <c r="C241" s="40"/>
      <c r="D241" s="40"/>
      <c r="E241" s="40"/>
      <c r="F241" s="40"/>
      <c r="G241" s="1"/>
      <c r="H241" s="1"/>
      <c r="I241" s="1"/>
    </row>
    <row r="242" ht="15.75" customHeight="1">
      <c r="A242" s="39"/>
      <c r="B242" s="39"/>
      <c r="C242" s="40"/>
      <c r="D242" s="40"/>
      <c r="E242" s="40"/>
      <c r="F242" s="40"/>
      <c r="G242" s="1"/>
      <c r="H242" s="1"/>
      <c r="I242" s="1"/>
    </row>
    <row r="243" ht="15.75" customHeight="1">
      <c r="A243" s="39"/>
      <c r="B243" s="39"/>
      <c r="C243" s="40"/>
      <c r="D243" s="40"/>
      <c r="E243" s="40"/>
      <c r="F243" s="40"/>
      <c r="G243" s="1"/>
      <c r="H243" s="1"/>
      <c r="I243" s="1"/>
    </row>
    <row r="244" ht="15.75" customHeight="1">
      <c r="A244" s="39"/>
      <c r="B244" s="39"/>
      <c r="C244" s="40"/>
      <c r="D244" s="40"/>
      <c r="E244" s="40"/>
      <c r="F244" s="40"/>
      <c r="G244" s="1"/>
      <c r="H244" s="1"/>
      <c r="I244" s="1"/>
    </row>
    <row r="245" ht="15.75" customHeight="1">
      <c r="A245" s="39"/>
      <c r="B245" s="39"/>
      <c r="C245" s="40"/>
      <c r="D245" s="40"/>
      <c r="E245" s="40"/>
      <c r="F245" s="40"/>
      <c r="G245" s="1"/>
      <c r="H245" s="1"/>
      <c r="I245" s="1"/>
    </row>
    <row r="246" ht="15.75" customHeight="1">
      <c r="A246" s="39"/>
      <c r="B246" s="39"/>
      <c r="C246" s="40"/>
      <c r="D246" s="40"/>
      <c r="E246" s="40"/>
      <c r="F246" s="40"/>
      <c r="G246" s="1"/>
      <c r="H246" s="1"/>
      <c r="I246" s="1"/>
    </row>
    <row r="247" ht="15.75" customHeight="1">
      <c r="A247" s="39"/>
      <c r="B247" s="39"/>
      <c r="C247" s="40"/>
      <c r="D247" s="40"/>
      <c r="E247" s="40"/>
      <c r="F247" s="40"/>
      <c r="G247" s="1"/>
      <c r="H247" s="1"/>
      <c r="I247" s="1"/>
    </row>
    <row r="248" ht="15.75" customHeight="1">
      <c r="A248" s="39"/>
      <c r="B248" s="39"/>
      <c r="C248" s="40"/>
      <c r="D248" s="40"/>
      <c r="E248" s="40"/>
      <c r="F248" s="40"/>
      <c r="G248" s="1"/>
      <c r="H248" s="1"/>
      <c r="I248" s="1"/>
    </row>
    <row r="249" ht="15.75" customHeight="1">
      <c r="A249" s="39"/>
      <c r="B249" s="39"/>
      <c r="C249" s="40"/>
      <c r="D249" s="40"/>
      <c r="E249" s="40"/>
      <c r="F249" s="40"/>
      <c r="G249" s="1"/>
      <c r="H249" s="1"/>
      <c r="I249" s="1"/>
    </row>
    <row r="250" ht="15.75" customHeight="1">
      <c r="A250" s="39"/>
      <c r="B250" s="39"/>
      <c r="C250" s="40"/>
      <c r="D250" s="40"/>
      <c r="E250" s="40"/>
      <c r="F250" s="40"/>
      <c r="G250" s="1"/>
      <c r="H250" s="1"/>
      <c r="I250" s="1"/>
    </row>
    <row r="251" ht="15.75" customHeight="1">
      <c r="A251" s="39"/>
      <c r="B251" s="39"/>
      <c r="C251" s="40"/>
      <c r="D251" s="40"/>
      <c r="E251" s="40"/>
      <c r="F251" s="40"/>
      <c r="G251" s="1"/>
      <c r="H251" s="1"/>
      <c r="I251" s="1"/>
    </row>
    <row r="252" ht="15.75" customHeight="1">
      <c r="A252" s="39"/>
      <c r="B252" s="39"/>
      <c r="C252" s="40"/>
      <c r="D252" s="40"/>
      <c r="E252" s="40"/>
      <c r="F252" s="40"/>
      <c r="G252" s="1"/>
      <c r="H252" s="1"/>
      <c r="I252" s="1"/>
    </row>
    <row r="253" ht="15.75" customHeight="1">
      <c r="A253" s="39"/>
      <c r="B253" s="39"/>
      <c r="C253" s="40"/>
      <c r="D253" s="40"/>
      <c r="E253" s="40"/>
      <c r="F253" s="40"/>
      <c r="G253" s="1"/>
      <c r="H253" s="1"/>
      <c r="I253" s="1"/>
    </row>
    <row r="254" ht="15.75" customHeight="1">
      <c r="A254" s="39"/>
      <c r="B254" s="39"/>
      <c r="C254" s="40"/>
      <c r="D254" s="40"/>
      <c r="E254" s="40"/>
      <c r="F254" s="40"/>
      <c r="G254" s="1"/>
      <c r="H254" s="1"/>
      <c r="I254" s="1"/>
    </row>
    <row r="255" ht="15.75" customHeight="1">
      <c r="A255" s="39"/>
      <c r="B255" s="39"/>
      <c r="C255" s="40"/>
      <c r="D255" s="40"/>
      <c r="E255" s="40"/>
      <c r="F255" s="40"/>
      <c r="G255" s="1"/>
      <c r="H255" s="1"/>
      <c r="I255" s="1"/>
    </row>
    <row r="256" ht="15.75" customHeight="1">
      <c r="A256" s="39"/>
      <c r="B256" s="39"/>
      <c r="C256" s="40"/>
      <c r="D256" s="40"/>
      <c r="E256" s="40"/>
      <c r="F256" s="40"/>
      <c r="G256" s="1"/>
      <c r="H256" s="1"/>
      <c r="I256" s="1"/>
    </row>
    <row r="257" ht="15.75" customHeight="1">
      <c r="A257" s="39"/>
      <c r="B257" s="39"/>
      <c r="C257" s="40"/>
      <c r="D257" s="40"/>
      <c r="E257" s="40"/>
      <c r="F257" s="40"/>
      <c r="G257" s="1"/>
      <c r="H257" s="1"/>
      <c r="I257" s="1"/>
    </row>
    <row r="258" ht="15.75" customHeight="1">
      <c r="A258" s="39"/>
      <c r="B258" s="39"/>
      <c r="C258" s="40"/>
      <c r="D258" s="40"/>
      <c r="E258" s="40"/>
      <c r="F258" s="40"/>
      <c r="G258" s="1"/>
      <c r="H258" s="1"/>
      <c r="I258" s="1"/>
    </row>
    <row r="259" ht="15.75" customHeight="1">
      <c r="A259" s="39"/>
      <c r="B259" s="39"/>
      <c r="C259" s="40"/>
      <c r="D259" s="40"/>
      <c r="E259" s="40"/>
      <c r="F259" s="40"/>
      <c r="G259" s="1"/>
      <c r="H259" s="1"/>
      <c r="I259" s="1"/>
    </row>
    <row r="260" ht="15.75" customHeight="1">
      <c r="A260" s="39"/>
      <c r="B260" s="39"/>
      <c r="C260" s="40"/>
      <c r="D260" s="40"/>
      <c r="E260" s="40"/>
      <c r="F260" s="40"/>
      <c r="G260" s="1"/>
      <c r="H260" s="1"/>
      <c r="I260" s="1"/>
    </row>
    <row r="261" ht="15.75" customHeight="1">
      <c r="A261" s="39"/>
      <c r="B261" s="39"/>
      <c r="C261" s="40"/>
      <c r="D261" s="40"/>
      <c r="E261" s="40"/>
      <c r="F261" s="40"/>
      <c r="G261" s="1"/>
      <c r="H261" s="1"/>
      <c r="I261" s="1"/>
    </row>
    <row r="262" ht="15.75" customHeight="1">
      <c r="A262" s="39"/>
      <c r="B262" s="39"/>
      <c r="C262" s="40"/>
      <c r="D262" s="40"/>
      <c r="E262" s="40"/>
      <c r="F262" s="40"/>
      <c r="G262" s="1"/>
      <c r="H262" s="1"/>
      <c r="I262" s="1"/>
    </row>
    <row r="263" ht="15.75" customHeight="1">
      <c r="A263" s="39"/>
      <c r="B263" s="39"/>
      <c r="C263" s="40"/>
      <c r="D263" s="40"/>
      <c r="E263" s="40"/>
      <c r="F263" s="40"/>
      <c r="G263" s="1"/>
      <c r="H263" s="1"/>
      <c r="I263" s="1"/>
    </row>
    <row r="264" ht="15.75" customHeight="1">
      <c r="A264" s="39"/>
      <c r="B264" s="39"/>
      <c r="C264" s="40"/>
      <c r="D264" s="40"/>
      <c r="E264" s="40"/>
      <c r="F264" s="40"/>
      <c r="G264" s="1"/>
      <c r="H264" s="1"/>
      <c r="I264" s="1"/>
    </row>
    <row r="265" ht="15.75" customHeight="1">
      <c r="A265" s="39"/>
      <c r="B265" s="39"/>
      <c r="C265" s="40"/>
      <c r="D265" s="40"/>
      <c r="E265" s="40"/>
      <c r="F265" s="40"/>
      <c r="G265" s="1"/>
      <c r="H265" s="1"/>
      <c r="I265" s="1"/>
    </row>
    <row r="266" ht="15.75" customHeight="1">
      <c r="A266" s="39"/>
      <c r="B266" s="39"/>
      <c r="C266" s="40"/>
      <c r="D266" s="40"/>
      <c r="E266" s="40"/>
      <c r="F266" s="40"/>
      <c r="G266" s="1"/>
      <c r="H266" s="1"/>
      <c r="I266" s="1"/>
    </row>
    <row r="267" ht="15.75" customHeight="1">
      <c r="A267" s="39"/>
      <c r="B267" s="39"/>
      <c r="C267" s="40"/>
      <c r="D267" s="40"/>
      <c r="E267" s="40"/>
      <c r="F267" s="40"/>
      <c r="G267" s="1"/>
      <c r="H267" s="1"/>
      <c r="I267" s="1"/>
    </row>
    <row r="268" ht="15.75" customHeight="1">
      <c r="A268" s="39"/>
      <c r="B268" s="39"/>
      <c r="C268" s="40"/>
      <c r="D268" s="40"/>
      <c r="E268" s="40"/>
      <c r="F268" s="40"/>
      <c r="G268" s="1"/>
      <c r="H268" s="1"/>
      <c r="I268" s="1"/>
    </row>
    <row r="269" ht="15.75" customHeight="1">
      <c r="A269" s="39"/>
      <c r="B269" s="39"/>
      <c r="C269" s="40"/>
      <c r="D269" s="40"/>
      <c r="E269" s="40"/>
      <c r="F269" s="40"/>
      <c r="G269" s="1"/>
      <c r="H269" s="1"/>
      <c r="I269" s="1"/>
    </row>
    <row r="270" ht="15.75" customHeight="1">
      <c r="A270" s="39"/>
      <c r="B270" s="39"/>
      <c r="C270" s="40"/>
      <c r="D270" s="40"/>
      <c r="E270" s="40"/>
      <c r="F270" s="40"/>
      <c r="G270" s="1"/>
      <c r="H270" s="1"/>
      <c r="I270" s="1"/>
    </row>
    <row r="271" ht="15.75" customHeight="1">
      <c r="A271" s="39"/>
      <c r="B271" s="39"/>
      <c r="C271" s="40"/>
      <c r="D271" s="40"/>
      <c r="E271" s="40"/>
      <c r="F271" s="40"/>
      <c r="G271" s="1"/>
      <c r="H271" s="1"/>
      <c r="I271" s="1"/>
    </row>
    <row r="272" ht="15.75" customHeight="1">
      <c r="A272" s="39"/>
      <c r="B272" s="39"/>
      <c r="C272" s="40"/>
      <c r="D272" s="40"/>
      <c r="E272" s="40"/>
      <c r="F272" s="40"/>
      <c r="G272" s="1"/>
      <c r="H272" s="1"/>
      <c r="I272" s="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72:I72"/>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57"/>
    <col customWidth="1" min="7" max="8" width="13.71"/>
    <col customWidth="1" min="9" max="25" width="8.0"/>
  </cols>
  <sheetData>
    <row r="1">
      <c r="A1" s="39"/>
      <c r="B1" s="39"/>
      <c r="C1" s="40"/>
      <c r="D1" s="40"/>
      <c r="E1" s="40"/>
      <c r="F1" s="1"/>
      <c r="G1" s="1"/>
      <c r="H1" s="1"/>
    </row>
    <row r="2" ht="15.75" customHeight="1">
      <c r="A2" s="118" t="s">
        <v>3878</v>
      </c>
      <c r="B2" s="42"/>
      <c r="C2" s="42"/>
      <c r="D2" s="42"/>
      <c r="E2" s="43"/>
      <c r="F2" s="456"/>
      <c r="G2" s="456"/>
      <c r="H2" s="456"/>
      <c r="I2" s="45"/>
      <c r="J2" s="45"/>
      <c r="K2" s="45"/>
      <c r="L2" s="45"/>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14.25" customHeight="1">
      <c r="A4" s="131" t="s">
        <v>3879</v>
      </c>
      <c r="B4" s="42"/>
      <c r="C4" s="42"/>
      <c r="D4" s="42"/>
      <c r="E4" s="43"/>
      <c r="F4" s="456"/>
      <c r="G4" s="456"/>
      <c r="H4" s="456"/>
      <c r="I4" s="45"/>
      <c r="J4" s="45"/>
      <c r="K4" s="45"/>
      <c r="L4" s="45"/>
      <c r="M4" s="45"/>
      <c r="N4" s="45"/>
      <c r="O4" s="45"/>
      <c r="P4" s="45"/>
      <c r="Q4" s="45"/>
      <c r="R4" s="45"/>
      <c r="S4" s="45"/>
      <c r="T4" s="45"/>
      <c r="U4" s="45"/>
      <c r="V4" s="45"/>
      <c r="W4" s="45"/>
      <c r="X4" s="45"/>
      <c r="Y4" s="45"/>
    </row>
    <row r="5" ht="16.5" customHeight="1">
      <c r="A5" s="276" t="s">
        <v>3880</v>
      </c>
      <c r="B5" s="42"/>
      <c r="C5" s="42"/>
      <c r="D5" s="42"/>
      <c r="E5" s="43"/>
      <c r="F5" s="456"/>
      <c r="G5" s="456"/>
      <c r="H5" s="456"/>
      <c r="I5" s="45"/>
      <c r="J5" s="45"/>
      <c r="K5" s="45"/>
      <c r="L5" s="45"/>
      <c r="M5" s="45"/>
      <c r="N5" s="45"/>
      <c r="O5" s="45"/>
      <c r="P5" s="45"/>
      <c r="Q5" s="45"/>
      <c r="R5" s="45"/>
      <c r="S5" s="45"/>
      <c r="T5" s="45"/>
      <c r="U5" s="45"/>
      <c r="V5" s="45"/>
      <c r="W5" s="45"/>
      <c r="X5" s="45"/>
      <c r="Y5" s="45"/>
    </row>
    <row r="6" ht="27.0" customHeight="1">
      <c r="A6" s="465" t="s">
        <v>3881</v>
      </c>
      <c r="B6" s="42"/>
      <c r="C6" s="42"/>
      <c r="D6" s="42"/>
      <c r="E6" s="43"/>
      <c r="F6" s="456"/>
      <c r="G6" s="456"/>
      <c r="H6" s="456"/>
      <c r="I6" s="45"/>
      <c r="J6" s="45"/>
      <c r="K6" s="45"/>
      <c r="L6" s="45"/>
      <c r="M6" s="45"/>
      <c r="N6" s="45"/>
      <c r="O6" s="45"/>
      <c r="P6" s="45"/>
      <c r="Q6" s="45"/>
      <c r="R6" s="45"/>
      <c r="S6" s="45"/>
      <c r="T6" s="45"/>
      <c r="U6" s="45"/>
      <c r="V6" s="45"/>
      <c r="W6" s="45"/>
      <c r="X6" s="45"/>
      <c r="Y6" s="45"/>
    </row>
    <row r="7">
      <c r="A7" s="50"/>
      <c r="B7" s="50"/>
      <c r="C7" s="51"/>
      <c r="D7" s="51"/>
      <c r="E7" s="51"/>
      <c r="F7" s="50"/>
      <c r="G7" s="50"/>
      <c r="H7" s="50"/>
      <c r="I7" s="45"/>
      <c r="J7" s="45"/>
      <c r="K7" s="45"/>
      <c r="L7" s="45"/>
      <c r="M7" s="45"/>
      <c r="N7" s="45"/>
      <c r="O7" s="45"/>
      <c r="P7" s="45"/>
      <c r="Q7" s="45"/>
      <c r="R7" s="45"/>
      <c r="S7" s="45"/>
      <c r="T7" s="45"/>
      <c r="U7" s="45"/>
      <c r="V7" s="45"/>
      <c r="W7" s="45"/>
      <c r="X7" s="45"/>
      <c r="Y7" s="45"/>
    </row>
    <row r="8" ht="61.5" customHeight="1">
      <c r="A8" s="155" t="s">
        <v>1281</v>
      </c>
      <c r="B8" s="135" t="s">
        <v>8</v>
      </c>
      <c r="C8" s="155" t="s">
        <v>3882</v>
      </c>
      <c r="D8" s="134" t="s">
        <v>183</v>
      </c>
      <c r="E8" s="134" t="s">
        <v>187</v>
      </c>
      <c r="F8" s="57" t="s">
        <v>188</v>
      </c>
      <c r="I8" s="45"/>
      <c r="J8" s="45"/>
      <c r="K8" s="45"/>
      <c r="L8" s="45"/>
      <c r="M8" s="45"/>
      <c r="N8" s="45"/>
      <c r="O8" s="45"/>
      <c r="P8" s="45"/>
      <c r="Q8" s="45"/>
      <c r="R8" s="45"/>
      <c r="S8" s="45"/>
      <c r="T8" s="45"/>
      <c r="U8" s="45"/>
      <c r="V8" s="45"/>
      <c r="W8" s="45"/>
      <c r="X8" s="45"/>
      <c r="Y8" s="45"/>
    </row>
    <row r="9" ht="11.25" customHeight="1">
      <c r="A9" s="66" t="s">
        <v>1600</v>
      </c>
      <c r="B9" s="68" t="s">
        <v>52</v>
      </c>
      <c r="C9" s="68">
        <v>10.0</v>
      </c>
      <c r="D9" s="126" t="s">
        <v>3883</v>
      </c>
      <c r="E9" s="313">
        <v>280.0</v>
      </c>
      <c r="F9" s="95" t="s">
        <v>1600</v>
      </c>
      <c r="G9" s="74"/>
      <c r="H9" s="74"/>
      <c r="I9" s="74"/>
      <c r="J9" s="74"/>
      <c r="K9" s="74"/>
      <c r="L9" s="74"/>
      <c r="M9" s="74"/>
      <c r="N9" s="74"/>
      <c r="O9" s="74"/>
      <c r="P9" s="74"/>
      <c r="Q9" s="74"/>
      <c r="R9" s="74"/>
      <c r="S9" s="74"/>
      <c r="T9" s="74"/>
      <c r="U9" s="74"/>
      <c r="V9" s="74"/>
      <c r="W9" s="74"/>
      <c r="X9" s="74"/>
      <c r="Y9" s="74"/>
      <c r="Z9" s="74"/>
    </row>
    <row r="10" ht="11.25" customHeight="1">
      <c r="A10" s="66" t="s">
        <v>2809</v>
      </c>
      <c r="B10" s="68" t="s">
        <v>52</v>
      </c>
      <c r="C10" s="68">
        <v>13.0</v>
      </c>
      <c r="D10" s="126">
        <v>13.0</v>
      </c>
      <c r="E10" s="313">
        <v>364.0</v>
      </c>
      <c r="F10" s="95" t="s">
        <v>1611</v>
      </c>
      <c r="G10" s="74"/>
      <c r="H10" s="74"/>
      <c r="I10" s="74"/>
      <c r="J10" s="74"/>
      <c r="K10" s="74"/>
      <c r="L10" s="74"/>
      <c r="M10" s="74"/>
      <c r="N10" s="74"/>
      <c r="O10" s="74"/>
      <c r="P10" s="74"/>
      <c r="Q10" s="74"/>
      <c r="R10" s="74"/>
      <c r="S10" s="74"/>
      <c r="T10" s="74"/>
      <c r="U10" s="74"/>
      <c r="V10" s="74"/>
      <c r="W10" s="74"/>
      <c r="X10" s="74"/>
      <c r="Y10" s="74"/>
      <c r="Z10" s="74"/>
    </row>
    <row r="11" ht="11.25" customHeight="1">
      <c r="A11" s="66" t="s">
        <v>2215</v>
      </c>
      <c r="B11" s="68" t="s">
        <v>52</v>
      </c>
      <c r="C11" s="68">
        <v>16.0</v>
      </c>
      <c r="D11" s="126" t="s">
        <v>3884</v>
      </c>
      <c r="E11" s="313">
        <v>448.0</v>
      </c>
      <c r="F11" s="95" t="s">
        <v>2215</v>
      </c>
      <c r="G11" s="74"/>
      <c r="H11" s="74"/>
      <c r="I11" s="74"/>
      <c r="J11" s="74"/>
      <c r="K11" s="74"/>
      <c r="L11" s="74"/>
      <c r="M11" s="74"/>
      <c r="N11" s="74"/>
      <c r="O11" s="74"/>
      <c r="P11" s="74"/>
      <c r="Q11" s="74"/>
      <c r="R11" s="74"/>
      <c r="S11" s="74"/>
      <c r="T11" s="74"/>
      <c r="U11" s="74"/>
      <c r="V11" s="74"/>
      <c r="W11" s="74"/>
      <c r="X11" s="74"/>
      <c r="Y11" s="74"/>
      <c r="Z11" s="74"/>
    </row>
    <row r="12" ht="11.25" customHeight="1">
      <c r="A12" s="66" t="s">
        <v>2553</v>
      </c>
      <c r="B12" s="68" t="s">
        <v>52</v>
      </c>
      <c r="C12" s="68">
        <v>14.0</v>
      </c>
      <c r="D12" s="126">
        <v>392.0</v>
      </c>
      <c r="E12" s="313">
        <v>392.0</v>
      </c>
      <c r="F12" s="95" t="s">
        <v>614</v>
      </c>
      <c r="G12" s="74"/>
      <c r="H12" s="74"/>
      <c r="I12" s="74"/>
      <c r="J12" s="74"/>
      <c r="K12" s="74"/>
      <c r="L12" s="74"/>
      <c r="M12" s="74"/>
      <c r="N12" s="74"/>
      <c r="O12" s="74"/>
      <c r="P12" s="74"/>
      <c r="Q12" s="74"/>
      <c r="R12" s="74"/>
      <c r="S12" s="74"/>
      <c r="T12" s="74"/>
      <c r="U12" s="74"/>
      <c r="V12" s="74"/>
      <c r="W12" s="74"/>
      <c r="X12" s="74"/>
      <c r="Y12" s="74"/>
      <c r="Z12" s="74"/>
    </row>
    <row r="13" ht="11.25" customHeight="1">
      <c r="A13" s="66" t="s">
        <v>60</v>
      </c>
      <c r="B13" s="68" t="s">
        <v>52</v>
      </c>
      <c r="C13" s="68">
        <v>15.25</v>
      </c>
      <c r="D13" s="126">
        <v>427.0</v>
      </c>
      <c r="E13" s="313">
        <v>427.0</v>
      </c>
      <c r="F13" s="95" t="s">
        <v>60</v>
      </c>
      <c r="G13" s="74"/>
      <c r="H13" s="74"/>
      <c r="I13" s="74"/>
      <c r="J13" s="74"/>
      <c r="K13" s="74"/>
      <c r="L13" s="74"/>
      <c r="M13" s="74"/>
      <c r="N13" s="74"/>
      <c r="O13" s="74"/>
      <c r="P13" s="74"/>
      <c r="Q13" s="74"/>
      <c r="R13" s="74"/>
      <c r="S13" s="74"/>
      <c r="T13" s="74"/>
      <c r="U13" s="74"/>
      <c r="V13" s="74"/>
      <c r="W13" s="74"/>
      <c r="X13" s="74"/>
      <c r="Y13" s="74"/>
      <c r="Z13" s="74"/>
    </row>
    <row r="14" ht="11.25" customHeight="1">
      <c r="A14" s="66" t="s">
        <v>1635</v>
      </c>
      <c r="B14" s="68" t="s">
        <v>52</v>
      </c>
      <c r="C14" s="68">
        <v>15.0</v>
      </c>
      <c r="D14" s="126">
        <v>420.0</v>
      </c>
      <c r="E14" s="313">
        <v>420.0</v>
      </c>
      <c r="F14" s="95" t="s">
        <v>1635</v>
      </c>
      <c r="G14" s="74"/>
      <c r="H14" s="74"/>
      <c r="I14" s="74"/>
      <c r="J14" s="74"/>
      <c r="K14" s="74"/>
      <c r="L14" s="74"/>
      <c r="M14" s="74"/>
      <c r="N14" s="74"/>
      <c r="O14" s="74"/>
      <c r="P14" s="74"/>
      <c r="Q14" s="74"/>
      <c r="R14" s="74"/>
      <c r="S14" s="74"/>
      <c r="T14" s="74"/>
      <c r="U14" s="74"/>
      <c r="V14" s="74"/>
      <c r="W14" s="74"/>
      <c r="X14" s="74"/>
      <c r="Y14" s="74"/>
      <c r="Z14" s="74"/>
    </row>
    <row r="15" ht="11.25" customHeight="1">
      <c r="A15" s="66" t="s">
        <v>2561</v>
      </c>
      <c r="B15" s="68" t="s">
        <v>228</v>
      </c>
      <c r="C15" s="68">
        <v>14.0</v>
      </c>
      <c r="D15" s="126" t="s">
        <v>3885</v>
      </c>
      <c r="E15" s="313">
        <v>392.0</v>
      </c>
      <c r="F15" s="95" t="s">
        <v>2561</v>
      </c>
      <c r="G15" s="74"/>
      <c r="H15" s="74"/>
      <c r="I15" s="74"/>
      <c r="J15" s="74"/>
      <c r="K15" s="74"/>
      <c r="L15" s="74"/>
      <c r="M15" s="74"/>
      <c r="N15" s="74"/>
      <c r="O15" s="74"/>
      <c r="P15" s="74"/>
      <c r="Q15" s="74"/>
      <c r="R15" s="74"/>
      <c r="S15" s="74"/>
      <c r="T15" s="74"/>
      <c r="U15" s="74"/>
      <c r="V15" s="74"/>
      <c r="W15" s="74"/>
      <c r="X15" s="74"/>
      <c r="Y15" s="74"/>
      <c r="Z15" s="74"/>
    </row>
    <row r="16" ht="11.25" customHeight="1">
      <c r="A16" s="66" t="s">
        <v>63</v>
      </c>
      <c r="B16" s="68" t="s">
        <v>52</v>
      </c>
      <c r="C16" s="68">
        <v>14.0</v>
      </c>
      <c r="D16" s="126">
        <v>392.0</v>
      </c>
      <c r="E16" s="313">
        <v>392.0</v>
      </c>
      <c r="F16" s="95" t="s">
        <v>63</v>
      </c>
      <c r="G16" s="74"/>
      <c r="H16" s="74"/>
      <c r="I16" s="74"/>
      <c r="J16" s="74"/>
      <c r="K16" s="74"/>
      <c r="L16" s="74"/>
      <c r="M16" s="74"/>
      <c r="N16" s="74"/>
      <c r="O16" s="74"/>
      <c r="P16" s="74"/>
      <c r="Q16" s="74"/>
      <c r="R16" s="74"/>
      <c r="S16" s="74"/>
      <c r="T16" s="74"/>
      <c r="U16" s="74"/>
      <c r="V16" s="74"/>
      <c r="W16" s="74"/>
      <c r="X16" s="74"/>
      <c r="Y16" s="74"/>
      <c r="Z16" s="74"/>
    </row>
    <row r="17" ht="11.25" customHeight="1">
      <c r="A17" s="66" t="s">
        <v>2577</v>
      </c>
      <c r="B17" s="68" t="s">
        <v>52</v>
      </c>
      <c r="C17" s="68">
        <v>13.0</v>
      </c>
      <c r="D17" s="126">
        <v>364.0</v>
      </c>
      <c r="E17" s="313">
        <v>364.0</v>
      </c>
      <c r="F17" s="95" t="s">
        <v>2577</v>
      </c>
      <c r="G17" s="74"/>
      <c r="H17" s="74"/>
      <c r="I17" s="74"/>
      <c r="J17" s="74"/>
      <c r="K17" s="74"/>
      <c r="L17" s="74"/>
      <c r="M17" s="74"/>
      <c r="N17" s="74"/>
      <c r="O17" s="74"/>
      <c r="P17" s="74"/>
      <c r="Q17" s="74"/>
      <c r="R17" s="74"/>
      <c r="S17" s="74"/>
      <c r="T17" s="74"/>
      <c r="U17" s="74"/>
      <c r="V17" s="74"/>
      <c r="W17" s="74"/>
      <c r="X17" s="74"/>
      <c r="Y17" s="74"/>
      <c r="Z17" s="74"/>
    </row>
    <row r="18" ht="11.25" customHeight="1">
      <c r="A18" s="66" t="s">
        <v>65</v>
      </c>
      <c r="B18" s="68" t="s">
        <v>52</v>
      </c>
      <c r="C18" s="68">
        <v>7.75</v>
      </c>
      <c r="D18" s="126">
        <v>238.0</v>
      </c>
      <c r="E18" s="313">
        <v>217.0</v>
      </c>
      <c r="F18" s="95" t="s">
        <v>65</v>
      </c>
      <c r="G18" s="74"/>
      <c r="H18" s="74"/>
      <c r="I18" s="74"/>
      <c r="J18" s="74"/>
      <c r="K18" s="74"/>
      <c r="L18" s="74"/>
      <c r="M18" s="74"/>
      <c r="N18" s="74"/>
      <c r="O18" s="74"/>
      <c r="P18" s="74"/>
      <c r="Q18" s="74"/>
      <c r="R18" s="74"/>
      <c r="S18" s="74"/>
      <c r="T18" s="74"/>
      <c r="U18" s="74"/>
      <c r="V18" s="74"/>
      <c r="W18" s="74"/>
      <c r="X18" s="74"/>
      <c r="Y18" s="74"/>
      <c r="Z18" s="74"/>
    </row>
    <row r="19" ht="11.25" customHeight="1">
      <c r="A19" s="66" t="s">
        <v>67</v>
      </c>
      <c r="B19" s="68" t="s">
        <v>52</v>
      </c>
      <c r="C19" s="68">
        <v>12.5</v>
      </c>
      <c r="D19" s="126">
        <v>350.0</v>
      </c>
      <c r="E19" s="313">
        <v>350.0</v>
      </c>
      <c r="F19" s="95" t="s">
        <v>67</v>
      </c>
      <c r="G19" s="74"/>
      <c r="H19" s="74"/>
      <c r="I19" s="74"/>
      <c r="J19" s="74"/>
      <c r="K19" s="74"/>
      <c r="L19" s="74"/>
      <c r="M19" s="74"/>
      <c r="N19" s="74"/>
      <c r="O19" s="74"/>
      <c r="P19" s="74"/>
      <c r="Q19" s="74"/>
      <c r="R19" s="74"/>
      <c r="S19" s="74"/>
      <c r="T19" s="74"/>
      <c r="U19" s="74"/>
      <c r="V19" s="74"/>
      <c r="W19" s="74"/>
      <c r="X19" s="74"/>
      <c r="Y19" s="74"/>
      <c r="Z19" s="74"/>
    </row>
    <row r="20" ht="11.25" customHeight="1">
      <c r="A20" s="66" t="s">
        <v>3886</v>
      </c>
      <c r="B20" s="68" t="s">
        <v>52</v>
      </c>
      <c r="C20" s="68">
        <v>15.0</v>
      </c>
      <c r="D20" s="126">
        <v>420.0</v>
      </c>
      <c r="E20" s="313">
        <v>420.0</v>
      </c>
      <c r="F20" s="95" t="s">
        <v>3886</v>
      </c>
      <c r="G20" s="74"/>
      <c r="H20" s="74"/>
      <c r="I20" s="74"/>
      <c r="J20" s="74"/>
      <c r="K20" s="74"/>
      <c r="L20" s="74"/>
      <c r="M20" s="74"/>
      <c r="N20" s="74"/>
      <c r="O20" s="74"/>
      <c r="P20" s="74"/>
      <c r="Q20" s="74"/>
      <c r="R20" s="74"/>
      <c r="S20" s="74"/>
      <c r="T20" s="74"/>
      <c r="U20" s="74"/>
      <c r="V20" s="74"/>
      <c r="W20" s="74"/>
      <c r="X20" s="74"/>
      <c r="Y20" s="74"/>
      <c r="Z20" s="74"/>
    </row>
    <row r="21" ht="11.25" customHeight="1">
      <c r="A21" s="66" t="s">
        <v>69</v>
      </c>
      <c r="B21" s="68" t="s">
        <v>52</v>
      </c>
      <c r="C21" s="68">
        <v>15.5</v>
      </c>
      <c r="D21" s="126" t="s">
        <v>3887</v>
      </c>
      <c r="E21" s="313">
        <v>434.0</v>
      </c>
      <c r="F21" s="95" t="s">
        <v>69</v>
      </c>
      <c r="G21" s="74"/>
      <c r="H21" s="74"/>
      <c r="I21" s="74"/>
      <c r="J21" s="74"/>
      <c r="K21" s="74"/>
      <c r="L21" s="74"/>
      <c r="M21" s="74"/>
      <c r="N21" s="74"/>
      <c r="O21" s="74"/>
      <c r="P21" s="74"/>
      <c r="Q21" s="74"/>
      <c r="R21" s="74"/>
      <c r="S21" s="74"/>
      <c r="T21" s="74"/>
      <c r="U21" s="74"/>
      <c r="V21" s="74"/>
      <c r="W21" s="74"/>
      <c r="X21" s="74"/>
      <c r="Y21" s="74"/>
      <c r="Z21" s="74"/>
    </row>
    <row r="22" ht="11.25" customHeight="1">
      <c r="A22" s="66" t="s">
        <v>70</v>
      </c>
      <c r="B22" s="68" t="s">
        <v>52</v>
      </c>
      <c r="C22" s="68">
        <v>12.0</v>
      </c>
      <c r="D22" s="126" t="s">
        <v>3888</v>
      </c>
      <c r="E22" s="313">
        <v>336.0</v>
      </c>
      <c r="F22" s="95" t="s">
        <v>70</v>
      </c>
      <c r="G22" s="74"/>
      <c r="H22" s="74"/>
      <c r="I22" s="74"/>
      <c r="J22" s="74"/>
      <c r="K22" s="74"/>
      <c r="L22" s="74"/>
      <c r="M22" s="74"/>
      <c r="N22" s="74"/>
      <c r="O22" s="74"/>
      <c r="P22" s="74"/>
      <c r="Q22" s="74"/>
      <c r="R22" s="74"/>
      <c r="S22" s="74"/>
      <c r="T22" s="74"/>
      <c r="U22" s="74"/>
      <c r="V22" s="74"/>
      <c r="W22" s="74"/>
      <c r="X22" s="74"/>
      <c r="Y22" s="74"/>
      <c r="Z22" s="74"/>
    </row>
    <row r="23" ht="11.25" customHeight="1">
      <c r="A23" s="66" t="s">
        <v>2602</v>
      </c>
      <c r="B23" s="68" t="s">
        <v>52</v>
      </c>
      <c r="C23" s="68">
        <v>13.0</v>
      </c>
      <c r="D23" s="126" t="s">
        <v>3889</v>
      </c>
      <c r="E23" s="313">
        <v>364.0</v>
      </c>
      <c r="F23" s="95" t="s">
        <v>71</v>
      </c>
      <c r="G23" s="74"/>
      <c r="H23" s="74"/>
      <c r="I23" s="74"/>
      <c r="J23" s="74"/>
      <c r="K23" s="74"/>
      <c r="L23" s="74"/>
      <c r="M23" s="74"/>
      <c r="N23" s="74"/>
      <c r="O23" s="74"/>
      <c r="P23" s="74"/>
      <c r="Q23" s="74"/>
      <c r="R23" s="74"/>
      <c r="S23" s="74"/>
      <c r="T23" s="74"/>
      <c r="U23" s="74"/>
      <c r="V23" s="74"/>
      <c r="W23" s="74"/>
      <c r="X23" s="74"/>
      <c r="Y23" s="74"/>
      <c r="Z23" s="74"/>
    </row>
    <row r="24" ht="11.25" customHeight="1">
      <c r="A24" s="66" t="s">
        <v>72</v>
      </c>
      <c r="B24" s="68" t="s">
        <v>52</v>
      </c>
      <c r="C24" s="68">
        <v>11.0</v>
      </c>
      <c r="D24" s="126">
        <v>308.0</v>
      </c>
      <c r="E24" s="313">
        <v>308.0</v>
      </c>
      <c r="F24" s="95" t="s">
        <v>72</v>
      </c>
      <c r="G24" s="74"/>
      <c r="H24" s="74"/>
      <c r="I24" s="74"/>
      <c r="J24" s="74"/>
      <c r="K24" s="74"/>
      <c r="L24" s="74"/>
      <c r="M24" s="74"/>
      <c r="N24" s="74"/>
      <c r="O24" s="74"/>
      <c r="P24" s="74"/>
      <c r="Q24" s="74"/>
      <c r="R24" s="74"/>
      <c r="S24" s="74"/>
      <c r="T24" s="74"/>
      <c r="U24" s="74"/>
      <c r="V24" s="74"/>
      <c r="W24" s="74"/>
      <c r="X24" s="74"/>
      <c r="Y24" s="74"/>
      <c r="Z24" s="74"/>
    </row>
    <row r="25" ht="11.25" customHeight="1">
      <c r="A25" s="66" t="s">
        <v>73</v>
      </c>
      <c r="B25" s="68" t="s">
        <v>52</v>
      </c>
      <c r="C25" s="68">
        <v>11.5</v>
      </c>
      <c r="D25" s="126" t="s">
        <v>3890</v>
      </c>
      <c r="E25" s="313">
        <v>322.0</v>
      </c>
      <c r="F25" s="95" t="s">
        <v>73</v>
      </c>
      <c r="G25" s="74"/>
      <c r="H25" s="74"/>
      <c r="I25" s="74"/>
      <c r="J25" s="74"/>
      <c r="K25" s="74"/>
      <c r="L25" s="74"/>
      <c r="M25" s="74"/>
      <c r="N25" s="74"/>
      <c r="O25" s="74"/>
      <c r="P25" s="74"/>
      <c r="Q25" s="74"/>
      <c r="R25" s="74"/>
      <c r="S25" s="74"/>
      <c r="T25" s="74"/>
      <c r="U25" s="74"/>
      <c r="V25" s="74"/>
      <c r="W25" s="74"/>
      <c r="X25" s="74"/>
      <c r="Y25" s="74"/>
      <c r="Z25" s="74"/>
    </row>
    <row r="26" ht="11.25" customHeight="1">
      <c r="A26" s="66" t="s">
        <v>1667</v>
      </c>
      <c r="B26" s="68" t="s">
        <v>52</v>
      </c>
      <c r="C26" s="68">
        <v>308.0</v>
      </c>
      <c r="D26" s="126">
        <v>308.0</v>
      </c>
      <c r="E26" s="313">
        <v>308.0</v>
      </c>
      <c r="F26" s="95" t="s">
        <v>1667</v>
      </c>
      <c r="G26" s="74"/>
      <c r="H26" s="74"/>
      <c r="I26" s="74"/>
      <c r="J26" s="74"/>
      <c r="K26" s="74"/>
      <c r="L26" s="74"/>
      <c r="M26" s="74"/>
      <c r="N26" s="74"/>
      <c r="O26" s="74"/>
      <c r="P26" s="74"/>
      <c r="Q26" s="74"/>
      <c r="R26" s="74"/>
      <c r="S26" s="74"/>
      <c r="T26" s="74"/>
      <c r="U26" s="74"/>
      <c r="V26" s="74"/>
      <c r="W26" s="74"/>
      <c r="X26" s="74"/>
      <c r="Y26" s="74"/>
      <c r="Z26" s="74"/>
    </row>
    <row r="27" ht="11.25" customHeight="1">
      <c r="A27" s="66" t="s">
        <v>3891</v>
      </c>
      <c r="B27" s="68" t="s">
        <v>52</v>
      </c>
      <c r="C27" s="68">
        <v>15.25</v>
      </c>
      <c r="D27" s="126">
        <v>427.0</v>
      </c>
      <c r="E27" s="313">
        <v>427.0</v>
      </c>
      <c r="F27" s="95" t="s">
        <v>3891</v>
      </c>
      <c r="G27" s="74"/>
      <c r="H27" s="74"/>
      <c r="I27" s="74"/>
      <c r="J27" s="74"/>
      <c r="K27" s="74"/>
      <c r="L27" s="74"/>
      <c r="M27" s="74"/>
      <c r="N27" s="74"/>
      <c r="O27" s="74"/>
      <c r="P27" s="74"/>
      <c r="Q27" s="74"/>
      <c r="R27" s="74"/>
      <c r="S27" s="74"/>
      <c r="T27" s="74"/>
      <c r="U27" s="74"/>
      <c r="V27" s="74"/>
      <c r="W27" s="74"/>
      <c r="X27" s="74"/>
      <c r="Y27" s="74"/>
      <c r="Z27" s="74"/>
    </row>
    <row r="28" ht="11.25" customHeight="1">
      <c r="A28" s="66" t="s">
        <v>281</v>
      </c>
      <c r="B28" s="68" t="s">
        <v>52</v>
      </c>
      <c r="C28" s="68">
        <v>11.0</v>
      </c>
      <c r="D28" s="126">
        <v>308.0</v>
      </c>
      <c r="E28" s="313">
        <v>308.0</v>
      </c>
      <c r="F28" s="95" t="s">
        <v>281</v>
      </c>
      <c r="G28" s="74"/>
      <c r="H28" s="74"/>
      <c r="I28" s="74"/>
      <c r="J28" s="74"/>
      <c r="K28" s="74"/>
      <c r="L28" s="74"/>
      <c r="M28" s="74"/>
      <c r="N28" s="74"/>
      <c r="O28" s="74"/>
      <c r="P28" s="74"/>
      <c r="Q28" s="74"/>
      <c r="R28" s="74"/>
      <c r="S28" s="74"/>
      <c r="T28" s="74"/>
      <c r="U28" s="74"/>
      <c r="V28" s="74"/>
      <c r="W28" s="74"/>
      <c r="X28" s="74"/>
      <c r="Y28" s="74"/>
      <c r="Z28" s="74"/>
    </row>
    <row r="29" ht="11.25" customHeight="1">
      <c r="A29" s="85" t="s">
        <v>3892</v>
      </c>
      <c r="B29" s="68" t="s">
        <v>228</v>
      </c>
      <c r="C29" s="68">
        <v>15.5</v>
      </c>
      <c r="D29" s="126" t="s">
        <v>3887</v>
      </c>
      <c r="E29" s="313">
        <v>434.0</v>
      </c>
      <c r="F29" s="95" t="s">
        <v>3892</v>
      </c>
      <c r="G29" s="74"/>
      <c r="H29" s="74"/>
      <c r="I29" s="74"/>
      <c r="J29" s="74"/>
      <c r="K29" s="74"/>
      <c r="L29" s="74"/>
      <c r="M29" s="74"/>
      <c r="N29" s="74"/>
      <c r="O29" s="74"/>
      <c r="P29" s="74"/>
      <c r="Q29" s="74"/>
      <c r="R29" s="74"/>
      <c r="S29" s="74"/>
      <c r="T29" s="74"/>
      <c r="U29" s="74"/>
      <c r="V29" s="74"/>
      <c r="W29" s="74"/>
      <c r="X29" s="74"/>
      <c r="Y29" s="74"/>
      <c r="Z29" s="74"/>
    </row>
    <row r="30" ht="11.25" customHeight="1">
      <c r="A30" s="66" t="s">
        <v>3893</v>
      </c>
      <c r="B30" s="68" t="s">
        <v>52</v>
      </c>
      <c r="C30" s="68" t="s">
        <v>3894</v>
      </c>
      <c r="D30" s="126" t="s">
        <v>3895</v>
      </c>
      <c r="E30" s="313">
        <v>427.0</v>
      </c>
      <c r="F30" s="95" t="s">
        <v>3893</v>
      </c>
      <c r="G30" s="74"/>
      <c r="H30" s="74"/>
      <c r="I30" s="74"/>
      <c r="J30" s="74"/>
      <c r="K30" s="74"/>
      <c r="L30" s="74"/>
      <c r="M30" s="74"/>
      <c r="N30" s="74"/>
      <c r="O30" s="74"/>
      <c r="P30" s="74"/>
      <c r="Q30" s="74"/>
      <c r="R30" s="74"/>
      <c r="S30" s="74"/>
      <c r="T30" s="74"/>
      <c r="U30" s="74"/>
      <c r="V30" s="74"/>
      <c r="W30" s="74"/>
      <c r="X30" s="74"/>
      <c r="Y30" s="74"/>
      <c r="Z30" s="74"/>
    </row>
    <row r="31" ht="11.25" customHeight="1">
      <c r="A31" s="66" t="s">
        <v>79</v>
      </c>
      <c r="B31" s="68" t="s">
        <v>52</v>
      </c>
      <c r="C31" s="68" t="s">
        <v>3896</v>
      </c>
      <c r="D31" s="126">
        <v>406.0</v>
      </c>
      <c r="E31" s="313">
        <v>406.0</v>
      </c>
      <c r="F31" s="95" t="s">
        <v>79</v>
      </c>
      <c r="G31" s="74"/>
      <c r="H31" s="74"/>
      <c r="I31" s="74"/>
      <c r="J31" s="74"/>
      <c r="K31" s="74"/>
      <c r="L31" s="74"/>
      <c r="M31" s="74"/>
      <c r="N31" s="74"/>
      <c r="O31" s="74"/>
      <c r="P31" s="74"/>
      <c r="Q31" s="74"/>
      <c r="R31" s="74"/>
      <c r="S31" s="74"/>
      <c r="T31" s="74"/>
      <c r="U31" s="74"/>
      <c r="V31" s="74"/>
      <c r="W31" s="74"/>
      <c r="X31" s="74"/>
      <c r="Y31" s="74"/>
      <c r="Z31" s="74"/>
    </row>
    <row r="32" ht="11.25" customHeight="1">
      <c r="A32" s="66" t="s">
        <v>2887</v>
      </c>
      <c r="B32" s="68" t="s">
        <v>52</v>
      </c>
      <c r="C32" s="68" t="s">
        <v>3897</v>
      </c>
      <c r="D32" s="126" t="s">
        <v>3898</v>
      </c>
      <c r="E32" s="313">
        <v>399.0</v>
      </c>
      <c r="F32" s="95" t="s">
        <v>2887</v>
      </c>
      <c r="G32" s="74"/>
      <c r="H32" s="74"/>
      <c r="I32" s="74"/>
      <c r="J32" s="74"/>
      <c r="K32" s="74"/>
      <c r="L32" s="74"/>
      <c r="M32" s="74"/>
      <c r="N32" s="74"/>
      <c r="O32" s="74"/>
      <c r="P32" s="74"/>
      <c r="Q32" s="74"/>
      <c r="R32" s="74"/>
      <c r="S32" s="74"/>
      <c r="T32" s="74"/>
      <c r="U32" s="74"/>
      <c r="V32" s="74"/>
      <c r="W32" s="74"/>
      <c r="X32" s="74"/>
      <c r="Y32" s="74"/>
      <c r="Z32" s="74"/>
    </row>
    <row r="33" ht="11.25" customHeight="1">
      <c r="A33" s="66" t="s">
        <v>299</v>
      </c>
      <c r="B33" s="86" t="s">
        <v>52</v>
      </c>
      <c r="C33" s="86">
        <v>7.25</v>
      </c>
      <c r="D33" s="301" t="s">
        <v>3899</v>
      </c>
      <c r="E33" s="313">
        <v>203.0</v>
      </c>
      <c r="F33" s="95" t="s">
        <v>299</v>
      </c>
      <c r="G33" s="74"/>
      <c r="H33" s="74"/>
      <c r="I33" s="74"/>
      <c r="J33" s="74"/>
      <c r="K33" s="74"/>
      <c r="L33" s="74"/>
      <c r="M33" s="74"/>
      <c r="N33" s="74"/>
      <c r="O33" s="74"/>
      <c r="P33" s="74"/>
      <c r="Q33" s="74"/>
      <c r="R33" s="74"/>
      <c r="S33" s="74"/>
      <c r="T33" s="74"/>
      <c r="U33" s="74"/>
      <c r="V33" s="74"/>
      <c r="W33" s="74"/>
      <c r="X33" s="74"/>
      <c r="Y33" s="74"/>
      <c r="Z33" s="74"/>
    </row>
    <row r="34" ht="11.25" customHeight="1">
      <c r="A34" s="66" t="s">
        <v>82</v>
      </c>
      <c r="B34" s="68" t="s">
        <v>52</v>
      </c>
      <c r="C34" s="68">
        <v>12.0</v>
      </c>
      <c r="D34" s="126">
        <f>C34*28</f>
        <v>336</v>
      </c>
      <c r="E34" s="313">
        <f>D34</f>
        <v>336</v>
      </c>
      <c r="F34" s="95" t="s">
        <v>82</v>
      </c>
      <c r="G34" s="74"/>
      <c r="H34" s="74"/>
      <c r="I34" s="74"/>
      <c r="J34" s="74"/>
      <c r="K34" s="74"/>
      <c r="L34" s="74"/>
      <c r="M34" s="74"/>
      <c r="N34" s="74"/>
      <c r="O34" s="74"/>
      <c r="P34" s="74"/>
      <c r="Q34" s="74"/>
      <c r="R34" s="74"/>
      <c r="S34" s="74"/>
      <c r="T34" s="74"/>
      <c r="U34" s="74"/>
      <c r="V34" s="74"/>
      <c r="W34" s="74"/>
      <c r="X34" s="74"/>
      <c r="Y34" s="74"/>
      <c r="Z34" s="74"/>
    </row>
    <row r="35" ht="11.25" customHeight="1">
      <c r="A35" s="66" t="s">
        <v>83</v>
      </c>
      <c r="B35" s="68" t="s">
        <v>52</v>
      </c>
      <c r="C35" s="68">
        <v>11.0</v>
      </c>
      <c r="D35" s="126" t="s">
        <v>3900</v>
      </c>
      <c r="E35" s="313">
        <v>308.0</v>
      </c>
      <c r="F35" s="95" t="s">
        <v>1713</v>
      </c>
      <c r="G35" s="74"/>
      <c r="H35" s="74"/>
      <c r="I35" s="74"/>
      <c r="J35" s="74"/>
      <c r="K35" s="74"/>
      <c r="L35" s="74"/>
      <c r="M35" s="74"/>
      <c r="N35" s="74"/>
      <c r="O35" s="74"/>
      <c r="P35" s="74"/>
      <c r="Q35" s="74"/>
      <c r="R35" s="74"/>
      <c r="S35" s="74"/>
      <c r="T35" s="74"/>
      <c r="U35" s="74"/>
      <c r="V35" s="74"/>
      <c r="W35" s="74"/>
      <c r="X35" s="74"/>
      <c r="Y35" s="74"/>
      <c r="Z35" s="74"/>
    </row>
    <row r="36" ht="11.25" customHeight="1">
      <c r="A36" s="66" t="s">
        <v>3901</v>
      </c>
      <c r="B36" s="68" t="s">
        <v>52</v>
      </c>
      <c r="C36" s="68">
        <v>15.0</v>
      </c>
      <c r="D36" s="126">
        <v>420.0</v>
      </c>
      <c r="E36" s="313">
        <v>420.0</v>
      </c>
      <c r="F36" s="95" t="s">
        <v>3901</v>
      </c>
      <c r="G36" s="74"/>
      <c r="H36" s="74"/>
      <c r="I36" s="74"/>
      <c r="J36" s="74"/>
      <c r="K36" s="74"/>
      <c r="L36" s="74"/>
      <c r="M36" s="74"/>
      <c r="N36" s="74"/>
      <c r="O36" s="74"/>
      <c r="P36" s="74"/>
      <c r="Q36" s="74"/>
      <c r="R36" s="74"/>
      <c r="S36" s="74"/>
      <c r="T36" s="74"/>
      <c r="U36" s="74"/>
      <c r="V36" s="74"/>
      <c r="W36" s="74"/>
      <c r="X36" s="74"/>
      <c r="Y36" s="74"/>
      <c r="Z36" s="74"/>
    </row>
    <row r="37" ht="11.25" customHeight="1">
      <c r="A37" s="66" t="s">
        <v>85</v>
      </c>
      <c r="B37" s="68" t="s">
        <v>52</v>
      </c>
      <c r="C37" s="68">
        <v>16.0</v>
      </c>
      <c r="D37" s="126">
        <v>28.0</v>
      </c>
      <c r="E37" s="313">
        <v>448.0</v>
      </c>
      <c r="F37" s="95" t="s">
        <v>3902</v>
      </c>
      <c r="G37" s="74"/>
      <c r="H37" s="74"/>
      <c r="I37" s="74"/>
      <c r="J37" s="74"/>
      <c r="K37" s="74"/>
      <c r="L37" s="74"/>
      <c r="M37" s="74"/>
      <c r="N37" s="74"/>
      <c r="O37" s="74"/>
      <c r="P37" s="74"/>
      <c r="Q37" s="74"/>
      <c r="R37" s="74"/>
      <c r="S37" s="74"/>
      <c r="T37" s="74"/>
      <c r="U37" s="74"/>
      <c r="V37" s="74"/>
      <c r="W37" s="74"/>
      <c r="X37" s="74"/>
      <c r="Y37" s="74"/>
      <c r="Z37" s="74"/>
    </row>
    <row r="38" ht="11.25" customHeight="1">
      <c r="A38" s="66" t="s">
        <v>86</v>
      </c>
      <c r="B38" s="68" t="s">
        <v>52</v>
      </c>
      <c r="C38" s="68">
        <v>16.0</v>
      </c>
      <c r="D38" s="126">
        <v>448.0</v>
      </c>
      <c r="E38" s="313">
        <v>448.0</v>
      </c>
      <c r="F38" s="95" t="s">
        <v>86</v>
      </c>
      <c r="G38" s="74"/>
      <c r="H38" s="74"/>
      <c r="I38" s="74"/>
      <c r="J38" s="74"/>
      <c r="K38" s="74"/>
      <c r="L38" s="74"/>
      <c r="M38" s="74"/>
      <c r="N38" s="74"/>
      <c r="O38" s="74"/>
      <c r="P38" s="74"/>
      <c r="Q38" s="74"/>
      <c r="R38" s="74"/>
      <c r="S38" s="74"/>
      <c r="T38" s="74"/>
      <c r="U38" s="74"/>
      <c r="V38" s="74"/>
      <c r="W38" s="74"/>
      <c r="X38" s="74"/>
      <c r="Y38" s="74"/>
      <c r="Z38" s="74"/>
    </row>
    <row r="39" ht="11.25" customHeight="1">
      <c r="A39" s="66" t="s">
        <v>1286</v>
      </c>
      <c r="B39" s="68" t="s">
        <v>88</v>
      </c>
      <c r="C39" s="68">
        <v>11.0</v>
      </c>
      <c r="D39" s="126">
        <v>308.0</v>
      </c>
      <c r="E39" s="313">
        <v>308.0</v>
      </c>
      <c r="F39" s="66" t="s">
        <v>1286</v>
      </c>
      <c r="G39" s="74"/>
      <c r="H39" s="74"/>
      <c r="I39" s="74"/>
      <c r="J39" s="74"/>
      <c r="K39" s="74"/>
      <c r="L39" s="74"/>
      <c r="M39" s="74"/>
      <c r="N39" s="74"/>
      <c r="O39" s="74"/>
      <c r="P39" s="74"/>
      <c r="Q39" s="74"/>
      <c r="R39" s="74"/>
      <c r="S39" s="74"/>
      <c r="T39" s="74"/>
      <c r="U39" s="74"/>
      <c r="V39" s="74"/>
      <c r="W39" s="74"/>
      <c r="X39" s="74"/>
      <c r="Y39" s="74"/>
      <c r="Z39" s="74"/>
    </row>
    <row r="40" ht="11.25" customHeight="1">
      <c r="A40" s="66" t="s">
        <v>1299</v>
      </c>
      <c r="B40" s="68" t="s">
        <v>88</v>
      </c>
      <c r="C40" s="68">
        <v>10.0</v>
      </c>
      <c r="D40" s="126">
        <v>280.0</v>
      </c>
      <c r="E40" s="313">
        <v>280.0</v>
      </c>
      <c r="F40" s="66" t="s">
        <v>1299</v>
      </c>
      <c r="G40" s="74"/>
      <c r="H40" s="74"/>
      <c r="I40" s="74"/>
      <c r="J40" s="74"/>
      <c r="K40" s="74"/>
      <c r="L40" s="74"/>
      <c r="M40" s="74"/>
      <c r="N40" s="74"/>
      <c r="O40" s="74"/>
      <c r="P40" s="74"/>
      <c r="Q40" s="74"/>
      <c r="R40" s="74"/>
      <c r="S40" s="74"/>
      <c r="T40" s="74"/>
      <c r="U40" s="74"/>
      <c r="V40" s="74"/>
      <c r="W40" s="74"/>
      <c r="X40" s="74"/>
      <c r="Y40" s="74"/>
      <c r="Z40" s="74"/>
    </row>
    <row r="41" ht="11.25" customHeight="1">
      <c r="A41" s="85" t="s">
        <v>92</v>
      </c>
      <c r="B41" s="86" t="s">
        <v>88</v>
      </c>
      <c r="C41" s="86">
        <v>9.5</v>
      </c>
      <c r="D41" s="301">
        <v>308.0</v>
      </c>
      <c r="E41" s="466">
        <v>266.0</v>
      </c>
      <c r="F41" s="85" t="s">
        <v>92</v>
      </c>
      <c r="G41" s="74"/>
      <c r="H41" s="74"/>
      <c r="I41" s="74"/>
      <c r="J41" s="74"/>
      <c r="K41" s="74"/>
      <c r="L41" s="74"/>
      <c r="M41" s="74"/>
      <c r="N41" s="74"/>
      <c r="O41" s="74"/>
      <c r="P41" s="74"/>
      <c r="Q41" s="74"/>
      <c r="R41" s="74"/>
      <c r="S41" s="74"/>
      <c r="T41" s="74"/>
      <c r="U41" s="74"/>
      <c r="V41" s="74"/>
      <c r="W41" s="74"/>
      <c r="X41" s="74"/>
      <c r="Y41" s="74"/>
      <c r="Z41" s="74"/>
    </row>
    <row r="42" ht="11.25" customHeight="1">
      <c r="A42" s="66" t="s">
        <v>93</v>
      </c>
      <c r="B42" s="68" t="s">
        <v>88</v>
      </c>
      <c r="C42" s="68">
        <v>10.0</v>
      </c>
      <c r="D42" s="126">
        <v>280.0</v>
      </c>
      <c r="E42" s="313">
        <v>280.0</v>
      </c>
      <c r="F42" s="66" t="s">
        <v>93</v>
      </c>
      <c r="G42" s="74"/>
      <c r="H42" s="74"/>
      <c r="I42" s="74"/>
      <c r="J42" s="74"/>
      <c r="K42" s="74"/>
      <c r="L42" s="74"/>
      <c r="M42" s="74"/>
      <c r="N42" s="74"/>
      <c r="O42" s="74"/>
      <c r="P42" s="74"/>
      <c r="Q42" s="74"/>
      <c r="R42" s="74"/>
      <c r="S42" s="74"/>
      <c r="T42" s="74"/>
      <c r="U42" s="74"/>
      <c r="V42" s="74"/>
      <c r="W42" s="74"/>
      <c r="X42" s="74"/>
      <c r="Y42" s="74"/>
      <c r="Z42" s="74"/>
    </row>
    <row r="43" ht="11.25" customHeight="1">
      <c r="A43" s="66" t="s">
        <v>95</v>
      </c>
      <c r="B43" s="68" t="s">
        <v>1319</v>
      </c>
      <c r="C43" s="68">
        <v>11.0</v>
      </c>
      <c r="D43" s="126" t="s">
        <v>3900</v>
      </c>
      <c r="E43" s="313">
        <v>308.0</v>
      </c>
      <c r="F43" s="66" t="s">
        <v>95</v>
      </c>
      <c r="G43" s="74"/>
      <c r="H43" s="74"/>
      <c r="I43" s="74"/>
      <c r="J43" s="74"/>
      <c r="K43" s="74"/>
      <c r="L43" s="74"/>
      <c r="M43" s="74"/>
      <c r="N43" s="74"/>
      <c r="O43" s="74"/>
      <c r="P43" s="74"/>
      <c r="Q43" s="74"/>
      <c r="R43" s="74"/>
      <c r="S43" s="74"/>
      <c r="T43" s="74"/>
      <c r="U43" s="74"/>
      <c r="V43" s="74"/>
      <c r="W43" s="74"/>
      <c r="X43" s="74"/>
      <c r="Y43" s="74"/>
      <c r="Z43" s="74"/>
    </row>
    <row r="44" ht="11.25" customHeight="1">
      <c r="A44" s="66" t="s">
        <v>3903</v>
      </c>
      <c r="B44" s="68" t="s">
        <v>88</v>
      </c>
      <c r="C44" s="68">
        <v>12.5</v>
      </c>
      <c r="D44" s="126">
        <v>350.0</v>
      </c>
      <c r="E44" s="313">
        <v>350.0</v>
      </c>
      <c r="F44" s="66" t="s">
        <v>3903</v>
      </c>
      <c r="G44" s="74"/>
      <c r="H44" s="74"/>
      <c r="I44" s="74"/>
      <c r="J44" s="74"/>
      <c r="K44" s="74"/>
      <c r="L44" s="74"/>
      <c r="M44" s="74"/>
      <c r="N44" s="74"/>
      <c r="O44" s="74"/>
      <c r="P44" s="74"/>
      <c r="Q44" s="74"/>
      <c r="R44" s="74"/>
      <c r="S44" s="74"/>
      <c r="T44" s="74"/>
      <c r="U44" s="74"/>
      <c r="V44" s="74"/>
      <c r="W44" s="74"/>
      <c r="X44" s="74"/>
      <c r="Y44" s="74"/>
      <c r="Z44" s="74"/>
    </row>
    <row r="45" ht="11.25" customHeight="1">
      <c r="A45" s="66" t="s">
        <v>97</v>
      </c>
      <c r="B45" s="68" t="s">
        <v>88</v>
      </c>
      <c r="C45" s="68" t="s">
        <v>3904</v>
      </c>
      <c r="D45" s="126"/>
      <c r="E45" s="313">
        <v>336.0</v>
      </c>
      <c r="F45" s="66" t="s">
        <v>97</v>
      </c>
      <c r="G45" s="74"/>
      <c r="H45" s="74"/>
      <c r="I45" s="74"/>
      <c r="J45" s="74"/>
      <c r="K45" s="74"/>
      <c r="L45" s="74"/>
      <c r="M45" s="74"/>
      <c r="N45" s="74"/>
      <c r="O45" s="74"/>
      <c r="P45" s="74"/>
      <c r="Q45" s="74"/>
      <c r="R45" s="74"/>
      <c r="S45" s="74"/>
      <c r="T45" s="74"/>
      <c r="U45" s="74"/>
      <c r="V45" s="74"/>
      <c r="W45" s="74"/>
      <c r="X45" s="74"/>
      <c r="Y45" s="74"/>
      <c r="Z45" s="74"/>
    </row>
    <row r="46" ht="11.25" customHeight="1">
      <c r="A46" s="66" t="s">
        <v>3325</v>
      </c>
      <c r="B46" s="68" t="s">
        <v>88</v>
      </c>
      <c r="C46" s="68">
        <v>8.0</v>
      </c>
      <c r="D46" s="126"/>
      <c r="E46" s="313">
        <v>224.0</v>
      </c>
      <c r="F46" s="66" t="s">
        <v>3325</v>
      </c>
      <c r="G46" s="74"/>
      <c r="H46" s="74"/>
      <c r="I46" s="74"/>
      <c r="J46" s="74"/>
      <c r="K46" s="74"/>
      <c r="L46" s="74"/>
      <c r="M46" s="74"/>
      <c r="N46" s="74"/>
      <c r="O46" s="74"/>
      <c r="P46" s="74"/>
      <c r="Q46" s="74"/>
      <c r="R46" s="74"/>
      <c r="S46" s="74"/>
      <c r="T46" s="74"/>
      <c r="U46" s="74"/>
      <c r="V46" s="74"/>
      <c r="W46" s="74"/>
      <c r="X46" s="74"/>
      <c r="Y46" s="74"/>
      <c r="Z46" s="74"/>
    </row>
    <row r="47" ht="11.25" customHeight="1">
      <c r="A47" s="66" t="s">
        <v>99</v>
      </c>
      <c r="B47" s="68" t="s">
        <v>88</v>
      </c>
      <c r="C47" s="68">
        <v>10.0</v>
      </c>
      <c r="D47" s="126">
        <v>190.0</v>
      </c>
      <c r="E47" s="313">
        <v>190.0</v>
      </c>
      <c r="F47" s="66" t="s">
        <v>99</v>
      </c>
      <c r="G47" s="74"/>
      <c r="H47" s="74"/>
      <c r="I47" s="74"/>
      <c r="J47" s="74"/>
      <c r="K47" s="74"/>
      <c r="L47" s="74"/>
      <c r="M47" s="74"/>
      <c r="N47" s="74"/>
      <c r="O47" s="74"/>
      <c r="P47" s="74"/>
      <c r="Q47" s="74"/>
      <c r="R47" s="74"/>
      <c r="S47" s="74"/>
      <c r="T47" s="74"/>
      <c r="U47" s="74"/>
      <c r="V47" s="74"/>
      <c r="W47" s="74"/>
      <c r="X47" s="74"/>
      <c r="Y47" s="74"/>
      <c r="Z47" s="74"/>
    </row>
    <row r="48" ht="11.25" customHeight="1">
      <c r="A48" s="66" t="s">
        <v>100</v>
      </c>
      <c r="B48" s="68" t="s">
        <v>88</v>
      </c>
      <c r="C48" s="68">
        <v>10.0</v>
      </c>
      <c r="D48" s="126">
        <v>280.0</v>
      </c>
      <c r="E48" s="313">
        <v>280.0</v>
      </c>
      <c r="F48" s="66" t="s">
        <v>100</v>
      </c>
      <c r="G48" s="74"/>
      <c r="H48" s="74"/>
      <c r="I48" s="74"/>
      <c r="J48" s="74"/>
      <c r="K48" s="74"/>
      <c r="L48" s="74"/>
      <c r="M48" s="74"/>
      <c r="N48" s="74"/>
      <c r="O48" s="74"/>
      <c r="P48" s="74"/>
      <c r="Q48" s="74"/>
      <c r="R48" s="74"/>
      <c r="S48" s="74"/>
      <c r="T48" s="74"/>
      <c r="U48" s="74"/>
      <c r="V48" s="74"/>
      <c r="W48" s="74"/>
      <c r="X48" s="74"/>
      <c r="Y48" s="74"/>
      <c r="Z48" s="74"/>
    </row>
    <row r="49" ht="11.25" customHeight="1">
      <c r="A49" s="66" t="s">
        <v>1371</v>
      </c>
      <c r="B49" s="68" t="s">
        <v>88</v>
      </c>
      <c r="C49" s="68">
        <v>12.0</v>
      </c>
      <c r="D49" s="126">
        <v>336.0</v>
      </c>
      <c r="E49" s="126">
        <v>336.0</v>
      </c>
      <c r="F49" s="66" t="s">
        <v>1371</v>
      </c>
      <c r="G49" s="74"/>
      <c r="H49" s="74"/>
      <c r="I49" s="74"/>
      <c r="J49" s="74"/>
      <c r="K49" s="74"/>
      <c r="L49" s="74"/>
      <c r="M49" s="74"/>
      <c r="N49" s="74"/>
      <c r="O49" s="74"/>
      <c r="P49" s="74"/>
      <c r="Q49" s="74"/>
      <c r="R49" s="74"/>
      <c r="S49" s="74"/>
      <c r="T49" s="74"/>
      <c r="U49" s="74"/>
      <c r="V49" s="74"/>
      <c r="W49" s="74"/>
      <c r="X49" s="74"/>
      <c r="Y49" s="74"/>
      <c r="Z49" s="74"/>
    </row>
    <row r="50" ht="11.25" customHeight="1">
      <c r="A50" s="66" t="s">
        <v>102</v>
      </c>
      <c r="B50" s="68" t="s">
        <v>88</v>
      </c>
      <c r="C50" s="68" t="s">
        <v>3905</v>
      </c>
      <c r="D50" s="126">
        <v>343.0</v>
      </c>
      <c r="E50" s="313">
        <v>343.0</v>
      </c>
      <c r="F50" s="66" t="s">
        <v>102</v>
      </c>
      <c r="G50" s="74"/>
      <c r="H50" s="74"/>
      <c r="I50" s="74"/>
      <c r="J50" s="74"/>
      <c r="K50" s="74"/>
      <c r="L50" s="74"/>
      <c r="M50" s="74"/>
      <c r="N50" s="74"/>
      <c r="O50" s="74"/>
      <c r="P50" s="74"/>
      <c r="Q50" s="74"/>
      <c r="R50" s="74"/>
      <c r="S50" s="74"/>
      <c r="T50" s="74"/>
      <c r="U50" s="74"/>
      <c r="V50" s="74"/>
      <c r="W50" s="74"/>
      <c r="X50" s="74"/>
      <c r="Y50" s="74"/>
      <c r="Z50" s="74"/>
    </row>
    <row r="51" ht="11.25" customHeight="1">
      <c r="A51" s="66" t="s">
        <v>1396</v>
      </c>
      <c r="B51" s="68" t="s">
        <v>88</v>
      </c>
      <c r="C51" s="68">
        <v>12.0</v>
      </c>
      <c r="D51" s="126">
        <v>336.0</v>
      </c>
      <c r="E51" s="313">
        <v>336.0</v>
      </c>
      <c r="F51" s="66" t="s">
        <v>1396</v>
      </c>
      <c r="G51" s="74"/>
      <c r="H51" s="74"/>
      <c r="I51" s="74"/>
      <c r="J51" s="74"/>
      <c r="K51" s="74"/>
      <c r="L51" s="74"/>
      <c r="M51" s="74"/>
      <c r="N51" s="74"/>
      <c r="O51" s="74"/>
      <c r="P51" s="74"/>
      <c r="Q51" s="74"/>
      <c r="R51" s="74"/>
      <c r="S51" s="74"/>
      <c r="T51" s="74"/>
      <c r="U51" s="74"/>
      <c r="V51" s="74"/>
      <c r="W51" s="74"/>
      <c r="X51" s="74"/>
      <c r="Y51" s="74"/>
      <c r="Z51" s="74"/>
    </row>
    <row r="52" ht="11.25" customHeight="1">
      <c r="A52" s="66" t="s">
        <v>2182</v>
      </c>
      <c r="B52" s="68" t="s">
        <v>88</v>
      </c>
      <c r="C52" s="68">
        <v>10.0</v>
      </c>
      <c r="D52" s="126" t="s">
        <v>3906</v>
      </c>
      <c r="E52" s="313">
        <v>280.0</v>
      </c>
      <c r="F52" s="95" t="s">
        <v>104</v>
      </c>
      <c r="G52" s="74"/>
      <c r="H52" s="74"/>
      <c r="I52" s="74"/>
      <c r="J52" s="74"/>
      <c r="K52" s="74"/>
      <c r="L52" s="74"/>
      <c r="M52" s="74"/>
      <c r="N52" s="74"/>
      <c r="O52" s="74"/>
      <c r="P52" s="74"/>
      <c r="Q52" s="74"/>
      <c r="R52" s="74"/>
      <c r="S52" s="74"/>
      <c r="T52" s="74"/>
      <c r="U52" s="74"/>
      <c r="V52" s="74"/>
      <c r="W52" s="74"/>
      <c r="X52" s="74"/>
      <c r="Y52" s="74"/>
      <c r="Z52" s="74"/>
    </row>
    <row r="53" ht="11.25" customHeight="1">
      <c r="A53" s="66" t="s">
        <v>1414</v>
      </c>
      <c r="B53" s="68" t="s">
        <v>88</v>
      </c>
      <c r="C53" s="68">
        <v>12.0</v>
      </c>
      <c r="D53" s="126"/>
      <c r="E53" s="313">
        <v>336.0</v>
      </c>
      <c r="F53" s="95" t="s">
        <v>1418</v>
      </c>
      <c r="G53" s="74"/>
      <c r="H53" s="74"/>
      <c r="I53" s="74"/>
      <c r="J53" s="74"/>
      <c r="K53" s="74"/>
      <c r="L53" s="74"/>
      <c r="M53" s="74"/>
      <c r="N53" s="74"/>
      <c r="O53" s="74"/>
      <c r="P53" s="74"/>
      <c r="Q53" s="74"/>
      <c r="R53" s="74"/>
      <c r="S53" s="74"/>
      <c r="T53" s="74"/>
      <c r="U53" s="74"/>
      <c r="V53" s="74"/>
      <c r="W53" s="74"/>
      <c r="X53" s="74"/>
      <c r="Y53" s="74"/>
      <c r="Z53" s="74"/>
    </row>
    <row r="54" ht="11.25" customHeight="1">
      <c r="A54" s="66" t="s">
        <v>3907</v>
      </c>
      <c r="B54" s="68" t="s">
        <v>88</v>
      </c>
      <c r="C54" s="68">
        <v>12.0</v>
      </c>
      <c r="D54" s="126" t="s">
        <v>3908</v>
      </c>
      <c r="E54" s="313">
        <v>336.0</v>
      </c>
      <c r="F54" s="95" t="s">
        <v>3909</v>
      </c>
      <c r="G54" s="74"/>
      <c r="H54" s="74"/>
      <c r="I54" s="74"/>
      <c r="J54" s="74"/>
      <c r="K54" s="74"/>
      <c r="L54" s="74"/>
      <c r="M54" s="74"/>
      <c r="N54" s="74"/>
      <c r="O54" s="74"/>
      <c r="P54" s="74"/>
      <c r="Q54" s="74"/>
      <c r="R54" s="74"/>
      <c r="S54" s="74"/>
      <c r="T54" s="74"/>
      <c r="U54" s="74"/>
      <c r="V54" s="74"/>
      <c r="W54" s="74"/>
      <c r="X54" s="74"/>
      <c r="Y54" s="74"/>
      <c r="Z54" s="74"/>
    </row>
    <row r="55" ht="11.25" customHeight="1">
      <c r="A55" s="66" t="s">
        <v>107</v>
      </c>
      <c r="B55" s="68" t="s">
        <v>88</v>
      </c>
      <c r="C55" s="68">
        <v>13.0</v>
      </c>
      <c r="D55" s="126">
        <v>364.0</v>
      </c>
      <c r="E55" s="313">
        <v>364.0</v>
      </c>
      <c r="F55" s="66" t="s">
        <v>107</v>
      </c>
      <c r="G55" s="74"/>
      <c r="H55" s="74"/>
      <c r="I55" s="74"/>
      <c r="J55" s="74"/>
      <c r="K55" s="74"/>
      <c r="L55" s="74"/>
      <c r="M55" s="74"/>
      <c r="N55" s="74"/>
      <c r="O55" s="74"/>
      <c r="P55" s="74"/>
      <c r="Q55" s="74"/>
      <c r="R55" s="74"/>
      <c r="S55" s="74"/>
      <c r="T55" s="74"/>
      <c r="U55" s="74"/>
      <c r="V55" s="74"/>
      <c r="W55" s="74"/>
      <c r="X55" s="74"/>
      <c r="Y55" s="74"/>
      <c r="Z55" s="74"/>
    </row>
    <row r="56" ht="11.25" customHeight="1">
      <c r="A56" s="66" t="s">
        <v>1460</v>
      </c>
      <c r="B56" s="68" t="s">
        <v>88</v>
      </c>
      <c r="C56" s="68" t="s">
        <v>3910</v>
      </c>
      <c r="D56" s="126">
        <v>336.0</v>
      </c>
      <c r="E56" s="313">
        <v>336.0</v>
      </c>
      <c r="F56" s="66" t="str">
        <f t="shared" ref="F56:F89" si="1">TRIM(A56)</f>
        <v>Samson Martha Melinda</v>
      </c>
      <c r="G56" s="74"/>
      <c r="H56" s="74"/>
      <c r="I56" s="74"/>
      <c r="J56" s="74"/>
      <c r="K56" s="74"/>
      <c r="L56" s="74"/>
      <c r="M56" s="74"/>
      <c r="N56" s="74"/>
      <c r="O56" s="74"/>
      <c r="P56" s="74"/>
      <c r="Q56" s="74"/>
      <c r="R56" s="74"/>
      <c r="S56" s="74"/>
      <c r="T56" s="74"/>
      <c r="U56" s="74"/>
      <c r="V56" s="74"/>
      <c r="W56" s="74"/>
      <c r="X56" s="74"/>
      <c r="Y56" s="74"/>
      <c r="Z56" s="74"/>
    </row>
    <row r="57" ht="11.25" customHeight="1">
      <c r="A57" s="66" t="s">
        <v>109</v>
      </c>
      <c r="B57" s="68" t="s">
        <v>88</v>
      </c>
      <c r="C57" s="68">
        <v>12.0</v>
      </c>
      <c r="D57" s="126" t="s">
        <v>3908</v>
      </c>
      <c r="E57" s="313">
        <v>336.0</v>
      </c>
      <c r="F57" s="66" t="str">
        <f t="shared" si="1"/>
        <v>Șerban Andrei</v>
      </c>
      <c r="G57" s="74"/>
      <c r="H57" s="74"/>
      <c r="I57" s="74"/>
      <c r="J57" s="74"/>
      <c r="K57" s="74"/>
      <c r="L57" s="74"/>
      <c r="M57" s="74"/>
      <c r="N57" s="74"/>
      <c r="O57" s="74"/>
      <c r="P57" s="74"/>
      <c r="Q57" s="74"/>
      <c r="R57" s="74"/>
      <c r="S57" s="74"/>
      <c r="T57" s="74"/>
      <c r="U57" s="74"/>
      <c r="V57" s="74"/>
      <c r="W57" s="74"/>
      <c r="X57" s="74"/>
      <c r="Y57" s="74"/>
      <c r="Z57" s="74"/>
    </row>
    <row r="58" ht="11.25" customHeight="1">
      <c r="A58" s="100" t="s">
        <v>1764</v>
      </c>
      <c r="B58" s="102" t="s">
        <v>88</v>
      </c>
      <c r="C58" s="102">
        <v>10.0</v>
      </c>
      <c r="D58" s="303">
        <v>280.0</v>
      </c>
      <c r="E58" s="321">
        <v>280.0</v>
      </c>
      <c r="F58" s="100" t="str">
        <f t="shared" si="1"/>
        <v>Stanciu Simiona Alba</v>
      </c>
      <c r="G58" s="74"/>
      <c r="H58" s="74"/>
      <c r="I58" s="74"/>
      <c r="J58" s="74"/>
      <c r="K58" s="74"/>
      <c r="L58" s="74"/>
      <c r="M58" s="74"/>
      <c r="N58" s="74"/>
      <c r="O58" s="74"/>
      <c r="P58" s="74"/>
      <c r="Q58" s="74"/>
      <c r="R58" s="74"/>
      <c r="S58" s="74"/>
      <c r="T58" s="74"/>
      <c r="U58" s="74"/>
      <c r="V58" s="74"/>
      <c r="W58" s="74"/>
      <c r="X58" s="74"/>
      <c r="Y58" s="74"/>
      <c r="Z58" s="74"/>
    </row>
    <row r="59" ht="11.25" customHeight="1">
      <c r="A59" s="66" t="s">
        <v>111</v>
      </c>
      <c r="B59" s="68" t="s">
        <v>88</v>
      </c>
      <c r="C59" s="68">
        <v>12.0</v>
      </c>
      <c r="D59" s="126"/>
      <c r="E59" s="313">
        <v>336.0</v>
      </c>
      <c r="F59" s="66" t="str">
        <f t="shared" si="1"/>
        <v>Tomuș Cristina</v>
      </c>
      <c r="G59" s="74"/>
      <c r="H59" s="74"/>
      <c r="I59" s="74"/>
      <c r="J59" s="74"/>
      <c r="K59" s="74"/>
      <c r="L59" s="74"/>
      <c r="M59" s="74"/>
      <c r="N59" s="74"/>
      <c r="O59" s="74"/>
      <c r="P59" s="74"/>
      <c r="Q59" s="74"/>
      <c r="R59" s="74"/>
      <c r="S59" s="74"/>
      <c r="T59" s="74"/>
      <c r="U59" s="74"/>
      <c r="V59" s="74"/>
      <c r="W59" s="74"/>
      <c r="X59" s="74"/>
      <c r="Y59" s="74"/>
      <c r="Z59" s="74"/>
    </row>
    <row r="60" ht="11.25" customHeight="1">
      <c r="A60" s="100" t="s">
        <v>112</v>
      </c>
      <c r="B60" s="102" t="s">
        <v>88</v>
      </c>
      <c r="C60" s="102">
        <v>9.0</v>
      </c>
      <c r="D60" s="303">
        <v>252.0</v>
      </c>
      <c r="E60" s="321">
        <v>252.0</v>
      </c>
      <c r="F60" s="100" t="str">
        <f t="shared" si="1"/>
        <v>Tomuș Ion M.</v>
      </c>
      <c r="G60" s="74"/>
      <c r="H60" s="74"/>
      <c r="I60" s="74"/>
      <c r="J60" s="74"/>
      <c r="K60" s="74"/>
      <c r="L60" s="74"/>
      <c r="M60" s="74"/>
      <c r="N60" s="74"/>
      <c r="O60" s="74"/>
      <c r="P60" s="74"/>
      <c r="Q60" s="74"/>
      <c r="R60" s="74"/>
      <c r="S60" s="74"/>
      <c r="T60" s="74"/>
      <c r="U60" s="74"/>
      <c r="V60" s="74"/>
      <c r="W60" s="74"/>
      <c r="X60" s="74"/>
      <c r="Y60" s="74"/>
      <c r="Z60" s="74"/>
    </row>
    <row r="61" ht="11.25" customHeight="1">
      <c r="A61" s="66" t="s">
        <v>3632</v>
      </c>
      <c r="B61" s="68" t="s">
        <v>88</v>
      </c>
      <c r="C61" s="68">
        <v>13.0</v>
      </c>
      <c r="D61" s="126">
        <v>364.0</v>
      </c>
      <c r="E61" s="313">
        <v>364.0</v>
      </c>
      <c r="F61" s="66" t="str">
        <f t="shared" si="1"/>
        <v>Tunsoiu Ștefan-Cătălin</v>
      </c>
      <c r="G61" s="74"/>
      <c r="H61" s="74"/>
      <c r="I61" s="74"/>
      <c r="J61" s="74"/>
      <c r="K61" s="74"/>
      <c r="L61" s="74"/>
      <c r="M61" s="74"/>
      <c r="N61" s="74"/>
      <c r="O61" s="74"/>
      <c r="P61" s="74"/>
      <c r="Q61" s="74"/>
      <c r="R61" s="74"/>
      <c r="S61" s="74"/>
      <c r="T61" s="74"/>
      <c r="U61" s="74"/>
      <c r="V61" s="74"/>
      <c r="W61" s="74"/>
      <c r="X61" s="74"/>
      <c r="Y61" s="74"/>
      <c r="Z61" s="74"/>
    </row>
    <row r="62" ht="11.25" customHeight="1">
      <c r="A62" s="66" t="s">
        <v>114</v>
      </c>
      <c r="B62" s="68" t="s">
        <v>88</v>
      </c>
      <c r="C62" s="68">
        <v>13.0</v>
      </c>
      <c r="D62" s="126" t="s">
        <v>3911</v>
      </c>
      <c r="E62" s="313">
        <v>364.0</v>
      </c>
      <c r="F62" s="66" t="str">
        <f t="shared" si="1"/>
        <v>Turcu Iustinian</v>
      </c>
      <c r="G62" s="74"/>
      <c r="H62" s="74"/>
      <c r="I62" s="74"/>
      <c r="J62" s="74"/>
      <c r="K62" s="74"/>
      <c r="L62" s="74"/>
      <c r="M62" s="74"/>
      <c r="N62" s="74"/>
      <c r="O62" s="74"/>
      <c r="P62" s="74"/>
      <c r="Q62" s="74"/>
      <c r="R62" s="74"/>
      <c r="S62" s="74"/>
      <c r="T62" s="74"/>
      <c r="U62" s="74"/>
      <c r="V62" s="74"/>
      <c r="W62" s="74"/>
      <c r="X62" s="74"/>
      <c r="Y62" s="74"/>
      <c r="Z62" s="74"/>
    </row>
    <row r="63" ht="11.25" customHeight="1">
      <c r="A63" s="66" t="s">
        <v>1543</v>
      </c>
      <c r="B63" s="68" t="s">
        <v>88</v>
      </c>
      <c r="C63" s="68">
        <v>13.0</v>
      </c>
      <c r="D63" s="126">
        <v>13.0</v>
      </c>
      <c r="E63" s="313">
        <v>364.0</v>
      </c>
      <c r="F63" s="66" t="str">
        <f t="shared" si="1"/>
        <v>VECSEI PALI</v>
      </c>
      <c r="G63" s="74"/>
      <c r="H63" s="74"/>
      <c r="I63" s="74"/>
      <c r="J63" s="74"/>
      <c r="K63" s="74"/>
      <c r="L63" s="74"/>
      <c r="M63" s="74"/>
      <c r="N63" s="74"/>
      <c r="O63" s="74"/>
      <c r="P63" s="74"/>
      <c r="Q63" s="74"/>
      <c r="R63" s="74"/>
      <c r="S63" s="74"/>
      <c r="T63" s="74"/>
      <c r="U63" s="74"/>
      <c r="V63" s="74"/>
      <c r="W63" s="74"/>
      <c r="X63" s="74"/>
      <c r="Y63" s="74"/>
      <c r="Z63" s="74"/>
    </row>
    <row r="64" ht="11.25" customHeight="1">
      <c r="A64" s="66" t="s">
        <v>117</v>
      </c>
      <c r="B64" s="68" t="s">
        <v>118</v>
      </c>
      <c r="C64" s="68">
        <v>12.0</v>
      </c>
      <c r="D64" s="126" t="s">
        <v>3908</v>
      </c>
      <c r="E64" s="313">
        <v>336.0</v>
      </c>
      <c r="F64" s="305" t="str">
        <f t="shared" si="1"/>
        <v>Baghiu Ștefan</v>
      </c>
      <c r="G64" s="74"/>
      <c r="H64" s="74"/>
      <c r="I64" s="74"/>
      <c r="J64" s="74"/>
      <c r="K64" s="74"/>
      <c r="L64" s="74"/>
      <c r="M64" s="74"/>
      <c r="N64" s="74"/>
      <c r="O64" s="74"/>
      <c r="P64" s="74"/>
      <c r="Q64" s="74"/>
      <c r="R64" s="74"/>
      <c r="S64" s="74"/>
      <c r="T64" s="74"/>
      <c r="U64" s="74"/>
      <c r="V64" s="74"/>
      <c r="W64" s="74"/>
      <c r="X64" s="74"/>
      <c r="Y64" s="74"/>
      <c r="Z64" s="74"/>
    </row>
    <row r="65" ht="11.25" customHeight="1">
      <c r="A65" s="66" t="s">
        <v>120</v>
      </c>
      <c r="B65" s="68" t="s">
        <v>118</v>
      </c>
      <c r="C65" s="68" t="s">
        <v>3912</v>
      </c>
      <c r="D65" s="126">
        <v>336.0</v>
      </c>
      <c r="E65" s="313">
        <v>336.0</v>
      </c>
      <c r="F65" s="467" t="str">
        <f t="shared" si="1"/>
        <v>Bako Alina</v>
      </c>
      <c r="G65" s="74"/>
      <c r="H65" s="74"/>
      <c r="I65" s="74"/>
      <c r="J65" s="74"/>
      <c r="K65" s="74"/>
      <c r="L65" s="74"/>
      <c r="M65" s="74"/>
      <c r="N65" s="74"/>
      <c r="O65" s="74"/>
      <c r="P65" s="74"/>
      <c r="Q65" s="74"/>
      <c r="R65" s="74"/>
      <c r="S65" s="74"/>
      <c r="T65" s="74"/>
      <c r="U65" s="74"/>
      <c r="V65" s="74"/>
      <c r="W65" s="74"/>
      <c r="X65" s="74"/>
      <c r="Y65" s="74"/>
      <c r="Z65" s="74"/>
    </row>
    <row r="66" ht="11.25" customHeight="1">
      <c r="A66" s="66" t="s">
        <v>1570</v>
      </c>
      <c r="B66" s="68" t="s">
        <v>118</v>
      </c>
      <c r="C66" s="68">
        <v>11.5</v>
      </c>
      <c r="D66" s="126">
        <v>322.0</v>
      </c>
      <c r="E66" s="313">
        <v>322.0</v>
      </c>
      <c r="F66" s="467" t="str">
        <f t="shared" si="1"/>
        <v>Denisa-Maria Bâlc</v>
      </c>
      <c r="G66" s="74"/>
      <c r="H66" s="74"/>
      <c r="I66" s="74"/>
      <c r="J66" s="74"/>
      <c r="K66" s="74"/>
      <c r="L66" s="74"/>
      <c r="M66" s="74"/>
      <c r="N66" s="74"/>
      <c r="O66" s="74"/>
      <c r="P66" s="74"/>
      <c r="Q66" s="74"/>
      <c r="R66" s="74"/>
      <c r="S66" s="74"/>
      <c r="T66" s="74"/>
      <c r="U66" s="74"/>
      <c r="V66" s="74"/>
      <c r="W66" s="74"/>
      <c r="X66" s="74"/>
      <c r="Y66" s="74"/>
      <c r="Z66" s="74"/>
    </row>
    <row r="67" ht="11.25" customHeight="1">
      <c r="A67" s="66" t="s">
        <v>123</v>
      </c>
      <c r="B67" s="68" t="s">
        <v>118</v>
      </c>
      <c r="C67" s="68">
        <v>12.75</v>
      </c>
      <c r="D67" s="126" t="s">
        <v>3913</v>
      </c>
      <c r="E67" s="313">
        <v>357.0</v>
      </c>
      <c r="F67" s="467" t="str">
        <f t="shared" si="1"/>
        <v>Baron Dumitra</v>
      </c>
      <c r="G67" s="74"/>
      <c r="H67" s="74"/>
      <c r="I67" s="74"/>
      <c r="J67" s="74"/>
      <c r="K67" s="74"/>
      <c r="L67" s="74"/>
      <c r="M67" s="74"/>
      <c r="N67" s="74"/>
      <c r="O67" s="74"/>
      <c r="P67" s="74"/>
      <c r="Q67" s="74"/>
      <c r="R67" s="74"/>
      <c r="S67" s="74"/>
      <c r="T67" s="74"/>
      <c r="U67" s="74"/>
      <c r="V67" s="74"/>
      <c r="W67" s="74"/>
      <c r="X67" s="74"/>
      <c r="Y67" s="74"/>
      <c r="Z67" s="74"/>
    </row>
    <row r="68" ht="11.25" customHeight="1">
      <c r="A68" s="66" t="s">
        <v>916</v>
      </c>
      <c r="B68" s="68" t="s">
        <v>913</v>
      </c>
      <c r="C68" s="68" t="s">
        <v>3914</v>
      </c>
      <c r="D68" s="126">
        <v>364.0</v>
      </c>
      <c r="E68" s="313">
        <v>364.0</v>
      </c>
      <c r="F68" s="467" t="str">
        <f t="shared" si="1"/>
        <v>Bors Monica</v>
      </c>
      <c r="G68" s="74"/>
      <c r="H68" s="74"/>
      <c r="I68" s="74"/>
      <c r="J68" s="74"/>
      <c r="K68" s="74"/>
      <c r="L68" s="74"/>
      <c r="M68" s="74"/>
      <c r="N68" s="74"/>
      <c r="O68" s="74"/>
      <c r="P68" s="74"/>
      <c r="Q68" s="74"/>
      <c r="R68" s="74"/>
      <c r="S68" s="74"/>
      <c r="T68" s="74"/>
      <c r="U68" s="74"/>
      <c r="V68" s="74"/>
      <c r="W68" s="74"/>
      <c r="X68" s="74"/>
      <c r="Y68" s="74"/>
      <c r="Z68" s="74"/>
    </row>
    <row r="69" ht="11.25" customHeight="1">
      <c r="A69" s="66" t="s">
        <v>126</v>
      </c>
      <c r="B69" s="68" t="s">
        <v>118</v>
      </c>
      <c r="C69" s="68">
        <v>16.0</v>
      </c>
      <c r="D69" s="126">
        <f>16*28</f>
        <v>448</v>
      </c>
      <c r="E69" s="313">
        <v>448.0</v>
      </c>
      <c r="F69" s="467" t="str">
        <f t="shared" si="1"/>
        <v>Borș Silviu</v>
      </c>
      <c r="G69" s="74"/>
      <c r="H69" s="74"/>
      <c r="I69" s="74"/>
      <c r="J69" s="74"/>
      <c r="K69" s="74"/>
      <c r="L69" s="74"/>
      <c r="M69" s="74"/>
      <c r="N69" s="74"/>
      <c r="O69" s="74"/>
      <c r="P69" s="74"/>
      <c r="Q69" s="74"/>
      <c r="R69" s="74"/>
      <c r="S69" s="74"/>
      <c r="T69" s="74"/>
      <c r="U69" s="74"/>
      <c r="V69" s="74"/>
      <c r="W69" s="74"/>
      <c r="X69" s="74"/>
      <c r="Y69" s="74"/>
      <c r="Z69" s="74"/>
    </row>
    <row r="70" ht="11.25" customHeight="1">
      <c r="A70" s="66" t="s">
        <v>1823</v>
      </c>
      <c r="B70" s="68" t="s">
        <v>118</v>
      </c>
      <c r="C70" s="68">
        <v>16.0</v>
      </c>
      <c r="D70" s="126" t="s">
        <v>3915</v>
      </c>
      <c r="E70" s="313">
        <v>378.0</v>
      </c>
      <c r="F70" s="467" t="str">
        <f t="shared" si="1"/>
        <v>Brad Rodica-Maria</v>
      </c>
      <c r="G70" s="74"/>
      <c r="H70" s="74"/>
      <c r="I70" s="74"/>
      <c r="J70" s="74"/>
      <c r="K70" s="74"/>
      <c r="L70" s="74"/>
      <c r="M70" s="74"/>
      <c r="N70" s="74"/>
      <c r="O70" s="74"/>
      <c r="P70" s="74"/>
      <c r="Q70" s="74"/>
      <c r="R70" s="74"/>
      <c r="S70" s="74"/>
      <c r="T70" s="74"/>
      <c r="U70" s="74"/>
      <c r="V70" s="74"/>
      <c r="W70" s="74"/>
      <c r="X70" s="74"/>
      <c r="Y70" s="74"/>
      <c r="Z70" s="74"/>
    </row>
    <row r="71" ht="11.25" customHeight="1">
      <c r="A71" s="66" t="s">
        <v>128</v>
      </c>
      <c r="B71" s="68" t="s">
        <v>118</v>
      </c>
      <c r="C71" s="68">
        <v>14.5</v>
      </c>
      <c r="D71" s="126">
        <v>406.0</v>
      </c>
      <c r="E71" s="313">
        <v>406.0</v>
      </c>
      <c r="F71" s="467" t="str">
        <f t="shared" si="1"/>
        <v>Comșa Dorin</v>
      </c>
      <c r="G71" s="74"/>
      <c r="H71" s="74"/>
      <c r="I71" s="74"/>
      <c r="J71" s="74"/>
      <c r="K71" s="74"/>
      <c r="L71" s="74"/>
      <c r="M71" s="74"/>
      <c r="N71" s="74"/>
      <c r="O71" s="74"/>
      <c r="P71" s="74"/>
      <c r="Q71" s="74"/>
      <c r="R71" s="74"/>
      <c r="S71" s="74"/>
      <c r="T71" s="74"/>
      <c r="U71" s="74"/>
      <c r="V71" s="74"/>
      <c r="W71" s="74"/>
      <c r="X71" s="74"/>
      <c r="Y71" s="74"/>
      <c r="Z71" s="74"/>
    </row>
    <row r="72" ht="11.25" customHeight="1">
      <c r="A72" s="66" t="s">
        <v>378</v>
      </c>
      <c r="B72" s="68" t="s">
        <v>118</v>
      </c>
      <c r="C72" s="68">
        <v>8.0</v>
      </c>
      <c r="D72" s="126">
        <v>224.0</v>
      </c>
      <c r="E72" s="313">
        <v>224.0</v>
      </c>
      <c r="F72" s="467" t="str">
        <f t="shared" si="1"/>
        <v>Dragulescu Radu</v>
      </c>
      <c r="G72" s="74"/>
      <c r="H72" s="74"/>
      <c r="I72" s="74"/>
      <c r="J72" s="74"/>
      <c r="K72" s="74"/>
      <c r="L72" s="74"/>
      <c r="M72" s="74"/>
      <c r="N72" s="74"/>
      <c r="O72" s="74"/>
      <c r="P72" s="74"/>
      <c r="Q72" s="74"/>
      <c r="R72" s="74"/>
      <c r="S72" s="74"/>
      <c r="T72" s="74"/>
      <c r="U72" s="74"/>
      <c r="V72" s="74"/>
      <c r="W72" s="74"/>
      <c r="X72" s="74"/>
      <c r="Y72" s="74"/>
      <c r="Z72" s="74"/>
    </row>
    <row r="73" ht="11.25" customHeight="1">
      <c r="A73" s="66" t="s">
        <v>3916</v>
      </c>
      <c r="B73" s="68" t="s">
        <v>118</v>
      </c>
      <c r="C73" s="68">
        <v>14.25</v>
      </c>
      <c r="D73" s="126">
        <v>399.0</v>
      </c>
      <c r="E73" s="313">
        <v>399.0</v>
      </c>
      <c r="F73" s="467" t="str">
        <f t="shared" si="1"/>
        <v>Stănişor Mihaela-Genţiana</v>
      </c>
      <c r="G73" s="74"/>
      <c r="H73" s="74"/>
      <c r="I73" s="74"/>
      <c r="J73" s="74"/>
      <c r="K73" s="74"/>
      <c r="L73" s="74"/>
      <c r="M73" s="74"/>
      <c r="N73" s="74"/>
      <c r="O73" s="74"/>
      <c r="P73" s="74"/>
      <c r="Q73" s="74"/>
      <c r="R73" s="74"/>
      <c r="S73" s="74"/>
      <c r="T73" s="74"/>
      <c r="U73" s="74"/>
      <c r="V73" s="74"/>
      <c r="W73" s="74"/>
      <c r="X73" s="74"/>
      <c r="Y73" s="74"/>
      <c r="Z73" s="74"/>
    </row>
    <row r="74" ht="11.25" customHeight="1">
      <c r="A74" s="66" t="s">
        <v>2715</v>
      </c>
      <c r="B74" s="68" t="s">
        <v>118</v>
      </c>
      <c r="C74" s="68" t="s">
        <v>3917</v>
      </c>
      <c r="D74" s="126"/>
      <c r="E74" s="313">
        <v>448.0</v>
      </c>
      <c r="F74" s="467" t="str">
        <f t="shared" si="1"/>
        <v>FLOREA DIANA</v>
      </c>
      <c r="G74" s="74"/>
      <c r="H74" s="74"/>
      <c r="I74" s="74"/>
      <c r="J74" s="74"/>
      <c r="K74" s="74"/>
      <c r="L74" s="74"/>
      <c r="M74" s="74"/>
      <c r="N74" s="74"/>
      <c r="O74" s="74"/>
      <c r="P74" s="74"/>
      <c r="Q74" s="74"/>
      <c r="R74" s="74"/>
      <c r="S74" s="74"/>
      <c r="T74" s="74"/>
      <c r="U74" s="74"/>
      <c r="V74" s="74"/>
      <c r="W74" s="74"/>
      <c r="X74" s="74"/>
      <c r="Y74" s="74"/>
      <c r="Z74" s="74"/>
    </row>
    <row r="75" ht="11.25" customHeight="1">
      <c r="A75" s="66" t="s">
        <v>133</v>
      </c>
      <c r="B75" s="68" t="s">
        <v>118</v>
      </c>
      <c r="C75" s="68">
        <v>16.0</v>
      </c>
      <c r="D75" s="126" t="s">
        <v>3918</v>
      </c>
      <c r="E75" s="313">
        <v>448.0</v>
      </c>
      <c r="F75" s="467" t="str">
        <f t="shared" si="1"/>
        <v>Giura Maura</v>
      </c>
      <c r="G75" s="74"/>
      <c r="H75" s="74"/>
      <c r="I75" s="74"/>
      <c r="J75" s="74"/>
      <c r="K75" s="74"/>
      <c r="L75" s="74"/>
      <c r="M75" s="74"/>
      <c r="N75" s="74"/>
      <c r="O75" s="74"/>
      <c r="P75" s="74"/>
      <c r="Q75" s="74"/>
      <c r="R75" s="74"/>
      <c r="S75" s="74"/>
      <c r="T75" s="74"/>
      <c r="U75" s="74"/>
      <c r="V75" s="74"/>
      <c r="W75" s="74"/>
      <c r="X75" s="74"/>
      <c r="Y75" s="74"/>
      <c r="Z75" s="74"/>
    </row>
    <row r="76" ht="11.25" customHeight="1">
      <c r="A76" s="100" t="s">
        <v>135</v>
      </c>
      <c r="B76" s="102" t="s">
        <v>118</v>
      </c>
      <c r="C76" s="102" t="s">
        <v>3919</v>
      </c>
      <c r="D76" s="303" t="s">
        <v>3920</v>
      </c>
      <c r="E76" s="321">
        <v>322.0</v>
      </c>
      <c r="F76" s="467" t="str">
        <f t="shared" si="1"/>
        <v>Grigore Rodica</v>
      </c>
      <c r="G76" s="74"/>
      <c r="H76" s="74"/>
      <c r="I76" s="74"/>
      <c r="J76" s="74"/>
      <c r="K76" s="74"/>
      <c r="L76" s="74"/>
      <c r="M76" s="74"/>
      <c r="N76" s="74"/>
      <c r="O76" s="74"/>
      <c r="P76" s="74"/>
      <c r="Q76" s="74"/>
      <c r="R76" s="74"/>
      <c r="S76" s="74"/>
      <c r="T76" s="74"/>
      <c r="U76" s="74"/>
      <c r="V76" s="74"/>
      <c r="W76" s="74"/>
      <c r="X76" s="74"/>
      <c r="Y76" s="74"/>
      <c r="Z76" s="74"/>
    </row>
    <row r="77" ht="11.25" customHeight="1">
      <c r="A77" s="66" t="s">
        <v>3055</v>
      </c>
      <c r="B77" s="68" t="s">
        <v>118</v>
      </c>
      <c r="C77" s="68" t="s">
        <v>3921</v>
      </c>
      <c r="D77" s="126" t="s">
        <v>3922</v>
      </c>
      <c r="E77" s="313">
        <v>378.0</v>
      </c>
      <c r="F77" s="467" t="str">
        <f t="shared" si="1"/>
        <v>Milcu Maria Elena</v>
      </c>
      <c r="G77" s="74"/>
      <c r="H77" s="74"/>
      <c r="I77" s="74"/>
      <c r="J77" s="74"/>
      <c r="K77" s="74"/>
      <c r="L77" s="74"/>
      <c r="M77" s="74"/>
      <c r="N77" s="74"/>
      <c r="O77" s="74"/>
      <c r="P77" s="74"/>
      <c r="Q77" s="74"/>
      <c r="R77" s="74"/>
      <c r="S77" s="74"/>
      <c r="T77" s="74"/>
      <c r="U77" s="74"/>
      <c r="V77" s="74"/>
      <c r="W77" s="74"/>
      <c r="X77" s="74"/>
      <c r="Y77" s="74"/>
      <c r="Z77" s="74"/>
    </row>
    <row r="78" ht="11.25" customHeight="1">
      <c r="A78" s="66" t="s">
        <v>137</v>
      </c>
      <c r="B78" s="68" t="s">
        <v>118</v>
      </c>
      <c r="C78" s="68">
        <v>12.0</v>
      </c>
      <c r="D78" s="126" t="s">
        <v>3908</v>
      </c>
      <c r="E78" s="313">
        <v>336.0</v>
      </c>
      <c r="F78" s="467" t="str">
        <f t="shared" si="1"/>
        <v>Morariu David</v>
      </c>
      <c r="G78" s="74"/>
      <c r="H78" s="74"/>
      <c r="I78" s="74"/>
      <c r="J78" s="74"/>
      <c r="K78" s="74"/>
      <c r="L78" s="74"/>
      <c r="M78" s="74"/>
      <c r="N78" s="74"/>
      <c r="O78" s="74"/>
      <c r="P78" s="74"/>
      <c r="Q78" s="74"/>
      <c r="R78" s="74"/>
      <c r="S78" s="74"/>
      <c r="T78" s="74"/>
      <c r="U78" s="74"/>
      <c r="V78" s="74"/>
      <c r="W78" s="74"/>
      <c r="X78" s="74"/>
      <c r="Y78" s="74"/>
      <c r="Z78" s="74"/>
    </row>
    <row r="79" ht="11.25" customHeight="1">
      <c r="A79" s="66" t="s">
        <v>2732</v>
      </c>
      <c r="B79" s="68" t="s">
        <v>118</v>
      </c>
      <c r="C79" s="68">
        <v>14.75</v>
      </c>
      <c r="D79" s="126" t="s">
        <v>3923</v>
      </c>
      <c r="E79" s="313">
        <v>413.0</v>
      </c>
      <c r="F79" s="467" t="str">
        <f t="shared" si="1"/>
        <v>Oprea Maria-Otilia</v>
      </c>
      <c r="G79" s="74"/>
      <c r="H79" s="74"/>
      <c r="I79" s="74"/>
      <c r="J79" s="74"/>
      <c r="K79" s="74"/>
      <c r="L79" s="74"/>
      <c r="M79" s="74"/>
      <c r="N79" s="74"/>
      <c r="O79" s="74"/>
      <c r="P79" s="74"/>
      <c r="Q79" s="74"/>
      <c r="R79" s="74"/>
      <c r="S79" s="74"/>
      <c r="T79" s="74"/>
      <c r="U79" s="74"/>
      <c r="V79" s="74"/>
      <c r="W79" s="74"/>
      <c r="X79" s="74"/>
      <c r="Y79" s="74"/>
      <c r="Z79" s="74"/>
    </row>
    <row r="80" ht="11.25" customHeight="1">
      <c r="A80" s="66" t="s">
        <v>3924</v>
      </c>
      <c r="B80" s="68" t="s">
        <v>118</v>
      </c>
      <c r="C80" s="68" t="s">
        <v>3925</v>
      </c>
      <c r="D80" s="126">
        <v>357.0</v>
      </c>
      <c r="E80" s="313">
        <v>357.0</v>
      </c>
      <c r="F80" s="467" t="str">
        <f t="shared" si="1"/>
        <v>Oorișor Carmen Simona</v>
      </c>
      <c r="G80" s="74"/>
      <c r="H80" s="74"/>
      <c r="I80" s="74"/>
      <c r="J80" s="74"/>
      <c r="K80" s="74"/>
      <c r="L80" s="74"/>
      <c r="M80" s="74"/>
      <c r="N80" s="74"/>
      <c r="O80" s="74"/>
      <c r="P80" s="74"/>
      <c r="Q80" s="74"/>
      <c r="R80" s="74"/>
      <c r="S80" s="74"/>
      <c r="T80" s="74"/>
      <c r="U80" s="74"/>
      <c r="V80" s="74"/>
      <c r="W80" s="74"/>
      <c r="X80" s="74"/>
      <c r="Y80" s="74"/>
      <c r="Z80" s="74"/>
    </row>
    <row r="81" ht="11.25" customHeight="1">
      <c r="A81" s="66" t="s">
        <v>140</v>
      </c>
      <c r="B81" s="68" t="s">
        <v>118</v>
      </c>
      <c r="C81" s="68">
        <v>11.0</v>
      </c>
      <c r="D81" s="126">
        <v>308.0</v>
      </c>
      <c r="E81" s="313">
        <v>308.0</v>
      </c>
      <c r="F81" s="467" t="str">
        <f t="shared" si="1"/>
        <v>Pojoga Vlad</v>
      </c>
      <c r="G81" s="74"/>
      <c r="H81" s="74"/>
      <c r="I81" s="74"/>
      <c r="J81" s="74"/>
      <c r="K81" s="74"/>
      <c r="L81" s="74"/>
      <c r="M81" s="74"/>
      <c r="N81" s="74"/>
      <c r="O81" s="74"/>
      <c r="P81" s="74"/>
      <c r="Q81" s="74"/>
      <c r="R81" s="74"/>
      <c r="S81" s="74"/>
      <c r="T81" s="74"/>
      <c r="U81" s="74"/>
      <c r="V81" s="74"/>
      <c r="W81" s="74"/>
      <c r="X81" s="74"/>
      <c r="Y81" s="74"/>
      <c r="Z81" s="74"/>
    </row>
    <row r="82" ht="11.25" customHeight="1">
      <c r="A82" s="66" t="s">
        <v>141</v>
      </c>
      <c r="B82" s="68" t="s">
        <v>118</v>
      </c>
      <c r="C82" s="68">
        <v>15.0</v>
      </c>
      <c r="D82" s="126" t="s">
        <v>3926</v>
      </c>
      <c r="E82" s="313">
        <v>420.0</v>
      </c>
      <c r="F82" s="467" t="str">
        <f t="shared" si="1"/>
        <v>Roman Rodica</v>
      </c>
      <c r="G82" s="74"/>
      <c r="H82" s="74"/>
      <c r="I82" s="74"/>
      <c r="J82" s="74"/>
      <c r="K82" s="74"/>
      <c r="L82" s="74"/>
      <c r="M82" s="74"/>
      <c r="N82" s="74"/>
      <c r="O82" s="74"/>
      <c r="P82" s="74"/>
      <c r="Q82" s="74"/>
      <c r="R82" s="74"/>
      <c r="S82" s="74"/>
      <c r="T82" s="74"/>
      <c r="U82" s="74"/>
      <c r="V82" s="74"/>
      <c r="W82" s="74"/>
      <c r="X82" s="74"/>
      <c r="Y82" s="74"/>
      <c r="Z82" s="74"/>
    </row>
    <row r="83" ht="11.25" customHeight="1">
      <c r="A83" s="66" t="s">
        <v>142</v>
      </c>
      <c r="B83" s="68" t="s">
        <v>118</v>
      </c>
      <c r="C83" s="68">
        <v>12.0</v>
      </c>
      <c r="D83" s="126" t="s">
        <v>3910</v>
      </c>
      <c r="E83" s="313">
        <v>336.0</v>
      </c>
      <c r="F83" s="467" t="str">
        <f t="shared" si="1"/>
        <v>Sporiș Valerica</v>
      </c>
      <c r="G83" s="74"/>
      <c r="H83" s="74"/>
      <c r="I83" s="74"/>
      <c r="J83" s="74"/>
      <c r="K83" s="74"/>
      <c r="L83" s="74"/>
      <c r="M83" s="74"/>
      <c r="N83" s="74"/>
      <c r="O83" s="74"/>
      <c r="P83" s="74"/>
      <c r="Q83" s="74"/>
      <c r="R83" s="74"/>
      <c r="S83" s="74"/>
      <c r="T83" s="74"/>
      <c r="U83" s="74"/>
      <c r="V83" s="74"/>
      <c r="W83" s="74"/>
      <c r="X83" s="74"/>
      <c r="Y83" s="74"/>
      <c r="Z83" s="74"/>
    </row>
    <row r="84" ht="11.25" customHeight="1">
      <c r="A84" s="66" t="s">
        <v>3121</v>
      </c>
      <c r="B84" s="68" t="s">
        <v>118</v>
      </c>
      <c r="C84" s="68">
        <v>14.0</v>
      </c>
      <c r="D84" s="126">
        <v>392.0</v>
      </c>
      <c r="E84" s="313">
        <v>392.0</v>
      </c>
      <c r="F84" s="467" t="str">
        <f t="shared" si="1"/>
        <v>Ticărău Iulia-Maria</v>
      </c>
      <c r="G84" s="74"/>
      <c r="H84" s="74"/>
      <c r="I84" s="74"/>
      <c r="J84" s="74"/>
      <c r="K84" s="74"/>
      <c r="L84" s="74"/>
      <c r="M84" s="74"/>
      <c r="N84" s="74"/>
      <c r="O84" s="74"/>
      <c r="P84" s="74"/>
      <c r="Q84" s="74"/>
      <c r="R84" s="74"/>
      <c r="S84" s="74"/>
      <c r="T84" s="74"/>
      <c r="U84" s="74"/>
      <c r="V84" s="74"/>
      <c r="W84" s="74"/>
      <c r="X84" s="74"/>
      <c r="Y84" s="74"/>
      <c r="Z84" s="74"/>
    </row>
    <row r="85" ht="11.25" customHeight="1">
      <c r="A85" s="66" t="s">
        <v>144</v>
      </c>
      <c r="B85" s="68" t="s">
        <v>118</v>
      </c>
      <c r="C85" s="68">
        <v>8.0</v>
      </c>
      <c r="D85" s="126">
        <v>224.0</v>
      </c>
      <c r="E85" s="313">
        <v>224.0</v>
      </c>
      <c r="F85" s="467" t="str">
        <f t="shared" si="1"/>
        <v>Vancu Radu</v>
      </c>
      <c r="G85" s="74"/>
      <c r="H85" s="74"/>
      <c r="I85" s="74"/>
      <c r="J85" s="74"/>
      <c r="K85" s="74"/>
      <c r="L85" s="74"/>
      <c r="M85" s="74"/>
      <c r="N85" s="74"/>
      <c r="O85" s="74"/>
      <c r="P85" s="74"/>
      <c r="Q85" s="74"/>
      <c r="R85" s="74"/>
      <c r="S85" s="74"/>
      <c r="T85" s="74"/>
      <c r="U85" s="74"/>
      <c r="V85" s="74"/>
      <c r="W85" s="74"/>
      <c r="X85" s="74"/>
      <c r="Y85" s="74"/>
      <c r="Z85" s="74"/>
    </row>
    <row r="86" ht="11.25" customHeight="1">
      <c r="A86" s="66" t="s">
        <v>1956</v>
      </c>
      <c r="B86" s="68" t="s">
        <v>913</v>
      </c>
      <c r="C86" s="289" t="s">
        <v>3927</v>
      </c>
      <c r="D86" s="126" t="s">
        <v>3928</v>
      </c>
      <c r="E86" s="313">
        <v>238.0</v>
      </c>
      <c r="F86" s="467" t="str">
        <f t="shared" si="1"/>
        <v>Varga, Dragoș</v>
      </c>
      <c r="G86" s="74"/>
      <c r="H86" s="74"/>
      <c r="I86" s="74"/>
      <c r="J86" s="74"/>
      <c r="K86" s="74"/>
      <c r="L86" s="74"/>
      <c r="M86" s="74"/>
      <c r="N86" s="74"/>
      <c r="O86" s="74"/>
      <c r="P86" s="74"/>
      <c r="Q86" s="74"/>
      <c r="R86" s="74"/>
      <c r="S86" s="74"/>
      <c r="T86" s="74"/>
      <c r="U86" s="74"/>
      <c r="V86" s="74"/>
      <c r="W86" s="74"/>
      <c r="X86" s="74"/>
      <c r="Y86" s="74"/>
      <c r="Z86" s="74"/>
    </row>
    <row r="87" ht="11.25" customHeight="1">
      <c r="A87" s="66" t="s">
        <v>3140</v>
      </c>
      <c r="B87" s="68" t="s">
        <v>1067</v>
      </c>
      <c r="C87" s="68">
        <v>16.0</v>
      </c>
      <c r="D87" s="126" t="s">
        <v>3884</v>
      </c>
      <c r="E87" s="313">
        <v>448.0</v>
      </c>
      <c r="F87" s="467" t="str">
        <f t="shared" si="1"/>
        <v>Vătavu Bogdan-Vald</v>
      </c>
      <c r="G87" s="74"/>
      <c r="H87" s="74"/>
      <c r="I87" s="74"/>
      <c r="J87" s="74"/>
      <c r="K87" s="74"/>
      <c r="L87" s="74"/>
      <c r="M87" s="74"/>
      <c r="N87" s="74"/>
      <c r="O87" s="74"/>
      <c r="P87" s="74"/>
      <c r="Q87" s="74"/>
      <c r="R87" s="74"/>
      <c r="S87" s="74"/>
      <c r="T87" s="74"/>
      <c r="U87" s="74"/>
      <c r="V87" s="74"/>
      <c r="W87" s="74"/>
      <c r="X87" s="74"/>
      <c r="Y87" s="74"/>
      <c r="Z87" s="74"/>
    </row>
    <row r="88" ht="11.25" customHeight="1">
      <c r="A88" s="66" t="s">
        <v>582</v>
      </c>
      <c r="B88" s="68" t="s">
        <v>118</v>
      </c>
      <c r="C88" s="68">
        <v>8.0</v>
      </c>
      <c r="D88" s="126">
        <v>224.0</v>
      </c>
      <c r="E88" s="313">
        <v>224.0</v>
      </c>
      <c r="F88" s="467" t="str">
        <f t="shared" si="1"/>
        <v>Terian, Andrei</v>
      </c>
      <c r="G88" s="74"/>
      <c r="H88" s="74"/>
      <c r="I88" s="74"/>
      <c r="J88" s="74"/>
      <c r="K88" s="74"/>
      <c r="L88" s="74"/>
      <c r="M88" s="74"/>
      <c r="N88" s="74"/>
      <c r="O88" s="74"/>
      <c r="P88" s="74"/>
      <c r="Q88" s="74"/>
      <c r="R88" s="74"/>
      <c r="S88" s="74"/>
      <c r="T88" s="74"/>
      <c r="U88" s="74"/>
      <c r="V88" s="74"/>
      <c r="W88" s="74"/>
      <c r="X88" s="74"/>
      <c r="Y88" s="74"/>
      <c r="Z88" s="74"/>
    </row>
    <row r="89" ht="11.25" customHeight="1">
      <c r="A89" s="66" t="s">
        <v>586</v>
      </c>
      <c r="B89" s="68" t="s">
        <v>118</v>
      </c>
      <c r="C89" s="68">
        <v>11.0</v>
      </c>
      <c r="D89" s="126">
        <v>308.0</v>
      </c>
      <c r="E89" s="313">
        <v>308.0</v>
      </c>
      <c r="F89" s="467" t="str">
        <f t="shared" si="1"/>
        <v>Terian, Simina-Maria</v>
      </c>
      <c r="G89" s="74"/>
      <c r="H89" s="74"/>
      <c r="I89" s="74"/>
      <c r="J89" s="74"/>
      <c r="K89" s="74"/>
      <c r="L89" s="74"/>
      <c r="M89" s="74"/>
      <c r="N89" s="74"/>
      <c r="O89" s="74"/>
      <c r="P89" s="74"/>
      <c r="Q89" s="74"/>
      <c r="R89" s="74"/>
      <c r="S89" s="74"/>
      <c r="T89" s="74"/>
      <c r="U89" s="74"/>
      <c r="V89" s="74"/>
      <c r="W89" s="74"/>
      <c r="X89" s="74"/>
      <c r="Y89" s="74"/>
      <c r="Z89" s="74"/>
    </row>
    <row r="90" ht="11.25" customHeight="1">
      <c r="A90" s="66"/>
      <c r="B90" s="66"/>
      <c r="C90" s="68"/>
      <c r="D90" s="126"/>
      <c r="E90" s="308"/>
      <c r="F90" s="468"/>
      <c r="G90" s="74"/>
      <c r="H90" s="74"/>
      <c r="I90" s="74"/>
      <c r="J90" s="74"/>
      <c r="K90" s="74"/>
      <c r="L90" s="74"/>
      <c r="M90" s="74"/>
      <c r="N90" s="74"/>
      <c r="O90" s="74"/>
      <c r="P90" s="74"/>
      <c r="Q90" s="74"/>
      <c r="R90" s="74"/>
      <c r="S90" s="74"/>
      <c r="T90" s="74"/>
      <c r="U90" s="74"/>
      <c r="V90" s="74"/>
      <c r="W90" s="74"/>
      <c r="X90" s="74"/>
      <c r="Y90" s="74"/>
      <c r="Z90" s="74"/>
    </row>
    <row r="91" ht="11.25" customHeight="1">
      <c r="A91" s="65"/>
      <c r="B91" s="66"/>
      <c r="C91" s="66"/>
      <c r="D91" s="126"/>
      <c r="E91" s="308"/>
      <c r="F91" s="468"/>
      <c r="G91" s="74"/>
      <c r="H91" s="74"/>
      <c r="I91" s="74"/>
      <c r="J91" s="74"/>
      <c r="K91" s="74"/>
      <c r="L91" s="74"/>
      <c r="M91" s="74"/>
      <c r="N91" s="74"/>
      <c r="O91" s="74"/>
      <c r="P91" s="74"/>
      <c r="Q91" s="74"/>
      <c r="R91" s="74"/>
      <c r="S91" s="74"/>
      <c r="T91" s="74"/>
      <c r="U91" s="74"/>
      <c r="V91" s="74"/>
      <c r="W91" s="74"/>
      <c r="X91" s="74"/>
      <c r="Y91" s="74"/>
      <c r="Z91" s="74"/>
    </row>
    <row r="92" ht="11.25" customHeight="1">
      <c r="A92" s="65"/>
      <c r="B92" s="66"/>
      <c r="C92" s="66"/>
      <c r="D92" s="126"/>
      <c r="E92" s="308"/>
      <c r="F92" s="468"/>
      <c r="G92" s="74"/>
      <c r="H92" s="74"/>
      <c r="I92" s="74"/>
      <c r="J92" s="74"/>
      <c r="K92" s="74"/>
      <c r="L92" s="74"/>
      <c r="M92" s="74"/>
      <c r="N92" s="74"/>
      <c r="O92" s="74"/>
      <c r="P92" s="74"/>
      <c r="Q92" s="74"/>
      <c r="R92" s="74"/>
      <c r="S92" s="74"/>
      <c r="T92" s="74"/>
      <c r="U92" s="74"/>
      <c r="V92" s="74"/>
      <c r="W92" s="74"/>
      <c r="X92" s="74"/>
      <c r="Y92" s="74"/>
      <c r="Z92" s="74"/>
    </row>
    <row r="93" ht="11.25" customHeight="1">
      <c r="A93" s="65"/>
      <c r="B93" s="66"/>
      <c r="C93" s="66"/>
      <c r="D93" s="126"/>
      <c r="E93" s="308"/>
      <c r="F93" s="468"/>
      <c r="G93" s="74"/>
      <c r="H93" s="74"/>
      <c r="I93" s="74"/>
      <c r="J93" s="74"/>
      <c r="K93" s="74"/>
      <c r="L93" s="74"/>
      <c r="M93" s="74"/>
      <c r="N93" s="74"/>
      <c r="O93" s="74"/>
      <c r="P93" s="74"/>
      <c r="Q93" s="74"/>
      <c r="R93" s="74"/>
      <c r="S93" s="74"/>
      <c r="T93" s="74"/>
      <c r="U93" s="74"/>
      <c r="V93" s="74"/>
      <c r="W93" s="74"/>
      <c r="X93" s="74"/>
      <c r="Y93" s="74"/>
      <c r="Z93" s="74"/>
    </row>
    <row r="94" ht="11.25" customHeight="1">
      <c r="A94" s="65"/>
      <c r="B94" s="66"/>
      <c r="C94" s="66"/>
      <c r="D94" s="126"/>
      <c r="E94" s="308"/>
      <c r="F94" s="468"/>
      <c r="G94" s="74"/>
      <c r="H94" s="74"/>
      <c r="I94" s="74"/>
      <c r="J94" s="74"/>
      <c r="K94" s="74"/>
      <c r="L94" s="74"/>
      <c r="M94" s="74"/>
      <c r="N94" s="74"/>
      <c r="O94" s="74"/>
      <c r="P94" s="74"/>
      <c r="Q94" s="74"/>
      <c r="R94" s="74"/>
      <c r="S94" s="74"/>
      <c r="T94" s="74"/>
      <c r="U94" s="74"/>
      <c r="V94" s="74"/>
      <c r="W94" s="74"/>
      <c r="X94" s="74"/>
      <c r="Y94" s="74"/>
      <c r="Z94" s="74"/>
    </row>
    <row r="95" ht="11.25" customHeight="1">
      <c r="A95" s="65"/>
      <c r="B95" s="66"/>
      <c r="C95" s="66"/>
      <c r="D95" s="126"/>
      <c r="E95" s="308"/>
      <c r="F95" s="468"/>
      <c r="G95" s="74"/>
      <c r="H95" s="74"/>
      <c r="I95" s="74"/>
      <c r="J95" s="74"/>
      <c r="K95" s="74"/>
      <c r="L95" s="74"/>
      <c r="M95" s="74"/>
      <c r="N95" s="74"/>
      <c r="O95" s="74"/>
      <c r="P95" s="74"/>
      <c r="Q95" s="74"/>
      <c r="R95" s="74"/>
      <c r="S95" s="74"/>
      <c r="T95" s="74"/>
      <c r="U95" s="74"/>
      <c r="V95" s="74"/>
      <c r="W95" s="74"/>
      <c r="X95" s="74"/>
      <c r="Y95" s="74"/>
      <c r="Z95" s="74"/>
    </row>
    <row r="96" ht="11.25" customHeight="1">
      <c r="A96" s="65"/>
      <c r="B96" s="66"/>
      <c r="C96" s="66"/>
      <c r="D96" s="126"/>
      <c r="E96" s="308"/>
      <c r="F96" s="468"/>
      <c r="G96" s="74"/>
      <c r="H96" s="74"/>
      <c r="I96" s="74"/>
      <c r="J96" s="74"/>
      <c r="K96" s="74"/>
      <c r="L96" s="74"/>
      <c r="M96" s="74"/>
      <c r="N96" s="74"/>
      <c r="O96" s="74"/>
      <c r="P96" s="74"/>
      <c r="Q96" s="74"/>
      <c r="R96" s="74"/>
      <c r="S96" s="74"/>
      <c r="T96" s="74"/>
      <c r="U96" s="74"/>
      <c r="V96" s="74"/>
      <c r="W96" s="74"/>
      <c r="X96" s="74"/>
      <c r="Y96" s="74"/>
      <c r="Z96" s="74"/>
    </row>
    <row r="97" ht="11.25" customHeight="1">
      <c r="A97" s="65"/>
      <c r="B97" s="66"/>
      <c r="C97" s="66"/>
      <c r="D97" s="126"/>
      <c r="E97" s="308"/>
      <c r="F97" s="468"/>
      <c r="G97" s="74"/>
      <c r="H97" s="74"/>
      <c r="I97" s="74"/>
      <c r="J97" s="74"/>
      <c r="K97" s="74"/>
      <c r="L97" s="74"/>
      <c r="M97" s="74"/>
      <c r="N97" s="74"/>
      <c r="O97" s="74"/>
      <c r="P97" s="74"/>
      <c r="Q97" s="74"/>
      <c r="R97" s="74"/>
      <c r="S97" s="74"/>
      <c r="T97" s="74"/>
      <c r="U97" s="74"/>
      <c r="V97" s="74"/>
      <c r="W97" s="74"/>
      <c r="X97" s="74"/>
      <c r="Y97" s="74"/>
      <c r="Z97" s="74"/>
    </row>
    <row r="98" ht="11.25" customHeight="1">
      <c r="A98" s="65"/>
      <c r="B98" s="66"/>
      <c r="C98" s="66"/>
      <c r="D98" s="126"/>
      <c r="E98" s="308"/>
      <c r="F98" s="468"/>
      <c r="G98" s="74"/>
      <c r="H98" s="74"/>
      <c r="I98" s="74"/>
      <c r="J98" s="74"/>
      <c r="K98" s="74"/>
      <c r="L98" s="74"/>
      <c r="M98" s="74"/>
      <c r="N98" s="74"/>
      <c r="O98" s="74"/>
      <c r="P98" s="74"/>
      <c r="Q98" s="74"/>
      <c r="R98" s="74"/>
      <c r="S98" s="74"/>
      <c r="T98" s="74"/>
      <c r="U98" s="74"/>
      <c r="V98" s="74"/>
      <c r="W98" s="74"/>
      <c r="X98" s="74"/>
      <c r="Y98" s="74"/>
      <c r="Z98" s="74"/>
    </row>
    <row r="99" ht="11.25" customHeight="1">
      <c r="A99" s="65"/>
      <c r="B99" s="66"/>
      <c r="C99" s="66"/>
      <c r="D99" s="126"/>
      <c r="E99" s="308"/>
      <c r="F99" s="468"/>
      <c r="G99" s="74"/>
      <c r="H99" s="74"/>
      <c r="I99" s="74"/>
      <c r="J99" s="74"/>
      <c r="K99" s="74"/>
      <c r="L99" s="74"/>
      <c r="M99" s="74"/>
      <c r="N99" s="74"/>
      <c r="O99" s="74"/>
      <c r="P99" s="74"/>
      <c r="Q99" s="74"/>
      <c r="R99" s="74"/>
      <c r="S99" s="74"/>
      <c r="T99" s="74"/>
      <c r="U99" s="74"/>
      <c r="V99" s="74"/>
      <c r="W99" s="74"/>
      <c r="X99" s="74"/>
      <c r="Y99" s="74"/>
      <c r="Z99" s="74"/>
    </row>
    <row r="100" ht="11.25" customHeight="1">
      <c r="A100" s="65"/>
      <c r="B100" s="66"/>
      <c r="C100" s="66"/>
      <c r="D100" s="126"/>
      <c r="E100" s="308"/>
      <c r="F100" s="468"/>
      <c r="G100" s="74"/>
      <c r="H100" s="74"/>
      <c r="I100" s="74"/>
      <c r="J100" s="74"/>
      <c r="K100" s="74"/>
      <c r="L100" s="74"/>
      <c r="M100" s="74"/>
      <c r="N100" s="74"/>
      <c r="O100" s="74"/>
      <c r="P100" s="74"/>
      <c r="Q100" s="74"/>
      <c r="R100" s="74"/>
      <c r="S100" s="74"/>
      <c r="T100" s="74"/>
      <c r="U100" s="74"/>
      <c r="V100" s="74"/>
      <c r="W100" s="74"/>
      <c r="X100" s="74"/>
      <c r="Y100" s="74"/>
      <c r="Z100" s="74"/>
    </row>
    <row r="101" ht="11.25" customHeight="1">
      <c r="A101" s="65"/>
      <c r="B101" s="66"/>
      <c r="C101" s="66"/>
      <c r="D101" s="126"/>
      <c r="E101" s="308"/>
      <c r="F101" s="468"/>
      <c r="G101" s="74"/>
      <c r="H101" s="74"/>
      <c r="I101" s="74"/>
      <c r="J101" s="74"/>
      <c r="K101" s="74"/>
      <c r="L101" s="74"/>
      <c r="M101" s="74"/>
      <c r="N101" s="74"/>
      <c r="O101" s="74"/>
      <c r="P101" s="74"/>
      <c r="Q101" s="74"/>
      <c r="R101" s="74"/>
      <c r="S101" s="74"/>
      <c r="T101" s="74"/>
      <c r="U101" s="74"/>
      <c r="V101" s="74"/>
      <c r="W101" s="74"/>
      <c r="X101" s="74"/>
      <c r="Y101" s="74"/>
      <c r="Z101" s="74"/>
    </row>
    <row r="102" ht="11.25" customHeight="1">
      <c r="A102" s="65"/>
      <c r="B102" s="66"/>
      <c r="C102" s="66"/>
      <c r="D102" s="126"/>
      <c r="E102" s="308"/>
      <c r="F102" s="468"/>
      <c r="G102" s="74"/>
      <c r="H102" s="74"/>
      <c r="I102" s="74"/>
      <c r="J102" s="74"/>
      <c r="K102" s="74"/>
      <c r="L102" s="74"/>
      <c r="M102" s="74"/>
      <c r="N102" s="74"/>
      <c r="O102" s="74"/>
      <c r="P102" s="74"/>
      <c r="Q102" s="74"/>
      <c r="R102" s="74"/>
      <c r="S102" s="74"/>
      <c r="T102" s="74"/>
      <c r="U102" s="74"/>
      <c r="V102" s="74"/>
      <c r="W102" s="74"/>
      <c r="X102" s="74"/>
      <c r="Y102" s="74"/>
      <c r="Z102" s="74"/>
    </row>
    <row r="103" ht="11.25" customHeight="1">
      <c r="A103" s="65"/>
      <c r="B103" s="66"/>
      <c r="C103" s="66"/>
      <c r="D103" s="126"/>
      <c r="E103" s="308"/>
      <c r="F103" s="468"/>
      <c r="G103" s="74"/>
      <c r="H103" s="74"/>
      <c r="I103" s="74"/>
      <c r="J103" s="74"/>
      <c r="K103" s="74"/>
      <c r="L103" s="74"/>
      <c r="M103" s="74"/>
      <c r="N103" s="74"/>
      <c r="O103" s="74"/>
      <c r="P103" s="74"/>
      <c r="Q103" s="74"/>
      <c r="R103" s="74"/>
      <c r="S103" s="74"/>
      <c r="T103" s="74"/>
      <c r="U103" s="74"/>
      <c r="V103" s="74"/>
      <c r="W103" s="74"/>
      <c r="X103" s="74"/>
      <c r="Y103" s="74"/>
      <c r="Z103" s="74"/>
    </row>
    <row r="104" ht="11.25" customHeight="1">
      <c r="A104" s="65"/>
      <c r="B104" s="66"/>
      <c r="C104" s="66"/>
      <c r="D104" s="126"/>
      <c r="E104" s="308"/>
      <c r="F104" s="468"/>
      <c r="G104" s="74"/>
      <c r="H104" s="74"/>
      <c r="I104" s="74"/>
      <c r="J104" s="74"/>
      <c r="K104" s="74"/>
      <c r="L104" s="74"/>
      <c r="M104" s="74"/>
      <c r="N104" s="74"/>
      <c r="O104" s="74"/>
      <c r="P104" s="74"/>
      <c r="Q104" s="74"/>
      <c r="R104" s="74"/>
      <c r="S104" s="74"/>
      <c r="T104" s="74"/>
      <c r="U104" s="74"/>
      <c r="V104" s="74"/>
      <c r="W104" s="74"/>
      <c r="X104" s="74"/>
      <c r="Y104" s="74"/>
      <c r="Z104" s="74"/>
    </row>
    <row r="105" ht="11.25" customHeight="1">
      <c r="A105" s="65"/>
      <c r="B105" s="66"/>
      <c r="C105" s="66"/>
      <c r="D105" s="126"/>
      <c r="E105" s="308"/>
      <c r="F105" s="468"/>
      <c r="G105" s="74"/>
      <c r="H105" s="74"/>
      <c r="I105" s="74"/>
      <c r="J105" s="74"/>
      <c r="K105" s="74"/>
      <c r="L105" s="74"/>
      <c r="M105" s="74"/>
      <c r="N105" s="74"/>
      <c r="O105" s="74"/>
      <c r="P105" s="74"/>
      <c r="Q105" s="74"/>
      <c r="R105" s="74"/>
      <c r="S105" s="74"/>
      <c r="T105" s="74"/>
      <c r="U105" s="74"/>
      <c r="V105" s="74"/>
      <c r="W105" s="74"/>
      <c r="X105" s="74"/>
      <c r="Y105" s="74"/>
      <c r="Z105" s="74"/>
    </row>
    <row r="106" ht="11.25" customHeight="1">
      <c r="A106" s="65"/>
      <c r="B106" s="66"/>
      <c r="C106" s="66"/>
      <c r="D106" s="126"/>
      <c r="E106" s="308"/>
      <c r="F106" s="468"/>
      <c r="G106" s="74"/>
      <c r="H106" s="74"/>
      <c r="I106" s="74"/>
      <c r="J106" s="74"/>
      <c r="K106" s="74"/>
      <c r="L106" s="74"/>
      <c r="M106" s="74"/>
      <c r="N106" s="74"/>
      <c r="O106" s="74"/>
      <c r="P106" s="74"/>
      <c r="Q106" s="74"/>
      <c r="R106" s="74"/>
      <c r="S106" s="74"/>
      <c r="T106" s="74"/>
      <c r="U106" s="74"/>
      <c r="V106" s="74"/>
      <c r="W106" s="74"/>
      <c r="X106" s="74"/>
      <c r="Y106" s="74"/>
      <c r="Z106" s="74"/>
    </row>
    <row r="107" ht="11.25" customHeight="1">
      <c r="A107" s="65"/>
      <c r="B107" s="66"/>
      <c r="C107" s="66"/>
      <c r="D107" s="126"/>
      <c r="E107" s="308"/>
      <c r="F107" s="468"/>
      <c r="G107" s="74"/>
      <c r="H107" s="74"/>
      <c r="I107" s="74"/>
      <c r="J107" s="74"/>
      <c r="K107" s="74"/>
      <c r="L107" s="74"/>
      <c r="M107" s="74"/>
      <c r="N107" s="74"/>
      <c r="O107" s="74"/>
      <c r="P107" s="74"/>
      <c r="Q107" s="74"/>
      <c r="R107" s="74"/>
      <c r="S107" s="74"/>
      <c r="T107" s="74"/>
      <c r="U107" s="74"/>
      <c r="V107" s="74"/>
      <c r="W107" s="74"/>
      <c r="X107" s="74"/>
      <c r="Y107" s="74"/>
      <c r="Z107" s="74"/>
    </row>
    <row r="108" ht="11.25" customHeight="1">
      <c r="A108" s="65"/>
      <c r="B108" s="66"/>
      <c r="C108" s="66"/>
      <c r="D108" s="126"/>
      <c r="E108" s="308"/>
      <c r="F108" s="468"/>
      <c r="G108" s="74"/>
      <c r="H108" s="74"/>
      <c r="I108" s="74"/>
      <c r="J108" s="74"/>
      <c r="K108" s="74"/>
      <c r="L108" s="74"/>
      <c r="M108" s="74"/>
      <c r="N108" s="74"/>
      <c r="O108" s="74"/>
      <c r="P108" s="74"/>
      <c r="Q108" s="74"/>
      <c r="R108" s="74"/>
      <c r="S108" s="74"/>
      <c r="T108" s="74"/>
      <c r="U108" s="74"/>
      <c r="V108" s="74"/>
      <c r="W108" s="74"/>
      <c r="X108" s="74"/>
      <c r="Y108" s="74"/>
      <c r="Z108" s="74"/>
    </row>
    <row r="109" ht="11.25" customHeight="1">
      <c r="A109" s="65"/>
      <c r="B109" s="66"/>
      <c r="C109" s="66"/>
      <c r="D109" s="126"/>
      <c r="E109" s="308"/>
      <c r="F109" s="468"/>
      <c r="G109" s="74"/>
      <c r="H109" s="74"/>
      <c r="I109" s="74"/>
      <c r="J109" s="74"/>
      <c r="K109" s="74"/>
      <c r="L109" s="74"/>
      <c r="M109" s="74"/>
      <c r="N109" s="74"/>
      <c r="O109" s="74"/>
      <c r="P109" s="74"/>
      <c r="Q109" s="74"/>
      <c r="R109" s="74"/>
      <c r="S109" s="74"/>
      <c r="T109" s="74"/>
      <c r="U109" s="74"/>
      <c r="V109" s="74"/>
      <c r="W109" s="74"/>
      <c r="X109" s="74"/>
      <c r="Y109" s="74"/>
      <c r="Z109" s="74"/>
    </row>
    <row r="110" ht="11.25" customHeight="1">
      <c r="A110" s="65"/>
      <c r="B110" s="66"/>
      <c r="C110" s="66"/>
      <c r="D110" s="126"/>
      <c r="E110" s="308"/>
      <c r="F110" s="468"/>
      <c r="G110" s="74"/>
      <c r="H110" s="74"/>
      <c r="I110" s="74"/>
      <c r="J110" s="74"/>
      <c r="K110" s="74"/>
      <c r="L110" s="74"/>
      <c r="M110" s="74"/>
      <c r="N110" s="74"/>
      <c r="O110" s="74"/>
      <c r="P110" s="74"/>
      <c r="Q110" s="74"/>
      <c r="R110" s="74"/>
      <c r="S110" s="74"/>
      <c r="T110" s="74"/>
      <c r="U110" s="74"/>
      <c r="V110" s="74"/>
      <c r="W110" s="74"/>
      <c r="X110" s="74"/>
      <c r="Y110" s="74"/>
      <c r="Z110" s="74"/>
    </row>
    <row r="111" ht="11.25" customHeight="1">
      <c r="A111" s="65"/>
      <c r="B111" s="66"/>
      <c r="C111" s="66"/>
      <c r="D111" s="126"/>
      <c r="E111" s="308"/>
      <c r="F111" s="468"/>
      <c r="G111" s="74"/>
      <c r="H111" s="74"/>
      <c r="I111" s="74"/>
      <c r="J111" s="74"/>
      <c r="K111" s="74"/>
      <c r="L111" s="74"/>
      <c r="M111" s="74"/>
      <c r="N111" s="74"/>
      <c r="O111" s="74"/>
      <c r="P111" s="74"/>
      <c r="Q111" s="74"/>
      <c r="R111" s="74"/>
      <c r="S111" s="74"/>
      <c r="T111" s="74"/>
      <c r="U111" s="74"/>
      <c r="V111" s="74"/>
      <c r="W111" s="74"/>
      <c r="X111" s="74"/>
      <c r="Y111" s="74"/>
      <c r="Z111" s="74"/>
    </row>
    <row r="112" ht="11.25" customHeight="1">
      <c r="A112" s="65"/>
      <c r="B112" s="66"/>
      <c r="C112" s="66"/>
      <c r="D112" s="126"/>
      <c r="E112" s="308"/>
      <c r="F112" s="468"/>
      <c r="G112" s="74"/>
      <c r="H112" s="74"/>
      <c r="I112" s="74"/>
      <c r="J112" s="74"/>
      <c r="K112" s="74"/>
      <c r="L112" s="74"/>
      <c r="M112" s="74"/>
      <c r="N112" s="74"/>
      <c r="O112" s="74"/>
      <c r="P112" s="74"/>
      <c r="Q112" s="74"/>
      <c r="R112" s="74"/>
      <c r="S112" s="74"/>
      <c r="T112" s="74"/>
      <c r="U112" s="74"/>
      <c r="V112" s="74"/>
      <c r="W112" s="74"/>
      <c r="X112" s="74"/>
      <c r="Y112" s="74"/>
      <c r="Z112" s="74"/>
    </row>
    <row r="113" ht="11.25" customHeight="1">
      <c r="A113" s="65"/>
      <c r="B113" s="66"/>
      <c r="C113" s="66"/>
      <c r="D113" s="126"/>
      <c r="E113" s="308"/>
      <c r="F113" s="468"/>
      <c r="G113" s="74"/>
      <c r="H113" s="74"/>
      <c r="I113" s="74"/>
      <c r="J113" s="74"/>
      <c r="K113" s="74"/>
      <c r="L113" s="74"/>
      <c r="M113" s="74"/>
      <c r="N113" s="74"/>
      <c r="O113" s="74"/>
      <c r="P113" s="74"/>
      <c r="Q113" s="74"/>
      <c r="R113" s="74"/>
      <c r="S113" s="74"/>
      <c r="T113" s="74"/>
      <c r="U113" s="74"/>
      <c r="V113" s="74"/>
      <c r="W113" s="74"/>
      <c r="X113" s="74"/>
      <c r="Y113" s="74"/>
      <c r="Z113" s="74"/>
    </row>
    <row r="114" ht="11.25" customHeight="1">
      <c r="A114" s="65"/>
      <c r="B114" s="66"/>
      <c r="C114" s="66"/>
      <c r="D114" s="126"/>
      <c r="E114" s="308"/>
      <c r="F114" s="468"/>
      <c r="G114" s="74"/>
      <c r="H114" s="74"/>
      <c r="I114" s="74"/>
      <c r="J114" s="74"/>
      <c r="K114" s="74"/>
      <c r="L114" s="74"/>
      <c r="M114" s="74"/>
      <c r="N114" s="74"/>
      <c r="O114" s="74"/>
      <c r="P114" s="74"/>
      <c r="Q114" s="74"/>
      <c r="R114" s="74"/>
      <c r="S114" s="74"/>
      <c r="T114" s="74"/>
      <c r="U114" s="74"/>
      <c r="V114" s="74"/>
      <c r="W114" s="74"/>
      <c r="X114" s="74"/>
      <c r="Y114" s="74"/>
      <c r="Z114" s="74"/>
    </row>
    <row r="115" ht="11.25" customHeight="1">
      <c r="A115" s="65"/>
      <c r="B115" s="66"/>
      <c r="C115" s="66"/>
      <c r="D115" s="126"/>
      <c r="E115" s="308"/>
      <c r="F115" s="468"/>
      <c r="G115" s="74"/>
      <c r="H115" s="74"/>
      <c r="I115" s="74"/>
      <c r="J115" s="74"/>
      <c r="K115" s="74"/>
      <c r="L115" s="74"/>
      <c r="M115" s="74"/>
      <c r="N115" s="74"/>
      <c r="O115" s="74"/>
      <c r="P115" s="74"/>
      <c r="Q115" s="74"/>
      <c r="R115" s="74"/>
      <c r="S115" s="74"/>
      <c r="T115" s="74"/>
      <c r="U115" s="74"/>
      <c r="V115" s="74"/>
      <c r="W115" s="74"/>
      <c r="X115" s="74"/>
      <c r="Y115" s="74"/>
      <c r="Z115" s="74"/>
    </row>
    <row r="116" ht="11.25" customHeight="1">
      <c r="A116" s="65"/>
      <c r="B116" s="66"/>
      <c r="C116" s="66"/>
      <c r="D116" s="126"/>
      <c r="E116" s="308"/>
      <c r="F116" s="468"/>
      <c r="G116" s="74"/>
      <c r="H116" s="74"/>
      <c r="I116" s="74"/>
      <c r="J116" s="74"/>
      <c r="K116" s="74"/>
      <c r="L116" s="74"/>
      <c r="M116" s="74"/>
      <c r="N116" s="74"/>
      <c r="O116" s="74"/>
      <c r="P116" s="74"/>
      <c r="Q116" s="74"/>
      <c r="R116" s="74"/>
      <c r="S116" s="74"/>
      <c r="T116" s="74"/>
      <c r="U116" s="74"/>
      <c r="V116" s="74"/>
      <c r="W116" s="74"/>
      <c r="X116" s="74"/>
      <c r="Y116" s="74"/>
      <c r="Z116" s="74"/>
    </row>
    <row r="117" ht="11.25" customHeight="1">
      <c r="A117" s="65"/>
      <c r="B117" s="66"/>
      <c r="C117" s="66"/>
      <c r="D117" s="126"/>
      <c r="E117" s="308"/>
      <c r="F117" s="468"/>
      <c r="G117" s="74"/>
      <c r="H117" s="74"/>
      <c r="I117" s="74"/>
      <c r="J117" s="74"/>
      <c r="K117" s="74"/>
      <c r="L117" s="74"/>
      <c r="M117" s="74"/>
      <c r="N117" s="74"/>
      <c r="O117" s="74"/>
      <c r="P117" s="74"/>
      <c r="Q117" s="74"/>
      <c r="R117" s="74"/>
      <c r="S117" s="74"/>
      <c r="T117" s="74"/>
      <c r="U117" s="74"/>
      <c r="V117" s="74"/>
      <c r="W117" s="74"/>
      <c r="X117" s="74"/>
      <c r="Y117" s="74"/>
      <c r="Z117" s="74"/>
    </row>
    <row r="118" ht="11.25" customHeight="1">
      <c r="A118" s="65"/>
      <c r="B118" s="66"/>
      <c r="C118" s="66"/>
      <c r="D118" s="126"/>
      <c r="E118" s="308"/>
      <c r="F118" s="468"/>
      <c r="G118" s="74"/>
      <c r="H118" s="74"/>
      <c r="I118" s="74"/>
      <c r="J118" s="74"/>
      <c r="K118" s="74"/>
      <c r="L118" s="74"/>
      <c r="M118" s="74"/>
      <c r="N118" s="74"/>
      <c r="O118" s="74"/>
      <c r="P118" s="74"/>
      <c r="Q118" s="74"/>
      <c r="R118" s="74"/>
      <c r="S118" s="74"/>
      <c r="T118" s="74"/>
      <c r="U118" s="74"/>
      <c r="V118" s="74"/>
      <c r="W118" s="74"/>
      <c r="X118" s="74"/>
      <c r="Y118" s="74"/>
      <c r="Z118" s="74"/>
    </row>
    <row r="119" ht="11.25" customHeight="1">
      <c r="A119" s="65"/>
      <c r="B119" s="66"/>
      <c r="C119" s="66"/>
      <c r="D119" s="126"/>
      <c r="E119" s="308"/>
      <c r="F119" s="468"/>
      <c r="G119" s="74"/>
      <c r="H119" s="74"/>
      <c r="I119" s="74"/>
      <c r="J119" s="74"/>
      <c r="K119" s="74"/>
      <c r="L119" s="74"/>
      <c r="M119" s="74"/>
      <c r="N119" s="74"/>
      <c r="O119" s="74"/>
      <c r="P119" s="74"/>
      <c r="Q119" s="74"/>
      <c r="R119" s="74"/>
      <c r="S119" s="74"/>
      <c r="T119" s="74"/>
      <c r="U119" s="74"/>
      <c r="V119" s="74"/>
      <c r="W119" s="74"/>
      <c r="X119" s="74"/>
      <c r="Y119" s="74"/>
      <c r="Z119" s="74"/>
    </row>
    <row r="120" ht="11.25" customHeight="1">
      <c r="A120" s="65"/>
      <c r="B120" s="66"/>
      <c r="C120" s="66"/>
      <c r="D120" s="126"/>
      <c r="E120" s="308"/>
      <c r="F120" s="468"/>
      <c r="G120" s="74"/>
      <c r="H120" s="74"/>
      <c r="I120" s="74"/>
      <c r="J120" s="74"/>
      <c r="K120" s="74"/>
      <c r="L120" s="74"/>
      <c r="M120" s="74"/>
      <c r="N120" s="74"/>
      <c r="O120" s="74"/>
      <c r="P120" s="74"/>
      <c r="Q120" s="74"/>
      <c r="R120" s="74"/>
      <c r="S120" s="74"/>
      <c r="T120" s="74"/>
      <c r="U120" s="74"/>
      <c r="V120" s="74"/>
      <c r="W120" s="74"/>
      <c r="X120" s="74"/>
      <c r="Y120" s="74"/>
      <c r="Z120" s="74"/>
    </row>
    <row r="121" ht="11.25" customHeight="1">
      <c r="A121" s="65"/>
      <c r="B121" s="66"/>
      <c r="C121" s="66"/>
      <c r="D121" s="126"/>
      <c r="E121" s="308"/>
      <c r="F121" s="468"/>
      <c r="G121" s="74"/>
      <c r="H121" s="74"/>
      <c r="I121" s="74"/>
      <c r="J121" s="74"/>
      <c r="K121" s="74"/>
      <c r="L121" s="74"/>
      <c r="M121" s="74"/>
      <c r="N121" s="74"/>
      <c r="O121" s="74"/>
      <c r="P121" s="74"/>
      <c r="Q121" s="74"/>
      <c r="R121" s="74"/>
      <c r="S121" s="74"/>
      <c r="T121" s="74"/>
      <c r="U121" s="74"/>
      <c r="V121" s="74"/>
      <c r="W121" s="74"/>
      <c r="X121" s="74"/>
      <c r="Y121" s="74"/>
      <c r="Z121" s="74"/>
    </row>
    <row r="122" ht="11.25" customHeight="1">
      <c r="A122" s="65"/>
      <c r="B122" s="66"/>
      <c r="C122" s="66"/>
      <c r="D122" s="126"/>
      <c r="E122" s="308"/>
      <c r="F122" s="468"/>
      <c r="G122" s="74"/>
      <c r="H122" s="74"/>
      <c r="I122" s="74"/>
      <c r="J122" s="74"/>
      <c r="K122" s="74"/>
      <c r="L122" s="74"/>
      <c r="M122" s="74"/>
      <c r="N122" s="74"/>
      <c r="O122" s="74"/>
      <c r="P122" s="74"/>
      <c r="Q122" s="74"/>
      <c r="R122" s="74"/>
      <c r="S122" s="74"/>
      <c r="T122" s="74"/>
      <c r="U122" s="74"/>
      <c r="V122" s="74"/>
      <c r="W122" s="74"/>
      <c r="X122" s="74"/>
      <c r="Y122" s="74"/>
      <c r="Z122" s="74"/>
    </row>
    <row r="123" ht="11.25" customHeight="1">
      <c r="A123" s="65"/>
      <c r="B123" s="66"/>
      <c r="C123" s="66"/>
      <c r="D123" s="126"/>
      <c r="E123" s="308"/>
      <c r="F123" s="468"/>
      <c r="G123" s="74"/>
      <c r="H123" s="74"/>
      <c r="I123" s="74"/>
      <c r="J123" s="74"/>
      <c r="K123" s="74"/>
      <c r="L123" s="74"/>
      <c r="M123" s="74"/>
      <c r="N123" s="74"/>
      <c r="O123" s="74"/>
      <c r="P123" s="74"/>
      <c r="Q123" s="74"/>
      <c r="R123" s="74"/>
      <c r="S123" s="74"/>
      <c r="T123" s="74"/>
      <c r="U123" s="74"/>
      <c r="V123" s="74"/>
      <c r="W123" s="74"/>
      <c r="X123" s="74"/>
      <c r="Y123" s="74"/>
      <c r="Z123" s="74"/>
    </row>
    <row r="124" ht="11.25" customHeight="1">
      <c r="A124" s="65"/>
      <c r="B124" s="66"/>
      <c r="C124" s="66"/>
      <c r="D124" s="126"/>
      <c r="E124" s="308"/>
      <c r="F124" s="468"/>
      <c r="G124" s="74"/>
      <c r="H124" s="74"/>
      <c r="I124" s="74"/>
      <c r="J124" s="74"/>
      <c r="K124" s="74"/>
      <c r="L124" s="74"/>
      <c r="M124" s="74"/>
      <c r="N124" s="74"/>
      <c r="O124" s="74"/>
      <c r="P124" s="74"/>
      <c r="Q124" s="74"/>
      <c r="R124" s="74"/>
      <c r="S124" s="74"/>
      <c r="T124" s="74"/>
      <c r="U124" s="74"/>
      <c r="V124" s="74"/>
      <c r="W124" s="74"/>
      <c r="X124" s="74"/>
      <c r="Y124" s="74"/>
      <c r="Z124" s="74"/>
    </row>
    <row r="125" ht="11.25" customHeight="1">
      <c r="A125" s="65"/>
      <c r="B125" s="66"/>
      <c r="C125" s="66"/>
      <c r="D125" s="126"/>
      <c r="E125" s="308"/>
      <c r="F125" s="468"/>
      <c r="G125" s="74"/>
      <c r="H125" s="74"/>
      <c r="I125" s="74"/>
      <c r="J125" s="74"/>
      <c r="K125" s="74"/>
      <c r="L125" s="74"/>
      <c r="M125" s="74"/>
      <c r="N125" s="74"/>
      <c r="O125" s="74"/>
      <c r="P125" s="74"/>
      <c r="Q125" s="74"/>
      <c r="R125" s="74"/>
      <c r="S125" s="74"/>
      <c r="T125" s="74"/>
      <c r="U125" s="74"/>
      <c r="V125" s="74"/>
      <c r="W125" s="74"/>
      <c r="X125" s="74"/>
      <c r="Y125" s="74"/>
      <c r="Z125" s="74"/>
    </row>
    <row r="126" ht="11.25" customHeight="1">
      <c r="A126" s="65"/>
      <c r="B126" s="66"/>
      <c r="C126" s="66"/>
      <c r="D126" s="126"/>
      <c r="E126" s="308"/>
      <c r="F126" s="468"/>
      <c r="G126" s="74"/>
      <c r="H126" s="74"/>
      <c r="I126" s="74"/>
      <c r="J126" s="74"/>
      <c r="K126" s="74"/>
      <c r="L126" s="74"/>
      <c r="M126" s="74"/>
      <c r="N126" s="74"/>
      <c r="O126" s="74"/>
      <c r="P126" s="74"/>
      <c r="Q126" s="74"/>
      <c r="R126" s="74"/>
      <c r="S126" s="74"/>
      <c r="T126" s="74"/>
      <c r="U126" s="74"/>
      <c r="V126" s="74"/>
      <c r="W126" s="74"/>
      <c r="X126" s="74"/>
      <c r="Y126" s="74"/>
      <c r="Z126" s="74"/>
    </row>
    <row r="127" ht="11.25" customHeight="1">
      <c r="A127" s="65"/>
      <c r="B127" s="66"/>
      <c r="C127" s="66"/>
      <c r="D127" s="126"/>
      <c r="E127" s="308"/>
      <c r="F127" s="468"/>
      <c r="G127" s="74"/>
      <c r="H127" s="74"/>
      <c r="I127" s="74"/>
      <c r="J127" s="74"/>
      <c r="K127" s="74"/>
      <c r="L127" s="74"/>
      <c r="M127" s="74"/>
      <c r="N127" s="74"/>
      <c r="O127" s="74"/>
      <c r="P127" s="74"/>
      <c r="Q127" s="74"/>
      <c r="R127" s="74"/>
      <c r="S127" s="74"/>
      <c r="T127" s="74"/>
      <c r="U127" s="74"/>
      <c r="V127" s="74"/>
      <c r="W127" s="74"/>
      <c r="X127" s="74"/>
      <c r="Y127" s="74"/>
      <c r="Z127" s="74"/>
    </row>
    <row r="128" ht="11.25" customHeight="1">
      <c r="A128" s="65"/>
      <c r="B128" s="66"/>
      <c r="C128" s="66"/>
      <c r="D128" s="126"/>
      <c r="E128" s="308"/>
      <c r="F128" s="468"/>
      <c r="G128" s="74"/>
      <c r="H128" s="74"/>
      <c r="I128" s="74"/>
      <c r="J128" s="74"/>
      <c r="K128" s="74"/>
      <c r="L128" s="74"/>
      <c r="M128" s="74"/>
      <c r="N128" s="74"/>
      <c r="O128" s="74"/>
      <c r="P128" s="74"/>
      <c r="Q128" s="74"/>
      <c r="R128" s="74"/>
      <c r="S128" s="74"/>
      <c r="T128" s="74"/>
      <c r="U128" s="74"/>
      <c r="V128" s="74"/>
      <c r="W128" s="74"/>
      <c r="X128" s="74"/>
      <c r="Y128" s="74"/>
      <c r="Z128" s="74"/>
    </row>
    <row r="129" ht="11.25" customHeight="1">
      <c r="A129" s="65"/>
      <c r="B129" s="66"/>
      <c r="C129" s="66"/>
      <c r="D129" s="126"/>
      <c r="E129" s="308"/>
      <c r="F129" s="468"/>
      <c r="G129" s="74"/>
      <c r="H129" s="74"/>
      <c r="I129" s="74"/>
      <c r="J129" s="74"/>
      <c r="K129" s="74"/>
      <c r="L129" s="74"/>
      <c r="M129" s="74"/>
      <c r="N129" s="74"/>
      <c r="O129" s="74"/>
      <c r="P129" s="74"/>
      <c r="Q129" s="74"/>
      <c r="R129" s="74"/>
      <c r="S129" s="74"/>
      <c r="T129" s="74"/>
      <c r="U129" s="74"/>
      <c r="V129" s="74"/>
      <c r="W129" s="74"/>
      <c r="X129" s="74"/>
      <c r="Y129" s="74"/>
      <c r="Z129" s="74"/>
    </row>
    <row r="130" ht="11.25" customHeight="1">
      <c r="A130" s="65"/>
      <c r="B130" s="66"/>
      <c r="C130" s="66"/>
      <c r="D130" s="126"/>
      <c r="E130" s="308"/>
      <c r="F130" s="468"/>
      <c r="G130" s="74"/>
      <c r="H130" s="74"/>
      <c r="I130" s="74"/>
      <c r="J130" s="74"/>
      <c r="K130" s="74"/>
      <c r="L130" s="74"/>
      <c r="M130" s="74"/>
      <c r="N130" s="74"/>
      <c r="O130" s="74"/>
      <c r="P130" s="74"/>
      <c r="Q130" s="74"/>
      <c r="R130" s="74"/>
      <c r="S130" s="74"/>
      <c r="T130" s="74"/>
      <c r="U130" s="74"/>
      <c r="V130" s="74"/>
      <c r="W130" s="74"/>
      <c r="X130" s="74"/>
      <c r="Y130" s="74"/>
      <c r="Z130" s="74"/>
    </row>
    <row r="131" ht="11.25" customHeight="1">
      <c r="A131" s="65"/>
      <c r="B131" s="66"/>
      <c r="C131" s="66"/>
      <c r="D131" s="126"/>
      <c r="E131" s="308"/>
      <c r="F131" s="468"/>
      <c r="G131" s="74"/>
      <c r="H131" s="74"/>
      <c r="I131" s="74"/>
      <c r="J131" s="74"/>
      <c r="K131" s="74"/>
      <c r="L131" s="74"/>
      <c r="M131" s="74"/>
      <c r="N131" s="74"/>
      <c r="O131" s="74"/>
      <c r="P131" s="74"/>
      <c r="Q131" s="74"/>
      <c r="R131" s="74"/>
      <c r="S131" s="74"/>
      <c r="T131" s="74"/>
      <c r="U131" s="74"/>
      <c r="V131" s="74"/>
      <c r="W131" s="74"/>
      <c r="X131" s="74"/>
      <c r="Y131" s="74"/>
      <c r="Z131" s="74"/>
    </row>
    <row r="132" ht="11.25" customHeight="1">
      <c r="A132" s="65"/>
      <c r="B132" s="66"/>
      <c r="C132" s="66"/>
      <c r="D132" s="126"/>
      <c r="E132" s="308"/>
      <c r="F132" s="468"/>
      <c r="G132" s="74"/>
      <c r="H132" s="74"/>
      <c r="I132" s="74"/>
      <c r="J132" s="74"/>
      <c r="K132" s="74"/>
      <c r="L132" s="74"/>
      <c r="M132" s="74"/>
      <c r="N132" s="74"/>
      <c r="O132" s="74"/>
      <c r="P132" s="74"/>
      <c r="Q132" s="74"/>
      <c r="R132" s="74"/>
      <c r="S132" s="74"/>
      <c r="T132" s="74"/>
      <c r="U132" s="74"/>
      <c r="V132" s="74"/>
      <c r="W132" s="74"/>
      <c r="X132" s="74"/>
      <c r="Y132" s="74"/>
      <c r="Z132" s="74"/>
    </row>
    <row r="133" ht="11.25" customHeight="1">
      <c r="A133" s="65"/>
      <c r="B133" s="66"/>
      <c r="C133" s="66"/>
      <c r="D133" s="126"/>
      <c r="E133" s="308"/>
      <c r="F133" s="468"/>
      <c r="G133" s="74"/>
      <c r="H133" s="74"/>
      <c r="I133" s="74"/>
      <c r="J133" s="74"/>
      <c r="K133" s="74"/>
      <c r="L133" s="74"/>
      <c r="M133" s="74"/>
      <c r="N133" s="74"/>
      <c r="O133" s="74"/>
      <c r="P133" s="74"/>
      <c r="Q133" s="74"/>
      <c r="R133" s="74"/>
      <c r="S133" s="74"/>
      <c r="T133" s="74"/>
      <c r="U133" s="74"/>
      <c r="V133" s="74"/>
      <c r="W133" s="74"/>
      <c r="X133" s="74"/>
      <c r="Y133" s="74"/>
      <c r="Z133" s="74"/>
    </row>
    <row r="134" ht="11.25" customHeight="1">
      <c r="A134" s="65"/>
      <c r="B134" s="66"/>
      <c r="C134" s="66"/>
      <c r="D134" s="69"/>
      <c r="E134" s="308"/>
      <c r="F134" s="468"/>
      <c r="G134" s="74"/>
      <c r="H134" s="74"/>
      <c r="I134" s="74"/>
      <c r="J134" s="74"/>
      <c r="K134" s="74"/>
      <c r="L134" s="74"/>
      <c r="M134" s="74"/>
      <c r="N134" s="74"/>
      <c r="O134" s="74"/>
      <c r="P134" s="74"/>
      <c r="Q134" s="74"/>
      <c r="R134" s="74"/>
      <c r="S134" s="74"/>
      <c r="T134" s="74"/>
      <c r="U134" s="74"/>
      <c r="V134" s="74"/>
      <c r="W134" s="74"/>
      <c r="X134" s="74"/>
      <c r="Y134" s="74"/>
      <c r="Z134" s="74"/>
    </row>
    <row r="135" ht="11.25" customHeight="1">
      <c r="A135" s="65"/>
      <c r="B135" s="66"/>
      <c r="C135" s="66"/>
      <c r="D135" s="69"/>
      <c r="E135" s="308"/>
      <c r="F135" s="468"/>
      <c r="G135" s="74"/>
      <c r="H135" s="74"/>
      <c r="I135" s="74"/>
      <c r="J135" s="74"/>
      <c r="K135" s="74"/>
      <c r="L135" s="74"/>
      <c r="M135" s="74"/>
      <c r="N135" s="74"/>
      <c r="O135" s="74"/>
      <c r="P135" s="74"/>
      <c r="Q135" s="74"/>
      <c r="R135" s="74"/>
      <c r="S135" s="74"/>
      <c r="T135" s="74"/>
      <c r="U135" s="74"/>
      <c r="V135" s="74"/>
      <c r="W135" s="74"/>
      <c r="X135" s="74"/>
      <c r="Y135" s="74"/>
      <c r="Z135" s="74"/>
    </row>
    <row r="136" ht="11.25" customHeight="1">
      <c r="A136" s="65"/>
      <c r="B136" s="66"/>
      <c r="C136" s="66"/>
      <c r="D136" s="69"/>
      <c r="E136" s="308"/>
      <c r="F136" s="468"/>
      <c r="G136" s="74"/>
      <c r="H136" s="74"/>
      <c r="I136" s="74"/>
      <c r="J136" s="74"/>
      <c r="K136" s="74"/>
      <c r="L136" s="74"/>
      <c r="M136" s="74"/>
      <c r="N136" s="74"/>
      <c r="O136" s="74"/>
      <c r="P136" s="74"/>
      <c r="Q136" s="74"/>
      <c r="R136" s="74"/>
      <c r="S136" s="74"/>
      <c r="T136" s="74"/>
      <c r="U136" s="74"/>
      <c r="V136" s="74"/>
      <c r="W136" s="74"/>
      <c r="X136" s="74"/>
      <c r="Y136" s="74"/>
      <c r="Z136" s="74"/>
    </row>
    <row r="137" ht="11.25" customHeight="1">
      <c r="A137" s="65"/>
      <c r="B137" s="66"/>
      <c r="C137" s="66"/>
      <c r="D137" s="69"/>
      <c r="E137" s="308"/>
      <c r="F137" s="468"/>
      <c r="G137" s="74"/>
      <c r="H137" s="74"/>
      <c r="I137" s="74"/>
      <c r="J137" s="74"/>
      <c r="K137" s="74"/>
      <c r="L137" s="74"/>
      <c r="M137" s="74"/>
      <c r="N137" s="74"/>
      <c r="O137" s="74"/>
      <c r="P137" s="74"/>
      <c r="Q137" s="74"/>
      <c r="R137" s="74"/>
      <c r="S137" s="74"/>
      <c r="T137" s="74"/>
      <c r="U137" s="74"/>
      <c r="V137" s="74"/>
      <c r="W137" s="74"/>
      <c r="X137" s="74"/>
      <c r="Y137" s="74"/>
      <c r="Z137" s="74"/>
    </row>
    <row r="138" ht="11.25" customHeight="1">
      <c r="A138" s="65"/>
      <c r="B138" s="66"/>
      <c r="C138" s="66"/>
      <c r="D138" s="69"/>
      <c r="E138" s="308"/>
      <c r="F138" s="468"/>
      <c r="G138" s="74"/>
      <c r="H138" s="74"/>
      <c r="I138" s="74"/>
      <c r="J138" s="74"/>
      <c r="K138" s="74"/>
      <c r="L138" s="74"/>
      <c r="M138" s="74"/>
      <c r="N138" s="74"/>
      <c r="O138" s="74"/>
      <c r="P138" s="74"/>
      <c r="Q138" s="74"/>
      <c r="R138" s="74"/>
      <c r="S138" s="74"/>
      <c r="T138" s="74"/>
      <c r="U138" s="74"/>
      <c r="V138" s="74"/>
      <c r="W138" s="74"/>
      <c r="X138" s="74"/>
      <c r="Y138" s="74"/>
      <c r="Z138" s="74"/>
    </row>
    <row r="139" ht="11.25" customHeight="1">
      <c r="A139" s="65"/>
      <c r="B139" s="66"/>
      <c r="C139" s="66"/>
      <c r="D139" s="69"/>
      <c r="E139" s="308"/>
      <c r="F139" s="468"/>
      <c r="G139" s="74"/>
      <c r="H139" s="74"/>
      <c r="I139" s="74"/>
      <c r="J139" s="74"/>
      <c r="K139" s="74"/>
      <c r="L139" s="74"/>
      <c r="M139" s="74"/>
      <c r="N139" s="74"/>
      <c r="O139" s="74"/>
      <c r="P139" s="74"/>
      <c r="Q139" s="74"/>
      <c r="R139" s="74"/>
      <c r="S139" s="74"/>
      <c r="T139" s="74"/>
      <c r="U139" s="74"/>
      <c r="V139" s="74"/>
      <c r="W139" s="74"/>
      <c r="X139" s="74"/>
      <c r="Y139" s="74"/>
      <c r="Z139" s="74"/>
    </row>
    <row r="140" ht="11.25" customHeight="1">
      <c r="A140" s="65"/>
      <c r="B140" s="66"/>
      <c r="C140" s="66"/>
      <c r="D140" s="69"/>
      <c r="E140" s="308"/>
      <c r="F140" s="468"/>
      <c r="G140" s="74"/>
      <c r="H140" s="74"/>
      <c r="I140" s="74"/>
      <c r="J140" s="74"/>
      <c r="K140" s="74"/>
      <c r="L140" s="74"/>
      <c r="M140" s="74"/>
      <c r="N140" s="74"/>
      <c r="O140" s="74"/>
      <c r="P140" s="74"/>
      <c r="Q140" s="74"/>
      <c r="R140" s="74"/>
      <c r="S140" s="74"/>
      <c r="T140" s="74"/>
      <c r="U140" s="74"/>
      <c r="V140" s="74"/>
      <c r="W140" s="74"/>
      <c r="X140" s="74"/>
      <c r="Y140" s="74"/>
      <c r="Z140" s="74"/>
    </row>
    <row r="141" ht="11.25" customHeight="1">
      <c r="A141" s="65"/>
      <c r="B141" s="66"/>
      <c r="C141" s="66"/>
      <c r="D141" s="69"/>
      <c r="E141" s="308"/>
      <c r="F141" s="468"/>
      <c r="G141" s="74"/>
      <c r="H141" s="74"/>
      <c r="I141" s="74"/>
      <c r="J141" s="74"/>
      <c r="K141" s="74"/>
      <c r="L141" s="74"/>
      <c r="M141" s="74"/>
      <c r="N141" s="74"/>
      <c r="O141" s="74"/>
      <c r="P141" s="74"/>
      <c r="Q141" s="74"/>
      <c r="R141" s="74"/>
      <c r="S141" s="74"/>
      <c r="T141" s="74"/>
      <c r="U141" s="74"/>
      <c r="V141" s="74"/>
      <c r="W141" s="74"/>
      <c r="X141" s="74"/>
      <c r="Y141" s="74"/>
      <c r="Z141" s="74"/>
    </row>
    <row r="142" ht="11.25" customHeight="1">
      <c r="A142" s="65"/>
      <c r="B142" s="66"/>
      <c r="C142" s="66"/>
      <c r="D142" s="69"/>
      <c r="E142" s="308"/>
      <c r="F142" s="468"/>
      <c r="G142" s="74"/>
      <c r="H142" s="74"/>
      <c r="I142" s="74"/>
      <c r="J142" s="74"/>
      <c r="K142" s="74"/>
      <c r="L142" s="74"/>
      <c r="M142" s="74"/>
      <c r="N142" s="74"/>
      <c r="O142" s="74"/>
      <c r="P142" s="74"/>
      <c r="Q142" s="74"/>
      <c r="R142" s="74"/>
      <c r="S142" s="74"/>
      <c r="T142" s="74"/>
      <c r="U142" s="74"/>
      <c r="V142" s="74"/>
      <c r="W142" s="74"/>
      <c r="X142" s="74"/>
      <c r="Y142" s="74"/>
      <c r="Z142" s="74"/>
    </row>
    <row r="143" ht="11.25" customHeight="1">
      <c r="A143" s="65"/>
      <c r="B143" s="66"/>
      <c r="C143" s="66"/>
      <c r="D143" s="69"/>
      <c r="E143" s="308"/>
      <c r="F143" s="468"/>
      <c r="G143" s="74"/>
      <c r="H143" s="74"/>
      <c r="I143" s="74"/>
      <c r="J143" s="74"/>
      <c r="K143" s="74"/>
      <c r="L143" s="74"/>
      <c r="M143" s="74"/>
      <c r="N143" s="74"/>
      <c r="O143" s="74"/>
      <c r="P143" s="74"/>
      <c r="Q143" s="74"/>
      <c r="R143" s="74"/>
      <c r="S143" s="74"/>
      <c r="T143" s="74"/>
      <c r="U143" s="74"/>
      <c r="V143" s="74"/>
      <c r="W143" s="74"/>
      <c r="X143" s="74"/>
      <c r="Y143" s="74"/>
      <c r="Z143" s="74"/>
    </row>
    <row r="144" ht="11.25" customHeight="1">
      <c r="A144" s="65"/>
      <c r="B144" s="66"/>
      <c r="C144" s="66"/>
      <c r="D144" s="69"/>
      <c r="E144" s="308"/>
      <c r="F144" s="468"/>
      <c r="G144" s="74"/>
      <c r="H144" s="74"/>
      <c r="I144" s="74"/>
      <c r="J144" s="74"/>
      <c r="K144" s="74"/>
      <c r="L144" s="74"/>
      <c r="M144" s="74"/>
      <c r="N144" s="74"/>
      <c r="O144" s="74"/>
      <c r="P144" s="74"/>
      <c r="Q144" s="74"/>
      <c r="R144" s="74"/>
      <c r="S144" s="74"/>
      <c r="T144" s="74"/>
      <c r="U144" s="74"/>
      <c r="V144" s="74"/>
      <c r="W144" s="74"/>
      <c r="X144" s="74"/>
      <c r="Y144" s="74"/>
      <c r="Z144" s="74"/>
    </row>
    <row r="145" ht="11.25" customHeight="1">
      <c r="A145" s="65"/>
      <c r="B145" s="66"/>
      <c r="C145" s="66"/>
      <c r="D145" s="69"/>
      <c r="E145" s="308"/>
      <c r="F145" s="468"/>
      <c r="G145" s="74"/>
      <c r="H145" s="74"/>
      <c r="I145" s="74"/>
      <c r="J145" s="74"/>
      <c r="K145" s="74"/>
      <c r="L145" s="74"/>
      <c r="M145" s="74"/>
      <c r="N145" s="74"/>
      <c r="O145" s="74"/>
      <c r="P145" s="74"/>
      <c r="Q145" s="74"/>
      <c r="R145" s="74"/>
      <c r="S145" s="74"/>
      <c r="T145" s="74"/>
      <c r="U145" s="74"/>
      <c r="V145" s="74"/>
      <c r="W145" s="74"/>
      <c r="X145" s="74"/>
      <c r="Y145" s="74"/>
      <c r="Z145" s="74"/>
    </row>
    <row r="146" ht="11.25" customHeight="1">
      <c r="A146" s="65"/>
      <c r="B146" s="66"/>
      <c r="C146" s="66"/>
      <c r="D146" s="69"/>
      <c r="E146" s="308"/>
      <c r="F146" s="468"/>
      <c r="G146" s="74"/>
      <c r="H146" s="74"/>
      <c r="I146" s="74"/>
      <c r="J146" s="74"/>
      <c r="K146" s="74"/>
      <c r="L146" s="74"/>
      <c r="M146" s="74"/>
      <c r="N146" s="74"/>
      <c r="O146" s="74"/>
      <c r="P146" s="74"/>
      <c r="Q146" s="74"/>
      <c r="R146" s="74"/>
      <c r="S146" s="74"/>
      <c r="T146" s="74"/>
      <c r="U146" s="74"/>
      <c r="V146" s="74"/>
      <c r="W146" s="74"/>
      <c r="X146" s="74"/>
      <c r="Y146" s="74"/>
      <c r="Z146" s="74"/>
    </row>
    <row r="147" ht="11.25" customHeight="1">
      <c r="A147" s="65"/>
      <c r="B147" s="66"/>
      <c r="C147" s="66"/>
      <c r="D147" s="69"/>
      <c r="E147" s="308"/>
      <c r="F147" s="468"/>
      <c r="G147" s="74"/>
      <c r="H147" s="74"/>
      <c r="I147" s="74"/>
      <c r="J147" s="74"/>
      <c r="K147" s="74"/>
      <c r="L147" s="74"/>
      <c r="M147" s="74"/>
      <c r="N147" s="74"/>
      <c r="O147" s="74"/>
      <c r="P147" s="74"/>
      <c r="Q147" s="74"/>
      <c r="R147" s="74"/>
      <c r="S147" s="74"/>
      <c r="T147" s="74"/>
      <c r="U147" s="74"/>
      <c r="V147" s="74"/>
      <c r="W147" s="74"/>
      <c r="X147" s="74"/>
      <c r="Y147" s="74"/>
      <c r="Z147" s="74"/>
    </row>
    <row r="148" ht="11.25" customHeight="1">
      <c r="A148" s="65"/>
      <c r="B148" s="66"/>
      <c r="C148" s="66"/>
      <c r="D148" s="69"/>
      <c r="E148" s="308"/>
      <c r="F148" s="468"/>
      <c r="G148" s="74"/>
      <c r="H148" s="74"/>
      <c r="I148" s="74"/>
      <c r="J148" s="74"/>
      <c r="K148" s="74"/>
      <c r="L148" s="74"/>
      <c r="M148" s="74"/>
      <c r="N148" s="74"/>
      <c r="O148" s="74"/>
      <c r="P148" s="74"/>
      <c r="Q148" s="74"/>
      <c r="R148" s="74"/>
      <c r="S148" s="74"/>
      <c r="T148" s="74"/>
      <c r="U148" s="74"/>
      <c r="V148" s="74"/>
      <c r="W148" s="74"/>
      <c r="X148" s="74"/>
      <c r="Y148" s="74"/>
      <c r="Z148" s="74"/>
    </row>
    <row r="149" ht="11.25" customHeight="1">
      <c r="A149" s="65"/>
      <c r="B149" s="66"/>
      <c r="C149" s="66"/>
      <c r="D149" s="69"/>
      <c r="E149" s="308"/>
      <c r="F149" s="468"/>
      <c r="G149" s="74"/>
      <c r="H149" s="74"/>
      <c r="I149" s="74"/>
      <c r="J149" s="74"/>
      <c r="K149" s="74"/>
      <c r="L149" s="74"/>
      <c r="M149" s="74"/>
      <c r="N149" s="74"/>
      <c r="O149" s="74"/>
      <c r="P149" s="74"/>
      <c r="Q149" s="74"/>
      <c r="R149" s="74"/>
      <c r="S149" s="74"/>
      <c r="T149" s="74"/>
      <c r="U149" s="74"/>
      <c r="V149" s="74"/>
      <c r="W149" s="74"/>
      <c r="X149" s="74"/>
      <c r="Y149" s="74"/>
      <c r="Z149" s="74"/>
    </row>
    <row r="150" ht="11.25" customHeight="1">
      <c r="A150" s="65"/>
      <c r="B150" s="66"/>
      <c r="C150" s="66"/>
      <c r="D150" s="69"/>
      <c r="E150" s="308"/>
      <c r="F150" s="468"/>
      <c r="G150" s="74"/>
      <c r="H150" s="74"/>
      <c r="I150" s="74"/>
      <c r="J150" s="74"/>
      <c r="K150" s="74"/>
      <c r="L150" s="74"/>
      <c r="M150" s="74"/>
      <c r="N150" s="74"/>
      <c r="O150" s="74"/>
      <c r="P150" s="74"/>
      <c r="Q150" s="74"/>
      <c r="R150" s="74"/>
      <c r="S150" s="74"/>
      <c r="T150" s="74"/>
      <c r="U150" s="74"/>
      <c r="V150" s="74"/>
      <c r="W150" s="74"/>
      <c r="X150" s="74"/>
      <c r="Y150" s="74"/>
      <c r="Z150" s="74"/>
    </row>
    <row r="151" ht="11.25" customHeight="1">
      <c r="A151" s="65"/>
      <c r="B151" s="66"/>
      <c r="C151" s="66"/>
      <c r="D151" s="69"/>
      <c r="E151" s="308"/>
      <c r="F151" s="468"/>
      <c r="G151" s="74"/>
      <c r="H151" s="74"/>
      <c r="I151" s="74"/>
      <c r="J151" s="74"/>
      <c r="K151" s="74"/>
      <c r="L151" s="74"/>
      <c r="M151" s="74"/>
      <c r="N151" s="74"/>
      <c r="O151" s="74"/>
      <c r="P151" s="74"/>
      <c r="Q151" s="74"/>
      <c r="R151" s="74"/>
      <c r="S151" s="74"/>
      <c r="T151" s="74"/>
      <c r="U151" s="74"/>
      <c r="V151" s="74"/>
      <c r="W151" s="74"/>
      <c r="X151" s="74"/>
      <c r="Y151" s="74"/>
      <c r="Z151" s="74"/>
    </row>
    <row r="152" ht="11.25" customHeight="1">
      <c r="A152" s="65"/>
      <c r="B152" s="66"/>
      <c r="C152" s="66"/>
      <c r="D152" s="69"/>
      <c r="E152" s="308"/>
      <c r="F152" s="468"/>
      <c r="G152" s="74"/>
      <c r="H152" s="74"/>
      <c r="I152" s="74"/>
      <c r="J152" s="74"/>
      <c r="K152" s="74"/>
      <c r="L152" s="74"/>
      <c r="M152" s="74"/>
      <c r="N152" s="74"/>
      <c r="O152" s="74"/>
      <c r="P152" s="74"/>
      <c r="Q152" s="74"/>
      <c r="R152" s="74"/>
      <c r="S152" s="74"/>
      <c r="T152" s="74"/>
      <c r="U152" s="74"/>
      <c r="V152" s="74"/>
      <c r="W152" s="74"/>
      <c r="X152" s="74"/>
      <c r="Y152" s="74"/>
      <c r="Z152" s="74"/>
    </row>
    <row r="153" ht="11.25" customHeight="1">
      <c r="A153" s="65"/>
      <c r="B153" s="66"/>
      <c r="C153" s="66"/>
      <c r="D153" s="69"/>
      <c r="E153" s="308"/>
      <c r="F153" s="468"/>
      <c r="G153" s="74"/>
      <c r="H153" s="74"/>
      <c r="I153" s="74"/>
      <c r="J153" s="74"/>
      <c r="K153" s="74"/>
      <c r="L153" s="74"/>
      <c r="M153" s="74"/>
      <c r="N153" s="74"/>
      <c r="O153" s="74"/>
      <c r="P153" s="74"/>
      <c r="Q153" s="74"/>
      <c r="R153" s="74"/>
      <c r="S153" s="74"/>
      <c r="T153" s="74"/>
      <c r="U153" s="74"/>
      <c r="V153" s="74"/>
      <c r="W153" s="74"/>
      <c r="X153" s="74"/>
      <c r="Y153" s="74"/>
      <c r="Z153" s="74"/>
    </row>
    <row r="154" ht="11.25" customHeight="1">
      <c r="A154" s="65"/>
      <c r="B154" s="66"/>
      <c r="C154" s="66"/>
      <c r="D154" s="69"/>
      <c r="E154" s="308"/>
      <c r="F154" s="468"/>
      <c r="G154" s="74"/>
      <c r="H154" s="74"/>
      <c r="I154" s="74"/>
      <c r="J154" s="74"/>
      <c r="K154" s="74"/>
      <c r="L154" s="74"/>
      <c r="M154" s="74"/>
      <c r="N154" s="74"/>
      <c r="O154" s="74"/>
      <c r="P154" s="74"/>
      <c r="Q154" s="74"/>
      <c r="R154" s="74"/>
      <c r="S154" s="74"/>
      <c r="T154" s="74"/>
      <c r="U154" s="74"/>
      <c r="V154" s="74"/>
      <c r="W154" s="74"/>
      <c r="X154" s="74"/>
      <c r="Y154" s="74"/>
      <c r="Z154" s="74"/>
    </row>
    <row r="155" ht="11.25" customHeight="1">
      <c r="A155" s="65"/>
      <c r="B155" s="66"/>
      <c r="C155" s="66"/>
      <c r="D155" s="69"/>
      <c r="E155" s="308"/>
      <c r="F155" s="468"/>
      <c r="G155" s="74"/>
      <c r="H155" s="74"/>
      <c r="I155" s="74"/>
      <c r="J155" s="74"/>
      <c r="K155" s="74"/>
      <c r="L155" s="74"/>
      <c r="M155" s="74"/>
      <c r="N155" s="74"/>
      <c r="O155" s="74"/>
      <c r="P155" s="74"/>
      <c r="Q155" s="74"/>
      <c r="R155" s="74"/>
      <c r="S155" s="74"/>
      <c r="T155" s="74"/>
      <c r="U155" s="74"/>
      <c r="V155" s="74"/>
      <c r="W155" s="74"/>
      <c r="X155" s="74"/>
      <c r="Y155" s="74"/>
      <c r="Z155" s="74"/>
    </row>
    <row r="156" ht="11.25" customHeight="1">
      <c r="A156" s="65"/>
      <c r="B156" s="66"/>
      <c r="C156" s="66"/>
      <c r="D156" s="69"/>
      <c r="E156" s="308"/>
      <c r="F156" s="468"/>
      <c r="G156" s="74"/>
      <c r="H156" s="74"/>
      <c r="I156" s="74"/>
      <c r="J156" s="74"/>
      <c r="K156" s="74"/>
      <c r="L156" s="74"/>
      <c r="M156" s="74"/>
      <c r="N156" s="74"/>
      <c r="O156" s="74"/>
      <c r="P156" s="74"/>
      <c r="Q156" s="74"/>
      <c r="R156" s="74"/>
      <c r="S156" s="74"/>
      <c r="T156" s="74"/>
      <c r="U156" s="74"/>
      <c r="V156" s="74"/>
      <c r="W156" s="74"/>
      <c r="X156" s="74"/>
      <c r="Y156" s="74"/>
      <c r="Z156" s="74"/>
    </row>
    <row r="157" ht="11.25" customHeight="1">
      <c r="A157" s="65"/>
      <c r="B157" s="66"/>
      <c r="C157" s="66"/>
      <c r="D157" s="69"/>
      <c r="E157" s="308"/>
      <c r="F157" s="468"/>
      <c r="G157" s="74"/>
      <c r="H157" s="74"/>
      <c r="I157" s="74"/>
      <c r="J157" s="74"/>
      <c r="K157" s="74"/>
      <c r="L157" s="74"/>
      <c r="M157" s="74"/>
      <c r="N157" s="74"/>
      <c r="O157" s="74"/>
      <c r="P157" s="74"/>
      <c r="Q157" s="74"/>
      <c r="R157" s="74"/>
      <c r="S157" s="74"/>
      <c r="T157" s="74"/>
      <c r="U157" s="74"/>
      <c r="V157" s="74"/>
      <c r="W157" s="74"/>
      <c r="X157" s="74"/>
      <c r="Y157" s="74"/>
      <c r="Z157" s="74"/>
    </row>
    <row r="158" ht="11.25" customHeight="1">
      <c r="A158" s="65"/>
      <c r="B158" s="66"/>
      <c r="C158" s="66"/>
      <c r="D158" s="69"/>
      <c r="E158" s="308"/>
      <c r="F158" s="468"/>
      <c r="G158" s="74"/>
      <c r="H158" s="74"/>
      <c r="I158" s="74"/>
      <c r="J158" s="74"/>
      <c r="K158" s="74"/>
      <c r="L158" s="74"/>
      <c r="M158" s="74"/>
      <c r="N158" s="74"/>
      <c r="O158" s="74"/>
      <c r="P158" s="74"/>
      <c r="Q158" s="74"/>
      <c r="R158" s="74"/>
      <c r="S158" s="74"/>
      <c r="T158" s="74"/>
      <c r="U158" s="74"/>
      <c r="V158" s="74"/>
      <c r="W158" s="74"/>
      <c r="X158" s="74"/>
      <c r="Y158" s="74"/>
      <c r="Z158" s="74"/>
    </row>
    <row r="159" ht="11.25" customHeight="1">
      <c r="A159" s="65"/>
      <c r="B159" s="66"/>
      <c r="C159" s="66"/>
      <c r="D159" s="69"/>
      <c r="E159" s="308"/>
      <c r="F159" s="468"/>
      <c r="G159" s="74"/>
      <c r="H159" s="74"/>
      <c r="I159" s="74"/>
      <c r="J159" s="74"/>
      <c r="K159" s="74"/>
      <c r="L159" s="74"/>
      <c r="M159" s="74"/>
      <c r="N159" s="74"/>
      <c r="O159" s="74"/>
      <c r="P159" s="74"/>
      <c r="Q159" s="74"/>
      <c r="R159" s="74"/>
      <c r="S159" s="74"/>
      <c r="T159" s="74"/>
      <c r="U159" s="74"/>
      <c r="V159" s="74"/>
      <c r="W159" s="74"/>
      <c r="X159" s="74"/>
      <c r="Y159" s="74"/>
      <c r="Z159" s="74"/>
    </row>
    <row r="160" ht="11.25" customHeight="1">
      <c r="A160" s="65"/>
      <c r="B160" s="66"/>
      <c r="C160" s="66"/>
      <c r="D160" s="69"/>
      <c r="E160" s="308"/>
      <c r="F160" s="468"/>
      <c r="G160" s="74"/>
      <c r="H160" s="74"/>
      <c r="I160" s="74"/>
      <c r="J160" s="74"/>
      <c r="K160" s="74"/>
      <c r="L160" s="74"/>
      <c r="M160" s="74"/>
      <c r="N160" s="74"/>
      <c r="O160" s="74"/>
      <c r="P160" s="74"/>
      <c r="Q160" s="74"/>
      <c r="R160" s="74"/>
      <c r="S160" s="74"/>
      <c r="T160" s="74"/>
      <c r="U160" s="74"/>
      <c r="V160" s="74"/>
      <c r="W160" s="74"/>
      <c r="X160" s="74"/>
      <c r="Y160" s="74"/>
      <c r="Z160" s="74"/>
    </row>
    <row r="161" ht="11.25" customHeight="1">
      <c r="A161" s="65"/>
      <c r="B161" s="66"/>
      <c r="C161" s="66"/>
      <c r="D161" s="69"/>
      <c r="E161" s="308"/>
      <c r="F161" s="468"/>
      <c r="G161" s="74"/>
      <c r="H161" s="74"/>
      <c r="I161" s="74"/>
      <c r="J161" s="74"/>
      <c r="K161" s="74"/>
      <c r="L161" s="74"/>
      <c r="M161" s="74"/>
      <c r="N161" s="74"/>
      <c r="O161" s="74"/>
      <c r="P161" s="74"/>
      <c r="Q161" s="74"/>
      <c r="R161" s="74"/>
      <c r="S161" s="74"/>
      <c r="T161" s="74"/>
      <c r="U161" s="74"/>
      <c r="V161" s="74"/>
      <c r="W161" s="74"/>
      <c r="X161" s="74"/>
      <c r="Y161" s="74"/>
      <c r="Z161" s="74"/>
    </row>
    <row r="162" ht="11.25" customHeight="1">
      <c r="A162" s="65"/>
      <c r="B162" s="66"/>
      <c r="C162" s="66"/>
      <c r="D162" s="69"/>
      <c r="E162" s="308"/>
      <c r="F162" s="468"/>
      <c r="G162" s="74"/>
      <c r="H162" s="74"/>
      <c r="I162" s="74"/>
      <c r="J162" s="74"/>
      <c r="K162" s="74"/>
      <c r="L162" s="74"/>
      <c r="M162" s="74"/>
      <c r="N162" s="74"/>
      <c r="O162" s="74"/>
      <c r="P162" s="74"/>
      <c r="Q162" s="74"/>
      <c r="R162" s="74"/>
      <c r="S162" s="74"/>
      <c r="T162" s="74"/>
      <c r="U162" s="74"/>
      <c r="V162" s="74"/>
      <c r="W162" s="74"/>
      <c r="X162" s="74"/>
      <c r="Y162" s="74"/>
      <c r="Z162" s="74"/>
    </row>
    <row r="163" ht="11.25" customHeight="1">
      <c r="A163" s="65"/>
      <c r="B163" s="66"/>
      <c r="C163" s="66"/>
      <c r="D163" s="69"/>
      <c r="E163" s="308"/>
      <c r="F163" s="468"/>
      <c r="G163" s="74"/>
      <c r="H163" s="74"/>
      <c r="I163" s="74"/>
      <c r="J163" s="74"/>
      <c r="K163" s="74"/>
      <c r="L163" s="74"/>
      <c r="M163" s="74"/>
      <c r="N163" s="74"/>
      <c r="O163" s="74"/>
      <c r="P163" s="74"/>
      <c r="Q163" s="74"/>
      <c r="R163" s="74"/>
      <c r="S163" s="74"/>
      <c r="T163" s="74"/>
      <c r="U163" s="74"/>
      <c r="V163" s="74"/>
      <c r="W163" s="74"/>
      <c r="X163" s="74"/>
      <c r="Y163" s="74"/>
      <c r="Z163" s="74"/>
    </row>
    <row r="164" ht="11.25" customHeight="1">
      <c r="A164" s="65"/>
      <c r="B164" s="66"/>
      <c r="C164" s="66"/>
      <c r="D164" s="69"/>
      <c r="E164" s="308"/>
      <c r="F164" s="468"/>
      <c r="G164" s="74"/>
      <c r="H164" s="74"/>
      <c r="I164" s="74"/>
      <c r="J164" s="74"/>
      <c r="K164" s="74"/>
      <c r="L164" s="74"/>
      <c r="M164" s="74"/>
      <c r="N164" s="74"/>
      <c r="O164" s="74"/>
      <c r="P164" s="74"/>
      <c r="Q164" s="74"/>
      <c r="R164" s="74"/>
      <c r="S164" s="74"/>
      <c r="T164" s="74"/>
      <c r="U164" s="74"/>
      <c r="V164" s="74"/>
      <c r="W164" s="74"/>
      <c r="X164" s="74"/>
      <c r="Y164" s="74"/>
      <c r="Z164" s="74"/>
    </row>
    <row r="165" ht="11.25" customHeight="1">
      <c r="A165" s="65"/>
      <c r="B165" s="66"/>
      <c r="C165" s="66"/>
      <c r="D165" s="69"/>
      <c r="E165" s="308"/>
      <c r="F165" s="468"/>
      <c r="G165" s="74"/>
      <c r="H165" s="74"/>
      <c r="I165" s="74"/>
      <c r="J165" s="74"/>
      <c r="K165" s="74"/>
      <c r="L165" s="74"/>
      <c r="M165" s="74"/>
      <c r="N165" s="74"/>
      <c r="O165" s="74"/>
      <c r="P165" s="74"/>
      <c r="Q165" s="74"/>
      <c r="R165" s="74"/>
      <c r="S165" s="74"/>
      <c r="T165" s="74"/>
      <c r="U165" s="74"/>
      <c r="V165" s="74"/>
      <c r="W165" s="74"/>
      <c r="X165" s="74"/>
      <c r="Y165" s="74"/>
      <c r="Z165" s="74"/>
    </row>
    <row r="166" ht="11.25" customHeight="1">
      <c r="A166" s="65"/>
      <c r="B166" s="66"/>
      <c r="C166" s="66"/>
      <c r="D166" s="69"/>
      <c r="E166" s="308"/>
      <c r="F166" s="468"/>
      <c r="G166" s="74"/>
      <c r="H166" s="74"/>
      <c r="I166" s="74"/>
      <c r="J166" s="74"/>
      <c r="K166" s="74"/>
      <c r="L166" s="74"/>
      <c r="M166" s="74"/>
      <c r="N166" s="74"/>
      <c r="O166" s="74"/>
      <c r="P166" s="74"/>
      <c r="Q166" s="74"/>
      <c r="R166" s="74"/>
      <c r="S166" s="74"/>
      <c r="T166" s="74"/>
      <c r="U166" s="74"/>
      <c r="V166" s="74"/>
      <c r="W166" s="74"/>
      <c r="X166" s="74"/>
      <c r="Y166" s="74"/>
      <c r="Z166" s="74"/>
    </row>
    <row r="167" ht="11.25" customHeight="1">
      <c r="A167" s="65"/>
      <c r="B167" s="66"/>
      <c r="C167" s="66"/>
      <c r="D167" s="69"/>
      <c r="E167" s="308"/>
      <c r="F167" s="468"/>
      <c r="G167" s="74"/>
      <c r="H167" s="74"/>
      <c r="I167" s="74"/>
      <c r="J167" s="74"/>
      <c r="K167" s="74"/>
      <c r="L167" s="74"/>
      <c r="M167" s="74"/>
      <c r="N167" s="74"/>
      <c r="O167" s="74"/>
      <c r="P167" s="74"/>
      <c r="Q167" s="74"/>
      <c r="R167" s="74"/>
      <c r="S167" s="74"/>
      <c r="T167" s="74"/>
      <c r="U167" s="74"/>
      <c r="V167" s="74"/>
      <c r="W167" s="74"/>
      <c r="X167" s="74"/>
      <c r="Y167" s="74"/>
      <c r="Z167" s="74"/>
    </row>
    <row r="168" ht="11.25" customHeight="1">
      <c r="A168" s="65"/>
      <c r="B168" s="66"/>
      <c r="C168" s="66"/>
      <c r="D168" s="69"/>
      <c r="E168" s="308"/>
      <c r="F168" s="468"/>
      <c r="G168" s="74"/>
      <c r="H168" s="74"/>
      <c r="I168" s="74"/>
      <c r="J168" s="74"/>
      <c r="K168" s="74"/>
      <c r="L168" s="74"/>
      <c r="M168" s="74"/>
      <c r="N168" s="74"/>
      <c r="O168" s="74"/>
      <c r="P168" s="74"/>
      <c r="Q168" s="74"/>
      <c r="R168" s="74"/>
      <c r="S168" s="74"/>
      <c r="T168" s="74"/>
      <c r="U168" s="74"/>
      <c r="V168" s="74"/>
      <c r="W168" s="74"/>
      <c r="X168" s="74"/>
      <c r="Y168" s="74"/>
      <c r="Z168" s="74"/>
    </row>
    <row r="169" ht="11.25" customHeight="1">
      <c r="A169" s="65"/>
      <c r="B169" s="66"/>
      <c r="C169" s="66"/>
      <c r="D169" s="69"/>
      <c r="E169" s="308"/>
      <c r="F169" s="468"/>
      <c r="G169" s="74"/>
      <c r="H169" s="74"/>
      <c r="I169" s="74"/>
      <c r="J169" s="74"/>
      <c r="K169" s="74"/>
      <c r="L169" s="74"/>
      <c r="M169" s="74"/>
      <c r="N169" s="74"/>
      <c r="O169" s="74"/>
      <c r="P169" s="74"/>
      <c r="Q169" s="74"/>
      <c r="R169" s="74"/>
      <c r="S169" s="74"/>
      <c r="T169" s="74"/>
      <c r="U169" s="74"/>
      <c r="V169" s="74"/>
      <c r="W169" s="74"/>
      <c r="X169" s="74"/>
      <c r="Y169" s="74"/>
      <c r="Z169" s="74"/>
    </row>
    <row r="170" ht="11.25" customHeight="1">
      <c r="A170" s="65"/>
      <c r="B170" s="66"/>
      <c r="C170" s="66"/>
      <c r="D170" s="69"/>
      <c r="E170" s="308"/>
      <c r="F170" s="468"/>
      <c r="G170" s="74"/>
      <c r="H170" s="74"/>
      <c r="I170" s="74"/>
      <c r="J170" s="74"/>
      <c r="K170" s="74"/>
      <c r="L170" s="74"/>
      <c r="M170" s="74"/>
      <c r="N170" s="74"/>
      <c r="O170" s="74"/>
      <c r="P170" s="74"/>
      <c r="Q170" s="74"/>
      <c r="R170" s="74"/>
      <c r="S170" s="74"/>
      <c r="T170" s="74"/>
      <c r="U170" s="74"/>
      <c r="V170" s="74"/>
      <c r="W170" s="74"/>
      <c r="X170" s="74"/>
      <c r="Y170" s="74"/>
      <c r="Z170" s="74"/>
    </row>
    <row r="171" ht="11.25" customHeight="1">
      <c r="A171" s="65"/>
      <c r="B171" s="66"/>
      <c r="C171" s="66"/>
      <c r="D171" s="69"/>
      <c r="E171" s="308"/>
      <c r="F171" s="468"/>
      <c r="G171" s="74"/>
      <c r="H171" s="74"/>
      <c r="I171" s="74"/>
      <c r="J171" s="74"/>
      <c r="K171" s="74"/>
      <c r="L171" s="74"/>
      <c r="M171" s="74"/>
      <c r="N171" s="74"/>
      <c r="O171" s="74"/>
      <c r="P171" s="74"/>
      <c r="Q171" s="74"/>
      <c r="R171" s="74"/>
      <c r="S171" s="74"/>
      <c r="T171" s="74"/>
      <c r="U171" s="74"/>
      <c r="V171" s="74"/>
      <c r="W171" s="74"/>
      <c r="X171" s="74"/>
      <c r="Y171" s="74"/>
      <c r="Z171" s="74"/>
    </row>
    <row r="172" ht="11.25" customHeight="1">
      <c r="A172" s="65"/>
      <c r="B172" s="66"/>
      <c r="C172" s="66"/>
      <c r="D172" s="69"/>
      <c r="E172" s="308"/>
      <c r="F172" s="468"/>
      <c r="G172" s="74"/>
      <c r="H172" s="74"/>
      <c r="I172" s="74"/>
      <c r="J172" s="74"/>
      <c r="K172" s="74"/>
      <c r="L172" s="74"/>
      <c r="M172" s="74"/>
      <c r="N172" s="74"/>
      <c r="O172" s="74"/>
      <c r="P172" s="74"/>
      <c r="Q172" s="74"/>
      <c r="R172" s="74"/>
      <c r="S172" s="74"/>
      <c r="T172" s="74"/>
      <c r="U172" s="74"/>
      <c r="V172" s="74"/>
      <c r="W172" s="74"/>
      <c r="X172" s="74"/>
      <c r="Y172" s="74"/>
      <c r="Z172" s="74"/>
    </row>
    <row r="173" ht="11.25" customHeight="1">
      <c r="A173" s="65"/>
      <c r="B173" s="66"/>
      <c r="C173" s="66"/>
      <c r="D173" s="69"/>
      <c r="E173" s="308"/>
      <c r="F173" s="468"/>
      <c r="G173" s="74"/>
      <c r="H173" s="74"/>
      <c r="I173" s="74"/>
      <c r="J173" s="74"/>
      <c r="K173" s="74"/>
      <c r="L173" s="74"/>
      <c r="M173" s="74"/>
      <c r="N173" s="74"/>
      <c r="O173" s="74"/>
      <c r="P173" s="74"/>
      <c r="Q173" s="74"/>
      <c r="R173" s="74"/>
      <c r="S173" s="74"/>
      <c r="T173" s="74"/>
      <c r="U173" s="74"/>
      <c r="V173" s="74"/>
      <c r="W173" s="74"/>
      <c r="X173" s="74"/>
      <c r="Y173" s="74"/>
      <c r="Z173" s="74"/>
    </row>
    <row r="174" ht="11.25" customHeight="1">
      <c r="A174" s="65"/>
      <c r="B174" s="66"/>
      <c r="C174" s="66"/>
      <c r="D174" s="69"/>
      <c r="E174" s="308"/>
      <c r="F174" s="468"/>
      <c r="G174" s="74"/>
      <c r="H174" s="74"/>
      <c r="I174" s="74"/>
      <c r="J174" s="74"/>
      <c r="K174" s="74"/>
      <c r="L174" s="74"/>
      <c r="M174" s="74"/>
      <c r="N174" s="74"/>
      <c r="O174" s="74"/>
      <c r="P174" s="74"/>
      <c r="Q174" s="74"/>
      <c r="R174" s="74"/>
      <c r="S174" s="74"/>
      <c r="T174" s="74"/>
      <c r="U174" s="74"/>
      <c r="V174" s="74"/>
      <c r="W174" s="74"/>
      <c r="X174" s="74"/>
      <c r="Y174" s="74"/>
      <c r="Z174" s="74"/>
    </row>
    <row r="175" ht="11.25" customHeight="1">
      <c r="A175" s="65"/>
      <c r="B175" s="66"/>
      <c r="C175" s="66"/>
      <c r="D175" s="69"/>
      <c r="E175" s="308"/>
      <c r="F175" s="468"/>
      <c r="G175" s="74"/>
      <c r="H175" s="74"/>
      <c r="I175" s="74"/>
      <c r="J175" s="74"/>
      <c r="K175" s="74"/>
      <c r="L175" s="74"/>
      <c r="M175" s="74"/>
      <c r="N175" s="74"/>
      <c r="O175" s="74"/>
      <c r="P175" s="74"/>
      <c r="Q175" s="74"/>
      <c r="R175" s="74"/>
      <c r="S175" s="74"/>
      <c r="T175" s="74"/>
      <c r="U175" s="74"/>
      <c r="V175" s="74"/>
      <c r="W175" s="74"/>
      <c r="X175" s="74"/>
      <c r="Y175" s="74"/>
      <c r="Z175" s="74"/>
    </row>
    <row r="176" ht="11.25" customHeight="1">
      <c r="A176" s="65"/>
      <c r="B176" s="66"/>
      <c r="C176" s="66"/>
      <c r="D176" s="69"/>
      <c r="E176" s="308"/>
      <c r="F176" s="468"/>
      <c r="G176" s="74"/>
      <c r="H176" s="74"/>
      <c r="I176" s="74"/>
      <c r="J176" s="74"/>
      <c r="K176" s="74"/>
      <c r="L176" s="74"/>
      <c r="M176" s="74"/>
      <c r="N176" s="74"/>
      <c r="O176" s="74"/>
      <c r="P176" s="74"/>
      <c r="Q176" s="74"/>
      <c r="R176" s="74"/>
      <c r="S176" s="74"/>
      <c r="T176" s="74"/>
      <c r="U176" s="74"/>
      <c r="V176" s="74"/>
      <c r="W176" s="74"/>
      <c r="X176" s="74"/>
      <c r="Y176" s="74"/>
      <c r="Z176" s="74"/>
    </row>
    <row r="177" ht="11.25" customHeight="1">
      <c r="A177" s="65"/>
      <c r="B177" s="66"/>
      <c r="C177" s="66"/>
      <c r="D177" s="69"/>
      <c r="E177" s="308"/>
      <c r="F177" s="468"/>
      <c r="G177" s="74"/>
      <c r="H177" s="74"/>
      <c r="I177" s="74"/>
      <c r="J177" s="74"/>
      <c r="K177" s="74"/>
      <c r="L177" s="74"/>
      <c r="M177" s="74"/>
      <c r="N177" s="74"/>
      <c r="O177" s="74"/>
      <c r="P177" s="74"/>
      <c r="Q177" s="74"/>
      <c r="R177" s="74"/>
      <c r="S177" s="74"/>
      <c r="T177" s="74"/>
      <c r="U177" s="74"/>
      <c r="V177" s="74"/>
      <c r="W177" s="74"/>
      <c r="X177" s="74"/>
      <c r="Y177" s="74"/>
      <c r="Z177" s="74"/>
    </row>
    <row r="178" ht="11.25" customHeight="1">
      <c r="A178" s="65"/>
      <c r="B178" s="66"/>
      <c r="C178" s="66"/>
      <c r="D178" s="69"/>
      <c r="E178" s="308"/>
      <c r="F178" s="468"/>
      <c r="G178" s="74"/>
      <c r="H178" s="74"/>
      <c r="I178" s="74"/>
      <c r="J178" s="74"/>
      <c r="K178" s="74"/>
      <c r="L178" s="74"/>
      <c r="M178" s="74"/>
      <c r="N178" s="74"/>
      <c r="O178" s="74"/>
      <c r="P178" s="74"/>
      <c r="Q178" s="74"/>
      <c r="R178" s="74"/>
      <c r="S178" s="74"/>
      <c r="T178" s="74"/>
      <c r="U178" s="74"/>
      <c r="V178" s="74"/>
      <c r="W178" s="74"/>
      <c r="X178" s="74"/>
      <c r="Y178" s="74"/>
      <c r="Z178" s="74"/>
    </row>
    <row r="179" ht="11.25" customHeight="1">
      <c r="A179" s="65"/>
      <c r="B179" s="66"/>
      <c r="C179" s="66"/>
      <c r="D179" s="69"/>
      <c r="E179" s="308"/>
      <c r="F179" s="468"/>
      <c r="G179" s="74"/>
      <c r="H179" s="74"/>
      <c r="I179" s="74"/>
      <c r="J179" s="74"/>
      <c r="K179" s="74"/>
      <c r="L179" s="74"/>
      <c r="M179" s="74"/>
      <c r="N179" s="74"/>
      <c r="O179" s="74"/>
      <c r="P179" s="74"/>
      <c r="Q179" s="74"/>
      <c r="R179" s="74"/>
      <c r="S179" s="74"/>
      <c r="T179" s="74"/>
      <c r="U179" s="74"/>
      <c r="V179" s="74"/>
      <c r="W179" s="74"/>
      <c r="X179" s="74"/>
      <c r="Y179" s="74"/>
      <c r="Z179" s="74"/>
    </row>
    <row r="180" ht="11.25" customHeight="1">
      <c r="A180" s="65"/>
      <c r="B180" s="66"/>
      <c r="C180" s="66"/>
      <c r="D180" s="69"/>
      <c r="E180" s="308"/>
      <c r="F180" s="468"/>
      <c r="G180" s="74"/>
      <c r="H180" s="74"/>
      <c r="I180" s="74"/>
      <c r="J180" s="74"/>
      <c r="K180" s="74"/>
      <c r="L180" s="74"/>
      <c r="M180" s="74"/>
      <c r="N180" s="74"/>
      <c r="O180" s="74"/>
      <c r="P180" s="74"/>
      <c r="Q180" s="74"/>
      <c r="R180" s="74"/>
      <c r="S180" s="74"/>
      <c r="T180" s="74"/>
      <c r="U180" s="74"/>
      <c r="V180" s="74"/>
      <c r="W180" s="74"/>
      <c r="X180" s="74"/>
      <c r="Y180" s="74"/>
      <c r="Z180" s="74"/>
    </row>
    <row r="181" ht="11.25" customHeight="1">
      <c r="A181" s="65"/>
      <c r="B181" s="66"/>
      <c r="C181" s="66"/>
      <c r="D181" s="69"/>
      <c r="E181" s="308"/>
      <c r="F181" s="468"/>
      <c r="G181" s="74"/>
      <c r="H181" s="74"/>
      <c r="I181" s="74"/>
      <c r="J181" s="74"/>
      <c r="K181" s="74"/>
      <c r="L181" s="74"/>
      <c r="M181" s="74"/>
      <c r="N181" s="74"/>
      <c r="O181" s="74"/>
      <c r="P181" s="74"/>
      <c r="Q181" s="74"/>
      <c r="R181" s="74"/>
      <c r="S181" s="74"/>
      <c r="T181" s="74"/>
      <c r="U181" s="74"/>
      <c r="V181" s="74"/>
      <c r="W181" s="74"/>
      <c r="X181" s="74"/>
      <c r="Y181" s="74"/>
      <c r="Z181" s="74"/>
    </row>
    <row r="182" ht="11.25" customHeight="1">
      <c r="A182" s="65"/>
      <c r="B182" s="66"/>
      <c r="C182" s="66"/>
      <c r="D182" s="69"/>
      <c r="E182" s="308"/>
      <c r="F182" s="468"/>
      <c r="G182" s="74"/>
      <c r="H182" s="74"/>
      <c r="I182" s="74"/>
      <c r="J182" s="74"/>
      <c r="K182" s="74"/>
      <c r="L182" s="74"/>
      <c r="M182" s="74"/>
      <c r="N182" s="74"/>
      <c r="O182" s="74"/>
      <c r="P182" s="74"/>
      <c r="Q182" s="74"/>
      <c r="R182" s="74"/>
      <c r="S182" s="74"/>
      <c r="T182" s="74"/>
      <c r="U182" s="74"/>
      <c r="V182" s="74"/>
      <c r="W182" s="74"/>
      <c r="X182" s="74"/>
      <c r="Y182" s="74"/>
      <c r="Z182" s="74"/>
    </row>
    <row r="183" ht="11.25" customHeight="1">
      <c r="A183" s="65"/>
      <c r="B183" s="66"/>
      <c r="C183" s="66"/>
      <c r="D183" s="69"/>
      <c r="E183" s="308"/>
      <c r="F183" s="468"/>
      <c r="G183" s="74"/>
      <c r="H183" s="74"/>
      <c r="I183" s="74"/>
      <c r="J183" s="74"/>
      <c r="K183" s="74"/>
      <c r="L183" s="74"/>
      <c r="M183" s="74"/>
      <c r="N183" s="74"/>
      <c r="O183" s="74"/>
      <c r="P183" s="74"/>
      <c r="Q183" s="74"/>
      <c r="R183" s="74"/>
      <c r="S183" s="74"/>
      <c r="T183" s="74"/>
      <c r="U183" s="74"/>
      <c r="V183" s="74"/>
      <c r="W183" s="74"/>
      <c r="X183" s="74"/>
      <c r="Y183" s="74"/>
      <c r="Z183" s="74"/>
    </row>
    <row r="184" ht="11.25" customHeight="1">
      <c r="A184" s="65"/>
      <c r="B184" s="66"/>
      <c r="C184" s="66"/>
      <c r="D184" s="69"/>
      <c r="E184" s="308"/>
      <c r="F184" s="468"/>
      <c r="G184" s="74"/>
      <c r="H184" s="74"/>
      <c r="I184" s="74"/>
      <c r="J184" s="74"/>
      <c r="K184" s="74"/>
      <c r="L184" s="74"/>
      <c r="M184" s="74"/>
      <c r="N184" s="74"/>
      <c r="O184" s="74"/>
      <c r="P184" s="74"/>
      <c r="Q184" s="74"/>
      <c r="R184" s="74"/>
      <c r="S184" s="74"/>
      <c r="T184" s="74"/>
      <c r="U184" s="74"/>
      <c r="V184" s="74"/>
      <c r="W184" s="74"/>
      <c r="X184" s="74"/>
      <c r="Y184" s="74"/>
      <c r="Z184" s="74"/>
    </row>
    <row r="185" ht="11.25" customHeight="1">
      <c r="A185" s="65"/>
      <c r="B185" s="66"/>
      <c r="C185" s="66"/>
      <c r="D185" s="69"/>
      <c r="E185" s="308"/>
      <c r="F185" s="468"/>
      <c r="G185" s="74"/>
      <c r="H185" s="74"/>
      <c r="I185" s="74"/>
      <c r="J185" s="74"/>
      <c r="K185" s="74"/>
      <c r="L185" s="74"/>
      <c r="M185" s="74"/>
      <c r="N185" s="74"/>
      <c r="O185" s="74"/>
      <c r="P185" s="74"/>
      <c r="Q185" s="74"/>
      <c r="R185" s="74"/>
      <c r="S185" s="74"/>
      <c r="T185" s="74"/>
      <c r="U185" s="74"/>
      <c r="V185" s="74"/>
      <c r="W185" s="74"/>
      <c r="X185" s="74"/>
      <c r="Y185" s="74"/>
      <c r="Z185" s="74"/>
    </row>
    <row r="186" ht="11.25" customHeight="1">
      <c r="A186" s="65"/>
      <c r="B186" s="66"/>
      <c r="C186" s="66"/>
      <c r="D186" s="69"/>
      <c r="E186" s="308"/>
      <c r="F186" s="468"/>
      <c r="G186" s="74"/>
      <c r="H186" s="74"/>
      <c r="I186" s="74"/>
      <c r="J186" s="74"/>
      <c r="K186" s="74"/>
      <c r="L186" s="74"/>
      <c r="M186" s="74"/>
      <c r="N186" s="74"/>
      <c r="O186" s="74"/>
      <c r="P186" s="74"/>
      <c r="Q186" s="74"/>
      <c r="R186" s="74"/>
      <c r="S186" s="74"/>
      <c r="T186" s="74"/>
      <c r="U186" s="74"/>
      <c r="V186" s="74"/>
      <c r="W186" s="74"/>
      <c r="X186" s="74"/>
      <c r="Y186" s="74"/>
      <c r="Z186" s="74"/>
    </row>
    <row r="187" ht="11.25" customHeight="1">
      <c r="A187" s="65"/>
      <c r="B187" s="66"/>
      <c r="C187" s="66"/>
      <c r="D187" s="69"/>
      <c r="E187" s="308"/>
      <c r="F187" s="468"/>
      <c r="G187" s="74"/>
      <c r="H187" s="74"/>
      <c r="I187" s="74"/>
      <c r="J187" s="74"/>
      <c r="K187" s="74"/>
      <c r="L187" s="74"/>
      <c r="M187" s="74"/>
      <c r="N187" s="74"/>
      <c r="O187" s="74"/>
      <c r="P187" s="74"/>
      <c r="Q187" s="74"/>
      <c r="R187" s="74"/>
      <c r="S187" s="74"/>
      <c r="T187" s="74"/>
      <c r="U187" s="74"/>
      <c r="V187" s="74"/>
      <c r="W187" s="74"/>
      <c r="X187" s="74"/>
      <c r="Y187" s="74"/>
      <c r="Z187" s="74"/>
    </row>
    <row r="188" ht="11.25" customHeight="1">
      <c r="A188" s="65"/>
      <c r="B188" s="66"/>
      <c r="C188" s="66"/>
      <c r="D188" s="69"/>
      <c r="E188" s="308"/>
      <c r="F188" s="468"/>
      <c r="G188" s="74"/>
      <c r="H188" s="74"/>
      <c r="I188" s="74"/>
      <c r="J188" s="74"/>
      <c r="K188" s="74"/>
      <c r="L188" s="74"/>
      <c r="M188" s="74"/>
      <c r="N188" s="74"/>
      <c r="O188" s="74"/>
      <c r="P188" s="74"/>
      <c r="Q188" s="74"/>
      <c r="R188" s="74"/>
      <c r="S188" s="74"/>
      <c r="T188" s="74"/>
      <c r="U188" s="74"/>
      <c r="V188" s="74"/>
      <c r="W188" s="74"/>
      <c r="X188" s="74"/>
      <c r="Y188" s="74"/>
      <c r="Z188" s="74"/>
    </row>
    <row r="189" ht="11.25" customHeight="1">
      <c r="A189" s="65"/>
      <c r="B189" s="66"/>
      <c r="C189" s="66"/>
      <c r="D189" s="69"/>
      <c r="E189" s="308"/>
      <c r="F189" s="468"/>
      <c r="G189" s="74"/>
      <c r="H189" s="74"/>
      <c r="I189" s="74"/>
      <c r="J189" s="74"/>
      <c r="K189" s="74"/>
      <c r="L189" s="74"/>
      <c r="M189" s="74"/>
      <c r="N189" s="74"/>
      <c r="O189" s="74"/>
      <c r="P189" s="74"/>
      <c r="Q189" s="74"/>
      <c r="R189" s="74"/>
      <c r="S189" s="74"/>
      <c r="T189" s="74"/>
      <c r="U189" s="74"/>
      <c r="V189" s="74"/>
      <c r="W189" s="74"/>
      <c r="X189" s="74"/>
      <c r="Y189" s="74"/>
      <c r="Z189" s="74"/>
    </row>
    <row r="190" ht="11.25" customHeight="1">
      <c r="A190" s="65"/>
      <c r="B190" s="66"/>
      <c r="C190" s="66"/>
      <c r="D190" s="69"/>
      <c r="E190" s="308"/>
      <c r="F190" s="468"/>
      <c r="G190" s="74"/>
      <c r="H190" s="74"/>
      <c r="I190" s="74"/>
      <c r="J190" s="74"/>
      <c r="K190" s="74"/>
      <c r="L190" s="74"/>
      <c r="M190" s="74"/>
      <c r="N190" s="74"/>
      <c r="O190" s="74"/>
      <c r="P190" s="74"/>
      <c r="Q190" s="74"/>
      <c r="R190" s="74"/>
      <c r="S190" s="74"/>
      <c r="T190" s="74"/>
      <c r="U190" s="74"/>
      <c r="V190" s="74"/>
      <c r="W190" s="74"/>
      <c r="X190" s="74"/>
      <c r="Y190" s="74"/>
      <c r="Z190" s="74"/>
    </row>
    <row r="191" ht="11.25" customHeight="1">
      <c r="A191" s="65"/>
      <c r="B191" s="66"/>
      <c r="C191" s="66"/>
      <c r="D191" s="69"/>
      <c r="E191" s="308"/>
      <c r="F191" s="468"/>
      <c r="G191" s="74"/>
      <c r="H191" s="74"/>
      <c r="I191" s="74"/>
      <c r="J191" s="74"/>
      <c r="K191" s="74"/>
      <c r="L191" s="74"/>
      <c r="M191" s="74"/>
      <c r="N191" s="74"/>
      <c r="O191" s="74"/>
      <c r="P191" s="74"/>
      <c r="Q191" s="74"/>
      <c r="R191" s="74"/>
      <c r="S191" s="74"/>
      <c r="T191" s="74"/>
      <c r="U191" s="74"/>
      <c r="V191" s="74"/>
      <c r="W191" s="74"/>
      <c r="X191" s="74"/>
      <c r="Y191" s="74"/>
      <c r="Z191" s="74"/>
    </row>
    <row r="192" ht="11.25" customHeight="1">
      <c r="A192" s="65"/>
      <c r="B192" s="66"/>
      <c r="C192" s="66"/>
      <c r="D192" s="69"/>
      <c r="E192" s="308"/>
      <c r="F192" s="468"/>
      <c r="G192" s="74"/>
      <c r="H192" s="74"/>
      <c r="I192" s="74"/>
      <c r="J192" s="74"/>
      <c r="K192" s="74"/>
      <c r="L192" s="74"/>
      <c r="M192" s="74"/>
      <c r="N192" s="74"/>
      <c r="O192" s="74"/>
      <c r="P192" s="74"/>
      <c r="Q192" s="74"/>
      <c r="R192" s="74"/>
      <c r="S192" s="74"/>
      <c r="T192" s="74"/>
      <c r="U192" s="74"/>
      <c r="V192" s="74"/>
      <c r="W192" s="74"/>
      <c r="X192" s="74"/>
      <c r="Y192" s="74"/>
      <c r="Z192" s="74"/>
    </row>
    <row r="193" ht="11.25" customHeight="1">
      <c r="A193" s="65"/>
      <c r="B193" s="66"/>
      <c r="C193" s="66"/>
      <c r="D193" s="69"/>
      <c r="E193" s="308"/>
      <c r="F193" s="468"/>
      <c r="G193" s="74"/>
      <c r="H193" s="74"/>
      <c r="I193" s="74"/>
      <c r="J193" s="74"/>
      <c r="K193" s="74"/>
      <c r="L193" s="74"/>
      <c r="M193" s="74"/>
      <c r="N193" s="74"/>
      <c r="O193" s="74"/>
      <c r="P193" s="74"/>
      <c r="Q193" s="74"/>
      <c r="R193" s="74"/>
      <c r="S193" s="74"/>
      <c r="T193" s="74"/>
      <c r="U193" s="74"/>
      <c r="V193" s="74"/>
      <c r="W193" s="74"/>
      <c r="X193" s="74"/>
      <c r="Y193" s="74"/>
      <c r="Z193" s="74"/>
    </row>
    <row r="194" ht="11.25" customHeight="1">
      <c r="A194" s="65"/>
      <c r="B194" s="66"/>
      <c r="C194" s="66"/>
      <c r="D194" s="69"/>
      <c r="E194" s="308"/>
      <c r="F194" s="468"/>
      <c r="G194" s="74"/>
      <c r="H194" s="74"/>
      <c r="I194" s="74"/>
      <c r="J194" s="74"/>
      <c r="K194" s="74"/>
      <c r="L194" s="74"/>
      <c r="M194" s="74"/>
      <c r="N194" s="74"/>
      <c r="O194" s="74"/>
      <c r="P194" s="74"/>
      <c r="Q194" s="74"/>
      <c r="R194" s="74"/>
      <c r="S194" s="74"/>
      <c r="T194" s="74"/>
      <c r="U194" s="74"/>
      <c r="V194" s="74"/>
      <c r="W194" s="74"/>
      <c r="X194" s="74"/>
      <c r="Y194" s="74"/>
      <c r="Z194" s="74"/>
    </row>
    <row r="195" ht="11.25" customHeight="1">
      <c r="A195" s="65"/>
      <c r="B195" s="66"/>
      <c r="C195" s="66"/>
      <c r="D195" s="69"/>
      <c r="E195" s="308"/>
      <c r="F195" s="468"/>
      <c r="G195" s="74"/>
      <c r="H195" s="74"/>
      <c r="I195" s="74"/>
      <c r="J195" s="74"/>
      <c r="K195" s="74"/>
      <c r="L195" s="74"/>
      <c r="M195" s="74"/>
      <c r="N195" s="74"/>
      <c r="O195" s="74"/>
      <c r="P195" s="74"/>
      <c r="Q195" s="74"/>
      <c r="R195" s="74"/>
      <c r="S195" s="74"/>
      <c r="T195" s="74"/>
      <c r="U195" s="74"/>
      <c r="V195" s="74"/>
      <c r="W195" s="74"/>
      <c r="X195" s="74"/>
      <c r="Y195" s="74"/>
      <c r="Z195" s="74"/>
    </row>
    <row r="196" ht="11.25" customHeight="1">
      <c r="A196" s="51" t="s">
        <v>151</v>
      </c>
      <c r="B196" s="386"/>
      <c r="C196" s="386"/>
      <c r="D196" s="433"/>
      <c r="E196" s="433">
        <f>SUM(E9:E195)</f>
        <v>28057</v>
      </c>
      <c r="F196" s="74"/>
      <c r="G196" s="74"/>
      <c r="H196" s="74"/>
      <c r="I196" s="74"/>
      <c r="J196" s="74"/>
      <c r="K196" s="74"/>
      <c r="L196" s="74"/>
      <c r="M196" s="74"/>
      <c r="N196" s="74"/>
      <c r="O196" s="74"/>
      <c r="P196" s="74"/>
      <c r="Q196" s="74"/>
      <c r="R196" s="74"/>
      <c r="S196" s="74"/>
      <c r="T196" s="74"/>
      <c r="U196" s="74"/>
      <c r="V196" s="74"/>
      <c r="W196" s="74"/>
      <c r="X196" s="74"/>
      <c r="Y196" s="74"/>
      <c r="Z196" s="74"/>
    </row>
    <row r="197" ht="11.25" customHeight="1">
      <c r="A197" s="39"/>
      <c r="B197" s="39"/>
      <c r="C197" s="40"/>
      <c r="D197" s="40"/>
      <c r="E197" s="40"/>
      <c r="F197" s="1"/>
      <c r="G197" s="1"/>
      <c r="H197" s="1"/>
      <c r="I197" s="74"/>
      <c r="J197" s="74"/>
      <c r="K197" s="74"/>
      <c r="L197" s="74"/>
      <c r="M197" s="74"/>
      <c r="N197" s="74"/>
      <c r="O197" s="74"/>
      <c r="P197" s="74"/>
      <c r="Q197" s="74"/>
      <c r="R197" s="74"/>
      <c r="S197" s="74"/>
      <c r="T197" s="74"/>
      <c r="U197" s="74"/>
      <c r="V197" s="74"/>
      <c r="W197" s="74"/>
      <c r="X197" s="74"/>
      <c r="Y197" s="74"/>
      <c r="Z197" s="74"/>
    </row>
    <row r="198" ht="11.25" customHeight="1">
      <c r="A198" s="116" t="s">
        <v>500</v>
      </c>
      <c r="B198" s="117"/>
      <c r="C198" s="117"/>
      <c r="D198" s="117"/>
      <c r="E198" s="117"/>
      <c r="F198" s="162"/>
      <c r="G198" s="162"/>
      <c r="H198" s="162"/>
      <c r="I198" s="39"/>
      <c r="J198" s="39"/>
      <c r="K198" s="39"/>
      <c r="L198" s="39"/>
      <c r="M198" s="39"/>
      <c r="N198" s="39"/>
      <c r="O198" s="39"/>
      <c r="P198" s="39"/>
      <c r="Q198" s="39"/>
      <c r="R198" s="39"/>
      <c r="S198" s="39"/>
      <c r="T198" s="39"/>
      <c r="U198" s="39"/>
      <c r="V198" s="39"/>
      <c r="W198" s="39"/>
      <c r="X198" s="39"/>
      <c r="Y198" s="39"/>
      <c r="Z198" s="74"/>
    </row>
    <row r="199" ht="15.75" customHeight="1">
      <c r="A199" s="39"/>
      <c r="B199" s="39"/>
      <c r="C199" s="40"/>
      <c r="D199" s="40"/>
      <c r="E199" s="1"/>
      <c r="F199" s="1"/>
      <c r="G199" s="1"/>
      <c r="H199" s="1"/>
    </row>
    <row r="200" ht="15.75" customHeight="1">
      <c r="A200" s="39"/>
      <c r="B200" s="39"/>
      <c r="C200" s="40"/>
      <c r="D200" s="40"/>
      <c r="E200" s="40"/>
      <c r="F200" s="1"/>
      <c r="G200" s="1"/>
      <c r="H200" s="1"/>
    </row>
    <row r="201" ht="15.75" customHeight="1">
      <c r="A201" s="39"/>
      <c r="B201" s="39"/>
      <c r="C201" s="40"/>
      <c r="D201" s="40"/>
      <c r="E201" s="1"/>
      <c r="F201" s="1"/>
      <c r="G201" s="1"/>
      <c r="H201" s="1"/>
    </row>
    <row r="202" ht="15.75" customHeight="1">
      <c r="A202" s="39"/>
      <c r="B202" s="39"/>
      <c r="C202" s="40"/>
      <c r="D202" s="40"/>
      <c r="E202" s="40"/>
      <c r="F202" s="1"/>
      <c r="G202" s="1"/>
      <c r="H202" s="1"/>
    </row>
    <row r="203" ht="15.75" customHeight="1">
      <c r="A203" s="39"/>
      <c r="B203" s="39"/>
      <c r="C203" s="40"/>
      <c r="D203" s="40"/>
      <c r="E203" s="40"/>
      <c r="F203" s="1"/>
      <c r="G203" s="1"/>
      <c r="H203" s="1"/>
    </row>
    <row r="204" ht="15.75" customHeight="1">
      <c r="A204" s="39"/>
      <c r="B204" s="39"/>
      <c r="C204" s="40"/>
      <c r="D204" s="40"/>
      <c r="E204" s="40"/>
      <c r="F204" s="1"/>
      <c r="G204" s="1"/>
      <c r="H204" s="1"/>
    </row>
    <row r="205" ht="15.75" customHeight="1">
      <c r="A205" s="39"/>
      <c r="B205" s="39"/>
      <c r="C205" s="40"/>
      <c r="D205" s="40"/>
      <c r="E205" s="40"/>
      <c r="F205" s="1"/>
      <c r="G205" s="1"/>
      <c r="H205" s="1"/>
    </row>
    <row r="206" ht="15.75" customHeight="1">
      <c r="A206" s="39"/>
      <c r="B206" s="39"/>
      <c r="C206" s="40"/>
      <c r="D206" s="40"/>
      <c r="E206" s="40"/>
      <c r="F206" s="1"/>
      <c r="G206" s="1"/>
      <c r="H206" s="1"/>
    </row>
    <row r="207" ht="15.75" customHeight="1">
      <c r="A207" s="39"/>
      <c r="B207" s="39"/>
      <c r="C207" s="40"/>
      <c r="D207" s="40"/>
      <c r="E207" s="40"/>
      <c r="F207" s="1"/>
      <c r="G207" s="1"/>
      <c r="H207" s="1"/>
    </row>
    <row r="208" ht="15.75" customHeight="1">
      <c r="A208" s="39"/>
      <c r="B208" s="39"/>
      <c r="C208" s="40"/>
      <c r="D208" s="40"/>
      <c r="E208" s="40"/>
      <c r="F208" s="1"/>
      <c r="G208" s="1"/>
      <c r="H208" s="1"/>
    </row>
    <row r="209" ht="15.75" customHeight="1">
      <c r="A209" s="39"/>
      <c r="B209" s="39"/>
      <c r="C209" s="40"/>
      <c r="D209" s="40"/>
      <c r="E209" s="40"/>
      <c r="F209" s="1"/>
      <c r="G209" s="1"/>
      <c r="H209" s="1"/>
    </row>
    <row r="210" ht="15.75" customHeight="1">
      <c r="A210" s="39"/>
      <c r="B210" s="39"/>
      <c r="C210" s="40"/>
      <c r="D210" s="40"/>
      <c r="E210" s="40"/>
      <c r="F210" s="1"/>
      <c r="G210" s="1"/>
      <c r="H210" s="1"/>
    </row>
    <row r="211" ht="15.75" customHeight="1">
      <c r="A211" s="39"/>
      <c r="B211" s="39"/>
      <c r="C211" s="40"/>
      <c r="D211" s="40"/>
      <c r="E211" s="40"/>
      <c r="F211" s="1"/>
      <c r="G211" s="1"/>
      <c r="H211" s="1"/>
    </row>
    <row r="212" ht="15.75" customHeight="1">
      <c r="A212" s="39"/>
      <c r="B212" s="39"/>
      <c r="C212" s="40"/>
      <c r="D212" s="40"/>
      <c r="E212" s="40"/>
      <c r="F212" s="1"/>
      <c r="G212" s="1"/>
      <c r="H212" s="1"/>
    </row>
    <row r="213" ht="15.75" customHeight="1">
      <c r="A213" s="39"/>
      <c r="B213" s="39"/>
      <c r="C213" s="40"/>
      <c r="D213" s="40"/>
      <c r="E213" s="40"/>
      <c r="F213" s="1"/>
      <c r="G213" s="1"/>
      <c r="H213" s="1"/>
    </row>
    <row r="214" ht="15.75" customHeight="1">
      <c r="A214" s="39"/>
      <c r="B214" s="39"/>
      <c r="C214" s="40"/>
      <c r="D214" s="40"/>
      <c r="E214" s="40"/>
      <c r="F214" s="1"/>
      <c r="G214" s="1"/>
      <c r="H214" s="1"/>
    </row>
    <row r="215" ht="15.75" customHeight="1">
      <c r="A215" s="39"/>
      <c r="B215" s="39"/>
      <c r="C215" s="40"/>
      <c r="D215" s="40"/>
      <c r="E215" s="40"/>
      <c r="F215" s="1"/>
      <c r="G215" s="1"/>
      <c r="H215" s="1"/>
    </row>
    <row r="216" ht="15.75" customHeight="1">
      <c r="A216" s="39"/>
      <c r="B216" s="39"/>
      <c r="C216" s="40"/>
      <c r="D216" s="40"/>
      <c r="E216" s="40"/>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c r="A248" s="39"/>
      <c r="B248" s="39"/>
      <c r="C248" s="40"/>
      <c r="D248" s="40"/>
      <c r="E248" s="40"/>
      <c r="F248" s="1"/>
      <c r="G248" s="1"/>
      <c r="H248" s="1"/>
    </row>
    <row r="249" ht="15.75" customHeight="1">
      <c r="A249" s="39"/>
      <c r="B249" s="39"/>
      <c r="C249" s="40"/>
      <c r="D249" s="40"/>
      <c r="E249" s="40"/>
      <c r="F249" s="1"/>
      <c r="G249" s="1"/>
      <c r="H249" s="1"/>
    </row>
    <row r="250" ht="15.75" customHeight="1">
      <c r="A250" s="39"/>
      <c r="B250" s="39"/>
      <c r="C250" s="40"/>
      <c r="D250" s="40"/>
      <c r="E250" s="40"/>
      <c r="F250" s="1"/>
      <c r="G250" s="1"/>
      <c r="H250" s="1"/>
    </row>
    <row r="251" ht="15.75" customHeight="1">
      <c r="A251" s="39"/>
      <c r="B251" s="39"/>
      <c r="C251" s="40"/>
      <c r="D251" s="40"/>
      <c r="E251" s="40"/>
      <c r="F251" s="1"/>
      <c r="G251" s="1"/>
      <c r="H251" s="1"/>
    </row>
    <row r="252" ht="15.75" customHeight="1">
      <c r="A252" s="39"/>
      <c r="B252" s="39"/>
      <c r="C252" s="40"/>
      <c r="D252" s="40"/>
      <c r="E252" s="40"/>
      <c r="F252" s="1"/>
      <c r="G252" s="1"/>
      <c r="H252" s="1"/>
    </row>
    <row r="253" ht="15.75" customHeight="1">
      <c r="A253" s="39"/>
      <c r="B253" s="39"/>
      <c r="C253" s="40"/>
      <c r="D253" s="40"/>
      <c r="E253" s="40"/>
      <c r="F253" s="1"/>
      <c r="G253" s="1"/>
      <c r="H253" s="1"/>
    </row>
    <row r="254" ht="15.75" customHeight="1">
      <c r="A254" s="39"/>
      <c r="B254" s="39"/>
      <c r="C254" s="40"/>
      <c r="D254" s="40"/>
      <c r="E254" s="40"/>
      <c r="F254" s="1"/>
      <c r="G254" s="1"/>
      <c r="H254" s="1"/>
    </row>
    <row r="255" ht="15.75" customHeight="1">
      <c r="A255" s="39"/>
      <c r="B255" s="39"/>
      <c r="C255" s="40"/>
      <c r="D255" s="40"/>
      <c r="E255" s="40"/>
      <c r="F255" s="1"/>
      <c r="G255" s="1"/>
      <c r="H255" s="1"/>
    </row>
    <row r="256" ht="15.75" customHeight="1">
      <c r="A256" s="39"/>
      <c r="B256" s="39"/>
      <c r="C256" s="40"/>
      <c r="D256" s="40"/>
      <c r="E256" s="40"/>
      <c r="F256" s="1"/>
      <c r="G256" s="1"/>
      <c r="H256" s="1"/>
    </row>
    <row r="257" ht="15.75" customHeight="1">
      <c r="A257" s="39"/>
      <c r="B257" s="39"/>
      <c r="C257" s="40"/>
      <c r="D257" s="40"/>
      <c r="E257" s="40"/>
      <c r="F257" s="1"/>
      <c r="G257" s="1"/>
      <c r="H257" s="1"/>
    </row>
    <row r="258" ht="15.75" customHeight="1">
      <c r="A258" s="39"/>
      <c r="B258" s="39"/>
      <c r="C258" s="40"/>
      <c r="D258" s="40"/>
      <c r="E258" s="40"/>
      <c r="F258" s="1"/>
      <c r="G258" s="1"/>
      <c r="H258" s="1"/>
    </row>
    <row r="259" ht="15.75" customHeight="1">
      <c r="A259" s="39"/>
      <c r="B259" s="39"/>
      <c r="C259" s="40"/>
      <c r="D259" s="40"/>
      <c r="E259" s="40"/>
      <c r="F259" s="1"/>
      <c r="G259" s="1"/>
      <c r="H259" s="1"/>
    </row>
    <row r="260" ht="15.75" customHeight="1">
      <c r="A260" s="39"/>
      <c r="B260" s="39"/>
      <c r="C260" s="40"/>
      <c r="D260" s="40"/>
      <c r="E260" s="40"/>
      <c r="F260" s="1"/>
      <c r="G260" s="1"/>
      <c r="H260" s="1"/>
    </row>
    <row r="261" ht="15.75" customHeight="1">
      <c r="A261" s="39"/>
      <c r="B261" s="39"/>
      <c r="C261" s="40"/>
      <c r="D261" s="40"/>
      <c r="E261" s="40"/>
      <c r="F261" s="1"/>
      <c r="G261" s="1"/>
      <c r="H261" s="1"/>
    </row>
    <row r="262" ht="15.75" customHeight="1">
      <c r="A262" s="39"/>
      <c r="B262" s="39"/>
      <c r="C262" s="40"/>
      <c r="D262" s="40"/>
      <c r="E262" s="40"/>
      <c r="F262" s="1"/>
      <c r="G262" s="1"/>
      <c r="H262" s="1"/>
    </row>
    <row r="263" ht="15.75" customHeight="1">
      <c r="A263" s="39"/>
      <c r="B263" s="39"/>
      <c r="C263" s="40"/>
      <c r="D263" s="40"/>
      <c r="E263" s="40"/>
      <c r="F263" s="1"/>
      <c r="G263" s="1"/>
      <c r="H263" s="1"/>
    </row>
    <row r="264" ht="15.75" customHeight="1">
      <c r="A264" s="39"/>
      <c r="B264" s="39"/>
      <c r="C264" s="40"/>
      <c r="D264" s="40"/>
      <c r="E264" s="40"/>
      <c r="F264" s="1"/>
      <c r="G264" s="1"/>
      <c r="H264" s="1"/>
    </row>
    <row r="265" ht="15.75" customHeight="1">
      <c r="A265" s="39"/>
      <c r="B265" s="39"/>
      <c r="C265" s="40"/>
      <c r="D265" s="40"/>
      <c r="E265" s="40"/>
      <c r="F265" s="1"/>
      <c r="G265" s="1"/>
      <c r="H265" s="1"/>
    </row>
    <row r="266" ht="15.75" customHeight="1">
      <c r="A266" s="39"/>
      <c r="B266" s="39"/>
      <c r="C266" s="40"/>
      <c r="D266" s="40"/>
      <c r="E266" s="40"/>
      <c r="F266" s="1"/>
      <c r="G266" s="1"/>
      <c r="H266" s="1"/>
    </row>
    <row r="267" ht="15.75" customHeight="1">
      <c r="A267" s="39"/>
      <c r="B267" s="39"/>
      <c r="C267" s="40"/>
      <c r="D267" s="40"/>
      <c r="E267" s="40"/>
      <c r="F267" s="1"/>
      <c r="G267" s="1"/>
      <c r="H267" s="1"/>
    </row>
    <row r="268" ht="15.75" customHeight="1">
      <c r="A268" s="39"/>
      <c r="B268" s="39"/>
      <c r="C268" s="40"/>
      <c r="D268" s="40"/>
      <c r="E268" s="40"/>
      <c r="F268" s="1"/>
      <c r="G268" s="1"/>
      <c r="H268" s="1"/>
    </row>
    <row r="269" ht="15.75" customHeight="1">
      <c r="A269" s="39"/>
      <c r="B269" s="39"/>
      <c r="C269" s="40"/>
      <c r="D269" s="40"/>
      <c r="E269" s="40"/>
      <c r="F269" s="1"/>
      <c r="G269" s="1"/>
      <c r="H269" s="1"/>
    </row>
    <row r="270" ht="15.75" customHeight="1">
      <c r="A270" s="39"/>
      <c r="B270" s="39"/>
      <c r="C270" s="40"/>
      <c r="D270" s="40"/>
      <c r="E270" s="40"/>
      <c r="F270" s="1"/>
      <c r="G270" s="1"/>
      <c r="H270" s="1"/>
    </row>
    <row r="271" ht="15.75" customHeight="1">
      <c r="A271" s="39"/>
      <c r="B271" s="39"/>
      <c r="C271" s="40"/>
      <c r="D271" s="40"/>
      <c r="E271" s="40"/>
      <c r="F271" s="1"/>
      <c r="G271" s="1"/>
      <c r="H271" s="1"/>
    </row>
    <row r="272" ht="15.75" customHeight="1">
      <c r="A272" s="39"/>
      <c r="B272" s="39"/>
      <c r="C272" s="40"/>
      <c r="D272" s="40"/>
      <c r="E272" s="40"/>
      <c r="F272" s="1"/>
      <c r="G272" s="1"/>
      <c r="H272" s="1"/>
    </row>
    <row r="273" ht="15.75" customHeight="1">
      <c r="A273" s="39"/>
      <c r="B273" s="39"/>
      <c r="C273" s="40"/>
      <c r="D273" s="40"/>
      <c r="E273" s="40"/>
      <c r="F273" s="1"/>
      <c r="G273" s="1"/>
      <c r="H273" s="1"/>
    </row>
    <row r="274" ht="15.75" customHeight="1">
      <c r="A274" s="39"/>
      <c r="B274" s="39"/>
      <c r="C274" s="40"/>
      <c r="D274" s="40"/>
      <c r="E274" s="40"/>
      <c r="F274" s="1"/>
      <c r="G274" s="1"/>
      <c r="H274" s="1"/>
    </row>
    <row r="275" ht="15.75" customHeight="1">
      <c r="A275" s="39"/>
      <c r="B275" s="39"/>
      <c r="C275" s="40"/>
      <c r="D275" s="40"/>
      <c r="E275" s="40"/>
      <c r="F275" s="1"/>
      <c r="G275" s="1"/>
      <c r="H275" s="1"/>
    </row>
    <row r="276" ht="15.75" customHeight="1">
      <c r="A276" s="39"/>
      <c r="B276" s="39"/>
      <c r="C276" s="40"/>
      <c r="D276" s="40"/>
      <c r="E276" s="40"/>
      <c r="F276" s="1"/>
      <c r="G276" s="1"/>
      <c r="H276" s="1"/>
    </row>
    <row r="277" ht="15.75" customHeight="1">
      <c r="A277" s="39"/>
      <c r="B277" s="39"/>
      <c r="C277" s="40"/>
      <c r="D277" s="40"/>
      <c r="E277" s="40"/>
      <c r="F277" s="1"/>
      <c r="G277" s="1"/>
      <c r="H277" s="1"/>
    </row>
    <row r="278" ht="15.75" customHeight="1">
      <c r="A278" s="39"/>
      <c r="B278" s="39"/>
      <c r="C278" s="40"/>
      <c r="D278" s="40"/>
      <c r="E278" s="40"/>
      <c r="F278" s="1"/>
      <c r="G278" s="1"/>
      <c r="H278" s="1"/>
    </row>
    <row r="279" ht="15.75" customHeight="1">
      <c r="A279" s="39"/>
      <c r="B279" s="39"/>
      <c r="C279" s="40"/>
      <c r="D279" s="40"/>
      <c r="E279" s="40"/>
      <c r="F279" s="1"/>
      <c r="G279" s="1"/>
      <c r="H279" s="1"/>
    </row>
    <row r="280" ht="15.75" customHeight="1">
      <c r="A280" s="39"/>
      <c r="B280" s="39"/>
      <c r="C280" s="40"/>
      <c r="D280" s="40"/>
      <c r="E280" s="40"/>
      <c r="F280" s="1"/>
      <c r="G280" s="1"/>
      <c r="H280" s="1"/>
    </row>
    <row r="281" ht="15.75" customHeight="1">
      <c r="A281" s="39"/>
      <c r="B281" s="39"/>
      <c r="C281" s="40"/>
      <c r="D281" s="40"/>
      <c r="E281" s="40"/>
      <c r="F281" s="1"/>
      <c r="G281" s="1"/>
      <c r="H281" s="1"/>
    </row>
    <row r="282" ht="15.75" customHeight="1">
      <c r="A282" s="39"/>
      <c r="B282" s="39"/>
      <c r="C282" s="40"/>
      <c r="D282" s="40"/>
      <c r="E282" s="40"/>
      <c r="F282" s="1"/>
      <c r="G282" s="1"/>
      <c r="H282" s="1"/>
    </row>
    <row r="283" ht="15.75" customHeight="1">
      <c r="A283" s="39"/>
      <c r="B283" s="39"/>
      <c r="C283" s="40"/>
      <c r="D283" s="40"/>
      <c r="E283" s="40"/>
      <c r="F283" s="1"/>
      <c r="G283" s="1"/>
      <c r="H283" s="1"/>
    </row>
    <row r="284" ht="15.75" customHeight="1">
      <c r="A284" s="39"/>
      <c r="B284" s="39"/>
      <c r="C284" s="40"/>
      <c r="D284" s="40"/>
      <c r="E284" s="40"/>
      <c r="F284" s="1"/>
      <c r="G284" s="1"/>
      <c r="H284" s="1"/>
    </row>
    <row r="285" ht="15.75" customHeight="1">
      <c r="A285" s="39"/>
      <c r="B285" s="39"/>
      <c r="C285" s="40"/>
      <c r="D285" s="40"/>
      <c r="E285" s="40"/>
      <c r="F285" s="1"/>
      <c r="G285" s="1"/>
      <c r="H285" s="1"/>
    </row>
    <row r="286" ht="15.75" customHeight="1">
      <c r="A286" s="39"/>
      <c r="B286" s="39"/>
      <c r="C286" s="40"/>
      <c r="D286" s="40"/>
      <c r="E286" s="40"/>
      <c r="F286" s="1"/>
      <c r="G286" s="1"/>
      <c r="H286" s="1"/>
    </row>
    <row r="287" ht="15.75" customHeight="1">
      <c r="A287" s="39"/>
      <c r="B287" s="39"/>
      <c r="C287" s="40"/>
      <c r="D287" s="40"/>
      <c r="E287" s="40"/>
      <c r="F287" s="1"/>
      <c r="G287" s="1"/>
      <c r="H287" s="1"/>
    </row>
    <row r="288" ht="15.75" customHeight="1">
      <c r="A288" s="39"/>
      <c r="B288" s="39"/>
      <c r="C288" s="40"/>
      <c r="D288" s="40"/>
      <c r="E288" s="40"/>
      <c r="F288" s="1"/>
      <c r="G288" s="1"/>
      <c r="H288" s="1"/>
    </row>
    <row r="289" ht="15.75" customHeight="1">
      <c r="A289" s="39"/>
      <c r="B289" s="39"/>
      <c r="C289" s="40"/>
      <c r="D289" s="40"/>
      <c r="E289" s="40"/>
      <c r="F289" s="1"/>
      <c r="G289" s="1"/>
      <c r="H289" s="1"/>
    </row>
    <row r="290" ht="15.75" customHeight="1">
      <c r="A290" s="39"/>
      <c r="B290" s="39"/>
      <c r="C290" s="40"/>
      <c r="D290" s="40"/>
      <c r="E290" s="40"/>
      <c r="F290" s="1"/>
      <c r="G290" s="1"/>
      <c r="H290" s="1"/>
    </row>
    <row r="291" ht="15.75" customHeight="1">
      <c r="A291" s="39"/>
      <c r="B291" s="39"/>
      <c r="C291" s="40"/>
      <c r="D291" s="40"/>
      <c r="E291" s="40"/>
      <c r="F291" s="1"/>
      <c r="G291" s="1"/>
      <c r="H291" s="1"/>
    </row>
    <row r="292" ht="15.75" customHeight="1">
      <c r="A292" s="39"/>
      <c r="B292" s="39"/>
      <c r="C292" s="40"/>
      <c r="D292" s="40"/>
      <c r="E292" s="40"/>
      <c r="F292" s="1"/>
      <c r="G292" s="1"/>
      <c r="H292" s="1"/>
    </row>
    <row r="293" ht="15.75" customHeight="1">
      <c r="A293" s="39"/>
      <c r="B293" s="39"/>
      <c r="C293" s="40"/>
      <c r="D293" s="40"/>
      <c r="E293" s="40"/>
      <c r="F293" s="1"/>
      <c r="G293" s="1"/>
      <c r="H293" s="1"/>
    </row>
    <row r="294" ht="15.75" customHeight="1">
      <c r="A294" s="39"/>
      <c r="B294" s="39"/>
      <c r="C294" s="40"/>
      <c r="D294" s="40"/>
      <c r="E294" s="40"/>
      <c r="F294" s="1"/>
      <c r="G294" s="1"/>
      <c r="H294" s="1"/>
    </row>
    <row r="295" ht="15.75" customHeight="1">
      <c r="A295" s="39"/>
      <c r="B295" s="39"/>
      <c r="C295" s="40"/>
      <c r="D295" s="40"/>
      <c r="E295" s="40"/>
      <c r="F295" s="1"/>
      <c r="G295" s="1"/>
      <c r="H295" s="1"/>
    </row>
    <row r="296" ht="15.75" customHeight="1">
      <c r="A296" s="39"/>
      <c r="B296" s="39"/>
      <c r="C296" s="40"/>
      <c r="D296" s="40"/>
      <c r="E296" s="40"/>
      <c r="F296" s="1"/>
      <c r="G296" s="1"/>
      <c r="H296" s="1"/>
    </row>
    <row r="297" ht="15.75" customHeight="1">
      <c r="A297" s="39"/>
      <c r="B297" s="39"/>
      <c r="C297" s="40"/>
      <c r="D297" s="40"/>
      <c r="E297" s="40"/>
      <c r="F297" s="1"/>
      <c r="G297" s="1"/>
      <c r="H297" s="1"/>
    </row>
    <row r="298" ht="15.75" customHeight="1">
      <c r="A298" s="39"/>
      <c r="B298" s="39"/>
      <c r="C298" s="40"/>
      <c r="D298" s="40"/>
      <c r="E298" s="40"/>
      <c r="F298" s="1"/>
      <c r="G298" s="1"/>
      <c r="H298" s="1"/>
    </row>
    <row r="299" ht="15.75" customHeight="1">
      <c r="A299" s="39"/>
      <c r="B299" s="39"/>
      <c r="C299" s="40"/>
      <c r="D299" s="40"/>
      <c r="E299" s="40"/>
      <c r="F299" s="1"/>
      <c r="G299" s="1"/>
      <c r="H299" s="1"/>
    </row>
    <row r="300" ht="15.75" customHeight="1">
      <c r="A300" s="39"/>
      <c r="B300" s="39"/>
      <c r="C300" s="40"/>
      <c r="D300" s="40"/>
      <c r="E300" s="40"/>
      <c r="F300" s="1"/>
      <c r="G300" s="1"/>
      <c r="H300" s="1"/>
    </row>
    <row r="301" ht="15.75" customHeight="1">
      <c r="A301" s="39"/>
      <c r="B301" s="39"/>
      <c r="C301" s="40"/>
      <c r="D301" s="40"/>
      <c r="E301" s="40"/>
      <c r="F301" s="1"/>
      <c r="G301" s="1"/>
      <c r="H301" s="1"/>
    </row>
    <row r="302" ht="15.75" customHeight="1">
      <c r="A302" s="39"/>
      <c r="B302" s="39"/>
      <c r="C302" s="40"/>
      <c r="D302" s="40"/>
      <c r="E302" s="40"/>
      <c r="F302" s="1"/>
      <c r="G302" s="1"/>
      <c r="H302" s="1"/>
    </row>
    <row r="303" ht="15.75" customHeight="1">
      <c r="A303" s="39"/>
      <c r="B303" s="39"/>
      <c r="C303" s="40"/>
      <c r="D303" s="40"/>
      <c r="E303" s="40"/>
      <c r="F303" s="1"/>
      <c r="G303" s="1"/>
      <c r="H303" s="1"/>
    </row>
    <row r="304" ht="15.75" customHeight="1">
      <c r="A304" s="39"/>
      <c r="B304" s="39"/>
      <c r="C304" s="40"/>
      <c r="D304" s="40"/>
      <c r="E304" s="40"/>
      <c r="F304" s="1"/>
      <c r="G304" s="1"/>
      <c r="H304" s="1"/>
    </row>
    <row r="305" ht="15.75" customHeight="1">
      <c r="A305" s="39"/>
      <c r="B305" s="39"/>
      <c r="C305" s="40"/>
      <c r="D305" s="40"/>
      <c r="E305" s="40"/>
      <c r="F305" s="1"/>
      <c r="G305" s="1"/>
      <c r="H305" s="1"/>
    </row>
    <row r="306" ht="15.75" customHeight="1">
      <c r="A306" s="39"/>
      <c r="B306" s="39"/>
      <c r="C306" s="40"/>
      <c r="D306" s="40"/>
      <c r="E306" s="40"/>
      <c r="F306" s="1"/>
      <c r="G306" s="1"/>
      <c r="H306" s="1"/>
    </row>
    <row r="307" ht="15.75" customHeight="1">
      <c r="A307" s="39"/>
      <c r="B307" s="39"/>
      <c r="C307" s="40"/>
      <c r="D307" s="40"/>
      <c r="E307" s="40"/>
      <c r="F307" s="1"/>
      <c r="G307" s="1"/>
      <c r="H307" s="1"/>
    </row>
    <row r="308" ht="15.75" customHeight="1">
      <c r="A308" s="39"/>
      <c r="B308" s="39"/>
      <c r="C308" s="40"/>
      <c r="D308" s="40"/>
      <c r="E308" s="40"/>
      <c r="F308" s="1"/>
      <c r="G308" s="1"/>
      <c r="H308" s="1"/>
    </row>
    <row r="309" ht="15.75" customHeight="1">
      <c r="A309" s="39"/>
      <c r="B309" s="39"/>
      <c r="C309" s="40"/>
      <c r="D309" s="40"/>
      <c r="E309" s="40"/>
      <c r="F309" s="1"/>
      <c r="G309" s="1"/>
      <c r="H309" s="1"/>
    </row>
    <row r="310" ht="15.75" customHeight="1">
      <c r="A310" s="39"/>
      <c r="B310" s="39"/>
      <c r="C310" s="40"/>
      <c r="D310" s="40"/>
      <c r="E310" s="40"/>
      <c r="F310" s="1"/>
      <c r="G310" s="1"/>
      <c r="H310" s="1"/>
    </row>
    <row r="311" ht="15.75" customHeight="1">
      <c r="A311" s="39"/>
      <c r="B311" s="39"/>
      <c r="C311" s="40"/>
      <c r="D311" s="40"/>
      <c r="E311" s="40"/>
      <c r="F311" s="1"/>
      <c r="G311" s="1"/>
      <c r="H311" s="1"/>
    </row>
    <row r="312" ht="15.75" customHeight="1">
      <c r="A312" s="39"/>
      <c r="B312" s="39"/>
      <c r="C312" s="40"/>
      <c r="D312" s="40"/>
      <c r="E312" s="40"/>
      <c r="F312" s="1"/>
      <c r="G312" s="1"/>
      <c r="H312" s="1"/>
    </row>
    <row r="313" ht="15.75" customHeight="1">
      <c r="A313" s="39"/>
      <c r="B313" s="39"/>
      <c r="C313" s="40"/>
      <c r="D313" s="40"/>
      <c r="E313" s="40"/>
      <c r="F313" s="1"/>
      <c r="G313" s="1"/>
      <c r="H313" s="1"/>
    </row>
    <row r="314" ht="15.75" customHeight="1">
      <c r="A314" s="39"/>
      <c r="B314" s="39"/>
      <c r="C314" s="40"/>
      <c r="D314" s="40"/>
      <c r="E314" s="40"/>
      <c r="F314" s="1"/>
      <c r="G314" s="1"/>
      <c r="H314" s="1"/>
    </row>
    <row r="315" ht="15.75" customHeight="1">
      <c r="A315" s="39"/>
      <c r="B315" s="39"/>
      <c r="C315" s="40"/>
      <c r="D315" s="40"/>
      <c r="E315" s="40"/>
      <c r="F315" s="1"/>
      <c r="G315" s="1"/>
      <c r="H315" s="1"/>
    </row>
    <row r="316" ht="15.75" customHeight="1">
      <c r="A316" s="39"/>
      <c r="B316" s="39"/>
      <c r="C316" s="40"/>
      <c r="D316" s="40"/>
      <c r="E316" s="40"/>
      <c r="F316" s="1"/>
      <c r="G316" s="1"/>
      <c r="H316" s="1"/>
    </row>
    <row r="317" ht="15.75" customHeight="1">
      <c r="A317" s="39"/>
      <c r="B317" s="39"/>
      <c r="C317" s="40"/>
      <c r="D317" s="40"/>
      <c r="E317" s="40"/>
      <c r="F317" s="1"/>
      <c r="G317" s="1"/>
      <c r="H317" s="1"/>
    </row>
    <row r="318" ht="15.75" customHeight="1">
      <c r="A318" s="39"/>
      <c r="B318" s="39"/>
      <c r="C318" s="40"/>
      <c r="D318" s="40"/>
      <c r="E318" s="40"/>
      <c r="F318" s="1"/>
      <c r="G318" s="1"/>
      <c r="H318" s="1"/>
    </row>
    <row r="319" ht="15.75" customHeight="1">
      <c r="A319" s="39"/>
      <c r="B319" s="39"/>
      <c r="C319" s="40"/>
      <c r="D319" s="40"/>
      <c r="E319" s="40"/>
      <c r="F319" s="1"/>
      <c r="G319" s="1"/>
      <c r="H319" s="1"/>
    </row>
    <row r="320" ht="15.75" customHeight="1">
      <c r="A320" s="39"/>
      <c r="B320" s="39"/>
      <c r="C320" s="40"/>
      <c r="D320" s="40"/>
      <c r="E320" s="40"/>
      <c r="F320" s="1"/>
      <c r="G320" s="1"/>
      <c r="H320" s="1"/>
    </row>
    <row r="321" ht="15.75" customHeight="1">
      <c r="A321" s="39"/>
      <c r="B321" s="39"/>
      <c r="C321" s="40"/>
      <c r="D321" s="40"/>
      <c r="E321" s="40"/>
      <c r="F321" s="1"/>
      <c r="G321" s="1"/>
      <c r="H321" s="1"/>
    </row>
    <row r="322" ht="15.75" customHeight="1">
      <c r="A322" s="39"/>
      <c r="B322" s="39"/>
      <c r="C322" s="40"/>
      <c r="D322" s="40"/>
      <c r="E322" s="40"/>
      <c r="F322" s="1"/>
      <c r="G322" s="1"/>
      <c r="H322" s="1"/>
    </row>
    <row r="323" ht="15.75" customHeight="1">
      <c r="A323" s="39"/>
      <c r="B323" s="39"/>
      <c r="C323" s="40"/>
      <c r="D323" s="40"/>
      <c r="E323" s="40"/>
      <c r="F323" s="1"/>
      <c r="G323" s="1"/>
      <c r="H323" s="1"/>
    </row>
    <row r="324" ht="15.75" customHeight="1">
      <c r="A324" s="39"/>
      <c r="B324" s="39"/>
      <c r="C324" s="40"/>
      <c r="D324" s="40"/>
      <c r="E324" s="40"/>
      <c r="F324" s="1"/>
      <c r="G324" s="1"/>
      <c r="H324" s="1"/>
    </row>
    <row r="325" ht="15.75" customHeight="1">
      <c r="A325" s="39"/>
      <c r="B325" s="39"/>
      <c r="C325" s="40"/>
      <c r="D325" s="40"/>
      <c r="E325" s="40"/>
      <c r="F325" s="1"/>
      <c r="G325" s="1"/>
      <c r="H325" s="1"/>
    </row>
    <row r="326" ht="15.75" customHeight="1">
      <c r="A326" s="39"/>
      <c r="B326" s="39"/>
      <c r="C326" s="40"/>
      <c r="D326" s="40"/>
      <c r="E326" s="40"/>
      <c r="F326" s="1"/>
      <c r="G326" s="1"/>
      <c r="H326" s="1"/>
    </row>
    <row r="327" ht="15.75" customHeight="1">
      <c r="A327" s="39"/>
      <c r="B327" s="39"/>
      <c r="C327" s="40"/>
      <c r="D327" s="40"/>
      <c r="E327" s="40"/>
      <c r="F327" s="1"/>
      <c r="G327" s="1"/>
      <c r="H327" s="1"/>
    </row>
    <row r="328" ht="15.75" customHeight="1">
      <c r="A328" s="39"/>
      <c r="B328" s="39"/>
      <c r="C328" s="40"/>
      <c r="D328" s="40"/>
      <c r="E328" s="40"/>
      <c r="F328" s="1"/>
      <c r="G328" s="1"/>
      <c r="H328" s="1"/>
    </row>
    <row r="329" ht="15.75" customHeight="1">
      <c r="A329" s="39"/>
      <c r="B329" s="39"/>
      <c r="C329" s="40"/>
      <c r="D329" s="40"/>
      <c r="E329" s="40"/>
      <c r="F329" s="1"/>
      <c r="G329" s="1"/>
      <c r="H329" s="1"/>
    </row>
    <row r="330" ht="15.75" customHeight="1">
      <c r="A330" s="39"/>
      <c r="B330" s="39"/>
      <c r="C330" s="40"/>
      <c r="D330" s="40"/>
      <c r="E330" s="40"/>
      <c r="F330" s="1"/>
      <c r="G330" s="1"/>
      <c r="H330" s="1"/>
    </row>
    <row r="331" ht="15.75" customHeight="1">
      <c r="A331" s="39"/>
      <c r="B331" s="39"/>
      <c r="C331" s="40"/>
      <c r="D331" s="40"/>
      <c r="E331" s="40"/>
      <c r="F331" s="1"/>
      <c r="G331" s="1"/>
      <c r="H331" s="1"/>
    </row>
    <row r="332" ht="15.75" customHeight="1">
      <c r="A332" s="39"/>
      <c r="B332" s="39"/>
      <c r="C332" s="40"/>
      <c r="D332" s="40"/>
      <c r="E332" s="40"/>
      <c r="F332" s="1"/>
      <c r="G332" s="1"/>
      <c r="H332" s="1"/>
    </row>
    <row r="333" ht="15.75" customHeight="1">
      <c r="A333" s="39"/>
      <c r="B333" s="39"/>
      <c r="C333" s="40"/>
      <c r="D333" s="40"/>
      <c r="E333" s="40"/>
      <c r="F333" s="1"/>
      <c r="G333" s="1"/>
      <c r="H333" s="1"/>
    </row>
    <row r="334" ht="15.75" customHeight="1">
      <c r="A334" s="39"/>
      <c r="B334" s="39"/>
      <c r="C334" s="40"/>
      <c r="D334" s="40"/>
      <c r="E334" s="40"/>
      <c r="F334" s="1"/>
      <c r="G334" s="1"/>
      <c r="H334" s="1"/>
    </row>
    <row r="335" ht="15.75" customHeight="1">
      <c r="A335" s="39"/>
      <c r="B335" s="39"/>
      <c r="C335" s="40"/>
      <c r="D335" s="40"/>
      <c r="E335" s="40"/>
      <c r="F335" s="1"/>
      <c r="G335" s="1"/>
      <c r="H335" s="1"/>
    </row>
    <row r="336" ht="15.75" customHeight="1">
      <c r="A336" s="39"/>
      <c r="B336" s="39"/>
      <c r="C336" s="40"/>
      <c r="D336" s="40"/>
      <c r="E336" s="40"/>
      <c r="F336" s="1"/>
      <c r="G336" s="1"/>
      <c r="H336" s="1"/>
    </row>
    <row r="337" ht="15.75" customHeight="1">
      <c r="A337" s="39"/>
      <c r="B337" s="39"/>
      <c r="C337" s="40"/>
      <c r="D337" s="40"/>
      <c r="E337" s="40"/>
      <c r="F337" s="1"/>
      <c r="G337" s="1"/>
      <c r="H337" s="1"/>
    </row>
    <row r="338" ht="15.75" customHeight="1">
      <c r="A338" s="39"/>
      <c r="B338" s="39"/>
      <c r="C338" s="40"/>
      <c r="D338" s="40"/>
      <c r="E338" s="40"/>
      <c r="F338" s="1"/>
      <c r="G338" s="1"/>
      <c r="H338" s="1"/>
    </row>
    <row r="339" ht="15.75" customHeight="1">
      <c r="A339" s="39"/>
      <c r="B339" s="39"/>
      <c r="C339" s="40"/>
      <c r="D339" s="40"/>
      <c r="E339" s="40"/>
      <c r="F339" s="1"/>
      <c r="G339" s="1"/>
      <c r="H339" s="1"/>
    </row>
    <row r="340" ht="15.75" customHeight="1">
      <c r="A340" s="39"/>
      <c r="B340" s="39"/>
      <c r="C340" s="40"/>
      <c r="D340" s="40"/>
      <c r="E340" s="40"/>
      <c r="F340" s="1"/>
      <c r="G340" s="1"/>
      <c r="H340" s="1"/>
    </row>
    <row r="341" ht="15.75" customHeight="1">
      <c r="A341" s="39"/>
      <c r="B341" s="39"/>
      <c r="C341" s="40"/>
      <c r="D341" s="40"/>
      <c r="E341" s="40"/>
      <c r="F341" s="1"/>
      <c r="G341" s="1"/>
      <c r="H341" s="1"/>
    </row>
    <row r="342" ht="15.75" customHeight="1">
      <c r="A342" s="39"/>
      <c r="B342" s="39"/>
      <c r="C342" s="40"/>
      <c r="D342" s="40"/>
      <c r="E342" s="40"/>
      <c r="F342" s="1"/>
      <c r="G342" s="1"/>
      <c r="H342" s="1"/>
    </row>
    <row r="343" ht="15.75" customHeight="1">
      <c r="A343" s="39"/>
      <c r="B343" s="39"/>
      <c r="C343" s="40"/>
      <c r="D343" s="40"/>
      <c r="E343" s="40"/>
      <c r="F343" s="1"/>
      <c r="G343" s="1"/>
      <c r="H343" s="1"/>
    </row>
    <row r="344" ht="15.75" customHeight="1">
      <c r="A344" s="39"/>
      <c r="B344" s="39"/>
      <c r="C344" s="40"/>
      <c r="D344" s="40"/>
      <c r="E344" s="40"/>
      <c r="F344" s="1"/>
      <c r="G344" s="1"/>
      <c r="H344" s="1"/>
    </row>
    <row r="345" ht="15.75" customHeight="1">
      <c r="A345" s="39"/>
      <c r="B345" s="39"/>
      <c r="C345" s="40"/>
      <c r="D345" s="40"/>
      <c r="E345" s="40"/>
      <c r="F345" s="1"/>
      <c r="G345" s="1"/>
      <c r="H345" s="1"/>
    </row>
    <row r="346" ht="15.75" customHeight="1">
      <c r="A346" s="39"/>
      <c r="B346" s="39"/>
      <c r="C346" s="40"/>
      <c r="D346" s="40"/>
      <c r="E346" s="40"/>
      <c r="F346" s="1"/>
      <c r="G346" s="1"/>
      <c r="H346" s="1"/>
    </row>
    <row r="347" ht="15.75" customHeight="1">
      <c r="A347" s="39"/>
      <c r="B347" s="39"/>
      <c r="C347" s="40"/>
      <c r="D347" s="40"/>
      <c r="E347" s="40"/>
      <c r="F347" s="1"/>
      <c r="G347" s="1"/>
      <c r="H347" s="1"/>
    </row>
    <row r="348" ht="15.75" customHeight="1">
      <c r="A348" s="39"/>
      <c r="B348" s="39"/>
      <c r="C348" s="40"/>
      <c r="D348" s="40"/>
      <c r="E348" s="40"/>
      <c r="F348" s="1"/>
      <c r="G348" s="1"/>
      <c r="H348" s="1"/>
    </row>
    <row r="349" ht="15.75" customHeight="1">
      <c r="A349" s="39"/>
      <c r="B349" s="39"/>
      <c r="C349" s="40"/>
      <c r="D349" s="40"/>
      <c r="E349" s="40"/>
      <c r="F349" s="1"/>
      <c r="G349" s="1"/>
      <c r="H349" s="1"/>
    </row>
    <row r="350" ht="15.75" customHeight="1">
      <c r="A350" s="39"/>
      <c r="B350" s="39"/>
      <c r="C350" s="40"/>
      <c r="D350" s="40"/>
      <c r="E350" s="40"/>
      <c r="F350" s="1"/>
      <c r="G350" s="1"/>
      <c r="H350" s="1"/>
    </row>
    <row r="351" ht="15.75" customHeight="1">
      <c r="A351" s="39"/>
      <c r="B351" s="39"/>
      <c r="C351" s="40"/>
      <c r="D351" s="40"/>
      <c r="E351" s="40"/>
      <c r="F351" s="1"/>
      <c r="G351" s="1"/>
      <c r="H351" s="1"/>
    </row>
    <row r="352" ht="15.75" customHeight="1">
      <c r="A352" s="39"/>
      <c r="B352" s="39"/>
      <c r="C352" s="40"/>
      <c r="D352" s="40"/>
      <c r="E352" s="40"/>
      <c r="F352" s="1"/>
      <c r="G352" s="1"/>
      <c r="H352" s="1"/>
    </row>
    <row r="353" ht="15.75" customHeight="1">
      <c r="A353" s="39"/>
      <c r="B353" s="39"/>
      <c r="C353" s="40"/>
      <c r="D353" s="40"/>
      <c r="E353" s="40"/>
      <c r="F353" s="1"/>
      <c r="G353" s="1"/>
      <c r="H353" s="1"/>
    </row>
    <row r="354" ht="15.75" customHeight="1">
      <c r="A354" s="39"/>
      <c r="B354" s="39"/>
      <c r="C354" s="40"/>
      <c r="D354" s="40"/>
      <c r="E354" s="40"/>
      <c r="F354" s="1"/>
      <c r="G354" s="1"/>
      <c r="H354" s="1"/>
    </row>
    <row r="355" ht="15.75" customHeight="1">
      <c r="A355" s="39"/>
      <c r="B355" s="39"/>
      <c r="C355" s="40"/>
      <c r="D355" s="40"/>
      <c r="E355" s="40"/>
      <c r="F355" s="1"/>
      <c r="G355" s="1"/>
      <c r="H355" s="1"/>
    </row>
    <row r="356" ht="15.75" customHeight="1">
      <c r="A356" s="39"/>
      <c r="B356" s="39"/>
      <c r="C356" s="40"/>
      <c r="D356" s="40"/>
      <c r="E356" s="40"/>
      <c r="F356" s="1"/>
      <c r="G356" s="1"/>
      <c r="H356" s="1"/>
    </row>
    <row r="357" ht="15.75" customHeight="1">
      <c r="A357" s="39"/>
      <c r="B357" s="39"/>
      <c r="C357" s="40"/>
      <c r="D357" s="40"/>
      <c r="E357" s="40"/>
      <c r="F357" s="1"/>
      <c r="G357" s="1"/>
      <c r="H357" s="1"/>
    </row>
    <row r="358" ht="15.75" customHeight="1">
      <c r="A358" s="39"/>
      <c r="B358" s="39"/>
      <c r="C358" s="40"/>
      <c r="D358" s="40"/>
      <c r="E358" s="40"/>
      <c r="F358" s="1"/>
      <c r="G358" s="1"/>
      <c r="H358" s="1"/>
    </row>
    <row r="359" ht="15.75" customHeight="1">
      <c r="A359" s="39"/>
      <c r="B359" s="39"/>
      <c r="C359" s="40"/>
      <c r="D359" s="40"/>
      <c r="E359" s="40"/>
      <c r="F359" s="1"/>
      <c r="G359" s="1"/>
      <c r="H359" s="1"/>
    </row>
    <row r="360" ht="15.75" customHeight="1">
      <c r="A360" s="39"/>
      <c r="B360" s="39"/>
      <c r="C360" s="40"/>
      <c r="D360" s="40"/>
      <c r="E360" s="40"/>
      <c r="F360" s="1"/>
      <c r="G360" s="1"/>
      <c r="H360" s="1"/>
    </row>
    <row r="361" ht="15.75" customHeight="1">
      <c r="A361" s="39"/>
      <c r="B361" s="39"/>
      <c r="C361" s="40"/>
      <c r="D361" s="40"/>
      <c r="E361" s="40"/>
      <c r="F361" s="1"/>
      <c r="G361" s="1"/>
      <c r="H361" s="1"/>
    </row>
    <row r="362" ht="15.75" customHeight="1">
      <c r="A362" s="39"/>
      <c r="B362" s="39"/>
      <c r="C362" s="40"/>
      <c r="D362" s="40"/>
      <c r="E362" s="40"/>
      <c r="F362" s="1"/>
      <c r="G362" s="1"/>
      <c r="H362" s="1"/>
    </row>
    <row r="363" ht="15.75" customHeight="1">
      <c r="A363" s="39"/>
      <c r="B363" s="39"/>
      <c r="C363" s="40"/>
      <c r="D363" s="40"/>
      <c r="E363" s="40"/>
      <c r="F363" s="1"/>
      <c r="G363" s="1"/>
      <c r="H363" s="1"/>
    </row>
    <row r="364" ht="15.75" customHeight="1">
      <c r="A364" s="39"/>
      <c r="B364" s="39"/>
      <c r="C364" s="40"/>
      <c r="D364" s="40"/>
      <c r="E364" s="40"/>
      <c r="F364" s="1"/>
      <c r="G364" s="1"/>
      <c r="H364" s="1"/>
    </row>
    <row r="365" ht="15.75" customHeight="1">
      <c r="A365" s="39"/>
      <c r="B365" s="39"/>
      <c r="C365" s="40"/>
      <c r="D365" s="40"/>
      <c r="E365" s="40"/>
      <c r="F365" s="1"/>
      <c r="G365" s="1"/>
      <c r="H365" s="1"/>
    </row>
    <row r="366" ht="15.75" customHeight="1">
      <c r="A366" s="39"/>
      <c r="B366" s="39"/>
      <c r="C366" s="40"/>
      <c r="D366" s="40"/>
      <c r="E366" s="40"/>
      <c r="F366" s="1"/>
      <c r="G366" s="1"/>
      <c r="H366" s="1"/>
    </row>
    <row r="367" ht="15.75" customHeight="1">
      <c r="A367" s="39"/>
      <c r="B367" s="39"/>
      <c r="C367" s="40"/>
      <c r="D367" s="40"/>
      <c r="E367" s="40"/>
      <c r="F367" s="1"/>
      <c r="G367" s="1"/>
      <c r="H367" s="1"/>
    </row>
    <row r="368" ht="15.75" customHeight="1">
      <c r="A368" s="39"/>
      <c r="B368" s="39"/>
      <c r="C368" s="40"/>
      <c r="D368" s="40"/>
      <c r="E368" s="40"/>
      <c r="F368" s="1"/>
      <c r="G368" s="1"/>
      <c r="H368" s="1"/>
    </row>
    <row r="369" ht="15.75" customHeight="1">
      <c r="A369" s="39"/>
      <c r="B369" s="39"/>
      <c r="C369" s="40"/>
      <c r="D369" s="40"/>
      <c r="E369" s="40"/>
      <c r="F369" s="1"/>
      <c r="G369" s="1"/>
      <c r="H369" s="1"/>
    </row>
    <row r="370" ht="15.75" customHeight="1">
      <c r="A370" s="39"/>
      <c r="B370" s="39"/>
      <c r="C370" s="40"/>
      <c r="D370" s="40"/>
      <c r="E370" s="40"/>
      <c r="F370" s="1"/>
      <c r="G370" s="1"/>
      <c r="H370" s="1"/>
    </row>
    <row r="371" ht="15.75" customHeight="1">
      <c r="A371" s="39"/>
      <c r="B371" s="39"/>
      <c r="C371" s="40"/>
      <c r="D371" s="40"/>
      <c r="E371" s="40"/>
      <c r="F371" s="1"/>
      <c r="G371" s="1"/>
      <c r="H371" s="1"/>
    </row>
    <row r="372" ht="15.75" customHeight="1">
      <c r="A372" s="39"/>
      <c r="B372" s="39"/>
      <c r="C372" s="40"/>
      <c r="D372" s="40"/>
      <c r="E372" s="40"/>
      <c r="F372" s="1"/>
      <c r="G372" s="1"/>
      <c r="H372" s="1"/>
    </row>
    <row r="373" ht="15.75" customHeight="1">
      <c r="A373" s="39"/>
      <c r="B373" s="39"/>
      <c r="C373" s="40"/>
      <c r="D373" s="40"/>
      <c r="E373" s="40"/>
      <c r="F373" s="1"/>
      <c r="G373" s="1"/>
      <c r="H373" s="1"/>
    </row>
    <row r="374" ht="15.75" customHeight="1">
      <c r="A374" s="39"/>
      <c r="B374" s="39"/>
      <c r="C374" s="40"/>
      <c r="D374" s="40"/>
      <c r="E374" s="40"/>
      <c r="F374" s="1"/>
      <c r="G374" s="1"/>
      <c r="H374" s="1"/>
    </row>
    <row r="375" ht="15.75" customHeight="1">
      <c r="A375" s="39"/>
      <c r="B375" s="39"/>
      <c r="C375" s="40"/>
      <c r="D375" s="40"/>
      <c r="E375" s="40"/>
      <c r="F375" s="1"/>
      <c r="G375" s="1"/>
      <c r="H375" s="1"/>
    </row>
    <row r="376" ht="15.75" customHeight="1">
      <c r="A376" s="39"/>
      <c r="B376" s="39"/>
      <c r="C376" s="40"/>
      <c r="D376" s="40"/>
      <c r="E376" s="40"/>
      <c r="F376" s="1"/>
      <c r="G376" s="1"/>
      <c r="H376" s="1"/>
    </row>
    <row r="377" ht="15.75" customHeight="1">
      <c r="A377" s="39"/>
      <c r="B377" s="39"/>
      <c r="C377" s="40"/>
      <c r="D377" s="40"/>
      <c r="E377" s="40"/>
      <c r="F377" s="1"/>
      <c r="G377" s="1"/>
      <c r="H377" s="1"/>
    </row>
    <row r="378" ht="15.75" customHeight="1">
      <c r="A378" s="39"/>
      <c r="B378" s="39"/>
      <c r="C378" s="40"/>
      <c r="D378" s="40"/>
      <c r="E378" s="40"/>
      <c r="F378" s="1"/>
      <c r="G378" s="1"/>
      <c r="H378" s="1"/>
    </row>
    <row r="379" ht="15.75" customHeight="1">
      <c r="A379" s="39"/>
      <c r="B379" s="39"/>
      <c r="C379" s="40"/>
      <c r="D379" s="40"/>
      <c r="E379" s="40"/>
      <c r="F379" s="1"/>
      <c r="G379" s="1"/>
      <c r="H379" s="1"/>
    </row>
    <row r="380" ht="15.75" customHeight="1">
      <c r="A380" s="39"/>
      <c r="B380" s="39"/>
      <c r="C380" s="40"/>
      <c r="D380" s="40"/>
      <c r="E380" s="40"/>
      <c r="F380" s="1"/>
      <c r="G380" s="1"/>
      <c r="H380" s="1"/>
    </row>
    <row r="381" ht="15.75" customHeight="1">
      <c r="A381" s="39"/>
      <c r="B381" s="39"/>
      <c r="C381" s="40"/>
      <c r="D381" s="40"/>
      <c r="E381" s="40"/>
      <c r="F381" s="1"/>
      <c r="G381" s="1"/>
      <c r="H381" s="1"/>
    </row>
    <row r="382" ht="15.75" customHeight="1">
      <c r="A382" s="39"/>
      <c r="B382" s="39"/>
      <c r="C382" s="40"/>
      <c r="D382" s="40"/>
      <c r="E382" s="40"/>
      <c r="F382" s="1"/>
      <c r="G382" s="1"/>
      <c r="H382" s="1"/>
    </row>
    <row r="383" ht="15.75" customHeight="1">
      <c r="A383" s="39"/>
      <c r="B383" s="39"/>
      <c r="C383" s="40"/>
      <c r="D383" s="40"/>
      <c r="E383" s="40"/>
      <c r="F383" s="1"/>
      <c r="G383" s="1"/>
      <c r="H383" s="1"/>
    </row>
    <row r="384" ht="15.75" customHeight="1">
      <c r="A384" s="39"/>
      <c r="B384" s="39"/>
      <c r="C384" s="40"/>
      <c r="D384" s="40"/>
      <c r="E384" s="40"/>
      <c r="F384" s="1"/>
      <c r="G384" s="1"/>
      <c r="H384" s="1"/>
    </row>
    <row r="385" ht="15.75" customHeight="1">
      <c r="A385" s="39"/>
      <c r="B385" s="39"/>
      <c r="C385" s="40"/>
      <c r="D385" s="40"/>
      <c r="E385" s="40"/>
      <c r="F385" s="1"/>
      <c r="G385" s="1"/>
      <c r="H385" s="1"/>
    </row>
    <row r="386" ht="15.75" customHeight="1">
      <c r="A386" s="39"/>
      <c r="B386" s="39"/>
      <c r="C386" s="40"/>
      <c r="D386" s="40"/>
      <c r="E386" s="40"/>
      <c r="F386" s="1"/>
      <c r="G386" s="1"/>
      <c r="H386" s="1"/>
    </row>
    <row r="387" ht="15.75" customHeight="1">
      <c r="A387" s="39"/>
      <c r="B387" s="39"/>
      <c r="C387" s="40"/>
      <c r="D387" s="40"/>
      <c r="E387" s="40"/>
      <c r="F387" s="1"/>
      <c r="G387" s="1"/>
      <c r="H387" s="1"/>
    </row>
    <row r="388" ht="15.75" customHeight="1">
      <c r="A388" s="39"/>
      <c r="B388" s="39"/>
      <c r="C388" s="40"/>
      <c r="D388" s="40"/>
      <c r="E388" s="40"/>
      <c r="F388" s="1"/>
      <c r="G388" s="1"/>
      <c r="H388" s="1"/>
    </row>
    <row r="389" ht="15.75" customHeight="1">
      <c r="A389" s="39"/>
      <c r="B389" s="39"/>
      <c r="C389" s="40"/>
      <c r="D389" s="40"/>
      <c r="E389" s="40"/>
      <c r="F389" s="1"/>
      <c r="G389" s="1"/>
      <c r="H389" s="1"/>
    </row>
    <row r="390" ht="15.75" customHeight="1">
      <c r="A390" s="39"/>
      <c r="B390" s="39"/>
      <c r="C390" s="40"/>
      <c r="D390" s="40"/>
      <c r="E390" s="40"/>
      <c r="F390" s="1"/>
      <c r="G390" s="1"/>
      <c r="H390" s="1"/>
    </row>
    <row r="391" ht="15.75" customHeight="1">
      <c r="A391" s="39"/>
      <c r="B391" s="39"/>
      <c r="C391" s="40"/>
      <c r="D391" s="40"/>
      <c r="E391" s="40"/>
      <c r="F391" s="1"/>
      <c r="G391" s="1"/>
      <c r="H391" s="1"/>
    </row>
    <row r="392" ht="15.75" customHeight="1">
      <c r="A392" s="39"/>
      <c r="B392" s="39"/>
      <c r="C392" s="40"/>
      <c r="D392" s="40"/>
      <c r="E392" s="40"/>
      <c r="F392" s="1"/>
      <c r="G392" s="1"/>
      <c r="H392" s="1"/>
    </row>
    <row r="393" ht="15.75" customHeight="1">
      <c r="A393" s="39"/>
      <c r="B393" s="39"/>
      <c r="C393" s="40"/>
      <c r="D393" s="40"/>
      <c r="E393" s="40"/>
      <c r="F393" s="1"/>
      <c r="G393" s="1"/>
      <c r="H393" s="1"/>
    </row>
    <row r="394" ht="15.75" customHeight="1">
      <c r="A394" s="39"/>
      <c r="B394" s="39"/>
      <c r="C394" s="40"/>
      <c r="D394" s="40"/>
      <c r="E394" s="40"/>
      <c r="F394" s="1"/>
      <c r="G394" s="1"/>
      <c r="H394" s="1"/>
    </row>
    <row r="395" ht="15.75" customHeight="1">
      <c r="A395" s="39"/>
      <c r="B395" s="39"/>
      <c r="C395" s="40"/>
      <c r="D395" s="40"/>
      <c r="E395" s="40"/>
      <c r="F395" s="1"/>
      <c r="G395" s="1"/>
      <c r="H395" s="1"/>
    </row>
    <row r="396" ht="15.75" customHeight="1">
      <c r="A396" s="39"/>
      <c r="B396" s="39"/>
      <c r="C396" s="40"/>
      <c r="D396" s="40"/>
      <c r="E396" s="40"/>
      <c r="F396" s="1"/>
      <c r="G396" s="1"/>
      <c r="H396" s="1"/>
    </row>
    <row r="397" ht="15.75" customHeight="1">
      <c r="A397" s="39"/>
      <c r="B397" s="39"/>
      <c r="C397" s="40"/>
      <c r="D397" s="40"/>
      <c r="E397" s="40"/>
      <c r="F397" s="1"/>
      <c r="G397" s="1"/>
      <c r="H397" s="1"/>
    </row>
    <row r="398" ht="15.75" customHeight="1">
      <c r="A398" s="39"/>
      <c r="B398" s="39"/>
      <c r="C398" s="40"/>
      <c r="D398" s="40"/>
      <c r="E398" s="40"/>
      <c r="F398" s="1"/>
      <c r="G398" s="1"/>
      <c r="H398" s="1"/>
    </row>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98:E198"/>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14"/>
    <col customWidth="1" min="7" max="8" width="13.71"/>
    <col customWidth="1" min="9" max="25" width="8.0"/>
  </cols>
  <sheetData>
    <row r="1">
      <c r="A1" s="39"/>
      <c r="B1" s="39"/>
      <c r="C1" s="40"/>
      <c r="D1" s="40"/>
      <c r="E1" s="40"/>
      <c r="F1" s="1"/>
      <c r="G1" s="1"/>
      <c r="H1" s="1"/>
    </row>
    <row r="2" ht="15.75" customHeight="1">
      <c r="A2" s="118" t="s">
        <v>3929</v>
      </c>
      <c r="B2" s="42"/>
      <c r="C2" s="42"/>
      <c r="D2" s="42"/>
      <c r="E2" s="43"/>
      <c r="F2" s="456"/>
      <c r="G2" s="456"/>
      <c r="H2" s="456"/>
      <c r="I2" s="45"/>
      <c r="J2" s="45"/>
      <c r="K2" s="45"/>
      <c r="L2" s="45"/>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14.25" customHeight="1">
      <c r="A4" s="131" t="s">
        <v>3930</v>
      </c>
      <c r="B4" s="42"/>
      <c r="C4" s="42"/>
      <c r="D4" s="42"/>
      <c r="E4" s="43"/>
      <c r="F4" s="456"/>
      <c r="G4" s="456"/>
      <c r="H4" s="456"/>
      <c r="I4" s="45"/>
      <c r="J4" s="45"/>
      <c r="K4" s="45"/>
      <c r="L4" s="45"/>
      <c r="M4" s="45"/>
      <c r="N4" s="45"/>
      <c r="O4" s="45"/>
      <c r="P4" s="45"/>
      <c r="Q4" s="45"/>
      <c r="R4" s="45"/>
      <c r="S4" s="45"/>
      <c r="T4" s="45"/>
      <c r="U4" s="45"/>
      <c r="V4" s="45"/>
      <c r="W4" s="45"/>
      <c r="X4" s="45"/>
      <c r="Y4" s="45"/>
    </row>
    <row r="5" ht="16.5" customHeight="1">
      <c r="A5" s="276" t="s">
        <v>3880</v>
      </c>
      <c r="B5" s="42"/>
      <c r="C5" s="42"/>
      <c r="D5" s="42"/>
      <c r="E5" s="43"/>
      <c r="F5" s="456"/>
      <c r="G5" s="456"/>
      <c r="H5" s="456"/>
      <c r="I5" s="45"/>
      <c r="J5" s="45"/>
      <c r="K5" s="45"/>
      <c r="L5" s="45"/>
      <c r="M5" s="45"/>
      <c r="N5" s="45"/>
      <c r="O5" s="45"/>
      <c r="P5" s="45"/>
      <c r="Q5" s="45"/>
      <c r="R5" s="45"/>
      <c r="S5" s="45"/>
      <c r="T5" s="45"/>
      <c r="U5" s="45"/>
      <c r="V5" s="45"/>
      <c r="W5" s="45"/>
      <c r="X5" s="45"/>
      <c r="Y5" s="45"/>
    </row>
    <row r="6" ht="27.0" customHeight="1">
      <c r="A6" s="465" t="s">
        <v>3931</v>
      </c>
      <c r="B6" s="42"/>
      <c r="C6" s="42"/>
      <c r="D6" s="42"/>
      <c r="E6" s="43"/>
      <c r="F6" s="456"/>
      <c r="G6" s="456"/>
      <c r="H6" s="456"/>
      <c r="I6" s="45"/>
      <c r="J6" s="45"/>
      <c r="K6" s="45"/>
      <c r="L6" s="45"/>
      <c r="M6" s="45"/>
      <c r="N6" s="45"/>
      <c r="O6" s="45"/>
      <c r="P6" s="45"/>
      <c r="Q6" s="45"/>
      <c r="R6" s="45"/>
      <c r="S6" s="45"/>
      <c r="T6" s="45"/>
      <c r="U6" s="45"/>
      <c r="V6" s="45"/>
      <c r="W6" s="45"/>
      <c r="X6" s="45"/>
      <c r="Y6" s="45"/>
    </row>
    <row r="7">
      <c r="A7" s="50"/>
      <c r="B7" s="50"/>
      <c r="C7" s="51"/>
      <c r="D7" s="51"/>
      <c r="E7" s="51"/>
      <c r="F7" s="50"/>
      <c r="G7" s="50"/>
      <c r="H7" s="50"/>
      <c r="I7" s="45"/>
      <c r="J7" s="45"/>
      <c r="K7" s="45"/>
      <c r="L7" s="45"/>
      <c r="M7" s="45"/>
      <c r="N7" s="45"/>
      <c r="O7" s="45"/>
      <c r="P7" s="45"/>
      <c r="Q7" s="45"/>
      <c r="R7" s="45"/>
      <c r="S7" s="45"/>
      <c r="T7" s="45"/>
      <c r="U7" s="45"/>
      <c r="V7" s="45"/>
      <c r="W7" s="45"/>
      <c r="X7" s="45"/>
      <c r="Y7" s="45"/>
    </row>
    <row r="8" ht="61.5" customHeight="1">
      <c r="A8" s="155" t="s">
        <v>1281</v>
      </c>
      <c r="B8" s="135" t="s">
        <v>8</v>
      </c>
      <c r="C8" s="155" t="s">
        <v>3882</v>
      </c>
      <c r="D8" s="134" t="s">
        <v>183</v>
      </c>
      <c r="E8" s="296" t="s">
        <v>187</v>
      </c>
      <c r="F8" s="57" t="s">
        <v>188</v>
      </c>
      <c r="I8" s="45"/>
      <c r="J8" s="45"/>
      <c r="K8" s="45"/>
      <c r="L8" s="45"/>
      <c r="M8" s="45"/>
      <c r="N8" s="45"/>
      <c r="O8" s="45"/>
      <c r="P8" s="45"/>
      <c r="Q8" s="45"/>
      <c r="R8" s="45"/>
      <c r="S8" s="45"/>
      <c r="T8" s="45"/>
      <c r="U8" s="45"/>
      <c r="V8" s="45"/>
      <c r="W8" s="45"/>
      <c r="X8" s="45"/>
      <c r="Y8" s="45"/>
    </row>
    <row r="9" ht="11.25" customHeight="1">
      <c r="A9" s="66" t="s">
        <v>2010</v>
      </c>
      <c r="B9" s="68" t="s">
        <v>52</v>
      </c>
      <c r="C9" s="68">
        <v>10.0</v>
      </c>
      <c r="D9" s="126">
        <v>560.0</v>
      </c>
      <c r="E9" s="308">
        <v>560.0</v>
      </c>
      <c r="F9" s="95" t="s">
        <v>2010</v>
      </c>
      <c r="G9" s="74"/>
      <c r="H9" s="74"/>
      <c r="I9" s="74"/>
      <c r="J9" s="74"/>
      <c r="K9" s="74"/>
      <c r="L9" s="74"/>
      <c r="M9" s="74"/>
      <c r="N9" s="74"/>
      <c r="O9" s="74"/>
      <c r="P9" s="74"/>
      <c r="Q9" s="74"/>
      <c r="R9" s="74"/>
      <c r="S9" s="74"/>
      <c r="T9" s="74"/>
      <c r="U9" s="74"/>
      <c r="V9" s="74"/>
      <c r="W9" s="74"/>
      <c r="X9" s="74"/>
      <c r="Y9" s="74"/>
      <c r="Z9" s="74"/>
    </row>
    <row r="10" ht="11.25" customHeight="1">
      <c r="A10" s="66" t="s">
        <v>2809</v>
      </c>
      <c r="B10" s="68" t="s">
        <v>52</v>
      </c>
      <c r="C10" s="68">
        <v>13.0</v>
      </c>
      <c r="D10" s="126">
        <v>13.0</v>
      </c>
      <c r="E10" s="308">
        <v>728.0</v>
      </c>
      <c r="F10" s="95" t="s">
        <v>54</v>
      </c>
      <c r="G10" s="74"/>
      <c r="H10" s="74"/>
      <c r="I10" s="74"/>
      <c r="J10" s="74"/>
      <c r="K10" s="74"/>
      <c r="L10" s="74"/>
      <c r="M10" s="74"/>
      <c r="N10" s="74"/>
      <c r="O10" s="74"/>
      <c r="P10" s="74"/>
      <c r="Q10" s="74"/>
      <c r="R10" s="74"/>
      <c r="S10" s="74"/>
      <c r="T10" s="74"/>
      <c r="U10" s="74"/>
      <c r="V10" s="74"/>
      <c r="W10" s="74"/>
      <c r="X10" s="74"/>
      <c r="Y10" s="74"/>
      <c r="Z10" s="74"/>
    </row>
    <row r="11" ht="11.25" customHeight="1">
      <c r="A11" s="66" t="s">
        <v>2215</v>
      </c>
      <c r="B11" s="68" t="s">
        <v>52</v>
      </c>
      <c r="C11" s="68">
        <v>16.0</v>
      </c>
      <c r="D11" s="126" t="s">
        <v>3932</v>
      </c>
      <c r="E11" s="308">
        <v>896.0</v>
      </c>
      <c r="F11" s="95" t="s">
        <v>2215</v>
      </c>
      <c r="G11" s="74"/>
      <c r="H11" s="74"/>
      <c r="I11" s="74"/>
      <c r="J11" s="74"/>
      <c r="K11" s="74"/>
      <c r="L11" s="74"/>
      <c r="M11" s="74"/>
      <c r="N11" s="74"/>
      <c r="O11" s="74"/>
      <c r="P11" s="74"/>
      <c r="Q11" s="74"/>
      <c r="R11" s="74"/>
      <c r="S11" s="74"/>
      <c r="T11" s="74"/>
      <c r="U11" s="74"/>
      <c r="V11" s="74"/>
      <c r="W11" s="74"/>
      <c r="X11" s="74"/>
      <c r="Y11" s="74"/>
      <c r="Z11" s="74"/>
    </row>
    <row r="12" ht="11.25" customHeight="1">
      <c r="A12" s="66" t="s">
        <v>2553</v>
      </c>
      <c r="B12" s="68" t="s">
        <v>52</v>
      </c>
      <c r="C12" s="68">
        <v>14.0</v>
      </c>
      <c r="D12" s="126">
        <v>784.0</v>
      </c>
      <c r="E12" s="308">
        <v>784.0</v>
      </c>
      <c r="F12" s="95" t="s">
        <v>58</v>
      </c>
      <c r="G12" s="74"/>
      <c r="H12" s="74"/>
      <c r="I12" s="74"/>
      <c r="J12" s="74"/>
      <c r="K12" s="74"/>
      <c r="L12" s="74"/>
      <c r="M12" s="74"/>
      <c r="N12" s="74"/>
      <c r="O12" s="74"/>
      <c r="P12" s="74"/>
      <c r="Q12" s="74"/>
      <c r="R12" s="74"/>
      <c r="S12" s="74"/>
      <c r="T12" s="74"/>
      <c r="U12" s="74"/>
      <c r="V12" s="74"/>
      <c r="W12" s="74"/>
      <c r="X12" s="74"/>
      <c r="Y12" s="74"/>
      <c r="Z12" s="74"/>
    </row>
    <row r="13" ht="11.25" customHeight="1">
      <c r="A13" s="66" t="s">
        <v>60</v>
      </c>
      <c r="B13" s="68" t="s">
        <v>52</v>
      </c>
      <c r="C13" s="68">
        <v>15.25</v>
      </c>
      <c r="D13" s="126">
        <v>854.0</v>
      </c>
      <c r="E13" s="308">
        <v>854.0</v>
      </c>
      <c r="F13" s="95" t="s">
        <v>60</v>
      </c>
      <c r="G13" s="74"/>
      <c r="H13" s="74"/>
      <c r="I13" s="74"/>
      <c r="J13" s="74"/>
      <c r="K13" s="74"/>
      <c r="L13" s="74"/>
      <c r="M13" s="74"/>
      <c r="N13" s="74"/>
      <c r="O13" s="74"/>
      <c r="P13" s="74"/>
      <c r="Q13" s="74"/>
      <c r="R13" s="74"/>
      <c r="S13" s="74"/>
      <c r="T13" s="74"/>
      <c r="U13" s="74"/>
      <c r="V13" s="74"/>
      <c r="W13" s="74"/>
      <c r="X13" s="74"/>
      <c r="Y13" s="74"/>
      <c r="Z13" s="74"/>
    </row>
    <row r="14" ht="11.25" customHeight="1">
      <c r="A14" s="66" t="s">
        <v>1635</v>
      </c>
      <c r="B14" s="68" t="s">
        <v>52</v>
      </c>
      <c r="C14" s="68">
        <v>15.0</v>
      </c>
      <c r="D14" s="126"/>
      <c r="E14" s="308">
        <v>840.0</v>
      </c>
      <c r="F14" s="95" t="s">
        <v>1635</v>
      </c>
      <c r="G14" s="74"/>
      <c r="H14" s="74"/>
      <c r="I14" s="74"/>
      <c r="J14" s="74"/>
      <c r="K14" s="74"/>
      <c r="L14" s="74"/>
      <c r="M14" s="74"/>
      <c r="N14" s="74"/>
      <c r="O14" s="74"/>
      <c r="P14" s="74"/>
      <c r="Q14" s="74"/>
      <c r="R14" s="74"/>
      <c r="S14" s="74"/>
      <c r="T14" s="74"/>
      <c r="U14" s="74"/>
      <c r="V14" s="74"/>
      <c r="W14" s="74"/>
      <c r="X14" s="74"/>
      <c r="Y14" s="74"/>
      <c r="Z14" s="74"/>
    </row>
    <row r="15" ht="11.25" customHeight="1">
      <c r="A15" s="66" t="s">
        <v>2561</v>
      </c>
      <c r="B15" s="68" t="s">
        <v>52</v>
      </c>
      <c r="C15" s="68">
        <v>14.0</v>
      </c>
      <c r="D15" s="126" t="s">
        <v>3933</v>
      </c>
      <c r="E15" s="308">
        <v>784.0</v>
      </c>
      <c r="F15" s="95" t="s">
        <v>2561</v>
      </c>
      <c r="G15" s="74"/>
      <c r="H15" s="74"/>
      <c r="I15" s="74"/>
      <c r="J15" s="74"/>
      <c r="K15" s="74"/>
      <c r="L15" s="74"/>
      <c r="M15" s="74"/>
      <c r="N15" s="74"/>
      <c r="O15" s="74"/>
      <c r="P15" s="74"/>
      <c r="Q15" s="74"/>
      <c r="R15" s="74"/>
      <c r="S15" s="74"/>
      <c r="T15" s="74"/>
      <c r="U15" s="74"/>
      <c r="V15" s="74"/>
      <c r="W15" s="74"/>
      <c r="X15" s="74"/>
      <c r="Y15" s="74"/>
      <c r="Z15" s="74"/>
    </row>
    <row r="16" ht="11.25" customHeight="1">
      <c r="A16" s="66" t="s">
        <v>63</v>
      </c>
      <c r="B16" s="68" t="s">
        <v>52</v>
      </c>
      <c r="C16" s="68">
        <v>14.0</v>
      </c>
      <c r="D16" s="126">
        <v>784.0</v>
      </c>
      <c r="E16" s="308">
        <v>784.0</v>
      </c>
      <c r="F16" s="95" t="s">
        <v>63</v>
      </c>
      <c r="G16" s="74"/>
      <c r="H16" s="74"/>
      <c r="I16" s="74"/>
      <c r="J16" s="74"/>
      <c r="K16" s="74"/>
      <c r="L16" s="74"/>
      <c r="M16" s="74"/>
      <c r="N16" s="74"/>
      <c r="O16" s="74"/>
      <c r="P16" s="74"/>
      <c r="Q16" s="74"/>
      <c r="R16" s="74"/>
      <c r="S16" s="74"/>
      <c r="T16" s="74"/>
      <c r="U16" s="74"/>
      <c r="V16" s="74"/>
      <c r="W16" s="74"/>
      <c r="X16" s="74"/>
      <c r="Y16" s="74"/>
      <c r="Z16" s="74"/>
    </row>
    <row r="17" ht="11.25" customHeight="1">
      <c r="A17" s="66" t="s">
        <v>2577</v>
      </c>
      <c r="B17" s="68" t="s">
        <v>52</v>
      </c>
      <c r="C17" s="68">
        <v>13.0</v>
      </c>
      <c r="D17" s="126">
        <v>728.0</v>
      </c>
      <c r="E17" s="308">
        <v>728.0</v>
      </c>
      <c r="F17" s="95" t="s">
        <v>2577</v>
      </c>
      <c r="G17" s="74"/>
      <c r="H17" s="74"/>
      <c r="I17" s="74"/>
      <c r="J17" s="74"/>
      <c r="K17" s="74"/>
      <c r="L17" s="74"/>
      <c r="M17" s="74"/>
      <c r="N17" s="74"/>
      <c r="O17" s="74"/>
      <c r="P17" s="74"/>
      <c r="Q17" s="74"/>
      <c r="R17" s="74"/>
      <c r="S17" s="74"/>
      <c r="T17" s="74"/>
      <c r="U17" s="74"/>
      <c r="V17" s="74"/>
      <c r="W17" s="74"/>
      <c r="X17" s="74"/>
      <c r="Y17" s="74"/>
      <c r="Z17" s="74"/>
    </row>
    <row r="18" ht="11.25" customHeight="1">
      <c r="A18" s="66" t="s">
        <v>65</v>
      </c>
      <c r="B18" s="68" t="s">
        <v>52</v>
      </c>
      <c r="C18" s="68">
        <v>7.75</v>
      </c>
      <c r="D18" s="126" t="s">
        <v>3934</v>
      </c>
      <c r="E18" s="308">
        <v>434.0</v>
      </c>
      <c r="F18" s="95" t="s">
        <v>65</v>
      </c>
      <c r="G18" s="74"/>
      <c r="H18" s="74"/>
      <c r="I18" s="74"/>
      <c r="J18" s="74"/>
      <c r="K18" s="74"/>
      <c r="L18" s="74"/>
      <c r="M18" s="74"/>
      <c r="N18" s="74"/>
      <c r="O18" s="74"/>
      <c r="P18" s="74"/>
      <c r="Q18" s="74"/>
      <c r="R18" s="74"/>
      <c r="S18" s="74"/>
      <c r="T18" s="74"/>
      <c r="U18" s="74"/>
      <c r="V18" s="74"/>
      <c r="W18" s="74"/>
      <c r="X18" s="74"/>
      <c r="Y18" s="74"/>
      <c r="Z18" s="74"/>
    </row>
    <row r="19" ht="11.25" customHeight="1">
      <c r="A19" s="66" t="s">
        <v>67</v>
      </c>
      <c r="B19" s="68" t="s">
        <v>52</v>
      </c>
      <c r="C19" s="68">
        <v>12.5</v>
      </c>
      <c r="D19" s="126">
        <v>700.0</v>
      </c>
      <c r="E19" s="308">
        <v>700.0</v>
      </c>
      <c r="F19" s="95" t="s">
        <v>67</v>
      </c>
      <c r="G19" s="74"/>
      <c r="H19" s="74"/>
      <c r="I19" s="74"/>
      <c r="J19" s="74"/>
      <c r="K19" s="74"/>
      <c r="L19" s="74"/>
      <c r="M19" s="74"/>
      <c r="N19" s="74"/>
      <c r="O19" s="74"/>
      <c r="P19" s="74"/>
      <c r="Q19" s="74"/>
      <c r="R19" s="74"/>
      <c r="S19" s="74"/>
      <c r="T19" s="74"/>
      <c r="U19" s="74"/>
      <c r="V19" s="74"/>
      <c r="W19" s="74"/>
      <c r="X19" s="74"/>
      <c r="Y19" s="74"/>
      <c r="Z19" s="74"/>
    </row>
    <row r="20" ht="11.25" customHeight="1">
      <c r="A20" s="66" t="s">
        <v>3886</v>
      </c>
      <c r="B20" s="68" t="s">
        <v>52</v>
      </c>
      <c r="C20" s="68">
        <v>15.0</v>
      </c>
      <c r="D20" s="126">
        <v>840.0</v>
      </c>
      <c r="E20" s="308">
        <v>840.0</v>
      </c>
      <c r="F20" s="95" t="s">
        <v>3886</v>
      </c>
      <c r="G20" s="74"/>
      <c r="H20" s="74"/>
      <c r="I20" s="74"/>
      <c r="J20" s="74"/>
      <c r="K20" s="74"/>
      <c r="L20" s="74"/>
      <c r="M20" s="74"/>
      <c r="N20" s="74"/>
      <c r="O20" s="74"/>
      <c r="P20" s="74"/>
      <c r="Q20" s="74"/>
      <c r="R20" s="74"/>
      <c r="S20" s="74"/>
      <c r="T20" s="74"/>
      <c r="U20" s="74"/>
      <c r="V20" s="74"/>
      <c r="W20" s="74"/>
      <c r="X20" s="74"/>
      <c r="Y20" s="74"/>
      <c r="Z20" s="74"/>
    </row>
    <row r="21" ht="11.25" customHeight="1">
      <c r="A21" s="66" t="s">
        <v>69</v>
      </c>
      <c r="B21" s="68" t="s">
        <v>52</v>
      </c>
      <c r="C21" s="68">
        <v>15.5</v>
      </c>
      <c r="D21" s="126" t="s">
        <v>3935</v>
      </c>
      <c r="E21" s="308">
        <v>868.0</v>
      </c>
      <c r="F21" s="95" t="s">
        <v>69</v>
      </c>
      <c r="G21" s="74"/>
      <c r="H21" s="74"/>
      <c r="I21" s="74"/>
      <c r="J21" s="74"/>
      <c r="K21" s="74"/>
      <c r="L21" s="74"/>
      <c r="M21" s="74"/>
      <c r="N21" s="74"/>
      <c r="O21" s="74"/>
      <c r="P21" s="74"/>
      <c r="Q21" s="74"/>
      <c r="R21" s="74"/>
      <c r="S21" s="74"/>
      <c r="T21" s="74"/>
      <c r="U21" s="74"/>
      <c r="V21" s="74"/>
      <c r="W21" s="74"/>
      <c r="X21" s="74"/>
      <c r="Y21" s="74"/>
      <c r="Z21" s="74"/>
    </row>
    <row r="22" ht="11.25" customHeight="1">
      <c r="A22" s="66" t="s">
        <v>70</v>
      </c>
      <c r="B22" s="68" t="s">
        <v>52</v>
      </c>
      <c r="C22" s="68">
        <v>12.0</v>
      </c>
      <c r="D22" s="126" t="s">
        <v>3936</v>
      </c>
      <c r="E22" s="308">
        <v>672.0</v>
      </c>
      <c r="F22" s="95" t="s">
        <v>70</v>
      </c>
      <c r="G22" s="74"/>
      <c r="H22" s="74"/>
      <c r="I22" s="74"/>
      <c r="J22" s="74"/>
      <c r="K22" s="74"/>
      <c r="L22" s="74"/>
      <c r="M22" s="74"/>
      <c r="N22" s="74"/>
      <c r="O22" s="74"/>
      <c r="P22" s="74"/>
      <c r="Q22" s="74"/>
      <c r="R22" s="74"/>
      <c r="S22" s="74"/>
      <c r="T22" s="74"/>
      <c r="U22" s="74"/>
      <c r="V22" s="74"/>
      <c r="W22" s="74"/>
      <c r="X22" s="74"/>
      <c r="Y22" s="74"/>
      <c r="Z22" s="74"/>
    </row>
    <row r="23" ht="11.25" customHeight="1">
      <c r="A23" s="66" t="s">
        <v>3937</v>
      </c>
      <c r="B23" s="68" t="s">
        <v>52</v>
      </c>
      <c r="C23" s="68">
        <v>13.0</v>
      </c>
      <c r="D23" s="126" t="s">
        <v>3938</v>
      </c>
      <c r="E23" s="308">
        <v>728.0</v>
      </c>
      <c r="F23" s="95" t="s">
        <v>3937</v>
      </c>
      <c r="G23" s="74"/>
      <c r="H23" s="74"/>
      <c r="I23" s="74"/>
      <c r="J23" s="74"/>
      <c r="K23" s="74"/>
      <c r="L23" s="74"/>
      <c r="M23" s="74"/>
      <c r="N23" s="74"/>
      <c r="O23" s="74"/>
      <c r="P23" s="74"/>
      <c r="Q23" s="74"/>
      <c r="R23" s="74"/>
      <c r="S23" s="74"/>
      <c r="T23" s="74"/>
      <c r="U23" s="74"/>
      <c r="V23" s="74"/>
      <c r="W23" s="74"/>
      <c r="X23" s="74"/>
      <c r="Y23" s="74"/>
      <c r="Z23" s="74"/>
    </row>
    <row r="24" ht="11.25" customHeight="1">
      <c r="A24" s="66" t="s">
        <v>72</v>
      </c>
      <c r="B24" s="68" t="s">
        <v>52</v>
      </c>
      <c r="C24" s="68">
        <v>11.0</v>
      </c>
      <c r="D24" s="126">
        <v>308.0</v>
      </c>
      <c r="E24" s="308">
        <v>616.0</v>
      </c>
      <c r="F24" s="95" t="s">
        <v>72</v>
      </c>
      <c r="G24" s="74"/>
      <c r="H24" s="74"/>
      <c r="I24" s="74"/>
      <c r="J24" s="74"/>
      <c r="K24" s="74"/>
      <c r="L24" s="74"/>
      <c r="M24" s="74"/>
      <c r="N24" s="74"/>
      <c r="O24" s="74"/>
      <c r="P24" s="74"/>
      <c r="Q24" s="74"/>
      <c r="R24" s="74"/>
      <c r="S24" s="74"/>
      <c r="T24" s="74"/>
      <c r="U24" s="74"/>
      <c r="V24" s="74"/>
      <c r="W24" s="74"/>
      <c r="X24" s="74"/>
      <c r="Y24" s="74"/>
      <c r="Z24" s="74"/>
    </row>
    <row r="25" ht="11.25" customHeight="1">
      <c r="A25" s="66" t="s">
        <v>73</v>
      </c>
      <c r="B25" s="68" t="s">
        <v>52</v>
      </c>
      <c r="C25" s="68">
        <v>11.5</v>
      </c>
      <c r="D25" s="126" t="s">
        <v>3939</v>
      </c>
      <c r="E25" s="308">
        <v>644.0</v>
      </c>
      <c r="F25" s="95" t="s">
        <v>73</v>
      </c>
      <c r="G25" s="74"/>
      <c r="H25" s="74"/>
      <c r="I25" s="74"/>
      <c r="J25" s="74"/>
      <c r="K25" s="74"/>
      <c r="L25" s="74"/>
      <c r="M25" s="74"/>
      <c r="N25" s="74"/>
      <c r="O25" s="74"/>
      <c r="P25" s="74"/>
      <c r="Q25" s="74"/>
      <c r="R25" s="74"/>
      <c r="S25" s="74"/>
      <c r="T25" s="74"/>
      <c r="U25" s="74"/>
      <c r="V25" s="74"/>
      <c r="W25" s="74"/>
      <c r="X25" s="74"/>
      <c r="Y25" s="74"/>
      <c r="Z25" s="74"/>
    </row>
    <row r="26" ht="11.25" customHeight="1">
      <c r="A26" s="66" t="s">
        <v>1667</v>
      </c>
      <c r="B26" s="68" t="s">
        <v>52</v>
      </c>
      <c r="C26" s="68">
        <v>616.0</v>
      </c>
      <c r="D26" s="126">
        <v>616.0</v>
      </c>
      <c r="E26" s="308">
        <v>616.0</v>
      </c>
      <c r="F26" s="95" t="s">
        <v>1667</v>
      </c>
      <c r="G26" s="74"/>
      <c r="H26" s="74"/>
      <c r="I26" s="74"/>
      <c r="J26" s="74"/>
      <c r="K26" s="74"/>
      <c r="L26" s="74"/>
      <c r="M26" s="74"/>
      <c r="N26" s="74"/>
      <c r="O26" s="74"/>
      <c r="P26" s="74"/>
      <c r="Q26" s="74"/>
      <c r="R26" s="74"/>
      <c r="S26" s="74"/>
      <c r="T26" s="74"/>
      <c r="U26" s="74"/>
      <c r="V26" s="74"/>
      <c r="W26" s="74"/>
      <c r="X26" s="74"/>
      <c r="Y26" s="74"/>
      <c r="Z26" s="74"/>
    </row>
    <row r="27" ht="11.25" customHeight="1">
      <c r="A27" s="66" t="s">
        <v>3891</v>
      </c>
      <c r="B27" s="68" t="s">
        <v>52</v>
      </c>
      <c r="C27" s="68">
        <v>15.25</v>
      </c>
      <c r="D27" s="126">
        <v>854.0</v>
      </c>
      <c r="E27" s="308">
        <v>854.0</v>
      </c>
      <c r="F27" s="95" t="s">
        <v>3891</v>
      </c>
      <c r="G27" s="74"/>
      <c r="H27" s="74"/>
      <c r="I27" s="74"/>
      <c r="J27" s="74"/>
      <c r="K27" s="74"/>
      <c r="L27" s="74"/>
      <c r="M27" s="74"/>
      <c r="N27" s="74"/>
      <c r="O27" s="74"/>
      <c r="P27" s="74"/>
      <c r="Q27" s="74"/>
      <c r="R27" s="74"/>
      <c r="S27" s="74"/>
      <c r="T27" s="74"/>
      <c r="U27" s="74"/>
      <c r="V27" s="74"/>
      <c r="W27" s="74"/>
      <c r="X27" s="74"/>
      <c r="Y27" s="74"/>
      <c r="Z27" s="74"/>
    </row>
    <row r="28" ht="11.25" customHeight="1">
      <c r="A28" s="66" t="s">
        <v>281</v>
      </c>
      <c r="B28" s="68" t="s">
        <v>704</v>
      </c>
      <c r="C28" s="68">
        <v>11.0</v>
      </c>
      <c r="D28" s="126">
        <v>616.0</v>
      </c>
      <c r="E28" s="308">
        <v>616.0</v>
      </c>
      <c r="F28" s="95" t="s">
        <v>281</v>
      </c>
      <c r="G28" s="74"/>
      <c r="H28" s="74"/>
      <c r="I28" s="74"/>
      <c r="J28" s="74"/>
      <c r="K28" s="74"/>
      <c r="L28" s="74"/>
      <c r="M28" s="74"/>
      <c r="N28" s="74"/>
      <c r="O28" s="74"/>
      <c r="P28" s="74"/>
      <c r="Q28" s="74"/>
      <c r="R28" s="74"/>
      <c r="S28" s="74"/>
      <c r="T28" s="74"/>
      <c r="U28" s="74"/>
      <c r="V28" s="74"/>
      <c r="W28" s="74"/>
      <c r="X28" s="74"/>
      <c r="Y28" s="74"/>
      <c r="Z28" s="74"/>
    </row>
    <row r="29" ht="11.25" customHeight="1">
      <c r="A29" s="66" t="s">
        <v>3892</v>
      </c>
      <c r="B29" s="68" t="s">
        <v>228</v>
      </c>
      <c r="C29" s="68">
        <v>15.5</v>
      </c>
      <c r="D29" s="126" t="s">
        <v>3935</v>
      </c>
      <c r="E29" s="308">
        <v>868.0</v>
      </c>
      <c r="F29" s="95" t="s">
        <v>3892</v>
      </c>
      <c r="G29" s="74"/>
      <c r="H29" s="74"/>
      <c r="I29" s="74"/>
      <c r="J29" s="74"/>
      <c r="K29" s="74"/>
      <c r="L29" s="74"/>
      <c r="M29" s="74"/>
      <c r="N29" s="74"/>
      <c r="O29" s="74"/>
      <c r="P29" s="74"/>
      <c r="Q29" s="74"/>
      <c r="R29" s="74"/>
      <c r="S29" s="74"/>
      <c r="T29" s="74"/>
      <c r="U29" s="74"/>
      <c r="V29" s="74"/>
      <c r="W29" s="74"/>
      <c r="X29" s="74"/>
      <c r="Y29" s="74"/>
      <c r="Z29" s="74"/>
    </row>
    <row r="30" ht="11.25" customHeight="1">
      <c r="A30" s="66" t="s">
        <v>3893</v>
      </c>
      <c r="B30" s="68" t="s">
        <v>52</v>
      </c>
      <c r="C30" s="68" t="s">
        <v>3940</v>
      </c>
      <c r="D30" s="126">
        <v>854.0</v>
      </c>
      <c r="E30" s="308">
        <v>854.0</v>
      </c>
      <c r="F30" s="95" t="s">
        <v>3893</v>
      </c>
      <c r="G30" s="74"/>
      <c r="H30" s="74"/>
      <c r="I30" s="74"/>
      <c r="J30" s="74"/>
      <c r="K30" s="74"/>
      <c r="L30" s="74"/>
      <c r="M30" s="74"/>
      <c r="N30" s="74"/>
      <c r="O30" s="74"/>
      <c r="P30" s="74"/>
      <c r="Q30" s="74"/>
      <c r="R30" s="74"/>
      <c r="S30" s="74"/>
      <c r="T30" s="74"/>
      <c r="U30" s="74"/>
      <c r="V30" s="74"/>
      <c r="W30" s="74"/>
      <c r="X30" s="74"/>
      <c r="Y30" s="74"/>
      <c r="Z30" s="74"/>
    </row>
    <row r="31" ht="11.25" customHeight="1">
      <c r="A31" s="66" t="s">
        <v>79</v>
      </c>
      <c r="B31" s="68" t="s">
        <v>52</v>
      </c>
      <c r="C31" s="68" t="s">
        <v>3896</v>
      </c>
      <c r="D31" s="126">
        <v>812.0</v>
      </c>
      <c r="E31" s="308">
        <v>812.0</v>
      </c>
      <c r="F31" s="95" t="s">
        <v>79</v>
      </c>
      <c r="G31" s="74"/>
      <c r="H31" s="74"/>
      <c r="I31" s="74"/>
      <c r="J31" s="74"/>
      <c r="K31" s="74"/>
      <c r="L31" s="74"/>
      <c r="M31" s="74"/>
      <c r="N31" s="74"/>
      <c r="O31" s="74"/>
      <c r="P31" s="74"/>
      <c r="Q31" s="74"/>
      <c r="R31" s="74"/>
      <c r="S31" s="74"/>
      <c r="T31" s="74"/>
      <c r="U31" s="74"/>
      <c r="V31" s="74"/>
      <c r="W31" s="74"/>
      <c r="X31" s="74"/>
      <c r="Y31" s="74"/>
      <c r="Z31" s="74"/>
    </row>
    <row r="32" ht="11.25" customHeight="1">
      <c r="A32" s="66" t="s">
        <v>2887</v>
      </c>
      <c r="B32" s="68" t="s">
        <v>52</v>
      </c>
      <c r="C32" s="68" t="s">
        <v>3897</v>
      </c>
      <c r="D32" s="126" t="s">
        <v>3941</v>
      </c>
      <c r="E32" s="308">
        <v>798.0</v>
      </c>
      <c r="F32" s="95" t="s">
        <v>2887</v>
      </c>
      <c r="G32" s="74"/>
      <c r="H32" s="74"/>
      <c r="I32" s="74"/>
      <c r="J32" s="74"/>
      <c r="K32" s="74"/>
      <c r="L32" s="74"/>
      <c r="M32" s="74"/>
      <c r="N32" s="74"/>
      <c r="O32" s="74"/>
      <c r="P32" s="74"/>
      <c r="Q32" s="74"/>
      <c r="R32" s="74"/>
      <c r="S32" s="74"/>
      <c r="T32" s="74"/>
      <c r="U32" s="74"/>
      <c r="V32" s="74"/>
      <c r="W32" s="74"/>
      <c r="X32" s="74"/>
      <c r="Y32" s="74"/>
      <c r="Z32" s="74"/>
    </row>
    <row r="33" ht="11.25" customHeight="1">
      <c r="A33" s="66" t="s">
        <v>299</v>
      </c>
      <c r="B33" s="86" t="s">
        <v>52</v>
      </c>
      <c r="C33" s="86">
        <v>7.25</v>
      </c>
      <c r="D33" s="301" t="s">
        <v>3942</v>
      </c>
      <c r="E33" s="308">
        <v>406.0</v>
      </c>
      <c r="F33" s="95" t="s">
        <v>299</v>
      </c>
      <c r="G33" s="74"/>
      <c r="H33" s="74"/>
      <c r="I33" s="74"/>
      <c r="J33" s="74"/>
      <c r="K33" s="74"/>
      <c r="L33" s="74"/>
      <c r="M33" s="74"/>
      <c r="N33" s="74"/>
      <c r="O33" s="74"/>
      <c r="P33" s="74"/>
      <c r="Q33" s="74"/>
      <c r="R33" s="74"/>
      <c r="S33" s="74"/>
      <c r="T33" s="74"/>
      <c r="U33" s="74"/>
      <c r="V33" s="74"/>
      <c r="W33" s="74"/>
      <c r="X33" s="74"/>
      <c r="Y33" s="74"/>
      <c r="Z33" s="74"/>
    </row>
    <row r="34" ht="11.25" customHeight="1">
      <c r="A34" s="66" t="s">
        <v>82</v>
      </c>
      <c r="B34" s="68" t="s">
        <v>52</v>
      </c>
      <c r="C34" s="68">
        <v>12.0</v>
      </c>
      <c r="D34" s="126">
        <f>C34*2*28</f>
        <v>672</v>
      </c>
      <c r="E34" s="308">
        <f>D34</f>
        <v>672</v>
      </c>
      <c r="F34" s="95" t="s">
        <v>82</v>
      </c>
      <c r="G34" s="74"/>
      <c r="H34" s="74"/>
      <c r="I34" s="74"/>
      <c r="J34" s="74"/>
      <c r="K34" s="74"/>
      <c r="L34" s="74"/>
      <c r="M34" s="74"/>
      <c r="N34" s="74"/>
      <c r="O34" s="74"/>
      <c r="P34" s="74"/>
      <c r="Q34" s="74"/>
      <c r="R34" s="74"/>
      <c r="S34" s="74"/>
      <c r="T34" s="74"/>
      <c r="U34" s="74"/>
      <c r="V34" s="74"/>
      <c r="W34" s="74"/>
      <c r="X34" s="74"/>
      <c r="Y34" s="74"/>
      <c r="Z34" s="74"/>
    </row>
    <row r="35" ht="11.25" customHeight="1">
      <c r="A35" s="66" t="s">
        <v>83</v>
      </c>
      <c r="B35" s="68" t="s">
        <v>52</v>
      </c>
      <c r="C35" s="68">
        <v>11.0</v>
      </c>
      <c r="D35" s="126" t="s">
        <v>3943</v>
      </c>
      <c r="E35" s="308">
        <v>616.0</v>
      </c>
      <c r="F35" s="95" t="s">
        <v>83</v>
      </c>
      <c r="G35" s="74"/>
      <c r="H35" s="74"/>
      <c r="I35" s="74"/>
      <c r="J35" s="74"/>
      <c r="K35" s="74"/>
      <c r="L35" s="74"/>
      <c r="M35" s="74"/>
      <c r="N35" s="74"/>
      <c r="O35" s="74"/>
      <c r="P35" s="74"/>
      <c r="Q35" s="74"/>
      <c r="R35" s="74"/>
      <c r="S35" s="74"/>
      <c r="T35" s="74"/>
      <c r="U35" s="74"/>
      <c r="V35" s="74"/>
      <c r="W35" s="74"/>
      <c r="X35" s="74"/>
      <c r="Y35" s="74"/>
      <c r="Z35" s="74"/>
    </row>
    <row r="36" ht="11.25" customHeight="1">
      <c r="A36" s="66" t="s">
        <v>3901</v>
      </c>
      <c r="B36" s="68" t="s">
        <v>52</v>
      </c>
      <c r="C36" s="68">
        <v>15.0</v>
      </c>
      <c r="D36" s="126">
        <v>840.0</v>
      </c>
      <c r="E36" s="308">
        <v>840.0</v>
      </c>
      <c r="F36" s="95" t="s">
        <v>2909</v>
      </c>
      <c r="G36" s="74"/>
      <c r="H36" s="74"/>
      <c r="I36" s="74"/>
      <c r="J36" s="74"/>
      <c r="K36" s="74"/>
      <c r="L36" s="74"/>
      <c r="M36" s="74"/>
      <c r="N36" s="74"/>
      <c r="O36" s="74"/>
      <c r="P36" s="74"/>
      <c r="Q36" s="74"/>
      <c r="R36" s="74"/>
      <c r="S36" s="74"/>
      <c r="T36" s="74"/>
      <c r="U36" s="74"/>
      <c r="V36" s="74"/>
      <c r="W36" s="74"/>
      <c r="X36" s="74"/>
      <c r="Y36" s="74"/>
      <c r="Z36" s="74"/>
    </row>
    <row r="37" ht="11.25" customHeight="1">
      <c r="A37" s="66" t="s">
        <v>85</v>
      </c>
      <c r="B37" s="68" t="s">
        <v>52</v>
      </c>
      <c r="C37" s="68">
        <v>16.0</v>
      </c>
      <c r="D37" s="126">
        <v>896.0</v>
      </c>
      <c r="E37" s="308">
        <v>896.0</v>
      </c>
      <c r="F37" s="95" t="s">
        <v>85</v>
      </c>
      <c r="G37" s="74"/>
      <c r="H37" s="74"/>
      <c r="I37" s="74"/>
      <c r="J37" s="74"/>
      <c r="K37" s="74"/>
      <c r="L37" s="74"/>
      <c r="M37" s="74"/>
      <c r="N37" s="74"/>
      <c r="O37" s="74"/>
      <c r="P37" s="74"/>
      <c r="Q37" s="74"/>
      <c r="R37" s="74"/>
      <c r="S37" s="74"/>
      <c r="T37" s="74"/>
      <c r="U37" s="74"/>
      <c r="V37" s="74"/>
      <c r="W37" s="74"/>
      <c r="X37" s="74"/>
      <c r="Y37" s="74"/>
      <c r="Z37" s="74"/>
    </row>
    <row r="38" ht="11.25" customHeight="1">
      <c r="A38" s="66" t="s">
        <v>86</v>
      </c>
      <c r="B38" s="68" t="s">
        <v>88</v>
      </c>
      <c r="C38" s="68">
        <v>16.0</v>
      </c>
      <c r="D38" s="126">
        <v>896.0</v>
      </c>
      <c r="E38" s="308">
        <v>896.0</v>
      </c>
      <c r="F38" s="95" t="s">
        <v>86</v>
      </c>
      <c r="G38" s="74"/>
      <c r="H38" s="74"/>
      <c r="I38" s="74"/>
      <c r="J38" s="74"/>
      <c r="K38" s="74"/>
      <c r="L38" s="74"/>
      <c r="M38" s="74"/>
      <c r="N38" s="74"/>
      <c r="O38" s="74"/>
      <c r="P38" s="74"/>
      <c r="Q38" s="74"/>
      <c r="R38" s="74"/>
      <c r="S38" s="74"/>
      <c r="T38" s="74"/>
      <c r="U38" s="74"/>
      <c r="V38" s="74"/>
      <c r="W38" s="74"/>
      <c r="X38" s="74"/>
      <c r="Y38" s="74"/>
      <c r="Z38" s="74"/>
    </row>
    <row r="39" ht="11.25" customHeight="1">
      <c r="A39" s="66" t="s">
        <v>1286</v>
      </c>
      <c r="B39" s="68" t="s">
        <v>88</v>
      </c>
      <c r="C39" s="68">
        <v>11.0</v>
      </c>
      <c r="D39" s="126">
        <v>616.0</v>
      </c>
      <c r="E39" s="308">
        <v>616.0</v>
      </c>
      <c r="F39" s="66" t="s">
        <v>1286</v>
      </c>
      <c r="G39" s="74"/>
      <c r="H39" s="74"/>
      <c r="I39" s="74"/>
      <c r="J39" s="74"/>
      <c r="K39" s="74"/>
      <c r="L39" s="74"/>
      <c r="M39" s="74"/>
      <c r="N39" s="74"/>
      <c r="O39" s="74"/>
      <c r="P39" s="74"/>
      <c r="Q39" s="74"/>
      <c r="R39" s="74"/>
      <c r="S39" s="74"/>
      <c r="T39" s="74"/>
      <c r="U39" s="74"/>
      <c r="V39" s="74"/>
      <c r="W39" s="74"/>
      <c r="X39" s="74"/>
      <c r="Y39" s="74"/>
      <c r="Z39" s="74"/>
    </row>
    <row r="40" ht="11.25" customHeight="1">
      <c r="A40" s="66" t="s">
        <v>1299</v>
      </c>
      <c r="B40" s="68" t="s">
        <v>88</v>
      </c>
      <c r="C40" s="68">
        <v>10.0</v>
      </c>
      <c r="D40" s="126">
        <v>560.0</v>
      </c>
      <c r="E40" s="308">
        <v>560.0</v>
      </c>
      <c r="F40" s="66" t="s">
        <v>1299</v>
      </c>
      <c r="G40" s="74"/>
      <c r="H40" s="74"/>
      <c r="I40" s="74"/>
      <c r="J40" s="74"/>
      <c r="K40" s="74"/>
      <c r="L40" s="74"/>
      <c r="M40" s="74"/>
      <c r="N40" s="74"/>
      <c r="O40" s="74"/>
      <c r="P40" s="74"/>
      <c r="Q40" s="74"/>
      <c r="R40" s="74"/>
      <c r="S40" s="74"/>
      <c r="T40" s="74"/>
      <c r="U40" s="74"/>
      <c r="V40" s="74"/>
      <c r="W40" s="74"/>
      <c r="X40" s="74"/>
      <c r="Y40" s="74"/>
      <c r="Z40" s="74"/>
    </row>
    <row r="41" ht="11.25" customHeight="1">
      <c r="A41" s="85" t="s">
        <v>92</v>
      </c>
      <c r="B41" s="86" t="s">
        <v>88</v>
      </c>
      <c r="C41" s="86">
        <v>9.5</v>
      </c>
      <c r="D41" s="126">
        <v>532.0</v>
      </c>
      <c r="E41" s="308">
        <v>532.0</v>
      </c>
      <c r="F41" s="85" t="s">
        <v>92</v>
      </c>
      <c r="G41" s="74"/>
      <c r="H41" s="74"/>
      <c r="I41" s="74"/>
      <c r="J41" s="74"/>
      <c r="K41" s="74"/>
      <c r="L41" s="74"/>
      <c r="M41" s="74"/>
      <c r="N41" s="74"/>
      <c r="O41" s="74"/>
      <c r="P41" s="74"/>
      <c r="Q41" s="74"/>
      <c r="R41" s="74"/>
      <c r="S41" s="74"/>
      <c r="T41" s="74"/>
      <c r="U41" s="74"/>
      <c r="V41" s="74"/>
      <c r="W41" s="74"/>
      <c r="X41" s="74"/>
      <c r="Y41" s="74"/>
      <c r="Z41" s="74"/>
    </row>
    <row r="42" ht="11.25" customHeight="1">
      <c r="A42" s="66" t="s">
        <v>93</v>
      </c>
      <c r="B42" s="68" t="s">
        <v>1319</v>
      </c>
      <c r="C42" s="68">
        <v>10.0</v>
      </c>
      <c r="D42" s="126">
        <v>560.0</v>
      </c>
      <c r="E42" s="308">
        <v>560.0</v>
      </c>
      <c r="F42" s="66" t="s">
        <v>93</v>
      </c>
      <c r="G42" s="74"/>
      <c r="H42" s="74"/>
      <c r="I42" s="74"/>
      <c r="J42" s="74"/>
      <c r="K42" s="74"/>
      <c r="L42" s="74"/>
      <c r="M42" s="74"/>
      <c r="N42" s="74"/>
      <c r="O42" s="74"/>
      <c r="P42" s="74"/>
      <c r="Q42" s="74"/>
      <c r="R42" s="74"/>
      <c r="S42" s="74"/>
      <c r="T42" s="74"/>
      <c r="U42" s="74"/>
      <c r="V42" s="74"/>
      <c r="W42" s="74"/>
      <c r="X42" s="74"/>
      <c r="Y42" s="74"/>
      <c r="Z42" s="74"/>
    </row>
    <row r="43" ht="11.25" customHeight="1">
      <c r="A43" s="66" t="s">
        <v>95</v>
      </c>
      <c r="B43" s="68" t="s">
        <v>88</v>
      </c>
      <c r="C43" s="68">
        <v>10.0</v>
      </c>
      <c r="D43" s="126" t="s">
        <v>3944</v>
      </c>
      <c r="E43" s="308">
        <v>616.0</v>
      </c>
      <c r="F43" s="66" t="s">
        <v>95</v>
      </c>
      <c r="G43" s="74"/>
      <c r="H43" s="74"/>
      <c r="I43" s="74"/>
      <c r="J43" s="74"/>
      <c r="K43" s="74"/>
      <c r="L43" s="74"/>
      <c r="M43" s="74"/>
      <c r="N43" s="74"/>
      <c r="O43" s="74"/>
      <c r="P43" s="74"/>
      <c r="Q43" s="74"/>
      <c r="R43" s="74"/>
      <c r="S43" s="74"/>
      <c r="T43" s="74"/>
      <c r="U43" s="74"/>
      <c r="V43" s="74"/>
      <c r="W43" s="74"/>
      <c r="X43" s="74"/>
      <c r="Y43" s="74"/>
      <c r="Z43" s="74"/>
    </row>
    <row r="44" ht="11.25" customHeight="1">
      <c r="A44" s="66" t="s">
        <v>96</v>
      </c>
      <c r="B44" s="68" t="s">
        <v>88</v>
      </c>
      <c r="C44" s="68">
        <v>12.5</v>
      </c>
      <c r="D44" s="126">
        <f>C44*2*28</f>
        <v>700</v>
      </c>
      <c r="E44" s="308">
        <v>700.0</v>
      </c>
      <c r="F44" s="66" t="s">
        <v>96</v>
      </c>
      <c r="G44" s="74"/>
      <c r="H44" s="74"/>
      <c r="I44" s="74"/>
      <c r="J44" s="74"/>
      <c r="K44" s="74"/>
      <c r="L44" s="74"/>
      <c r="M44" s="74"/>
      <c r="N44" s="74"/>
      <c r="O44" s="74"/>
      <c r="P44" s="74"/>
      <c r="Q44" s="74"/>
      <c r="R44" s="74"/>
      <c r="S44" s="74"/>
      <c r="T44" s="74"/>
      <c r="U44" s="74"/>
      <c r="V44" s="74"/>
      <c r="W44" s="74"/>
      <c r="X44" s="74"/>
      <c r="Y44" s="74"/>
      <c r="Z44" s="74"/>
    </row>
    <row r="45" ht="11.25" customHeight="1">
      <c r="A45" s="66" t="s">
        <v>97</v>
      </c>
      <c r="B45" s="68" t="s">
        <v>88</v>
      </c>
      <c r="C45" s="68" t="s">
        <v>3945</v>
      </c>
      <c r="D45" s="126"/>
      <c r="E45" s="308">
        <v>672.0</v>
      </c>
      <c r="F45" s="66" t="s">
        <v>97</v>
      </c>
      <c r="G45" s="74"/>
      <c r="H45" s="74"/>
      <c r="I45" s="74"/>
      <c r="J45" s="74"/>
      <c r="K45" s="74"/>
      <c r="L45" s="74"/>
      <c r="M45" s="74"/>
      <c r="N45" s="74"/>
      <c r="O45" s="74"/>
      <c r="P45" s="74"/>
      <c r="Q45" s="74"/>
      <c r="R45" s="74"/>
      <c r="S45" s="74"/>
      <c r="T45" s="74"/>
      <c r="U45" s="74"/>
      <c r="V45" s="74"/>
      <c r="W45" s="74"/>
      <c r="X45" s="74"/>
      <c r="Y45" s="74"/>
      <c r="Z45" s="74"/>
    </row>
    <row r="46" ht="11.25" customHeight="1">
      <c r="A46" s="66" t="s">
        <v>3325</v>
      </c>
      <c r="B46" s="68" t="s">
        <v>88</v>
      </c>
      <c r="C46" s="68">
        <v>8.0</v>
      </c>
      <c r="D46" s="126"/>
      <c r="E46" s="308">
        <v>448.0</v>
      </c>
      <c r="F46" s="66" t="s">
        <v>3325</v>
      </c>
      <c r="G46" s="74"/>
      <c r="H46" s="74"/>
      <c r="I46" s="74"/>
      <c r="J46" s="74"/>
      <c r="K46" s="74"/>
      <c r="L46" s="74"/>
      <c r="M46" s="74"/>
      <c r="N46" s="74"/>
      <c r="O46" s="74"/>
      <c r="P46" s="74"/>
      <c r="Q46" s="74"/>
      <c r="R46" s="74"/>
      <c r="S46" s="74"/>
      <c r="T46" s="74"/>
      <c r="U46" s="74"/>
      <c r="V46" s="74"/>
      <c r="W46" s="74"/>
      <c r="X46" s="74"/>
      <c r="Y46" s="74"/>
      <c r="Z46" s="74"/>
    </row>
    <row r="47" ht="11.25" customHeight="1">
      <c r="A47" s="66" t="s">
        <v>99</v>
      </c>
      <c r="B47" s="68" t="s">
        <v>88</v>
      </c>
      <c r="C47" s="68">
        <v>10.0</v>
      </c>
      <c r="D47" s="126">
        <v>380.0</v>
      </c>
      <c r="E47" s="308">
        <v>380.0</v>
      </c>
      <c r="F47" s="66" t="s">
        <v>99</v>
      </c>
      <c r="G47" s="74"/>
      <c r="H47" s="74"/>
      <c r="I47" s="74"/>
      <c r="J47" s="74"/>
      <c r="K47" s="74"/>
      <c r="L47" s="74"/>
      <c r="M47" s="74"/>
      <c r="N47" s="74"/>
      <c r="O47" s="74"/>
      <c r="P47" s="74"/>
      <c r="Q47" s="74"/>
      <c r="R47" s="74"/>
      <c r="S47" s="74"/>
      <c r="T47" s="74"/>
      <c r="U47" s="74"/>
      <c r="V47" s="74"/>
      <c r="W47" s="74"/>
      <c r="X47" s="74"/>
      <c r="Y47" s="74"/>
      <c r="Z47" s="74"/>
    </row>
    <row r="48" ht="11.25" customHeight="1">
      <c r="A48" s="66" t="s">
        <v>100</v>
      </c>
      <c r="B48" s="68" t="s">
        <v>88</v>
      </c>
      <c r="C48" s="68">
        <v>10.0</v>
      </c>
      <c r="D48" s="126">
        <v>560.0</v>
      </c>
      <c r="E48" s="308">
        <v>560.0</v>
      </c>
      <c r="F48" s="66" t="s">
        <v>100</v>
      </c>
      <c r="G48" s="74"/>
      <c r="H48" s="74"/>
      <c r="I48" s="74"/>
      <c r="J48" s="74"/>
      <c r="K48" s="74"/>
      <c r="L48" s="74"/>
      <c r="M48" s="74"/>
      <c r="N48" s="74"/>
      <c r="O48" s="74"/>
      <c r="P48" s="74"/>
      <c r="Q48" s="74"/>
      <c r="R48" s="74"/>
      <c r="S48" s="74"/>
      <c r="T48" s="74"/>
      <c r="U48" s="74"/>
      <c r="V48" s="74"/>
      <c r="W48" s="74"/>
      <c r="X48" s="74"/>
      <c r="Y48" s="74"/>
      <c r="Z48" s="74"/>
    </row>
    <row r="49" ht="11.25" customHeight="1">
      <c r="A49" s="66" t="s">
        <v>1371</v>
      </c>
      <c r="B49" s="68" t="s">
        <v>88</v>
      </c>
      <c r="C49" s="68">
        <v>12.0</v>
      </c>
      <c r="D49" s="126">
        <v>672.0</v>
      </c>
      <c r="E49" s="126">
        <v>672.0</v>
      </c>
      <c r="F49" s="66" t="s">
        <v>1371</v>
      </c>
      <c r="G49" s="74"/>
      <c r="H49" s="74"/>
      <c r="I49" s="74"/>
      <c r="J49" s="74"/>
      <c r="K49" s="74"/>
      <c r="L49" s="74"/>
      <c r="M49" s="74"/>
      <c r="N49" s="74"/>
      <c r="O49" s="74"/>
      <c r="P49" s="74"/>
      <c r="Q49" s="74"/>
      <c r="R49" s="74"/>
      <c r="S49" s="74"/>
      <c r="T49" s="74"/>
      <c r="U49" s="74"/>
      <c r="V49" s="74"/>
      <c r="W49" s="74"/>
      <c r="X49" s="74"/>
      <c r="Y49" s="74"/>
      <c r="Z49" s="74"/>
    </row>
    <row r="50" ht="11.25" customHeight="1">
      <c r="A50" s="66" t="s">
        <v>102</v>
      </c>
      <c r="B50" s="68" t="s">
        <v>88</v>
      </c>
      <c r="C50" s="68" t="s">
        <v>3946</v>
      </c>
      <c r="D50" s="126">
        <v>686.0</v>
      </c>
      <c r="E50" s="308">
        <v>686.0</v>
      </c>
      <c r="F50" s="66" t="s">
        <v>102</v>
      </c>
      <c r="G50" s="74"/>
      <c r="H50" s="74"/>
      <c r="I50" s="74"/>
      <c r="J50" s="74"/>
      <c r="K50" s="74"/>
      <c r="L50" s="74"/>
      <c r="M50" s="74"/>
      <c r="N50" s="74"/>
      <c r="O50" s="74"/>
      <c r="P50" s="74"/>
      <c r="Q50" s="74"/>
      <c r="R50" s="74"/>
      <c r="S50" s="74"/>
      <c r="T50" s="74"/>
      <c r="U50" s="74"/>
      <c r="V50" s="74"/>
      <c r="W50" s="74"/>
      <c r="X50" s="74"/>
      <c r="Y50" s="74"/>
      <c r="Z50" s="74"/>
    </row>
    <row r="51" ht="11.25" customHeight="1">
      <c r="A51" s="66" t="s">
        <v>1396</v>
      </c>
      <c r="B51" s="68" t="s">
        <v>1319</v>
      </c>
      <c r="C51" s="68">
        <v>12.0</v>
      </c>
      <c r="D51" s="126">
        <v>672.0</v>
      </c>
      <c r="E51" s="308">
        <v>672.0</v>
      </c>
      <c r="F51" s="66" t="s">
        <v>1396</v>
      </c>
      <c r="G51" s="74"/>
      <c r="H51" s="74"/>
      <c r="I51" s="74"/>
      <c r="J51" s="74"/>
      <c r="K51" s="74"/>
      <c r="L51" s="74"/>
      <c r="M51" s="74"/>
      <c r="N51" s="74"/>
      <c r="O51" s="74"/>
      <c r="P51" s="74"/>
      <c r="Q51" s="74"/>
      <c r="R51" s="74"/>
      <c r="S51" s="74"/>
      <c r="T51" s="74"/>
      <c r="U51" s="74"/>
      <c r="V51" s="74"/>
      <c r="W51" s="74"/>
      <c r="X51" s="74"/>
      <c r="Y51" s="74"/>
      <c r="Z51" s="74"/>
    </row>
    <row r="52" ht="11.25" customHeight="1">
      <c r="A52" s="66" t="s">
        <v>2182</v>
      </c>
      <c r="B52" s="68" t="s">
        <v>88</v>
      </c>
      <c r="C52" s="68">
        <v>10.0</v>
      </c>
      <c r="D52" s="126" t="s">
        <v>3947</v>
      </c>
      <c r="E52" s="308">
        <v>560.0</v>
      </c>
      <c r="F52" s="95" t="s">
        <v>104</v>
      </c>
      <c r="G52" s="74"/>
      <c r="H52" s="74"/>
      <c r="I52" s="74"/>
      <c r="J52" s="74"/>
      <c r="K52" s="74"/>
      <c r="L52" s="74"/>
      <c r="M52" s="74"/>
      <c r="N52" s="74"/>
      <c r="O52" s="74"/>
      <c r="P52" s="74"/>
      <c r="Q52" s="74"/>
      <c r="R52" s="74"/>
      <c r="S52" s="74"/>
      <c r="T52" s="74"/>
      <c r="U52" s="74"/>
      <c r="V52" s="74"/>
      <c r="W52" s="74"/>
      <c r="X52" s="74"/>
      <c r="Y52" s="74"/>
      <c r="Z52" s="74"/>
    </row>
    <row r="53" ht="11.25" customHeight="1">
      <c r="A53" s="66" t="s">
        <v>1414</v>
      </c>
      <c r="B53" s="68" t="s">
        <v>88</v>
      </c>
      <c r="C53" s="68">
        <v>12.0</v>
      </c>
      <c r="D53" s="126"/>
      <c r="E53" s="308">
        <v>672.0</v>
      </c>
      <c r="F53" s="95" t="s">
        <v>1418</v>
      </c>
      <c r="G53" s="74"/>
      <c r="H53" s="74"/>
      <c r="I53" s="74"/>
      <c r="J53" s="74"/>
      <c r="K53" s="74"/>
      <c r="L53" s="74"/>
      <c r="M53" s="74"/>
      <c r="N53" s="74"/>
      <c r="O53" s="74"/>
      <c r="P53" s="74"/>
      <c r="Q53" s="74"/>
      <c r="R53" s="74"/>
      <c r="S53" s="74"/>
      <c r="T53" s="74"/>
      <c r="U53" s="74"/>
      <c r="V53" s="74"/>
      <c r="W53" s="74"/>
      <c r="X53" s="74"/>
      <c r="Y53" s="74"/>
      <c r="Z53" s="74"/>
    </row>
    <row r="54" ht="11.25" customHeight="1">
      <c r="A54" s="66" t="s">
        <v>3907</v>
      </c>
      <c r="B54" s="68" t="s">
        <v>88</v>
      </c>
      <c r="C54" s="68">
        <v>12.0</v>
      </c>
      <c r="D54" s="126" t="s">
        <v>3948</v>
      </c>
      <c r="E54" s="308">
        <v>672.0</v>
      </c>
      <c r="F54" s="95" t="s">
        <v>3909</v>
      </c>
      <c r="G54" s="74"/>
      <c r="H54" s="74"/>
      <c r="I54" s="74"/>
      <c r="J54" s="74"/>
      <c r="K54" s="74"/>
      <c r="L54" s="74"/>
      <c r="M54" s="74"/>
      <c r="N54" s="74"/>
      <c r="O54" s="74"/>
      <c r="P54" s="74"/>
      <c r="Q54" s="74"/>
      <c r="R54" s="74"/>
      <c r="S54" s="74"/>
      <c r="T54" s="74"/>
      <c r="U54" s="74"/>
      <c r="V54" s="74"/>
      <c r="W54" s="74"/>
      <c r="X54" s="74"/>
      <c r="Y54" s="74"/>
      <c r="Z54" s="74"/>
    </row>
    <row r="55" ht="11.25" customHeight="1">
      <c r="A55" s="66" t="s">
        <v>107</v>
      </c>
      <c r="B55" s="68" t="s">
        <v>88</v>
      </c>
      <c r="C55" s="68">
        <v>13.0</v>
      </c>
      <c r="D55" s="126">
        <v>728.0</v>
      </c>
      <c r="E55" s="308">
        <v>728.0</v>
      </c>
      <c r="F55" s="66" t="s">
        <v>107</v>
      </c>
      <c r="G55" s="74"/>
      <c r="H55" s="74"/>
      <c r="I55" s="74"/>
      <c r="J55" s="74"/>
      <c r="K55" s="74"/>
      <c r="L55" s="74"/>
      <c r="M55" s="74"/>
      <c r="N55" s="74"/>
      <c r="O55" s="74"/>
      <c r="P55" s="74"/>
      <c r="Q55" s="74"/>
      <c r="R55" s="74"/>
      <c r="S55" s="74"/>
      <c r="T55" s="74"/>
      <c r="U55" s="74"/>
      <c r="V55" s="74"/>
      <c r="W55" s="74"/>
      <c r="X55" s="74"/>
      <c r="Y55" s="74"/>
      <c r="Z55" s="74"/>
    </row>
    <row r="56" ht="11.25" customHeight="1">
      <c r="A56" s="66" t="s">
        <v>1460</v>
      </c>
      <c r="B56" s="68" t="s">
        <v>88</v>
      </c>
      <c r="C56" s="68" t="s">
        <v>3949</v>
      </c>
      <c r="D56" s="126">
        <v>672.0</v>
      </c>
      <c r="E56" s="308">
        <v>672.0</v>
      </c>
      <c r="F56" s="66" t="str">
        <f t="shared" ref="F56:F89" si="1">TRIM(A56)</f>
        <v>Samson Martha Melinda</v>
      </c>
      <c r="G56" s="74"/>
      <c r="H56" s="74"/>
      <c r="I56" s="74"/>
      <c r="J56" s="74"/>
      <c r="K56" s="74"/>
      <c r="L56" s="74"/>
      <c r="M56" s="74"/>
      <c r="N56" s="74"/>
      <c r="O56" s="74"/>
      <c r="P56" s="74"/>
      <c r="Q56" s="74"/>
      <c r="R56" s="74"/>
      <c r="S56" s="74"/>
      <c r="T56" s="74"/>
      <c r="U56" s="74"/>
      <c r="V56" s="74"/>
      <c r="W56" s="74"/>
      <c r="X56" s="74"/>
      <c r="Y56" s="74"/>
      <c r="Z56" s="74"/>
    </row>
    <row r="57" ht="11.25" customHeight="1">
      <c r="A57" s="66" t="s">
        <v>109</v>
      </c>
      <c r="B57" s="68" t="s">
        <v>88</v>
      </c>
      <c r="C57" s="68">
        <v>12.0</v>
      </c>
      <c r="D57" s="126" t="s">
        <v>3948</v>
      </c>
      <c r="E57" s="308">
        <v>672.0</v>
      </c>
      <c r="F57" s="66" t="str">
        <f t="shared" si="1"/>
        <v>Șerban Andrei</v>
      </c>
      <c r="G57" s="74"/>
      <c r="H57" s="74"/>
      <c r="I57" s="74"/>
      <c r="J57" s="74"/>
      <c r="K57" s="74"/>
      <c r="L57" s="74"/>
      <c r="M57" s="74"/>
      <c r="N57" s="74"/>
      <c r="O57" s="74"/>
      <c r="P57" s="74"/>
      <c r="Q57" s="74"/>
      <c r="R57" s="74"/>
      <c r="S57" s="74"/>
      <c r="T57" s="74"/>
      <c r="U57" s="74"/>
      <c r="V57" s="74"/>
      <c r="W57" s="74"/>
      <c r="X57" s="74"/>
      <c r="Y57" s="74"/>
      <c r="Z57" s="74"/>
    </row>
    <row r="58" ht="11.25" customHeight="1">
      <c r="A58" s="100" t="s">
        <v>1764</v>
      </c>
      <c r="B58" s="102" t="s">
        <v>88</v>
      </c>
      <c r="C58" s="102">
        <v>10.0</v>
      </c>
      <c r="D58" s="303">
        <v>560.0</v>
      </c>
      <c r="E58" s="320">
        <v>560.0</v>
      </c>
      <c r="F58" s="100" t="str">
        <f t="shared" si="1"/>
        <v>Stanciu Simiona Alba</v>
      </c>
      <c r="G58" s="74"/>
      <c r="H58" s="74"/>
      <c r="I58" s="74"/>
      <c r="J58" s="74"/>
      <c r="K58" s="74"/>
      <c r="L58" s="74"/>
      <c r="M58" s="74"/>
      <c r="N58" s="74"/>
      <c r="O58" s="74"/>
      <c r="P58" s="74"/>
      <c r="Q58" s="74"/>
      <c r="R58" s="74"/>
      <c r="S58" s="74"/>
      <c r="T58" s="74"/>
      <c r="U58" s="74"/>
      <c r="V58" s="74"/>
      <c r="W58" s="74"/>
      <c r="X58" s="74"/>
      <c r="Y58" s="74"/>
      <c r="Z58" s="74"/>
    </row>
    <row r="59" ht="11.25" customHeight="1">
      <c r="A59" s="66" t="s">
        <v>111</v>
      </c>
      <c r="B59" s="68" t="s">
        <v>3950</v>
      </c>
      <c r="C59" s="68">
        <v>12.0</v>
      </c>
      <c r="D59" s="126"/>
      <c r="E59" s="308">
        <v>672.0</v>
      </c>
      <c r="F59" s="66" t="str">
        <f t="shared" si="1"/>
        <v>Tomuș Cristina</v>
      </c>
      <c r="G59" s="74"/>
      <c r="H59" s="74"/>
      <c r="I59" s="74"/>
      <c r="J59" s="74"/>
      <c r="K59" s="74"/>
      <c r="L59" s="74"/>
      <c r="M59" s="74"/>
      <c r="N59" s="74"/>
      <c r="O59" s="74"/>
      <c r="P59" s="74"/>
      <c r="Q59" s="74"/>
      <c r="R59" s="74"/>
      <c r="S59" s="74"/>
      <c r="T59" s="74"/>
      <c r="U59" s="74"/>
      <c r="V59" s="74"/>
      <c r="W59" s="74"/>
      <c r="X59" s="74"/>
      <c r="Y59" s="74"/>
      <c r="Z59" s="74"/>
    </row>
    <row r="60" ht="11.25" customHeight="1">
      <c r="A60" s="66" t="s">
        <v>3951</v>
      </c>
      <c r="B60" s="68" t="s">
        <v>88</v>
      </c>
      <c r="C60" s="68">
        <v>9.0</v>
      </c>
      <c r="D60" s="126">
        <v>504.0</v>
      </c>
      <c r="E60" s="308">
        <v>504.0</v>
      </c>
      <c r="F60" s="66" t="str">
        <f t="shared" si="1"/>
        <v>TOMUȘ ION M.</v>
      </c>
      <c r="G60" s="74"/>
      <c r="H60" s="74"/>
      <c r="I60" s="74"/>
      <c r="J60" s="74"/>
      <c r="K60" s="74"/>
      <c r="L60" s="74"/>
      <c r="M60" s="74"/>
      <c r="N60" s="74"/>
      <c r="O60" s="74"/>
      <c r="P60" s="74"/>
      <c r="Q60" s="74"/>
      <c r="R60" s="74"/>
      <c r="S60" s="74"/>
      <c r="T60" s="74"/>
      <c r="U60" s="74"/>
      <c r="V60" s="74"/>
      <c r="W60" s="74"/>
      <c r="X60" s="74"/>
      <c r="Y60" s="74"/>
      <c r="Z60" s="74"/>
    </row>
    <row r="61" ht="11.25" customHeight="1">
      <c r="A61" s="66" t="s">
        <v>3632</v>
      </c>
      <c r="B61" s="68" t="s">
        <v>88</v>
      </c>
      <c r="C61" s="68">
        <v>13.0</v>
      </c>
      <c r="D61" s="126">
        <v>728.0</v>
      </c>
      <c r="E61" s="308">
        <v>728.0</v>
      </c>
      <c r="F61" s="66" t="str">
        <f t="shared" si="1"/>
        <v>Tunsoiu Ștefan-Cătălin</v>
      </c>
      <c r="G61" s="74"/>
      <c r="H61" s="74"/>
      <c r="I61" s="74"/>
      <c r="J61" s="74"/>
      <c r="K61" s="74"/>
      <c r="L61" s="74"/>
      <c r="M61" s="74"/>
      <c r="N61" s="74"/>
      <c r="O61" s="74"/>
      <c r="P61" s="74"/>
      <c r="Q61" s="74"/>
      <c r="R61" s="74"/>
      <c r="S61" s="74"/>
      <c r="T61" s="74"/>
      <c r="U61" s="74"/>
      <c r="V61" s="74"/>
      <c r="W61" s="74"/>
      <c r="X61" s="74"/>
      <c r="Y61" s="74"/>
      <c r="Z61" s="74"/>
    </row>
    <row r="62" ht="11.25" customHeight="1">
      <c r="A62" s="95" t="s">
        <v>114</v>
      </c>
      <c r="B62" s="68" t="s">
        <v>88</v>
      </c>
      <c r="C62" s="68">
        <v>13.0</v>
      </c>
      <c r="D62" s="126" t="s">
        <v>3952</v>
      </c>
      <c r="E62" s="308">
        <v>728.0</v>
      </c>
      <c r="F62" s="95" t="str">
        <f t="shared" si="1"/>
        <v>Turcu Iustinian</v>
      </c>
      <c r="G62" s="74"/>
      <c r="H62" s="74"/>
      <c r="I62" s="74"/>
      <c r="J62" s="74"/>
      <c r="K62" s="74"/>
      <c r="L62" s="74"/>
      <c r="M62" s="74"/>
      <c r="N62" s="74"/>
      <c r="O62" s="74"/>
      <c r="P62" s="74"/>
      <c r="Q62" s="74"/>
      <c r="R62" s="74"/>
      <c r="S62" s="74"/>
      <c r="T62" s="74"/>
      <c r="U62" s="74"/>
      <c r="V62" s="74"/>
      <c r="W62" s="74"/>
      <c r="X62" s="74"/>
      <c r="Y62" s="74"/>
      <c r="Z62" s="74"/>
    </row>
    <row r="63" ht="11.25" customHeight="1">
      <c r="A63" s="66" t="s">
        <v>1543</v>
      </c>
      <c r="B63" s="68" t="s">
        <v>88</v>
      </c>
      <c r="C63" s="68">
        <v>13.0</v>
      </c>
      <c r="D63" s="126">
        <v>13.0</v>
      </c>
      <c r="E63" s="308">
        <v>728.0</v>
      </c>
      <c r="F63" s="66" t="str">
        <f t="shared" si="1"/>
        <v>VECSEI PALI</v>
      </c>
      <c r="G63" s="74"/>
      <c r="H63" s="74"/>
      <c r="I63" s="74"/>
      <c r="J63" s="74"/>
      <c r="K63" s="74"/>
      <c r="L63" s="74"/>
      <c r="M63" s="74"/>
      <c r="N63" s="74"/>
      <c r="O63" s="74"/>
      <c r="P63" s="74"/>
      <c r="Q63" s="74"/>
      <c r="R63" s="74"/>
      <c r="S63" s="74"/>
      <c r="T63" s="74"/>
      <c r="U63" s="74"/>
      <c r="V63" s="74"/>
      <c r="W63" s="74"/>
      <c r="X63" s="74"/>
      <c r="Y63" s="74"/>
      <c r="Z63" s="74"/>
    </row>
    <row r="64" ht="11.25" customHeight="1">
      <c r="A64" s="66" t="s">
        <v>117</v>
      </c>
      <c r="B64" s="68" t="s">
        <v>118</v>
      </c>
      <c r="C64" s="68">
        <v>12.0</v>
      </c>
      <c r="D64" s="126" t="s">
        <v>3948</v>
      </c>
      <c r="E64" s="308">
        <v>672.0</v>
      </c>
      <c r="F64" s="416" t="str">
        <f t="shared" si="1"/>
        <v>Baghiu Ștefan</v>
      </c>
      <c r="G64" s="74"/>
      <c r="H64" s="74"/>
      <c r="I64" s="74"/>
      <c r="J64" s="74"/>
      <c r="K64" s="74"/>
      <c r="L64" s="74"/>
      <c r="M64" s="74"/>
      <c r="N64" s="74"/>
      <c r="O64" s="74"/>
      <c r="P64" s="74"/>
      <c r="Q64" s="74"/>
      <c r="R64" s="74"/>
      <c r="S64" s="74"/>
      <c r="T64" s="74"/>
      <c r="U64" s="74"/>
      <c r="V64" s="74"/>
      <c r="W64" s="74"/>
      <c r="X64" s="74"/>
      <c r="Y64" s="74"/>
      <c r="Z64" s="74"/>
    </row>
    <row r="65" ht="11.25" customHeight="1">
      <c r="A65" s="66" t="s">
        <v>120</v>
      </c>
      <c r="B65" s="68" t="s">
        <v>118</v>
      </c>
      <c r="C65" s="68">
        <v>12.0</v>
      </c>
      <c r="D65" s="126">
        <v>672.0</v>
      </c>
      <c r="E65" s="308">
        <v>672.0</v>
      </c>
      <c r="F65" s="112" t="str">
        <f t="shared" si="1"/>
        <v>Bako Alina</v>
      </c>
      <c r="G65" s="74"/>
      <c r="H65" s="74"/>
      <c r="I65" s="74"/>
      <c r="J65" s="74"/>
      <c r="K65" s="74"/>
      <c r="L65" s="74"/>
      <c r="M65" s="74"/>
      <c r="N65" s="74"/>
      <c r="O65" s="74"/>
      <c r="P65" s="74"/>
      <c r="Q65" s="74"/>
      <c r="R65" s="74"/>
      <c r="S65" s="74"/>
      <c r="T65" s="74"/>
      <c r="U65" s="74"/>
      <c r="V65" s="74"/>
      <c r="W65" s="74"/>
      <c r="X65" s="74"/>
      <c r="Y65" s="74"/>
      <c r="Z65" s="74"/>
    </row>
    <row r="66" ht="11.25" customHeight="1">
      <c r="A66" s="66" t="s">
        <v>1570</v>
      </c>
      <c r="B66" s="68" t="s">
        <v>118</v>
      </c>
      <c r="C66" s="68">
        <v>11.5</v>
      </c>
      <c r="D66" s="126">
        <v>644.0</v>
      </c>
      <c r="E66" s="308">
        <v>644.0</v>
      </c>
      <c r="F66" s="112" t="str">
        <f t="shared" si="1"/>
        <v>Denisa-Maria Bâlc</v>
      </c>
      <c r="G66" s="74"/>
      <c r="H66" s="74"/>
      <c r="I66" s="74"/>
      <c r="J66" s="74"/>
      <c r="K66" s="74"/>
      <c r="L66" s="74"/>
      <c r="M66" s="74"/>
      <c r="N66" s="74"/>
      <c r="O66" s="74"/>
      <c r="P66" s="74"/>
      <c r="Q66" s="74"/>
      <c r="R66" s="74"/>
      <c r="S66" s="74"/>
      <c r="T66" s="74"/>
      <c r="U66" s="74"/>
      <c r="V66" s="74"/>
      <c r="W66" s="74"/>
      <c r="X66" s="74"/>
      <c r="Y66" s="74"/>
      <c r="Z66" s="74"/>
    </row>
    <row r="67" ht="11.25" customHeight="1">
      <c r="A67" s="66" t="s">
        <v>123</v>
      </c>
      <c r="B67" s="68" t="s">
        <v>118</v>
      </c>
      <c r="C67" s="86" t="s">
        <v>3953</v>
      </c>
      <c r="D67" s="159" t="s">
        <v>3953</v>
      </c>
      <c r="E67" s="308">
        <v>714.0</v>
      </c>
      <c r="F67" s="112" t="str">
        <f t="shared" si="1"/>
        <v>Baron Dumitra</v>
      </c>
      <c r="G67" s="74"/>
      <c r="H67" s="74"/>
      <c r="I67" s="74"/>
      <c r="J67" s="74"/>
      <c r="K67" s="74"/>
      <c r="L67" s="74"/>
      <c r="M67" s="74"/>
      <c r="N67" s="74"/>
      <c r="O67" s="74"/>
      <c r="P67" s="74"/>
      <c r="Q67" s="74"/>
      <c r="R67" s="74"/>
      <c r="S67" s="74"/>
      <c r="T67" s="74"/>
      <c r="U67" s="74"/>
      <c r="V67" s="74"/>
      <c r="W67" s="74"/>
      <c r="X67" s="74"/>
      <c r="Y67" s="74"/>
      <c r="Z67" s="74"/>
    </row>
    <row r="68" ht="11.25" customHeight="1">
      <c r="A68" s="66" t="s">
        <v>916</v>
      </c>
      <c r="B68" s="68" t="s">
        <v>913</v>
      </c>
      <c r="C68" s="68" t="s">
        <v>3954</v>
      </c>
      <c r="D68" s="126">
        <v>728.0</v>
      </c>
      <c r="E68" s="308">
        <v>728.0</v>
      </c>
      <c r="F68" s="112" t="str">
        <f t="shared" si="1"/>
        <v>Bors Monica</v>
      </c>
      <c r="G68" s="74"/>
      <c r="H68" s="74"/>
      <c r="I68" s="74"/>
      <c r="J68" s="74"/>
      <c r="K68" s="74"/>
      <c r="L68" s="74"/>
      <c r="M68" s="74"/>
      <c r="N68" s="74"/>
      <c r="O68" s="74"/>
      <c r="P68" s="74"/>
      <c r="Q68" s="74"/>
      <c r="R68" s="74"/>
      <c r="S68" s="74"/>
      <c r="T68" s="74"/>
      <c r="U68" s="74"/>
      <c r="V68" s="74"/>
      <c r="W68" s="74"/>
      <c r="X68" s="74"/>
      <c r="Y68" s="74"/>
      <c r="Z68" s="74"/>
    </row>
    <row r="69" ht="11.25" customHeight="1">
      <c r="A69" s="66" t="s">
        <v>126</v>
      </c>
      <c r="B69" s="68" t="s">
        <v>118</v>
      </c>
      <c r="C69" s="68">
        <v>16.0</v>
      </c>
      <c r="D69" s="126">
        <f>16*2*28</f>
        <v>896</v>
      </c>
      <c r="E69" s="308">
        <v>896.0</v>
      </c>
      <c r="F69" s="112" t="str">
        <f t="shared" si="1"/>
        <v>Borș Silviu</v>
      </c>
      <c r="G69" s="74"/>
      <c r="H69" s="74"/>
      <c r="I69" s="74"/>
      <c r="J69" s="74"/>
      <c r="K69" s="74"/>
      <c r="L69" s="74"/>
      <c r="M69" s="74"/>
      <c r="N69" s="74"/>
      <c r="O69" s="74"/>
      <c r="P69" s="74"/>
      <c r="Q69" s="74"/>
      <c r="R69" s="74"/>
      <c r="S69" s="74"/>
      <c r="T69" s="74"/>
      <c r="U69" s="74"/>
      <c r="V69" s="74"/>
      <c r="W69" s="74"/>
      <c r="X69" s="74"/>
      <c r="Y69" s="74"/>
      <c r="Z69" s="74"/>
    </row>
    <row r="70" ht="11.25" customHeight="1">
      <c r="A70" s="66" t="s">
        <v>1823</v>
      </c>
      <c r="B70" s="68" t="s">
        <v>118</v>
      </c>
      <c r="C70" s="68" t="s">
        <v>3955</v>
      </c>
      <c r="D70" s="126" t="s">
        <v>3956</v>
      </c>
      <c r="E70" s="308">
        <v>756.0</v>
      </c>
      <c r="F70" s="112" t="str">
        <f t="shared" si="1"/>
        <v>Brad Rodica-Maria</v>
      </c>
      <c r="G70" s="74"/>
      <c r="H70" s="74"/>
      <c r="I70" s="74"/>
      <c r="J70" s="74"/>
      <c r="K70" s="74"/>
      <c r="L70" s="74"/>
      <c r="M70" s="74"/>
      <c r="N70" s="74"/>
      <c r="O70" s="74"/>
      <c r="P70" s="74"/>
      <c r="Q70" s="74"/>
      <c r="R70" s="74"/>
      <c r="S70" s="74"/>
      <c r="T70" s="74"/>
      <c r="U70" s="74"/>
      <c r="V70" s="74"/>
      <c r="W70" s="74"/>
      <c r="X70" s="74"/>
      <c r="Y70" s="74"/>
      <c r="Z70" s="74"/>
    </row>
    <row r="71" ht="11.25" customHeight="1">
      <c r="A71" s="66" t="s">
        <v>128</v>
      </c>
      <c r="B71" s="68" t="s">
        <v>118</v>
      </c>
      <c r="C71" s="68">
        <v>14.5</v>
      </c>
      <c r="D71" s="126">
        <v>812.0</v>
      </c>
      <c r="E71" s="308">
        <v>812.0</v>
      </c>
      <c r="F71" s="112" t="str">
        <f t="shared" si="1"/>
        <v>Comșa Dorin</v>
      </c>
      <c r="G71" s="74"/>
      <c r="H71" s="74"/>
      <c r="I71" s="74"/>
      <c r="J71" s="74"/>
      <c r="K71" s="74"/>
      <c r="L71" s="74"/>
      <c r="M71" s="74"/>
      <c r="N71" s="74"/>
      <c r="O71" s="74"/>
      <c r="P71" s="74"/>
      <c r="Q71" s="74"/>
      <c r="R71" s="74"/>
      <c r="S71" s="74"/>
      <c r="T71" s="74"/>
      <c r="U71" s="74"/>
      <c r="V71" s="74"/>
      <c r="W71" s="74"/>
      <c r="X71" s="74"/>
      <c r="Y71" s="74"/>
      <c r="Z71" s="74"/>
    </row>
    <row r="72" ht="11.25" customHeight="1">
      <c r="A72" s="66" t="s">
        <v>378</v>
      </c>
      <c r="B72" s="68" t="s">
        <v>118</v>
      </c>
      <c r="C72" s="68">
        <v>8.0</v>
      </c>
      <c r="D72" s="126">
        <v>448.0</v>
      </c>
      <c r="E72" s="308">
        <v>448.0</v>
      </c>
      <c r="F72" s="112" t="str">
        <f t="shared" si="1"/>
        <v>Dragulescu Radu</v>
      </c>
      <c r="G72" s="74"/>
      <c r="H72" s="74"/>
      <c r="I72" s="74"/>
      <c r="J72" s="74"/>
      <c r="K72" s="74"/>
      <c r="L72" s="74"/>
      <c r="M72" s="74"/>
      <c r="N72" s="74"/>
      <c r="O72" s="74"/>
      <c r="P72" s="74"/>
      <c r="Q72" s="74"/>
      <c r="R72" s="74"/>
      <c r="S72" s="74"/>
      <c r="T72" s="74"/>
      <c r="U72" s="74"/>
      <c r="V72" s="74"/>
      <c r="W72" s="74"/>
      <c r="X72" s="74"/>
      <c r="Y72" s="74"/>
      <c r="Z72" s="74"/>
    </row>
    <row r="73" ht="11.25" customHeight="1">
      <c r="A73" s="66" t="s">
        <v>3916</v>
      </c>
      <c r="B73" s="68" t="s">
        <v>118</v>
      </c>
      <c r="C73" s="68">
        <v>14.25</v>
      </c>
      <c r="D73" s="126">
        <v>798.0</v>
      </c>
      <c r="E73" s="308">
        <v>798.0</v>
      </c>
      <c r="F73" s="112" t="str">
        <f t="shared" si="1"/>
        <v>Stănişor Mihaela-Genţiana</v>
      </c>
      <c r="G73" s="74"/>
      <c r="H73" s="74"/>
      <c r="I73" s="74"/>
      <c r="J73" s="74"/>
      <c r="K73" s="74"/>
      <c r="L73" s="74"/>
      <c r="M73" s="74"/>
      <c r="N73" s="74"/>
      <c r="O73" s="74"/>
      <c r="P73" s="74"/>
      <c r="Q73" s="74"/>
      <c r="R73" s="74"/>
      <c r="S73" s="74"/>
      <c r="T73" s="74"/>
      <c r="U73" s="74"/>
      <c r="V73" s="74"/>
      <c r="W73" s="74"/>
      <c r="X73" s="74"/>
      <c r="Y73" s="74"/>
      <c r="Z73" s="74"/>
    </row>
    <row r="74" ht="11.25" customHeight="1">
      <c r="A74" s="66" t="s">
        <v>3957</v>
      </c>
      <c r="B74" s="68" t="s">
        <v>118</v>
      </c>
      <c r="C74" s="68" t="s">
        <v>3917</v>
      </c>
      <c r="D74" s="126" t="s">
        <v>3958</v>
      </c>
      <c r="E74" s="308">
        <v>896.0</v>
      </c>
      <c r="F74" s="112" t="str">
        <f t="shared" si="1"/>
        <v>FLOREA Diana</v>
      </c>
      <c r="G74" s="74"/>
      <c r="H74" s="74"/>
      <c r="I74" s="74"/>
      <c r="J74" s="74"/>
      <c r="K74" s="74"/>
      <c r="L74" s="74"/>
      <c r="M74" s="74"/>
      <c r="N74" s="74"/>
      <c r="O74" s="74"/>
      <c r="P74" s="74"/>
      <c r="Q74" s="74"/>
      <c r="R74" s="74"/>
      <c r="S74" s="74"/>
      <c r="T74" s="74"/>
      <c r="U74" s="74"/>
      <c r="V74" s="74"/>
      <c r="W74" s="74"/>
      <c r="X74" s="74"/>
      <c r="Y74" s="74"/>
      <c r="Z74" s="74"/>
    </row>
    <row r="75" ht="11.25" customHeight="1">
      <c r="A75" s="66" t="s">
        <v>133</v>
      </c>
      <c r="B75" s="68" t="s">
        <v>118</v>
      </c>
      <c r="C75" s="68">
        <v>16.0</v>
      </c>
      <c r="D75" s="126" t="s">
        <v>3959</v>
      </c>
      <c r="E75" s="308">
        <v>896.0</v>
      </c>
      <c r="F75" s="112" t="str">
        <f t="shared" si="1"/>
        <v>Giura Maura</v>
      </c>
      <c r="G75" s="74"/>
      <c r="H75" s="74"/>
      <c r="I75" s="74"/>
      <c r="J75" s="74"/>
      <c r="K75" s="74"/>
      <c r="L75" s="74"/>
      <c r="M75" s="74"/>
      <c r="N75" s="74"/>
      <c r="O75" s="74"/>
      <c r="P75" s="74"/>
      <c r="Q75" s="74"/>
      <c r="R75" s="74"/>
      <c r="S75" s="74"/>
      <c r="T75" s="74"/>
      <c r="U75" s="74"/>
      <c r="V75" s="74"/>
      <c r="W75" s="74"/>
      <c r="X75" s="74"/>
      <c r="Y75" s="74"/>
      <c r="Z75" s="74"/>
    </row>
    <row r="76" ht="11.25" customHeight="1">
      <c r="A76" s="100" t="s">
        <v>135</v>
      </c>
      <c r="B76" s="102" t="s">
        <v>118</v>
      </c>
      <c r="C76" s="102" t="s">
        <v>3960</v>
      </c>
      <c r="D76" s="225" t="s">
        <v>3961</v>
      </c>
      <c r="E76" s="320">
        <v>644.0</v>
      </c>
      <c r="F76" s="112" t="str">
        <f t="shared" si="1"/>
        <v>Grigore Rodica</v>
      </c>
      <c r="G76" s="74"/>
      <c r="H76" s="74"/>
      <c r="I76" s="74"/>
      <c r="J76" s="74"/>
      <c r="K76" s="74"/>
      <c r="L76" s="74"/>
      <c r="M76" s="74"/>
      <c r="N76" s="74"/>
      <c r="O76" s="74"/>
      <c r="P76" s="74"/>
      <c r="Q76" s="74"/>
      <c r="R76" s="74"/>
      <c r="S76" s="74"/>
      <c r="T76" s="74"/>
      <c r="U76" s="74"/>
      <c r="V76" s="74"/>
      <c r="W76" s="74"/>
      <c r="X76" s="74"/>
      <c r="Y76" s="74"/>
      <c r="Z76" s="74"/>
    </row>
    <row r="77" ht="11.25" customHeight="1">
      <c r="A77" s="66" t="s">
        <v>3055</v>
      </c>
      <c r="B77" s="68" t="s">
        <v>118</v>
      </c>
      <c r="C77" s="68" t="s">
        <v>3921</v>
      </c>
      <c r="D77" s="126" t="s">
        <v>3922</v>
      </c>
      <c r="E77" s="308">
        <v>378.0</v>
      </c>
      <c r="F77" s="112" t="str">
        <f t="shared" si="1"/>
        <v>Milcu Maria Elena</v>
      </c>
      <c r="G77" s="74"/>
      <c r="H77" s="74"/>
      <c r="I77" s="74"/>
      <c r="J77" s="74"/>
      <c r="K77" s="74"/>
      <c r="L77" s="74"/>
      <c r="M77" s="74"/>
      <c r="N77" s="74"/>
      <c r="O77" s="74"/>
      <c r="P77" s="74"/>
      <c r="Q77" s="74"/>
      <c r="R77" s="74"/>
      <c r="S77" s="74"/>
      <c r="T77" s="74"/>
      <c r="U77" s="74"/>
      <c r="V77" s="74"/>
      <c r="W77" s="74"/>
      <c r="X77" s="74"/>
      <c r="Y77" s="74"/>
      <c r="Z77" s="74"/>
    </row>
    <row r="78" ht="11.25" customHeight="1">
      <c r="A78" s="66" t="s">
        <v>137</v>
      </c>
      <c r="B78" s="68" t="s">
        <v>118</v>
      </c>
      <c r="C78" s="68">
        <v>12.0</v>
      </c>
      <c r="D78" s="126" t="s">
        <v>3948</v>
      </c>
      <c r="E78" s="308">
        <v>672.0</v>
      </c>
      <c r="F78" s="112" t="str">
        <f t="shared" si="1"/>
        <v>Morariu David</v>
      </c>
      <c r="G78" s="74"/>
      <c r="H78" s="74"/>
      <c r="I78" s="74"/>
      <c r="J78" s="74"/>
      <c r="K78" s="74"/>
      <c r="L78" s="74"/>
      <c r="M78" s="74"/>
      <c r="N78" s="74"/>
      <c r="O78" s="74"/>
      <c r="P78" s="74"/>
      <c r="Q78" s="74"/>
      <c r="R78" s="74"/>
      <c r="S78" s="74"/>
      <c r="T78" s="74"/>
      <c r="U78" s="74"/>
      <c r="V78" s="74"/>
      <c r="W78" s="74"/>
      <c r="X78" s="74"/>
      <c r="Y78" s="74"/>
      <c r="Z78" s="74"/>
    </row>
    <row r="79" ht="11.25" customHeight="1">
      <c r="A79" s="66" t="s">
        <v>2732</v>
      </c>
      <c r="B79" s="68" t="s">
        <v>118</v>
      </c>
      <c r="C79" s="68">
        <v>14.75</v>
      </c>
      <c r="D79" s="126" t="s">
        <v>3962</v>
      </c>
      <c r="E79" s="308">
        <v>826.0</v>
      </c>
      <c r="F79" s="112" t="str">
        <f t="shared" si="1"/>
        <v>Oprea Maria-Otilia</v>
      </c>
      <c r="G79" s="74"/>
      <c r="H79" s="74"/>
      <c r="I79" s="74"/>
      <c r="J79" s="74"/>
      <c r="K79" s="74"/>
      <c r="L79" s="74"/>
      <c r="M79" s="74"/>
      <c r="N79" s="74"/>
      <c r="O79" s="74"/>
      <c r="P79" s="74"/>
      <c r="Q79" s="74"/>
      <c r="R79" s="74"/>
      <c r="S79" s="74"/>
      <c r="T79" s="74"/>
      <c r="U79" s="74"/>
      <c r="V79" s="74"/>
      <c r="W79" s="74"/>
      <c r="X79" s="74"/>
      <c r="Y79" s="74"/>
      <c r="Z79" s="74"/>
    </row>
    <row r="80" ht="11.25" customHeight="1">
      <c r="A80" s="66" t="s">
        <v>2737</v>
      </c>
      <c r="B80" s="68" t="s">
        <v>118</v>
      </c>
      <c r="C80" s="68" t="s">
        <v>3963</v>
      </c>
      <c r="D80" s="126"/>
      <c r="E80" s="308">
        <v>714.0</v>
      </c>
      <c r="F80" s="112" t="str">
        <f t="shared" si="1"/>
        <v>Oprișor Carmen Simona</v>
      </c>
      <c r="G80" s="74"/>
      <c r="H80" s="74"/>
      <c r="I80" s="74"/>
      <c r="J80" s="74"/>
      <c r="K80" s="74"/>
      <c r="L80" s="74"/>
      <c r="M80" s="74"/>
      <c r="N80" s="74"/>
      <c r="O80" s="74"/>
      <c r="P80" s="74"/>
      <c r="Q80" s="74"/>
      <c r="R80" s="74"/>
      <c r="S80" s="74"/>
      <c r="T80" s="74"/>
      <c r="U80" s="74"/>
      <c r="V80" s="74"/>
      <c r="W80" s="74"/>
      <c r="X80" s="74"/>
      <c r="Y80" s="74"/>
      <c r="Z80" s="74"/>
    </row>
    <row r="81" ht="11.25" customHeight="1">
      <c r="A81" s="66" t="s">
        <v>140</v>
      </c>
      <c r="B81" s="68" t="s">
        <v>118</v>
      </c>
      <c r="C81" s="68">
        <v>11.0</v>
      </c>
      <c r="D81" s="126">
        <v>616.0</v>
      </c>
      <c r="E81" s="308">
        <v>616.0</v>
      </c>
      <c r="F81" s="112" t="str">
        <f t="shared" si="1"/>
        <v>Pojoga Vlad</v>
      </c>
      <c r="G81" s="74"/>
      <c r="H81" s="74"/>
      <c r="I81" s="74"/>
      <c r="J81" s="74"/>
      <c r="K81" s="74"/>
      <c r="L81" s="74"/>
      <c r="M81" s="74"/>
      <c r="N81" s="74"/>
      <c r="O81" s="74"/>
      <c r="P81" s="74"/>
      <c r="Q81" s="74"/>
      <c r="R81" s="74"/>
      <c r="S81" s="74"/>
      <c r="T81" s="74"/>
      <c r="U81" s="74"/>
      <c r="V81" s="74"/>
      <c r="W81" s="74"/>
      <c r="X81" s="74"/>
      <c r="Y81" s="74"/>
      <c r="Z81" s="74"/>
    </row>
    <row r="82" ht="11.25" customHeight="1">
      <c r="A82" s="66" t="s">
        <v>141</v>
      </c>
      <c r="B82" s="68" t="s">
        <v>118</v>
      </c>
      <c r="C82" s="68">
        <v>15.0</v>
      </c>
      <c r="D82" s="126" t="s">
        <v>3964</v>
      </c>
      <c r="E82" s="308">
        <v>840.0</v>
      </c>
      <c r="F82" s="112" t="str">
        <f t="shared" si="1"/>
        <v>Roman Rodica</v>
      </c>
      <c r="G82" s="74"/>
      <c r="H82" s="74"/>
      <c r="I82" s="74"/>
      <c r="J82" s="74"/>
      <c r="K82" s="74"/>
      <c r="L82" s="74"/>
      <c r="M82" s="74"/>
      <c r="N82" s="74"/>
      <c r="O82" s="74"/>
      <c r="P82" s="74"/>
      <c r="Q82" s="74"/>
      <c r="R82" s="74"/>
      <c r="S82" s="74"/>
      <c r="T82" s="74"/>
      <c r="U82" s="74"/>
      <c r="V82" s="74"/>
      <c r="W82" s="74"/>
      <c r="X82" s="74"/>
      <c r="Y82" s="74"/>
      <c r="Z82" s="74"/>
    </row>
    <row r="83" ht="11.25" customHeight="1">
      <c r="A83" s="66" t="s">
        <v>142</v>
      </c>
      <c r="B83" s="68" t="s">
        <v>118</v>
      </c>
      <c r="C83" s="68">
        <v>12.0</v>
      </c>
      <c r="D83" s="126" t="s">
        <v>3949</v>
      </c>
      <c r="E83" s="308">
        <v>672.0</v>
      </c>
      <c r="F83" s="112" t="str">
        <f t="shared" si="1"/>
        <v>Sporiș Valerica</v>
      </c>
      <c r="G83" s="74"/>
      <c r="H83" s="74"/>
      <c r="I83" s="74"/>
      <c r="J83" s="74"/>
      <c r="K83" s="74"/>
      <c r="L83" s="74"/>
      <c r="M83" s="74"/>
      <c r="N83" s="74"/>
      <c r="O83" s="74"/>
      <c r="P83" s="74"/>
      <c r="Q83" s="74"/>
      <c r="R83" s="74"/>
      <c r="S83" s="74"/>
      <c r="T83" s="74"/>
      <c r="U83" s="74"/>
      <c r="V83" s="74"/>
      <c r="W83" s="74"/>
      <c r="X83" s="74"/>
      <c r="Y83" s="74"/>
      <c r="Z83" s="74"/>
    </row>
    <row r="84" ht="11.25" customHeight="1">
      <c r="A84" s="66" t="s">
        <v>3121</v>
      </c>
      <c r="B84" s="68" t="s">
        <v>118</v>
      </c>
      <c r="C84" s="68">
        <v>14.0</v>
      </c>
      <c r="D84" s="126">
        <v>784.0</v>
      </c>
      <c r="E84" s="308">
        <v>784.0</v>
      </c>
      <c r="F84" s="112" t="str">
        <f t="shared" si="1"/>
        <v>Ticărău Iulia-Maria</v>
      </c>
      <c r="G84" s="74"/>
      <c r="H84" s="74"/>
      <c r="I84" s="74"/>
      <c r="J84" s="74"/>
      <c r="K84" s="74"/>
      <c r="L84" s="74"/>
      <c r="M84" s="74"/>
      <c r="N84" s="74"/>
      <c r="O84" s="74"/>
      <c r="P84" s="74"/>
      <c r="Q84" s="74"/>
      <c r="R84" s="74"/>
      <c r="S84" s="74"/>
      <c r="T84" s="74"/>
      <c r="U84" s="74"/>
      <c r="V84" s="74"/>
      <c r="W84" s="74"/>
      <c r="X84" s="74"/>
      <c r="Y84" s="74"/>
      <c r="Z84" s="74"/>
    </row>
    <row r="85" ht="11.25" customHeight="1">
      <c r="A85" s="66" t="s">
        <v>144</v>
      </c>
      <c r="B85" s="68" t="s">
        <v>118</v>
      </c>
      <c r="C85" s="68" t="s">
        <v>3965</v>
      </c>
      <c r="D85" s="126">
        <v>448.0</v>
      </c>
      <c r="E85" s="308">
        <v>448.0</v>
      </c>
      <c r="F85" s="112" t="str">
        <f t="shared" si="1"/>
        <v>Vancu Radu</v>
      </c>
      <c r="G85" s="74"/>
      <c r="H85" s="74"/>
      <c r="I85" s="74"/>
      <c r="J85" s="74"/>
      <c r="K85" s="74"/>
      <c r="L85" s="74"/>
      <c r="M85" s="74"/>
      <c r="N85" s="74"/>
      <c r="O85" s="74"/>
      <c r="P85" s="74"/>
      <c r="Q85" s="74"/>
      <c r="R85" s="74"/>
      <c r="S85" s="74"/>
      <c r="T85" s="74"/>
      <c r="U85" s="74"/>
      <c r="V85" s="74"/>
      <c r="W85" s="74"/>
      <c r="X85" s="74"/>
      <c r="Y85" s="74"/>
      <c r="Z85" s="74"/>
    </row>
    <row r="86" ht="11.25" customHeight="1">
      <c r="A86" s="66" t="s">
        <v>1956</v>
      </c>
      <c r="B86" s="102" t="s">
        <v>1956</v>
      </c>
      <c r="C86" s="68" t="s">
        <v>3966</v>
      </c>
      <c r="D86" s="159" t="s">
        <v>3966</v>
      </c>
      <c r="E86" s="308">
        <v>476.0</v>
      </c>
      <c r="F86" s="112" t="str">
        <f t="shared" si="1"/>
        <v>Varga, Dragoș</v>
      </c>
      <c r="G86" s="74"/>
      <c r="H86" s="74"/>
      <c r="I86" s="74"/>
      <c r="J86" s="74"/>
      <c r="K86" s="74"/>
      <c r="L86" s="74"/>
      <c r="M86" s="74"/>
      <c r="N86" s="74"/>
      <c r="O86" s="74"/>
      <c r="P86" s="74"/>
      <c r="Q86" s="74"/>
      <c r="R86" s="74"/>
      <c r="S86" s="74"/>
      <c r="T86" s="74"/>
      <c r="U86" s="74"/>
      <c r="V86" s="74"/>
      <c r="W86" s="74"/>
      <c r="X86" s="74"/>
      <c r="Y86" s="74"/>
      <c r="Z86" s="74"/>
    </row>
    <row r="87" ht="11.25" customHeight="1">
      <c r="A87" s="66" t="s">
        <v>2763</v>
      </c>
      <c r="B87" s="68" t="s">
        <v>1067</v>
      </c>
      <c r="C87" s="68">
        <v>16.0</v>
      </c>
      <c r="D87" s="126" t="s">
        <v>3932</v>
      </c>
      <c r="E87" s="308">
        <v>896.0</v>
      </c>
      <c r="F87" s="112" t="str">
        <f t="shared" si="1"/>
        <v>Vătavu Bogdan-Vlad</v>
      </c>
      <c r="G87" s="74"/>
      <c r="H87" s="74"/>
      <c r="I87" s="74"/>
      <c r="J87" s="74"/>
      <c r="K87" s="74"/>
      <c r="L87" s="74"/>
      <c r="M87" s="74"/>
      <c r="N87" s="74"/>
      <c r="O87" s="74"/>
      <c r="P87" s="74"/>
      <c r="Q87" s="74"/>
      <c r="R87" s="74"/>
      <c r="S87" s="74"/>
      <c r="T87" s="74"/>
      <c r="U87" s="74"/>
      <c r="V87" s="74"/>
      <c r="W87" s="74"/>
      <c r="X87" s="74"/>
      <c r="Y87" s="74"/>
      <c r="Z87" s="74"/>
    </row>
    <row r="88" ht="11.25" customHeight="1">
      <c r="A88" s="100" t="s">
        <v>582</v>
      </c>
      <c r="B88" s="199" t="s">
        <v>118</v>
      </c>
      <c r="C88" s="199">
        <v>8.0</v>
      </c>
      <c r="D88" s="469">
        <v>448.0</v>
      </c>
      <c r="E88" s="320">
        <v>448.0</v>
      </c>
      <c r="F88" s="112" t="str">
        <f t="shared" si="1"/>
        <v>Terian, Andrei</v>
      </c>
      <c r="G88" s="74"/>
      <c r="H88" s="74"/>
      <c r="I88" s="74"/>
      <c r="J88" s="74"/>
      <c r="K88" s="74"/>
      <c r="L88" s="74"/>
      <c r="M88" s="74"/>
      <c r="N88" s="74"/>
      <c r="O88" s="74"/>
      <c r="P88" s="74"/>
      <c r="Q88" s="74"/>
      <c r="R88" s="74"/>
      <c r="S88" s="74"/>
      <c r="T88" s="74"/>
      <c r="U88" s="74"/>
      <c r="V88" s="74"/>
      <c r="W88" s="74"/>
      <c r="X88" s="74"/>
      <c r="Y88" s="74"/>
      <c r="Z88" s="74"/>
    </row>
    <row r="89" ht="11.25" customHeight="1">
      <c r="A89" s="66" t="s">
        <v>586</v>
      </c>
      <c r="B89" s="68" t="s">
        <v>118</v>
      </c>
      <c r="C89" s="68">
        <v>11.0</v>
      </c>
      <c r="D89" s="126">
        <v>616.0</v>
      </c>
      <c r="E89" s="308">
        <v>616.0</v>
      </c>
      <c r="F89" s="112" t="str">
        <f t="shared" si="1"/>
        <v>Terian, Simina-Maria</v>
      </c>
      <c r="G89" s="74"/>
      <c r="H89" s="74"/>
      <c r="I89" s="74"/>
      <c r="J89" s="74"/>
      <c r="K89" s="74"/>
      <c r="L89" s="74"/>
      <c r="M89" s="74"/>
      <c r="N89" s="74"/>
      <c r="O89" s="74"/>
      <c r="P89" s="74"/>
      <c r="Q89" s="74"/>
      <c r="R89" s="74"/>
      <c r="S89" s="74"/>
      <c r="T89" s="74"/>
      <c r="U89" s="74"/>
      <c r="V89" s="74"/>
      <c r="W89" s="74"/>
      <c r="X89" s="74"/>
      <c r="Y89" s="74"/>
      <c r="Z89" s="74"/>
    </row>
    <row r="90" ht="11.25" customHeight="1">
      <c r="A90" s="65"/>
      <c r="B90" s="66"/>
      <c r="C90" s="66"/>
      <c r="D90" s="126"/>
      <c r="E90" s="308"/>
      <c r="F90" s="112"/>
      <c r="G90" s="74"/>
      <c r="H90" s="74"/>
      <c r="I90" s="74"/>
      <c r="J90" s="74"/>
      <c r="K90" s="74"/>
      <c r="L90" s="74"/>
      <c r="M90" s="74"/>
      <c r="N90" s="74"/>
      <c r="O90" s="74"/>
      <c r="P90" s="74"/>
      <c r="Q90" s="74"/>
      <c r="R90" s="74"/>
      <c r="S90" s="74"/>
      <c r="T90" s="74"/>
      <c r="U90" s="74"/>
      <c r="V90" s="74"/>
      <c r="W90" s="74"/>
      <c r="X90" s="74"/>
      <c r="Y90" s="74"/>
      <c r="Z90" s="74"/>
    </row>
    <row r="91" ht="11.25" customHeight="1">
      <c r="A91" s="65"/>
      <c r="B91" s="66"/>
      <c r="C91" s="66"/>
      <c r="D91" s="126"/>
      <c r="E91" s="308"/>
      <c r="F91" s="112"/>
      <c r="G91" s="74"/>
      <c r="H91" s="74"/>
      <c r="I91" s="74"/>
      <c r="J91" s="74"/>
      <c r="K91" s="74"/>
      <c r="L91" s="74"/>
      <c r="M91" s="74"/>
      <c r="N91" s="74"/>
      <c r="O91" s="74"/>
      <c r="P91" s="74"/>
      <c r="Q91" s="74"/>
      <c r="R91" s="74"/>
      <c r="S91" s="74"/>
      <c r="T91" s="74"/>
      <c r="U91" s="74"/>
      <c r="V91" s="74"/>
      <c r="W91" s="74"/>
      <c r="X91" s="74"/>
      <c r="Y91" s="74"/>
      <c r="Z91" s="74"/>
    </row>
    <row r="92" ht="11.25" customHeight="1">
      <c r="A92" s="65"/>
      <c r="B92" s="66"/>
      <c r="C92" s="66"/>
      <c r="D92" s="126"/>
      <c r="E92" s="308"/>
      <c r="F92" s="112"/>
      <c r="G92" s="74"/>
      <c r="H92" s="74"/>
      <c r="I92" s="74"/>
      <c r="J92" s="74"/>
      <c r="K92" s="74"/>
      <c r="L92" s="74"/>
      <c r="M92" s="74"/>
      <c r="N92" s="74"/>
      <c r="O92" s="74"/>
      <c r="P92" s="74"/>
      <c r="Q92" s="74"/>
      <c r="R92" s="74"/>
      <c r="S92" s="74"/>
      <c r="T92" s="74"/>
      <c r="U92" s="74"/>
      <c r="V92" s="74"/>
      <c r="W92" s="74"/>
      <c r="X92" s="74"/>
      <c r="Y92" s="74"/>
      <c r="Z92" s="74"/>
    </row>
    <row r="93" ht="11.25" customHeight="1">
      <c r="A93" s="65"/>
      <c r="B93" s="66"/>
      <c r="C93" s="66"/>
      <c r="D93" s="126"/>
      <c r="E93" s="308"/>
      <c r="F93" s="112"/>
      <c r="G93" s="74"/>
      <c r="H93" s="74"/>
      <c r="I93" s="74"/>
      <c r="J93" s="74"/>
      <c r="K93" s="74"/>
      <c r="L93" s="74"/>
      <c r="M93" s="74"/>
      <c r="N93" s="74"/>
      <c r="O93" s="74"/>
      <c r="P93" s="74"/>
      <c r="Q93" s="74"/>
      <c r="R93" s="74"/>
      <c r="S93" s="74"/>
      <c r="T93" s="74"/>
      <c r="U93" s="74"/>
      <c r="V93" s="74"/>
      <c r="W93" s="74"/>
      <c r="X93" s="74"/>
      <c r="Y93" s="74"/>
      <c r="Z93" s="74"/>
    </row>
    <row r="94" ht="11.25" customHeight="1">
      <c r="A94" s="65"/>
      <c r="B94" s="66"/>
      <c r="C94" s="66"/>
      <c r="D94" s="126"/>
      <c r="E94" s="308"/>
      <c r="F94" s="112"/>
      <c r="G94" s="74"/>
      <c r="H94" s="74"/>
      <c r="I94" s="74"/>
      <c r="J94" s="74"/>
      <c r="K94" s="74"/>
      <c r="L94" s="74"/>
      <c r="M94" s="74"/>
      <c r="N94" s="74"/>
      <c r="O94" s="74"/>
      <c r="P94" s="74"/>
      <c r="Q94" s="74"/>
      <c r="R94" s="74"/>
      <c r="S94" s="74"/>
      <c r="T94" s="74"/>
      <c r="U94" s="74"/>
      <c r="V94" s="74"/>
      <c r="W94" s="74"/>
      <c r="X94" s="74"/>
      <c r="Y94" s="74"/>
      <c r="Z94" s="74"/>
    </row>
    <row r="95" ht="11.25" customHeight="1">
      <c r="A95" s="65"/>
      <c r="B95" s="66"/>
      <c r="C95" s="66"/>
      <c r="D95" s="126"/>
      <c r="E95" s="308"/>
      <c r="F95" s="112"/>
      <c r="G95" s="74"/>
      <c r="H95" s="74"/>
      <c r="I95" s="74"/>
      <c r="J95" s="74"/>
      <c r="K95" s="74"/>
      <c r="L95" s="74"/>
      <c r="M95" s="74"/>
      <c r="N95" s="74"/>
      <c r="O95" s="74"/>
      <c r="P95" s="74"/>
      <c r="Q95" s="74"/>
      <c r="R95" s="74"/>
      <c r="S95" s="74"/>
      <c r="T95" s="74"/>
      <c r="U95" s="74"/>
      <c r="V95" s="74"/>
      <c r="W95" s="74"/>
      <c r="X95" s="74"/>
      <c r="Y95" s="74"/>
      <c r="Z95" s="74"/>
    </row>
    <row r="96" ht="11.25" customHeight="1">
      <c r="A96" s="65"/>
      <c r="B96" s="66"/>
      <c r="C96" s="66"/>
      <c r="D96" s="126"/>
      <c r="E96" s="308"/>
      <c r="F96" s="112"/>
      <c r="G96" s="74"/>
      <c r="H96" s="74"/>
      <c r="I96" s="74"/>
      <c r="J96" s="74"/>
      <c r="K96" s="74"/>
      <c r="L96" s="74"/>
      <c r="M96" s="74"/>
      <c r="N96" s="74"/>
      <c r="O96" s="74"/>
      <c r="P96" s="74"/>
      <c r="Q96" s="74"/>
      <c r="R96" s="74"/>
      <c r="S96" s="74"/>
      <c r="T96" s="74"/>
      <c r="U96" s="74"/>
      <c r="V96" s="74"/>
      <c r="W96" s="74"/>
      <c r="X96" s="74"/>
      <c r="Y96" s="74"/>
      <c r="Z96" s="74"/>
    </row>
    <row r="97" ht="11.25" customHeight="1">
      <c r="A97" s="65"/>
      <c r="B97" s="66"/>
      <c r="C97" s="66"/>
      <c r="D97" s="126"/>
      <c r="E97" s="308"/>
      <c r="F97" s="112"/>
      <c r="G97" s="74"/>
      <c r="H97" s="74"/>
      <c r="I97" s="74"/>
      <c r="J97" s="74"/>
      <c r="K97" s="74"/>
      <c r="L97" s="74"/>
      <c r="M97" s="74"/>
      <c r="N97" s="74"/>
      <c r="O97" s="74"/>
      <c r="P97" s="74"/>
      <c r="Q97" s="74"/>
      <c r="R97" s="74"/>
      <c r="S97" s="74"/>
      <c r="T97" s="74"/>
      <c r="U97" s="74"/>
      <c r="V97" s="74"/>
      <c r="W97" s="74"/>
      <c r="X97" s="74"/>
      <c r="Y97" s="74"/>
      <c r="Z97" s="74"/>
    </row>
    <row r="98" ht="11.25" customHeight="1">
      <c r="A98" s="65"/>
      <c r="B98" s="66"/>
      <c r="C98" s="66"/>
      <c r="D98" s="126"/>
      <c r="E98" s="308"/>
      <c r="F98" s="112"/>
      <c r="G98" s="74"/>
      <c r="H98" s="74"/>
      <c r="I98" s="74"/>
      <c r="J98" s="74"/>
      <c r="K98" s="74"/>
      <c r="L98" s="74"/>
      <c r="M98" s="74"/>
      <c r="N98" s="74"/>
      <c r="O98" s="74"/>
      <c r="P98" s="74"/>
      <c r="Q98" s="74"/>
      <c r="R98" s="74"/>
      <c r="S98" s="74"/>
      <c r="T98" s="74"/>
      <c r="U98" s="74"/>
      <c r="V98" s="74"/>
      <c r="W98" s="74"/>
      <c r="X98" s="74"/>
      <c r="Y98" s="74"/>
      <c r="Z98" s="74"/>
    </row>
    <row r="99" ht="11.25" customHeight="1">
      <c r="A99" s="65"/>
      <c r="B99" s="66"/>
      <c r="C99" s="66"/>
      <c r="D99" s="126"/>
      <c r="E99" s="308"/>
      <c r="F99" s="112"/>
      <c r="G99" s="74"/>
      <c r="H99" s="74"/>
      <c r="I99" s="74"/>
      <c r="J99" s="74"/>
      <c r="K99" s="74"/>
      <c r="L99" s="74"/>
      <c r="M99" s="74"/>
      <c r="N99" s="74"/>
      <c r="O99" s="74"/>
      <c r="P99" s="74"/>
      <c r="Q99" s="74"/>
      <c r="R99" s="74"/>
      <c r="S99" s="74"/>
      <c r="T99" s="74"/>
      <c r="U99" s="74"/>
      <c r="V99" s="74"/>
      <c r="W99" s="74"/>
      <c r="X99" s="74"/>
      <c r="Y99" s="74"/>
      <c r="Z99" s="74"/>
    </row>
    <row r="100" ht="11.25" customHeight="1">
      <c r="A100" s="65"/>
      <c r="B100" s="66"/>
      <c r="C100" s="66"/>
      <c r="D100" s="126"/>
      <c r="E100" s="308"/>
      <c r="F100" s="112"/>
      <c r="G100" s="74"/>
      <c r="H100" s="74"/>
      <c r="I100" s="74"/>
      <c r="J100" s="74"/>
      <c r="K100" s="74"/>
      <c r="L100" s="74"/>
      <c r="M100" s="74"/>
      <c r="N100" s="74"/>
      <c r="O100" s="74"/>
      <c r="P100" s="74"/>
      <c r="Q100" s="74"/>
      <c r="R100" s="74"/>
      <c r="S100" s="74"/>
      <c r="T100" s="74"/>
      <c r="U100" s="74"/>
      <c r="V100" s="74"/>
      <c r="W100" s="74"/>
      <c r="X100" s="74"/>
      <c r="Y100" s="74"/>
      <c r="Z100" s="74"/>
    </row>
    <row r="101" ht="11.25" customHeight="1">
      <c r="A101" s="65"/>
      <c r="B101" s="66"/>
      <c r="C101" s="66"/>
      <c r="D101" s="126"/>
      <c r="E101" s="308"/>
      <c r="F101" s="112"/>
      <c r="G101" s="74"/>
      <c r="H101" s="74"/>
      <c r="I101" s="74"/>
      <c r="J101" s="74"/>
      <c r="K101" s="74"/>
      <c r="L101" s="74"/>
      <c r="M101" s="74"/>
      <c r="N101" s="74"/>
      <c r="O101" s="74"/>
      <c r="P101" s="74"/>
      <c r="Q101" s="74"/>
      <c r="R101" s="74"/>
      <c r="S101" s="74"/>
      <c r="T101" s="74"/>
      <c r="U101" s="74"/>
      <c r="V101" s="74"/>
      <c r="W101" s="74"/>
      <c r="X101" s="74"/>
      <c r="Y101" s="74"/>
      <c r="Z101" s="74"/>
    </row>
    <row r="102" ht="11.25" customHeight="1">
      <c r="A102" s="65"/>
      <c r="B102" s="66"/>
      <c r="C102" s="66"/>
      <c r="D102" s="126"/>
      <c r="E102" s="308"/>
      <c r="F102" s="112"/>
      <c r="G102" s="74"/>
      <c r="H102" s="74"/>
      <c r="I102" s="74"/>
      <c r="J102" s="74"/>
      <c r="K102" s="74"/>
      <c r="L102" s="74"/>
      <c r="M102" s="74"/>
      <c r="N102" s="74"/>
      <c r="O102" s="74"/>
      <c r="P102" s="74"/>
      <c r="Q102" s="74"/>
      <c r="R102" s="74"/>
      <c r="S102" s="74"/>
      <c r="T102" s="74"/>
      <c r="U102" s="74"/>
      <c r="V102" s="74"/>
      <c r="W102" s="74"/>
      <c r="X102" s="74"/>
      <c r="Y102" s="74"/>
      <c r="Z102" s="74"/>
    </row>
    <row r="103" ht="11.25" customHeight="1">
      <c r="A103" s="65"/>
      <c r="B103" s="66"/>
      <c r="C103" s="66"/>
      <c r="D103" s="126"/>
      <c r="E103" s="308"/>
      <c r="F103" s="112"/>
      <c r="G103" s="74"/>
      <c r="H103" s="74"/>
      <c r="I103" s="74"/>
      <c r="J103" s="74"/>
      <c r="K103" s="74"/>
      <c r="L103" s="74"/>
      <c r="M103" s="74"/>
      <c r="N103" s="74"/>
      <c r="O103" s="74"/>
      <c r="P103" s="74"/>
      <c r="Q103" s="74"/>
      <c r="R103" s="74"/>
      <c r="S103" s="74"/>
      <c r="T103" s="74"/>
      <c r="U103" s="74"/>
      <c r="V103" s="74"/>
      <c r="W103" s="74"/>
      <c r="X103" s="74"/>
      <c r="Y103" s="74"/>
      <c r="Z103" s="74"/>
    </row>
    <row r="104" ht="11.25" customHeight="1">
      <c r="A104" s="65"/>
      <c r="B104" s="66"/>
      <c r="C104" s="66"/>
      <c r="D104" s="126"/>
      <c r="E104" s="308"/>
      <c r="F104" s="112"/>
      <c r="G104" s="74"/>
      <c r="H104" s="74"/>
      <c r="I104" s="74"/>
      <c r="J104" s="74"/>
      <c r="K104" s="74"/>
      <c r="L104" s="74"/>
      <c r="M104" s="74"/>
      <c r="N104" s="74"/>
      <c r="O104" s="74"/>
      <c r="P104" s="74"/>
      <c r="Q104" s="74"/>
      <c r="R104" s="74"/>
      <c r="S104" s="74"/>
      <c r="T104" s="74"/>
      <c r="U104" s="74"/>
      <c r="V104" s="74"/>
      <c r="W104" s="74"/>
      <c r="X104" s="74"/>
      <c r="Y104" s="74"/>
      <c r="Z104" s="74"/>
    </row>
    <row r="105" ht="11.25" customHeight="1">
      <c r="A105" s="65"/>
      <c r="B105" s="66"/>
      <c r="C105" s="66"/>
      <c r="D105" s="126"/>
      <c r="E105" s="308"/>
      <c r="F105" s="112"/>
      <c r="G105" s="74"/>
      <c r="H105" s="74"/>
      <c r="I105" s="74"/>
      <c r="J105" s="74"/>
      <c r="K105" s="74"/>
      <c r="L105" s="74"/>
      <c r="M105" s="74"/>
      <c r="N105" s="74"/>
      <c r="O105" s="74"/>
      <c r="P105" s="74"/>
      <c r="Q105" s="74"/>
      <c r="R105" s="74"/>
      <c r="S105" s="74"/>
      <c r="T105" s="74"/>
      <c r="U105" s="74"/>
      <c r="V105" s="74"/>
      <c r="W105" s="74"/>
      <c r="X105" s="74"/>
      <c r="Y105" s="74"/>
      <c r="Z105" s="74"/>
    </row>
    <row r="106" ht="11.25" customHeight="1">
      <c r="A106" s="65"/>
      <c r="B106" s="66"/>
      <c r="C106" s="66"/>
      <c r="D106" s="126"/>
      <c r="E106" s="308"/>
      <c r="F106" s="112"/>
      <c r="G106" s="74"/>
      <c r="H106" s="74"/>
      <c r="I106" s="74"/>
      <c r="J106" s="74"/>
      <c r="K106" s="74"/>
      <c r="L106" s="74"/>
      <c r="M106" s="74"/>
      <c r="N106" s="74"/>
      <c r="O106" s="74"/>
      <c r="P106" s="74"/>
      <c r="Q106" s="74"/>
      <c r="R106" s="74"/>
      <c r="S106" s="74"/>
      <c r="T106" s="74"/>
      <c r="U106" s="74"/>
      <c r="V106" s="74"/>
      <c r="W106" s="74"/>
      <c r="X106" s="74"/>
      <c r="Y106" s="74"/>
      <c r="Z106" s="74"/>
    </row>
    <row r="107" ht="11.25" customHeight="1">
      <c r="A107" s="65"/>
      <c r="B107" s="66"/>
      <c r="C107" s="66"/>
      <c r="D107" s="126"/>
      <c r="E107" s="308"/>
      <c r="F107" s="112"/>
      <c r="G107" s="74"/>
      <c r="H107" s="74"/>
      <c r="I107" s="74"/>
      <c r="J107" s="74"/>
      <c r="K107" s="74"/>
      <c r="L107" s="74"/>
      <c r="M107" s="74"/>
      <c r="N107" s="74"/>
      <c r="O107" s="74"/>
      <c r="P107" s="74"/>
      <c r="Q107" s="74"/>
      <c r="R107" s="74"/>
      <c r="S107" s="74"/>
      <c r="T107" s="74"/>
      <c r="U107" s="74"/>
      <c r="V107" s="74"/>
      <c r="W107" s="74"/>
      <c r="X107" s="74"/>
      <c r="Y107" s="74"/>
      <c r="Z107" s="74"/>
    </row>
    <row r="108" ht="11.25" customHeight="1">
      <c r="A108" s="65"/>
      <c r="B108" s="66"/>
      <c r="C108" s="66"/>
      <c r="D108" s="126"/>
      <c r="E108" s="308"/>
      <c r="F108" s="112"/>
      <c r="G108" s="74"/>
      <c r="H108" s="74"/>
      <c r="I108" s="74"/>
      <c r="J108" s="74"/>
      <c r="K108" s="74"/>
      <c r="L108" s="74"/>
      <c r="M108" s="74"/>
      <c r="N108" s="74"/>
      <c r="O108" s="74"/>
      <c r="P108" s="74"/>
      <c r="Q108" s="74"/>
      <c r="R108" s="74"/>
      <c r="S108" s="74"/>
      <c r="T108" s="74"/>
      <c r="U108" s="74"/>
      <c r="V108" s="74"/>
      <c r="W108" s="74"/>
      <c r="X108" s="74"/>
      <c r="Y108" s="74"/>
      <c r="Z108" s="74"/>
    </row>
    <row r="109" ht="11.25" customHeight="1">
      <c r="A109" s="65"/>
      <c r="B109" s="66"/>
      <c r="C109" s="66"/>
      <c r="D109" s="126"/>
      <c r="E109" s="308"/>
      <c r="F109" s="112"/>
      <c r="G109" s="74"/>
      <c r="H109" s="74"/>
      <c r="I109" s="74"/>
      <c r="J109" s="74"/>
      <c r="K109" s="74"/>
      <c r="L109" s="74"/>
      <c r="M109" s="74"/>
      <c r="N109" s="74"/>
      <c r="O109" s="74"/>
      <c r="P109" s="74"/>
      <c r="Q109" s="74"/>
      <c r="R109" s="74"/>
      <c r="S109" s="74"/>
      <c r="T109" s="74"/>
      <c r="U109" s="74"/>
      <c r="V109" s="74"/>
      <c r="W109" s="74"/>
      <c r="X109" s="74"/>
      <c r="Y109" s="74"/>
      <c r="Z109" s="74"/>
    </row>
    <row r="110" ht="11.25" customHeight="1">
      <c r="A110" s="65"/>
      <c r="B110" s="66"/>
      <c r="C110" s="66"/>
      <c r="D110" s="126"/>
      <c r="E110" s="308"/>
      <c r="F110" s="112"/>
      <c r="G110" s="74"/>
      <c r="H110" s="74"/>
      <c r="I110" s="74"/>
      <c r="J110" s="74"/>
      <c r="K110" s="74"/>
      <c r="L110" s="74"/>
      <c r="M110" s="74"/>
      <c r="N110" s="74"/>
      <c r="O110" s="74"/>
      <c r="P110" s="74"/>
      <c r="Q110" s="74"/>
      <c r="R110" s="74"/>
      <c r="S110" s="74"/>
      <c r="T110" s="74"/>
      <c r="U110" s="74"/>
      <c r="V110" s="74"/>
      <c r="W110" s="74"/>
      <c r="X110" s="74"/>
      <c r="Y110" s="74"/>
      <c r="Z110" s="74"/>
    </row>
    <row r="111" ht="11.25" customHeight="1">
      <c r="A111" s="65"/>
      <c r="B111" s="66"/>
      <c r="C111" s="66"/>
      <c r="D111" s="126"/>
      <c r="E111" s="308"/>
      <c r="F111" s="112"/>
      <c r="G111" s="74"/>
      <c r="H111" s="74"/>
      <c r="I111" s="74"/>
      <c r="J111" s="74"/>
      <c r="K111" s="74"/>
      <c r="L111" s="74"/>
      <c r="M111" s="74"/>
      <c r="N111" s="74"/>
      <c r="O111" s="74"/>
      <c r="P111" s="74"/>
      <c r="Q111" s="74"/>
      <c r="R111" s="74"/>
      <c r="S111" s="74"/>
      <c r="T111" s="74"/>
      <c r="U111" s="74"/>
      <c r="V111" s="74"/>
      <c r="W111" s="74"/>
      <c r="X111" s="74"/>
      <c r="Y111" s="74"/>
      <c r="Z111" s="74"/>
    </row>
    <row r="112" ht="11.25" customHeight="1">
      <c r="A112" s="65"/>
      <c r="B112" s="66"/>
      <c r="C112" s="66"/>
      <c r="D112" s="126"/>
      <c r="E112" s="308"/>
      <c r="F112" s="112"/>
      <c r="G112" s="74"/>
      <c r="H112" s="74"/>
      <c r="I112" s="74"/>
      <c r="J112" s="74"/>
      <c r="K112" s="74"/>
      <c r="L112" s="74"/>
      <c r="M112" s="74"/>
      <c r="N112" s="74"/>
      <c r="O112" s="74"/>
      <c r="P112" s="74"/>
      <c r="Q112" s="74"/>
      <c r="R112" s="74"/>
      <c r="S112" s="74"/>
      <c r="T112" s="74"/>
      <c r="U112" s="74"/>
      <c r="V112" s="74"/>
      <c r="W112" s="74"/>
      <c r="X112" s="74"/>
      <c r="Y112" s="74"/>
      <c r="Z112" s="74"/>
    </row>
    <row r="113" ht="11.25" customHeight="1">
      <c r="A113" s="65"/>
      <c r="B113" s="66"/>
      <c r="C113" s="66"/>
      <c r="D113" s="126"/>
      <c r="E113" s="308"/>
      <c r="F113" s="112"/>
      <c r="G113" s="74"/>
      <c r="H113" s="74"/>
      <c r="I113" s="74"/>
      <c r="J113" s="74"/>
      <c r="K113" s="74"/>
      <c r="L113" s="74"/>
      <c r="M113" s="74"/>
      <c r="N113" s="74"/>
      <c r="O113" s="74"/>
      <c r="P113" s="74"/>
      <c r="Q113" s="74"/>
      <c r="R113" s="74"/>
      <c r="S113" s="74"/>
      <c r="T113" s="74"/>
      <c r="U113" s="74"/>
      <c r="V113" s="74"/>
      <c r="W113" s="74"/>
      <c r="X113" s="74"/>
      <c r="Y113" s="74"/>
      <c r="Z113" s="74"/>
    </row>
    <row r="114" ht="11.25" customHeight="1">
      <c r="A114" s="65"/>
      <c r="B114" s="66"/>
      <c r="C114" s="66"/>
      <c r="D114" s="126"/>
      <c r="E114" s="308"/>
      <c r="F114" s="112"/>
      <c r="G114" s="74"/>
      <c r="H114" s="74"/>
      <c r="I114" s="74"/>
      <c r="J114" s="74"/>
      <c r="K114" s="74"/>
      <c r="L114" s="74"/>
      <c r="M114" s="74"/>
      <c r="N114" s="74"/>
      <c r="O114" s="74"/>
      <c r="P114" s="74"/>
      <c r="Q114" s="74"/>
      <c r="R114" s="74"/>
      <c r="S114" s="74"/>
      <c r="T114" s="74"/>
      <c r="U114" s="74"/>
      <c r="V114" s="74"/>
      <c r="W114" s="74"/>
      <c r="X114" s="74"/>
      <c r="Y114" s="74"/>
      <c r="Z114" s="74"/>
    </row>
    <row r="115" ht="11.25" customHeight="1">
      <c r="A115" s="65"/>
      <c r="B115" s="66"/>
      <c r="C115" s="66"/>
      <c r="D115" s="126"/>
      <c r="E115" s="308"/>
      <c r="F115" s="112"/>
      <c r="G115" s="74"/>
      <c r="H115" s="74"/>
      <c r="I115" s="74"/>
      <c r="J115" s="74"/>
      <c r="K115" s="74"/>
      <c r="L115" s="74"/>
      <c r="M115" s="74"/>
      <c r="N115" s="74"/>
      <c r="O115" s="74"/>
      <c r="P115" s="74"/>
      <c r="Q115" s="74"/>
      <c r="R115" s="74"/>
      <c r="S115" s="74"/>
      <c r="T115" s="74"/>
      <c r="U115" s="74"/>
      <c r="V115" s="74"/>
      <c r="W115" s="74"/>
      <c r="X115" s="74"/>
      <c r="Y115" s="74"/>
      <c r="Z115" s="74"/>
    </row>
    <row r="116" ht="11.25" customHeight="1">
      <c r="A116" s="65"/>
      <c r="B116" s="66"/>
      <c r="C116" s="66"/>
      <c r="D116" s="126"/>
      <c r="E116" s="308"/>
      <c r="F116" s="112"/>
      <c r="G116" s="74"/>
      <c r="H116" s="74"/>
      <c r="I116" s="74"/>
      <c r="J116" s="74"/>
      <c r="K116" s="74"/>
      <c r="L116" s="74"/>
      <c r="M116" s="74"/>
      <c r="N116" s="74"/>
      <c r="O116" s="74"/>
      <c r="P116" s="74"/>
      <c r="Q116" s="74"/>
      <c r="R116" s="74"/>
      <c r="S116" s="74"/>
      <c r="T116" s="74"/>
      <c r="U116" s="74"/>
      <c r="V116" s="74"/>
      <c r="W116" s="74"/>
      <c r="X116" s="74"/>
      <c r="Y116" s="74"/>
      <c r="Z116" s="74"/>
    </row>
    <row r="117" ht="11.25" customHeight="1">
      <c r="A117" s="65"/>
      <c r="B117" s="66"/>
      <c r="C117" s="66"/>
      <c r="D117" s="126"/>
      <c r="E117" s="308"/>
      <c r="F117" s="112"/>
      <c r="G117" s="74"/>
      <c r="H117" s="74"/>
      <c r="I117" s="74"/>
      <c r="J117" s="74"/>
      <c r="K117" s="74"/>
      <c r="L117" s="74"/>
      <c r="M117" s="74"/>
      <c r="N117" s="74"/>
      <c r="O117" s="74"/>
      <c r="P117" s="74"/>
      <c r="Q117" s="74"/>
      <c r="R117" s="74"/>
      <c r="S117" s="74"/>
      <c r="T117" s="74"/>
      <c r="U117" s="74"/>
      <c r="V117" s="74"/>
      <c r="W117" s="74"/>
      <c r="X117" s="74"/>
      <c r="Y117" s="74"/>
      <c r="Z117" s="74"/>
    </row>
    <row r="118" ht="11.25" customHeight="1">
      <c r="A118" s="65"/>
      <c r="B118" s="66"/>
      <c r="C118" s="66"/>
      <c r="D118" s="126"/>
      <c r="E118" s="308"/>
      <c r="F118" s="112"/>
      <c r="G118" s="74"/>
      <c r="H118" s="74"/>
      <c r="I118" s="74"/>
      <c r="J118" s="74"/>
      <c r="K118" s="74"/>
      <c r="L118" s="74"/>
      <c r="M118" s="74"/>
      <c r="N118" s="74"/>
      <c r="O118" s="74"/>
      <c r="P118" s="74"/>
      <c r="Q118" s="74"/>
      <c r="R118" s="74"/>
      <c r="S118" s="74"/>
      <c r="T118" s="74"/>
      <c r="U118" s="74"/>
      <c r="V118" s="74"/>
      <c r="W118" s="74"/>
      <c r="X118" s="74"/>
      <c r="Y118" s="74"/>
      <c r="Z118" s="74"/>
    </row>
    <row r="119" ht="11.25" customHeight="1">
      <c r="A119" s="65"/>
      <c r="B119" s="66"/>
      <c r="C119" s="66"/>
      <c r="D119" s="126"/>
      <c r="E119" s="308"/>
      <c r="F119" s="112"/>
      <c r="G119" s="74"/>
      <c r="H119" s="74"/>
      <c r="I119" s="74"/>
      <c r="J119" s="74"/>
      <c r="K119" s="74"/>
      <c r="L119" s="74"/>
      <c r="M119" s="74"/>
      <c r="N119" s="74"/>
      <c r="O119" s="74"/>
      <c r="P119" s="74"/>
      <c r="Q119" s="74"/>
      <c r="R119" s="74"/>
      <c r="S119" s="74"/>
      <c r="T119" s="74"/>
      <c r="U119" s="74"/>
      <c r="V119" s="74"/>
      <c r="W119" s="74"/>
      <c r="X119" s="74"/>
      <c r="Y119" s="74"/>
      <c r="Z119" s="74"/>
    </row>
    <row r="120" ht="11.25" customHeight="1">
      <c r="A120" s="65"/>
      <c r="B120" s="66"/>
      <c r="C120" s="66"/>
      <c r="D120" s="126"/>
      <c r="E120" s="308"/>
      <c r="F120" s="112"/>
      <c r="G120" s="74"/>
      <c r="H120" s="74"/>
      <c r="I120" s="74"/>
      <c r="J120" s="74"/>
      <c r="K120" s="74"/>
      <c r="L120" s="74"/>
      <c r="M120" s="74"/>
      <c r="N120" s="74"/>
      <c r="O120" s="74"/>
      <c r="P120" s="74"/>
      <c r="Q120" s="74"/>
      <c r="R120" s="74"/>
      <c r="S120" s="74"/>
      <c r="T120" s="74"/>
      <c r="U120" s="74"/>
      <c r="V120" s="74"/>
      <c r="W120" s="74"/>
      <c r="X120" s="74"/>
      <c r="Y120" s="74"/>
      <c r="Z120" s="74"/>
    </row>
    <row r="121" ht="11.25" customHeight="1">
      <c r="A121" s="65"/>
      <c r="B121" s="66"/>
      <c r="C121" s="66"/>
      <c r="D121" s="126"/>
      <c r="E121" s="308"/>
      <c r="F121" s="112"/>
      <c r="G121" s="74"/>
      <c r="H121" s="74"/>
      <c r="I121" s="74"/>
      <c r="J121" s="74"/>
      <c r="K121" s="74"/>
      <c r="L121" s="74"/>
      <c r="M121" s="74"/>
      <c r="N121" s="74"/>
      <c r="O121" s="74"/>
      <c r="P121" s="74"/>
      <c r="Q121" s="74"/>
      <c r="R121" s="74"/>
      <c r="S121" s="74"/>
      <c r="T121" s="74"/>
      <c r="U121" s="74"/>
      <c r="V121" s="74"/>
      <c r="W121" s="74"/>
      <c r="X121" s="74"/>
      <c r="Y121" s="74"/>
      <c r="Z121" s="74"/>
    </row>
    <row r="122" ht="11.25" customHeight="1">
      <c r="A122" s="65"/>
      <c r="B122" s="66"/>
      <c r="C122" s="66"/>
      <c r="D122" s="126"/>
      <c r="E122" s="308"/>
      <c r="F122" s="112"/>
      <c r="G122" s="74"/>
      <c r="H122" s="74"/>
      <c r="I122" s="74"/>
      <c r="J122" s="74"/>
      <c r="K122" s="74"/>
      <c r="L122" s="74"/>
      <c r="M122" s="74"/>
      <c r="N122" s="74"/>
      <c r="O122" s="74"/>
      <c r="P122" s="74"/>
      <c r="Q122" s="74"/>
      <c r="R122" s="74"/>
      <c r="S122" s="74"/>
      <c r="T122" s="74"/>
      <c r="U122" s="74"/>
      <c r="V122" s="74"/>
      <c r="W122" s="74"/>
      <c r="X122" s="74"/>
      <c r="Y122" s="74"/>
      <c r="Z122" s="74"/>
    </row>
    <row r="123" ht="11.25" customHeight="1">
      <c r="A123" s="65"/>
      <c r="B123" s="66"/>
      <c r="C123" s="66"/>
      <c r="D123" s="126"/>
      <c r="E123" s="308"/>
      <c r="F123" s="112"/>
      <c r="G123" s="74"/>
      <c r="H123" s="74"/>
      <c r="I123" s="74"/>
      <c r="J123" s="74"/>
      <c r="K123" s="74"/>
      <c r="L123" s="74"/>
      <c r="M123" s="74"/>
      <c r="N123" s="74"/>
      <c r="O123" s="74"/>
      <c r="P123" s="74"/>
      <c r="Q123" s="74"/>
      <c r="R123" s="74"/>
      <c r="S123" s="74"/>
      <c r="T123" s="74"/>
      <c r="U123" s="74"/>
      <c r="V123" s="74"/>
      <c r="W123" s="74"/>
      <c r="X123" s="74"/>
      <c r="Y123" s="74"/>
      <c r="Z123" s="74"/>
    </row>
    <row r="124" ht="11.25" customHeight="1">
      <c r="A124" s="65"/>
      <c r="B124" s="66"/>
      <c r="C124" s="66"/>
      <c r="D124" s="126"/>
      <c r="E124" s="308"/>
      <c r="F124" s="112"/>
      <c r="G124" s="74"/>
      <c r="H124" s="74"/>
      <c r="I124" s="74"/>
      <c r="J124" s="74"/>
      <c r="K124" s="74"/>
      <c r="L124" s="74"/>
      <c r="M124" s="74"/>
      <c r="N124" s="74"/>
      <c r="O124" s="74"/>
      <c r="P124" s="74"/>
      <c r="Q124" s="74"/>
      <c r="R124" s="74"/>
      <c r="S124" s="74"/>
      <c r="T124" s="74"/>
      <c r="U124" s="74"/>
      <c r="V124" s="74"/>
      <c r="W124" s="74"/>
      <c r="X124" s="74"/>
      <c r="Y124" s="74"/>
      <c r="Z124" s="74"/>
    </row>
    <row r="125" ht="11.25" customHeight="1">
      <c r="A125" s="65"/>
      <c r="B125" s="66"/>
      <c r="C125" s="66"/>
      <c r="D125" s="126"/>
      <c r="E125" s="308"/>
      <c r="F125" s="112"/>
      <c r="G125" s="74"/>
      <c r="H125" s="74"/>
      <c r="I125" s="74"/>
      <c r="J125" s="74"/>
      <c r="K125" s="74"/>
      <c r="L125" s="74"/>
      <c r="M125" s="74"/>
      <c r="N125" s="74"/>
      <c r="O125" s="74"/>
      <c r="P125" s="74"/>
      <c r="Q125" s="74"/>
      <c r="R125" s="74"/>
      <c r="S125" s="74"/>
      <c r="T125" s="74"/>
      <c r="U125" s="74"/>
      <c r="V125" s="74"/>
      <c r="W125" s="74"/>
      <c r="X125" s="74"/>
      <c r="Y125" s="74"/>
      <c r="Z125" s="74"/>
    </row>
    <row r="126" ht="11.25" customHeight="1">
      <c r="A126" s="65"/>
      <c r="B126" s="66"/>
      <c r="C126" s="66"/>
      <c r="D126" s="126"/>
      <c r="E126" s="308"/>
      <c r="F126" s="112"/>
      <c r="G126" s="74"/>
      <c r="H126" s="74"/>
      <c r="I126" s="74"/>
      <c r="J126" s="74"/>
      <c r="K126" s="74"/>
      <c r="L126" s="74"/>
      <c r="M126" s="74"/>
      <c r="N126" s="74"/>
      <c r="O126" s="74"/>
      <c r="P126" s="74"/>
      <c r="Q126" s="74"/>
      <c r="R126" s="74"/>
      <c r="S126" s="74"/>
      <c r="T126" s="74"/>
      <c r="U126" s="74"/>
      <c r="V126" s="74"/>
      <c r="W126" s="74"/>
      <c r="X126" s="74"/>
      <c r="Y126" s="74"/>
      <c r="Z126" s="74"/>
    </row>
    <row r="127" ht="11.25" customHeight="1">
      <c r="A127" s="65"/>
      <c r="B127" s="66"/>
      <c r="C127" s="66"/>
      <c r="D127" s="126"/>
      <c r="E127" s="308"/>
      <c r="F127" s="112"/>
      <c r="G127" s="74"/>
      <c r="H127" s="74"/>
      <c r="I127" s="74"/>
      <c r="J127" s="74"/>
      <c r="K127" s="74"/>
      <c r="L127" s="74"/>
      <c r="M127" s="74"/>
      <c r="N127" s="74"/>
      <c r="O127" s="74"/>
      <c r="P127" s="74"/>
      <c r="Q127" s="74"/>
      <c r="R127" s="74"/>
      <c r="S127" s="74"/>
      <c r="T127" s="74"/>
      <c r="U127" s="74"/>
      <c r="V127" s="74"/>
      <c r="W127" s="74"/>
      <c r="X127" s="74"/>
      <c r="Y127" s="74"/>
      <c r="Z127" s="74"/>
    </row>
    <row r="128" ht="11.25" customHeight="1">
      <c r="A128" s="65"/>
      <c r="B128" s="66"/>
      <c r="C128" s="66"/>
      <c r="D128" s="126"/>
      <c r="E128" s="308"/>
      <c r="F128" s="112"/>
      <c r="G128" s="74"/>
      <c r="H128" s="74"/>
      <c r="I128" s="74"/>
      <c r="J128" s="74"/>
      <c r="K128" s="74"/>
      <c r="L128" s="74"/>
      <c r="M128" s="74"/>
      <c r="N128" s="74"/>
      <c r="O128" s="74"/>
      <c r="P128" s="74"/>
      <c r="Q128" s="74"/>
      <c r="R128" s="74"/>
      <c r="S128" s="74"/>
      <c r="T128" s="74"/>
      <c r="U128" s="74"/>
      <c r="V128" s="74"/>
      <c r="W128" s="74"/>
      <c r="X128" s="74"/>
      <c r="Y128" s="74"/>
      <c r="Z128" s="74"/>
    </row>
    <row r="129" ht="11.25" customHeight="1">
      <c r="A129" s="65"/>
      <c r="B129" s="66"/>
      <c r="C129" s="66"/>
      <c r="D129" s="126"/>
      <c r="E129" s="308"/>
      <c r="F129" s="112"/>
      <c r="G129" s="74"/>
      <c r="H129" s="74"/>
      <c r="I129" s="74"/>
      <c r="J129" s="74"/>
      <c r="K129" s="74"/>
      <c r="L129" s="74"/>
      <c r="M129" s="74"/>
      <c r="N129" s="74"/>
      <c r="O129" s="74"/>
      <c r="P129" s="74"/>
      <c r="Q129" s="74"/>
      <c r="R129" s="74"/>
      <c r="S129" s="74"/>
      <c r="T129" s="74"/>
      <c r="U129" s="74"/>
      <c r="V129" s="74"/>
      <c r="W129" s="74"/>
      <c r="X129" s="74"/>
      <c r="Y129" s="74"/>
      <c r="Z129" s="74"/>
    </row>
    <row r="130" ht="11.25" customHeight="1">
      <c r="A130" s="65"/>
      <c r="B130" s="66"/>
      <c r="C130" s="66"/>
      <c r="D130" s="126"/>
      <c r="E130" s="308"/>
      <c r="F130" s="112"/>
      <c r="G130" s="74"/>
      <c r="H130" s="74"/>
      <c r="I130" s="74"/>
      <c r="J130" s="74"/>
      <c r="K130" s="74"/>
      <c r="L130" s="74"/>
      <c r="M130" s="74"/>
      <c r="N130" s="74"/>
      <c r="O130" s="74"/>
      <c r="P130" s="74"/>
      <c r="Q130" s="74"/>
      <c r="R130" s="74"/>
      <c r="S130" s="74"/>
      <c r="T130" s="74"/>
      <c r="U130" s="74"/>
      <c r="V130" s="74"/>
      <c r="W130" s="74"/>
      <c r="X130" s="74"/>
      <c r="Y130" s="74"/>
      <c r="Z130" s="74"/>
    </row>
    <row r="131" ht="11.25" customHeight="1">
      <c r="A131" s="65"/>
      <c r="B131" s="66"/>
      <c r="C131" s="66"/>
      <c r="D131" s="126"/>
      <c r="E131" s="308"/>
      <c r="F131" s="112"/>
      <c r="G131" s="74"/>
      <c r="H131" s="74"/>
      <c r="I131" s="74"/>
      <c r="J131" s="74"/>
      <c r="K131" s="74"/>
      <c r="L131" s="74"/>
      <c r="M131" s="74"/>
      <c r="N131" s="74"/>
      <c r="O131" s="74"/>
      <c r="P131" s="74"/>
      <c r="Q131" s="74"/>
      <c r="R131" s="74"/>
      <c r="S131" s="74"/>
      <c r="T131" s="74"/>
      <c r="U131" s="74"/>
      <c r="V131" s="74"/>
      <c r="W131" s="74"/>
      <c r="X131" s="74"/>
      <c r="Y131" s="74"/>
      <c r="Z131" s="74"/>
    </row>
    <row r="132" ht="11.25" customHeight="1">
      <c r="A132" s="65"/>
      <c r="B132" s="66"/>
      <c r="C132" s="66"/>
      <c r="D132" s="126"/>
      <c r="E132" s="308"/>
      <c r="F132" s="112"/>
      <c r="G132" s="74"/>
      <c r="H132" s="74"/>
      <c r="I132" s="74"/>
      <c r="J132" s="74"/>
      <c r="K132" s="74"/>
      <c r="L132" s="74"/>
      <c r="M132" s="74"/>
      <c r="N132" s="74"/>
      <c r="O132" s="74"/>
      <c r="P132" s="74"/>
      <c r="Q132" s="74"/>
      <c r="R132" s="74"/>
      <c r="S132" s="74"/>
      <c r="T132" s="74"/>
      <c r="U132" s="74"/>
      <c r="V132" s="74"/>
      <c r="W132" s="74"/>
      <c r="X132" s="74"/>
      <c r="Y132" s="74"/>
      <c r="Z132" s="74"/>
    </row>
    <row r="133" ht="11.25" customHeight="1">
      <c r="A133" s="65"/>
      <c r="B133" s="66"/>
      <c r="C133" s="66"/>
      <c r="D133" s="126"/>
      <c r="E133" s="308"/>
      <c r="F133" s="112"/>
      <c r="G133" s="74"/>
      <c r="H133" s="74"/>
      <c r="I133" s="74"/>
      <c r="J133" s="74"/>
      <c r="K133" s="74"/>
      <c r="L133" s="74"/>
      <c r="M133" s="74"/>
      <c r="N133" s="74"/>
      <c r="O133" s="74"/>
      <c r="P133" s="74"/>
      <c r="Q133" s="74"/>
      <c r="R133" s="74"/>
      <c r="S133" s="74"/>
      <c r="T133" s="74"/>
      <c r="U133" s="74"/>
      <c r="V133" s="74"/>
      <c r="W133" s="74"/>
      <c r="X133" s="74"/>
      <c r="Y133" s="74"/>
      <c r="Z133" s="74"/>
    </row>
    <row r="134" ht="11.25" customHeight="1">
      <c r="A134" s="65"/>
      <c r="B134" s="66"/>
      <c r="C134" s="66"/>
      <c r="D134" s="126"/>
      <c r="E134" s="308"/>
      <c r="F134" s="112"/>
      <c r="G134" s="74"/>
      <c r="H134" s="74"/>
      <c r="I134" s="74"/>
      <c r="J134" s="74"/>
      <c r="K134" s="74"/>
      <c r="L134" s="74"/>
      <c r="M134" s="74"/>
      <c r="N134" s="74"/>
      <c r="O134" s="74"/>
      <c r="P134" s="74"/>
      <c r="Q134" s="74"/>
      <c r="R134" s="74"/>
      <c r="S134" s="74"/>
      <c r="T134" s="74"/>
      <c r="U134" s="74"/>
      <c r="V134" s="74"/>
      <c r="W134" s="74"/>
      <c r="X134" s="74"/>
      <c r="Y134" s="74"/>
      <c r="Z134" s="74"/>
    </row>
    <row r="135" ht="11.25" customHeight="1">
      <c r="A135" s="65"/>
      <c r="B135" s="66"/>
      <c r="C135" s="66"/>
      <c r="D135" s="126"/>
      <c r="E135" s="308"/>
      <c r="F135" s="112"/>
      <c r="G135" s="74"/>
      <c r="H135" s="74"/>
      <c r="I135" s="74"/>
      <c r="J135" s="74"/>
      <c r="K135" s="74"/>
      <c r="L135" s="74"/>
      <c r="M135" s="74"/>
      <c r="N135" s="74"/>
      <c r="O135" s="74"/>
      <c r="P135" s="74"/>
      <c r="Q135" s="74"/>
      <c r="R135" s="74"/>
      <c r="S135" s="74"/>
      <c r="T135" s="74"/>
      <c r="U135" s="74"/>
      <c r="V135" s="74"/>
      <c r="W135" s="74"/>
      <c r="X135" s="74"/>
      <c r="Y135" s="74"/>
      <c r="Z135" s="74"/>
    </row>
    <row r="136" ht="11.25" customHeight="1">
      <c r="A136" s="65"/>
      <c r="B136" s="66"/>
      <c r="C136" s="66"/>
      <c r="D136" s="126"/>
      <c r="E136" s="308"/>
      <c r="F136" s="112"/>
      <c r="G136" s="74"/>
      <c r="H136" s="74"/>
      <c r="I136" s="74"/>
      <c r="J136" s="74"/>
      <c r="K136" s="74"/>
      <c r="L136" s="74"/>
      <c r="M136" s="74"/>
      <c r="N136" s="74"/>
      <c r="O136" s="74"/>
      <c r="P136" s="74"/>
      <c r="Q136" s="74"/>
      <c r="R136" s="74"/>
      <c r="S136" s="74"/>
      <c r="T136" s="74"/>
      <c r="U136" s="74"/>
      <c r="V136" s="74"/>
      <c r="W136" s="74"/>
      <c r="X136" s="74"/>
      <c r="Y136" s="74"/>
      <c r="Z136" s="74"/>
    </row>
    <row r="137" ht="11.25" customHeight="1">
      <c r="A137" s="65"/>
      <c r="B137" s="66"/>
      <c r="C137" s="66"/>
      <c r="D137" s="126"/>
      <c r="E137" s="308"/>
      <c r="F137" s="112"/>
      <c r="G137" s="74"/>
      <c r="H137" s="74"/>
      <c r="I137" s="74"/>
      <c r="J137" s="74"/>
      <c r="K137" s="74"/>
      <c r="L137" s="74"/>
      <c r="M137" s="74"/>
      <c r="N137" s="74"/>
      <c r="O137" s="74"/>
      <c r="P137" s="74"/>
      <c r="Q137" s="74"/>
      <c r="R137" s="74"/>
      <c r="S137" s="74"/>
      <c r="T137" s="74"/>
      <c r="U137" s="74"/>
      <c r="V137" s="74"/>
      <c r="W137" s="74"/>
      <c r="X137" s="74"/>
      <c r="Y137" s="74"/>
      <c r="Z137" s="74"/>
    </row>
    <row r="138" ht="11.25" customHeight="1">
      <c r="A138" s="65"/>
      <c r="B138" s="66"/>
      <c r="C138" s="66"/>
      <c r="D138" s="126"/>
      <c r="E138" s="308"/>
      <c r="F138" s="112"/>
      <c r="G138" s="74"/>
      <c r="H138" s="74"/>
      <c r="I138" s="74"/>
      <c r="J138" s="74"/>
      <c r="K138" s="74"/>
      <c r="L138" s="74"/>
      <c r="M138" s="74"/>
      <c r="N138" s="74"/>
      <c r="O138" s="74"/>
      <c r="P138" s="74"/>
      <c r="Q138" s="74"/>
      <c r="R138" s="74"/>
      <c r="S138" s="74"/>
      <c r="T138" s="74"/>
      <c r="U138" s="74"/>
      <c r="V138" s="74"/>
      <c r="W138" s="74"/>
      <c r="X138" s="74"/>
      <c r="Y138" s="74"/>
      <c r="Z138" s="74"/>
    </row>
    <row r="139" ht="11.25" customHeight="1">
      <c r="A139" s="65"/>
      <c r="B139" s="66"/>
      <c r="C139" s="66"/>
      <c r="D139" s="126"/>
      <c r="E139" s="308"/>
      <c r="F139" s="112"/>
      <c r="G139" s="74"/>
      <c r="H139" s="74"/>
      <c r="I139" s="74"/>
      <c r="J139" s="74"/>
      <c r="K139" s="74"/>
      <c r="L139" s="74"/>
      <c r="M139" s="74"/>
      <c r="N139" s="74"/>
      <c r="O139" s="74"/>
      <c r="P139" s="74"/>
      <c r="Q139" s="74"/>
      <c r="R139" s="74"/>
      <c r="S139" s="74"/>
      <c r="T139" s="74"/>
      <c r="U139" s="74"/>
      <c r="V139" s="74"/>
      <c r="W139" s="74"/>
      <c r="X139" s="74"/>
      <c r="Y139" s="74"/>
      <c r="Z139" s="74"/>
    </row>
    <row r="140" ht="11.25" customHeight="1">
      <c r="A140" s="65"/>
      <c r="B140" s="66"/>
      <c r="C140" s="66"/>
      <c r="D140" s="126"/>
      <c r="E140" s="308"/>
      <c r="F140" s="112"/>
      <c r="G140" s="74"/>
      <c r="H140" s="74"/>
      <c r="I140" s="74"/>
      <c r="J140" s="74"/>
      <c r="K140" s="74"/>
      <c r="L140" s="74"/>
      <c r="M140" s="74"/>
      <c r="N140" s="74"/>
      <c r="O140" s="74"/>
      <c r="P140" s="74"/>
      <c r="Q140" s="74"/>
      <c r="R140" s="74"/>
      <c r="S140" s="74"/>
      <c r="T140" s="74"/>
      <c r="U140" s="74"/>
      <c r="V140" s="74"/>
      <c r="W140" s="74"/>
      <c r="X140" s="74"/>
      <c r="Y140" s="74"/>
      <c r="Z140" s="74"/>
    </row>
    <row r="141" ht="11.25" customHeight="1">
      <c r="A141" s="65"/>
      <c r="B141" s="66"/>
      <c r="C141" s="66"/>
      <c r="D141" s="126"/>
      <c r="E141" s="308"/>
      <c r="F141" s="112"/>
      <c r="G141" s="74"/>
      <c r="H141" s="74"/>
      <c r="I141" s="74"/>
      <c r="J141" s="74"/>
      <c r="K141" s="74"/>
      <c r="L141" s="74"/>
      <c r="M141" s="74"/>
      <c r="N141" s="74"/>
      <c r="O141" s="74"/>
      <c r="P141" s="74"/>
      <c r="Q141" s="74"/>
      <c r="R141" s="74"/>
      <c r="S141" s="74"/>
      <c r="T141" s="74"/>
      <c r="U141" s="74"/>
      <c r="V141" s="74"/>
      <c r="W141" s="74"/>
      <c r="X141" s="74"/>
      <c r="Y141" s="74"/>
      <c r="Z141" s="74"/>
    </row>
    <row r="142" ht="11.25" customHeight="1">
      <c r="A142" s="65"/>
      <c r="B142" s="66"/>
      <c r="C142" s="66"/>
      <c r="D142" s="126"/>
      <c r="E142" s="308"/>
      <c r="F142" s="112"/>
      <c r="G142" s="74"/>
      <c r="H142" s="74"/>
      <c r="I142" s="74"/>
      <c r="J142" s="74"/>
      <c r="K142" s="74"/>
      <c r="L142" s="74"/>
      <c r="M142" s="74"/>
      <c r="N142" s="74"/>
      <c r="O142" s="74"/>
      <c r="P142" s="74"/>
      <c r="Q142" s="74"/>
      <c r="R142" s="74"/>
      <c r="S142" s="74"/>
      <c r="T142" s="74"/>
      <c r="U142" s="74"/>
      <c r="V142" s="74"/>
      <c r="W142" s="74"/>
      <c r="X142" s="74"/>
      <c r="Y142" s="74"/>
      <c r="Z142" s="74"/>
    </row>
    <row r="143" ht="11.25" customHeight="1">
      <c r="A143" s="65"/>
      <c r="B143" s="66"/>
      <c r="C143" s="66"/>
      <c r="D143" s="126"/>
      <c r="E143" s="308"/>
      <c r="F143" s="112"/>
      <c r="G143" s="74"/>
      <c r="H143" s="74"/>
      <c r="I143" s="74"/>
      <c r="J143" s="74"/>
      <c r="K143" s="74"/>
      <c r="L143" s="74"/>
      <c r="M143" s="74"/>
      <c r="N143" s="74"/>
      <c r="O143" s="74"/>
      <c r="P143" s="74"/>
      <c r="Q143" s="74"/>
      <c r="R143" s="74"/>
      <c r="S143" s="74"/>
      <c r="T143" s="74"/>
      <c r="U143" s="74"/>
      <c r="V143" s="74"/>
      <c r="W143" s="74"/>
      <c r="X143" s="74"/>
      <c r="Y143" s="74"/>
      <c r="Z143" s="74"/>
    </row>
    <row r="144" ht="11.25" customHeight="1">
      <c r="A144" s="65"/>
      <c r="B144" s="66"/>
      <c r="C144" s="66"/>
      <c r="D144" s="126"/>
      <c r="E144" s="308"/>
      <c r="F144" s="112"/>
      <c r="G144" s="74"/>
      <c r="H144" s="74"/>
      <c r="I144" s="74"/>
      <c r="J144" s="74"/>
      <c r="K144" s="74"/>
      <c r="L144" s="74"/>
      <c r="M144" s="74"/>
      <c r="N144" s="74"/>
      <c r="O144" s="74"/>
      <c r="P144" s="74"/>
      <c r="Q144" s="74"/>
      <c r="R144" s="74"/>
      <c r="S144" s="74"/>
      <c r="T144" s="74"/>
      <c r="U144" s="74"/>
      <c r="V144" s="74"/>
      <c r="W144" s="74"/>
      <c r="X144" s="74"/>
      <c r="Y144" s="74"/>
      <c r="Z144" s="74"/>
    </row>
    <row r="145" ht="11.25" customHeight="1">
      <c r="A145" s="65"/>
      <c r="B145" s="66"/>
      <c r="C145" s="66"/>
      <c r="D145" s="126"/>
      <c r="E145" s="308"/>
      <c r="F145" s="112"/>
      <c r="G145" s="74"/>
      <c r="H145" s="74"/>
      <c r="I145" s="74"/>
      <c r="J145" s="74"/>
      <c r="K145" s="74"/>
      <c r="L145" s="74"/>
      <c r="M145" s="74"/>
      <c r="N145" s="74"/>
      <c r="O145" s="74"/>
      <c r="P145" s="74"/>
      <c r="Q145" s="74"/>
      <c r="R145" s="74"/>
      <c r="S145" s="74"/>
      <c r="T145" s="74"/>
      <c r="U145" s="74"/>
      <c r="V145" s="74"/>
      <c r="W145" s="74"/>
      <c r="X145" s="74"/>
      <c r="Y145" s="74"/>
      <c r="Z145" s="74"/>
    </row>
    <row r="146" ht="11.25" customHeight="1">
      <c r="A146" s="65"/>
      <c r="B146" s="66"/>
      <c r="C146" s="66"/>
      <c r="D146" s="126"/>
      <c r="E146" s="308"/>
      <c r="F146" s="112"/>
      <c r="G146" s="74"/>
      <c r="H146" s="74"/>
      <c r="I146" s="74"/>
      <c r="J146" s="74"/>
      <c r="K146" s="74"/>
      <c r="L146" s="74"/>
      <c r="M146" s="74"/>
      <c r="N146" s="74"/>
      <c r="O146" s="74"/>
      <c r="P146" s="74"/>
      <c r="Q146" s="74"/>
      <c r="R146" s="74"/>
      <c r="S146" s="74"/>
      <c r="T146" s="74"/>
      <c r="U146" s="74"/>
      <c r="V146" s="74"/>
      <c r="W146" s="74"/>
      <c r="X146" s="74"/>
      <c r="Y146" s="74"/>
      <c r="Z146" s="74"/>
    </row>
    <row r="147" ht="11.25" customHeight="1">
      <c r="A147" s="65"/>
      <c r="B147" s="66"/>
      <c r="C147" s="66"/>
      <c r="D147" s="126"/>
      <c r="E147" s="308"/>
      <c r="F147" s="112"/>
      <c r="G147" s="74"/>
      <c r="H147" s="74"/>
      <c r="I147" s="74"/>
      <c r="J147" s="74"/>
      <c r="K147" s="74"/>
      <c r="L147" s="74"/>
      <c r="M147" s="74"/>
      <c r="N147" s="74"/>
      <c r="O147" s="74"/>
      <c r="P147" s="74"/>
      <c r="Q147" s="74"/>
      <c r="R147" s="74"/>
      <c r="S147" s="74"/>
      <c r="T147" s="74"/>
      <c r="U147" s="74"/>
      <c r="V147" s="74"/>
      <c r="W147" s="74"/>
      <c r="X147" s="74"/>
      <c r="Y147" s="74"/>
      <c r="Z147" s="74"/>
    </row>
    <row r="148" ht="11.25" customHeight="1">
      <c r="A148" s="65"/>
      <c r="B148" s="66"/>
      <c r="C148" s="66"/>
      <c r="D148" s="126"/>
      <c r="E148" s="308"/>
      <c r="F148" s="112"/>
      <c r="G148" s="74"/>
      <c r="H148" s="74"/>
      <c r="I148" s="74"/>
      <c r="J148" s="74"/>
      <c r="K148" s="74"/>
      <c r="L148" s="74"/>
      <c r="M148" s="74"/>
      <c r="N148" s="74"/>
      <c r="O148" s="74"/>
      <c r="P148" s="74"/>
      <c r="Q148" s="74"/>
      <c r="R148" s="74"/>
      <c r="S148" s="74"/>
      <c r="T148" s="74"/>
      <c r="U148" s="74"/>
      <c r="V148" s="74"/>
      <c r="W148" s="74"/>
      <c r="X148" s="74"/>
      <c r="Y148" s="74"/>
      <c r="Z148" s="74"/>
    </row>
    <row r="149" ht="11.25" customHeight="1">
      <c r="A149" s="65"/>
      <c r="B149" s="66"/>
      <c r="C149" s="66"/>
      <c r="D149" s="126"/>
      <c r="E149" s="308"/>
      <c r="F149" s="112"/>
      <c r="G149" s="74"/>
      <c r="H149" s="74"/>
      <c r="I149" s="74"/>
      <c r="J149" s="74"/>
      <c r="K149" s="74"/>
      <c r="L149" s="74"/>
      <c r="M149" s="74"/>
      <c r="N149" s="74"/>
      <c r="O149" s="74"/>
      <c r="P149" s="74"/>
      <c r="Q149" s="74"/>
      <c r="R149" s="74"/>
      <c r="S149" s="74"/>
      <c r="T149" s="74"/>
      <c r="U149" s="74"/>
      <c r="V149" s="74"/>
      <c r="W149" s="74"/>
      <c r="X149" s="74"/>
      <c r="Y149" s="74"/>
      <c r="Z149" s="74"/>
    </row>
    <row r="150" ht="11.25" customHeight="1">
      <c r="A150" s="65"/>
      <c r="B150" s="66"/>
      <c r="C150" s="66"/>
      <c r="D150" s="126"/>
      <c r="E150" s="308"/>
      <c r="F150" s="112"/>
      <c r="G150" s="74"/>
      <c r="H150" s="74"/>
      <c r="I150" s="74"/>
      <c r="J150" s="74"/>
      <c r="K150" s="74"/>
      <c r="L150" s="74"/>
      <c r="M150" s="74"/>
      <c r="N150" s="74"/>
      <c r="O150" s="74"/>
      <c r="P150" s="74"/>
      <c r="Q150" s="74"/>
      <c r="R150" s="74"/>
      <c r="S150" s="74"/>
      <c r="T150" s="74"/>
      <c r="U150" s="74"/>
      <c r="V150" s="74"/>
      <c r="W150" s="74"/>
      <c r="X150" s="74"/>
      <c r="Y150" s="74"/>
      <c r="Z150" s="74"/>
    </row>
    <row r="151" ht="11.25" customHeight="1">
      <c r="A151" s="65"/>
      <c r="B151" s="66"/>
      <c r="C151" s="66"/>
      <c r="D151" s="126"/>
      <c r="E151" s="308"/>
      <c r="F151" s="112"/>
      <c r="G151" s="74"/>
      <c r="H151" s="74"/>
      <c r="I151" s="74"/>
      <c r="J151" s="74"/>
      <c r="K151" s="74"/>
      <c r="L151" s="74"/>
      <c r="M151" s="74"/>
      <c r="N151" s="74"/>
      <c r="O151" s="74"/>
      <c r="P151" s="74"/>
      <c r="Q151" s="74"/>
      <c r="R151" s="74"/>
      <c r="S151" s="74"/>
      <c r="T151" s="74"/>
      <c r="U151" s="74"/>
      <c r="V151" s="74"/>
      <c r="W151" s="74"/>
      <c r="X151" s="74"/>
      <c r="Y151" s="74"/>
      <c r="Z151" s="74"/>
    </row>
    <row r="152" ht="11.25" customHeight="1">
      <c r="A152" s="65"/>
      <c r="B152" s="66"/>
      <c r="C152" s="66"/>
      <c r="D152" s="126"/>
      <c r="E152" s="308"/>
      <c r="F152" s="112"/>
      <c r="G152" s="74"/>
      <c r="H152" s="74"/>
      <c r="I152" s="74"/>
      <c r="J152" s="74"/>
      <c r="K152" s="74"/>
      <c r="L152" s="74"/>
      <c r="M152" s="74"/>
      <c r="N152" s="74"/>
      <c r="O152" s="74"/>
      <c r="P152" s="74"/>
      <c r="Q152" s="74"/>
      <c r="R152" s="74"/>
      <c r="S152" s="74"/>
      <c r="T152" s="74"/>
      <c r="U152" s="74"/>
      <c r="V152" s="74"/>
      <c r="W152" s="74"/>
      <c r="X152" s="74"/>
      <c r="Y152" s="74"/>
      <c r="Z152" s="74"/>
    </row>
    <row r="153" ht="11.25" customHeight="1">
      <c r="A153" s="65"/>
      <c r="B153" s="66"/>
      <c r="C153" s="66"/>
      <c r="D153" s="126"/>
      <c r="E153" s="308"/>
      <c r="F153" s="112"/>
      <c r="G153" s="74"/>
      <c r="H153" s="74"/>
      <c r="I153" s="74"/>
      <c r="J153" s="74"/>
      <c r="K153" s="74"/>
      <c r="L153" s="74"/>
      <c r="M153" s="74"/>
      <c r="N153" s="74"/>
      <c r="O153" s="74"/>
      <c r="P153" s="74"/>
      <c r="Q153" s="74"/>
      <c r="R153" s="74"/>
      <c r="S153" s="74"/>
      <c r="T153" s="74"/>
      <c r="U153" s="74"/>
      <c r="V153" s="74"/>
      <c r="W153" s="74"/>
      <c r="X153" s="74"/>
      <c r="Y153" s="74"/>
      <c r="Z153" s="74"/>
    </row>
    <row r="154" ht="11.25" customHeight="1">
      <c r="A154" s="65"/>
      <c r="B154" s="66"/>
      <c r="C154" s="66"/>
      <c r="D154" s="126"/>
      <c r="E154" s="308"/>
      <c r="F154" s="112"/>
      <c r="G154" s="74"/>
      <c r="H154" s="74"/>
      <c r="I154" s="74"/>
      <c r="J154" s="74"/>
      <c r="K154" s="74"/>
      <c r="L154" s="74"/>
      <c r="M154" s="74"/>
      <c r="N154" s="74"/>
      <c r="O154" s="74"/>
      <c r="P154" s="74"/>
      <c r="Q154" s="74"/>
      <c r="R154" s="74"/>
      <c r="S154" s="74"/>
      <c r="T154" s="74"/>
      <c r="U154" s="74"/>
      <c r="V154" s="74"/>
      <c r="W154" s="74"/>
      <c r="X154" s="74"/>
      <c r="Y154" s="74"/>
      <c r="Z154" s="74"/>
    </row>
    <row r="155" ht="11.25" customHeight="1">
      <c r="A155" s="65"/>
      <c r="B155" s="66"/>
      <c r="C155" s="66"/>
      <c r="D155" s="126"/>
      <c r="E155" s="308"/>
      <c r="F155" s="112"/>
      <c r="G155" s="74"/>
      <c r="H155" s="74"/>
      <c r="I155" s="74"/>
      <c r="J155" s="74"/>
      <c r="K155" s="74"/>
      <c r="L155" s="74"/>
      <c r="M155" s="74"/>
      <c r="N155" s="74"/>
      <c r="O155" s="74"/>
      <c r="P155" s="74"/>
      <c r="Q155" s="74"/>
      <c r="R155" s="74"/>
      <c r="S155" s="74"/>
      <c r="T155" s="74"/>
      <c r="U155" s="74"/>
      <c r="V155" s="74"/>
      <c r="W155" s="74"/>
      <c r="X155" s="74"/>
      <c r="Y155" s="74"/>
      <c r="Z155" s="74"/>
    </row>
    <row r="156" ht="11.25" customHeight="1">
      <c r="A156" s="65"/>
      <c r="B156" s="66"/>
      <c r="C156" s="66"/>
      <c r="D156" s="126"/>
      <c r="E156" s="308"/>
      <c r="F156" s="112"/>
      <c r="G156" s="74"/>
      <c r="H156" s="74"/>
      <c r="I156" s="74"/>
      <c r="J156" s="74"/>
      <c r="K156" s="74"/>
      <c r="L156" s="74"/>
      <c r="M156" s="74"/>
      <c r="N156" s="74"/>
      <c r="O156" s="74"/>
      <c r="P156" s="74"/>
      <c r="Q156" s="74"/>
      <c r="R156" s="74"/>
      <c r="S156" s="74"/>
      <c r="T156" s="74"/>
      <c r="U156" s="74"/>
      <c r="V156" s="74"/>
      <c r="W156" s="74"/>
      <c r="X156" s="74"/>
      <c r="Y156" s="74"/>
      <c r="Z156" s="74"/>
    </row>
    <row r="157" ht="11.25" customHeight="1">
      <c r="A157" s="65"/>
      <c r="B157" s="66"/>
      <c r="C157" s="66"/>
      <c r="D157" s="126"/>
      <c r="E157" s="308"/>
      <c r="F157" s="112"/>
      <c r="G157" s="74"/>
      <c r="H157" s="74"/>
      <c r="I157" s="74"/>
      <c r="J157" s="74"/>
      <c r="K157" s="74"/>
      <c r="L157" s="74"/>
      <c r="M157" s="74"/>
      <c r="N157" s="74"/>
      <c r="O157" s="74"/>
      <c r="P157" s="74"/>
      <c r="Q157" s="74"/>
      <c r="R157" s="74"/>
      <c r="S157" s="74"/>
      <c r="T157" s="74"/>
      <c r="U157" s="74"/>
      <c r="V157" s="74"/>
      <c r="W157" s="74"/>
      <c r="X157" s="74"/>
      <c r="Y157" s="74"/>
      <c r="Z157" s="74"/>
    </row>
    <row r="158" ht="11.25" customHeight="1">
      <c r="A158" s="65"/>
      <c r="B158" s="66"/>
      <c r="C158" s="66"/>
      <c r="D158" s="126"/>
      <c r="E158" s="308"/>
      <c r="F158" s="112"/>
      <c r="G158" s="74"/>
      <c r="H158" s="74"/>
      <c r="I158" s="74"/>
      <c r="J158" s="74"/>
      <c r="K158" s="74"/>
      <c r="L158" s="74"/>
      <c r="M158" s="74"/>
      <c r="N158" s="74"/>
      <c r="O158" s="74"/>
      <c r="P158" s="74"/>
      <c r="Q158" s="74"/>
      <c r="R158" s="74"/>
      <c r="S158" s="74"/>
      <c r="T158" s="74"/>
      <c r="U158" s="74"/>
      <c r="V158" s="74"/>
      <c r="W158" s="74"/>
      <c r="X158" s="74"/>
      <c r="Y158" s="74"/>
      <c r="Z158" s="74"/>
    </row>
    <row r="159" ht="11.25" customHeight="1">
      <c r="A159" s="65"/>
      <c r="B159" s="66"/>
      <c r="C159" s="66"/>
      <c r="D159" s="126"/>
      <c r="E159" s="308"/>
      <c r="F159" s="112"/>
      <c r="G159" s="74"/>
      <c r="H159" s="74"/>
      <c r="I159" s="74"/>
      <c r="J159" s="74"/>
      <c r="K159" s="74"/>
      <c r="L159" s="74"/>
      <c r="M159" s="74"/>
      <c r="N159" s="74"/>
      <c r="O159" s="74"/>
      <c r="P159" s="74"/>
      <c r="Q159" s="74"/>
      <c r="R159" s="74"/>
      <c r="S159" s="74"/>
      <c r="T159" s="74"/>
      <c r="U159" s="74"/>
      <c r="V159" s="74"/>
      <c r="W159" s="74"/>
      <c r="X159" s="74"/>
      <c r="Y159" s="74"/>
      <c r="Z159" s="74"/>
    </row>
    <row r="160" ht="11.25" customHeight="1">
      <c r="A160" s="65"/>
      <c r="B160" s="66"/>
      <c r="C160" s="66"/>
      <c r="D160" s="126"/>
      <c r="E160" s="308"/>
      <c r="F160" s="112"/>
      <c r="G160" s="74"/>
      <c r="H160" s="74"/>
      <c r="I160" s="74"/>
      <c r="J160" s="74"/>
      <c r="K160" s="74"/>
      <c r="L160" s="74"/>
      <c r="M160" s="74"/>
      <c r="N160" s="74"/>
      <c r="O160" s="74"/>
      <c r="P160" s="74"/>
      <c r="Q160" s="74"/>
      <c r="R160" s="74"/>
      <c r="S160" s="74"/>
      <c r="T160" s="74"/>
      <c r="U160" s="74"/>
      <c r="V160" s="74"/>
      <c r="W160" s="74"/>
      <c r="X160" s="74"/>
      <c r="Y160" s="74"/>
      <c r="Z160" s="74"/>
    </row>
    <row r="161" ht="11.25" customHeight="1">
      <c r="A161" s="65"/>
      <c r="B161" s="66"/>
      <c r="C161" s="66"/>
      <c r="D161" s="126"/>
      <c r="E161" s="308"/>
      <c r="F161" s="112"/>
      <c r="G161" s="74"/>
      <c r="H161" s="74"/>
      <c r="I161" s="74"/>
      <c r="J161" s="74"/>
      <c r="K161" s="74"/>
      <c r="L161" s="74"/>
      <c r="M161" s="74"/>
      <c r="N161" s="74"/>
      <c r="O161" s="74"/>
      <c r="P161" s="74"/>
      <c r="Q161" s="74"/>
      <c r="R161" s="74"/>
      <c r="S161" s="74"/>
      <c r="T161" s="74"/>
      <c r="U161" s="74"/>
      <c r="V161" s="74"/>
      <c r="W161" s="74"/>
      <c r="X161" s="74"/>
      <c r="Y161" s="74"/>
      <c r="Z161" s="74"/>
    </row>
    <row r="162" ht="11.25" customHeight="1">
      <c r="A162" s="65"/>
      <c r="B162" s="66"/>
      <c r="C162" s="66"/>
      <c r="D162" s="126"/>
      <c r="E162" s="308"/>
      <c r="F162" s="112"/>
      <c r="G162" s="74"/>
      <c r="H162" s="74"/>
      <c r="I162" s="74"/>
      <c r="J162" s="74"/>
      <c r="K162" s="74"/>
      <c r="L162" s="74"/>
      <c r="M162" s="74"/>
      <c r="N162" s="74"/>
      <c r="O162" s="74"/>
      <c r="P162" s="74"/>
      <c r="Q162" s="74"/>
      <c r="R162" s="74"/>
      <c r="S162" s="74"/>
      <c r="T162" s="74"/>
      <c r="U162" s="74"/>
      <c r="V162" s="74"/>
      <c r="W162" s="74"/>
      <c r="X162" s="74"/>
      <c r="Y162" s="74"/>
      <c r="Z162" s="74"/>
    </row>
    <row r="163" ht="11.25" customHeight="1">
      <c r="A163" s="65"/>
      <c r="B163" s="66"/>
      <c r="C163" s="66"/>
      <c r="D163" s="126"/>
      <c r="E163" s="308"/>
      <c r="F163" s="112"/>
      <c r="G163" s="74"/>
      <c r="H163" s="74"/>
      <c r="I163" s="74"/>
      <c r="J163" s="74"/>
      <c r="K163" s="74"/>
      <c r="L163" s="74"/>
      <c r="M163" s="74"/>
      <c r="N163" s="74"/>
      <c r="O163" s="74"/>
      <c r="P163" s="74"/>
      <c r="Q163" s="74"/>
      <c r="R163" s="74"/>
      <c r="S163" s="74"/>
      <c r="T163" s="74"/>
      <c r="U163" s="74"/>
      <c r="V163" s="74"/>
      <c r="W163" s="74"/>
      <c r="X163" s="74"/>
      <c r="Y163" s="74"/>
      <c r="Z163" s="74"/>
    </row>
    <row r="164" ht="11.25" customHeight="1">
      <c r="A164" s="65"/>
      <c r="B164" s="66"/>
      <c r="C164" s="66"/>
      <c r="D164" s="126"/>
      <c r="E164" s="308"/>
      <c r="F164" s="112"/>
      <c r="G164" s="74"/>
      <c r="H164" s="74"/>
      <c r="I164" s="74"/>
      <c r="J164" s="74"/>
      <c r="K164" s="74"/>
      <c r="L164" s="74"/>
      <c r="M164" s="74"/>
      <c r="N164" s="74"/>
      <c r="O164" s="74"/>
      <c r="P164" s="74"/>
      <c r="Q164" s="74"/>
      <c r="R164" s="74"/>
      <c r="S164" s="74"/>
      <c r="T164" s="74"/>
      <c r="U164" s="74"/>
      <c r="V164" s="74"/>
      <c r="W164" s="74"/>
      <c r="X164" s="74"/>
      <c r="Y164" s="74"/>
      <c r="Z164" s="74"/>
    </row>
    <row r="165" ht="11.25" customHeight="1">
      <c r="A165" s="65"/>
      <c r="B165" s="66"/>
      <c r="C165" s="66"/>
      <c r="D165" s="126"/>
      <c r="E165" s="308"/>
      <c r="F165" s="112"/>
      <c r="G165" s="74"/>
      <c r="H165" s="74"/>
      <c r="I165" s="74"/>
      <c r="J165" s="74"/>
      <c r="K165" s="74"/>
      <c r="L165" s="74"/>
      <c r="M165" s="74"/>
      <c r="N165" s="74"/>
      <c r="O165" s="74"/>
      <c r="P165" s="74"/>
      <c r="Q165" s="74"/>
      <c r="R165" s="74"/>
      <c r="S165" s="74"/>
      <c r="T165" s="74"/>
      <c r="U165" s="74"/>
      <c r="V165" s="74"/>
      <c r="W165" s="74"/>
      <c r="X165" s="74"/>
      <c r="Y165" s="74"/>
      <c r="Z165" s="74"/>
    </row>
    <row r="166" ht="11.25" customHeight="1">
      <c r="A166" s="65"/>
      <c r="B166" s="66"/>
      <c r="C166" s="66"/>
      <c r="D166" s="126"/>
      <c r="E166" s="308"/>
      <c r="F166" s="112"/>
      <c r="G166" s="74"/>
      <c r="H166" s="74"/>
      <c r="I166" s="74"/>
      <c r="J166" s="74"/>
      <c r="K166" s="74"/>
      <c r="L166" s="74"/>
      <c r="M166" s="74"/>
      <c r="N166" s="74"/>
      <c r="O166" s="74"/>
      <c r="P166" s="74"/>
      <c r="Q166" s="74"/>
      <c r="R166" s="74"/>
      <c r="S166" s="74"/>
      <c r="T166" s="74"/>
      <c r="U166" s="74"/>
      <c r="V166" s="74"/>
      <c r="W166" s="74"/>
      <c r="X166" s="74"/>
      <c r="Y166" s="74"/>
      <c r="Z166" s="74"/>
    </row>
    <row r="167" ht="11.25" customHeight="1">
      <c r="A167" s="65"/>
      <c r="B167" s="66"/>
      <c r="C167" s="66"/>
      <c r="D167" s="126"/>
      <c r="E167" s="308"/>
      <c r="F167" s="112"/>
      <c r="G167" s="74"/>
      <c r="H167" s="74"/>
      <c r="I167" s="74"/>
      <c r="J167" s="74"/>
      <c r="K167" s="74"/>
      <c r="L167" s="74"/>
      <c r="M167" s="74"/>
      <c r="N167" s="74"/>
      <c r="O167" s="74"/>
      <c r="P167" s="74"/>
      <c r="Q167" s="74"/>
      <c r="R167" s="74"/>
      <c r="S167" s="74"/>
      <c r="T167" s="74"/>
      <c r="U167" s="74"/>
      <c r="V167" s="74"/>
      <c r="W167" s="74"/>
      <c r="X167" s="74"/>
      <c r="Y167" s="74"/>
      <c r="Z167" s="74"/>
    </row>
    <row r="168" ht="11.25" customHeight="1">
      <c r="A168" s="65"/>
      <c r="B168" s="66"/>
      <c r="C168" s="66"/>
      <c r="D168" s="126"/>
      <c r="E168" s="308"/>
      <c r="F168" s="112"/>
      <c r="G168" s="74"/>
      <c r="H168" s="74"/>
      <c r="I168" s="74"/>
      <c r="J168" s="74"/>
      <c r="K168" s="74"/>
      <c r="L168" s="74"/>
      <c r="M168" s="74"/>
      <c r="N168" s="74"/>
      <c r="O168" s="74"/>
      <c r="P168" s="74"/>
      <c r="Q168" s="74"/>
      <c r="R168" s="74"/>
      <c r="S168" s="74"/>
      <c r="T168" s="74"/>
      <c r="U168" s="74"/>
      <c r="V168" s="74"/>
      <c r="W168" s="74"/>
      <c r="X168" s="74"/>
      <c r="Y168" s="74"/>
      <c r="Z168" s="74"/>
    </row>
    <row r="169" ht="11.25" customHeight="1">
      <c r="A169" s="65"/>
      <c r="B169" s="66"/>
      <c r="C169" s="66"/>
      <c r="D169" s="126"/>
      <c r="E169" s="308"/>
      <c r="F169" s="112"/>
      <c r="G169" s="74"/>
      <c r="H169" s="74"/>
      <c r="I169" s="74"/>
      <c r="J169" s="74"/>
      <c r="K169" s="74"/>
      <c r="L169" s="74"/>
      <c r="M169" s="74"/>
      <c r="N169" s="74"/>
      <c r="O169" s="74"/>
      <c r="P169" s="74"/>
      <c r="Q169" s="74"/>
      <c r="R169" s="74"/>
      <c r="S169" s="74"/>
      <c r="T169" s="74"/>
      <c r="U169" s="74"/>
      <c r="V169" s="74"/>
      <c r="W169" s="74"/>
      <c r="X169" s="74"/>
      <c r="Y169" s="74"/>
      <c r="Z169" s="74"/>
    </row>
    <row r="170" ht="11.25" customHeight="1">
      <c r="A170" s="65"/>
      <c r="B170" s="66"/>
      <c r="C170" s="66"/>
      <c r="D170" s="126"/>
      <c r="E170" s="308"/>
      <c r="F170" s="112"/>
      <c r="G170" s="74"/>
      <c r="H170" s="74"/>
      <c r="I170" s="74"/>
      <c r="J170" s="74"/>
      <c r="K170" s="74"/>
      <c r="L170" s="74"/>
      <c r="M170" s="74"/>
      <c r="N170" s="74"/>
      <c r="O170" s="74"/>
      <c r="P170" s="74"/>
      <c r="Q170" s="74"/>
      <c r="R170" s="74"/>
      <c r="S170" s="74"/>
      <c r="T170" s="74"/>
      <c r="U170" s="74"/>
      <c r="V170" s="74"/>
      <c r="W170" s="74"/>
      <c r="X170" s="74"/>
      <c r="Y170" s="74"/>
      <c r="Z170" s="74"/>
    </row>
    <row r="171" ht="11.25" customHeight="1">
      <c r="A171" s="65"/>
      <c r="B171" s="66"/>
      <c r="C171" s="66"/>
      <c r="D171" s="126"/>
      <c r="E171" s="308"/>
      <c r="F171" s="112"/>
      <c r="G171" s="74"/>
      <c r="H171" s="74"/>
      <c r="I171" s="74"/>
      <c r="J171" s="74"/>
      <c r="K171" s="74"/>
      <c r="L171" s="74"/>
      <c r="M171" s="74"/>
      <c r="N171" s="74"/>
      <c r="O171" s="74"/>
      <c r="P171" s="74"/>
      <c r="Q171" s="74"/>
      <c r="R171" s="74"/>
      <c r="S171" s="74"/>
      <c r="T171" s="74"/>
      <c r="U171" s="74"/>
      <c r="V171" s="74"/>
      <c r="W171" s="74"/>
      <c r="X171" s="74"/>
      <c r="Y171" s="74"/>
      <c r="Z171" s="74"/>
    </row>
    <row r="172" ht="11.25" customHeight="1">
      <c r="A172" s="65"/>
      <c r="B172" s="66"/>
      <c r="C172" s="66"/>
      <c r="D172" s="126"/>
      <c r="E172" s="308"/>
      <c r="F172" s="112"/>
      <c r="G172" s="74"/>
      <c r="H172" s="74"/>
      <c r="I172" s="74"/>
      <c r="J172" s="74"/>
      <c r="K172" s="74"/>
      <c r="L172" s="74"/>
      <c r="M172" s="74"/>
      <c r="N172" s="74"/>
      <c r="O172" s="74"/>
      <c r="P172" s="74"/>
      <c r="Q172" s="74"/>
      <c r="R172" s="74"/>
      <c r="S172" s="74"/>
      <c r="T172" s="74"/>
      <c r="U172" s="74"/>
      <c r="V172" s="74"/>
      <c r="W172" s="74"/>
      <c r="X172" s="74"/>
      <c r="Y172" s="74"/>
      <c r="Z172" s="74"/>
    </row>
    <row r="173" ht="11.25" customHeight="1">
      <c r="A173" s="65"/>
      <c r="B173" s="66"/>
      <c r="C173" s="66"/>
      <c r="D173" s="126"/>
      <c r="E173" s="308"/>
      <c r="F173" s="112"/>
      <c r="G173" s="74"/>
      <c r="H173" s="74"/>
      <c r="I173" s="74"/>
      <c r="J173" s="74"/>
      <c r="K173" s="74"/>
      <c r="L173" s="74"/>
      <c r="M173" s="74"/>
      <c r="N173" s="74"/>
      <c r="O173" s="74"/>
      <c r="P173" s="74"/>
      <c r="Q173" s="74"/>
      <c r="R173" s="74"/>
      <c r="S173" s="74"/>
      <c r="T173" s="74"/>
      <c r="U173" s="74"/>
      <c r="V173" s="74"/>
      <c r="W173" s="74"/>
      <c r="X173" s="74"/>
      <c r="Y173" s="74"/>
      <c r="Z173" s="74"/>
    </row>
    <row r="174" ht="11.25" customHeight="1">
      <c r="A174" s="65"/>
      <c r="B174" s="66"/>
      <c r="C174" s="66"/>
      <c r="D174" s="126"/>
      <c r="E174" s="308"/>
      <c r="F174" s="112"/>
      <c r="G174" s="74"/>
      <c r="H174" s="74"/>
      <c r="I174" s="74"/>
      <c r="J174" s="74"/>
      <c r="K174" s="74"/>
      <c r="L174" s="74"/>
      <c r="M174" s="74"/>
      <c r="N174" s="74"/>
      <c r="O174" s="74"/>
      <c r="P174" s="74"/>
      <c r="Q174" s="74"/>
      <c r="R174" s="74"/>
      <c r="S174" s="74"/>
      <c r="T174" s="74"/>
      <c r="U174" s="74"/>
      <c r="V174" s="74"/>
      <c r="W174" s="74"/>
      <c r="X174" s="74"/>
      <c r="Y174" s="74"/>
      <c r="Z174" s="74"/>
    </row>
    <row r="175" ht="11.25" customHeight="1">
      <c r="A175" s="65"/>
      <c r="B175" s="66"/>
      <c r="C175" s="66"/>
      <c r="D175" s="126"/>
      <c r="E175" s="308"/>
      <c r="F175" s="112"/>
      <c r="G175" s="74"/>
      <c r="H175" s="74"/>
      <c r="I175" s="74"/>
      <c r="J175" s="74"/>
      <c r="K175" s="74"/>
      <c r="L175" s="74"/>
      <c r="M175" s="74"/>
      <c r="N175" s="74"/>
      <c r="O175" s="74"/>
      <c r="P175" s="74"/>
      <c r="Q175" s="74"/>
      <c r="R175" s="74"/>
      <c r="S175" s="74"/>
      <c r="T175" s="74"/>
      <c r="U175" s="74"/>
      <c r="V175" s="74"/>
      <c r="W175" s="74"/>
      <c r="X175" s="74"/>
      <c r="Y175" s="74"/>
      <c r="Z175" s="74"/>
    </row>
    <row r="176" ht="11.25" customHeight="1">
      <c r="A176" s="65"/>
      <c r="B176" s="66"/>
      <c r="C176" s="66"/>
      <c r="D176" s="126"/>
      <c r="E176" s="308"/>
      <c r="F176" s="112"/>
      <c r="G176" s="74"/>
      <c r="H176" s="74"/>
      <c r="I176" s="74"/>
      <c r="J176" s="74"/>
      <c r="K176" s="74"/>
      <c r="L176" s="74"/>
      <c r="M176" s="74"/>
      <c r="N176" s="74"/>
      <c r="O176" s="74"/>
      <c r="P176" s="74"/>
      <c r="Q176" s="74"/>
      <c r="R176" s="74"/>
      <c r="S176" s="74"/>
      <c r="T176" s="74"/>
      <c r="U176" s="74"/>
      <c r="V176" s="74"/>
      <c r="W176" s="74"/>
      <c r="X176" s="74"/>
      <c r="Y176" s="74"/>
      <c r="Z176" s="74"/>
    </row>
    <row r="177" ht="11.25" customHeight="1">
      <c r="A177" s="65"/>
      <c r="B177" s="66"/>
      <c r="C177" s="66"/>
      <c r="D177" s="126"/>
      <c r="E177" s="308"/>
      <c r="F177" s="112"/>
      <c r="G177" s="74"/>
      <c r="H177" s="74"/>
      <c r="I177" s="74"/>
      <c r="J177" s="74"/>
      <c r="K177" s="74"/>
      <c r="L177" s="74"/>
      <c r="M177" s="74"/>
      <c r="N177" s="74"/>
      <c r="O177" s="74"/>
      <c r="P177" s="74"/>
      <c r="Q177" s="74"/>
      <c r="R177" s="74"/>
      <c r="S177" s="74"/>
      <c r="T177" s="74"/>
      <c r="U177" s="74"/>
      <c r="V177" s="74"/>
      <c r="W177" s="74"/>
      <c r="X177" s="74"/>
      <c r="Y177" s="74"/>
      <c r="Z177" s="74"/>
    </row>
    <row r="178" ht="11.25" customHeight="1">
      <c r="A178" s="65"/>
      <c r="B178" s="66"/>
      <c r="C178" s="66"/>
      <c r="D178" s="126"/>
      <c r="E178" s="308"/>
      <c r="F178" s="112"/>
      <c r="G178" s="74"/>
      <c r="H178" s="74"/>
      <c r="I178" s="74"/>
      <c r="J178" s="74"/>
      <c r="K178" s="74"/>
      <c r="L178" s="74"/>
      <c r="M178" s="74"/>
      <c r="N178" s="74"/>
      <c r="O178" s="74"/>
      <c r="P178" s="74"/>
      <c r="Q178" s="74"/>
      <c r="R178" s="74"/>
      <c r="S178" s="74"/>
      <c r="T178" s="74"/>
      <c r="U178" s="74"/>
      <c r="V178" s="74"/>
      <c r="W178" s="74"/>
      <c r="X178" s="74"/>
      <c r="Y178" s="74"/>
      <c r="Z178" s="74"/>
    </row>
    <row r="179" ht="11.25" customHeight="1">
      <c r="A179" s="65"/>
      <c r="B179" s="66"/>
      <c r="C179" s="66"/>
      <c r="D179" s="126"/>
      <c r="E179" s="308"/>
      <c r="F179" s="112"/>
      <c r="G179" s="74"/>
      <c r="H179" s="74"/>
      <c r="I179" s="74"/>
      <c r="J179" s="74"/>
      <c r="K179" s="74"/>
      <c r="L179" s="74"/>
      <c r="M179" s="74"/>
      <c r="N179" s="74"/>
      <c r="O179" s="74"/>
      <c r="P179" s="74"/>
      <c r="Q179" s="74"/>
      <c r="R179" s="74"/>
      <c r="S179" s="74"/>
      <c r="T179" s="74"/>
      <c r="U179" s="74"/>
      <c r="V179" s="74"/>
      <c r="W179" s="74"/>
      <c r="X179" s="74"/>
      <c r="Y179" s="74"/>
      <c r="Z179" s="74"/>
    </row>
    <row r="180" ht="11.25" customHeight="1">
      <c r="A180" s="65"/>
      <c r="B180" s="66"/>
      <c r="C180" s="66"/>
      <c r="D180" s="126"/>
      <c r="E180" s="308"/>
      <c r="F180" s="112"/>
      <c r="G180" s="74"/>
      <c r="H180" s="74"/>
      <c r="I180" s="74"/>
      <c r="J180" s="74"/>
      <c r="K180" s="74"/>
      <c r="L180" s="74"/>
      <c r="M180" s="74"/>
      <c r="N180" s="74"/>
      <c r="O180" s="74"/>
      <c r="P180" s="74"/>
      <c r="Q180" s="74"/>
      <c r="R180" s="74"/>
      <c r="S180" s="74"/>
      <c r="T180" s="74"/>
      <c r="U180" s="74"/>
      <c r="V180" s="74"/>
      <c r="W180" s="74"/>
      <c r="X180" s="74"/>
      <c r="Y180" s="74"/>
      <c r="Z180" s="74"/>
    </row>
    <row r="181" ht="11.25" customHeight="1">
      <c r="A181" s="65"/>
      <c r="B181" s="66"/>
      <c r="C181" s="66"/>
      <c r="D181" s="126"/>
      <c r="E181" s="308"/>
      <c r="F181" s="112"/>
      <c r="G181" s="74"/>
      <c r="H181" s="74"/>
      <c r="I181" s="74"/>
      <c r="J181" s="74"/>
      <c r="K181" s="74"/>
      <c r="L181" s="74"/>
      <c r="M181" s="74"/>
      <c r="N181" s="74"/>
      <c r="O181" s="74"/>
      <c r="P181" s="74"/>
      <c r="Q181" s="74"/>
      <c r="R181" s="74"/>
      <c r="S181" s="74"/>
      <c r="T181" s="74"/>
      <c r="U181" s="74"/>
      <c r="V181" s="74"/>
      <c r="W181" s="74"/>
      <c r="X181" s="74"/>
      <c r="Y181" s="74"/>
      <c r="Z181" s="74"/>
    </row>
    <row r="182" ht="11.25" customHeight="1">
      <c r="A182" s="65"/>
      <c r="B182" s="66"/>
      <c r="C182" s="66"/>
      <c r="D182" s="126"/>
      <c r="E182" s="308"/>
      <c r="F182" s="112"/>
      <c r="G182" s="74"/>
      <c r="H182" s="74"/>
      <c r="I182" s="74"/>
      <c r="J182" s="74"/>
      <c r="K182" s="74"/>
      <c r="L182" s="74"/>
      <c r="M182" s="74"/>
      <c r="N182" s="74"/>
      <c r="O182" s="74"/>
      <c r="P182" s="74"/>
      <c r="Q182" s="74"/>
      <c r="R182" s="74"/>
      <c r="S182" s="74"/>
      <c r="T182" s="74"/>
      <c r="U182" s="74"/>
      <c r="V182" s="74"/>
      <c r="W182" s="74"/>
      <c r="X182" s="74"/>
      <c r="Y182" s="74"/>
      <c r="Z182" s="74"/>
    </row>
    <row r="183" ht="11.25" customHeight="1">
      <c r="A183" s="65"/>
      <c r="B183" s="66"/>
      <c r="C183" s="66"/>
      <c r="D183" s="126"/>
      <c r="E183" s="308"/>
      <c r="F183" s="112"/>
      <c r="G183" s="74"/>
      <c r="H183" s="74"/>
      <c r="I183" s="74"/>
      <c r="J183" s="74"/>
      <c r="K183" s="74"/>
      <c r="L183" s="74"/>
      <c r="M183" s="74"/>
      <c r="N183" s="74"/>
      <c r="O183" s="74"/>
      <c r="P183" s="74"/>
      <c r="Q183" s="74"/>
      <c r="R183" s="74"/>
      <c r="S183" s="74"/>
      <c r="T183" s="74"/>
      <c r="U183" s="74"/>
      <c r="V183" s="74"/>
      <c r="W183" s="74"/>
      <c r="X183" s="74"/>
      <c r="Y183" s="74"/>
      <c r="Z183" s="74"/>
    </row>
    <row r="184" ht="11.25" customHeight="1">
      <c r="A184" s="65"/>
      <c r="B184" s="66"/>
      <c r="C184" s="66"/>
      <c r="D184" s="126"/>
      <c r="E184" s="308"/>
      <c r="F184" s="112"/>
      <c r="G184" s="74"/>
      <c r="H184" s="74"/>
      <c r="I184" s="74"/>
      <c r="J184" s="74"/>
      <c r="K184" s="74"/>
      <c r="L184" s="74"/>
      <c r="M184" s="74"/>
      <c r="N184" s="74"/>
      <c r="O184" s="74"/>
      <c r="P184" s="74"/>
      <c r="Q184" s="74"/>
      <c r="R184" s="74"/>
      <c r="S184" s="74"/>
      <c r="T184" s="74"/>
      <c r="U184" s="74"/>
      <c r="V184" s="74"/>
      <c r="W184" s="74"/>
      <c r="X184" s="74"/>
      <c r="Y184" s="74"/>
      <c r="Z184" s="74"/>
    </row>
    <row r="185" ht="11.25" customHeight="1">
      <c r="A185" s="65"/>
      <c r="B185" s="66"/>
      <c r="C185" s="66"/>
      <c r="D185" s="126"/>
      <c r="E185" s="308"/>
      <c r="F185" s="112"/>
      <c r="G185" s="74"/>
      <c r="H185" s="74"/>
      <c r="I185" s="74"/>
      <c r="J185" s="74"/>
      <c r="K185" s="74"/>
      <c r="L185" s="74"/>
      <c r="M185" s="74"/>
      <c r="N185" s="74"/>
      <c r="O185" s="74"/>
      <c r="P185" s="74"/>
      <c r="Q185" s="74"/>
      <c r="R185" s="74"/>
      <c r="S185" s="74"/>
      <c r="T185" s="74"/>
      <c r="U185" s="74"/>
      <c r="V185" s="74"/>
      <c r="W185" s="74"/>
      <c r="X185" s="74"/>
      <c r="Y185" s="74"/>
      <c r="Z185" s="74"/>
    </row>
    <row r="186" ht="11.25" customHeight="1">
      <c r="A186" s="65"/>
      <c r="B186" s="66"/>
      <c r="C186" s="66"/>
      <c r="D186" s="126"/>
      <c r="E186" s="308"/>
      <c r="F186" s="112"/>
      <c r="G186" s="74"/>
      <c r="H186" s="74"/>
      <c r="I186" s="74"/>
      <c r="J186" s="74"/>
      <c r="K186" s="74"/>
      <c r="L186" s="74"/>
      <c r="M186" s="74"/>
      <c r="N186" s="74"/>
      <c r="O186" s="74"/>
      <c r="P186" s="74"/>
      <c r="Q186" s="74"/>
      <c r="R186" s="74"/>
      <c r="S186" s="74"/>
      <c r="T186" s="74"/>
      <c r="U186" s="74"/>
      <c r="V186" s="74"/>
      <c r="W186" s="74"/>
      <c r="X186" s="74"/>
      <c r="Y186" s="74"/>
      <c r="Z186" s="74"/>
    </row>
    <row r="187" ht="11.25" customHeight="1">
      <c r="A187" s="65"/>
      <c r="B187" s="66"/>
      <c r="C187" s="66"/>
      <c r="D187" s="126"/>
      <c r="E187" s="308"/>
      <c r="F187" s="112"/>
      <c r="G187" s="74"/>
      <c r="H187" s="74"/>
      <c r="I187" s="74"/>
      <c r="J187" s="74"/>
      <c r="K187" s="74"/>
      <c r="L187" s="74"/>
      <c r="M187" s="74"/>
      <c r="N187" s="74"/>
      <c r="O187" s="74"/>
      <c r="P187" s="74"/>
      <c r="Q187" s="74"/>
      <c r="R187" s="74"/>
      <c r="S187" s="74"/>
      <c r="T187" s="74"/>
      <c r="U187" s="74"/>
      <c r="V187" s="74"/>
      <c r="W187" s="74"/>
      <c r="X187" s="74"/>
      <c r="Y187" s="74"/>
      <c r="Z187" s="74"/>
    </row>
    <row r="188" ht="11.25" customHeight="1">
      <c r="A188" s="65"/>
      <c r="B188" s="66"/>
      <c r="C188" s="66"/>
      <c r="D188" s="126"/>
      <c r="E188" s="308"/>
      <c r="F188" s="112"/>
      <c r="G188" s="74"/>
      <c r="H188" s="74"/>
      <c r="I188" s="74"/>
      <c r="J188" s="74"/>
      <c r="K188" s="74"/>
      <c r="L188" s="74"/>
      <c r="M188" s="74"/>
      <c r="N188" s="74"/>
      <c r="O188" s="74"/>
      <c r="P188" s="74"/>
      <c r="Q188" s="74"/>
      <c r="R188" s="74"/>
      <c r="S188" s="74"/>
      <c r="T188" s="74"/>
      <c r="U188" s="74"/>
      <c r="V188" s="74"/>
      <c r="W188" s="74"/>
      <c r="X188" s="74"/>
      <c r="Y188" s="74"/>
      <c r="Z188" s="74"/>
    </row>
    <row r="189" ht="11.25" customHeight="1">
      <c r="A189" s="65"/>
      <c r="B189" s="66"/>
      <c r="C189" s="66"/>
      <c r="D189" s="126"/>
      <c r="E189" s="308"/>
      <c r="F189" s="112"/>
      <c r="G189" s="74"/>
      <c r="H189" s="74"/>
      <c r="I189" s="74"/>
      <c r="J189" s="74"/>
      <c r="K189" s="74"/>
      <c r="L189" s="74"/>
      <c r="M189" s="74"/>
      <c r="N189" s="74"/>
      <c r="O189" s="74"/>
      <c r="P189" s="74"/>
      <c r="Q189" s="74"/>
      <c r="R189" s="74"/>
      <c r="S189" s="74"/>
      <c r="T189" s="74"/>
      <c r="U189" s="74"/>
      <c r="V189" s="74"/>
      <c r="W189" s="74"/>
      <c r="X189" s="74"/>
      <c r="Y189" s="74"/>
      <c r="Z189" s="74"/>
    </row>
    <row r="190" ht="11.25" customHeight="1">
      <c r="A190" s="65"/>
      <c r="B190" s="66"/>
      <c r="C190" s="66"/>
      <c r="D190" s="126"/>
      <c r="E190" s="308"/>
      <c r="F190" s="112"/>
      <c r="G190" s="74"/>
      <c r="H190" s="74"/>
      <c r="I190" s="74"/>
      <c r="J190" s="74"/>
      <c r="K190" s="74"/>
      <c r="L190" s="74"/>
      <c r="M190" s="74"/>
      <c r="N190" s="74"/>
      <c r="O190" s="74"/>
      <c r="P190" s="74"/>
      <c r="Q190" s="74"/>
      <c r="R190" s="74"/>
      <c r="S190" s="74"/>
      <c r="T190" s="74"/>
      <c r="U190" s="74"/>
      <c r="V190" s="74"/>
      <c r="W190" s="74"/>
      <c r="X190" s="74"/>
      <c r="Y190" s="74"/>
      <c r="Z190" s="74"/>
    </row>
    <row r="191" ht="11.25" customHeight="1">
      <c r="A191" s="65"/>
      <c r="B191" s="66"/>
      <c r="C191" s="66"/>
      <c r="D191" s="126"/>
      <c r="E191" s="308"/>
      <c r="F191" s="112"/>
      <c r="G191" s="74"/>
      <c r="H191" s="74"/>
      <c r="I191" s="74"/>
      <c r="J191" s="74"/>
      <c r="K191" s="74"/>
      <c r="L191" s="74"/>
      <c r="M191" s="74"/>
      <c r="N191" s="74"/>
      <c r="O191" s="74"/>
      <c r="P191" s="74"/>
      <c r="Q191" s="74"/>
      <c r="R191" s="74"/>
      <c r="S191" s="74"/>
      <c r="T191" s="74"/>
      <c r="U191" s="74"/>
      <c r="V191" s="74"/>
      <c r="W191" s="74"/>
      <c r="X191" s="74"/>
      <c r="Y191" s="74"/>
      <c r="Z191" s="74"/>
    </row>
    <row r="192" ht="11.25" customHeight="1">
      <c r="A192" s="65"/>
      <c r="B192" s="66"/>
      <c r="C192" s="66"/>
      <c r="D192" s="126"/>
      <c r="E192" s="308"/>
      <c r="F192" s="112"/>
      <c r="G192" s="74"/>
      <c r="H192" s="74"/>
      <c r="I192" s="74"/>
      <c r="J192" s="74"/>
      <c r="K192" s="74"/>
      <c r="L192" s="74"/>
      <c r="M192" s="74"/>
      <c r="N192" s="74"/>
      <c r="O192" s="74"/>
      <c r="P192" s="74"/>
      <c r="Q192" s="74"/>
      <c r="R192" s="74"/>
      <c r="S192" s="74"/>
      <c r="T192" s="74"/>
      <c r="U192" s="74"/>
      <c r="V192" s="74"/>
      <c r="W192" s="74"/>
      <c r="X192" s="74"/>
      <c r="Y192" s="74"/>
      <c r="Z192" s="74"/>
    </row>
    <row r="193" ht="11.25" customHeight="1">
      <c r="A193" s="65"/>
      <c r="B193" s="66"/>
      <c r="C193" s="66"/>
      <c r="D193" s="126"/>
      <c r="E193" s="308"/>
      <c r="F193" s="112"/>
      <c r="G193" s="74"/>
      <c r="H193" s="74"/>
      <c r="I193" s="74"/>
      <c r="J193" s="74"/>
      <c r="K193" s="74"/>
      <c r="L193" s="74"/>
      <c r="M193" s="74"/>
      <c r="N193" s="74"/>
      <c r="O193" s="74"/>
      <c r="P193" s="74"/>
      <c r="Q193" s="74"/>
      <c r="R193" s="74"/>
      <c r="S193" s="74"/>
      <c r="T193" s="74"/>
      <c r="U193" s="74"/>
      <c r="V193" s="74"/>
      <c r="W193" s="74"/>
      <c r="X193" s="74"/>
      <c r="Y193" s="74"/>
      <c r="Z193" s="74"/>
    </row>
    <row r="194" ht="11.25" customHeight="1">
      <c r="A194" s="65"/>
      <c r="B194" s="66"/>
      <c r="C194" s="66"/>
      <c r="D194" s="126"/>
      <c r="E194" s="308"/>
      <c r="F194" s="112"/>
      <c r="G194" s="74"/>
      <c r="H194" s="74"/>
      <c r="I194" s="74"/>
      <c r="J194" s="74"/>
      <c r="K194" s="74"/>
      <c r="L194" s="74"/>
      <c r="M194" s="74"/>
      <c r="N194" s="74"/>
      <c r="O194" s="74"/>
      <c r="P194" s="74"/>
      <c r="Q194" s="74"/>
      <c r="R194" s="74"/>
      <c r="S194" s="74"/>
      <c r="T194" s="74"/>
      <c r="U194" s="74"/>
      <c r="V194" s="74"/>
      <c r="W194" s="74"/>
      <c r="X194" s="74"/>
      <c r="Y194" s="74"/>
      <c r="Z194" s="74"/>
    </row>
    <row r="195" ht="11.25" customHeight="1">
      <c r="A195" s="65"/>
      <c r="B195" s="66"/>
      <c r="C195" s="66"/>
      <c r="D195" s="126"/>
      <c r="E195" s="308"/>
      <c r="F195" s="112"/>
      <c r="G195" s="74"/>
      <c r="H195" s="74"/>
      <c r="I195" s="74"/>
      <c r="J195" s="74"/>
      <c r="K195" s="74"/>
      <c r="L195" s="74"/>
      <c r="M195" s="74"/>
      <c r="N195" s="74"/>
      <c r="O195" s="74"/>
      <c r="P195" s="74"/>
      <c r="Q195" s="74"/>
      <c r="R195" s="74"/>
      <c r="S195" s="74"/>
      <c r="T195" s="74"/>
      <c r="U195" s="74"/>
      <c r="V195" s="74"/>
      <c r="W195" s="74"/>
      <c r="X195" s="74"/>
      <c r="Y195" s="74"/>
      <c r="Z195" s="74"/>
    </row>
    <row r="196" ht="11.25" customHeight="1">
      <c r="A196" s="65"/>
      <c r="B196" s="66"/>
      <c r="C196" s="66"/>
      <c r="D196" s="126"/>
      <c r="E196" s="308"/>
      <c r="F196" s="112"/>
      <c r="G196" s="74"/>
      <c r="H196" s="74"/>
      <c r="I196" s="74"/>
      <c r="J196" s="74"/>
      <c r="K196" s="74"/>
      <c r="L196" s="74"/>
      <c r="M196" s="74"/>
      <c r="N196" s="74"/>
      <c r="O196" s="74"/>
      <c r="P196" s="74"/>
      <c r="Q196" s="74"/>
      <c r="R196" s="74"/>
      <c r="S196" s="74"/>
      <c r="T196" s="74"/>
      <c r="U196" s="74"/>
      <c r="V196" s="74"/>
      <c r="W196" s="74"/>
      <c r="X196" s="74"/>
      <c r="Y196" s="74"/>
      <c r="Z196" s="74"/>
    </row>
    <row r="197" ht="11.25" customHeight="1">
      <c r="A197" s="65"/>
      <c r="B197" s="66"/>
      <c r="C197" s="66"/>
      <c r="D197" s="126"/>
      <c r="E197" s="308"/>
      <c r="F197" s="112"/>
      <c r="G197" s="74"/>
      <c r="H197" s="74"/>
      <c r="I197" s="74"/>
      <c r="J197" s="74"/>
      <c r="K197" s="74"/>
      <c r="L197" s="74"/>
      <c r="M197" s="74"/>
      <c r="N197" s="74"/>
      <c r="O197" s="74"/>
      <c r="P197" s="74"/>
      <c r="Q197" s="74"/>
      <c r="R197" s="74"/>
      <c r="S197" s="74"/>
      <c r="T197" s="74"/>
      <c r="U197" s="74"/>
      <c r="V197" s="74"/>
      <c r="W197" s="74"/>
      <c r="X197" s="74"/>
      <c r="Y197" s="74"/>
      <c r="Z197" s="74"/>
    </row>
    <row r="198" ht="11.25" customHeight="1">
      <c r="A198" s="65"/>
      <c r="B198" s="66"/>
      <c r="C198" s="66"/>
      <c r="D198" s="126"/>
      <c r="E198" s="308"/>
      <c r="F198" s="112"/>
      <c r="G198" s="74"/>
      <c r="H198" s="74"/>
      <c r="I198" s="74"/>
      <c r="J198" s="74"/>
      <c r="K198" s="74"/>
      <c r="L198" s="74"/>
      <c r="M198" s="74"/>
      <c r="N198" s="74"/>
      <c r="O198" s="74"/>
      <c r="P198" s="74"/>
      <c r="Q198" s="74"/>
      <c r="R198" s="74"/>
      <c r="S198" s="74"/>
      <c r="T198" s="74"/>
      <c r="U198" s="74"/>
      <c r="V198" s="74"/>
      <c r="W198" s="74"/>
      <c r="X198" s="74"/>
      <c r="Y198" s="74"/>
      <c r="Z198" s="74"/>
    </row>
    <row r="199" ht="11.25" customHeight="1">
      <c r="A199" s="65"/>
      <c r="B199" s="66"/>
      <c r="C199" s="66"/>
      <c r="D199" s="126"/>
      <c r="E199" s="308"/>
      <c r="F199" s="112"/>
      <c r="G199" s="74"/>
      <c r="H199" s="74"/>
      <c r="I199" s="74"/>
      <c r="J199" s="74"/>
      <c r="K199" s="74"/>
      <c r="L199" s="74"/>
      <c r="M199" s="74"/>
      <c r="N199" s="74"/>
      <c r="O199" s="74"/>
      <c r="P199" s="74"/>
      <c r="Q199" s="74"/>
      <c r="R199" s="74"/>
      <c r="S199" s="74"/>
      <c r="T199" s="74"/>
      <c r="U199" s="74"/>
      <c r="V199" s="74"/>
      <c r="W199" s="74"/>
      <c r="X199" s="74"/>
      <c r="Y199" s="74"/>
      <c r="Z199" s="74"/>
    </row>
    <row r="200" ht="11.25" customHeight="1">
      <c r="A200" s="65"/>
      <c r="B200" s="66"/>
      <c r="C200" s="66"/>
      <c r="D200" s="126"/>
      <c r="E200" s="308"/>
      <c r="F200" s="112"/>
      <c r="G200" s="74"/>
      <c r="H200" s="74"/>
      <c r="I200" s="74"/>
      <c r="J200" s="74"/>
      <c r="K200" s="74"/>
      <c r="L200" s="74"/>
      <c r="M200" s="74"/>
      <c r="N200" s="74"/>
      <c r="O200" s="74"/>
      <c r="P200" s="74"/>
      <c r="Q200" s="74"/>
      <c r="R200" s="74"/>
      <c r="S200" s="74"/>
      <c r="T200" s="74"/>
      <c r="U200" s="74"/>
      <c r="V200" s="74"/>
      <c r="W200" s="74"/>
      <c r="X200" s="74"/>
      <c r="Y200" s="74"/>
      <c r="Z200" s="74"/>
    </row>
    <row r="201" ht="11.25" customHeight="1">
      <c r="A201" s="65"/>
      <c r="B201" s="66"/>
      <c r="C201" s="66"/>
      <c r="D201" s="126"/>
      <c r="E201" s="308"/>
      <c r="F201" s="112"/>
      <c r="G201" s="74"/>
      <c r="H201" s="74"/>
      <c r="I201" s="74"/>
      <c r="J201" s="74"/>
      <c r="K201" s="74"/>
      <c r="L201" s="74"/>
      <c r="M201" s="74"/>
      <c r="N201" s="74"/>
      <c r="O201" s="74"/>
      <c r="P201" s="74"/>
      <c r="Q201" s="74"/>
      <c r="R201" s="74"/>
      <c r="S201" s="74"/>
      <c r="T201" s="74"/>
      <c r="U201" s="74"/>
      <c r="V201" s="74"/>
      <c r="W201" s="74"/>
      <c r="X201" s="74"/>
      <c r="Y201" s="74"/>
      <c r="Z201" s="74"/>
    </row>
    <row r="202" ht="11.25" customHeight="1">
      <c r="A202" s="65"/>
      <c r="B202" s="66"/>
      <c r="C202" s="66"/>
      <c r="D202" s="126"/>
      <c r="E202" s="308"/>
      <c r="F202" s="112"/>
      <c r="G202" s="74"/>
      <c r="H202" s="74"/>
      <c r="I202" s="74"/>
      <c r="J202" s="74"/>
      <c r="K202" s="74"/>
      <c r="L202" s="74"/>
      <c r="M202" s="74"/>
      <c r="N202" s="74"/>
      <c r="O202" s="74"/>
      <c r="P202" s="74"/>
      <c r="Q202" s="74"/>
      <c r="R202" s="74"/>
      <c r="S202" s="74"/>
      <c r="T202" s="74"/>
      <c r="U202" s="74"/>
      <c r="V202" s="74"/>
      <c r="W202" s="74"/>
      <c r="X202" s="74"/>
      <c r="Y202" s="74"/>
      <c r="Z202" s="74"/>
    </row>
    <row r="203" ht="11.25" customHeight="1">
      <c r="A203" s="65"/>
      <c r="B203" s="66"/>
      <c r="C203" s="66"/>
      <c r="D203" s="126"/>
      <c r="E203" s="308"/>
      <c r="F203" s="112"/>
      <c r="G203" s="74"/>
      <c r="H203" s="74"/>
      <c r="I203" s="74"/>
      <c r="J203" s="74"/>
      <c r="K203" s="74"/>
      <c r="L203" s="74"/>
      <c r="M203" s="74"/>
      <c r="N203" s="74"/>
      <c r="O203" s="74"/>
      <c r="P203" s="74"/>
      <c r="Q203" s="74"/>
      <c r="R203" s="74"/>
      <c r="S203" s="74"/>
      <c r="T203" s="74"/>
      <c r="U203" s="74"/>
      <c r="V203" s="74"/>
      <c r="W203" s="74"/>
      <c r="X203" s="74"/>
      <c r="Y203" s="74"/>
      <c r="Z203" s="74"/>
    </row>
    <row r="204" ht="11.25" customHeight="1">
      <c r="A204" s="65"/>
      <c r="B204" s="66"/>
      <c r="C204" s="66"/>
      <c r="D204" s="126"/>
      <c r="E204" s="308"/>
      <c r="F204" s="112"/>
      <c r="G204" s="74"/>
      <c r="H204" s="74"/>
      <c r="I204" s="74"/>
      <c r="J204" s="74"/>
      <c r="K204" s="74"/>
      <c r="L204" s="74"/>
      <c r="M204" s="74"/>
      <c r="N204" s="74"/>
      <c r="O204" s="74"/>
      <c r="P204" s="74"/>
      <c r="Q204" s="74"/>
      <c r="R204" s="74"/>
      <c r="S204" s="74"/>
      <c r="T204" s="74"/>
      <c r="U204" s="74"/>
      <c r="V204" s="74"/>
      <c r="W204" s="74"/>
      <c r="X204" s="74"/>
      <c r="Y204" s="74"/>
      <c r="Z204" s="74"/>
    </row>
    <row r="205" ht="11.25" customHeight="1">
      <c r="A205" s="65"/>
      <c r="B205" s="66"/>
      <c r="C205" s="66"/>
      <c r="D205" s="126"/>
      <c r="E205" s="308"/>
      <c r="F205" s="112"/>
      <c r="G205" s="74"/>
      <c r="H205" s="74"/>
      <c r="I205" s="74"/>
      <c r="J205" s="74"/>
      <c r="K205" s="74"/>
      <c r="L205" s="74"/>
      <c r="M205" s="74"/>
      <c r="N205" s="74"/>
      <c r="O205" s="74"/>
      <c r="P205" s="74"/>
      <c r="Q205" s="74"/>
      <c r="R205" s="74"/>
      <c r="S205" s="74"/>
      <c r="T205" s="74"/>
      <c r="U205" s="74"/>
      <c r="V205" s="74"/>
      <c r="W205" s="74"/>
      <c r="X205" s="74"/>
      <c r="Y205" s="74"/>
      <c r="Z205" s="74"/>
    </row>
    <row r="206" ht="11.25" customHeight="1">
      <c r="A206" s="65"/>
      <c r="B206" s="66"/>
      <c r="C206" s="66"/>
      <c r="D206" s="126"/>
      <c r="E206" s="308"/>
      <c r="F206" s="112"/>
      <c r="G206" s="74"/>
      <c r="H206" s="74"/>
      <c r="I206" s="74"/>
      <c r="J206" s="74"/>
      <c r="K206" s="74"/>
      <c r="L206" s="74"/>
      <c r="M206" s="74"/>
      <c r="N206" s="74"/>
      <c r="O206" s="74"/>
      <c r="P206" s="74"/>
      <c r="Q206" s="74"/>
      <c r="R206" s="74"/>
      <c r="S206" s="74"/>
      <c r="T206" s="74"/>
      <c r="U206" s="74"/>
      <c r="V206" s="74"/>
      <c r="W206" s="74"/>
      <c r="X206" s="74"/>
      <c r="Y206" s="74"/>
      <c r="Z206" s="74"/>
    </row>
    <row r="207" ht="11.25" customHeight="1">
      <c r="A207" s="65"/>
      <c r="B207" s="66"/>
      <c r="C207" s="66"/>
      <c r="D207" s="126"/>
      <c r="E207" s="308"/>
      <c r="F207" s="112"/>
      <c r="G207" s="74"/>
      <c r="H207" s="74"/>
      <c r="I207" s="74"/>
      <c r="J207" s="74"/>
      <c r="K207" s="74"/>
      <c r="L207" s="74"/>
      <c r="M207" s="74"/>
      <c r="N207" s="74"/>
      <c r="O207" s="74"/>
      <c r="P207" s="74"/>
      <c r="Q207" s="74"/>
      <c r="R207" s="74"/>
      <c r="S207" s="74"/>
      <c r="T207" s="74"/>
      <c r="U207" s="74"/>
      <c r="V207" s="74"/>
      <c r="W207" s="74"/>
      <c r="X207" s="74"/>
      <c r="Y207" s="74"/>
      <c r="Z207" s="74"/>
    </row>
    <row r="208" ht="11.25" customHeight="1">
      <c r="A208" s="65"/>
      <c r="B208" s="66"/>
      <c r="C208" s="66"/>
      <c r="D208" s="126"/>
      <c r="E208" s="308"/>
      <c r="F208" s="112"/>
      <c r="G208" s="74"/>
      <c r="H208" s="74"/>
      <c r="I208" s="74"/>
      <c r="J208" s="74"/>
      <c r="K208" s="74"/>
      <c r="L208" s="74"/>
      <c r="M208" s="74"/>
      <c r="N208" s="74"/>
      <c r="O208" s="74"/>
      <c r="P208" s="74"/>
      <c r="Q208" s="74"/>
      <c r="R208" s="74"/>
      <c r="S208" s="74"/>
      <c r="T208" s="74"/>
      <c r="U208" s="74"/>
      <c r="V208" s="74"/>
      <c r="W208" s="74"/>
      <c r="X208" s="74"/>
      <c r="Y208" s="74"/>
      <c r="Z208" s="74"/>
    </row>
    <row r="209" ht="11.25" customHeight="1">
      <c r="A209" s="65"/>
      <c r="B209" s="66"/>
      <c r="C209" s="66"/>
      <c r="D209" s="126"/>
      <c r="E209" s="308"/>
      <c r="F209" s="112"/>
      <c r="G209" s="74"/>
      <c r="H209" s="74"/>
      <c r="I209" s="74"/>
      <c r="J209" s="74"/>
      <c r="K209" s="74"/>
      <c r="L209" s="74"/>
      <c r="M209" s="74"/>
      <c r="N209" s="74"/>
      <c r="O209" s="74"/>
      <c r="P209" s="74"/>
      <c r="Q209" s="74"/>
      <c r="R209" s="74"/>
      <c r="S209" s="74"/>
      <c r="T209" s="74"/>
      <c r="U209" s="74"/>
      <c r="V209" s="74"/>
      <c r="W209" s="74"/>
      <c r="X209" s="74"/>
      <c r="Y209" s="74"/>
      <c r="Z209" s="74"/>
    </row>
    <row r="210" ht="11.25" customHeight="1">
      <c r="A210" s="65"/>
      <c r="B210" s="66"/>
      <c r="C210" s="66"/>
      <c r="D210" s="126"/>
      <c r="E210" s="308"/>
      <c r="F210" s="112"/>
      <c r="G210" s="74"/>
      <c r="H210" s="74"/>
      <c r="I210" s="74"/>
      <c r="J210" s="74"/>
      <c r="K210" s="74"/>
      <c r="L210" s="74"/>
      <c r="M210" s="74"/>
      <c r="N210" s="74"/>
      <c r="O210" s="74"/>
      <c r="P210" s="74"/>
      <c r="Q210" s="74"/>
      <c r="R210" s="74"/>
      <c r="S210" s="74"/>
      <c r="T210" s="74"/>
      <c r="U210" s="74"/>
      <c r="V210" s="74"/>
      <c r="W210" s="74"/>
      <c r="X210" s="74"/>
      <c r="Y210" s="74"/>
      <c r="Z210" s="74"/>
    </row>
    <row r="211" ht="11.25" customHeight="1">
      <c r="A211" s="51" t="s">
        <v>151</v>
      </c>
      <c r="B211" s="386"/>
      <c r="C211" s="386"/>
      <c r="D211" s="433"/>
      <c r="E211" s="433">
        <f>SUM(E9:E38)</f>
        <v>22204</v>
      </c>
      <c r="F211" s="74"/>
      <c r="G211" s="74"/>
      <c r="H211" s="74"/>
      <c r="I211" s="74"/>
      <c r="J211" s="74"/>
      <c r="K211" s="74"/>
      <c r="L211" s="74"/>
      <c r="M211" s="74"/>
      <c r="N211" s="74"/>
      <c r="O211" s="74"/>
      <c r="P211" s="74"/>
      <c r="Q211" s="74"/>
      <c r="R211" s="74"/>
      <c r="S211" s="74"/>
      <c r="T211" s="74"/>
      <c r="U211" s="74"/>
      <c r="V211" s="74"/>
      <c r="W211" s="74"/>
      <c r="X211" s="74"/>
      <c r="Y211" s="74"/>
      <c r="Z211" s="74"/>
    </row>
    <row r="212" ht="11.25" customHeight="1">
      <c r="A212" s="39"/>
      <c r="B212" s="39"/>
      <c r="C212" s="40"/>
      <c r="D212" s="40"/>
      <c r="E212" s="40"/>
      <c r="F212" s="1"/>
      <c r="G212" s="1"/>
      <c r="H212" s="1"/>
      <c r="I212" s="74"/>
      <c r="J212" s="74"/>
      <c r="K212" s="74"/>
      <c r="L212" s="74"/>
      <c r="M212" s="74"/>
      <c r="N212" s="74"/>
      <c r="O212" s="74"/>
      <c r="P212" s="74"/>
      <c r="Q212" s="74"/>
      <c r="R212" s="74"/>
      <c r="S212" s="74"/>
      <c r="T212" s="74"/>
      <c r="U212" s="74"/>
      <c r="V212" s="74"/>
      <c r="W212" s="74"/>
      <c r="X212" s="74"/>
      <c r="Y212" s="74"/>
      <c r="Z212" s="74"/>
    </row>
    <row r="213" ht="11.25" customHeight="1">
      <c r="A213" s="116" t="s">
        <v>500</v>
      </c>
      <c r="B213" s="117"/>
      <c r="C213" s="117"/>
      <c r="D213" s="117"/>
      <c r="E213" s="117"/>
      <c r="F213" s="162"/>
      <c r="G213" s="162"/>
      <c r="H213" s="162"/>
      <c r="I213" s="39"/>
      <c r="J213" s="39"/>
      <c r="K213" s="39"/>
      <c r="L213" s="39"/>
      <c r="M213" s="39"/>
      <c r="N213" s="39"/>
      <c r="O213" s="39"/>
      <c r="P213" s="39"/>
      <c r="Q213" s="39"/>
      <c r="R213" s="39"/>
      <c r="S213" s="39"/>
      <c r="T213" s="39"/>
      <c r="U213" s="39"/>
      <c r="V213" s="39"/>
      <c r="W213" s="39"/>
      <c r="X213" s="39"/>
      <c r="Y213" s="39"/>
      <c r="Z213" s="74"/>
    </row>
    <row r="214" ht="15.75" customHeight="1">
      <c r="A214" s="39"/>
      <c r="B214" s="39"/>
      <c r="C214" s="40"/>
      <c r="D214" s="40"/>
      <c r="E214" s="1"/>
      <c r="F214" s="1"/>
      <c r="G214" s="1"/>
      <c r="H214" s="1"/>
    </row>
    <row r="215" ht="15.75" customHeight="1">
      <c r="A215" s="39"/>
      <c r="B215" s="39"/>
      <c r="C215" s="40"/>
      <c r="D215" s="40"/>
      <c r="E215" s="40"/>
      <c r="F215" s="1"/>
      <c r="G215" s="1"/>
      <c r="H215" s="1"/>
    </row>
    <row r="216" ht="15.75" customHeight="1">
      <c r="A216" s="39"/>
      <c r="B216" s="39"/>
      <c r="C216" s="40"/>
      <c r="D216" s="40"/>
      <c r="E216" s="1"/>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c r="A248" s="39"/>
      <c r="B248" s="39"/>
      <c r="C248" s="40"/>
      <c r="D248" s="40"/>
      <c r="E248" s="40"/>
      <c r="F248" s="1"/>
      <c r="G248" s="1"/>
      <c r="H248" s="1"/>
    </row>
    <row r="249" ht="15.75" customHeight="1">
      <c r="A249" s="39"/>
      <c r="B249" s="39"/>
      <c r="C249" s="40"/>
      <c r="D249" s="40"/>
      <c r="E249" s="40"/>
      <c r="F249" s="1"/>
      <c r="G249" s="1"/>
      <c r="H249" s="1"/>
    </row>
    <row r="250" ht="15.75" customHeight="1">
      <c r="A250" s="39"/>
      <c r="B250" s="39"/>
      <c r="C250" s="40"/>
      <c r="D250" s="40"/>
      <c r="E250" s="40"/>
      <c r="F250" s="1"/>
      <c r="G250" s="1"/>
      <c r="H250" s="1"/>
    </row>
    <row r="251" ht="15.75" customHeight="1">
      <c r="A251" s="39"/>
      <c r="B251" s="39"/>
      <c r="C251" s="40"/>
      <c r="D251" s="40"/>
      <c r="E251" s="40"/>
      <c r="F251" s="1"/>
      <c r="G251" s="1"/>
      <c r="H251" s="1"/>
    </row>
    <row r="252" ht="15.75" customHeight="1">
      <c r="A252" s="39"/>
      <c r="B252" s="39"/>
      <c r="C252" s="40"/>
      <c r="D252" s="40"/>
      <c r="E252" s="40"/>
      <c r="F252" s="1"/>
      <c r="G252" s="1"/>
      <c r="H252" s="1"/>
    </row>
    <row r="253" ht="15.75" customHeight="1">
      <c r="A253" s="39"/>
      <c r="B253" s="39"/>
      <c r="C253" s="40"/>
      <c r="D253" s="40"/>
      <c r="E253" s="40"/>
      <c r="F253" s="1"/>
      <c r="G253" s="1"/>
      <c r="H253" s="1"/>
    </row>
    <row r="254" ht="15.75" customHeight="1">
      <c r="A254" s="39"/>
      <c r="B254" s="39"/>
      <c r="C254" s="40"/>
      <c r="D254" s="40"/>
      <c r="E254" s="40"/>
      <c r="F254" s="1"/>
      <c r="G254" s="1"/>
      <c r="H254" s="1"/>
    </row>
    <row r="255" ht="15.75" customHeight="1">
      <c r="A255" s="39"/>
      <c r="B255" s="39"/>
      <c r="C255" s="40"/>
      <c r="D255" s="40"/>
      <c r="E255" s="40"/>
      <c r="F255" s="1"/>
      <c r="G255" s="1"/>
      <c r="H255" s="1"/>
    </row>
    <row r="256" ht="15.75" customHeight="1">
      <c r="A256" s="39"/>
      <c r="B256" s="39"/>
      <c r="C256" s="40"/>
      <c r="D256" s="40"/>
      <c r="E256" s="40"/>
      <c r="F256" s="1"/>
      <c r="G256" s="1"/>
      <c r="H256" s="1"/>
    </row>
    <row r="257" ht="15.75" customHeight="1">
      <c r="A257" s="39"/>
      <c r="B257" s="39"/>
      <c r="C257" s="40"/>
      <c r="D257" s="40"/>
      <c r="E257" s="40"/>
      <c r="F257" s="1"/>
      <c r="G257" s="1"/>
      <c r="H257" s="1"/>
    </row>
    <row r="258" ht="15.75" customHeight="1">
      <c r="A258" s="39"/>
      <c r="B258" s="39"/>
      <c r="C258" s="40"/>
      <c r="D258" s="40"/>
      <c r="E258" s="40"/>
      <c r="F258" s="1"/>
      <c r="G258" s="1"/>
      <c r="H258" s="1"/>
    </row>
    <row r="259" ht="15.75" customHeight="1">
      <c r="A259" s="39"/>
      <c r="B259" s="39"/>
      <c r="C259" s="40"/>
      <c r="D259" s="40"/>
      <c r="E259" s="40"/>
      <c r="F259" s="1"/>
      <c r="G259" s="1"/>
      <c r="H259" s="1"/>
    </row>
    <row r="260" ht="15.75" customHeight="1">
      <c r="A260" s="39"/>
      <c r="B260" s="39"/>
      <c r="C260" s="40"/>
      <c r="D260" s="40"/>
      <c r="E260" s="40"/>
      <c r="F260" s="1"/>
      <c r="G260" s="1"/>
      <c r="H260" s="1"/>
    </row>
    <row r="261" ht="15.75" customHeight="1">
      <c r="A261" s="39"/>
      <c r="B261" s="39"/>
      <c r="C261" s="40"/>
      <c r="D261" s="40"/>
      <c r="E261" s="40"/>
      <c r="F261" s="1"/>
      <c r="G261" s="1"/>
      <c r="H261" s="1"/>
    </row>
    <row r="262" ht="15.75" customHeight="1">
      <c r="A262" s="39"/>
      <c r="B262" s="39"/>
      <c r="C262" s="40"/>
      <c r="D262" s="40"/>
      <c r="E262" s="40"/>
      <c r="F262" s="1"/>
      <c r="G262" s="1"/>
      <c r="H262" s="1"/>
    </row>
    <row r="263" ht="15.75" customHeight="1">
      <c r="A263" s="39"/>
      <c r="B263" s="39"/>
      <c r="C263" s="40"/>
      <c r="D263" s="40"/>
      <c r="E263" s="40"/>
      <c r="F263" s="1"/>
      <c r="G263" s="1"/>
      <c r="H263" s="1"/>
    </row>
    <row r="264" ht="15.75" customHeight="1">
      <c r="A264" s="39"/>
      <c r="B264" s="39"/>
      <c r="C264" s="40"/>
      <c r="D264" s="40"/>
      <c r="E264" s="40"/>
      <c r="F264" s="1"/>
      <c r="G264" s="1"/>
      <c r="H264" s="1"/>
    </row>
    <row r="265" ht="15.75" customHeight="1">
      <c r="A265" s="39"/>
      <c r="B265" s="39"/>
      <c r="C265" s="40"/>
      <c r="D265" s="40"/>
      <c r="E265" s="40"/>
      <c r="F265" s="1"/>
      <c r="G265" s="1"/>
      <c r="H265" s="1"/>
    </row>
    <row r="266" ht="15.75" customHeight="1">
      <c r="A266" s="39"/>
      <c r="B266" s="39"/>
      <c r="C266" s="40"/>
      <c r="D266" s="40"/>
      <c r="E266" s="40"/>
      <c r="F266" s="1"/>
      <c r="G266" s="1"/>
      <c r="H266" s="1"/>
    </row>
    <row r="267" ht="15.75" customHeight="1">
      <c r="A267" s="39"/>
      <c r="B267" s="39"/>
      <c r="C267" s="40"/>
      <c r="D267" s="40"/>
      <c r="E267" s="40"/>
      <c r="F267" s="1"/>
      <c r="G267" s="1"/>
      <c r="H267" s="1"/>
    </row>
    <row r="268" ht="15.75" customHeight="1">
      <c r="A268" s="39"/>
      <c r="B268" s="39"/>
      <c r="C268" s="40"/>
      <c r="D268" s="40"/>
      <c r="E268" s="40"/>
      <c r="F268" s="1"/>
      <c r="G268" s="1"/>
      <c r="H268" s="1"/>
    </row>
    <row r="269" ht="15.75" customHeight="1">
      <c r="A269" s="39"/>
      <c r="B269" s="39"/>
      <c r="C269" s="40"/>
      <c r="D269" s="40"/>
      <c r="E269" s="40"/>
      <c r="F269" s="1"/>
      <c r="G269" s="1"/>
      <c r="H269" s="1"/>
    </row>
    <row r="270" ht="15.75" customHeight="1">
      <c r="A270" s="39"/>
      <c r="B270" s="39"/>
      <c r="C270" s="40"/>
      <c r="D270" s="40"/>
      <c r="E270" s="40"/>
      <c r="F270" s="1"/>
      <c r="G270" s="1"/>
      <c r="H270" s="1"/>
    </row>
    <row r="271" ht="15.75" customHeight="1">
      <c r="A271" s="39"/>
      <c r="B271" s="39"/>
      <c r="C271" s="40"/>
      <c r="D271" s="40"/>
      <c r="E271" s="40"/>
      <c r="F271" s="1"/>
      <c r="G271" s="1"/>
      <c r="H271" s="1"/>
    </row>
    <row r="272" ht="15.75" customHeight="1">
      <c r="A272" s="39"/>
      <c r="B272" s="39"/>
      <c r="C272" s="40"/>
      <c r="D272" s="40"/>
      <c r="E272" s="40"/>
      <c r="F272" s="1"/>
      <c r="G272" s="1"/>
      <c r="H272" s="1"/>
    </row>
    <row r="273" ht="15.75" customHeight="1">
      <c r="A273" s="39"/>
      <c r="B273" s="39"/>
      <c r="C273" s="40"/>
      <c r="D273" s="40"/>
      <c r="E273" s="40"/>
      <c r="F273" s="1"/>
      <c r="G273" s="1"/>
      <c r="H273" s="1"/>
    </row>
    <row r="274" ht="15.75" customHeight="1">
      <c r="A274" s="39"/>
      <c r="B274" s="39"/>
      <c r="C274" s="40"/>
      <c r="D274" s="40"/>
      <c r="E274" s="40"/>
      <c r="F274" s="1"/>
      <c r="G274" s="1"/>
      <c r="H274" s="1"/>
    </row>
    <row r="275" ht="15.75" customHeight="1">
      <c r="A275" s="39"/>
      <c r="B275" s="39"/>
      <c r="C275" s="40"/>
      <c r="D275" s="40"/>
      <c r="E275" s="40"/>
      <c r="F275" s="1"/>
      <c r="G275" s="1"/>
      <c r="H275" s="1"/>
    </row>
    <row r="276" ht="15.75" customHeight="1">
      <c r="A276" s="39"/>
      <c r="B276" s="39"/>
      <c r="C276" s="40"/>
      <c r="D276" s="40"/>
      <c r="E276" s="40"/>
      <c r="F276" s="1"/>
      <c r="G276" s="1"/>
      <c r="H276" s="1"/>
    </row>
    <row r="277" ht="15.75" customHeight="1">
      <c r="A277" s="39"/>
      <c r="B277" s="39"/>
      <c r="C277" s="40"/>
      <c r="D277" s="40"/>
      <c r="E277" s="40"/>
      <c r="F277" s="1"/>
      <c r="G277" s="1"/>
      <c r="H277" s="1"/>
    </row>
    <row r="278" ht="15.75" customHeight="1">
      <c r="A278" s="39"/>
      <c r="B278" s="39"/>
      <c r="C278" s="40"/>
      <c r="D278" s="40"/>
      <c r="E278" s="40"/>
      <c r="F278" s="1"/>
      <c r="G278" s="1"/>
      <c r="H278" s="1"/>
    </row>
    <row r="279" ht="15.75" customHeight="1">
      <c r="A279" s="39"/>
      <c r="B279" s="39"/>
      <c r="C279" s="40"/>
      <c r="D279" s="40"/>
      <c r="E279" s="40"/>
      <c r="F279" s="1"/>
      <c r="G279" s="1"/>
      <c r="H279" s="1"/>
    </row>
    <row r="280" ht="15.75" customHeight="1">
      <c r="A280" s="39"/>
      <c r="B280" s="39"/>
      <c r="C280" s="40"/>
      <c r="D280" s="40"/>
      <c r="E280" s="40"/>
      <c r="F280" s="1"/>
      <c r="G280" s="1"/>
      <c r="H280" s="1"/>
    </row>
    <row r="281" ht="15.75" customHeight="1">
      <c r="A281" s="39"/>
      <c r="B281" s="39"/>
      <c r="C281" s="40"/>
      <c r="D281" s="40"/>
      <c r="E281" s="40"/>
      <c r="F281" s="1"/>
      <c r="G281" s="1"/>
      <c r="H281" s="1"/>
    </row>
    <row r="282" ht="15.75" customHeight="1">
      <c r="A282" s="39"/>
      <c r="B282" s="39"/>
      <c r="C282" s="40"/>
      <c r="D282" s="40"/>
      <c r="E282" s="40"/>
      <c r="F282" s="1"/>
      <c r="G282" s="1"/>
      <c r="H282" s="1"/>
    </row>
    <row r="283" ht="15.75" customHeight="1">
      <c r="A283" s="39"/>
      <c r="B283" s="39"/>
      <c r="C283" s="40"/>
      <c r="D283" s="40"/>
      <c r="E283" s="40"/>
      <c r="F283" s="1"/>
      <c r="G283" s="1"/>
      <c r="H283" s="1"/>
    </row>
    <row r="284" ht="15.75" customHeight="1">
      <c r="A284" s="39"/>
      <c r="B284" s="39"/>
      <c r="C284" s="40"/>
      <c r="D284" s="40"/>
      <c r="E284" s="40"/>
      <c r="F284" s="1"/>
      <c r="G284" s="1"/>
      <c r="H284" s="1"/>
    </row>
    <row r="285" ht="15.75" customHeight="1">
      <c r="A285" s="39"/>
      <c r="B285" s="39"/>
      <c r="C285" s="40"/>
      <c r="D285" s="40"/>
      <c r="E285" s="40"/>
      <c r="F285" s="1"/>
      <c r="G285" s="1"/>
      <c r="H285" s="1"/>
    </row>
    <row r="286" ht="15.75" customHeight="1">
      <c r="A286" s="39"/>
      <c r="B286" s="39"/>
      <c r="C286" s="40"/>
      <c r="D286" s="40"/>
      <c r="E286" s="40"/>
      <c r="F286" s="1"/>
      <c r="G286" s="1"/>
      <c r="H286" s="1"/>
    </row>
    <row r="287" ht="15.75" customHeight="1">
      <c r="A287" s="39"/>
      <c r="B287" s="39"/>
      <c r="C287" s="40"/>
      <c r="D287" s="40"/>
      <c r="E287" s="40"/>
      <c r="F287" s="1"/>
      <c r="G287" s="1"/>
      <c r="H287" s="1"/>
    </row>
    <row r="288" ht="15.75" customHeight="1">
      <c r="A288" s="39"/>
      <c r="B288" s="39"/>
      <c r="C288" s="40"/>
      <c r="D288" s="40"/>
      <c r="E288" s="40"/>
      <c r="F288" s="1"/>
      <c r="G288" s="1"/>
      <c r="H288" s="1"/>
    </row>
    <row r="289" ht="15.75" customHeight="1">
      <c r="A289" s="39"/>
      <c r="B289" s="39"/>
      <c r="C289" s="40"/>
      <c r="D289" s="40"/>
      <c r="E289" s="40"/>
      <c r="F289" s="1"/>
      <c r="G289" s="1"/>
      <c r="H289" s="1"/>
    </row>
    <row r="290" ht="15.75" customHeight="1">
      <c r="A290" s="39"/>
      <c r="B290" s="39"/>
      <c r="C290" s="40"/>
      <c r="D290" s="40"/>
      <c r="E290" s="40"/>
      <c r="F290" s="1"/>
      <c r="G290" s="1"/>
      <c r="H290" s="1"/>
    </row>
    <row r="291" ht="15.75" customHeight="1">
      <c r="A291" s="39"/>
      <c r="B291" s="39"/>
      <c r="C291" s="40"/>
      <c r="D291" s="40"/>
      <c r="E291" s="40"/>
      <c r="F291" s="1"/>
      <c r="G291" s="1"/>
      <c r="H291" s="1"/>
    </row>
    <row r="292" ht="15.75" customHeight="1">
      <c r="A292" s="39"/>
      <c r="B292" s="39"/>
      <c r="C292" s="40"/>
      <c r="D292" s="40"/>
      <c r="E292" s="40"/>
      <c r="F292" s="1"/>
      <c r="G292" s="1"/>
      <c r="H292" s="1"/>
    </row>
    <row r="293" ht="15.75" customHeight="1">
      <c r="A293" s="39"/>
      <c r="B293" s="39"/>
      <c r="C293" s="40"/>
      <c r="D293" s="40"/>
      <c r="E293" s="40"/>
      <c r="F293" s="1"/>
      <c r="G293" s="1"/>
      <c r="H293" s="1"/>
    </row>
    <row r="294" ht="15.75" customHeight="1">
      <c r="A294" s="39"/>
      <c r="B294" s="39"/>
      <c r="C294" s="40"/>
      <c r="D294" s="40"/>
      <c r="E294" s="40"/>
      <c r="F294" s="1"/>
      <c r="G294" s="1"/>
      <c r="H294" s="1"/>
    </row>
    <row r="295" ht="15.75" customHeight="1">
      <c r="A295" s="39"/>
      <c r="B295" s="39"/>
      <c r="C295" s="40"/>
      <c r="D295" s="40"/>
      <c r="E295" s="40"/>
      <c r="F295" s="1"/>
      <c r="G295" s="1"/>
      <c r="H295" s="1"/>
    </row>
    <row r="296" ht="15.75" customHeight="1">
      <c r="A296" s="39"/>
      <c r="B296" s="39"/>
      <c r="C296" s="40"/>
      <c r="D296" s="40"/>
      <c r="E296" s="40"/>
      <c r="F296" s="1"/>
      <c r="G296" s="1"/>
      <c r="H296" s="1"/>
    </row>
    <row r="297" ht="15.75" customHeight="1">
      <c r="A297" s="39"/>
      <c r="B297" s="39"/>
      <c r="C297" s="40"/>
      <c r="D297" s="40"/>
      <c r="E297" s="40"/>
      <c r="F297" s="1"/>
      <c r="G297" s="1"/>
      <c r="H297" s="1"/>
    </row>
    <row r="298" ht="15.75" customHeight="1">
      <c r="A298" s="39"/>
      <c r="B298" s="39"/>
      <c r="C298" s="40"/>
      <c r="D298" s="40"/>
      <c r="E298" s="40"/>
      <c r="F298" s="1"/>
      <c r="G298" s="1"/>
      <c r="H298" s="1"/>
    </row>
    <row r="299" ht="15.75" customHeight="1">
      <c r="A299" s="39"/>
      <c r="B299" s="39"/>
      <c r="C299" s="40"/>
      <c r="D299" s="40"/>
      <c r="E299" s="40"/>
      <c r="F299" s="1"/>
      <c r="G299" s="1"/>
      <c r="H299" s="1"/>
    </row>
    <row r="300" ht="15.75" customHeight="1">
      <c r="A300" s="39"/>
      <c r="B300" s="39"/>
      <c r="C300" s="40"/>
      <c r="D300" s="40"/>
      <c r="E300" s="40"/>
      <c r="F300" s="1"/>
      <c r="G300" s="1"/>
      <c r="H300" s="1"/>
    </row>
    <row r="301" ht="15.75" customHeight="1">
      <c r="A301" s="39"/>
      <c r="B301" s="39"/>
      <c r="C301" s="40"/>
      <c r="D301" s="40"/>
      <c r="E301" s="40"/>
      <c r="F301" s="1"/>
      <c r="G301" s="1"/>
      <c r="H301" s="1"/>
    </row>
    <row r="302" ht="15.75" customHeight="1">
      <c r="A302" s="39"/>
      <c r="B302" s="39"/>
      <c r="C302" s="40"/>
      <c r="D302" s="40"/>
      <c r="E302" s="40"/>
      <c r="F302" s="1"/>
      <c r="G302" s="1"/>
      <c r="H302" s="1"/>
    </row>
    <row r="303" ht="15.75" customHeight="1">
      <c r="A303" s="39"/>
      <c r="B303" s="39"/>
      <c r="C303" s="40"/>
      <c r="D303" s="40"/>
      <c r="E303" s="40"/>
      <c r="F303" s="1"/>
      <c r="G303" s="1"/>
      <c r="H303" s="1"/>
    </row>
    <row r="304" ht="15.75" customHeight="1">
      <c r="A304" s="39"/>
      <c r="B304" s="39"/>
      <c r="C304" s="40"/>
      <c r="D304" s="40"/>
      <c r="E304" s="40"/>
      <c r="F304" s="1"/>
      <c r="G304" s="1"/>
      <c r="H304" s="1"/>
    </row>
    <row r="305" ht="15.75" customHeight="1">
      <c r="A305" s="39"/>
      <c r="B305" s="39"/>
      <c r="C305" s="40"/>
      <c r="D305" s="40"/>
      <c r="E305" s="40"/>
      <c r="F305" s="1"/>
      <c r="G305" s="1"/>
      <c r="H305" s="1"/>
    </row>
    <row r="306" ht="15.75" customHeight="1">
      <c r="A306" s="39"/>
      <c r="B306" s="39"/>
      <c r="C306" s="40"/>
      <c r="D306" s="40"/>
      <c r="E306" s="40"/>
      <c r="F306" s="1"/>
      <c r="G306" s="1"/>
      <c r="H306" s="1"/>
    </row>
    <row r="307" ht="15.75" customHeight="1">
      <c r="A307" s="39"/>
      <c r="B307" s="39"/>
      <c r="C307" s="40"/>
      <c r="D307" s="40"/>
      <c r="E307" s="40"/>
      <c r="F307" s="1"/>
      <c r="G307" s="1"/>
      <c r="H307" s="1"/>
    </row>
    <row r="308" ht="15.75" customHeight="1">
      <c r="A308" s="39"/>
      <c r="B308" s="39"/>
      <c r="C308" s="40"/>
      <c r="D308" s="40"/>
      <c r="E308" s="40"/>
      <c r="F308" s="1"/>
      <c r="G308" s="1"/>
      <c r="H308" s="1"/>
    </row>
    <row r="309" ht="15.75" customHeight="1">
      <c r="A309" s="39"/>
      <c r="B309" s="39"/>
      <c r="C309" s="40"/>
      <c r="D309" s="40"/>
      <c r="E309" s="40"/>
      <c r="F309" s="1"/>
      <c r="G309" s="1"/>
      <c r="H309" s="1"/>
    </row>
    <row r="310" ht="15.75" customHeight="1">
      <c r="A310" s="39"/>
      <c r="B310" s="39"/>
      <c r="C310" s="40"/>
      <c r="D310" s="40"/>
      <c r="E310" s="40"/>
      <c r="F310" s="1"/>
      <c r="G310" s="1"/>
      <c r="H310" s="1"/>
    </row>
    <row r="311" ht="15.75" customHeight="1">
      <c r="A311" s="39"/>
      <c r="B311" s="39"/>
      <c r="C311" s="40"/>
      <c r="D311" s="40"/>
      <c r="E311" s="40"/>
      <c r="F311" s="1"/>
      <c r="G311" s="1"/>
      <c r="H311" s="1"/>
    </row>
    <row r="312" ht="15.75" customHeight="1">
      <c r="A312" s="39"/>
      <c r="B312" s="39"/>
      <c r="C312" s="40"/>
      <c r="D312" s="40"/>
      <c r="E312" s="40"/>
      <c r="F312" s="1"/>
      <c r="G312" s="1"/>
      <c r="H312" s="1"/>
    </row>
    <row r="313" ht="15.75" customHeight="1">
      <c r="A313" s="39"/>
      <c r="B313" s="39"/>
      <c r="C313" s="40"/>
      <c r="D313" s="40"/>
      <c r="E313" s="40"/>
      <c r="F313" s="1"/>
      <c r="G313" s="1"/>
      <c r="H313" s="1"/>
    </row>
    <row r="314" ht="15.75" customHeight="1">
      <c r="A314" s="39"/>
      <c r="B314" s="39"/>
      <c r="C314" s="40"/>
      <c r="D314" s="40"/>
      <c r="E314" s="40"/>
      <c r="F314" s="1"/>
      <c r="G314" s="1"/>
      <c r="H314" s="1"/>
    </row>
    <row r="315" ht="15.75" customHeight="1">
      <c r="A315" s="39"/>
      <c r="B315" s="39"/>
      <c r="C315" s="40"/>
      <c r="D315" s="40"/>
      <c r="E315" s="40"/>
      <c r="F315" s="1"/>
      <c r="G315" s="1"/>
      <c r="H315" s="1"/>
    </row>
    <row r="316" ht="15.75" customHeight="1">
      <c r="A316" s="39"/>
      <c r="B316" s="39"/>
      <c r="C316" s="40"/>
      <c r="D316" s="40"/>
      <c r="E316" s="40"/>
      <c r="F316" s="1"/>
      <c r="G316" s="1"/>
      <c r="H316" s="1"/>
    </row>
    <row r="317" ht="15.75" customHeight="1">
      <c r="A317" s="39"/>
      <c r="B317" s="39"/>
      <c r="C317" s="40"/>
      <c r="D317" s="40"/>
      <c r="E317" s="40"/>
      <c r="F317" s="1"/>
      <c r="G317" s="1"/>
      <c r="H317" s="1"/>
    </row>
    <row r="318" ht="15.75" customHeight="1">
      <c r="A318" s="39"/>
      <c r="B318" s="39"/>
      <c r="C318" s="40"/>
      <c r="D318" s="40"/>
      <c r="E318" s="40"/>
      <c r="F318" s="1"/>
      <c r="G318" s="1"/>
      <c r="H318" s="1"/>
    </row>
    <row r="319" ht="15.75" customHeight="1">
      <c r="A319" s="39"/>
      <c r="B319" s="39"/>
      <c r="C319" s="40"/>
      <c r="D319" s="40"/>
      <c r="E319" s="40"/>
      <c r="F319" s="1"/>
      <c r="G319" s="1"/>
      <c r="H319" s="1"/>
    </row>
    <row r="320" ht="15.75" customHeight="1">
      <c r="A320" s="39"/>
      <c r="B320" s="39"/>
      <c r="C320" s="40"/>
      <c r="D320" s="40"/>
      <c r="E320" s="40"/>
      <c r="F320" s="1"/>
      <c r="G320" s="1"/>
      <c r="H320" s="1"/>
    </row>
    <row r="321" ht="15.75" customHeight="1">
      <c r="A321" s="39"/>
      <c r="B321" s="39"/>
      <c r="C321" s="40"/>
      <c r="D321" s="40"/>
      <c r="E321" s="40"/>
      <c r="F321" s="1"/>
      <c r="G321" s="1"/>
      <c r="H321" s="1"/>
    </row>
    <row r="322" ht="15.75" customHeight="1">
      <c r="A322" s="39"/>
      <c r="B322" s="39"/>
      <c r="C322" s="40"/>
      <c r="D322" s="40"/>
      <c r="E322" s="40"/>
      <c r="F322" s="1"/>
      <c r="G322" s="1"/>
      <c r="H322" s="1"/>
    </row>
    <row r="323" ht="15.75" customHeight="1">
      <c r="A323" s="39"/>
      <c r="B323" s="39"/>
      <c r="C323" s="40"/>
      <c r="D323" s="40"/>
      <c r="E323" s="40"/>
      <c r="F323" s="1"/>
      <c r="G323" s="1"/>
      <c r="H323" s="1"/>
    </row>
    <row r="324" ht="15.75" customHeight="1">
      <c r="A324" s="39"/>
      <c r="B324" s="39"/>
      <c r="C324" s="40"/>
      <c r="D324" s="40"/>
      <c r="E324" s="40"/>
      <c r="F324" s="1"/>
      <c r="G324" s="1"/>
      <c r="H324" s="1"/>
    </row>
    <row r="325" ht="15.75" customHeight="1">
      <c r="A325" s="39"/>
      <c r="B325" s="39"/>
      <c r="C325" s="40"/>
      <c r="D325" s="40"/>
      <c r="E325" s="40"/>
      <c r="F325" s="1"/>
      <c r="G325" s="1"/>
      <c r="H325" s="1"/>
    </row>
    <row r="326" ht="15.75" customHeight="1">
      <c r="A326" s="39"/>
      <c r="B326" s="39"/>
      <c r="C326" s="40"/>
      <c r="D326" s="40"/>
      <c r="E326" s="40"/>
      <c r="F326" s="1"/>
      <c r="G326" s="1"/>
      <c r="H326" s="1"/>
    </row>
    <row r="327" ht="15.75" customHeight="1">
      <c r="A327" s="39"/>
      <c r="B327" s="39"/>
      <c r="C327" s="40"/>
      <c r="D327" s="40"/>
      <c r="E327" s="40"/>
      <c r="F327" s="1"/>
      <c r="G327" s="1"/>
      <c r="H327" s="1"/>
    </row>
    <row r="328" ht="15.75" customHeight="1">
      <c r="A328" s="39"/>
      <c r="B328" s="39"/>
      <c r="C328" s="40"/>
      <c r="D328" s="40"/>
      <c r="E328" s="40"/>
      <c r="F328" s="1"/>
      <c r="G328" s="1"/>
      <c r="H328" s="1"/>
    </row>
    <row r="329" ht="15.75" customHeight="1">
      <c r="A329" s="39"/>
      <c r="B329" s="39"/>
      <c r="C329" s="40"/>
      <c r="D329" s="40"/>
      <c r="E329" s="40"/>
      <c r="F329" s="1"/>
      <c r="G329" s="1"/>
      <c r="H329" s="1"/>
    </row>
    <row r="330" ht="15.75" customHeight="1">
      <c r="A330" s="39"/>
      <c r="B330" s="39"/>
      <c r="C330" s="40"/>
      <c r="D330" s="40"/>
      <c r="E330" s="40"/>
      <c r="F330" s="1"/>
      <c r="G330" s="1"/>
      <c r="H330" s="1"/>
    </row>
    <row r="331" ht="15.75" customHeight="1">
      <c r="A331" s="39"/>
      <c r="B331" s="39"/>
      <c r="C331" s="40"/>
      <c r="D331" s="40"/>
      <c r="E331" s="40"/>
      <c r="F331" s="1"/>
      <c r="G331" s="1"/>
      <c r="H331" s="1"/>
    </row>
    <row r="332" ht="15.75" customHeight="1">
      <c r="A332" s="39"/>
      <c r="B332" s="39"/>
      <c r="C332" s="40"/>
      <c r="D332" s="40"/>
      <c r="E332" s="40"/>
      <c r="F332" s="1"/>
      <c r="G332" s="1"/>
      <c r="H332" s="1"/>
    </row>
    <row r="333" ht="15.75" customHeight="1">
      <c r="A333" s="39"/>
      <c r="B333" s="39"/>
      <c r="C333" s="40"/>
      <c r="D333" s="40"/>
      <c r="E333" s="40"/>
      <c r="F333" s="1"/>
      <c r="G333" s="1"/>
      <c r="H333" s="1"/>
    </row>
    <row r="334" ht="15.75" customHeight="1">
      <c r="A334" s="39"/>
      <c r="B334" s="39"/>
      <c r="C334" s="40"/>
      <c r="D334" s="40"/>
      <c r="E334" s="40"/>
      <c r="F334" s="1"/>
      <c r="G334" s="1"/>
      <c r="H334" s="1"/>
    </row>
    <row r="335" ht="15.75" customHeight="1">
      <c r="A335" s="39"/>
      <c r="B335" s="39"/>
      <c r="C335" s="40"/>
      <c r="D335" s="40"/>
      <c r="E335" s="40"/>
      <c r="F335" s="1"/>
      <c r="G335" s="1"/>
      <c r="H335" s="1"/>
    </row>
    <row r="336" ht="15.75" customHeight="1">
      <c r="A336" s="39"/>
      <c r="B336" s="39"/>
      <c r="C336" s="40"/>
      <c r="D336" s="40"/>
      <c r="E336" s="40"/>
      <c r="F336" s="1"/>
      <c r="G336" s="1"/>
      <c r="H336" s="1"/>
    </row>
    <row r="337" ht="15.75" customHeight="1">
      <c r="A337" s="39"/>
      <c r="B337" s="39"/>
      <c r="C337" s="40"/>
      <c r="D337" s="40"/>
      <c r="E337" s="40"/>
      <c r="F337" s="1"/>
      <c r="G337" s="1"/>
      <c r="H337" s="1"/>
    </row>
    <row r="338" ht="15.75" customHeight="1">
      <c r="A338" s="39"/>
      <c r="B338" s="39"/>
      <c r="C338" s="40"/>
      <c r="D338" s="40"/>
      <c r="E338" s="40"/>
      <c r="F338" s="1"/>
      <c r="G338" s="1"/>
      <c r="H338" s="1"/>
    </row>
    <row r="339" ht="15.75" customHeight="1">
      <c r="A339" s="39"/>
      <c r="B339" s="39"/>
      <c r="C339" s="40"/>
      <c r="D339" s="40"/>
      <c r="E339" s="40"/>
      <c r="F339" s="1"/>
      <c r="G339" s="1"/>
      <c r="H339" s="1"/>
    </row>
    <row r="340" ht="15.75" customHeight="1">
      <c r="A340" s="39"/>
      <c r="B340" s="39"/>
      <c r="C340" s="40"/>
      <c r="D340" s="40"/>
      <c r="E340" s="40"/>
      <c r="F340" s="1"/>
      <c r="G340" s="1"/>
      <c r="H340" s="1"/>
    </row>
    <row r="341" ht="15.75" customHeight="1">
      <c r="A341" s="39"/>
      <c r="B341" s="39"/>
      <c r="C341" s="40"/>
      <c r="D341" s="40"/>
      <c r="E341" s="40"/>
      <c r="F341" s="1"/>
      <c r="G341" s="1"/>
      <c r="H341" s="1"/>
    </row>
    <row r="342" ht="15.75" customHeight="1">
      <c r="A342" s="39"/>
      <c r="B342" s="39"/>
      <c r="C342" s="40"/>
      <c r="D342" s="40"/>
      <c r="E342" s="40"/>
      <c r="F342" s="1"/>
      <c r="G342" s="1"/>
      <c r="H342" s="1"/>
    </row>
    <row r="343" ht="15.75" customHeight="1">
      <c r="A343" s="39"/>
      <c r="B343" s="39"/>
      <c r="C343" s="40"/>
      <c r="D343" s="40"/>
      <c r="E343" s="40"/>
      <c r="F343" s="1"/>
      <c r="G343" s="1"/>
      <c r="H343" s="1"/>
    </row>
    <row r="344" ht="15.75" customHeight="1">
      <c r="A344" s="39"/>
      <c r="B344" s="39"/>
      <c r="C344" s="40"/>
      <c r="D344" s="40"/>
      <c r="E344" s="40"/>
      <c r="F344" s="1"/>
      <c r="G344" s="1"/>
      <c r="H344" s="1"/>
    </row>
    <row r="345" ht="15.75" customHeight="1">
      <c r="A345" s="39"/>
      <c r="B345" s="39"/>
      <c r="C345" s="40"/>
      <c r="D345" s="40"/>
      <c r="E345" s="40"/>
      <c r="F345" s="1"/>
      <c r="G345" s="1"/>
      <c r="H345" s="1"/>
    </row>
    <row r="346" ht="15.75" customHeight="1">
      <c r="A346" s="39"/>
      <c r="B346" s="39"/>
      <c r="C346" s="40"/>
      <c r="D346" s="40"/>
      <c r="E346" s="40"/>
      <c r="F346" s="1"/>
      <c r="G346" s="1"/>
      <c r="H346" s="1"/>
    </row>
    <row r="347" ht="15.75" customHeight="1">
      <c r="A347" s="39"/>
      <c r="B347" s="39"/>
      <c r="C347" s="40"/>
      <c r="D347" s="40"/>
      <c r="E347" s="40"/>
      <c r="F347" s="1"/>
      <c r="G347" s="1"/>
      <c r="H347" s="1"/>
    </row>
    <row r="348" ht="15.75" customHeight="1">
      <c r="A348" s="39"/>
      <c r="B348" s="39"/>
      <c r="C348" s="40"/>
      <c r="D348" s="40"/>
      <c r="E348" s="40"/>
      <c r="F348" s="1"/>
      <c r="G348" s="1"/>
      <c r="H348" s="1"/>
    </row>
    <row r="349" ht="15.75" customHeight="1">
      <c r="A349" s="39"/>
      <c r="B349" s="39"/>
      <c r="C349" s="40"/>
      <c r="D349" s="40"/>
      <c r="E349" s="40"/>
      <c r="F349" s="1"/>
      <c r="G349" s="1"/>
      <c r="H349" s="1"/>
    </row>
    <row r="350" ht="15.75" customHeight="1">
      <c r="A350" s="39"/>
      <c r="B350" s="39"/>
      <c r="C350" s="40"/>
      <c r="D350" s="40"/>
      <c r="E350" s="40"/>
      <c r="F350" s="1"/>
      <c r="G350" s="1"/>
      <c r="H350" s="1"/>
    </row>
    <row r="351" ht="15.75" customHeight="1">
      <c r="A351" s="39"/>
      <c r="B351" s="39"/>
      <c r="C351" s="40"/>
      <c r="D351" s="40"/>
      <c r="E351" s="40"/>
      <c r="F351" s="1"/>
      <c r="G351" s="1"/>
      <c r="H351" s="1"/>
    </row>
    <row r="352" ht="15.75" customHeight="1">
      <c r="A352" s="39"/>
      <c r="B352" s="39"/>
      <c r="C352" s="40"/>
      <c r="D352" s="40"/>
      <c r="E352" s="40"/>
      <c r="F352" s="1"/>
      <c r="G352" s="1"/>
      <c r="H352" s="1"/>
    </row>
    <row r="353" ht="15.75" customHeight="1">
      <c r="A353" s="39"/>
      <c r="B353" s="39"/>
      <c r="C353" s="40"/>
      <c r="D353" s="40"/>
      <c r="E353" s="40"/>
      <c r="F353" s="1"/>
      <c r="G353" s="1"/>
      <c r="H353" s="1"/>
    </row>
    <row r="354" ht="15.75" customHeight="1">
      <c r="A354" s="39"/>
      <c r="B354" s="39"/>
      <c r="C354" s="40"/>
      <c r="D354" s="40"/>
      <c r="E354" s="40"/>
      <c r="F354" s="1"/>
      <c r="G354" s="1"/>
      <c r="H354" s="1"/>
    </row>
    <row r="355" ht="15.75" customHeight="1">
      <c r="A355" s="39"/>
      <c r="B355" s="39"/>
      <c r="C355" s="40"/>
      <c r="D355" s="40"/>
      <c r="E355" s="40"/>
      <c r="F355" s="1"/>
      <c r="G355" s="1"/>
      <c r="H355" s="1"/>
    </row>
    <row r="356" ht="15.75" customHeight="1">
      <c r="A356" s="39"/>
      <c r="B356" s="39"/>
      <c r="C356" s="40"/>
      <c r="D356" s="40"/>
      <c r="E356" s="40"/>
      <c r="F356" s="1"/>
      <c r="G356" s="1"/>
      <c r="H356" s="1"/>
    </row>
    <row r="357" ht="15.75" customHeight="1">
      <c r="A357" s="39"/>
      <c r="B357" s="39"/>
      <c r="C357" s="40"/>
      <c r="D357" s="40"/>
      <c r="E357" s="40"/>
      <c r="F357" s="1"/>
      <c r="G357" s="1"/>
      <c r="H357" s="1"/>
    </row>
    <row r="358" ht="15.75" customHeight="1">
      <c r="A358" s="39"/>
      <c r="B358" s="39"/>
      <c r="C358" s="40"/>
      <c r="D358" s="40"/>
      <c r="E358" s="40"/>
      <c r="F358" s="1"/>
      <c r="G358" s="1"/>
      <c r="H358" s="1"/>
    </row>
    <row r="359" ht="15.75" customHeight="1">
      <c r="A359" s="39"/>
      <c r="B359" s="39"/>
      <c r="C359" s="40"/>
      <c r="D359" s="40"/>
      <c r="E359" s="40"/>
      <c r="F359" s="1"/>
      <c r="G359" s="1"/>
      <c r="H359" s="1"/>
    </row>
    <row r="360" ht="15.75" customHeight="1">
      <c r="A360" s="39"/>
      <c r="B360" s="39"/>
      <c r="C360" s="40"/>
      <c r="D360" s="40"/>
      <c r="E360" s="40"/>
      <c r="F360" s="1"/>
      <c r="G360" s="1"/>
      <c r="H360" s="1"/>
    </row>
    <row r="361" ht="15.75" customHeight="1">
      <c r="A361" s="39"/>
      <c r="B361" s="39"/>
      <c r="C361" s="40"/>
      <c r="D361" s="40"/>
      <c r="E361" s="40"/>
      <c r="F361" s="1"/>
      <c r="G361" s="1"/>
      <c r="H361" s="1"/>
    </row>
    <row r="362" ht="15.75" customHeight="1">
      <c r="A362" s="39"/>
      <c r="B362" s="39"/>
      <c r="C362" s="40"/>
      <c r="D362" s="40"/>
      <c r="E362" s="40"/>
      <c r="F362" s="1"/>
      <c r="G362" s="1"/>
      <c r="H362" s="1"/>
    </row>
    <row r="363" ht="15.75" customHeight="1">
      <c r="A363" s="39"/>
      <c r="B363" s="39"/>
      <c r="C363" s="40"/>
      <c r="D363" s="40"/>
      <c r="E363" s="40"/>
      <c r="F363" s="1"/>
      <c r="G363" s="1"/>
      <c r="H363" s="1"/>
    </row>
    <row r="364" ht="15.75" customHeight="1">
      <c r="A364" s="39"/>
      <c r="B364" s="39"/>
      <c r="C364" s="40"/>
      <c r="D364" s="40"/>
      <c r="E364" s="40"/>
      <c r="F364" s="1"/>
      <c r="G364" s="1"/>
      <c r="H364" s="1"/>
    </row>
    <row r="365" ht="15.75" customHeight="1">
      <c r="A365" s="39"/>
      <c r="B365" s="39"/>
      <c r="C365" s="40"/>
      <c r="D365" s="40"/>
      <c r="E365" s="40"/>
      <c r="F365" s="1"/>
      <c r="G365" s="1"/>
      <c r="H365" s="1"/>
    </row>
    <row r="366" ht="15.75" customHeight="1">
      <c r="A366" s="39"/>
      <c r="B366" s="39"/>
      <c r="C366" s="40"/>
      <c r="D366" s="40"/>
      <c r="E366" s="40"/>
      <c r="F366" s="1"/>
      <c r="G366" s="1"/>
      <c r="H366" s="1"/>
    </row>
    <row r="367" ht="15.75" customHeight="1">
      <c r="A367" s="39"/>
      <c r="B367" s="39"/>
      <c r="C367" s="40"/>
      <c r="D367" s="40"/>
      <c r="E367" s="40"/>
      <c r="F367" s="1"/>
      <c r="G367" s="1"/>
      <c r="H367" s="1"/>
    </row>
    <row r="368" ht="15.75" customHeight="1">
      <c r="A368" s="39"/>
      <c r="B368" s="39"/>
      <c r="C368" s="40"/>
      <c r="D368" s="40"/>
      <c r="E368" s="40"/>
      <c r="F368" s="1"/>
      <c r="G368" s="1"/>
      <c r="H368" s="1"/>
    </row>
    <row r="369" ht="15.75" customHeight="1">
      <c r="A369" s="39"/>
      <c r="B369" s="39"/>
      <c r="C369" s="40"/>
      <c r="D369" s="40"/>
      <c r="E369" s="40"/>
      <c r="F369" s="1"/>
      <c r="G369" s="1"/>
      <c r="H369" s="1"/>
    </row>
    <row r="370" ht="15.75" customHeight="1">
      <c r="A370" s="39"/>
      <c r="B370" s="39"/>
      <c r="C370" s="40"/>
      <c r="D370" s="40"/>
      <c r="E370" s="40"/>
      <c r="F370" s="1"/>
      <c r="G370" s="1"/>
      <c r="H370" s="1"/>
    </row>
    <row r="371" ht="15.75" customHeight="1">
      <c r="A371" s="39"/>
      <c r="B371" s="39"/>
      <c r="C371" s="40"/>
      <c r="D371" s="40"/>
      <c r="E371" s="40"/>
      <c r="F371" s="1"/>
      <c r="G371" s="1"/>
      <c r="H371" s="1"/>
    </row>
    <row r="372" ht="15.75" customHeight="1">
      <c r="A372" s="39"/>
      <c r="B372" s="39"/>
      <c r="C372" s="40"/>
      <c r="D372" s="40"/>
      <c r="E372" s="40"/>
      <c r="F372" s="1"/>
      <c r="G372" s="1"/>
      <c r="H372" s="1"/>
    </row>
    <row r="373" ht="15.75" customHeight="1">
      <c r="A373" s="39"/>
      <c r="B373" s="39"/>
      <c r="C373" s="40"/>
      <c r="D373" s="40"/>
      <c r="E373" s="40"/>
      <c r="F373" s="1"/>
      <c r="G373" s="1"/>
      <c r="H373" s="1"/>
    </row>
    <row r="374" ht="15.75" customHeight="1">
      <c r="A374" s="39"/>
      <c r="B374" s="39"/>
      <c r="C374" s="40"/>
      <c r="D374" s="40"/>
      <c r="E374" s="40"/>
      <c r="F374" s="1"/>
      <c r="G374" s="1"/>
      <c r="H374" s="1"/>
    </row>
    <row r="375" ht="15.75" customHeight="1">
      <c r="A375" s="39"/>
      <c r="B375" s="39"/>
      <c r="C375" s="40"/>
      <c r="D375" s="40"/>
      <c r="E375" s="40"/>
      <c r="F375" s="1"/>
      <c r="G375" s="1"/>
      <c r="H375" s="1"/>
    </row>
    <row r="376" ht="15.75" customHeight="1">
      <c r="A376" s="39"/>
      <c r="B376" s="39"/>
      <c r="C376" s="40"/>
      <c r="D376" s="40"/>
      <c r="E376" s="40"/>
      <c r="F376" s="1"/>
      <c r="G376" s="1"/>
      <c r="H376" s="1"/>
    </row>
    <row r="377" ht="15.75" customHeight="1">
      <c r="A377" s="39"/>
      <c r="B377" s="39"/>
      <c r="C377" s="40"/>
      <c r="D377" s="40"/>
      <c r="E377" s="40"/>
      <c r="F377" s="1"/>
      <c r="G377" s="1"/>
      <c r="H377" s="1"/>
    </row>
    <row r="378" ht="15.75" customHeight="1">
      <c r="A378" s="39"/>
      <c r="B378" s="39"/>
      <c r="C378" s="40"/>
      <c r="D378" s="40"/>
      <c r="E378" s="40"/>
      <c r="F378" s="1"/>
      <c r="G378" s="1"/>
      <c r="H378" s="1"/>
    </row>
    <row r="379" ht="15.75" customHeight="1">
      <c r="A379" s="39"/>
      <c r="B379" s="39"/>
      <c r="C379" s="40"/>
      <c r="D379" s="40"/>
      <c r="E379" s="40"/>
      <c r="F379" s="1"/>
      <c r="G379" s="1"/>
      <c r="H379" s="1"/>
    </row>
    <row r="380" ht="15.75" customHeight="1">
      <c r="A380" s="39"/>
      <c r="B380" s="39"/>
      <c r="C380" s="40"/>
      <c r="D380" s="40"/>
      <c r="E380" s="40"/>
      <c r="F380" s="1"/>
      <c r="G380" s="1"/>
      <c r="H380" s="1"/>
    </row>
    <row r="381" ht="15.75" customHeight="1">
      <c r="A381" s="39"/>
      <c r="B381" s="39"/>
      <c r="C381" s="40"/>
      <c r="D381" s="40"/>
      <c r="E381" s="40"/>
      <c r="F381" s="1"/>
      <c r="G381" s="1"/>
      <c r="H381" s="1"/>
    </row>
    <row r="382" ht="15.75" customHeight="1">
      <c r="A382" s="39"/>
      <c r="B382" s="39"/>
      <c r="C382" s="40"/>
      <c r="D382" s="40"/>
      <c r="E382" s="40"/>
      <c r="F382" s="1"/>
      <c r="G382" s="1"/>
      <c r="H382" s="1"/>
    </row>
    <row r="383" ht="15.75" customHeight="1">
      <c r="A383" s="39"/>
      <c r="B383" s="39"/>
      <c r="C383" s="40"/>
      <c r="D383" s="40"/>
      <c r="E383" s="40"/>
      <c r="F383" s="1"/>
      <c r="G383" s="1"/>
      <c r="H383" s="1"/>
    </row>
    <row r="384" ht="15.75" customHeight="1">
      <c r="A384" s="39"/>
      <c r="B384" s="39"/>
      <c r="C384" s="40"/>
      <c r="D384" s="40"/>
      <c r="E384" s="40"/>
      <c r="F384" s="1"/>
      <c r="G384" s="1"/>
      <c r="H384" s="1"/>
    </row>
    <row r="385" ht="15.75" customHeight="1">
      <c r="A385" s="39"/>
      <c r="B385" s="39"/>
      <c r="C385" s="40"/>
      <c r="D385" s="40"/>
      <c r="E385" s="40"/>
      <c r="F385" s="1"/>
      <c r="G385" s="1"/>
      <c r="H385" s="1"/>
    </row>
    <row r="386" ht="15.75" customHeight="1">
      <c r="A386" s="39"/>
      <c r="B386" s="39"/>
      <c r="C386" s="40"/>
      <c r="D386" s="40"/>
      <c r="E386" s="40"/>
      <c r="F386" s="1"/>
      <c r="G386" s="1"/>
      <c r="H386" s="1"/>
    </row>
    <row r="387" ht="15.75" customHeight="1">
      <c r="A387" s="39"/>
      <c r="B387" s="39"/>
      <c r="C387" s="40"/>
      <c r="D387" s="40"/>
      <c r="E387" s="40"/>
      <c r="F387" s="1"/>
      <c r="G387" s="1"/>
      <c r="H387" s="1"/>
    </row>
    <row r="388" ht="15.75" customHeight="1">
      <c r="A388" s="39"/>
      <c r="B388" s="39"/>
      <c r="C388" s="40"/>
      <c r="D388" s="40"/>
      <c r="E388" s="40"/>
      <c r="F388" s="1"/>
      <c r="G388" s="1"/>
      <c r="H388" s="1"/>
    </row>
    <row r="389" ht="15.75" customHeight="1">
      <c r="A389" s="39"/>
      <c r="B389" s="39"/>
      <c r="C389" s="40"/>
      <c r="D389" s="40"/>
      <c r="E389" s="40"/>
      <c r="F389" s="1"/>
      <c r="G389" s="1"/>
      <c r="H389" s="1"/>
    </row>
    <row r="390" ht="15.75" customHeight="1">
      <c r="A390" s="39"/>
      <c r="B390" s="39"/>
      <c r="C390" s="40"/>
      <c r="D390" s="40"/>
      <c r="E390" s="40"/>
      <c r="F390" s="1"/>
      <c r="G390" s="1"/>
      <c r="H390" s="1"/>
    </row>
    <row r="391" ht="15.75" customHeight="1">
      <c r="A391" s="39"/>
      <c r="B391" s="39"/>
      <c r="C391" s="40"/>
      <c r="D391" s="40"/>
      <c r="E391" s="40"/>
      <c r="F391" s="1"/>
      <c r="G391" s="1"/>
      <c r="H391" s="1"/>
    </row>
    <row r="392" ht="15.75" customHeight="1">
      <c r="A392" s="39"/>
      <c r="B392" s="39"/>
      <c r="C392" s="40"/>
      <c r="D392" s="40"/>
      <c r="E392" s="40"/>
      <c r="F392" s="1"/>
      <c r="G392" s="1"/>
      <c r="H392" s="1"/>
    </row>
    <row r="393" ht="15.75" customHeight="1">
      <c r="A393" s="39"/>
      <c r="B393" s="39"/>
      <c r="C393" s="40"/>
      <c r="D393" s="40"/>
      <c r="E393" s="40"/>
      <c r="F393" s="1"/>
      <c r="G393" s="1"/>
      <c r="H393" s="1"/>
    </row>
    <row r="394" ht="15.75" customHeight="1">
      <c r="A394" s="39"/>
      <c r="B394" s="39"/>
      <c r="C394" s="40"/>
      <c r="D394" s="40"/>
      <c r="E394" s="40"/>
      <c r="F394" s="1"/>
      <c r="G394" s="1"/>
      <c r="H394" s="1"/>
    </row>
    <row r="395" ht="15.75" customHeight="1">
      <c r="A395" s="39"/>
      <c r="B395" s="39"/>
      <c r="C395" s="40"/>
      <c r="D395" s="40"/>
      <c r="E395" s="40"/>
      <c r="F395" s="1"/>
      <c r="G395" s="1"/>
      <c r="H395" s="1"/>
    </row>
    <row r="396" ht="15.75" customHeight="1">
      <c r="A396" s="39"/>
      <c r="B396" s="39"/>
      <c r="C396" s="40"/>
      <c r="D396" s="40"/>
      <c r="E396" s="40"/>
      <c r="F396" s="1"/>
      <c r="G396" s="1"/>
      <c r="H396" s="1"/>
    </row>
    <row r="397" ht="15.75" customHeight="1">
      <c r="A397" s="39"/>
      <c r="B397" s="39"/>
      <c r="C397" s="40"/>
      <c r="D397" s="40"/>
      <c r="E397" s="40"/>
      <c r="F397" s="1"/>
      <c r="G397" s="1"/>
      <c r="H397" s="1"/>
    </row>
    <row r="398" ht="15.75" customHeight="1">
      <c r="A398" s="39"/>
      <c r="B398" s="39"/>
      <c r="C398" s="40"/>
      <c r="D398" s="40"/>
      <c r="E398" s="40"/>
      <c r="F398" s="1"/>
      <c r="G398" s="1"/>
      <c r="H398" s="1"/>
    </row>
    <row r="399" ht="15.75" customHeight="1">
      <c r="A399" s="39"/>
      <c r="B399" s="39"/>
      <c r="C399" s="40"/>
      <c r="D399" s="40"/>
      <c r="E399" s="40"/>
      <c r="F399" s="1"/>
      <c r="G399" s="1"/>
      <c r="H399" s="1"/>
    </row>
    <row r="400" ht="15.75" customHeight="1">
      <c r="A400" s="39"/>
      <c r="B400" s="39"/>
      <c r="C400" s="40"/>
      <c r="D400" s="40"/>
      <c r="E400" s="40"/>
      <c r="F400" s="1"/>
      <c r="G400" s="1"/>
      <c r="H400" s="1"/>
    </row>
    <row r="401" ht="15.75" customHeight="1">
      <c r="A401" s="39"/>
      <c r="B401" s="39"/>
      <c r="C401" s="40"/>
      <c r="D401" s="40"/>
      <c r="E401" s="40"/>
      <c r="F401" s="1"/>
      <c r="G401" s="1"/>
      <c r="H401" s="1"/>
    </row>
    <row r="402" ht="15.75" customHeight="1">
      <c r="A402" s="39"/>
      <c r="B402" s="39"/>
      <c r="C402" s="40"/>
      <c r="D402" s="40"/>
      <c r="E402" s="40"/>
      <c r="F402" s="1"/>
      <c r="G402" s="1"/>
      <c r="H402" s="1"/>
    </row>
    <row r="403" ht="15.75" customHeight="1">
      <c r="A403" s="39"/>
      <c r="B403" s="39"/>
      <c r="C403" s="40"/>
      <c r="D403" s="40"/>
      <c r="E403" s="40"/>
      <c r="F403" s="1"/>
      <c r="G403" s="1"/>
      <c r="H403" s="1"/>
    </row>
    <row r="404" ht="15.75" customHeight="1">
      <c r="A404" s="39"/>
      <c r="B404" s="39"/>
      <c r="C404" s="40"/>
      <c r="D404" s="40"/>
      <c r="E404" s="40"/>
      <c r="F404" s="1"/>
      <c r="G404" s="1"/>
      <c r="H404" s="1"/>
    </row>
    <row r="405" ht="15.75" customHeight="1">
      <c r="A405" s="39"/>
      <c r="B405" s="39"/>
      <c r="C405" s="40"/>
      <c r="D405" s="40"/>
      <c r="E405" s="40"/>
      <c r="F405" s="1"/>
      <c r="G405" s="1"/>
      <c r="H405" s="1"/>
    </row>
    <row r="406" ht="15.75" customHeight="1">
      <c r="A406" s="39"/>
      <c r="B406" s="39"/>
      <c r="C406" s="40"/>
      <c r="D406" s="40"/>
      <c r="E406" s="40"/>
      <c r="F406" s="1"/>
      <c r="G406" s="1"/>
      <c r="H406" s="1"/>
    </row>
    <row r="407" ht="15.75" customHeight="1">
      <c r="A407" s="39"/>
      <c r="B407" s="39"/>
      <c r="C407" s="40"/>
      <c r="D407" s="40"/>
      <c r="E407" s="40"/>
      <c r="F407" s="1"/>
      <c r="G407" s="1"/>
      <c r="H407" s="1"/>
    </row>
    <row r="408" ht="15.75" customHeight="1">
      <c r="A408" s="39"/>
      <c r="B408" s="39"/>
      <c r="C408" s="40"/>
      <c r="D408" s="40"/>
      <c r="E408" s="40"/>
      <c r="F408" s="1"/>
      <c r="G408" s="1"/>
      <c r="H408" s="1"/>
    </row>
    <row r="409" ht="15.75" customHeight="1">
      <c r="A409" s="39"/>
      <c r="B409" s="39"/>
      <c r="C409" s="40"/>
      <c r="D409" s="40"/>
      <c r="E409" s="40"/>
      <c r="F409" s="1"/>
      <c r="G409" s="1"/>
      <c r="H409" s="1"/>
    </row>
    <row r="410" ht="15.75" customHeight="1">
      <c r="A410" s="39"/>
      <c r="B410" s="39"/>
      <c r="C410" s="40"/>
      <c r="D410" s="40"/>
      <c r="E410" s="40"/>
      <c r="F410" s="1"/>
      <c r="G410" s="1"/>
      <c r="H410" s="1"/>
    </row>
    <row r="411" ht="15.75" customHeight="1">
      <c r="A411" s="39"/>
      <c r="B411" s="39"/>
      <c r="C411" s="40"/>
      <c r="D411" s="40"/>
      <c r="E411" s="40"/>
      <c r="F411" s="1"/>
      <c r="G411" s="1"/>
      <c r="H411" s="1"/>
    </row>
    <row r="412" ht="15.75" customHeight="1">
      <c r="A412" s="39"/>
      <c r="B412" s="39"/>
      <c r="C412" s="40"/>
      <c r="D412" s="40"/>
      <c r="E412" s="40"/>
      <c r="F412" s="1"/>
      <c r="G412" s="1"/>
      <c r="H412" s="1"/>
    </row>
    <row r="413" ht="15.75" customHeight="1">
      <c r="A413" s="39"/>
      <c r="B413" s="39"/>
      <c r="C413" s="40"/>
      <c r="D413" s="40"/>
      <c r="E413" s="40"/>
      <c r="F413" s="1"/>
      <c r="G413" s="1"/>
      <c r="H413" s="1"/>
    </row>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213:E213"/>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26.71"/>
    <col customWidth="1" min="8" max="9" width="13.71"/>
    <col customWidth="1" min="10" max="26" width="8.0"/>
  </cols>
  <sheetData>
    <row r="1">
      <c r="A1" s="39"/>
      <c r="B1" s="39"/>
      <c r="C1" s="40"/>
      <c r="D1" s="40"/>
      <c r="E1" s="40"/>
      <c r="F1" s="40"/>
      <c r="G1" s="1"/>
      <c r="H1" s="1"/>
      <c r="I1" s="1"/>
    </row>
    <row r="2" ht="15.75" customHeight="1">
      <c r="A2" s="118" t="s">
        <v>3967</v>
      </c>
      <c r="B2" s="42"/>
      <c r="C2" s="42"/>
      <c r="D2" s="42"/>
      <c r="E2" s="42"/>
      <c r="F2" s="43"/>
      <c r="G2" s="456"/>
      <c r="H2" s="456"/>
      <c r="I2" s="456"/>
      <c r="J2" s="45"/>
      <c r="K2" s="45"/>
      <c r="L2" s="45"/>
      <c r="M2" s="45"/>
      <c r="N2" s="45"/>
      <c r="O2" s="45"/>
      <c r="P2" s="45"/>
      <c r="Q2" s="45"/>
      <c r="R2" s="45"/>
      <c r="S2" s="45"/>
      <c r="T2" s="45"/>
      <c r="U2" s="45"/>
      <c r="V2" s="45"/>
      <c r="W2" s="45"/>
      <c r="X2" s="45"/>
      <c r="Y2" s="45"/>
      <c r="Z2" s="45"/>
    </row>
    <row r="3" ht="15.75" customHeight="1">
      <c r="A3" s="152"/>
      <c r="B3" s="152"/>
      <c r="C3" s="152"/>
      <c r="D3" s="152"/>
      <c r="E3" s="152"/>
      <c r="F3" s="457"/>
      <c r="G3" s="456"/>
      <c r="H3" s="456"/>
      <c r="I3" s="456"/>
      <c r="J3" s="45"/>
      <c r="K3" s="45"/>
      <c r="L3" s="45"/>
      <c r="M3" s="45"/>
      <c r="N3" s="45"/>
      <c r="O3" s="45"/>
      <c r="P3" s="45"/>
      <c r="Q3" s="45"/>
      <c r="R3" s="45"/>
      <c r="S3" s="45"/>
      <c r="T3" s="45"/>
      <c r="U3" s="45"/>
      <c r="V3" s="45"/>
      <c r="W3" s="45"/>
      <c r="X3" s="45"/>
      <c r="Y3" s="45"/>
      <c r="Z3" s="45"/>
    </row>
    <row r="4" ht="18.0" customHeight="1">
      <c r="A4" s="276" t="s">
        <v>3968</v>
      </c>
      <c r="B4" s="42"/>
      <c r="C4" s="42"/>
      <c r="D4" s="42"/>
      <c r="E4" s="42"/>
      <c r="F4" s="43"/>
      <c r="G4" s="456"/>
      <c r="H4" s="456"/>
      <c r="I4" s="456"/>
      <c r="J4" s="45"/>
      <c r="K4" s="45"/>
      <c r="L4" s="45"/>
      <c r="M4" s="45"/>
      <c r="N4" s="45"/>
      <c r="O4" s="45"/>
      <c r="P4" s="45"/>
      <c r="Q4" s="45"/>
      <c r="R4" s="45"/>
      <c r="S4" s="45"/>
      <c r="T4" s="45"/>
      <c r="U4" s="45"/>
      <c r="V4" s="45"/>
      <c r="W4" s="45"/>
      <c r="X4" s="45"/>
      <c r="Y4" s="45"/>
      <c r="Z4" s="45"/>
    </row>
    <row r="5" ht="16.5" customHeight="1">
      <c r="A5" s="276" t="s">
        <v>3969</v>
      </c>
      <c r="B5" s="42"/>
      <c r="C5" s="42"/>
      <c r="D5" s="42"/>
      <c r="E5" s="42"/>
      <c r="F5" s="43"/>
      <c r="G5" s="456"/>
      <c r="H5" s="456"/>
      <c r="I5" s="456"/>
      <c r="J5" s="45"/>
      <c r="K5" s="45"/>
      <c r="L5" s="45"/>
      <c r="M5" s="45"/>
      <c r="N5" s="45"/>
      <c r="O5" s="45"/>
      <c r="P5" s="45"/>
      <c r="Q5" s="45"/>
      <c r="R5" s="45"/>
      <c r="S5" s="45"/>
      <c r="T5" s="45"/>
      <c r="U5" s="45"/>
      <c r="V5" s="45"/>
      <c r="W5" s="45"/>
      <c r="X5" s="45"/>
      <c r="Y5" s="45"/>
      <c r="Z5" s="45"/>
    </row>
    <row r="6" ht="21.75" customHeight="1">
      <c r="A6" s="276" t="s">
        <v>3970</v>
      </c>
      <c r="B6" s="42"/>
      <c r="C6" s="42"/>
      <c r="D6" s="42"/>
      <c r="E6" s="42"/>
      <c r="F6" s="43"/>
      <c r="G6" s="456"/>
      <c r="H6" s="456"/>
      <c r="I6" s="456"/>
      <c r="J6" s="45"/>
      <c r="K6" s="45"/>
      <c r="L6" s="45"/>
      <c r="M6" s="45"/>
      <c r="N6" s="45"/>
      <c r="O6" s="45"/>
      <c r="P6" s="45"/>
      <c r="Q6" s="45"/>
      <c r="R6" s="45"/>
      <c r="S6" s="45"/>
      <c r="T6" s="45"/>
      <c r="U6" s="45"/>
      <c r="V6" s="45"/>
      <c r="W6" s="45"/>
      <c r="X6" s="45"/>
      <c r="Y6" s="45"/>
      <c r="Z6" s="45"/>
    </row>
    <row r="7" ht="21.75" customHeight="1">
      <c r="A7" s="276" t="s">
        <v>3971</v>
      </c>
      <c r="B7" s="42"/>
      <c r="C7" s="42"/>
      <c r="D7" s="42"/>
      <c r="E7" s="42"/>
      <c r="F7" s="43"/>
      <c r="G7" s="456"/>
      <c r="H7" s="456"/>
      <c r="I7" s="456"/>
      <c r="J7" s="45"/>
      <c r="K7" s="45"/>
      <c r="L7" s="45"/>
      <c r="M7" s="45"/>
      <c r="N7" s="45"/>
      <c r="O7" s="45"/>
      <c r="P7" s="45"/>
      <c r="Q7" s="45"/>
      <c r="R7" s="45"/>
      <c r="S7" s="45"/>
      <c r="T7" s="45"/>
      <c r="U7" s="45"/>
      <c r="V7" s="45"/>
      <c r="W7" s="45"/>
      <c r="X7" s="45"/>
      <c r="Y7" s="45"/>
      <c r="Z7" s="45"/>
    </row>
    <row r="8" ht="21.75" customHeight="1">
      <c r="A8" s="276" t="s">
        <v>3972</v>
      </c>
      <c r="B8" s="42"/>
      <c r="C8" s="42"/>
      <c r="D8" s="42"/>
      <c r="E8" s="42"/>
      <c r="F8" s="43"/>
      <c r="G8" s="456"/>
      <c r="H8" s="456"/>
      <c r="I8" s="456"/>
      <c r="J8" s="45"/>
      <c r="K8" s="45"/>
      <c r="L8" s="45"/>
      <c r="M8" s="45"/>
      <c r="N8" s="45"/>
      <c r="O8" s="45"/>
      <c r="P8" s="45"/>
      <c r="Q8" s="45"/>
      <c r="R8" s="45"/>
      <c r="S8" s="45"/>
      <c r="T8" s="45"/>
      <c r="U8" s="45"/>
      <c r="V8" s="45"/>
      <c r="W8" s="45"/>
      <c r="X8" s="45"/>
      <c r="Y8" s="45"/>
      <c r="Z8" s="45"/>
    </row>
    <row r="9" ht="17.25" customHeight="1">
      <c r="A9" s="276" t="s">
        <v>3973</v>
      </c>
      <c r="B9" s="42"/>
      <c r="C9" s="42"/>
      <c r="D9" s="42"/>
      <c r="E9" s="42"/>
      <c r="F9" s="43"/>
      <c r="G9" s="456"/>
      <c r="H9" s="456"/>
      <c r="I9" s="456"/>
      <c r="J9" s="45"/>
      <c r="K9" s="45"/>
      <c r="L9" s="45"/>
      <c r="M9" s="45"/>
      <c r="N9" s="45"/>
      <c r="O9" s="45"/>
      <c r="P9" s="45"/>
      <c r="Q9" s="45"/>
      <c r="R9" s="45"/>
      <c r="S9" s="45"/>
      <c r="T9" s="45"/>
      <c r="U9" s="45"/>
      <c r="V9" s="45"/>
      <c r="W9" s="45"/>
      <c r="X9" s="45"/>
      <c r="Y9" s="45"/>
      <c r="Z9" s="45"/>
    </row>
    <row r="10" ht="18.75" customHeight="1">
      <c r="A10" s="276" t="s">
        <v>3974</v>
      </c>
      <c r="B10" s="42"/>
      <c r="C10" s="42"/>
      <c r="D10" s="42"/>
      <c r="E10" s="42"/>
      <c r="F10" s="43"/>
      <c r="G10" s="456"/>
      <c r="H10" s="456"/>
      <c r="I10" s="456"/>
      <c r="J10" s="45"/>
      <c r="K10" s="45"/>
      <c r="L10" s="45"/>
      <c r="M10" s="45"/>
      <c r="N10" s="45"/>
      <c r="O10" s="45"/>
      <c r="P10" s="45"/>
      <c r="Q10" s="45"/>
      <c r="R10" s="45"/>
      <c r="S10" s="45"/>
      <c r="T10" s="45"/>
      <c r="U10" s="45"/>
      <c r="V10" s="45"/>
      <c r="W10" s="45"/>
      <c r="X10" s="45"/>
      <c r="Y10" s="45"/>
      <c r="Z10" s="45"/>
    </row>
    <row r="11" ht="27.0" customHeight="1">
      <c r="A11" s="470" t="s">
        <v>3975</v>
      </c>
      <c r="B11" s="42"/>
      <c r="C11" s="42"/>
      <c r="D11" s="42"/>
      <c r="E11" s="42"/>
      <c r="F11" s="43"/>
      <c r="G11" s="456"/>
      <c r="H11" s="456"/>
      <c r="I11" s="456"/>
      <c r="J11" s="45"/>
      <c r="K11" s="45"/>
      <c r="L11" s="45"/>
      <c r="M11" s="45"/>
      <c r="N11" s="45"/>
      <c r="O11" s="45"/>
      <c r="P11" s="45"/>
      <c r="Q11" s="45"/>
      <c r="R11" s="45"/>
      <c r="S11" s="45"/>
      <c r="T11" s="45"/>
      <c r="U11" s="45"/>
      <c r="V11" s="45"/>
      <c r="W11" s="45"/>
      <c r="X11" s="45"/>
      <c r="Y11" s="45"/>
      <c r="Z11" s="45"/>
    </row>
    <row r="12" ht="21.75" customHeight="1">
      <c r="A12" s="470" t="s">
        <v>3976</v>
      </c>
      <c r="B12" s="42"/>
      <c r="C12" s="42"/>
      <c r="D12" s="42"/>
      <c r="E12" s="42"/>
      <c r="F12" s="43"/>
      <c r="G12" s="456"/>
      <c r="H12" s="456"/>
      <c r="I12" s="456"/>
      <c r="J12" s="45"/>
      <c r="K12" s="45"/>
      <c r="L12" s="45"/>
      <c r="M12" s="45"/>
      <c r="N12" s="45"/>
      <c r="O12" s="45"/>
      <c r="P12" s="45"/>
      <c r="Q12" s="45"/>
      <c r="R12" s="45"/>
      <c r="S12" s="45"/>
      <c r="T12" s="45"/>
      <c r="U12" s="45"/>
      <c r="V12" s="45"/>
      <c r="W12" s="45"/>
      <c r="X12" s="45"/>
      <c r="Y12" s="45"/>
      <c r="Z12" s="45"/>
    </row>
    <row r="13" ht="99.75" customHeight="1">
      <c r="A13" s="471" t="s">
        <v>3977</v>
      </c>
      <c r="B13" s="42"/>
      <c r="C13" s="42"/>
      <c r="D13" s="42"/>
      <c r="E13" s="42"/>
      <c r="F13" s="43"/>
      <c r="G13" s="456"/>
      <c r="H13" s="456"/>
      <c r="I13" s="456"/>
      <c r="J13" s="45"/>
      <c r="K13" s="45"/>
      <c r="L13" s="45"/>
      <c r="M13" s="45"/>
      <c r="N13" s="45"/>
      <c r="O13" s="45"/>
      <c r="P13" s="45"/>
      <c r="Q13" s="45"/>
      <c r="R13" s="45"/>
      <c r="S13" s="45"/>
      <c r="T13" s="45"/>
      <c r="U13" s="45"/>
      <c r="V13" s="45"/>
      <c r="W13" s="45"/>
      <c r="X13" s="45"/>
      <c r="Y13" s="45"/>
      <c r="Z13" s="45"/>
    </row>
    <row r="14">
      <c r="A14" s="50"/>
      <c r="B14" s="50"/>
      <c r="C14" s="51"/>
      <c r="D14" s="51"/>
      <c r="E14" s="51"/>
      <c r="F14" s="51"/>
      <c r="G14" s="50"/>
      <c r="H14" s="50"/>
      <c r="I14" s="50"/>
      <c r="J14" s="45"/>
      <c r="K14" s="45"/>
      <c r="L14" s="45"/>
      <c r="M14" s="45"/>
      <c r="N14" s="45"/>
      <c r="O14" s="45"/>
      <c r="P14" s="45"/>
      <c r="Q14" s="45"/>
      <c r="R14" s="45"/>
      <c r="S14" s="45"/>
      <c r="T14" s="45"/>
      <c r="U14" s="45"/>
      <c r="V14" s="45"/>
      <c r="W14" s="45"/>
      <c r="X14" s="45"/>
      <c r="Y14" s="45"/>
      <c r="Z14" s="45"/>
    </row>
    <row r="15" ht="61.5" customHeight="1">
      <c r="A15" s="155" t="s">
        <v>1281</v>
      </c>
      <c r="B15" s="54" t="s">
        <v>8</v>
      </c>
      <c r="C15" s="54" t="s">
        <v>3978</v>
      </c>
      <c r="D15" s="54" t="s">
        <v>3979</v>
      </c>
      <c r="E15" s="296" t="s">
        <v>183</v>
      </c>
      <c r="F15" s="296" t="s">
        <v>187</v>
      </c>
      <c r="G15" s="57" t="s">
        <v>188</v>
      </c>
      <c r="J15" s="45"/>
      <c r="K15" s="45"/>
      <c r="L15" s="45"/>
      <c r="M15" s="45"/>
      <c r="N15" s="45"/>
      <c r="O15" s="45"/>
      <c r="P15" s="45"/>
      <c r="Q15" s="45"/>
      <c r="R15" s="45"/>
      <c r="S15" s="45"/>
      <c r="T15" s="45"/>
      <c r="U15" s="45"/>
      <c r="V15" s="45"/>
      <c r="W15" s="45"/>
      <c r="X15" s="45"/>
      <c r="Y15" s="45"/>
      <c r="Z15" s="45"/>
    </row>
    <row r="16" ht="11.25" customHeight="1">
      <c r="A16" s="100" t="s">
        <v>2010</v>
      </c>
      <c r="B16" s="102" t="s">
        <v>52</v>
      </c>
      <c r="C16" s="100" t="s">
        <v>3980</v>
      </c>
      <c r="D16" s="103" t="s">
        <v>3981</v>
      </c>
      <c r="E16" s="103"/>
      <c r="F16" s="103"/>
      <c r="G16" s="5" t="s">
        <v>2010</v>
      </c>
    </row>
    <row r="17" ht="11.25" customHeight="1">
      <c r="A17" s="100" t="s">
        <v>2010</v>
      </c>
      <c r="B17" s="102" t="s">
        <v>52</v>
      </c>
      <c r="C17" s="100" t="s">
        <v>3982</v>
      </c>
      <c r="D17" s="103" t="s">
        <v>3983</v>
      </c>
      <c r="E17" s="103" t="s">
        <v>3984</v>
      </c>
      <c r="F17" s="103">
        <v>26.0</v>
      </c>
      <c r="G17" s="5" t="s">
        <v>2010</v>
      </c>
    </row>
    <row r="18" ht="11.25" customHeight="1">
      <c r="A18" s="100" t="s">
        <v>2010</v>
      </c>
      <c r="B18" s="102" t="s">
        <v>52</v>
      </c>
      <c r="C18" s="100" t="s">
        <v>3985</v>
      </c>
      <c r="D18" s="103" t="s">
        <v>3983</v>
      </c>
      <c r="E18" s="103" t="s">
        <v>3986</v>
      </c>
      <c r="F18" s="103">
        <v>42.0</v>
      </c>
      <c r="G18" s="5" t="s">
        <v>2010</v>
      </c>
    </row>
    <row r="19" ht="11.25" customHeight="1">
      <c r="A19" s="100" t="s">
        <v>2010</v>
      </c>
      <c r="B19" s="102" t="s">
        <v>52</v>
      </c>
      <c r="C19" s="100" t="s">
        <v>3987</v>
      </c>
      <c r="D19" s="103" t="s">
        <v>3983</v>
      </c>
      <c r="E19" s="103" t="s">
        <v>3988</v>
      </c>
      <c r="F19" s="103">
        <v>22.0</v>
      </c>
      <c r="G19" s="5" t="s">
        <v>2010</v>
      </c>
    </row>
    <row r="20" ht="11.25" customHeight="1">
      <c r="A20" s="100" t="s">
        <v>2010</v>
      </c>
      <c r="B20" s="102" t="s">
        <v>52</v>
      </c>
      <c r="C20" s="100" t="s">
        <v>3989</v>
      </c>
      <c r="D20" s="103" t="s">
        <v>3983</v>
      </c>
      <c r="E20" s="103" t="s">
        <v>3990</v>
      </c>
      <c r="F20" s="103">
        <v>14.0</v>
      </c>
      <c r="G20" s="5" t="s">
        <v>2010</v>
      </c>
    </row>
    <row r="21" ht="11.25" customHeight="1">
      <c r="A21" s="100" t="s">
        <v>2010</v>
      </c>
      <c r="B21" s="102" t="s">
        <v>52</v>
      </c>
      <c r="C21" s="100" t="s">
        <v>3991</v>
      </c>
      <c r="D21" s="103" t="s">
        <v>3983</v>
      </c>
      <c r="E21" s="103" t="s">
        <v>3992</v>
      </c>
      <c r="F21" s="103">
        <v>144.0</v>
      </c>
      <c r="G21" s="5" t="s">
        <v>2010</v>
      </c>
    </row>
    <row r="22" ht="11.25" customHeight="1">
      <c r="A22" s="100" t="s">
        <v>2010</v>
      </c>
      <c r="B22" s="102" t="s">
        <v>52</v>
      </c>
      <c r="C22" s="100" t="s">
        <v>3993</v>
      </c>
      <c r="D22" s="103" t="s">
        <v>3983</v>
      </c>
      <c r="E22" s="103" t="s">
        <v>3992</v>
      </c>
      <c r="F22" s="103">
        <v>144.0</v>
      </c>
      <c r="G22" s="5" t="s">
        <v>2010</v>
      </c>
    </row>
    <row r="23" ht="11.25" customHeight="1">
      <c r="A23" s="100" t="s">
        <v>2010</v>
      </c>
      <c r="B23" s="102" t="s">
        <v>52</v>
      </c>
      <c r="C23" s="100" t="s">
        <v>3994</v>
      </c>
      <c r="D23" s="103" t="s">
        <v>3983</v>
      </c>
      <c r="E23" s="103" t="s">
        <v>3986</v>
      </c>
      <c r="F23" s="320">
        <v>42.0</v>
      </c>
      <c r="G23" s="5" t="s">
        <v>2010</v>
      </c>
      <c r="H23" s="1"/>
      <c r="I23" s="1"/>
    </row>
    <row r="24" ht="11.25" customHeight="1">
      <c r="A24" s="100" t="s">
        <v>2809</v>
      </c>
      <c r="B24" s="102" t="s">
        <v>52</v>
      </c>
      <c r="C24" s="100" t="s">
        <v>3995</v>
      </c>
      <c r="D24" s="103" t="s">
        <v>3996</v>
      </c>
      <c r="E24" s="103">
        <v>34.0</v>
      </c>
      <c r="F24" s="320">
        <v>5.66</v>
      </c>
      <c r="G24" s="5" t="s">
        <v>54</v>
      </c>
    </row>
    <row r="25" ht="11.25" customHeight="1">
      <c r="A25" s="100" t="s">
        <v>2809</v>
      </c>
      <c r="B25" s="102" t="s">
        <v>52</v>
      </c>
      <c r="C25" s="100" t="s">
        <v>3997</v>
      </c>
      <c r="D25" s="103" t="s">
        <v>3996</v>
      </c>
      <c r="E25" s="103">
        <v>34.0</v>
      </c>
      <c r="F25" s="320">
        <v>4.25</v>
      </c>
      <c r="G25" s="5" t="s">
        <v>54</v>
      </c>
    </row>
    <row r="26" ht="11.25" customHeight="1">
      <c r="A26" s="100" t="s">
        <v>2809</v>
      </c>
      <c r="B26" s="102" t="s">
        <v>52</v>
      </c>
      <c r="C26" s="100" t="s">
        <v>3998</v>
      </c>
      <c r="D26" s="103" t="s">
        <v>3999</v>
      </c>
      <c r="E26" s="103">
        <v>12.0</v>
      </c>
      <c r="F26" s="320">
        <v>4.0</v>
      </c>
      <c r="G26" s="5" t="s">
        <v>54</v>
      </c>
    </row>
    <row r="27" ht="11.25" customHeight="1">
      <c r="A27" s="100" t="s">
        <v>2809</v>
      </c>
      <c r="B27" s="102" t="s">
        <v>52</v>
      </c>
      <c r="C27" s="100" t="s">
        <v>4000</v>
      </c>
      <c r="D27" s="103" t="s">
        <v>3999</v>
      </c>
      <c r="E27" s="103">
        <v>12.0</v>
      </c>
      <c r="F27" s="320">
        <v>3.0</v>
      </c>
      <c r="G27" s="5" t="s">
        <v>54</v>
      </c>
    </row>
    <row r="28" ht="11.25" customHeight="1">
      <c r="A28" s="100" t="s">
        <v>2809</v>
      </c>
      <c r="B28" s="102" t="s">
        <v>52</v>
      </c>
      <c r="C28" s="100" t="s">
        <v>4001</v>
      </c>
      <c r="D28" s="103" t="s">
        <v>3999</v>
      </c>
      <c r="E28" s="103">
        <v>30.0</v>
      </c>
      <c r="F28" s="320">
        <v>10.0</v>
      </c>
      <c r="G28" s="5" t="s">
        <v>54</v>
      </c>
    </row>
    <row r="29" ht="11.25" customHeight="1">
      <c r="A29" s="100" t="s">
        <v>2809</v>
      </c>
      <c r="B29" s="102" t="s">
        <v>52</v>
      </c>
      <c r="C29" s="100" t="s">
        <v>4002</v>
      </c>
      <c r="D29" s="103" t="s">
        <v>3999</v>
      </c>
      <c r="E29" s="103">
        <v>30.0</v>
      </c>
      <c r="F29" s="320">
        <v>10.0</v>
      </c>
      <c r="G29" s="5" t="s">
        <v>54</v>
      </c>
    </row>
    <row r="30" ht="11.25" customHeight="1">
      <c r="A30" s="100" t="s">
        <v>2809</v>
      </c>
      <c r="B30" s="102" t="s">
        <v>52</v>
      </c>
      <c r="C30" s="100" t="s">
        <v>4003</v>
      </c>
      <c r="D30" s="103" t="s">
        <v>3999</v>
      </c>
      <c r="E30" s="103">
        <v>30.0</v>
      </c>
      <c r="F30" s="320">
        <v>7.5</v>
      </c>
      <c r="G30" s="5" t="s">
        <v>54</v>
      </c>
    </row>
    <row r="31" ht="11.25" customHeight="1">
      <c r="A31" s="100" t="s">
        <v>2809</v>
      </c>
      <c r="B31" s="102" t="s">
        <v>52</v>
      </c>
      <c r="C31" s="100" t="s">
        <v>4004</v>
      </c>
      <c r="D31" s="103" t="s">
        <v>3999</v>
      </c>
      <c r="E31" s="103">
        <v>62.0</v>
      </c>
      <c r="F31" s="320">
        <v>20.6</v>
      </c>
      <c r="G31" s="5" t="s">
        <v>54</v>
      </c>
    </row>
    <row r="32" ht="11.25" customHeight="1">
      <c r="A32" s="100" t="s">
        <v>2809</v>
      </c>
      <c r="B32" s="102" t="s">
        <v>52</v>
      </c>
      <c r="C32" s="100" t="s">
        <v>4005</v>
      </c>
      <c r="D32" s="103" t="s">
        <v>3999</v>
      </c>
      <c r="E32" s="103">
        <v>62.0</v>
      </c>
      <c r="F32" s="320">
        <v>20.6</v>
      </c>
      <c r="G32" s="5" t="s">
        <v>54</v>
      </c>
    </row>
    <row r="33" ht="11.25" customHeight="1">
      <c r="A33" s="100" t="s">
        <v>2809</v>
      </c>
      <c r="B33" s="102" t="s">
        <v>52</v>
      </c>
      <c r="C33" s="100" t="s">
        <v>4006</v>
      </c>
      <c r="D33" s="103" t="s">
        <v>3999</v>
      </c>
      <c r="E33" s="103">
        <v>62.0</v>
      </c>
      <c r="F33" s="320">
        <v>15.5</v>
      </c>
      <c r="G33" s="5" t="s">
        <v>54</v>
      </c>
    </row>
    <row r="34" ht="11.25" customHeight="1">
      <c r="A34" s="100" t="s">
        <v>2809</v>
      </c>
      <c r="B34" s="102" t="s">
        <v>52</v>
      </c>
      <c r="C34" s="100" t="s">
        <v>4007</v>
      </c>
      <c r="D34" s="103" t="s">
        <v>3999</v>
      </c>
      <c r="E34" s="103">
        <v>63.0</v>
      </c>
      <c r="F34" s="320">
        <v>21.0</v>
      </c>
      <c r="G34" s="5" t="s">
        <v>54</v>
      </c>
    </row>
    <row r="35" ht="11.25" customHeight="1">
      <c r="A35" s="100" t="s">
        <v>2809</v>
      </c>
      <c r="B35" s="102" t="s">
        <v>52</v>
      </c>
      <c r="C35" s="100" t="s">
        <v>4008</v>
      </c>
      <c r="D35" s="103" t="s">
        <v>3999</v>
      </c>
      <c r="E35" s="103">
        <v>63.0</v>
      </c>
      <c r="F35" s="320">
        <v>21.0</v>
      </c>
      <c r="G35" s="5" t="s">
        <v>54</v>
      </c>
    </row>
    <row r="36" ht="11.25" customHeight="1">
      <c r="A36" s="100" t="s">
        <v>2809</v>
      </c>
      <c r="B36" s="102" t="s">
        <v>52</v>
      </c>
      <c r="C36" s="100" t="s">
        <v>4009</v>
      </c>
      <c r="D36" s="103" t="s">
        <v>3999</v>
      </c>
      <c r="E36" s="103">
        <v>63.0</v>
      </c>
      <c r="F36" s="320">
        <v>15.7</v>
      </c>
      <c r="G36" s="5" t="s">
        <v>54</v>
      </c>
    </row>
    <row r="37" ht="11.25" customHeight="1">
      <c r="A37" s="100" t="s">
        <v>2809</v>
      </c>
      <c r="B37" s="102" t="s">
        <v>52</v>
      </c>
      <c r="C37" s="100" t="s">
        <v>4010</v>
      </c>
      <c r="D37" s="103" t="s">
        <v>3996</v>
      </c>
      <c r="E37" s="103">
        <v>20.0</v>
      </c>
      <c r="F37" s="320">
        <v>6.6</v>
      </c>
      <c r="G37" s="5" t="s">
        <v>54</v>
      </c>
    </row>
    <row r="38" ht="11.25" customHeight="1">
      <c r="A38" s="100" t="s">
        <v>2809</v>
      </c>
      <c r="B38" s="102" t="s">
        <v>52</v>
      </c>
      <c r="C38" s="100" t="s">
        <v>4011</v>
      </c>
      <c r="D38" s="103" t="s">
        <v>3996</v>
      </c>
      <c r="E38" s="103">
        <v>20.0</v>
      </c>
      <c r="F38" s="320">
        <v>5.0</v>
      </c>
      <c r="G38" s="5" t="s">
        <v>54</v>
      </c>
    </row>
    <row r="39" ht="11.25" customHeight="1">
      <c r="A39" s="100" t="s">
        <v>2809</v>
      </c>
      <c r="B39" s="102" t="s">
        <v>52</v>
      </c>
      <c r="C39" s="100" t="s">
        <v>4012</v>
      </c>
      <c r="D39" s="103" t="s">
        <v>3996</v>
      </c>
      <c r="E39" s="103">
        <v>20.0</v>
      </c>
      <c r="F39" s="320">
        <v>3.3</v>
      </c>
      <c r="G39" s="5" t="s">
        <v>54</v>
      </c>
    </row>
    <row r="40" ht="11.25" customHeight="1">
      <c r="A40" s="100" t="s">
        <v>2215</v>
      </c>
      <c r="B40" s="102" t="s">
        <v>52</v>
      </c>
      <c r="C40" s="100" t="s">
        <v>4013</v>
      </c>
      <c r="D40" s="103" t="s">
        <v>4014</v>
      </c>
      <c r="E40" s="103">
        <v>0.8770833333333333</v>
      </c>
      <c r="F40" s="320">
        <v>7.0</v>
      </c>
      <c r="G40" s="5" t="s">
        <v>2215</v>
      </c>
    </row>
    <row r="41" ht="11.25" customHeight="1">
      <c r="A41" s="100" t="s">
        <v>2215</v>
      </c>
      <c r="B41" s="102" t="s">
        <v>52</v>
      </c>
      <c r="C41" s="100" t="s">
        <v>4015</v>
      </c>
      <c r="D41" s="103" t="s">
        <v>4014</v>
      </c>
      <c r="E41" s="103">
        <v>1.1270833333333334</v>
      </c>
      <c r="F41" s="320">
        <v>9.0</v>
      </c>
      <c r="G41" s="5" t="s">
        <v>2215</v>
      </c>
    </row>
    <row r="42" ht="11.25" customHeight="1">
      <c r="A42" s="100" t="s">
        <v>2215</v>
      </c>
      <c r="B42" s="102" t="s">
        <v>52</v>
      </c>
      <c r="C42" s="100" t="s">
        <v>4016</v>
      </c>
      <c r="D42" s="103" t="s">
        <v>4014</v>
      </c>
      <c r="E42" s="103">
        <v>1.0</v>
      </c>
      <c r="F42" s="320">
        <v>9.6</v>
      </c>
      <c r="G42" s="5" t="s">
        <v>2215</v>
      </c>
    </row>
    <row r="43" ht="11.25" customHeight="1">
      <c r="A43" s="100" t="s">
        <v>2215</v>
      </c>
      <c r="B43" s="102" t="s">
        <v>52</v>
      </c>
      <c r="C43" s="100" t="s">
        <v>4017</v>
      </c>
      <c r="D43" s="103" t="s">
        <v>4018</v>
      </c>
      <c r="E43" s="103">
        <v>1.0</v>
      </c>
      <c r="F43" s="320">
        <v>6.1</v>
      </c>
      <c r="G43" s="5" t="s">
        <v>2215</v>
      </c>
    </row>
    <row r="44" ht="11.25" customHeight="1">
      <c r="A44" s="100" t="s">
        <v>2215</v>
      </c>
      <c r="B44" s="102" t="s">
        <v>52</v>
      </c>
      <c r="C44" s="100" t="s">
        <v>4019</v>
      </c>
      <c r="D44" s="103" t="s">
        <v>4014</v>
      </c>
      <c r="E44" s="103">
        <v>1.0</v>
      </c>
      <c r="F44" s="320">
        <v>11.3</v>
      </c>
      <c r="G44" s="5" t="s">
        <v>2215</v>
      </c>
    </row>
    <row r="45" ht="11.25" customHeight="1">
      <c r="A45" s="100" t="s">
        <v>2215</v>
      </c>
      <c r="B45" s="102" t="s">
        <v>52</v>
      </c>
      <c r="C45" s="100" t="s">
        <v>4020</v>
      </c>
      <c r="D45" s="103" t="s">
        <v>4018</v>
      </c>
      <c r="E45" s="103">
        <v>1.0</v>
      </c>
      <c r="F45" s="320">
        <v>7.8</v>
      </c>
      <c r="G45" s="5" t="s">
        <v>2215</v>
      </c>
    </row>
    <row r="46" ht="11.25" customHeight="1">
      <c r="A46" s="100" t="s">
        <v>2215</v>
      </c>
      <c r="B46" s="102" t="s">
        <v>52</v>
      </c>
      <c r="C46" s="100" t="s">
        <v>4021</v>
      </c>
      <c r="D46" s="103" t="s">
        <v>4018</v>
      </c>
      <c r="E46" s="103">
        <v>1.0</v>
      </c>
      <c r="F46" s="320">
        <v>11.0</v>
      </c>
      <c r="G46" s="5" t="s">
        <v>2215</v>
      </c>
    </row>
    <row r="47" ht="11.25" customHeight="1">
      <c r="A47" s="100" t="s">
        <v>2215</v>
      </c>
      <c r="B47" s="102" t="s">
        <v>52</v>
      </c>
      <c r="C47" s="100" t="s">
        <v>4022</v>
      </c>
      <c r="D47" s="103" t="s">
        <v>4018</v>
      </c>
      <c r="E47" s="103">
        <v>1.0</v>
      </c>
      <c r="F47" s="320">
        <v>9.0</v>
      </c>
      <c r="G47" s="5" t="s">
        <v>2215</v>
      </c>
    </row>
    <row r="48" ht="11.25" customHeight="1">
      <c r="A48" s="100" t="s">
        <v>2215</v>
      </c>
      <c r="B48" s="102" t="s">
        <v>52</v>
      </c>
      <c r="C48" s="100" t="s">
        <v>4023</v>
      </c>
      <c r="D48" s="103" t="s">
        <v>4018</v>
      </c>
      <c r="E48" s="103">
        <v>1.0</v>
      </c>
      <c r="F48" s="320">
        <v>7.8</v>
      </c>
      <c r="G48" s="5" t="s">
        <v>2215</v>
      </c>
    </row>
    <row r="49" ht="11.25" customHeight="1">
      <c r="A49" s="100" t="s">
        <v>2215</v>
      </c>
      <c r="B49" s="102" t="s">
        <v>52</v>
      </c>
      <c r="C49" s="100" t="s">
        <v>4024</v>
      </c>
      <c r="D49" s="103" t="s">
        <v>4014</v>
      </c>
      <c r="E49" s="103">
        <v>1.0</v>
      </c>
      <c r="F49" s="320">
        <v>7.0</v>
      </c>
      <c r="G49" s="5" t="s">
        <v>2215</v>
      </c>
    </row>
    <row r="50" ht="11.25" customHeight="1">
      <c r="A50" s="100" t="s">
        <v>2215</v>
      </c>
      <c r="B50" s="102" t="s">
        <v>52</v>
      </c>
      <c r="C50" s="100" t="s">
        <v>4025</v>
      </c>
      <c r="D50" s="103" t="s">
        <v>4014</v>
      </c>
      <c r="E50" s="103">
        <v>1.0</v>
      </c>
      <c r="F50" s="320">
        <v>9.6</v>
      </c>
      <c r="G50" s="5" t="s">
        <v>2215</v>
      </c>
    </row>
    <row r="51" ht="11.25" customHeight="1">
      <c r="A51" s="100" t="s">
        <v>2215</v>
      </c>
      <c r="B51" s="102" t="s">
        <v>52</v>
      </c>
      <c r="C51" s="100" t="s">
        <v>4026</v>
      </c>
      <c r="D51" s="103" t="s">
        <v>4018</v>
      </c>
      <c r="E51" s="103">
        <v>1.0</v>
      </c>
      <c r="F51" s="320">
        <v>7.8</v>
      </c>
      <c r="G51" s="5" t="s">
        <v>2215</v>
      </c>
    </row>
    <row r="52" ht="11.25" customHeight="1">
      <c r="A52" s="100" t="s">
        <v>2215</v>
      </c>
      <c r="B52" s="102" t="s">
        <v>52</v>
      </c>
      <c r="C52" s="100" t="s">
        <v>4027</v>
      </c>
      <c r="D52" s="103" t="s">
        <v>4018</v>
      </c>
      <c r="E52" s="103">
        <v>1.0</v>
      </c>
      <c r="F52" s="320">
        <v>11.0</v>
      </c>
      <c r="G52" s="5" t="s">
        <v>2215</v>
      </c>
    </row>
    <row r="53" ht="11.25" customHeight="1">
      <c r="A53" s="100" t="s">
        <v>2215</v>
      </c>
      <c r="B53" s="102" t="s">
        <v>52</v>
      </c>
      <c r="C53" s="100" t="s">
        <v>4028</v>
      </c>
      <c r="D53" s="103" t="s">
        <v>4018</v>
      </c>
      <c r="E53" s="103">
        <v>1.0</v>
      </c>
      <c r="F53" s="320">
        <v>9.0</v>
      </c>
      <c r="G53" s="5" t="s">
        <v>2215</v>
      </c>
    </row>
    <row r="54" ht="11.25" customHeight="1">
      <c r="A54" s="100" t="s">
        <v>2215</v>
      </c>
      <c r="B54" s="102" t="s">
        <v>52</v>
      </c>
      <c r="C54" s="100" t="s">
        <v>4029</v>
      </c>
      <c r="D54" s="103" t="s">
        <v>4018</v>
      </c>
      <c r="E54" s="103">
        <v>1.0</v>
      </c>
      <c r="F54" s="320">
        <v>9.0</v>
      </c>
      <c r="G54" s="5" t="s">
        <v>2215</v>
      </c>
    </row>
    <row r="55" ht="11.25" customHeight="1">
      <c r="A55" s="100" t="s">
        <v>2215</v>
      </c>
      <c r="B55" s="102" t="s">
        <v>52</v>
      </c>
      <c r="C55" s="100" t="s">
        <v>4030</v>
      </c>
      <c r="D55" s="320" t="s">
        <v>4014</v>
      </c>
      <c r="E55" s="320">
        <v>1.0</v>
      </c>
      <c r="F55" s="320">
        <v>7.8</v>
      </c>
      <c r="G55" s="5" t="s">
        <v>2215</v>
      </c>
    </row>
    <row r="56" ht="11.25" customHeight="1">
      <c r="A56" s="100" t="s">
        <v>2215</v>
      </c>
      <c r="B56" s="102" t="s">
        <v>52</v>
      </c>
      <c r="C56" s="100" t="s">
        <v>4031</v>
      </c>
      <c r="D56" s="320" t="s">
        <v>4014</v>
      </c>
      <c r="E56" s="320">
        <v>1.0</v>
      </c>
      <c r="F56" s="320">
        <v>1.66</v>
      </c>
      <c r="G56" s="5" t="s">
        <v>2215</v>
      </c>
    </row>
    <row r="57" ht="11.25" customHeight="1">
      <c r="A57" s="100" t="s">
        <v>2215</v>
      </c>
      <c r="B57" s="102" t="s">
        <v>52</v>
      </c>
      <c r="C57" s="100" t="s">
        <v>4032</v>
      </c>
      <c r="D57" s="320" t="s">
        <v>4014</v>
      </c>
      <c r="E57" s="320">
        <v>1.0</v>
      </c>
      <c r="F57" s="320">
        <v>2.41</v>
      </c>
      <c r="G57" s="5" t="s">
        <v>2215</v>
      </c>
    </row>
    <row r="58" ht="11.25" customHeight="1">
      <c r="A58" s="100" t="s">
        <v>2215</v>
      </c>
      <c r="B58" s="102" t="s">
        <v>52</v>
      </c>
      <c r="C58" s="100" t="s">
        <v>4033</v>
      </c>
      <c r="D58" s="320" t="s">
        <v>4014</v>
      </c>
      <c r="E58" s="320">
        <v>1.0</v>
      </c>
      <c r="F58" s="320">
        <v>2.41</v>
      </c>
      <c r="G58" s="5" t="s">
        <v>2215</v>
      </c>
    </row>
    <row r="59" ht="11.25" customHeight="1">
      <c r="A59" s="100" t="s">
        <v>2215</v>
      </c>
      <c r="B59" s="102" t="s">
        <v>52</v>
      </c>
      <c r="C59" s="100" t="s">
        <v>4034</v>
      </c>
      <c r="D59" s="320" t="s">
        <v>4018</v>
      </c>
      <c r="E59" s="320">
        <v>1.0</v>
      </c>
      <c r="F59" s="320">
        <v>5.5</v>
      </c>
      <c r="G59" s="5" t="s">
        <v>2215</v>
      </c>
    </row>
    <row r="60" ht="11.25" customHeight="1">
      <c r="A60" s="100" t="s">
        <v>2215</v>
      </c>
      <c r="B60" s="102" t="s">
        <v>52</v>
      </c>
      <c r="C60" s="100" t="s">
        <v>4035</v>
      </c>
      <c r="D60" s="320" t="s">
        <v>4018</v>
      </c>
      <c r="E60" s="320">
        <v>1.0</v>
      </c>
      <c r="F60" s="320">
        <v>6.0</v>
      </c>
      <c r="G60" s="5" t="s">
        <v>2215</v>
      </c>
    </row>
    <row r="61" ht="11.25" customHeight="1">
      <c r="A61" s="100" t="s">
        <v>2215</v>
      </c>
      <c r="B61" s="102" t="s">
        <v>52</v>
      </c>
      <c r="C61" s="100" t="s">
        <v>4036</v>
      </c>
      <c r="D61" s="320" t="s">
        <v>4018</v>
      </c>
      <c r="E61" s="320">
        <v>1.0</v>
      </c>
      <c r="F61" s="320">
        <v>4.41</v>
      </c>
      <c r="G61" s="5" t="s">
        <v>2215</v>
      </c>
    </row>
    <row r="62" ht="11.25" customHeight="1">
      <c r="A62" s="100" t="s">
        <v>2215</v>
      </c>
      <c r="B62" s="102" t="s">
        <v>52</v>
      </c>
      <c r="C62" s="100" t="s">
        <v>4037</v>
      </c>
      <c r="D62" s="320" t="s">
        <v>4018</v>
      </c>
      <c r="E62" s="320">
        <v>1.0</v>
      </c>
      <c r="F62" s="320">
        <v>1.66</v>
      </c>
      <c r="G62" s="5" t="s">
        <v>2215</v>
      </c>
    </row>
    <row r="63" ht="11.25" customHeight="1">
      <c r="A63" s="100" t="s">
        <v>2215</v>
      </c>
      <c r="B63" s="102" t="s">
        <v>52</v>
      </c>
      <c r="C63" s="100" t="s">
        <v>4038</v>
      </c>
      <c r="D63" s="320" t="s">
        <v>4014</v>
      </c>
      <c r="E63" s="320">
        <v>1.0</v>
      </c>
      <c r="F63" s="320">
        <v>1.66</v>
      </c>
      <c r="G63" s="5" t="s">
        <v>2215</v>
      </c>
    </row>
    <row r="64" ht="11.25" customHeight="1">
      <c r="A64" s="100" t="s">
        <v>2215</v>
      </c>
      <c r="B64" s="102" t="s">
        <v>52</v>
      </c>
      <c r="C64" s="100" t="s">
        <v>4039</v>
      </c>
      <c r="D64" s="320" t="s">
        <v>4014</v>
      </c>
      <c r="E64" s="320">
        <v>1.0</v>
      </c>
      <c r="F64" s="320">
        <v>2.25</v>
      </c>
      <c r="G64" s="5" t="s">
        <v>2215</v>
      </c>
    </row>
    <row r="65" ht="11.25" customHeight="1">
      <c r="A65" s="100" t="s">
        <v>2215</v>
      </c>
      <c r="B65" s="102" t="s">
        <v>52</v>
      </c>
      <c r="C65" s="100" t="s">
        <v>4040</v>
      </c>
      <c r="D65" s="320" t="s">
        <v>4018</v>
      </c>
      <c r="E65" s="320">
        <v>1.0</v>
      </c>
      <c r="F65" s="320">
        <v>5.5</v>
      </c>
      <c r="G65" s="5" t="s">
        <v>2215</v>
      </c>
    </row>
    <row r="66" ht="11.25" customHeight="1">
      <c r="A66" s="100" t="s">
        <v>2215</v>
      </c>
      <c r="B66" s="102" t="s">
        <v>52</v>
      </c>
      <c r="C66" s="100" t="s">
        <v>4041</v>
      </c>
      <c r="D66" s="320" t="s">
        <v>4018</v>
      </c>
      <c r="E66" s="320">
        <v>1.0</v>
      </c>
      <c r="F66" s="320">
        <v>6.0</v>
      </c>
      <c r="G66" s="5" t="s">
        <v>2215</v>
      </c>
    </row>
    <row r="67" ht="11.25" customHeight="1">
      <c r="A67" s="100" t="s">
        <v>2215</v>
      </c>
      <c r="B67" s="102" t="s">
        <v>52</v>
      </c>
      <c r="C67" s="100" t="s">
        <v>4042</v>
      </c>
      <c r="D67" s="320" t="s">
        <v>4018</v>
      </c>
      <c r="E67" s="320">
        <v>1.0</v>
      </c>
      <c r="F67" s="320">
        <v>4.41</v>
      </c>
      <c r="G67" s="5" t="s">
        <v>2215</v>
      </c>
    </row>
    <row r="68" ht="11.25" customHeight="1">
      <c r="A68" s="100" t="s">
        <v>2215</v>
      </c>
      <c r="B68" s="102" t="s">
        <v>52</v>
      </c>
      <c r="C68" s="100" t="s">
        <v>4043</v>
      </c>
      <c r="D68" s="320" t="s">
        <v>4018</v>
      </c>
      <c r="E68" s="320">
        <v>1.0</v>
      </c>
      <c r="F68" s="320">
        <v>7.0</v>
      </c>
      <c r="G68" s="5" t="s">
        <v>2215</v>
      </c>
    </row>
    <row r="69" ht="11.25" customHeight="1">
      <c r="A69" s="100" t="s">
        <v>2215</v>
      </c>
      <c r="B69" s="102" t="s">
        <v>52</v>
      </c>
      <c r="C69" s="100" t="s">
        <v>4044</v>
      </c>
      <c r="D69" s="320" t="s">
        <v>4014</v>
      </c>
      <c r="E69" s="320">
        <v>1.0</v>
      </c>
      <c r="F69" s="320">
        <v>0.83</v>
      </c>
      <c r="G69" s="5" t="s">
        <v>2215</v>
      </c>
    </row>
    <row r="70" ht="11.25" customHeight="1">
      <c r="A70" s="100" t="s">
        <v>2553</v>
      </c>
      <c r="B70" s="102" t="s">
        <v>52</v>
      </c>
      <c r="C70" s="100" t="s">
        <v>4045</v>
      </c>
      <c r="D70" s="103" t="s">
        <v>4046</v>
      </c>
      <c r="E70" s="103">
        <v>19.0</v>
      </c>
      <c r="F70" s="320">
        <v>19.0</v>
      </c>
      <c r="G70" s="5" t="s">
        <v>58</v>
      </c>
    </row>
    <row r="71" ht="11.25" customHeight="1">
      <c r="A71" s="100" t="s">
        <v>2553</v>
      </c>
      <c r="B71" s="102" t="s">
        <v>52</v>
      </c>
      <c r="C71" s="100" t="s">
        <v>4047</v>
      </c>
      <c r="D71" s="103" t="s">
        <v>4046</v>
      </c>
      <c r="E71" s="103">
        <v>37.3</v>
      </c>
      <c r="F71" s="320">
        <v>37.0</v>
      </c>
      <c r="G71" s="5" t="s">
        <v>58</v>
      </c>
    </row>
    <row r="72" ht="11.25" customHeight="1">
      <c r="A72" s="100" t="s">
        <v>2553</v>
      </c>
      <c r="B72" s="102" t="s">
        <v>52</v>
      </c>
      <c r="C72" s="100" t="s">
        <v>4048</v>
      </c>
      <c r="D72" s="103" t="s">
        <v>4046</v>
      </c>
      <c r="E72" s="103">
        <v>66.6</v>
      </c>
      <c r="F72" s="320">
        <v>67.0</v>
      </c>
      <c r="G72" s="5" t="s">
        <v>58</v>
      </c>
    </row>
    <row r="73" ht="11.25" customHeight="1">
      <c r="A73" s="100" t="s">
        <v>2553</v>
      </c>
      <c r="B73" s="102" t="s">
        <v>52</v>
      </c>
      <c r="C73" s="100" t="s">
        <v>4049</v>
      </c>
      <c r="D73" s="103" t="s">
        <v>4046</v>
      </c>
      <c r="E73" s="103">
        <v>5.0</v>
      </c>
      <c r="F73" s="320">
        <v>5.0</v>
      </c>
      <c r="G73" s="5" t="s">
        <v>58</v>
      </c>
    </row>
    <row r="74" ht="11.25" customHeight="1">
      <c r="A74" s="100" t="s">
        <v>2553</v>
      </c>
      <c r="B74" s="102" t="s">
        <v>52</v>
      </c>
      <c r="C74" s="100" t="s">
        <v>4050</v>
      </c>
      <c r="D74" s="103" t="s">
        <v>4046</v>
      </c>
      <c r="E74" s="103">
        <v>9.3</v>
      </c>
      <c r="F74" s="320">
        <v>9.0</v>
      </c>
      <c r="G74" s="5" t="s">
        <v>58</v>
      </c>
    </row>
    <row r="75" ht="11.25" customHeight="1">
      <c r="A75" s="100" t="s">
        <v>2553</v>
      </c>
      <c r="B75" s="102" t="s">
        <v>52</v>
      </c>
      <c r="C75" s="100" t="s">
        <v>4051</v>
      </c>
      <c r="D75" s="102" t="s">
        <v>4046</v>
      </c>
      <c r="E75" s="102">
        <v>16.75</v>
      </c>
      <c r="F75" s="102">
        <v>17.0</v>
      </c>
      <c r="G75" s="5" t="s">
        <v>58</v>
      </c>
    </row>
    <row r="76" ht="11.25" customHeight="1">
      <c r="A76" s="100" t="s">
        <v>2553</v>
      </c>
      <c r="B76" s="102" t="s">
        <v>52</v>
      </c>
      <c r="C76" s="100" t="s">
        <v>4052</v>
      </c>
      <c r="D76" s="102" t="s">
        <v>4053</v>
      </c>
      <c r="E76" s="102">
        <v>6.0</v>
      </c>
      <c r="F76" s="102">
        <v>12.0</v>
      </c>
      <c r="G76" s="5" t="s">
        <v>58</v>
      </c>
    </row>
    <row r="77" ht="11.25" customHeight="1">
      <c r="A77" s="100" t="s">
        <v>60</v>
      </c>
      <c r="B77" s="102" t="s">
        <v>52</v>
      </c>
      <c r="C77" s="100" t="s">
        <v>4054</v>
      </c>
      <c r="D77" s="103" t="s">
        <v>3983</v>
      </c>
      <c r="E77" s="103">
        <v>14.0</v>
      </c>
      <c r="F77" s="320">
        <v>14.0</v>
      </c>
      <c r="G77" s="5" t="s">
        <v>60</v>
      </c>
    </row>
    <row r="78" ht="11.25" customHeight="1">
      <c r="A78" s="100" t="s">
        <v>60</v>
      </c>
      <c r="B78" s="102" t="s">
        <v>52</v>
      </c>
      <c r="C78" s="100" t="s">
        <v>4055</v>
      </c>
      <c r="D78" s="103" t="s">
        <v>3983</v>
      </c>
      <c r="E78" s="103">
        <v>3.0</v>
      </c>
      <c r="F78" s="320">
        <v>3.0</v>
      </c>
      <c r="G78" s="5" t="s">
        <v>60</v>
      </c>
    </row>
    <row r="79" ht="11.25" customHeight="1">
      <c r="A79" s="100" t="s">
        <v>60</v>
      </c>
      <c r="B79" s="102" t="s">
        <v>52</v>
      </c>
      <c r="C79" s="100" t="s">
        <v>4056</v>
      </c>
      <c r="D79" s="103" t="s">
        <v>3983</v>
      </c>
      <c r="E79" s="103">
        <v>3.0</v>
      </c>
      <c r="F79" s="320">
        <v>3.0</v>
      </c>
      <c r="G79" s="5" t="s">
        <v>60</v>
      </c>
    </row>
    <row r="80" ht="11.25" customHeight="1">
      <c r="A80" s="100" t="s">
        <v>60</v>
      </c>
      <c r="B80" s="102" t="s">
        <v>52</v>
      </c>
      <c r="C80" s="100" t="s">
        <v>4057</v>
      </c>
      <c r="D80" s="103" t="s">
        <v>3983</v>
      </c>
      <c r="E80" s="103">
        <v>4.0</v>
      </c>
      <c r="F80" s="320">
        <v>4.0</v>
      </c>
      <c r="G80" s="5" t="s">
        <v>60</v>
      </c>
    </row>
    <row r="81" ht="11.25" customHeight="1">
      <c r="A81" s="100" t="s">
        <v>60</v>
      </c>
      <c r="B81" s="102" t="s">
        <v>52</v>
      </c>
      <c r="C81" s="100" t="s">
        <v>4058</v>
      </c>
      <c r="D81" s="103" t="s">
        <v>3983</v>
      </c>
      <c r="E81" s="103">
        <v>4.0</v>
      </c>
      <c r="F81" s="320">
        <v>4.0</v>
      </c>
      <c r="G81" s="5" t="s">
        <v>60</v>
      </c>
    </row>
    <row r="82" ht="11.25" customHeight="1">
      <c r="A82" s="100" t="s">
        <v>60</v>
      </c>
      <c r="B82" s="102" t="s">
        <v>52</v>
      </c>
      <c r="C82" s="100" t="s">
        <v>4059</v>
      </c>
      <c r="D82" s="103" t="s">
        <v>3983</v>
      </c>
      <c r="E82" s="103">
        <v>13.0</v>
      </c>
      <c r="F82" s="320">
        <v>13.0</v>
      </c>
      <c r="G82" s="5" t="s">
        <v>60</v>
      </c>
    </row>
    <row r="83" ht="11.25" customHeight="1">
      <c r="A83" s="100" t="s">
        <v>60</v>
      </c>
      <c r="B83" s="102" t="s">
        <v>52</v>
      </c>
      <c r="C83" s="100" t="s">
        <v>4060</v>
      </c>
      <c r="D83" s="103" t="s">
        <v>3983</v>
      </c>
      <c r="E83" s="103">
        <v>29.0</v>
      </c>
      <c r="F83" s="320">
        <v>29.0</v>
      </c>
      <c r="G83" s="5" t="s">
        <v>60</v>
      </c>
    </row>
    <row r="84" ht="11.25" customHeight="1">
      <c r="A84" s="100" t="s">
        <v>60</v>
      </c>
      <c r="B84" s="102" t="s">
        <v>52</v>
      </c>
      <c r="C84" s="100" t="s">
        <v>4061</v>
      </c>
      <c r="D84" s="103" t="s">
        <v>4062</v>
      </c>
      <c r="E84" s="103">
        <v>21.0</v>
      </c>
      <c r="F84" s="320">
        <v>10.0</v>
      </c>
      <c r="G84" s="5" t="s">
        <v>60</v>
      </c>
    </row>
    <row r="85" ht="11.25" customHeight="1">
      <c r="A85" s="100" t="s">
        <v>60</v>
      </c>
      <c r="B85" s="102" t="s">
        <v>52</v>
      </c>
      <c r="C85" s="100" t="s">
        <v>4063</v>
      </c>
      <c r="D85" s="103" t="s">
        <v>4062</v>
      </c>
      <c r="E85" s="103">
        <v>10.0</v>
      </c>
      <c r="F85" s="320">
        <v>5.0</v>
      </c>
      <c r="G85" s="5" t="s">
        <v>60</v>
      </c>
    </row>
    <row r="86" ht="11.25" customHeight="1">
      <c r="A86" s="100" t="s">
        <v>60</v>
      </c>
      <c r="B86" s="102" t="s">
        <v>52</v>
      </c>
      <c r="C86" s="100" t="s">
        <v>4064</v>
      </c>
      <c r="D86" s="103" t="s">
        <v>4062</v>
      </c>
      <c r="E86" s="103">
        <v>32.0</v>
      </c>
      <c r="F86" s="320">
        <v>16.0</v>
      </c>
      <c r="G86" s="5" t="s">
        <v>60</v>
      </c>
    </row>
    <row r="87" ht="11.25" customHeight="1">
      <c r="A87" s="100" t="s">
        <v>60</v>
      </c>
      <c r="B87" s="102" t="s">
        <v>52</v>
      </c>
      <c r="C87" s="100" t="s">
        <v>4065</v>
      </c>
      <c r="D87" s="103" t="s">
        <v>4062</v>
      </c>
      <c r="E87" s="103">
        <v>32.0</v>
      </c>
      <c r="F87" s="320">
        <v>16.0</v>
      </c>
      <c r="G87" s="5" t="s">
        <v>60</v>
      </c>
    </row>
    <row r="88" ht="11.25" customHeight="1">
      <c r="A88" s="100" t="s">
        <v>60</v>
      </c>
      <c r="B88" s="102" t="s">
        <v>52</v>
      </c>
      <c r="C88" s="100" t="s">
        <v>4066</v>
      </c>
      <c r="D88" s="103" t="s">
        <v>3983</v>
      </c>
      <c r="E88" s="103">
        <v>2.0</v>
      </c>
      <c r="F88" s="320">
        <v>2.0</v>
      </c>
      <c r="G88" s="5" t="s">
        <v>60</v>
      </c>
    </row>
    <row r="89" ht="11.25" customHeight="1">
      <c r="A89" s="100" t="s">
        <v>60</v>
      </c>
      <c r="B89" s="102" t="s">
        <v>52</v>
      </c>
      <c r="C89" s="100" t="s">
        <v>4067</v>
      </c>
      <c r="D89" s="103" t="s">
        <v>3983</v>
      </c>
      <c r="E89" s="103">
        <v>0.5</v>
      </c>
      <c r="F89" s="320">
        <v>1.0</v>
      </c>
      <c r="G89" s="5" t="s">
        <v>60</v>
      </c>
    </row>
    <row r="90" ht="11.25" customHeight="1">
      <c r="A90" s="100" t="s">
        <v>60</v>
      </c>
      <c r="B90" s="102" t="s">
        <v>52</v>
      </c>
      <c r="C90" s="100" t="s">
        <v>4068</v>
      </c>
      <c r="D90" s="103" t="s">
        <v>3983</v>
      </c>
      <c r="E90" s="103">
        <v>1.0</v>
      </c>
      <c r="F90" s="320">
        <v>1.0</v>
      </c>
      <c r="G90" s="5" t="s">
        <v>60</v>
      </c>
    </row>
    <row r="91" ht="11.25" customHeight="1">
      <c r="A91" s="100" t="s">
        <v>60</v>
      </c>
      <c r="B91" s="102" t="s">
        <v>52</v>
      </c>
      <c r="C91" s="100" t="s">
        <v>4069</v>
      </c>
      <c r="D91" s="320" t="s">
        <v>3983</v>
      </c>
      <c r="E91" s="35">
        <v>3.0</v>
      </c>
      <c r="F91" s="320">
        <v>3.0</v>
      </c>
      <c r="G91" s="5" t="s">
        <v>60</v>
      </c>
    </row>
    <row r="92" ht="11.25" customHeight="1">
      <c r="A92" s="100" t="s">
        <v>60</v>
      </c>
      <c r="B92" s="102" t="s">
        <v>52</v>
      </c>
      <c r="C92" s="100" t="s">
        <v>4070</v>
      </c>
      <c r="D92" s="320" t="s">
        <v>3983</v>
      </c>
      <c r="E92" s="35">
        <v>6.0</v>
      </c>
      <c r="F92" s="320">
        <v>6.0</v>
      </c>
      <c r="G92" s="5" t="s">
        <v>60</v>
      </c>
    </row>
    <row r="93" ht="11.25" customHeight="1">
      <c r="A93" s="100" t="s">
        <v>1635</v>
      </c>
      <c r="B93" s="102" t="s">
        <v>52</v>
      </c>
      <c r="C93" s="100" t="s">
        <v>4071</v>
      </c>
      <c r="D93" s="103" t="s">
        <v>3983</v>
      </c>
      <c r="E93" s="103" t="s">
        <v>4072</v>
      </c>
      <c r="F93" s="320">
        <v>5.6</v>
      </c>
      <c r="G93" s="5" t="s">
        <v>1635</v>
      </c>
    </row>
    <row r="94" ht="11.25" customHeight="1">
      <c r="A94" s="100" t="s">
        <v>1635</v>
      </c>
      <c r="B94" s="102" t="s">
        <v>52</v>
      </c>
      <c r="C94" s="100" t="s">
        <v>4073</v>
      </c>
      <c r="D94" s="103" t="s">
        <v>3983</v>
      </c>
      <c r="E94" s="103">
        <v>8.0</v>
      </c>
      <c r="F94" s="320">
        <v>8.0</v>
      </c>
      <c r="G94" s="5" t="s">
        <v>1635</v>
      </c>
    </row>
    <row r="95" ht="11.25" customHeight="1">
      <c r="A95" s="100" t="s">
        <v>1635</v>
      </c>
      <c r="B95" s="102" t="s">
        <v>52</v>
      </c>
      <c r="C95" s="100" t="s">
        <v>4074</v>
      </c>
      <c r="D95" s="103" t="s">
        <v>3983</v>
      </c>
      <c r="E95" s="103" t="s">
        <v>4072</v>
      </c>
      <c r="F95" s="320">
        <v>5.6</v>
      </c>
      <c r="G95" s="5" t="s">
        <v>1635</v>
      </c>
    </row>
    <row r="96" ht="11.25" customHeight="1">
      <c r="A96" s="100" t="s">
        <v>1635</v>
      </c>
      <c r="B96" s="102" t="s">
        <v>52</v>
      </c>
      <c r="C96" s="100" t="s">
        <v>4075</v>
      </c>
      <c r="D96" s="103" t="s">
        <v>3983</v>
      </c>
      <c r="E96" s="103" t="s">
        <v>4076</v>
      </c>
      <c r="F96" s="320">
        <v>3.3</v>
      </c>
      <c r="G96" s="5" t="s">
        <v>1635</v>
      </c>
    </row>
    <row r="97" ht="11.25" customHeight="1">
      <c r="A97" s="100" t="s">
        <v>1635</v>
      </c>
      <c r="B97" s="102" t="s">
        <v>52</v>
      </c>
      <c r="C97" s="100" t="s">
        <v>4077</v>
      </c>
      <c r="D97" s="103" t="s">
        <v>57</v>
      </c>
      <c r="E97" s="103" t="s">
        <v>4078</v>
      </c>
      <c r="F97" s="320">
        <v>6.5</v>
      </c>
      <c r="G97" s="5" t="s">
        <v>1635</v>
      </c>
    </row>
    <row r="98" ht="11.25" customHeight="1">
      <c r="A98" s="100" t="s">
        <v>1635</v>
      </c>
      <c r="B98" s="102" t="s">
        <v>52</v>
      </c>
      <c r="C98" s="100" t="s">
        <v>4079</v>
      </c>
      <c r="D98" s="103" t="s">
        <v>3983</v>
      </c>
      <c r="E98" s="103" t="s">
        <v>4080</v>
      </c>
      <c r="F98" s="320">
        <v>6.6</v>
      </c>
      <c r="G98" s="5" t="s">
        <v>1635</v>
      </c>
    </row>
    <row r="99" ht="11.25" customHeight="1">
      <c r="A99" s="100" t="s">
        <v>2561</v>
      </c>
      <c r="B99" s="102" t="s">
        <v>52</v>
      </c>
      <c r="C99" s="100" t="s">
        <v>4081</v>
      </c>
      <c r="D99" s="103" t="s">
        <v>4014</v>
      </c>
      <c r="E99" s="103">
        <v>32.333333333333336</v>
      </c>
      <c r="F99" s="320">
        <v>32.0</v>
      </c>
      <c r="G99" s="5" t="s">
        <v>2561</v>
      </c>
    </row>
    <row r="100" ht="11.25" customHeight="1">
      <c r="A100" s="100" t="s">
        <v>2561</v>
      </c>
      <c r="B100" s="102" t="s">
        <v>52</v>
      </c>
      <c r="C100" s="100" t="s">
        <v>4082</v>
      </c>
      <c r="D100" s="103" t="s">
        <v>4014</v>
      </c>
      <c r="E100" s="103">
        <v>32.0</v>
      </c>
      <c r="F100" s="320">
        <v>32.0</v>
      </c>
      <c r="G100" s="5" t="s">
        <v>2561</v>
      </c>
    </row>
    <row r="101" ht="11.25" customHeight="1">
      <c r="A101" s="100" t="s">
        <v>2561</v>
      </c>
      <c r="B101" s="102" t="s">
        <v>52</v>
      </c>
      <c r="C101" s="100" t="s">
        <v>4083</v>
      </c>
      <c r="D101" s="103" t="s">
        <v>4014</v>
      </c>
      <c r="E101" s="103">
        <v>32.0</v>
      </c>
      <c r="F101" s="320">
        <v>32.0</v>
      </c>
      <c r="G101" s="5" t="s">
        <v>2561</v>
      </c>
    </row>
    <row r="102" ht="11.25" customHeight="1">
      <c r="A102" s="100" t="s">
        <v>2561</v>
      </c>
      <c r="B102" s="102" t="s">
        <v>52</v>
      </c>
      <c r="C102" s="100" t="s">
        <v>4084</v>
      </c>
      <c r="D102" s="103" t="s">
        <v>4014</v>
      </c>
      <c r="E102" s="103" t="s">
        <v>4085</v>
      </c>
      <c r="F102" s="320">
        <v>8.0</v>
      </c>
      <c r="G102" s="5" t="s">
        <v>2561</v>
      </c>
    </row>
    <row r="103" ht="11.25" customHeight="1">
      <c r="A103" s="100" t="s">
        <v>2561</v>
      </c>
      <c r="B103" s="102" t="s">
        <v>52</v>
      </c>
      <c r="C103" s="100" t="s">
        <v>4086</v>
      </c>
      <c r="D103" s="103" t="s">
        <v>4014</v>
      </c>
      <c r="E103" s="103" t="s">
        <v>4087</v>
      </c>
      <c r="F103" s="320">
        <v>3.0</v>
      </c>
      <c r="G103" s="5" t="s">
        <v>2561</v>
      </c>
    </row>
    <row r="104" ht="11.25" customHeight="1">
      <c r="A104" s="100" t="s">
        <v>2561</v>
      </c>
      <c r="B104" s="102" t="s">
        <v>52</v>
      </c>
      <c r="C104" s="100" t="s">
        <v>4088</v>
      </c>
      <c r="D104" s="103" t="s">
        <v>4014</v>
      </c>
      <c r="E104" s="103">
        <v>32.0</v>
      </c>
      <c r="F104" s="320">
        <v>32.0</v>
      </c>
      <c r="G104" s="5" t="s">
        <v>2561</v>
      </c>
    </row>
    <row r="105" ht="11.25" customHeight="1">
      <c r="A105" s="100" t="s">
        <v>2561</v>
      </c>
      <c r="B105" s="102" t="s">
        <v>52</v>
      </c>
      <c r="C105" s="100" t="s">
        <v>4089</v>
      </c>
      <c r="D105" s="103" t="s">
        <v>4014</v>
      </c>
      <c r="E105" s="103">
        <v>32.0</v>
      </c>
      <c r="F105" s="320">
        <v>32.0</v>
      </c>
      <c r="G105" s="5" t="s">
        <v>2561</v>
      </c>
    </row>
    <row r="106" ht="11.25" customHeight="1">
      <c r="A106" s="100" t="s">
        <v>2561</v>
      </c>
      <c r="B106" s="102" t="s">
        <v>52</v>
      </c>
      <c r="C106" s="100" t="s">
        <v>4090</v>
      </c>
      <c r="D106" s="103" t="s">
        <v>4014</v>
      </c>
      <c r="E106" s="103">
        <v>32.0</v>
      </c>
      <c r="F106" s="320">
        <v>32.0</v>
      </c>
      <c r="G106" s="5" t="s">
        <v>2561</v>
      </c>
    </row>
    <row r="107" ht="11.25" customHeight="1">
      <c r="A107" s="100" t="s">
        <v>2561</v>
      </c>
      <c r="B107" s="102" t="s">
        <v>52</v>
      </c>
      <c r="C107" s="100" t="s">
        <v>4091</v>
      </c>
      <c r="D107" s="103" t="s">
        <v>4014</v>
      </c>
      <c r="E107" s="103" t="s">
        <v>4085</v>
      </c>
      <c r="F107" s="320">
        <v>8.0</v>
      </c>
      <c r="G107" s="5" t="s">
        <v>2561</v>
      </c>
    </row>
    <row r="108" ht="11.25" customHeight="1">
      <c r="A108" s="100" t="s">
        <v>2561</v>
      </c>
      <c r="B108" s="102" t="s">
        <v>52</v>
      </c>
      <c r="C108" s="100" t="s">
        <v>4092</v>
      </c>
      <c r="D108" s="103" t="s">
        <v>4014</v>
      </c>
      <c r="E108" s="103" t="s">
        <v>4087</v>
      </c>
      <c r="F108" s="320">
        <v>3.0</v>
      </c>
      <c r="G108" s="5" t="s">
        <v>2561</v>
      </c>
    </row>
    <row r="109" ht="11.25" customHeight="1">
      <c r="A109" s="100" t="s">
        <v>2561</v>
      </c>
      <c r="B109" s="102" t="s">
        <v>52</v>
      </c>
      <c r="C109" s="100" t="s">
        <v>4093</v>
      </c>
      <c r="D109" s="103" t="s">
        <v>4014</v>
      </c>
      <c r="E109" s="103">
        <v>32.0</v>
      </c>
      <c r="F109" s="320">
        <v>32.0</v>
      </c>
      <c r="G109" s="5" t="s">
        <v>2561</v>
      </c>
    </row>
    <row r="110" ht="11.25" customHeight="1">
      <c r="A110" s="100" t="s">
        <v>2561</v>
      </c>
      <c r="B110" s="102" t="s">
        <v>52</v>
      </c>
      <c r="C110" s="100" t="s">
        <v>4094</v>
      </c>
      <c r="D110" s="103" t="s">
        <v>4014</v>
      </c>
      <c r="E110" s="103">
        <v>32.0</v>
      </c>
      <c r="F110" s="320">
        <v>32.0</v>
      </c>
      <c r="G110" s="5" t="s">
        <v>2561</v>
      </c>
    </row>
    <row r="111" ht="11.25" customHeight="1">
      <c r="A111" s="100" t="s">
        <v>2561</v>
      </c>
      <c r="B111" s="102" t="s">
        <v>52</v>
      </c>
      <c r="C111" s="100" t="s">
        <v>4095</v>
      </c>
      <c r="D111" s="103" t="s">
        <v>4014</v>
      </c>
      <c r="E111" s="103" t="s">
        <v>4085</v>
      </c>
      <c r="F111" s="320">
        <v>8.0</v>
      </c>
      <c r="G111" s="5" t="s">
        <v>2561</v>
      </c>
    </row>
    <row r="112" ht="11.25" customHeight="1">
      <c r="A112" s="100" t="s">
        <v>2561</v>
      </c>
      <c r="B112" s="102" t="s">
        <v>52</v>
      </c>
      <c r="C112" s="100" t="s">
        <v>4096</v>
      </c>
      <c r="D112" s="103" t="s">
        <v>4014</v>
      </c>
      <c r="E112" s="103" t="s">
        <v>4087</v>
      </c>
      <c r="F112" s="320">
        <v>3.0</v>
      </c>
      <c r="G112" s="5" t="s">
        <v>2561</v>
      </c>
    </row>
    <row r="113" ht="11.25" customHeight="1">
      <c r="A113" s="100" t="s">
        <v>2561</v>
      </c>
      <c r="B113" s="102" t="s">
        <v>52</v>
      </c>
      <c r="C113" s="100" t="s">
        <v>4097</v>
      </c>
      <c r="D113" s="103" t="s">
        <v>4014</v>
      </c>
      <c r="E113" s="103">
        <v>13.666666666666666</v>
      </c>
      <c r="F113" s="320">
        <v>14.0</v>
      </c>
      <c r="G113" s="5" t="s">
        <v>2561</v>
      </c>
    </row>
    <row r="114" ht="11.25" customHeight="1">
      <c r="A114" s="100" t="s">
        <v>2561</v>
      </c>
      <c r="B114" s="102" t="s">
        <v>52</v>
      </c>
      <c r="C114" s="100" t="s">
        <v>4098</v>
      </c>
      <c r="D114" s="103" t="s">
        <v>4014</v>
      </c>
      <c r="E114" s="103">
        <v>13.666666666666666</v>
      </c>
      <c r="F114" s="320">
        <v>14.0</v>
      </c>
      <c r="G114" s="5" t="s">
        <v>2561</v>
      </c>
    </row>
    <row r="115" ht="11.25" customHeight="1">
      <c r="A115" s="100" t="s">
        <v>2561</v>
      </c>
      <c r="B115" s="102" t="s">
        <v>52</v>
      </c>
      <c r="C115" s="100" t="s">
        <v>4099</v>
      </c>
      <c r="D115" s="103" t="s">
        <v>4014</v>
      </c>
      <c r="E115" s="103" t="s">
        <v>4100</v>
      </c>
      <c r="F115" s="320">
        <v>3.0</v>
      </c>
      <c r="G115" s="5" t="s">
        <v>2561</v>
      </c>
    </row>
    <row r="116" ht="11.25" customHeight="1">
      <c r="A116" s="100" t="s">
        <v>2561</v>
      </c>
      <c r="B116" s="102" t="s">
        <v>52</v>
      </c>
      <c r="C116" s="100" t="s">
        <v>4101</v>
      </c>
      <c r="D116" s="103" t="s">
        <v>4014</v>
      </c>
      <c r="E116" s="103" t="s">
        <v>4102</v>
      </c>
      <c r="F116" s="320">
        <v>1.0</v>
      </c>
      <c r="G116" s="5" t="s">
        <v>2561</v>
      </c>
    </row>
    <row r="117" ht="11.25" customHeight="1">
      <c r="A117" s="100" t="s">
        <v>63</v>
      </c>
      <c r="B117" s="102" t="s">
        <v>52</v>
      </c>
      <c r="C117" s="100" t="s">
        <v>4103</v>
      </c>
      <c r="D117" s="103" t="s">
        <v>4014</v>
      </c>
      <c r="E117" s="103">
        <v>135.33</v>
      </c>
      <c r="F117" s="320">
        <v>135.0</v>
      </c>
      <c r="G117" s="5" t="s">
        <v>63</v>
      </c>
    </row>
    <row r="118" ht="11.25" customHeight="1">
      <c r="A118" s="100" t="s">
        <v>63</v>
      </c>
      <c r="B118" s="102" t="s">
        <v>52</v>
      </c>
      <c r="C118" s="100" t="s">
        <v>4104</v>
      </c>
      <c r="D118" s="103" t="s">
        <v>4014</v>
      </c>
      <c r="E118" s="103">
        <v>33.83</v>
      </c>
      <c r="F118" s="320">
        <v>33.83</v>
      </c>
      <c r="G118" s="5" t="s">
        <v>63</v>
      </c>
    </row>
    <row r="119" ht="11.25" customHeight="1">
      <c r="A119" s="100" t="s">
        <v>63</v>
      </c>
      <c r="B119" s="102" t="s">
        <v>52</v>
      </c>
      <c r="C119" s="100" t="s">
        <v>4105</v>
      </c>
      <c r="D119" s="103" t="s">
        <v>4014</v>
      </c>
      <c r="E119" s="103">
        <v>14.0</v>
      </c>
      <c r="F119" s="320">
        <v>14.0</v>
      </c>
      <c r="G119" s="5" t="s">
        <v>63</v>
      </c>
    </row>
    <row r="120" ht="11.25" customHeight="1">
      <c r="A120" s="100" t="s">
        <v>2577</v>
      </c>
      <c r="B120" s="102" t="s">
        <v>52</v>
      </c>
      <c r="C120" s="100" t="s">
        <v>4106</v>
      </c>
      <c r="D120" s="103" t="s">
        <v>3983</v>
      </c>
      <c r="E120" s="103">
        <v>7.0</v>
      </c>
      <c r="F120" s="320">
        <v>7.0</v>
      </c>
      <c r="G120" s="5" t="s">
        <v>2577</v>
      </c>
    </row>
    <row r="121" ht="11.25" customHeight="1">
      <c r="A121" s="100" t="s">
        <v>2577</v>
      </c>
      <c r="B121" s="102" t="s">
        <v>52</v>
      </c>
      <c r="C121" s="100" t="s">
        <v>4107</v>
      </c>
      <c r="D121" s="103" t="s">
        <v>3983</v>
      </c>
      <c r="E121" s="103">
        <v>7.0</v>
      </c>
      <c r="F121" s="320">
        <v>7.0</v>
      </c>
      <c r="G121" s="5" t="s">
        <v>2577</v>
      </c>
    </row>
    <row r="122" ht="11.25" customHeight="1">
      <c r="A122" s="100" t="s">
        <v>2577</v>
      </c>
      <c r="B122" s="102" t="s">
        <v>52</v>
      </c>
      <c r="C122" s="100" t="s">
        <v>4108</v>
      </c>
      <c r="D122" s="103" t="s">
        <v>3983</v>
      </c>
      <c r="E122" s="103">
        <v>4.0</v>
      </c>
      <c r="F122" s="320">
        <v>4.0</v>
      </c>
      <c r="G122" s="5" t="s">
        <v>2577</v>
      </c>
    </row>
    <row r="123" ht="11.25" customHeight="1">
      <c r="A123" s="100" t="s">
        <v>2577</v>
      </c>
      <c r="B123" s="102" t="s">
        <v>52</v>
      </c>
      <c r="C123" s="100" t="s">
        <v>4109</v>
      </c>
      <c r="D123" s="103" t="s">
        <v>3983</v>
      </c>
      <c r="E123" s="103">
        <v>4.0</v>
      </c>
      <c r="F123" s="320">
        <v>4.0</v>
      </c>
      <c r="G123" s="5" t="s">
        <v>2577</v>
      </c>
    </row>
    <row r="124" ht="11.25" customHeight="1">
      <c r="A124" s="100" t="s">
        <v>2577</v>
      </c>
      <c r="B124" s="102" t="s">
        <v>52</v>
      </c>
      <c r="C124" s="100" t="s">
        <v>4110</v>
      </c>
      <c r="D124" s="103" t="s">
        <v>3983</v>
      </c>
      <c r="E124" s="103">
        <v>8.0</v>
      </c>
      <c r="F124" s="320">
        <v>8.0</v>
      </c>
      <c r="G124" s="5" t="s">
        <v>2577</v>
      </c>
    </row>
    <row r="125" ht="11.25" customHeight="1">
      <c r="A125" s="100" t="s">
        <v>2577</v>
      </c>
      <c r="B125" s="102" t="s">
        <v>52</v>
      </c>
      <c r="C125" s="100" t="s">
        <v>4111</v>
      </c>
      <c r="D125" s="103" t="s">
        <v>3983</v>
      </c>
      <c r="E125" s="103">
        <v>4.0</v>
      </c>
      <c r="F125" s="320">
        <v>4.0</v>
      </c>
      <c r="G125" s="5" t="s">
        <v>2577</v>
      </c>
    </row>
    <row r="126" ht="11.25" customHeight="1">
      <c r="A126" s="100" t="s">
        <v>2577</v>
      </c>
      <c r="B126" s="102" t="s">
        <v>52</v>
      </c>
      <c r="C126" s="100" t="s">
        <v>4112</v>
      </c>
      <c r="D126" s="103" t="s">
        <v>3983</v>
      </c>
      <c r="E126" s="103">
        <v>6.0</v>
      </c>
      <c r="F126" s="320">
        <v>6.0</v>
      </c>
      <c r="G126" s="5" t="s">
        <v>2577</v>
      </c>
    </row>
    <row r="127" ht="11.25" customHeight="1">
      <c r="A127" s="100" t="s">
        <v>2577</v>
      </c>
      <c r="B127" s="102" t="s">
        <v>52</v>
      </c>
      <c r="C127" s="100" t="s">
        <v>4113</v>
      </c>
      <c r="D127" s="103" t="s">
        <v>3983</v>
      </c>
      <c r="E127" s="103">
        <v>2.0</v>
      </c>
      <c r="F127" s="320">
        <v>2.0</v>
      </c>
      <c r="G127" s="5" t="s">
        <v>2577</v>
      </c>
    </row>
    <row r="128" ht="11.25" customHeight="1">
      <c r="A128" s="100" t="s">
        <v>2577</v>
      </c>
      <c r="B128" s="102" t="s">
        <v>52</v>
      </c>
      <c r="C128" s="100" t="s">
        <v>4114</v>
      </c>
      <c r="D128" s="103" t="s">
        <v>3983</v>
      </c>
      <c r="E128" s="103">
        <v>2.0</v>
      </c>
      <c r="F128" s="320">
        <v>2.0</v>
      </c>
      <c r="G128" s="5" t="s">
        <v>2577</v>
      </c>
    </row>
    <row r="129" ht="11.25" customHeight="1">
      <c r="A129" s="100" t="s">
        <v>2577</v>
      </c>
      <c r="B129" s="102" t="s">
        <v>52</v>
      </c>
      <c r="C129" s="100" t="s">
        <v>4115</v>
      </c>
      <c r="D129" s="103" t="s">
        <v>3983</v>
      </c>
      <c r="E129" s="103">
        <v>1.0</v>
      </c>
      <c r="F129" s="320">
        <v>1.0</v>
      </c>
      <c r="G129" s="5" t="s">
        <v>2577</v>
      </c>
    </row>
    <row r="130" ht="11.25" customHeight="1">
      <c r="A130" s="100" t="s">
        <v>2577</v>
      </c>
      <c r="B130" s="102" t="s">
        <v>52</v>
      </c>
      <c r="C130" s="100" t="s">
        <v>4116</v>
      </c>
      <c r="D130" s="103" t="s">
        <v>3983</v>
      </c>
      <c r="E130" s="103">
        <v>1.0</v>
      </c>
      <c r="F130" s="320">
        <v>1.0</v>
      </c>
      <c r="G130" s="5" t="s">
        <v>2577</v>
      </c>
    </row>
    <row r="131" ht="11.25" customHeight="1">
      <c r="A131" s="100" t="s">
        <v>2577</v>
      </c>
      <c r="B131" s="102" t="s">
        <v>52</v>
      </c>
      <c r="C131" s="100" t="s">
        <v>4117</v>
      </c>
      <c r="D131" s="103" t="s">
        <v>3983</v>
      </c>
      <c r="E131" s="103">
        <v>2.0</v>
      </c>
      <c r="F131" s="320">
        <v>2.0</v>
      </c>
      <c r="G131" s="5" t="s">
        <v>2577</v>
      </c>
    </row>
    <row r="132" ht="11.25" customHeight="1">
      <c r="A132" s="100" t="s">
        <v>2577</v>
      </c>
      <c r="B132" s="102" t="s">
        <v>52</v>
      </c>
      <c r="C132" s="100" t="s">
        <v>4118</v>
      </c>
      <c r="D132" s="103" t="s">
        <v>3983</v>
      </c>
      <c r="E132" s="103">
        <v>1.0</v>
      </c>
      <c r="F132" s="320">
        <v>1.0</v>
      </c>
      <c r="G132" s="5" t="s">
        <v>2577</v>
      </c>
    </row>
    <row r="133" ht="11.25" customHeight="1">
      <c r="A133" s="100" t="s">
        <v>2577</v>
      </c>
      <c r="B133" s="102" t="s">
        <v>52</v>
      </c>
      <c r="C133" s="100" t="s">
        <v>4119</v>
      </c>
      <c r="D133" s="103" t="s">
        <v>3983</v>
      </c>
      <c r="E133" s="103">
        <v>1.0</v>
      </c>
      <c r="F133" s="320">
        <v>1.0</v>
      </c>
      <c r="G133" s="5" t="s">
        <v>2577</v>
      </c>
    </row>
    <row r="134" ht="11.25" customHeight="1">
      <c r="A134" s="100" t="s">
        <v>2577</v>
      </c>
      <c r="B134" s="102" t="s">
        <v>52</v>
      </c>
      <c r="C134" s="100" t="s">
        <v>4120</v>
      </c>
      <c r="D134" s="103" t="s">
        <v>3983</v>
      </c>
      <c r="E134" s="103">
        <v>1.0</v>
      </c>
      <c r="F134" s="320">
        <v>1.0</v>
      </c>
      <c r="G134" s="5" t="s">
        <v>2577</v>
      </c>
    </row>
    <row r="135" ht="11.25" customHeight="1">
      <c r="A135" s="100" t="s">
        <v>2577</v>
      </c>
      <c r="B135" s="102" t="s">
        <v>52</v>
      </c>
      <c r="C135" s="100" t="s">
        <v>4121</v>
      </c>
      <c r="D135" s="103" t="s">
        <v>3983</v>
      </c>
      <c r="E135" s="103">
        <v>1.0</v>
      </c>
      <c r="F135" s="320">
        <v>1.0</v>
      </c>
      <c r="G135" s="5" t="s">
        <v>2577</v>
      </c>
    </row>
    <row r="136" ht="11.25" customHeight="1">
      <c r="A136" s="100" t="s">
        <v>2577</v>
      </c>
      <c r="B136" s="102" t="s">
        <v>52</v>
      </c>
      <c r="C136" s="100" t="s">
        <v>4122</v>
      </c>
      <c r="D136" s="103" t="s">
        <v>3983</v>
      </c>
      <c r="E136" s="103">
        <v>1.0</v>
      </c>
      <c r="F136" s="320">
        <v>1.0</v>
      </c>
      <c r="G136" s="5" t="s">
        <v>2577</v>
      </c>
    </row>
    <row r="137" ht="11.25" customHeight="1">
      <c r="A137" s="100" t="s">
        <v>2577</v>
      </c>
      <c r="B137" s="102" t="s">
        <v>52</v>
      </c>
      <c r="C137" s="100" t="s">
        <v>4123</v>
      </c>
      <c r="D137" s="103" t="s">
        <v>3983</v>
      </c>
      <c r="E137" s="103">
        <v>1.0</v>
      </c>
      <c r="F137" s="320">
        <v>1.0</v>
      </c>
      <c r="G137" s="5" t="s">
        <v>2577</v>
      </c>
    </row>
    <row r="138" ht="11.25" customHeight="1">
      <c r="A138" s="100" t="s">
        <v>2577</v>
      </c>
      <c r="B138" s="102" t="s">
        <v>52</v>
      </c>
      <c r="C138" s="100" t="s">
        <v>4124</v>
      </c>
      <c r="D138" s="103" t="s">
        <v>3983</v>
      </c>
      <c r="E138" s="103">
        <v>1.0</v>
      </c>
      <c r="F138" s="320">
        <v>1.0</v>
      </c>
      <c r="G138" s="5" t="s">
        <v>2577</v>
      </c>
    </row>
    <row r="139" ht="11.25" customHeight="1">
      <c r="A139" s="100" t="s">
        <v>2577</v>
      </c>
      <c r="B139" s="102" t="s">
        <v>52</v>
      </c>
      <c r="C139" s="100" t="s">
        <v>4125</v>
      </c>
      <c r="D139" s="103" t="s">
        <v>3983</v>
      </c>
      <c r="E139" s="103">
        <v>1.0</v>
      </c>
      <c r="F139" s="320">
        <v>1.0</v>
      </c>
      <c r="G139" s="5" t="s">
        <v>2577</v>
      </c>
    </row>
    <row r="140" ht="11.25" customHeight="1">
      <c r="A140" s="100" t="s">
        <v>2577</v>
      </c>
      <c r="B140" s="102" t="s">
        <v>52</v>
      </c>
      <c r="C140" s="100" t="s">
        <v>4126</v>
      </c>
      <c r="D140" s="103" t="s">
        <v>3983</v>
      </c>
      <c r="E140" s="103">
        <v>8.0</v>
      </c>
      <c r="F140" s="320">
        <v>8.0</v>
      </c>
      <c r="G140" s="5" t="s">
        <v>2577</v>
      </c>
    </row>
    <row r="141" ht="11.25" customHeight="1">
      <c r="A141" s="100" t="s">
        <v>65</v>
      </c>
      <c r="B141" s="102" t="s">
        <v>52</v>
      </c>
      <c r="C141" s="100" t="s">
        <v>4127</v>
      </c>
      <c r="D141" s="103" t="s">
        <v>4128</v>
      </c>
      <c r="E141" s="103" t="s">
        <v>4129</v>
      </c>
      <c r="F141" s="320">
        <v>18.0</v>
      </c>
      <c r="G141" s="5" t="s">
        <v>65</v>
      </c>
    </row>
    <row r="142" ht="11.25" customHeight="1">
      <c r="A142" s="100" t="s">
        <v>65</v>
      </c>
      <c r="B142" s="102" t="s">
        <v>52</v>
      </c>
      <c r="C142" s="100" t="s">
        <v>4130</v>
      </c>
      <c r="D142" s="103" t="s">
        <v>4131</v>
      </c>
      <c r="E142" s="103" t="s">
        <v>4132</v>
      </c>
      <c r="F142" s="320">
        <v>42.0</v>
      </c>
      <c r="G142" s="5" t="s">
        <v>65</v>
      </c>
    </row>
    <row r="143" ht="11.25" customHeight="1">
      <c r="A143" s="100" t="s">
        <v>65</v>
      </c>
      <c r="B143" s="102" t="s">
        <v>52</v>
      </c>
      <c r="C143" s="100" t="s">
        <v>4133</v>
      </c>
      <c r="D143" s="103" t="s">
        <v>4134</v>
      </c>
      <c r="E143" s="103" t="s">
        <v>4135</v>
      </c>
      <c r="F143" s="320">
        <v>10.66</v>
      </c>
      <c r="G143" s="5" t="s">
        <v>65</v>
      </c>
    </row>
    <row r="144" ht="11.25" customHeight="1">
      <c r="A144" s="100" t="s">
        <v>65</v>
      </c>
      <c r="B144" s="102" t="s">
        <v>52</v>
      </c>
      <c r="C144" s="100" t="s">
        <v>4136</v>
      </c>
      <c r="D144" s="103" t="s">
        <v>4134</v>
      </c>
      <c r="E144" s="103" t="s">
        <v>4137</v>
      </c>
      <c r="F144" s="320">
        <v>34.33</v>
      </c>
      <c r="G144" s="5" t="s">
        <v>65</v>
      </c>
    </row>
    <row r="145" ht="11.25" customHeight="1">
      <c r="A145" s="100" t="s">
        <v>65</v>
      </c>
      <c r="B145" s="102" t="s">
        <v>52</v>
      </c>
      <c r="C145" s="100" t="s">
        <v>4138</v>
      </c>
      <c r="D145" s="103" t="s">
        <v>4134</v>
      </c>
      <c r="E145" s="103" t="s">
        <v>4137</v>
      </c>
      <c r="F145" s="320">
        <v>34.33</v>
      </c>
      <c r="G145" s="5" t="s">
        <v>65</v>
      </c>
    </row>
    <row r="146" ht="11.25" customHeight="1">
      <c r="A146" s="100" t="s">
        <v>65</v>
      </c>
      <c r="B146" s="102" t="s">
        <v>52</v>
      </c>
      <c r="C146" s="100" t="s">
        <v>4139</v>
      </c>
      <c r="D146" s="103" t="s">
        <v>4134</v>
      </c>
      <c r="E146" s="103" t="s">
        <v>4140</v>
      </c>
      <c r="F146" s="320">
        <v>8.66</v>
      </c>
      <c r="G146" s="5" t="s">
        <v>65</v>
      </c>
    </row>
    <row r="147" ht="11.25" customHeight="1">
      <c r="A147" s="100" t="s">
        <v>65</v>
      </c>
      <c r="B147" s="102" t="s">
        <v>52</v>
      </c>
      <c r="C147" s="100" t="s">
        <v>4141</v>
      </c>
      <c r="D147" s="103" t="s">
        <v>4134</v>
      </c>
      <c r="E147" s="103" t="s">
        <v>4140</v>
      </c>
      <c r="F147" s="320">
        <v>8.66</v>
      </c>
      <c r="G147" s="5" t="s">
        <v>65</v>
      </c>
    </row>
    <row r="148" ht="11.25" customHeight="1">
      <c r="A148" s="100" t="s">
        <v>65</v>
      </c>
      <c r="B148" s="102" t="s">
        <v>52</v>
      </c>
      <c r="C148" s="100" t="s">
        <v>4142</v>
      </c>
      <c r="D148" s="103" t="s">
        <v>4134</v>
      </c>
      <c r="E148" s="103" t="s">
        <v>4143</v>
      </c>
      <c r="F148" s="320">
        <v>28.0</v>
      </c>
      <c r="G148" s="5" t="s">
        <v>65</v>
      </c>
    </row>
    <row r="149" ht="11.25" customHeight="1">
      <c r="A149" s="100" t="s">
        <v>65</v>
      </c>
      <c r="B149" s="102" t="s">
        <v>52</v>
      </c>
      <c r="C149" s="100" t="s">
        <v>4144</v>
      </c>
      <c r="D149" s="103" t="s">
        <v>4134</v>
      </c>
      <c r="E149" s="103" t="s">
        <v>4145</v>
      </c>
      <c r="F149" s="320">
        <v>10.66</v>
      </c>
      <c r="G149" s="5" t="s">
        <v>65</v>
      </c>
    </row>
    <row r="150" ht="11.25" customHeight="1">
      <c r="A150" s="100" t="s">
        <v>67</v>
      </c>
      <c r="B150" s="102" t="s">
        <v>52</v>
      </c>
      <c r="C150" s="100" t="s">
        <v>4146</v>
      </c>
      <c r="D150" s="103" t="s">
        <v>3983</v>
      </c>
      <c r="E150" s="103">
        <v>3.66</v>
      </c>
      <c r="F150" s="320">
        <v>4.0</v>
      </c>
      <c r="G150" s="5" t="s">
        <v>67</v>
      </c>
    </row>
    <row r="151" ht="11.25" customHeight="1">
      <c r="A151" s="100" t="s">
        <v>67</v>
      </c>
      <c r="B151" s="102" t="s">
        <v>52</v>
      </c>
      <c r="C151" s="100" t="s">
        <v>4147</v>
      </c>
      <c r="D151" s="103" t="s">
        <v>3983</v>
      </c>
      <c r="E151" s="103">
        <v>4.0</v>
      </c>
      <c r="F151" s="320">
        <v>4.0</v>
      </c>
      <c r="G151" s="5" t="s">
        <v>67</v>
      </c>
    </row>
    <row r="152" ht="11.25" customHeight="1">
      <c r="A152" s="100" t="s">
        <v>67</v>
      </c>
      <c r="B152" s="102" t="s">
        <v>52</v>
      </c>
      <c r="C152" s="100" t="s">
        <v>4147</v>
      </c>
      <c r="D152" s="103" t="s">
        <v>3983</v>
      </c>
      <c r="E152" s="103">
        <v>1.66</v>
      </c>
      <c r="F152" s="320">
        <v>2.0</v>
      </c>
      <c r="G152" s="5" t="s">
        <v>67</v>
      </c>
    </row>
    <row r="153" ht="11.25" customHeight="1">
      <c r="A153" s="100" t="s">
        <v>67</v>
      </c>
      <c r="B153" s="102" t="s">
        <v>52</v>
      </c>
      <c r="C153" s="100" t="s">
        <v>4147</v>
      </c>
      <c r="D153" s="103" t="s">
        <v>3983</v>
      </c>
      <c r="E153" s="103">
        <v>3.66</v>
      </c>
      <c r="F153" s="320">
        <v>4.0</v>
      </c>
      <c r="G153" s="5" t="s">
        <v>67</v>
      </c>
    </row>
    <row r="154" ht="11.25" customHeight="1">
      <c r="A154" s="100" t="s">
        <v>67</v>
      </c>
      <c r="B154" s="102" t="s">
        <v>52</v>
      </c>
      <c r="C154" s="100" t="s">
        <v>4147</v>
      </c>
      <c r="D154" s="103" t="s">
        <v>3983</v>
      </c>
      <c r="E154" s="103">
        <v>2.33</v>
      </c>
      <c r="F154" s="320">
        <v>2.33</v>
      </c>
      <c r="G154" s="5" t="s">
        <v>67</v>
      </c>
    </row>
    <row r="155" ht="11.25" customHeight="1">
      <c r="A155" s="100" t="s">
        <v>67</v>
      </c>
      <c r="B155" s="102" t="s">
        <v>52</v>
      </c>
      <c r="C155" s="100" t="s">
        <v>4147</v>
      </c>
      <c r="D155" s="103" t="s">
        <v>3983</v>
      </c>
      <c r="E155" s="103">
        <v>2.33</v>
      </c>
      <c r="F155" s="320">
        <v>2.33</v>
      </c>
      <c r="G155" s="5" t="s">
        <v>67</v>
      </c>
    </row>
    <row r="156" ht="11.25" customHeight="1">
      <c r="A156" s="100" t="s">
        <v>67</v>
      </c>
      <c r="B156" s="102" t="s">
        <v>52</v>
      </c>
      <c r="C156" s="100" t="s">
        <v>4146</v>
      </c>
      <c r="D156" s="103" t="s">
        <v>3983</v>
      </c>
      <c r="E156" s="103">
        <v>7.0</v>
      </c>
      <c r="F156" s="320">
        <v>7.0</v>
      </c>
      <c r="G156" s="5" t="s">
        <v>67</v>
      </c>
    </row>
    <row r="157" ht="11.25" customHeight="1">
      <c r="A157" s="100" t="s">
        <v>67</v>
      </c>
      <c r="B157" s="102" t="s">
        <v>52</v>
      </c>
      <c r="C157" s="100" t="s">
        <v>4147</v>
      </c>
      <c r="D157" s="103" t="s">
        <v>3983</v>
      </c>
      <c r="E157" s="103">
        <v>7.0</v>
      </c>
      <c r="F157" s="320">
        <v>7.0</v>
      </c>
      <c r="G157" s="5" t="s">
        <v>67</v>
      </c>
    </row>
    <row r="158" ht="11.25" customHeight="1">
      <c r="A158" s="100" t="s">
        <v>67</v>
      </c>
      <c r="B158" s="102" t="s">
        <v>52</v>
      </c>
      <c r="C158" s="100" t="s">
        <v>4146</v>
      </c>
      <c r="D158" s="103" t="s">
        <v>3983</v>
      </c>
      <c r="E158" s="103">
        <v>7.0</v>
      </c>
      <c r="F158" s="320">
        <v>7.0</v>
      </c>
      <c r="G158" s="5" t="s">
        <v>67</v>
      </c>
    </row>
    <row r="159" ht="11.25" customHeight="1">
      <c r="A159" s="100" t="s">
        <v>67</v>
      </c>
      <c r="B159" s="102" t="s">
        <v>52</v>
      </c>
      <c r="C159" s="100" t="s">
        <v>4147</v>
      </c>
      <c r="D159" s="103" t="s">
        <v>3983</v>
      </c>
      <c r="E159" s="103">
        <v>7.0</v>
      </c>
      <c r="F159" s="320">
        <v>7.0</v>
      </c>
      <c r="G159" s="5" t="s">
        <v>67</v>
      </c>
    </row>
    <row r="160" ht="11.25" customHeight="1">
      <c r="A160" s="100" t="s">
        <v>67</v>
      </c>
      <c r="B160" s="102" t="s">
        <v>52</v>
      </c>
      <c r="C160" s="100" t="s">
        <v>4147</v>
      </c>
      <c r="D160" s="103" t="s">
        <v>3983</v>
      </c>
      <c r="E160" s="103">
        <v>15.0</v>
      </c>
      <c r="F160" s="320">
        <v>15.0</v>
      </c>
      <c r="G160" s="5" t="s">
        <v>67</v>
      </c>
    </row>
    <row r="161" ht="11.25" customHeight="1">
      <c r="A161" s="100" t="s">
        <v>67</v>
      </c>
      <c r="B161" s="102" t="s">
        <v>52</v>
      </c>
      <c r="C161" s="100" t="s">
        <v>4147</v>
      </c>
      <c r="D161" s="103" t="s">
        <v>3983</v>
      </c>
      <c r="E161" s="103">
        <v>15.0</v>
      </c>
      <c r="F161" s="320">
        <v>15.0</v>
      </c>
      <c r="G161" s="5" t="s">
        <v>67</v>
      </c>
    </row>
    <row r="162" ht="11.25" customHeight="1">
      <c r="A162" s="100" t="s">
        <v>67</v>
      </c>
      <c r="B162" s="102" t="s">
        <v>52</v>
      </c>
      <c r="C162" s="100" t="s">
        <v>4146</v>
      </c>
      <c r="D162" s="103" t="s">
        <v>3983</v>
      </c>
      <c r="E162" s="103">
        <v>15.0</v>
      </c>
      <c r="F162" s="320">
        <v>15.0</v>
      </c>
      <c r="G162" s="5" t="s">
        <v>67</v>
      </c>
    </row>
    <row r="163" ht="11.25" customHeight="1">
      <c r="A163" s="100" t="s">
        <v>67</v>
      </c>
      <c r="B163" s="102" t="s">
        <v>52</v>
      </c>
      <c r="C163" s="100" t="s">
        <v>4147</v>
      </c>
      <c r="D163" s="103" t="s">
        <v>3983</v>
      </c>
      <c r="E163" s="103">
        <v>15.0</v>
      </c>
      <c r="F163" s="320">
        <v>15.0</v>
      </c>
      <c r="G163" s="5" t="s">
        <v>67</v>
      </c>
    </row>
    <row r="164" ht="11.25" customHeight="1">
      <c r="A164" s="100" t="s">
        <v>67</v>
      </c>
      <c r="B164" s="102" t="s">
        <v>52</v>
      </c>
      <c r="C164" s="100" t="s">
        <v>4146</v>
      </c>
      <c r="D164" s="103" t="s">
        <v>3983</v>
      </c>
      <c r="E164" s="103">
        <v>15.0</v>
      </c>
      <c r="F164" s="320">
        <v>15.0</v>
      </c>
      <c r="G164" s="5" t="s">
        <v>67</v>
      </c>
    </row>
    <row r="165" ht="11.25" customHeight="1">
      <c r="A165" s="100" t="s">
        <v>67</v>
      </c>
      <c r="B165" s="102" t="s">
        <v>52</v>
      </c>
      <c r="C165" s="100" t="s">
        <v>4147</v>
      </c>
      <c r="D165" s="103" t="s">
        <v>3983</v>
      </c>
      <c r="E165" s="103">
        <v>15.0</v>
      </c>
      <c r="F165" s="320">
        <v>15.0</v>
      </c>
      <c r="G165" s="5" t="s">
        <v>67</v>
      </c>
    </row>
    <row r="166" ht="11.25" customHeight="1">
      <c r="A166" s="100" t="s">
        <v>3886</v>
      </c>
      <c r="B166" s="102" t="s">
        <v>52</v>
      </c>
      <c r="C166" s="100" t="s">
        <v>4148</v>
      </c>
      <c r="D166" s="103" t="s">
        <v>3983</v>
      </c>
      <c r="E166" s="103">
        <v>13.0</v>
      </c>
      <c r="F166" s="320">
        <v>13.0</v>
      </c>
      <c r="G166" s="5" t="s">
        <v>3886</v>
      </c>
    </row>
    <row r="167" ht="11.25" customHeight="1">
      <c r="A167" s="100" t="s">
        <v>3886</v>
      </c>
      <c r="B167" s="102" t="s">
        <v>52</v>
      </c>
      <c r="C167" s="100" t="s">
        <v>4149</v>
      </c>
      <c r="D167" s="103" t="s">
        <v>3983</v>
      </c>
      <c r="E167" s="103">
        <v>13.0</v>
      </c>
      <c r="F167" s="320">
        <v>13.0</v>
      </c>
      <c r="G167" s="5" t="s">
        <v>3886</v>
      </c>
    </row>
    <row r="168" ht="11.25" customHeight="1">
      <c r="A168" s="100" t="s">
        <v>3886</v>
      </c>
      <c r="B168" s="102" t="s">
        <v>52</v>
      </c>
      <c r="C168" s="100" t="s">
        <v>4150</v>
      </c>
      <c r="D168" s="103" t="s">
        <v>3983</v>
      </c>
      <c r="E168" s="103">
        <v>11.0</v>
      </c>
      <c r="F168" s="320">
        <v>11.0</v>
      </c>
      <c r="G168" s="5" t="s">
        <v>3886</v>
      </c>
    </row>
    <row r="169" ht="11.25" customHeight="1">
      <c r="A169" s="100" t="s">
        <v>3886</v>
      </c>
      <c r="B169" s="102" t="s">
        <v>52</v>
      </c>
      <c r="C169" s="100" t="s">
        <v>4151</v>
      </c>
      <c r="D169" s="103" t="s">
        <v>3983</v>
      </c>
      <c r="E169" s="103">
        <v>11.0</v>
      </c>
      <c r="F169" s="320">
        <v>11.0</v>
      </c>
      <c r="G169" s="5" t="s">
        <v>3886</v>
      </c>
    </row>
    <row r="170" ht="11.25" customHeight="1">
      <c r="A170" s="100" t="s">
        <v>3886</v>
      </c>
      <c r="B170" s="102" t="s">
        <v>52</v>
      </c>
      <c r="C170" s="100" t="s">
        <v>4152</v>
      </c>
      <c r="D170" s="103" t="s">
        <v>3983</v>
      </c>
      <c r="E170" s="103">
        <v>11.0</v>
      </c>
      <c r="F170" s="320">
        <v>11.0</v>
      </c>
      <c r="G170" s="5" t="s">
        <v>3886</v>
      </c>
    </row>
    <row r="171" ht="11.25" customHeight="1">
      <c r="A171" s="100" t="s">
        <v>3886</v>
      </c>
      <c r="B171" s="102" t="s">
        <v>52</v>
      </c>
      <c r="C171" s="100" t="s">
        <v>4153</v>
      </c>
      <c r="D171" s="103" t="s">
        <v>3983</v>
      </c>
      <c r="E171" s="103">
        <v>11.0</v>
      </c>
      <c r="F171" s="320">
        <v>11.0</v>
      </c>
      <c r="G171" s="5" t="s">
        <v>3886</v>
      </c>
    </row>
    <row r="172" ht="11.25" customHeight="1">
      <c r="A172" s="100" t="s">
        <v>3886</v>
      </c>
      <c r="B172" s="102" t="s">
        <v>52</v>
      </c>
      <c r="C172" s="100" t="s">
        <v>4154</v>
      </c>
      <c r="D172" s="103" t="s">
        <v>3983</v>
      </c>
      <c r="E172" s="103">
        <v>12.0</v>
      </c>
      <c r="F172" s="320">
        <v>12.0</v>
      </c>
      <c r="G172" s="5" t="s">
        <v>3886</v>
      </c>
    </row>
    <row r="173" ht="11.25" customHeight="1">
      <c r="A173" s="100" t="s">
        <v>3886</v>
      </c>
      <c r="B173" s="102" t="s">
        <v>52</v>
      </c>
      <c r="C173" s="100" t="s">
        <v>4155</v>
      </c>
      <c r="D173" s="103" t="s">
        <v>3983</v>
      </c>
      <c r="E173" s="103">
        <v>12.0</v>
      </c>
      <c r="F173" s="320">
        <v>12.0</v>
      </c>
      <c r="G173" s="5" t="s">
        <v>3886</v>
      </c>
    </row>
    <row r="174" ht="11.25" customHeight="1">
      <c r="A174" s="100" t="s">
        <v>3886</v>
      </c>
      <c r="B174" s="102" t="s">
        <v>52</v>
      </c>
      <c r="C174" s="100" t="s">
        <v>4156</v>
      </c>
      <c r="D174" s="103" t="s">
        <v>3983</v>
      </c>
      <c r="E174" s="103">
        <v>12.0</v>
      </c>
      <c r="F174" s="320">
        <v>12.0</v>
      </c>
      <c r="G174" s="5" t="s">
        <v>3886</v>
      </c>
    </row>
    <row r="175" ht="11.25" customHeight="1">
      <c r="A175" s="100" t="s">
        <v>3886</v>
      </c>
      <c r="B175" s="102" t="s">
        <v>52</v>
      </c>
      <c r="C175" s="100" t="s">
        <v>4157</v>
      </c>
      <c r="D175" s="103" t="s">
        <v>3983</v>
      </c>
      <c r="E175" s="103">
        <v>12.0</v>
      </c>
      <c r="F175" s="320">
        <v>12.0</v>
      </c>
      <c r="G175" s="5" t="s">
        <v>3886</v>
      </c>
    </row>
    <row r="176" ht="11.25" customHeight="1">
      <c r="A176" s="100" t="s">
        <v>3886</v>
      </c>
      <c r="B176" s="102" t="s">
        <v>52</v>
      </c>
      <c r="C176" s="100" t="s">
        <v>4158</v>
      </c>
      <c r="D176" s="103" t="s">
        <v>3983</v>
      </c>
      <c r="E176" s="103">
        <v>20.0</v>
      </c>
      <c r="F176" s="320">
        <v>19.0</v>
      </c>
      <c r="G176" s="5" t="s">
        <v>3886</v>
      </c>
    </row>
    <row r="177" ht="11.25" customHeight="1">
      <c r="A177" s="100" t="s">
        <v>3886</v>
      </c>
      <c r="B177" s="102" t="s">
        <v>52</v>
      </c>
      <c r="C177" s="100" t="s">
        <v>4159</v>
      </c>
      <c r="D177" s="103" t="s">
        <v>3983</v>
      </c>
      <c r="E177" s="103">
        <v>20.0</v>
      </c>
      <c r="F177" s="320">
        <v>19.0</v>
      </c>
      <c r="G177" s="5" t="s">
        <v>3886</v>
      </c>
    </row>
    <row r="178" ht="11.25" customHeight="1">
      <c r="A178" s="100" t="s">
        <v>3886</v>
      </c>
      <c r="B178" s="102" t="s">
        <v>52</v>
      </c>
      <c r="C178" s="100" t="s">
        <v>4160</v>
      </c>
      <c r="D178" s="103" t="s">
        <v>3983</v>
      </c>
      <c r="E178" s="103">
        <v>9.0</v>
      </c>
      <c r="F178" s="320">
        <v>9.0</v>
      </c>
      <c r="G178" s="5" t="s">
        <v>3886</v>
      </c>
    </row>
    <row r="179" ht="11.25" customHeight="1">
      <c r="A179" s="100" t="s">
        <v>3886</v>
      </c>
      <c r="B179" s="102" t="s">
        <v>52</v>
      </c>
      <c r="C179" s="100" t="s">
        <v>4161</v>
      </c>
      <c r="D179" s="103" t="s">
        <v>3983</v>
      </c>
      <c r="E179" s="103">
        <v>9.0</v>
      </c>
      <c r="F179" s="320">
        <v>9.0</v>
      </c>
      <c r="G179" s="5" t="s">
        <v>3886</v>
      </c>
    </row>
    <row r="180" ht="11.25" customHeight="1">
      <c r="A180" s="100" t="s">
        <v>3886</v>
      </c>
      <c r="B180" s="102" t="s">
        <v>52</v>
      </c>
      <c r="C180" s="100" t="s">
        <v>4162</v>
      </c>
      <c r="D180" s="103" t="s">
        <v>3983</v>
      </c>
      <c r="E180" s="103">
        <v>22.0</v>
      </c>
      <c r="F180" s="320">
        <v>22.0</v>
      </c>
      <c r="G180" s="5" t="s">
        <v>3886</v>
      </c>
    </row>
    <row r="181" ht="11.25" customHeight="1">
      <c r="A181" s="100" t="s">
        <v>3886</v>
      </c>
      <c r="B181" s="102" t="s">
        <v>52</v>
      </c>
      <c r="C181" s="100" t="s">
        <v>4163</v>
      </c>
      <c r="D181" s="103" t="s">
        <v>3983</v>
      </c>
      <c r="E181" s="103">
        <v>22.0</v>
      </c>
      <c r="F181" s="320">
        <v>22.0</v>
      </c>
      <c r="G181" s="5" t="s">
        <v>3886</v>
      </c>
    </row>
    <row r="182" ht="11.25" customHeight="1">
      <c r="A182" s="100" t="s">
        <v>3886</v>
      </c>
      <c r="B182" s="102" t="s">
        <v>52</v>
      </c>
      <c r="C182" s="100" t="s">
        <v>4164</v>
      </c>
      <c r="D182" s="103" t="s">
        <v>3983</v>
      </c>
      <c r="E182" s="103">
        <v>9.0</v>
      </c>
      <c r="F182" s="320">
        <v>9.0</v>
      </c>
      <c r="G182" s="5" t="s">
        <v>3886</v>
      </c>
    </row>
    <row r="183" ht="11.25" customHeight="1">
      <c r="A183" s="100" t="s">
        <v>3886</v>
      </c>
      <c r="B183" s="102" t="s">
        <v>52</v>
      </c>
      <c r="C183" s="100" t="s">
        <v>4165</v>
      </c>
      <c r="D183" s="103" t="s">
        <v>3983</v>
      </c>
      <c r="E183" s="103">
        <v>36.0</v>
      </c>
      <c r="F183" s="320">
        <v>36.0</v>
      </c>
      <c r="G183" s="5" t="s">
        <v>3886</v>
      </c>
    </row>
    <row r="184" ht="11.25" customHeight="1">
      <c r="A184" s="100" t="s">
        <v>3886</v>
      </c>
      <c r="B184" s="102" t="s">
        <v>52</v>
      </c>
      <c r="C184" s="100" t="s">
        <v>4166</v>
      </c>
      <c r="D184" s="103" t="s">
        <v>3983</v>
      </c>
      <c r="E184" s="103">
        <v>6.0</v>
      </c>
      <c r="F184" s="320">
        <v>6.0</v>
      </c>
      <c r="G184" s="5" t="s">
        <v>3886</v>
      </c>
    </row>
    <row r="185" ht="11.25" customHeight="1">
      <c r="A185" s="100" t="s">
        <v>69</v>
      </c>
      <c r="B185" s="102" t="s">
        <v>228</v>
      </c>
      <c r="C185" s="100" t="s">
        <v>4167</v>
      </c>
      <c r="D185" s="103" t="s">
        <v>4168</v>
      </c>
      <c r="E185" s="103" t="s">
        <v>4169</v>
      </c>
      <c r="F185" s="320">
        <v>60.66</v>
      </c>
      <c r="G185" s="5" t="s">
        <v>69</v>
      </c>
    </row>
    <row r="186" ht="11.25" customHeight="1">
      <c r="A186" s="100" t="s">
        <v>69</v>
      </c>
      <c r="B186" s="102" t="s">
        <v>228</v>
      </c>
      <c r="C186" s="100" t="s">
        <v>4170</v>
      </c>
      <c r="D186" s="103" t="s">
        <v>4171</v>
      </c>
      <c r="E186" s="103" t="s">
        <v>4172</v>
      </c>
      <c r="F186" s="320">
        <v>42.66</v>
      </c>
      <c r="G186" s="5" t="s">
        <v>69</v>
      </c>
    </row>
    <row r="187" ht="11.25" customHeight="1">
      <c r="A187" s="100" t="s">
        <v>69</v>
      </c>
      <c r="B187" s="102" t="s">
        <v>228</v>
      </c>
      <c r="C187" s="100" t="s">
        <v>4173</v>
      </c>
      <c r="D187" s="103" t="s">
        <v>4174</v>
      </c>
      <c r="E187" s="103" t="s">
        <v>4175</v>
      </c>
      <c r="F187" s="320">
        <v>83.32</v>
      </c>
      <c r="G187" s="5" t="s">
        <v>69</v>
      </c>
    </row>
    <row r="188" ht="11.25" customHeight="1">
      <c r="A188" s="100" t="s">
        <v>69</v>
      </c>
      <c r="B188" s="102" t="s">
        <v>228</v>
      </c>
      <c r="C188" s="100" t="s">
        <v>4176</v>
      </c>
      <c r="D188" s="103" t="s">
        <v>4177</v>
      </c>
      <c r="E188" s="103" t="s">
        <v>4178</v>
      </c>
      <c r="F188" s="320">
        <v>54.66</v>
      </c>
      <c r="G188" s="5" t="s">
        <v>69</v>
      </c>
    </row>
    <row r="189" ht="11.25" customHeight="1">
      <c r="A189" s="100" t="s">
        <v>69</v>
      </c>
      <c r="B189" s="102" t="s">
        <v>228</v>
      </c>
      <c r="C189" s="100" t="s">
        <v>4179</v>
      </c>
      <c r="D189" s="103" t="s">
        <v>4177</v>
      </c>
      <c r="E189" s="103" t="s">
        <v>4180</v>
      </c>
      <c r="F189" s="320">
        <v>67.32</v>
      </c>
      <c r="G189" s="5" t="s">
        <v>69</v>
      </c>
    </row>
    <row r="190" ht="11.25" customHeight="1">
      <c r="A190" s="100" t="s">
        <v>69</v>
      </c>
      <c r="B190" s="102" t="s">
        <v>228</v>
      </c>
      <c r="C190" s="100" t="s">
        <v>4181</v>
      </c>
      <c r="D190" s="103" t="s">
        <v>4177</v>
      </c>
      <c r="E190" s="103" t="s">
        <v>4182</v>
      </c>
      <c r="F190" s="320">
        <v>113.4</v>
      </c>
      <c r="G190" s="5" t="s">
        <v>69</v>
      </c>
    </row>
    <row r="191" ht="11.25" customHeight="1">
      <c r="A191" s="100" t="s">
        <v>70</v>
      </c>
      <c r="B191" s="102" t="s">
        <v>2548</v>
      </c>
      <c r="C191" s="100" t="s">
        <v>4183</v>
      </c>
      <c r="D191" s="103" t="s">
        <v>3983</v>
      </c>
      <c r="E191" s="103">
        <v>84.0</v>
      </c>
      <c r="F191" s="320">
        <v>84.0</v>
      </c>
      <c r="G191" s="5" t="s">
        <v>70</v>
      </c>
    </row>
    <row r="192" ht="11.25" customHeight="1">
      <c r="A192" s="100" t="s">
        <v>70</v>
      </c>
      <c r="B192" s="102" t="s">
        <v>2548</v>
      </c>
      <c r="C192" s="100" t="s">
        <v>4184</v>
      </c>
      <c r="D192" s="103" t="s">
        <v>4185</v>
      </c>
      <c r="E192" s="103">
        <v>24.0</v>
      </c>
      <c r="F192" s="320">
        <v>24.0</v>
      </c>
      <c r="G192" s="5" t="s">
        <v>70</v>
      </c>
    </row>
    <row r="193" ht="11.25" customHeight="1">
      <c r="A193" s="100" t="s">
        <v>70</v>
      </c>
      <c r="B193" s="102" t="s">
        <v>2548</v>
      </c>
      <c r="C193" s="100" t="s">
        <v>4186</v>
      </c>
      <c r="D193" s="103" t="s">
        <v>3983</v>
      </c>
      <c r="E193" s="103">
        <v>21.0</v>
      </c>
      <c r="F193" s="320">
        <v>21.0</v>
      </c>
      <c r="G193" s="5" t="s">
        <v>70</v>
      </c>
    </row>
    <row r="194" ht="11.25" customHeight="1">
      <c r="A194" s="100" t="s">
        <v>70</v>
      </c>
      <c r="B194" s="102" t="s">
        <v>2548</v>
      </c>
      <c r="C194" s="100" t="s">
        <v>4187</v>
      </c>
      <c r="D194" s="103" t="s">
        <v>3983</v>
      </c>
      <c r="E194" s="103">
        <v>8.0</v>
      </c>
      <c r="F194" s="320">
        <v>8.0</v>
      </c>
      <c r="G194" s="5" t="s">
        <v>70</v>
      </c>
    </row>
    <row r="195" ht="11.25" customHeight="1">
      <c r="A195" s="100" t="s">
        <v>2602</v>
      </c>
      <c r="B195" s="102" t="s">
        <v>52</v>
      </c>
      <c r="C195" s="100" t="s">
        <v>4188</v>
      </c>
      <c r="D195" s="103" t="s">
        <v>3983</v>
      </c>
      <c r="E195" s="103" t="s">
        <v>4189</v>
      </c>
      <c r="F195" s="320">
        <v>63.66</v>
      </c>
      <c r="G195" s="5" t="s">
        <v>2602</v>
      </c>
    </row>
    <row r="196" ht="11.25" customHeight="1">
      <c r="A196" s="100" t="s">
        <v>2602</v>
      </c>
      <c r="B196" s="102" t="s">
        <v>52</v>
      </c>
      <c r="C196" s="100" t="s">
        <v>4188</v>
      </c>
      <c r="D196" s="103" t="s">
        <v>3983</v>
      </c>
      <c r="E196" s="103" t="s">
        <v>4190</v>
      </c>
      <c r="F196" s="320">
        <v>33.66</v>
      </c>
      <c r="G196" s="5" t="s">
        <v>2602</v>
      </c>
    </row>
    <row r="197" ht="11.25" customHeight="1">
      <c r="A197" s="100" t="s">
        <v>2602</v>
      </c>
      <c r="B197" s="102" t="s">
        <v>52</v>
      </c>
      <c r="C197" s="100" t="s">
        <v>4191</v>
      </c>
      <c r="D197" s="103" t="s">
        <v>3983</v>
      </c>
      <c r="E197" s="103" t="s">
        <v>4192</v>
      </c>
      <c r="F197" s="320">
        <v>63.66</v>
      </c>
      <c r="G197" s="5" t="s">
        <v>2602</v>
      </c>
    </row>
    <row r="198" ht="11.25" customHeight="1">
      <c r="A198" s="100" t="s">
        <v>2602</v>
      </c>
      <c r="B198" s="102" t="s">
        <v>52</v>
      </c>
      <c r="C198" s="100" t="s">
        <v>4193</v>
      </c>
      <c r="D198" s="103" t="s">
        <v>3983</v>
      </c>
      <c r="E198" s="103" t="s">
        <v>4194</v>
      </c>
      <c r="F198" s="320">
        <v>15.91</v>
      </c>
      <c r="G198" s="5" t="s">
        <v>2602</v>
      </c>
    </row>
    <row r="199" ht="11.25" customHeight="1">
      <c r="A199" s="100" t="s">
        <v>2602</v>
      </c>
      <c r="B199" s="102" t="s">
        <v>52</v>
      </c>
      <c r="C199" s="100" t="s">
        <v>4188</v>
      </c>
      <c r="D199" s="103" t="s">
        <v>4062</v>
      </c>
      <c r="E199" s="103" t="s">
        <v>4195</v>
      </c>
      <c r="F199" s="320">
        <v>14.66</v>
      </c>
      <c r="G199" s="5" t="s">
        <v>2602</v>
      </c>
    </row>
    <row r="200" ht="11.25" customHeight="1">
      <c r="A200" s="100" t="s">
        <v>2602</v>
      </c>
      <c r="B200" s="102" t="s">
        <v>52</v>
      </c>
      <c r="C200" s="100" t="s">
        <v>4196</v>
      </c>
      <c r="D200" s="103" t="s">
        <v>3983</v>
      </c>
      <c r="E200" s="103" t="s">
        <v>4197</v>
      </c>
      <c r="F200" s="320">
        <v>78.33</v>
      </c>
      <c r="G200" s="5" t="s">
        <v>2602</v>
      </c>
    </row>
    <row r="201" ht="11.25" customHeight="1">
      <c r="A201" s="100" t="s">
        <v>72</v>
      </c>
      <c r="B201" s="102" t="s">
        <v>52</v>
      </c>
      <c r="C201" s="100" t="s">
        <v>4198</v>
      </c>
      <c r="D201" s="103" t="s">
        <v>3999</v>
      </c>
      <c r="E201" s="103" t="s">
        <v>4199</v>
      </c>
      <c r="F201" s="320">
        <v>13.66</v>
      </c>
      <c r="G201" s="5" t="s">
        <v>72</v>
      </c>
    </row>
    <row r="202" ht="11.25" customHeight="1">
      <c r="A202" s="100" t="s">
        <v>72</v>
      </c>
      <c r="B202" s="102" t="s">
        <v>52</v>
      </c>
      <c r="C202" s="100" t="s">
        <v>4200</v>
      </c>
      <c r="D202" s="103" t="s">
        <v>3999</v>
      </c>
      <c r="E202" s="103" t="s">
        <v>4199</v>
      </c>
      <c r="F202" s="320">
        <v>13.66</v>
      </c>
      <c r="G202" s="5" t="s">
        <v>72</v>
      </c>
    </row>
    <row r="203" ht="11.25" customHeight="1">
      <c r="A203" s="100" t="s">
        <v>72</v>
      </c>
      <c r="B203" s="102" t="s">
        <v>52</v>
      </c>
      <c r="C203" s="100" t="s">
        <v>4201</v>
      </c>
      <c r="D203" s="103" t="s">
        <v>3999</v>
      </c>
      <c r="E203" s="103" t="s">
        <v>4202</v>
      </c>
      <c r="F203" s="320">
        <v>3.41</v>
      </c>
      <c r="G203" s="5" t="s">
        <v>72</v>
      </c>
    </row>
    <row r="204" ht="11.25" customHeight="1">
      <c r="A204" s="100" t="s">
        <v>72</v>
      </c>
      <c r="B204" s="102" t="s">
        <v>52</v>
      </c>
      <c r="C204" s="100" t="s">
        <v>4203</v>
      </c>
      <c r="D204" s="103" t="s">
        <v>3999</v>
      </c>
      <c r="E204" s="103" t="s">
        <v>4202</v>
      </c>
      <c r="F204" s="320">
        <v>3.41</v>
      </c>
      <c r="G204" s="5" t="s">
        <v>72</v>
      </c>
    </row>
    <row r="205" ht="11.25" customHeight="1">
      <c r="A205" s="100" t="s">
        <v>72</v>
      </c>
      <c r="B205" s="102" t="s">
        <v>52</v>
      </c>
      <c r="C205" s="100" t="s">
        <v>4204</v>
      </c>
      <c r="D205" s="103" t="s">
        <v>3999</v>
      </c>
      <c r="E205" s="103" t="s">
        <v>4205</v>
      </c>
      <c r="F205" s="320">
        <v>1.36</v>
      </c>
      <c r="G205" s="5" t="s">
        <v>72</v>
      </c>
    </row>
    <row r="206" ht="11.25" customHeight="1">
      <c r="A206" s="100" t="s">
        <v>72</v>
      </c>
      <c r="B206" s="102" t="s">
        <v>52</v>
      </c>
      <c r="C206" s="100" t="s">
        <v>4206</v>
      </c>
      <c r="D206" s="103" t="s">
        <v>3999</v>
      </c>
      <c r="E206" s="103" t="s">
        <v>4207</v>
      </c>
      <c r="F206" s="320">
        <v>21.33</v>
      </c>
      <c r="G206" s="5" t="s">
        <v>72</v>
      </c>
    </row>
    <row r="207" ht="11.25" customHeight="1">
      <c r="A207" s="100" t="s">
        <v>72</v>
      </c>
      <c r="B207" s="102" t="s">
        <v>52</v>
      </c>
      <c r="C207" s="100" t="s">
        <v>4208</v>
      </c>
      <c r="D207" s="103" t="s">
        <v>3999</v>
      </c>
      <c r="E207" s="103" t="s">
        <v>4209</v>
      </c>
      <c r="F207" s="320">
        <v>5.33</v>
      </c>
      <c r="G207" s="5" t="s">
        <v>72</v>
      </c>
    </row>
    <row r="208" ht="11.25" customHeight="1">
      <c r="A208" s="100" t="s">
        <v>72</v>
      </c>
      <c r="B208" s="102" t="s">
        <v>52</v>
      </c>
      <c r="C208" s="100" t="s">
        <v>4210</v>
      </c>
      <c r="D208" s="103" t="s">
        <v>3999</v>
      </c>
      <c r="E208" s="103" t="s">
        <v>4211</v>
      </c>
      <c r="F208" s="320">
        <v>2.13</v>
      </c>
      <c r="G208" s="5" t="s">
        <v>72</v>
      </c>
    </row>
    <row r="209" ht="11.25" customHeight="1">
      <c r="A209" s="100" t="s">
        <v>72</v>
      </c>
      <c r="B209" s="102" t="s">
        <v>52</v>
      </c>
      <c r="C209" s="100" t="s">
        <v>4212</v>
      </c>
      <c r="D209" s="103" t="s">
        <v>3999</v>
      </c>
      <c r="E209" s="103" t="s">
        <v>4199</v>
      </c>
      <c r="F209" s="320">
        <v>13.66</v>
      </c>
      <c r="G209" s="5" t="s">
        <v>72</v>
      </c>
    </row>
    <row r="210" ht="11.25" customHeight="1">
      <c r="A210" s="100" t="s">
        <v>72</v>
      </c>
      <c r="B210" s="102" t="s">
        <v>52</v>
      </c>
      <c r="C210" s="100" t="s">
        <v>4213</v>
      </c>
      <c r="D210" s="103" t="s">
        <v>3999</v>
      </c>
      <c r="E210" s="103" t="s">
        <v>4199</v>
      </c>
      <c r="F210" s="320">
        <v>13.66</v>
      </c>
      <c r="G210" s="5" t="s">
        <v>72</v>
      </c>
    </row>
    <row r="211" ht="11.25" customHeight="1">
      <c r="A211" s="100" t="s">
        <v>72</v>
      </c>
      <c r="B211" s="102" t="s">
        <v>52</v>
      </c>
      <c r="C211" s="100" t="s">
        <v>4214</v>
      </c>
      <c r="D211" s="103" t="s">
        <v>3999</v>
      </c>
      <c r="E211" s="103" t="s">
        <v>4207</v>
      </c>
      <c r="F211" s="320">
        <v>21.33</v>
      </c>
      <c r="G211" s="5" t="s">
        <v>72</v>
      </c>
    </row>
    <row r="212" ht="11.25" customHeight="1">
      <c r="A212" s="100" t="s">
        <v>72</v>
      </c>
      <c r="B212" s="102" t="s">
        <v>52</v>
      </c>
      <c r="C212" s="100" t="s">
        <v>4215</v>
      </c>
      <c r="D212" s="103" t="s">
        <v>3999</v>
      </c>
      <c r="E212" s="103">
        <v>10.0</v>
      </c>
      <c r="F212" s="320">
        <v>10.0</v>
      </c>
      <c r="G212" s="5" t="s">
        <v>72</v>
      </c>
    </row>
    <row r="213" ht="11.25" customHeight="1">
      <c r="A213" s="100" t="s">
        <v>72</v>
      </c>
      <c r="B213" s="102" t="s">
        <v>52</v>
      </c>
      <c r="C213" s="100" t="s">
        <v>4216</v>
      </c>
      <c r="D213" s="103" t="s">
        <v>3999</v>
      </c>
      <c r="E213" s="103" t="s">
        <v>4217</v>
      </c>
      <c r="F213" s="320">
        <v>2.5</v>
      </c>
      <c r="G213" s="5" t="s">
        <v>72</v>
      </c>
    </row>
    <row r="214" ht="11.25" customHeight="1">
      <c r="A214" s="100" t="s">
        <v>72</v>
      </c>
      <c r="B214" s="102" t="s">
        <v>52</v>
      </c>
      <c r="C214" s="100" t="s">
        <v>4218</v>
      </c>
      <c r="D214" s="103" t="s">
        <v>3999</v>
      </c>
      <c r="E214" s="103">
        <v>1.0</v>
      </c>
      <c r="F214" s="320">
        <v>1.0</v>
      </c>
      <c r="G214" s="5" t="s">
        <v>72</v>
      </c>
    </row>
    <row r="215" ht="11.25" customHeight="1">
      <c r="A215" s="100" t="s">
        <v>72</v>
      </c>
      <c r="B215" s="102" t="s">
        <v>52</v>
      </c>
      <c r="C215" s="100" t="s">
        <v>4219</v>
      </c>
      <c r="D215" s="103" t="s">
        <v>3999</v>
      </c>
      <c r="E215" s="103">
        <v>10.0</v>
      </c>
      <c r="F215" s="320">
        <v>10.0</v>
      </c>
      <c r="G215" s="5" t="s">
        <v>72</v>
      </c>
    </row>
    <row r="216" ht="11.25" customHeight="1">
      <c r="A216" s="100" t="s">
        <v>72</v>
      </c>
      <c r="B216" s="102" t="s">
        <v>52</v>
      </c>
      <c r="C216" s="100" t="s">
        <v>4220</v>
      </c>
      <c r="D216" s="103" t="s">
        <v>3999</v>
      </c>
      <c r="E216" s="103" t="s">
        <v>4221</v>
      </c>
      <c r="F216" s="320">
        <v>10.66</v>
      </c>
      <c r="G216" s="5" t="s">
        <v>72</v>
      </c>
    </row>
    <row r="217" ht="11.25" customHeight="1">
      <c r="A217" s="100" t="s">
        <v>72</v>
      </c>
      <c r="B217" s="102" t="s">
        <v>52</v>
      </c>
      <c r="C217" s="100" t="s">
        <v>4222</v>
      </c>
      <c r="D217" s="103" t="s">
        <v>3999</v>
      </c>
      <c r="E217" s="103" t="s">
        <v>4223</v>
      </c>
      <c r="F217" s="320">
        <v>2.66</v>
      </c>
      <c r="G217" s="5" t="s">
        <v>72</v>
      </c>
    </row>
    <row r="218" ht="11.25" customHeight="1">
      <c r="A218" s="100" t="s">
        <v>72</v>
      </c>
      <c r="B218" s="102" t="s">
        <v>52</v>
      </c>
      <c r="C218" s="100" t="s">
        <v>4224</v>
      </c>
      <c r="D218" s="103" t="s">
        <v>3999</v>
      </c>
      <c r="E218" s="103" t="s">
        <v>4221</v>
      </c>
      <c r="F218" s="320">
        <v>10.66</v>
      </c>
      <c r="G218" s="5" t="s">
        <v>72</v>
      </c>
    </row>
    <row r="219" ht="11.25" customHeight="1">
      <c r="A219" s="100" t="s">
        <v>72</v>
      </c>
      <c r="B219" s="102" t="s">
        <v>52</v>
      </c>
      <c r="C219" s="100" t="s">
        <v>4225</v>
      </c>
      <c r="D219" s="103" t="s">
        <v>3999</v>
      </c>
      <c r="E219" s="103" t="s">
        <v>4226</v>
      </c>
      <c r="F219" s="320">
        <v>1.06</v>
      </c>
      <c r="G219" s="5" t="s">
        <v>72</v>
      </c>
    </row>
    <row r="220" ht="11.25" customHeight="1">
      <c r="A220" s="100" t="s">
        <v>72</v>
      </c>
      <c r="B220" s="102" t="s">
        <v>52</v>
      </c>
      <c r="C220" s="100" t="s">
        <v>4227</v>
      </c>
      <c r="D220" s="103" t="s">
        <v>4228</v>
      </c>
      <c r="E220" s="103" t="s">
        <v>4199</v>
      </c>
      <c r="F220" s="320">
        <v>13.66</v>
      </c>
      <c r="G220" s="5" t="s">
        <v>72</v>
      </c>
    </row>
    <row r="221" ht="11.25" customHeight="1">
      <c r="A221" s="100" t="s">
        <v>72</v>
      </c>
      <c r="B221" s="102" t="s">
        <v>52</v>
      </c>
      <c r="C221" s="100" t="s">
        <v>4229</v>
      </c>
      <c r="D221" s="103" t="s">
        <v>4228</v>
      </c>
      <c r="E221" s="103" t="s">
        <v>4199</v>
      </c>
      <c r="F221" s="320">
        <v>13.66</v>
      </c>
      <c r="G221" s="5" t="s">
        <v>72</v>
      </c>
    </row>
    <row r="222" ht="11.25" customHeight="1">
      <c r="A222" s="100" t="s">
        <v>72</v>
      </c>
      <c r="B222" s="102" t="s">
        <v>52</v>
      </c>
      <c r="C222" s="100" t="s">
        <v>4230</v>
      </c>
      <c r="D222" s="103" t="s">
        <v>3999</v>
      </c>
      <c r="E222" s="103">
        <v>12.0</v>
      </c>
      <c r="F222" s="320">
        <v>12.0</v>
      </c>
      <c r="G222" s="5" t="s">
        <v>72</v>
      </c>
    </row>
    <row r="223" ht="11.25" customHeight="1">
      <c r="A223" s="100" t="s">
        <v>72</v>
      </c>
      <c r="B223" s="102" t="s">
        <v>52</v>
      </c>
      <c r="C223" s="100" t="s">
        <v>4231</v>
      </c>
      <c r="D223" s="103" t="s">
        <v>3999</v>
      </c>
      <c r="E223" s="103">
        <v>3.0</v>
      </c>
      <c r="F223" s="320">
        <v>3.0</v>
      </c>
      <c r="G223" s="5" t="s">
        <v>72</v>
      </c>
    </row>
    <row r="224" ht="11.25" customHeight="1">
      <c r="A224" s="100" t="s">
        <v>72</v>
      </c>
      <c r="B224" s="102" t="s">
        <v>52</v>
      </c>
      <c r="C224" s="100" t="s">
        <v>4232</v>
      </c>
      <c r="D224" s="103" t="s">
        <v>3999</v>
      </c>
      <c r="E224" s="103">
        <v>12.0</v>
      </c>
      <c r="F224" s="320">
        <v>12.0</v>
      </c>
      <c r="G224" s="5" t="s">
        <v>72</v>
      </c>
    </row>
    <row r="225" ht="11.25" customHeight="1">
      <c r="A225" s="100" t="s">
        <v>72</v>
      </c>
      <c r="B225" s="102" t="s">
        <v>52</v>
      </c>
      <c r="C225" s="100" t="s">
        <v>4233</v>
      </c>
      <c r="D225" s="103" t="s">
        <v>3999</v>
      </c>
      <c r="E225" s="103" t="s">
        <v>4234</v>
      </c>
      <c r="F225" s="320">
        <v>1.2</v>
      </c>
      <c r="G225" s="5" t="s">
        <v>72</v>
      </c>
    </row>
    <row r="226" ht="11.25" customHeight="1">
      <c r="A226" s="100" t="s">
        <v>72</v>
      </c>
      <c r="B226" s="102" t="s">
        <v>52</v>
      </c>
      <c r="C226" s="100" t="s">
        <v>4235</v>
      </c>
      <c r="D226" s="103" t="s">
        <v>3999</v>
      </c>
      <c r="E226" s="103">
        <v>9.0</v>
      </c>
      <c r="F226" s="320">
        <v>9.0</v>
      </c>
      <c r="G226" s="5" t="s">
        <v>72</v>
      </c>
    </row>
    <row r="227" ht="11.25" customHeight="1">
      <c r="A227" s="100" t="s">
        <v>72</v>
      </c>
      <c r="B227" s="102" t="s">
        <v>52</v>
      </c>
      <c r="C227" s="100" t="s">
        <v>4236</v>
      </c>
      <c r="D227" s="103" t="s">
        <v>3999</v>
      </c>
      <c r="E227" s="103" t="s">
        <v>4237</v>
      </c>
      <c r="F227" s="320">
        <v>2.25</v>
      </c>
      <c r="G227" s="5" t="s">
        <v>72</v>
      </c>
    </row>
    <row r="228" ht="11.25" customHeight="1">
      <c r="A228" s="100" t="s">
        <v>72</v>
      </c>
      <c r="B228" s="102" t="s">
        <v>52</v>
      </c>
      <c r="C228" s="100" t="s">
        <v>4238</v>
      </c>
      <c r="D228" s="103" t="s">
        <v>3999</v>
      </c>
      <c r="E228" s="103">
        <v>9.0</v>
      </c>
      <c r="F228" s="320">
        <v>9.0</v>
      </c>
      <c r="G228" s="5" t="s">
        <v>72</v>
      </c>
    </row>
    <row r="229" ht="11.25" customHeight="1">
      <c r="A229" s="100" t="s">
        <v>72</v>
      </c>
      <c r="B229" s="102" t="s">
        <v>52</v>
      </c>
      <c r="C229" s="100" t="s">
        <v>4239</v>
      </c>
      <c r="D229" s="103" t="s">
        <v>3999</v>
      </c>
      <c r="E229" s="103" t="s">
        <v>4240</v>
      </c>
      <c r="F229" s="320">
        <v>0.9</v>
      </c>
      <c r="G229" s="5" t="s">
        <v>72</v>
      </c>
    </row>
    <row r="230" ht="11.25" customHeight="1">
      <c r="A230" s="100" t="s">
        <v>73</v>
      </c>
      <c r="B230" s="102" t="s">
        <v>52</v>
      </c>
      <c r="C230" s="100" t="s">
        <v>4241</v>
      </c>
      <c r="D230" s="103" t="s">
        <v>3983</v>
      </c>
      <c r="E230" s="103" t="s">
        <v>4242</v>
      </c>
      <c r="F230" s="320">
        <v>19.33</v>
      </c>
      <c r="G230" s="5" t="s">
        <v>73</v>
      </c>
      <c r="H230" s="3"/>
      <c r="I230" s="3"/>
      <c r="J230" s="3"/>
      <c r="K230" s="3"/>
      <c r="L230" s="3"/>
      <c r="M230" s="3"/>
      <c r="N230" s="3"/>
      <c r="O230" s="3"/>
      <c r="P230" s="3"/>
      <c r="Q230" s="3"/>
      <c r="R230" s="3"/>
      <c r="S230" s="3"/>
      <c r="T230" s="3"/>
      <c r="U230" s="3"/>
      <c r="V230" s="3"/>
      <c r="W230" s="3"/>
      <c r="X230" s="3"/>
      <c r="Y230" s="3"/>
      <c r="Z230" s="3"/>
    </row>
    <row r="231" ht="11.25" customHeight="1">
      <c r="A231" s="100" t="s">
        <v>73</v>
      </c>
      <c r="B231" s="102" t="s">
        <v>52</v>
      </c>
      <c r="C231" s="100" t="s">
        <v>4243</v>
      </c>
      <c r="D231" s="103" t="s">
        <v>3983</v>
      </c>
      <c r="E231" s="103" t="s">
        <v>4242</v>
      </c>
      <c r="F231" s="320">
        <v>19.33</v>
      </c>
      <c r="G231" s="5" t="s">
        <v>73</v>
      </c>
      <c r="H231" s="3"/>
      <c r="I231" s="3"/>
      <c r="J231" s="3"/>
      <c r="K231" s="3"/>
      <c r="L231" s="3"/>
      <c r="M231" s="3"/>
      <c r="N231" s="3"/>
      <c r="O231" s="3"/>
      <c r="P231" s="3"/>
      <c r="Q231" s="3"/>
      <c r="R231" s="3"/>
      <c r="S231" s="3"/>
      <c r="T231" s="3"/>
      <c r="U231" s="3"/>
      <c r="V231" s="3"/>
      <c r="W231" s="3"/>
      <c r="X231" s="3"/>
      <c r="Y231" s="3"/>
      <c r="Z231" s="3"/>
    </row>
    <row r="232" ht="11.25" customHeight="1">
      <c r="A232" s="100" t="s">
        <v>73</v>
      </c>
      <c r="B232" s="102" t="s">
        <v>52</v>
      </c>
      <c r="C232" s="100" t="s">
        <v>4244</v>
      </c>
      <c r="D232" s="103" t="s">
        <v>3983</v>
      </c>
      <c r="E232" s="103" t="s">
        <v>4245</v>
      </c>
      <c r="F232" s="320">
        <v>4.83</v>
      </c>
      <c r="G232" s="5" t="s">
        <v>73</v>
      </c>
      <c r="H232" s="3"/>
      <c r="I232" s="3"/>
      <c r="J232" s="3"/>
      <c r="K232" s="3"/>
      <c r="L232" s="3"/>
      <c r="M232" s="3"/>
      <c r="N232" s="3"/>
      <c r="O232" s="3"/>
      <c r="P232" s="3"/>
      <c r="Q232" s="3"/>
      <c r="R232" s="3"/>
      <c r="S232" s="3"/>
      <c r="T232" s="3"/>
      <c r="U232" s="3"/>
      <c r="V232" s="3"/>
      <c r="W232" s="3"/>
      <c r="X232" s="3"/>
      <c r="Y232" s="3"/>
      <c r="Z232" s="3"/>
    </row>
    <row r="233" ht="11.25" customHeight="1">
      <c r="A233" s="100" t="s">
        <v>73</v>
      </c>
      <c r="B233" s="102" t="s">
        <v>52</v>
      </c>
      <c r="C233" s="100" t="s">
        <v>4246</v>
      </c>
      <c r="D233" s="103" t="s">
        <v>3983</v>
      </c>
      <c r="E233" s="103" t="s">
        <v>4247</v>
      </c>
      <c r="F233" s="320">
        <v>1.93</v>
      </c>
      <c r="G233" s="5" t="s">
        <v>73</v>
      </c>
      <c r="H233" s="3"/>
      <c r="I233" s="3"/>
      <c r="J233" s="3"/>
      <c r="K233" s="3"/>
      <c r="L233" s="3"/>
      <c r="M233" s="3"/>
      <c r="N233" s="3"/>
      <c r="O233" s="3"/>
      <c r="P233" s="3"/>
      <c r="Q233" s="3"/>
      <c r="R233" s="3"/>
      <c r="S233" s="3"/>
      <c r="T233" s="3"/>
      <c r="U233" s="3"/>
      <c r="V233" s="3"/>
      <c r="W233" s="3"/>
      <c r="X233" s="3"/>
      <c r="Y233" s="3"/>
      <c r="Z233" s="3"/>
    </row>
    <row r="234" ht="11.25" customHeight="1">
      <c r="A234" s="100" t="s">
        <v>73</v>
      </c>
      <c r="B234" s="102" t="s">
        <v>52</v>
      </c>
      <c r="C234" s="100" t="s">
        <v>4248</v>
      </c>
      <c r="D234" s="103" t="s">
        <v>3983</v>
      </c>
      <c r="E234" s="103" t="s">
        <v>4249</v>
      </c>
      <c r="F234" s="320">
        <v>7.33</v>
      </c>
      <c r="G234" s="5" t="s">
        <v>73</v>
      </c>
      <c r="H234" s="3"/>
      <c r="I234" s="3"/>
      <c r="J234" s="3"/>
      <c r="K234" s="3"/>
      <c r="L234" s="3"/>
      <c r="M234" s="3"/>
      <c r="N234" s="3"/>
      <c r="O234" s="3"/>
      <c r="P234" s="3"/>
      <c r="Q234" s="3"/>
      <c r="R234" s="3"/>
      <c r="S234" s="3"/>
      <c r="T234" s="3"/>
      <c r="U234" s="3"/>
      <c r="V234" s="3"/>
      <c r="W234" s="3"/>
      <c r="X234" s="3"/>
      <c r="Y234" s="3"/>
      <c r="Z234" s="3"/>
    </row>
    <row r="235" ht="11.25" customHeight="1">
      <c r="A235" s="100" t="s">
        <v>73</v>
      </c>
      <c r="B235" s="102" t="s">
        <v>52</v>
      </c>
      <c r="C235" s="100" t="s">
        <v>4250</v>
      </c>
      <c r="D235" s="103" t="s">
        <v>3983</v>
      </c>
      <c r="E235" s="103" t="s">
        <v>4249</v>
      </c>
      <c r="F235" s="320">
        <v>7.33</v>
      </c>
      <c r="G235" s="5" t="s">
        <v>73</v>
      </c>
      <c r="H235" s="3"/>
      <c r="I235" s="3"/>
      <c r="J235" s="3"/>
      <c r="K235" s="3"/>
      <c r="L235" s="3"/>
      <c r="M235" s="3"/>
      <c r="N235" s="3"/>
      <c r="O235" s="3"/>
      <c r="P235" s="3"/>
      <c r="Q235" s="3"/>
      <c r="R235" s="3"/>
      <c r="S235" s="3"/>
      <c r="T235" s="3"/>
      <c r="U235" s="3"/>
      <c r="V235" s="3"/>
      <c r="W235" s="3"/>
      <c r="X235" s="3"/>
      <c r="Y235" s="3"/>
      <c r="Z235" s="3"/>
    </row>
    <row r="236" ht="11.25" customHeight="1">
      <c r="A236" s="100" t="s">
        <v>73</v>
      </c>
      <c r="B236" s="102" t="s">
        <v>52</v>
      </c>
      <c r="C236" s="100" t="s">
        <v>4251</v>
      </c>
      <c r="D236" s="103" t="s">
        <v>3983</v>
      </c>
      <c r="E236" s="103" t="s">
        <v>4249</v>
      </c>
      <c r="F236" s="320">
        <v>7.33</v>
      </c>
      <c r="G236" s="5" t="s">
        <v>73</v>
      </c>
      <c r="H236" s="3"/>
      <c r="I236" s="3"/>
      <c r="J236" s="3"/>
      <c r="K236" s="3"/>
      <c r="L236" s="3"/>
      <c r="M236" s="3"/>
      <c r="N236" s="3"/>
      <c r="O236" s="3"/>
      <c r="P236" s="3"/>
      <c r="Q236" s="3"/>
      <c r="R236" s="3"/>
      <c r="S236" s="3"/>
      <c r="T236" s="3"/>
      <c r="U236" s="3"/>
      <c r="V236" s="3"/>
      <c r="W236" s="3"/>
      <c r="X236" s="3"/>
      <c r="Y236" s="3"/>
      <c r="Z236" s="3"/>
    </row>
    <row r="237" ht="11.25" customHeight="1">
      <c r="A237" s="100" t="s">
        <v>73</v>
      </c>
      <c r="B237" s="102" t="s">
        <v>52</v>
      </c>
      <c r="C237" s="100" t="s">
        <v>4252</v>
      </c>
      <c r="D237" s="103" t="s">
        <v>3983</v>
      </c>
      <c r="E237" s="103" t="s">
        <v>4253</v>
      </c>
      <c r="F237" s="320">
        <v>1.83</v>
      </c>
      <c r="G237" s="5" t="s">
        <v>73</v>
      </c>
      <c r="H237" s="3"/>
      <c r="I237" s="3"/>
      <c r="J237" s="3"/>
      <c r="K237" s="3"/>
      <c r="L237" s="3"/>
      <c r="M237" s="3"/>
      <c r="N237" s="3"/>
      <c r="O237" s="3"/>
      <c r="P237" s="3"/>
      <c r="Q237" s="3"/>
      <c r="R237" s="3"/>
      <c r="S237" s="3"/>
      <c r="T237" s="3"/>
      <c r="U237" s="3"/>
      <c r="V237" s="3"/>
      <c r="W237" s="3"/>
      <c r="X237" s="3"/>
      <c r="Y237" s="3"/>
      <c r="Z237" s="3"/>
    </row>
    <row r="238" ht="11.25" customHeight="1">
      <c r="A238" s="100" t="s">
        <v>73</v>
      </c>
      <c r="B238" s="102" t="s">
        <v>52</v>
      </c>
      <c r="C238" s="100" t="s">
        <v>4254</v>
      </c>
      <c r="D238" s="103" t="s">
        <v>3983</v>
      </c>
      <c r="E238" s="103" t="s">
        <v>4255</v>
      </c>
      <c r="F238" s="320">
        <v>0.73</v>
      </c>
      <c r="G238" s="5" t="s">
        <v>73</v>
      </c>
      <c r="H238" s="3"/>
      <c r="I238" s="3"/>
      <c r="J238" s="3"/>
      <c r="K238" s="3"/>
      <c r="L238" s="3"/>
      <c r="M238" s="3"/>
      <c r="N238" s="3"/>
      <c r="O238" s="3"/>
      <c r="P238" s="3"/>
      <c r="Q238" s="3"/>
      <c r="R238" s="3"/>
      <c r="S238" s="3"/>
      <c r="T238" s="3"/>
      <c r="U238" s="3"/>
      <c r="V238" s="3"/>
      <c r="W238" s="3"/>
      <c r="X238" s="3"/>
      <c r="Y238" s="3"/>
      <c r="Z238" s="3"/>
    </row>
    <row r="239" ht="11.25" customHeight="1">
      <c r="A239" s="100" t="s">
        <v>73</v>
      </c>
      <c r="B239" s="102" t="s">
        <v>52</v>
      </c>
      <c r="C239" s="100" t="s">
        <v>4256</v>
      </c>
      <c r="D239" s="103" t="s">
        <v>3983</v>
      </c>
      <c r="E239" s="103" t="s">
        <v>4257</v>
      </c>
      <c r="F239" s="320">
        <v>10.67</v>
      </c>
      <c r="G239" s="5" t="s">
        <v>73</v>
      </c>
      <c r="H239" s="3"/>
      <c r="I239" s="3"/>
      <c r="J239" s="3"/>
      <c r="K239" s="3"/>
      <c r="L239" s="3"/>
      <c r="M239" s="3"/>
      <c r="N239" s="3"/>
      <c r="O239" s="3"/>
      <c r="P239" s="3"/>
      <c r="Q239" s="3"/>
      <c r="R239" s="3"/>
      <c r="S239" s="3"/>
      <c r="T239" s="3"/>
      <c r="U239" s="3"/>
      <c r="V239" s="3"/>
      <c r="W239" s="3"/>
      <c r="X239" s="3"/>
      <c r="Y239" s="3"/>
      <c r="Z239" s="3"/>
    </row>
    <row r="240" ht="11.25" customHeight="1">
      <c r="A240" s="100" t="s">
        <v>73</v>
      </c>
      <c r="B240" s="102" t="s">
        <v>52</v>
      </c>
      <c r="C240" s="100" t="s">
        <v>4258</v>
      </c>
      <c r="D240" s="103" t="s">
        <v>3983</v>
      </c>
      <c r="E240" s="103" t="s">
        <v>4257</v>
      </c>
      <c r="F240" s="320">
        <v>10.67</v>
      </c>
      <c r="G240" s="5" t="s">
        <v>73</v>
      </c>
      <c r="H240" s="3"/>
      <c r="I240" s="3"/>
      <c r="J240" s="3"/>
      <c r="K240" s="3"/>
      <c r="L240" s="3"/>
      <c r="M240" s="3"/>
      <c r="N240" s="3"/>
      <c r="O240" s="3"/>
      <c r="P240" s="3"/>
      <c r="Q240" s="3"/>
      <c r="R240" s="3"/>
      <c r="S240" s="3"/>
      <c r="T240" s="3"/>
      <c r="U240" s="3"/>
      <c r="V240" s="3"/>
      <c r="W240" s="3"/>
      <c r="X240" s="3"/>
      <c r="Y240" s="3"/>
      <c r="Z240" s="3"/>
    </row>
    <row r="241" ht="11.25" customHeight="1">
      <c r="A241" s="100" t="s">
        <v>73</v>
      </c>
      <c r="B241" s="102" t="s">
        <v>52</v>
      </c>
      <c r="C241" s="100" t="s">
        <v>4259</v>
      </c>
      <c r="D241" s="103" t="s">
        <v>3983</v>
      </c>
      <c r="E241" s="103" t="s">
        <v>4257</v>
      </c>
      <c r="F241" s="320">
        <v>10.67</v>
      </c>
      <c r="G241" s="5" t="s">
        <v>73</v>
      </c>
      <c r="H241" s="3"/>
      <c r="I241" s="3"/>
      <c r="J241" s="3"/>
      <c r="K241" s="3"/>
      <c r="L241" s="3"/>
      <c r="M241" s="3"/>
      <c r="N241" s="3"/>
      <c r="O241" s="3"/>
      <c r="P241" s="3"/>
      <c r="Q241" s="3"/>
      <c r="R241" s="3"/>
      <c r="S241" s="3"/>
      <c r="T241" s="3"/>
      <c r="U241" s="3"/>
      <c r="V241" s="3"/>
      <c r="W241" s="3"/>
      <c r="X241" s="3"/>
      <c r="Y241" s="3"/>
      <c r="Z241" s="3"/>
    </row>
    <row r="242" ht="11.25" customHeight="1">
      <c r="A242" s="100" t="s">
        <v>73</v>
      </c>
      <c r="B242" s="102" t="s">
        <v>52</v>
      </c>
      <c r="C242" s="100" t="s">
        <v>4260</v>
      </c>
      <c r="D242" s="103" t="s">
        <v>3983</v>
      </c>
      <c r="E242" s="103" t="s">
        <v>4261</v>
      </c>
      <c r="F242" s="320">
        <v>2.67</v>
      </c>
      <c r="G242" s="5" t="s">
        <v>73</v>
      </c>
      <c r="H242" s="3"/>
      <c r="I242" s="3"/>
      <c r="J242" s="3"/>
      <c r="K242" s="3"/>
      <c r="L242" s="3"/>
      <c r="M242" s="3"/>
      <c r="N242" s="3"/>
      <c r="O242" s="3"/>
      <c r="P242" s="3"/>
      <c r="Q242" s="3"/>
      <c r="R242" s="3"/>
      <c r="S242" s="3"/>
      <c r="T242" s="3"/>
      <c r="U242" s="3"/>
      <c r="V242" s="3"/>
      <c r="W242" s="3"/>
      <c r="X242" s="3"/>
      <c r="Y242" s="3"/>
      <c r="Z242" s="3"/>
    </row>
    <row r="243" ht="11.25" customHeight="1">
      <c r="A243" s="100" t="s">
        <v>73</v>
      </c>
      <c r="B243" s="102" t="s">
        <v>52</v>
      </c>
      <c r="C243" s="100" t="s">
        <v>4262</v>
      </c>
      <c r="D243" s="103" t="s">
        <v>3983</v>
      </c>
      <c r="E243" s="103" t="s">
        <v>4263</v>
      </c>
      <c r="F243" s="320">
        <v>1.07</v>
      </c>
      <c r="G243" s="5" t="s">
        <v>73</v>
      </c>
      <c r="H243" s="3"/>
      <c r="I243" s="3"/>
      <c r="J243" s="3"/>
      <c r="K243" s="3"/>
      <c r="L243" s="3"/>
      <c r="M243" s="3"/>
      <c r="N243" s="3"/>
      <c r="O243" s="3"/>
      <c r="P243" s="3"/>
      <c r="Q243" s="3"/>
      <c r="R243" s="3"/>
      <c r="S243" s="3"/>
      <c r="T243" s="3"/>
      <c r="U243" s="3"/>
      <c r="V243" s="3"/>
      <c r="W243" s="3"/>
      <c r="X243" s="3"/>
      <c r="Y243" s="3"/>
      <c r="Z243" s="3"/>
    </row>
    <row r="244" ht="11.25" customHeight="1">
      <c r="A244" s="100" t="s">
        <v>1667</v>
      </c>
      <c r="B244" s="102" t="s">
        <v>52</v>
      </c>
      <c r="C244" s="100" t="s">
        <v>4264</v>
      </c>
      <c r="D244" s="103" t="s">
        <v>4014</v>
      </c>
      <c r="E244" s="103" t="s">
        <v>4265</v>
      </c>
      <c r="F244" s="320">
        <v>41.66</v>
      </c>
      <c r="G244" s="5" t="s">
        <v>1667</v>
      </c>
    </row>
    <row r="245" ht="11.25" customHeight="1">
      <c r="A245" s="100" t="s">
        <v>1667</v>
      </c>
      <c r="B245" s="102" t="s">
        <v>52</v>
      </c>
      <c r="C245" s="100" t="s">
        <v>4266</v>
      </c>
      <c r="D245" s="103" t="s">
        <v>4014</v>
      </c>
      <c r="E245" s="103" t="s">
        <v>4267</v>
      </c>
      <c r="F245" s="320">
        <v>17.6</v>
      </c>
      <c r="G245" s="5" t="s">
        <v>1667</v>
      </c>
    </row>
    <row r="246" ht="11.25" customHeight="1">
      <c r="A246" s="100" t="s">
        <v>1667</v>
      </c>
      <c r="B246" s="102" t="s">
        <v>52</v>
      </c>
      <c r="C246" s="100" t="s">
        <v>4268</v>
      </c>
      <c r="D246" s="103" t="s">
        <v>4014</v>
      </c>
      <c r="E246" s="103">
        <v>1.0</v>
      </c>
      <c r="F246" s="320">
        <v>1.0</v>
      </c>
      <c r="G246" s="5" t="s">
        <v>1667</v>
      </c>
    </row>
    <row r="247" ht="11.25" customHeight="1">
      <c r="A247" s="100" t="s">
        <v>3891</v>
      </c>
      <c r="B247" s="102" t="s">
        <v>52</v>
      </c>
      <c r="C247" s="100" t="s">
        <v>4269</v>
      </c>
      <c r="D247" s="103" t="s">
        <v>4177</v>
      </c>
      <c r="E247" s="103" t="s">
        <v>4270</v>
      </c>
      <c r="F247" s="320">
        <v>121.32</v>
      </c>
      <c r="G247" s="5" t="s">
        <v>3891</v>
      </c>
    </row>
    <row r="248" ht="11.25" customHeight="1">
      <c r="A248" s="100" t="s">
        <v>3891</v>
      </c>
      <c r="B248" s="102" t="s">
        <v>52</v>
      </c>
      <c r="C248" s="100" t="s">
        <v>4271</v>
      </c>
      <c r="D248" s="103" t="s">
        <v>4177</v>
      </c>
      <c r="E248" s="103" t="s">
        <v>4272</v>
      </c>
      <c r="F248" s="320">
        <v>8.66</v>
      </c>
      <c r="G248" s="5" t="s">
        <v>3891</v>
      </c>
    </row>
    <row r="249" ht="11.25" customHeight="1">
      <c r="A249" s="100" t="s">
        <v>3891</v>
      </c>
      <c r="B249" s="102" t="s">
        <v>52</v>
      </c>
      <c r="C249" s="100" t="s">
        <v>4273</v>
      </c>
      <c r="D249" s="103" t="s">
        <v>4177</v>
      </c>
      <c r="E249" s="103" t="s">
        <v>4274</v>
      </c>
      <c r="F249" s="320">
        <v>21.33</v>
      </c>
      <c r="G249" s="5" t="s">
        <v>3891</v>
      </c>
    </row>
    <row r="250" ht="11.25" customHeight="1">
      <c r="A250" s="100" t="s">
        <v>3891</v>
      </c>
      <c r="B250" s="102" t="s">
        <v>52</v>
      </c>
      <c r="C250" s="100" t="s">
        <v>4275</v>
      </c>
      <c r="D250" s="103" t="s">
        <v>4276</v>
      </c>
      <c r="E250" s="103" t="s">
        <v>4277</v>
      </c>
      <c r="F250" s="320">
        <v>25.99</v>
      </c>
      <c r="G250" s="5" t="s">
        <v>3891</v>
      </c>
    </row>
    <row r="251" ht="11.25" customHeight="1">
      <c r="A251" s="100" t="s">
        <v>3891</v>
      </c>
      <c r="B251" s="102" t="s">
        <v>52</v>
      </c>
      <c r="C251" s="100" t="s">
        <v>4278</v>
      </c>
      <c r="D251" s="103" t="s">
        <v>4276</v>
      </c>
      <c r="E251" s="103" t="s">
        <v>4279</v>
      </c>
      <c r="F251" s="320">
        <v>35.57</v>
      </c>
      <c r="G251" s="5" t="s">
        <v>3891</v>
      </c>
    </row>
    <row r="252" ht="11.25" customHeight="1">
      <c r="A252" s="100" t="s">
        <v>3891</v>
      </c>
      <c r="B252" s="102" t="s">
        <v>52</v>
      </c>
      <c r="C252" s="100" t="s">
        <v>4280</v>
      </c>
      <c r="D252" s="103" t="s">
        <v>4281</v>
      </c>
      <c r="E252" s="103" t="s">
        <v>4282</v>
      </c>
      <c r="F252" s="320">
        <v>61.99</v>
      </c>
      <c r="G252" s="5" t="s">
        <v>3891</v>
      </c>
    </row>
    <row r="253" ht="11.25" customHeight="1">
      <c r="A253" s="100" t="s">
        <v>281</v>
      </c>
      <c r="B253" s="102" t="s">
        <v>704</v>
      </c>
      <c r="C253" s="100" t="s">
        <v>4283</v>
      </c>
      <c r="D253" s="103" t="s">
        <v>3983</v>
      </c>
      <c r="E253" s="103">
        <v>6.0</v>
      </c>
      <c r="F253" s="320">
        <v>6.0</v>
      </c>
      <c r="G253" s="5" t="s">
        <v>281</v>
      </c>
    </row>
    <row r="254" ht="11.25" customHeight="1">
      <c r="A254" s="100" t="s">
        <v>281</v>
      </c>
      <c r="B254" s="102" t="s">
        <v>704</v>
      </c>
      <c r="C254" s="100" t="s">
        <v>4283</v>
      </c>
      <c r="D254" s="103" t="s">
        <v>3983</v>
      </c>
      <c r="E254" s="103">
        <v>7.0</v>
      </c>
      <c r="F254" s="320">
        <v>7.0</v>
      </c>
      <c r="G254" s="5" t="s">
        <v>281</v>
      </c>
    </row>
    <row r="255" ht="11.25" customHeight="1">
      <c r="A255" s="100" t="s">
        <v>281</v>
      </c>
      <c r="B255" s="102" t="s">
        <v>704</v>
      </c>
      <c r="C255" s="100" t="s">
        <v>4283</v>
      </c>
      <c r="D255" s="103" t="s">
        <v>3983</v>
      </c>
      <c r="E255" s="103">
        <v>6.0</v>
      </c>
      <c r="F255" s="320">
        <v>6.0</v>
      </c>
      <c r="G255" s="5" t="s">
        <v>281</v>
      </c>
    </row>
    <row r="256" ht="11.25" customHeight="1">
      <c r="A256" s="100" t="s">
        <v>281</v>
      </c>
      <c r="B256" s="102" t="s">
        <v>704</v>
      </c>
      <c r="C256" s="100" t="s">
        <v>4283</v>
      </c>
      <c r="D256" s="103" t="s">
        <v>3983</v>
      </c>
      <c r="E256" s="103">
        <v>13.0</v>
      </c>
      <c r="F256" s="320">
        <v>13.0</v>
      </c>
      <c r="G256" s="5" t="s">
        <v>281</v>
      </c>
    </row>
    <row r="257" ht="11.25" customHeight="1">
      <c r="A257" s="100" t="s">
        <v>281</v>
      </c>
      <c r="B257" s="102" t="s">
        <v>704</v>
      </c>
      <c r="C257" s="100" t="s">
        <v>4283</v>
      </c>
      <c r="D257" s="103" t="s">
        <v>3983</v>
      </c>
      <c r="E257" s="103">
        <v>8.0</v>
      </c>
      <c r="F257" s="320">
        <v>8.0</v>
      </c>
      <c r="G257" s="5" t="s">
        <v>281</v>
      </c>
    </row>
    <row r="258" ht="11.25" customHeight="1">
      <c r="A258" s="100" t="s">
        <v>281</v>
      </c>
      <c r="B258" s="102" t="s">
        <v>704</v>
      </c>
      <c r="C258" s="100" t="s">
        <v>4283</v>
      </c>
      <c r="D258" s="103" t="s">
        <v>3983</v>
      </c>
      <c r="E258" s="103">
        <v>6.0</v>
      </c>
      <c r="F258" s="320">
        <v>6.0</v>
      </c>
      <c r="G258" s="5" t="s">
        <v>281</v>
      </c>
    </row>
    <row r="259" ht="11.25" customHeight="1">
      <c r="A259" s="100" t="s">
        <v>281</v>
      </c>
      <c r="B259" s="102" t="s">
        <v>704</v>
      </c>
      <c r="C259" s="100" t="s">
        <v>4284</v>
      </c>
      <c r="D259" s="103" t="s">
        <v>3983</v>
      </c>
      <c r="E259" s="103">
        <v>34.0</v>
      </c>
      <c r="F259" s="320">
        <v>34.0</v>
      </c>
      <c r="G259" s="5" t="s">
        <v>281</v>
      </c>
    </row>
    <row r="260" ht="11.25" customHeight="1">
      <c r="A260" s="100" t="s">
        <v>281</v>
      </c>
      <c r="B260" s="102" t="s">
        <v>704</v>
      </c>
      <c r="C260" s="100" t="s">
        <v>4285</v>
      </c>
      <c r="D260" s="103" t="s">
        <v>3983</v>
      </c>
      <c r="E260" s="103">
        <v>13.0</v>
      </c>
      <c r="F260" s="320">
        <v>13.0</v>
      </c>
      <c r="G260" s="5" t="s">
        <v>281</v>
      </c>
    </row>
    <row r="261" ht="11.25" customHeight="1">
      <c r="A261" s="338" t="s">
        <v>3892</v>
      </c>
      <c r="B261" s="332" t="s">
        <v>228</v>
      </c>
      <c r="C261" s="100" t="s">
        <v>4286</v>
      </c>
      <c r="D261" s="472" t="s">
        <v>4014</v>
      </c>
      <c r="E261" s="472" t="s">
        <v>4287</v>
      </c>
      <c r="F261" s="473">
        <v>30.33</v>
      </c>
      <c r="G261" s="5" t="s">
        <v>3892</v>
      </c>
    </row>
    <row r="262" ht="11.25" customHeight="1">
      <c r="A262" s="338" t="s">
        <v>3892</v>
      </c>
      <c r="B262" s="332" t="s">
        <v>228</v>
      </c>
      <c r="C262" s="338" t="s">
        <v>4288</v>
      </c>
      <c r="D262" s="472" t="s">
        <v>4014</v>
      </c>
      <c r="E262" s="472" t="s">
        <v>4287</v>
      </c>
      <c r="F262" s="473">
        <v>30.33</v>
      </c>
      <c r="G262" s="5" t="s">
        <v>3892</v>
      </c>
    </row>
    <row r="263" ht="11.25" customHeight="1">
      <c r="A263" s="338" t="s">
        <v>3892</v>
      </c>
      <c r="B263" s="332" t="s">
        <v>228</v>
      </c>
      <c r="C263" s="100" t="s">
        <v>4289</v>
      </c>
      <c r="D263" s="472" t="s">
        <v>4014</v>
      </c>
      <c r="E263" s="472" t="s">
        <v>4290</v>
      </c>
      <c r="F263" s="473">
        <v>22.75</v>
      </c>
      <c r="G263" s="5" t="s">
        <v>3892</v>
      </c>
    </row>
    <row r="264" ht="11.25" customHeight="1">
      <c r="A264" s="338" t="s">
        <v>3892</v>
      </c>
      <c r="B264" s="332" t="s">
        <v>228</v>
      </c>
      <c r="C264" s="100" t="s">
        <v>4291</v>
      </c>
      <c r="D264" s="472" t="s">
        <v>4014</v>
      </c>
      <c r="E264" s="472" t="s">
        <v>4292</v>
      </c>
      <c r="F264" s="473">
        <v>9.1</v>
      </c>
      <c r="G264" s="5" t="s">
        <v>3892</v>
      </c>
    </row>
    <row r="265" ht="11.25" customHeight="1">
      <c r="A265" s="338" t="s">
        <v>3892</v>
      </c>
      <c r="B265" s="332" t="s">
        <v>228</v>
      </c>
      <c r="C265" s="100" t="s">
        <v>4293</v>
      </c>
      <c r="D265" s="472" t="s">
        <v>4014</v>
      </c>
      <c r="E265" s="472" t="s">
        <v>4294</v>
      </c>
      <c r="F265" s="473">
        <v>7.33</v>
      </c>
      <c r="G265" s="5" t="s">
        <v>3892</v>
      </c>
    </row>
    <row r="266" ht="11.25" customHeight="1">
      <c r="A266" s="338" t="s">
        <v>3892</v>
      </c>
      <c r="B266" s="332" t="s">
        <v>228</v>
      </c>
      <c r="C266" s="100" t="s">
        <v>4295</v>
      </c>
      <c r="D266" s="472" t="s">
        <v>4014</v>
      </c>
      <c r="E266" s="472" t="s">
        <v>4294</v>
      </c>
      <c r="F266" s="473">
        <v>7.33</v>
      </c>
      <c r="G266" s="5" t="s">
        <v>3892</v>
      </c>
    </row>
    <row r="267" ht="11.25" customHeight="1">
      <c r="A267" s="338" t="s">
        <v>3892</v>
      </c>
      <c r="B267" s="332" t="s">
        <v>228</v>
      </c>
      <c r="C267" s="100" t="s">
        <v>4296</v>
      </c>
      <c r="D267" s="472" t="s">
        <v>4014</v>
      </c>
      <c r="E267" s="472" t="s">
        <v>4297</v>
      </c>
      <c r="F267" s="473">
        <v>5.5</v>
      </c>
      <c r="G267" s="5" t="s">
        <v>3892</v>
      </c>
    </row>
    <row r="268" ht="11.25" customHeight="1">
      <c r="A268" s="474" t="s">
        <v>3892</v>
      </c>
      <c r="B268" s="332" t="s">
        <v>228</v>
      </c>
      <c r="C268" s="100" t="s">
        <v>4298</v>
      </c>
      <c r="D268" s="332" t="s">
        <v>4014</v>
      </c>
      <c r="E268" s="472" t="s">
        <v>4299</v>
      </c>
      <c r="F268" s="472">
        <v>2.2</v>
      </c>
      <c r="G268" s="5" t="s">
        <v>3892</v>
      </c>
    </row>
    <row r="269" ht="11.25" customHeight="1">
      <c r="A269" s="474" t="s">
        <v>3892</v>
      </c>
      <c r="B269" s="332" t="s">
        <v>228</v>
      </c>
      <c r="C269" s="100" t="s">
        <v>4300</v>
      </c>
      <c r="D269" s="332" t="s">
        <v>4014</v>
      </c>
      <c r="E269" s="472" t="s">
        <v>4301</v>
      </c>
      <c r="F269" s="472">
        <v>20.33</v>
      </c>
      <c r="G269" s="5" t="s">
        <v>3892</v>
      </c>
    </row>
    <row r="270" ht="11.25" customHeight="1">
      <c r="A270" s="474" t="s">
        <v>3892</v>
      </c>
      <c r="B270" s="332" t="s">
        <v>228</v>
      </c>
      <c r="C270" s="100" t="s">
        <v>4302</v>
      </c>
      <c r="D270" s="332" t="s">
        <v>4014</v>
      </c>
      <c r="E270" s="472" t="s">
        <v>4303</v>
      </c>
      <c r="F270" s="472">
        <v>20.33</v>
      </c>
      <c r="G270" s="5" t="s">
        <v>3892</v>
      </c>
    </row>
    <row r="271" ht="11.25" customHeight="1">
      <c r="A271" s="474" t="s">
        <v>3892</v>
      </c>
      <c r="B271" s="332" t="s">
        <v>228</v>
      </c>
      <c r="C271" s="100" t="s">
        <v>4304</v>
      </c>
      <c r="D271" s="332" t="s">
        <v>4014</v>
      </c>
      <c r="E271" s="472" t="s">
        <v>4305</v>
      </c>
      <c r="F271" s="472">
        <v>15.25</v>
      </c>
      <c r="G271" s="5" t="s">
        <v>3892</v>
      </c>
    </row>
    <row r="272" ht="11.25" customHeight="1">
      <c r="A272" s="474" t="s">
        <v>3892</v>
      </c>
      <c r="B272" s="332" t="s">
        <v>228</v>
      </c>
      <c r="C272" s="100" t="s">
        <v>4306</v>
      </c>
      <c r="D272" s="332" t="s">
        <v>4014</v>
      </c>
      <c r="E272" s="472" t="s">
        <v>4305</v>
      </c>
      <c r="F272" s="472">
        <v>15.25</v>
      </c>
      <c r="G272" s="5" t="s">
        <v>3892</v>
      </c>
    </row>
    <row r="273" ht="11.25" customHeight="1">
      <c r="A273" s="474" t="s">
        <v>3892</v>
      </c>
      <c r="B273" s="332" t="s">
        <v>228</v>
      </c>
      <c r="C273" s="100" t="s">
        <v>4307</v>
      </c>
      <c r="D273" s="332" t="s">
        <v>4014</v>
      </c>
      <c r="E273" s="472" t="s">
        <v>4308</v>
      </c>
      <c r="F273" s="472">
        <v>6.1</v>
      </c>
      <c r="G273" s="5" t="s">
        <v>3892</v>
      </c>
    </row>
    <row r="274" ht="11.25" customHeight="1">
      <c r="A274" s="474" t="s">
        <v>3892</v>
      </c>
      <c r="B274" s="332" t="s">
        <v>228</v>
      </c>
      <c r="C274" s="100" t="s">
        <v>4309</v>
      </c>
      <c r="D274" s="332" t="s">
        <v>4014</v>
      </c>
      <c r="E274" s="472" t="s">
        <v>4310</v>
      </c>
      <c r="F274" s="472">
        <v>21.33</v>
      </c>
      <c r="G274" s="5" t="s">
        <v>3892</v>
      </c>
    </row>
    <row r="275" ht="11.25" customHeight="1">
      <c r="A275" s="122" t="s">
        <v>3892</v>
      </c>
      <c r="B275" s="332" t="s">
        <v>228</v>
      </c>
      <c r="C275" s="100" t="s">
        <v>4311</v>
      </c>
      <c r="D275" s="332" t="s">
        <v>4014</v>
      </c>
      <c r="E275" s="472" t="s">
        <v>4310</v>
      </c>
      <c r="F275" s="472">
        <v>21.33</v>
      </c>
      <c r="G275" s="5" t="s">
        <v>3892</v>
      </c>
    </row>
    <row r="276" ht="11.25" customHeight="1">
      <c r="A276" s="122" t="s">
        <v>3892</v>
      </c>
      <c r="B276" s="332" t="s">
        <v>228</v>
      </c>
      <c r="C276" s="100" t="s">
        <v>4312</v>
      </c>
      <c r="D276" s="332" t="s">
        <v>4014</v>
      </c>
      <c r="E276" s="472" t="s">
        <v>4313</v>
      </c>
      <c r="F276" s="472">
        <v>16.0</v>
      </c>
      <c r="G276" s="5" t="s">
        <v>3892</v>
      </c>
    </row>
    <row r="277" ht="11.25" customHeight="1">
      <c r="A277" s="122" t="s">
        <v>3892</v>
      </c>
      <c r="B277" s="332" t="s">
        <v>228</v>
      </c>
      <c r="C277" s="100" t="s">
        <v>4314</v>
      </c>
      <c r="D277" s="332" t="s">
        <v>4014</v>
      </c>
      <c r="E277" s="472" t="s">
        <v>4313</v>
      </c>
      <c r="F277" s="472">
        <v>16.0</v>
      </c>
      <c r="G277" s="5" t="s">
        <v>3892</v>
      </c>
    </row>
    <row r="278" ht="11.25" customHeight="1">
      <c r="A278" s="122" t="s">
        <v>3892</v>
      </c>
      <c r="B278" s="332" t="s">
        <v>228</v>
      </c>
      <c r="C278" s="100" t="s">
        <v>4315</v>
      </c>
      <c r="D278" s="332" t="s">
        <v>4014</v>
      </c>
      <c r="E278" s="472" t="s">
        <v>4316</v>
      </c>
      <c r="F278" s="472">
        <v>6.4</v>
      </c>
      <c r="G278" s="5" t="s">
        <v>3892</v>
      </c>
    </row>
    <row r="279" ht="11.25" customHeight="1">
      <c r="A279" s="122" t="s">
        <v>3892</v>
      </c>
      <c r="B279" s="332" t="s">
        <v>228</v>
      </c>
      <c r="C279" s="100" t="s">
        <v>4317</v>
      </c>
      <c r="D279" s="332" t="s">
        <v>4014</v>
      </c>
      <c r="E279" s="472" t="s">
        <v>4318</v>
      </c>
      <c r="F279" s="472">
        <v>30.0</v>
      </c>
      <c r="G279" s="5" t="s">
        <v>3892</v>
      </c>
    </row>
    <row r="280" ht="11.25" customHeight="1">
      <c r="A280" s="122" t="s">
        <v>3892</v>
      </c>
      <c r="B280" s="332" t="s">
        <v>228</v>
      </c>
      <c r="C280" s="100" t="s">
        <v>4319</v>
      </c>
      <c r="D280" s="332" t="s">
        <v>4014</v>
      </c>
      <c r="E280" s="472" t="s">
        <v>4318</v>
      </c>
      <c r="F280" s="472">
        <v>30.0</v>
      </c>
      <c r="G280" s="5" t="s">
        <v>3892</v>
      </c>
    </row>
    <row r="281" ht="11.25" customHeight="1">
      <c r="A281" s="122" t="s">
        <v>3892</v>
      </c>
      <c r="B281" s="332" t="s">
        <v>228</v>
      </c>
      <c r="C281" s="100" t="s">
        <v>4320</v>
      </c>
      <c r="D281" s="332" t="s">
        <v>4014</v>
      </c>
      <c r="E281" s="472" t="s">
        <v>4321</v>
      </c>
      <c r="F281" s="472">
        <v>22.5</v>
      </c>
      <c r="G281" s="5" t="s">
        <v>3892</v>
      </c>
    </row>
    <row r="282" ht="11.25" customHeight="1">
      <c r="A282" s="122" t="s">
        <v>3892</v>
      </c>
      <c r="B282" s="332" t="s">
        <v>228</v>
      </c>
      <c r="C282" s="100" t="s">
        <v>4322</v>
      </c>
      <c r="D282" s="332" t="s">
        <v>4014</v>
      </c>
      <c r="E282" s="472" t="s">
        <v>4321</v>
      </c>
      <c r="F282" s="472">
        <v>22.5</v>
      </c>
      <c r="G282" s="5" t="s">
        <v>3892</v>
      </c>
    </row>
    <row r="283" ht="11.25" customHeight="1">
      <c r="A283" s="474" t="s">
        <v>3892</v>
      </c>
      <c r="B283" s="332" t="s">
        <v>228</v>
      </c>
      <c r="C283" s="100" t="s">
        <v>4323</v>
      </c>
      <c r="D283" s="332" t="s">
        <v>4014</v>
      </c>
      <c r="E283" s="472" t="s">
        <v>4324</v>
      </c>
      <c r="F283" s="472">
        <v>9.0</v>
      </c>
      <c r="G283" s="5" t="s">
        <v>3892</v>
      </c>
    </row>
    <row r="284" ht="11.25" customHeight="1">
      <c r="A284" s="474" t="s">
        <v>3892</v>
      </c>
      <c r="B284" s="332" t="s">
        <v>228</v>
      </c>
      <c r="C284" s="100" t="s">
        <v>4325</v>
      </c>
      <c r="D284" s="332" t="s">
        <v>4014</v>
      </c>
      <c r="E284" s="472" t="s">
        <v>4326</v>
      </c>
      <c r="F284" s="472">
        <v>26.33</v>
      </c>
      <c r="G284" s="5" t="s">
        <v>3892</v>
      </c>
    </row>
    <row r="285" ht="11.25" customHeight="1">
      <c r="A285" s="474" t="s">
        <v>3892</v>
      </c>
      <c r="B285" s="332" t="s">
        <v>228</v>
      </c>
      <c r="C285" s="100" t="s">
        <v>4327</v>
      </c>
      <c r="D285" s="332" t="s">
        <v>4014</v>
      </c>
      <c r="E285" s="472" t="s">
        <v>4326</v>
      </c>
      <c r="F285" s="472">
        <v>26.33</v>
      </c>
      <c r="G285" s="5" t="s">
        <v>3892</v>
      </c>
    </row>
    <row r="286" ht="11.25" customHeight="1">
      <c r="A286" s="474" t="s">
        <v>3892</v>
      </c>
      <c r="B286" s="332" t="s">
        <v>228</v>
      </c>
      <c r="C286" s="100" t="s">
        <v>4328</v>
      </c>
      <c r="D286" s="332" t="s">
        <v>4014</v>
      </c>
      <c r="E286" s="472" t="s">
        <v>4329</v>
      </c>
      <c r="F286" s="472">
        <v>19.75</v>
      </c>
      <c r="G286" s="5" t="s">
        <v>3892</v>
      </c>
    </row>
    <row r="287" ht="11.25" customHeight="1">
      <c r="A287" s="474" t="s">
        <v>3892</v>
      </c>
      <c r="B287" s="332" t="s">
        <v>228</v>
      </c>
      <c r="C287" s="100" t="s">
        <v>4322</v>
      </c>
      <c r="D287" s="332" t="s">
        <v>4014</v>
      </c>
      <c r="E287" s="472" t="s">
        <v>4329</v>
      </c>
      <c r="F287" s="472">
        <v>19.75</v>
      </c>
      <c r="G287" s="5" t="s">
        <v>3892</v>
      </c>
    </row>
    <row r="288" ht="11.25" customHeight="1">
      <c r="A288" s="474" t="s">
        <v>3892</v>
      </c>
      <c r="B288" s="332" t="s">
        <v>228</v>
      </c>
      <c r="C288" s="100" t="s">
        <v>4323</v>
      </c>
      <c r="D288" s="332" t="s">
        <v>4014</v>
      </c>
      <c r="E288" s="472" t="s">
        <v>4330</v>
      </c>
      <c r="F288" s="472">
        <v>7.9</v>
      </c>
      <c r="G288" s="5" t="s">
        <v>3892</v>
      </c>
    </row>
    <row r="289" ht="11.25" customHeight="1">
      <c r="A289" s="474" t="s">
        <v>3892</v>
      </c>
      <c r="B289" s="332" t="s">
        <v>228</v>
      </c>
      <c r="C289" s="100" t="s">
        <v>4331</v>
      </c>
      <c r="D289" s="332" t="s">
        <v>4014</v>
      </c>
      <c r="E289" s="472" t="s">
        <v>4332</v>
      </c>
      <c r="F289" s="472">
        <v>29.0</v>
      </c>
      <c r="G289" s="5" t="s">
        <v>3892</v>
      </c>
    </row>
    <row r="290" ht="11.25" customHeight="1">
      <c r="A290" s="474" t="s">
        <v>3892</v>
      </c>
      <c r="B290" s="332" t="s">
        <v>228</v>
      </c>
      <c r="C290" s="100" t="s">
        <v>4333</v>
      </c>
      <c r="D290" s="332" t="s">
        <v>4014</v>
      </c>
      <c r="E290" s="472" t="s">
        <v>4332</v>
      </c>
      <c r="F290" s="472">
        <v>29.0</v>
      </c>
      <c r="G290" s="5" t="s">
        <v>3892</v>
      </c>
    </row>
    <row r="291" ht="11.25" customHeight="1">
      <c r="A291" s="474" t="s">
        <v>3892</v>
      </c>
      <c r="B291" s="332" t="s">
        <v>228</v>
      </c>
      <c r="C291" s="100" t="s">
        <v>4334</v>
      </c>
      <c r="D291" s="332" t="s">
        <v>4014</v>
      </c>
      <c r="E291" s="472" t="s">
        <v>4335</v>
      </c>
      <c r="F291" s="472">
        <v>21.75</v>
      </c>
      <c r="G291" s="5" t="s">
        <v>3892</v>
      </c>
    </row>
    <row r="292" ht="11.25" customHeight="1">
      <c r="A292" s="474" t="s">
        <v>3892</v>
      </c>
      <c r="B292" s="332" t="s">
        <v>228</v>
      </c>
      <c r="C292" s="100" t="s">
        <v>4336</v>
      </c>
      <c r="D292" s="332" t="s">
        <v>4014</v>
      </c>
      <c r="E292" s="472" t="s">
        <v>4335</v>
      </c>
      <c r="F292" s="472">
        <v>21.75</v>
      </c>
      <c r="G292" s="5" t="s">
        <v>3892</v>
      </c>
    </row>
    <row r="293" ht="11.25" customHeight="1">
      <c r="A293" s="474" t="s">
        <v>3892</v>
      </c>
      <c r="B293" s="332" t="s">
        <v>228</v>
      </c>
      <c r="C293" s="100" t="s">
        <v>4337</v>
      </c>
      <c r="D293" s="332" t="s">
        <v>4014</v>
      </c>
      <c r="E293" s="472" t="s">
        <v>4338</v>
      </c>
      <c r="F293" s="472">
        <v>8.7</v>
      </c>
      <c r="G293" s="5" t="s">
        <v>3892</v>
      </c>
    </row>
    <row r="294" ht="11.25" customHeight="1">
      <c r="A294" s="122" t="s">
        <v>3892</v>
      </c>
      <c r="B294" s="332" t="s">
        <v>228</v>
      </c>
      <c r="C294" s="100" t="s">
        <v>4339</v>
      </c>
      <c r="D294" s="332" t="s">
        <v>4340</v>
      </c>
      <c r="E294" s="103" t="s">
        <v>4341</v>
      </c>
      <c r="F294" s="103">
        <v>16.0</v>
      </c>
      <c r="G294" s="5" t="s">
        <v>3892</v>
      </c>
    </row>
    <row r="295" ht="11.25" customHeight="1">
      <c r="A295" s="100" t="s">
        <v>3893</v>
      </c>
      <c r="B295" s="102" t="s">
        <v>52</v>
      </c>
      <c r="C295" s="100" t="s">
        <v>4342</v>
      </c>
      <c r="D295" s="103" t="s">
        <v>4014</v>
      </c>
      <c r="E295" s="103" t="s">
        <v>4343</v>
      </c>
      <c r="F295" s="320">
        <v>125.32</v>
      </c>
      <c r="G295" s="5" t="s">
        <v>3893</v>
      </c>
    </row>
    <row r="296" ht="11.25" customHeight="1">
      <c r="A296" s="100" t="s">
        <v>3893</v>
      </c>
      <c r="B296" s="102" t="s">
        <v>52</v>
      </c>
      <c r="C296" s="100" t="s">
        <v>4344</v>
      </c>
      <c r="D296" s="103" t="s">
        <v>4018</v>
      </c>
      <c r="E296" s="103" t="s">
        <v>4345</v>
      </c>
      <c r="F296" s="320">
        <v>21.49</v>
      </c>
      <c r="G296" s="5" t="s">
        <v>3893</v>
      </c>
    </row>
    <row r="297" ht="11.25" customHeight="1">
      <c r="A297" s="100" t="s">
        <v>3893</v>
      </c>
      <c r="B297" s="102" t="s">
        <v>52</v>
      </c>
      <c r="C297" s="100" t="s">
        <v>4346</v>
      </c>
      <c r="D297" s="103" t="s">
        <v>4014</v>
      </c>
      <c r="E297" s="103" t="s">
        <v>4347</v>
      </c>
      <c r="F297" s="320">
        <v>20.94</v>
      </c>
      <c r="G297" s="5" t="s">
        <v>3893</v>
      </c>
    </row>
    <row r="298" ht="11.25" customHeight="1">
      <c r="A298" s="100" t="s">
        <v>3893</v>
      </c>
      <c r="B298" s="102" t="s">
        <v>52</v>
      </c>
      <c r="C298" s="100" t="s">
        <v>4348</v>
      </c>
      <c r="D298" s="103" t="s">
        <v>4349</v>
      </c>
      <c r="E298" s="103" t="s">
        <v>4350</v>
      </c>
      <c r="F298" s="320">
        <v>25.33</v>
      </c>
      <c r="G298" s="5" t="s">
        <v>3893</v>
      </c>
    </row>
    <row r="299" ht="11.25" customHeight="1">
      <c r="A299" s="100" t="s">
        <v>79</v>
      </c>
      <c r="B299" s="102" t="s">
        <v>52</v>
      </c>
      <c r="C299" s="100" t="s">
        <v>4351</v>
      </c>
      <c r="D299" s="103" t="s">
        <v>3983</v>
      </c>
      <c r="E299" s="103">
        <v>5.0</v>
      </c>
      <c r="F299" s="320">
        <v>5.0</v>
      </c>
      <c r="G299" s="5" t="s">
        <v>79</v>
      </c>
    </row>
    <row r="300" ht="11.25" customHeight="1">
      <c r="A300" s="100" t="s">
        <v>79</v>
      </c>
      <c r="B300" s="102" t="s">
        <v>52</v>
      </c>
      <c r="C300" s="100" t="s">
        <v>4352</v>
      </c>
      <c r="D300" s="103" t="s">
        <v>3983</v>
      </c>
      <c r="E300" s="103">
        <v>6.666666666666667</v>
      </c>
      <c r="F300" s="320">
        <v>7.0</v>
      </c>
      <c r="G300" s="5" t="s">
        <v>79</v>
      </c>
    </row>
    <row r="301" ht="11.25" customHeight="1">
      <c r="A301" s="100" t="s">
        <v>79</v>
      </c>
      <c r="B301" s="102" t="s">
        <v>52</v>
      </c>
      <c r="C301" s="100" t="s">
        <v>4353</v>
      </c>
      <c r="D301" s="103" t="s">
        <v>3983</v>
      </c>
      <c r="E301" s="103">
        <v>8.0</v>
      </c>
      <c r="F301" s="320">
        <v>8.0</v>
      </c>
      <c r="G301" s="5" t="s">
        <v>79</v>
      </c>
    </row>
    <row r="302" ht="11.25" customHeight="1">
      <c r="A302" s="100" t="s">
        <v>79</v>
      </c>
      <c r="B302" s="102" t="s">
        <v>52</v>
      </c>
      <c r="C302" s="100" t="s">
        <v>4354</v>
      </c>
      <c r="D302" s="103" t="s">
        <v>57</v>
      </c>
      <c r="E302" s="103" t="s">
        <v>4355</v>
      </c>
      <c r="F302" s="320">
        <v>14.0</v>
      </c>
      <c r="G302" s="5" t="s">
        <v>79</v>
      </c>
    </row>
    <row r="303" ht="11.25" customHeight="1">
      <c r="A303" s="100" t="s">
        <v>79</v>
      </c>
      <c r="B303" s="102" t="s">
        <v>52</v>
      </c>
      <c r="C303" s="100" t="s">
        <v>4356</v>
      </c>
      <c r="D303" s="103" t="s">
        <v>57</v>
      </c>
      <c r="E303" s="103" t="s">
        <v>4357</v>
      </c>
      <c r="F303" s="320">
        <v>4.0</v>
      </c>
      <c r="G303" s="5" t="s">
        <v>79</v>
      </c>
    </row>
    <row r="304" ht="11.25" customHeight="1">
      <c r="A304" s="100" t="s">
        <v>79</v>
      </c>
      <c r="B304" s="102" t="s">
        <v>52</v>
      </c>
      <c r="C304" s="100" t="s">
        <v>4358</v>
      </c>
      <c r="D304" s="103" t="s">
        <v>57</v>
      </c>
      <c r="E304" s="103" t="s">
        <v>4355</v>
      </c>
      <c r="F304" s="320">
        <v>14.0</v>
      </c>
      <c r="G304" s="5" t="s">
        <v>79</v>
      </c>
    </row>
    <row r="305" ht="11.25" customHeight="1">
      <c r="A305" s="100" t="s">
        <v>79</v>
      </c>
      <c r="B305" s="102" t="s">
        <v>52</v>
      </c>
      <c r="C305" s="100" t="s">
        <v>4359</v>
      </c>
      <c r="D305" s="103" t="s">
        <v>3983</v>
      </c>
      <c r="E305" s="103">
        <v>8.0</v>
      </c>
      <c r="F305" s="320">
        <v>8.0</v>
      </c>
      <c r="G305" s="5" t="s">
        <v>79</v>
      </c>
    </row>
    <row r="306" ht="11.25" customHeight="1">
      <c r="A306" s="100" t="s">
        <v>79</v>
      </c>
      <c r="B306" s="102" t="s">
        <v>52</v>
      </c>
      <c r="C306" s="100" t="s">
        <v>4360</v>
      </c>
      <c r="D306" s="103" t="s">
        <v>57</v>
      </c>
      <c r="E306" s="103" t="s">
        <v>4355</v>
      </c>
      <c r="F306" s="320">
        <v>14.0</v>
      </c>
      <c r="G306" s="5" t="s">
        <v>79</v>
      </c>
    </row>
    <row r="307" ht="11.25" customHeight="1">
      <c r="A307" s="100" t="s">
        <v>79</v>
      </c>
      <c r="B307" s="102" t="s">
        <v>52</v>
      </c>
      <c r="C307" s="100" t="s">
        <v>4361</v>
      </c>
      <c r="D307" s="103" t="s">
        <v>57</v>
      </c>
      <c r="E307" s="103" t="s">
        <v>4357</v>
      </c>
      <c r="F307" s="320">
        <v>4.0</v>
      </c>
      <c r="G307" s="5" t="s">
        <v>79</v>
      </c>
    </row>
    <row r="308" ht="11.25" customHeight="1">
      <c r="A308" s="100" t="s">
        <v>79</v>
      </c>
      <c r="B308" s="102" t="s">
        <v>52</v>
      </c>
      <c r="C308" s="100" t="s">
        <v>4362</v>
      </c>
      <c r="D308" s="103" t="s">
        <v>3983</v>
      </c>
      <c r="E308" s="103" t="s">
        <v>4363</v>
      </c>
      <c r="F308" s="320">
        <v>14.0</v>
      </c>
      <c r="G308" s="5" t="s">
        <v>79</v>
      </c>
    </row>
    <row r="309" ht="11.25" customHeight="1">
      <c r="A309" s="100" t="s">
        <v>79</v>
      </c>
      <c r="B309" s="102" t="s">
        <v>52</v>
      </c>
      <c r="C309" s="100" t="s">
        <v>4364</v>
      </c>
      <c r="D309" s="103" t="s">
        <v>3983</v>
      </c>
      <c r="E309" s="103" t="s">
        <v>4363</v>
      </c>
      <c r="F309" s="320">
        <v>14.0</v>
      </c>
      <c r="G309" s="5" t="s">
        <v>79</v>
      </c>
    </row>
    <row r="310" ht="11.25" customHeight="1">
      <c r="A310" s="100" t="s">
        <v>79</v>
      </c>
      <c r="B310" s="102" t="s">
        <v>52</v>
      </c>
      <c r="C310" s="100" t="s">
        <v>4365</v>
      </c>
      <c r="D310" s="103" t="s">
        <v>3983</v>
      </c>
      <c r="E310" s="103" t="s">
        <v>4366</v>
      </c>
      <c r="F310" s="320">
        <v>18.0</v>
      </c>
      <c r="G310" s="5" t="s">
        <v>79</v>
      </c>
    </row>
    <row r="311" ht="11.25" customHeight="1">
      <c r="A311" s="100" t="s">
        <v>79</v>
      </c>
      <c r="B311" s="102" t="s">
        <v>52</v>
      </c>
      <c r="C311" s="100" t="s">
        <v>4186</v>
      </c>
      <c r="D311" s="103" t="s">
        <v>3983</v>
      </c>
      <c r="E311" s="103">
        <v>16.0</v>
      </c>
      <c r="F311" s="320">
        <v>16.0</v>
      </c>
      <c r="G311" s="5" t="s">
        <v>79</v>
      </c>
    </row>
    <row r="312" ht="11.25" customHeight="1">
      <c r="A312" s="100" t="s">
        <v>79</v>
      </c>
      <c r="B312" s="102" t="s">
        <v>52</v>
      </c>
      <c r="C312" s="100" t="s">
        <v>4187</v>
      </c>
      <c r="D312" s="103" t="s">
        <v>3983</v>
      </c>
      <c r="E312" s="103">
        <v>6.666666666666667</v>
      </c>
      <c r="F312" s="320">
        <v>7.0</v>
      </c>
      <c r="G312" s="5" t="s">
        <v>79</v>
      </c>
    </row>
    <row r="313" ht="11.25" customHeight="1">
      <c r="A313" s="100" t="s">
        <v>79</v>
      </c>
      <c r="B313" s="102" t="s">
        <v>52</v>
      </c>
      <c r="C313" s="100" t="s">
        <v>4367</v>
      </c>
      <c r="D313" s="103" t="s">
        <v>4368</v>
      </c>
      <c r="E313" s="103" t="s">
        <v>4366</v>
      </c>
      <c r="F313" s="320">
        <v>18.0</v>
      </c>
      <c r="G313" s="5" t="s">
        <v>79</v>
      </c>
    </row>
    <row r="314" ht="11.25" customHeight="1">
      <c r="A314" s="100" t="s">
        <v>2887</v>
      </c>
      <c r="B314" s="102" t="s">
        <v>52</v>
      </c>
      <c r="C314" s="100" t="s">
        <v>4369</v>
      </c>
      <c r="D314" s="103" t="s">
        <v>3983</v>
      </c>
      <c r="E314" s="103" t="s">
        <v>4370</v>
      </c>
      <c r="F314" s="475">
        <v>10.0</v>
      </c>
      <c r="G314" s="5" t="s">
        <v>2887</v>
      </c>
    </row>
    <row r="315" ht="11.25" customHeight="1">
      <c r="A315" s="100" t="s">
        <v>2887</v>
      </c>
      <c r="B315" s="102" t="s">
        <v>52</v>
      </c>
      <c r="C315" s="100" t="s">
        <v>4371</v>
      </c>
      <c r="D315" s="103" t="s">
        <v>3983</v>
      </c>
      <c r="E315" s="103" t="s">
        <v>4370</v>
      </c>
      <c r="F315" s="475">
        <v>10.0</v>
      </c>
      <c r="G315" s="5" t="s">
        <v>2887</v>
      </c>
    </row>
    <row r="316" ht="11.25" customHeight="1">
      <c r="A316" s="100" t="s">
        <v>2887</v>
      </c>
      <c r="B316" s="102" t="s">
        <v>52</v>
      </c>
      <c r="C316" s="100" t="s">
        <v>4372</v>
      </c>
      <c r="D316" s="103" t="s">
        <v>3983</v>
      </c>
      <c r="E316" s="103" t="s">
        <v>4373</v>
      </c>
      <c r="F316" s="475">
        <v>14.0</v>
      </c>
      <c r="G316" s="5" t="s">
        <v>2887</v>
      </c>
    </row>
    <row r="317" ht="11.25" customHeight="1">
      <c r="A317" s="100" t="s">
        <v>2887</v>
      </c>
      <c r="B317" s="102" t="s">
        <v>52</v>
      </c>
      <c r="C317" s="100" t="s">
        <v>4374</v>
      </c>
      <c r="D317" s="103" t="s">
        <v>3983</v>
      </c>
      <c r="E317" s="103" t="s">
        <v>4375</v>
      </c>
      <c r="F317" s="475">
        <v>10.66</v>
      </c>
      <c r="G317" s="5" t="s">
        <v>2887</v>
      </c>
    </row>
    <row r="318" ht="11.25" customHeight="1">
      <c r="A318" s="100" t="s">
        <v>2887</v>
      </c>
      <c r="B318" s="102" t="s">
        <v>52</v>
      </c>
      <c r="C318" s="100" t="s">
        <v>4376</v>
      </c>
      <c r="D318" s="103" t="s">
        <v>3983</v>
      </c>
      <c r="E318" s="103" t="s">
        <v>4377</v>
      </c>
      <c r="F318" s="475">
        <v>13.33</v>
      </c>
      <c r="G318" s="5" t="s">
        <v>2887</v>
      </c>
    </row>
    <row r="319" ht="11.25" customHeight="1">
      <c r="A319" s="100" t="s">
        <v>2887</v>
      </c>
      <c r="B319" s="102" t="s">
        <v>52</v>
      </c>
      <c r="C319" s="100" t="s">
        <v>4378</v>
      </c>
      <c r="D319" s="103" t="s">
        <v>3983</v>
      </c>
      <c r="E319" s="103" t="s">
        <v>4379</v>
      </c>
      <c r="F319" s="475">
        <v>16.0</v>
      </c>
      <c r="G319" s="5" t="s">
        <v>2887</v>
      </c>
    </row>
    <row r="320" ht="11.25" customHeight="1">
      <c r="A320" s="100" t="s">
        <v>2887</v>
      </c>
      <c r="B320" s="102" t="s">
        <v>52</v>
      </c>
      <c r="C320" s="100" t="s">
        <v>4380</v>
      </c>
      <c r="D320" s="103" t="s">
        <v>3983</v>
      </c>
      <c r="E320" s="103" t="s">
        <v>4379</v>
      </c>
      <c r="F320" s="475">
        <v>16.0</v>
      </c>
      <c r="G320" s="5" t="s">
        <v>2887</v>
      </c>
    </row>
    <row r="321" ht="11.25" customHeight="1">
      <c r="A321" s="100" t="s">
        <v>2887</v>
      </c>
      <c r="B321" s="102" t="s">
        <v>52</v>
      </c>
      <c r="C321" s="100" t="s">
        <v>4381</v>
      </c>
      <c r="D321" s="103" t="s">
        <v>3983</v>
      </c>
      <c r="E321" s="103" t="s">
        <v>4382</v>
      </c>
      <c r="F321" s="475">
        <v>12.66</v>
      </c>
      <c r="G321" s="5" t="s">
        <v>2887</v>
      </c>
    </row>
    <row r="322" ht="11.25" customHeight="1">
      <c r="A322" s="100" t="s">
        <v>2887</v>
      </c>
      <c r="B322" s="102" t="s">
        <v>52</v>
      </c>
      <c r="C322" s="100" t="s">
        <v>4383</v>
      </c>
      <c r="D322" s="103" t="s">
        <v>57</v>
      </c>
      <c r="E322" s="103" t="s">
        <v>4382</v>
      </c>
      <c r="F322" s="475">
        <v>12.66</v>
      </c>
      <c r="G322" s="5" t="s">
        <v>2887</v>
      </c>
    </row>
    <row r="323" ht="11.25" customHeight="1">
      <c r="A323" s="100" t="s">
        <v>2887</v>
      </c>
      <c r="B323" s="102" t="s">
        <v>52</v>
      </c>
      <c r="C323" s="100" t="s">
        <v>4384</v>
      </c>
      <c r="D323" s="103" t="s">
        <v>3983</v>
      </c>
      <c r="E323" s="103" t="s">
        <v>4373</v>
      </c>
      <c r="F323" s="475">
        <v>14.0</v>
      </c>
      <c r="G323" s="5" t="s">
        <v>2887</v>
      </c>
    </row>
    <row r="324" ht="11.25" customHeight="1">
      <c r="A324" s="100" t="s">
        <v>2887</v>
      </c>
      <c r="B324" s="102" t="s">
        <v>52</v>
      </c>
      <c r="C324" s="100" t="s">
        <v>4385</v>
      </c>
      <c r="D324" s="103" t="s">
        <v>3983</v>
      </c>
      <c r="E324" s="103" t="s">
        <v>4386</v>
      </c>
      <c r="F324" s="475">
        <v>7.33</v>
      </c>
      <c r="G324" s="5" t="s">
        <v>2887</v>
      </c>
    </row>
    <row r="325" ht="11.25" customHeight="1">
      <c r="A325" s="100" t="s">
        <v>2887</v>
      </c>
      <c r="B325" s="102" t="s">
        <v>52</v>
      </c>
      <c r="C325" s="100" t="s">
        <v>4387</v>
      </c>
      <c r="D325" s="103" t="s">
        <v>4388</v>
      </c>
      <c r="E325" s="103" t="s">
        <v>4389</v>
      </c>
      <c r="F325" s="475">
        <v>10.66</v>
      </c>
      <c r="G325" s="5" t="s">
        <v>2887</v>
      </c>
    </row>
    <row r="326" ht="11.25" customHeight="1">
      <c r="A326" s="100" t="s">
        <v>2887</v>
      </c>
      <c r="B326" s="102" t="s">
        <v>52</v>
      </c>
      <c r="C326" s="100" t="s">
        <v>4390</v>
      </c>
      <c r="D326" s="103" t="s">
        <v>4388</v>
      </c>
      <c r="E326" s="103" t="s">
        <v>4391</v>
      </c>
      <c r="F326" s="475">
        <v>10.0</v>
      </c>
      <c r="G326" s="5" t="s">
        <v>2887</v>
      </c>
    </row>
    <row r="327" ht="11.25" customHeight="1">
      <c r="A327" s="100" t="s">
        <v>2887</v>
      </c>
      <c r="B327" s="102" t="s">
        <v>52</v>
      </c>
      <c r="C327" s="100" t="s">
        <v>4392</v>
      </c>
      <c r="D327" s="103" t="s">
        <v>3983</v>
      </c>
      <c r="E327" s="103" t="s">
        <v>4393</v>
      </c>
      <c r="F327" s="475">
        <v>8.0</v>
      </c>
      <c r="G327" s="5" t="s">
        <v>2887</v>
      </c>
    </row>
    <row r="328" ht="11.25" customHeight="1">
      <c r="A328" s="100" t="s">
        <v>2887</v>
      </c>
      <c r="B328" s="102" t="s">
        <v>52</v>
      </c>
      <c r="C328" s="100" t="s">
        <v>4394</v>
      </c>
      <c r="D328" s="103" t="s">
        <v>3983</v>
      </c>
      <c r="E328" s="103" t="s">
        <v>4395</v>
      </c>
      <c r="F328" s="475">
        <v>15.0</v>
      </c>
      <c r="G328" s="5" t="s">
        <v>2887</v>
      </c>
    </row>
    <row r="329" ht="11.25" customHeight="1">
      <c r="A329" s="100" t="s">
        <v>2887</v>
      </c>
      <c r="B329" s="102" t="s">
        <v>52</v>
      </c>
      <c r="C329" s="100" t="s">
        <v>4396</v>
      </c>
      <c r="D329" s="103" t="s">
        <v>4388</v>
      </c>
      <c r="E329" s="103" t="s">
        <v>4397</v>
      </c>
      <c r="F329" s="475">
        <v>15.33</v>
      </c>
      <c r="G329" s="5" t="s">
        <v>2887</v>
      </c>
    </row>
    <row r="330" ht="11.25" customHeight="1">
      <c r="A330" s="100" t="s">
        <v>2887</v>
      </c>
      <c r="B330" s="102" t="s">
        <v>52</v>
      </c>
      <c r="C330" s="100" t="s">
        <v>4398</v>
      </c>
      <c r="D330" s="103" t="s">
        <v>57</v>
      </c>
      <c r="E330" s="103" t="s">
        <v>4399</v>
      </c>
      <c r="F330" s="475">
        <v>9.33</v>
      </c>
      <c r="G330" s="5" t="s">
        <v>2887</v>
      </c>
    </row>
    <row r="331" ht="11.25" customHeight="1">
      <c r="A331" s="338" t="s">
        <v>299</v>
      </c>
      <c r="B331" s="332" t="s">
        <v>52</v>
      </c>
      <c r="C331" s="338" t="s">
        <v>4400</v>
      </c>
      <c r="D331" s="103" t="s">
        <v>4401</v>
      </c>
      <c r="E331" s="320" t="s">
        <v>4402</v>
      </c>
      <c r="F331" s="72">
        <v>20.0</v>
      </c>
      <c r="G331" s="5" t="s">
        <v>299</v>
      </c>
    </row>
    <row r="332" ht="11.25" customHeight="1">
      <c r="A332" s="338" t="s">
        <v>299</v>
      </c>
      <c r="B332" s="332" t="s">
        <v>52</v>
      </c>
      <c r="C332" s="338" t="s">
        <v>4403</v>
      </c>
      <c r="D332" s="103" t="s">
        <v>4404</v>
      </c>
      <c r="E332" s="320" t="s">
        <v>4405</v>
      </c>
      <c r="F332" s="72">
        <v>12.0</v>
      </c>
      <c r="G332" s="5" t="s">
        <v>299</v>
      </c>
    </row>
    <row r="333" ht="11.25" customHeight="1">
      <c r="A333" s="338" t="s">
        <v>299</v>
      </c>
      <c r="B333" s="332" t="s">
        <v>52</v>
      </c>
      <c r="C333" s="338" t="s">
        <v>4406</v>
      </c>
      <c r="D333" s="103" t="s">
        <v>4407</v>
      </c>
      <c r="E333" s="320" t="s">
        <v>4408</v>
      </c>
      <c r="F333" s="72">
        <v>15.0</v>
      </c>
      <c r="G333" s="5" t="s">
        <v>299</v>
      </c>
    </row>
    <row r="334" ht="11.25" customHeight="1">
      <c r="A334" s="338" t="s">
        <v>299</v>
      </c>
      <c r="B334" s="332" t="s">
        <v>52</v>
      </c>
      <c r="C334" s="338" t="s">
        <v>4409</v>
      </c>
      <c r="D334" s="103" t="s">
        <v>4410</v>
      </c>
      <c r="E334" s="320" t="s">
        <v>4411</v>
      </c>
      <c r="F334" s="72">
        <v>16.0</v>
      </c>
      <c r="G334" s="5" t="s">
        <v>299</v>
      </c>
    </row>
    <row r="335" ht="11.25" customHeight="1">
      <c r="A335" s="338" t="s">
        <v>299</v>
      </c>
      <c r="B335" s="332" t="s">
        <v>52</v>
      </c>
      <c r="C335" s="338" t="s">
        <v>4412</v>
      </c>
      <c r="D335" s="103" t="s">
        <v>4413</v>
      </c>
      <c r="E335" s="473" t="s">
        <v>4414</v>
      </c>
      <c r="F335" s="35">
        <v>21.0</v>
      </c>
      <c r="G335" s="5" t="s">
        <v>299</v>
      </c>
    </row>
    <row r="336" ht="11.25" customHeight="1">
      <c r="A336" s="338" t="s">
        <v>299</v>
      </c>
      <c r="B336" s="332" t="s">
        <v>52</v>
      </c>
      <c r="C336" s="338" t="s">
        <v>4415</v>
      </c>
      <c r="D336" s="103" t="s">
        <v>4413</v>
      </c>
      <c r="E336" s="473" t="s">
        <v>4414</v>
      </c>
      <c r="F336" s="35">
        <v>21.0</v>
      </c>
      <c r="G336" s="5" t="s">
        <v>299</v>
      </c>
    </row>
    <row r="337" ht="11.25" customHeight="1">
      <c r="A337" s="338" t="s">
        <v>299</v>
      </c>
      <c r="B337" s="332" t="s">
        <v>52</v>
      </c>
      <c r="C337" s="338" t="s">
        <v>4416</v>
      </c>
      <c r="D337" s="103" t="s">
        <v>4413</v>
      </c>
      <c r="E337" s="473" t="s">
        <v>4414</v>
      </c>
      <c r="F337" s="35">
        <v>21.0</v>
      </c>
      <c r="G337" s="5" t="s">
        <v>299</v>
      </c>
    </row>
    <row r="338" ht="11.25" customHeight="1">
      <c r="A338" s="100" t="s">
        <v>4417</v>
      </c>
      <c r="B338" s="102" t="s">
        <v>52</v>
      </c>
      <c r="C338" s="100" t="s">
        <v>4418</v>
      </c>
      <c r="D338" s="103" t="s">
        <v>3983</v>
      </c>
      <c r="E338" s="103">
        <f>21/3</f>
        <v>7</v>
      </c>
      <c r="F338" s="320">
        <f>E338</f>
        <v>7</v>
      </c>
      <c r="G338" s="5" t="s">
        <v>4417</v>
      </c>
    </row>
    <row r="339" ht="11.25" customHeight="1">
      <c r="A339" s="100" t="s">
        <v>4417</v>
      </c>
      <c r="B339" s="102" t="s">
        <v>52</v>
      </c>
      <c r="C339" s="100" t="s">
        <v>4419</v>
      </c>
      <c r="D339" s="103" t="s">
        <v>3983</v>
      </c>
      <c r="E339" s="103">
        <f t="shared" ref="E339:F339" si="1">E338*0.25</f>
        <v>1.75</v>
      </c>
      <c r="F339" s="103">
        <f t="shared" si="1"/>
        <v>1.75</v>
      </c>
      <c r="G339" s="5" t="s">
        <v>4417</v>
      </c>
    </row>
    <row r="340" ht="11.25" customHeight="1">
      <c r="A340" s="100" t="s">
        <v>4417</v>
      </c>
      <c r="B340" s="102" t="s">
        <v>52</v>
      </c>
      <c r="C340" s="100" t="s">
        <v>4420</v>
      </c>
      <c r="D340" s="103" t="s">
        <v>3983</v>
      </c>
      <c r="E340" s="103">
        <f>97/3</f>
        <v>32.33333333</v>
      </c>
      <c r="F340" s="320">
        <f>E340</f>
        <v>32.33333333</v>
      </c>
      <c r="G340" s="5" t="s">
        <v>4417</v>
      </c>
    </row>
    <row r="341" ht="11.25" customHeight="1">
      <c r="A341" s="100" t="s">
        <v>4417</v>
      </c>
      <c r="B341" s="102" t="s">
        <v>52</v>
      </c>
      <c r="C341" s="100" t="s">
        <v>4421</v>
      </c>
      <c r="D341" s="103" t="s">
        <v>3983</v>
      </c>
      <c r="E341" s="103">
        <f t="shared" ref="E341:F341" si="2">E340*0.25</f>
        <v>8.083333333</v>
      </c>
      <c r="F341" s="103">
        <f t="shared" si="2"/>
        <v>8.083333333</v>
      </c>
      <c r="G341" s="5" t="s">
        <v>4417</v>
      </c>
    </row>
    <row r="342" ht="11.25" customHeight="1">
      <c r="A342" s="100" t="s">
        <v>4417</v>
      </c>
      <c r="B342" s="102" t="s">
        <v>52</v>
      </c>
      <c r="C342" s="100" t="s">
        <v>4422</v>
      </c>
      <c r="D342" s="103" t="s">
        <v>3983</v>
      </c>
      <c r="E342" s="103">
        <f t="shared" ref="E342:F342" si="3">E340*0.1</f>
        <v>3.233333333</v>
      </c>
      <c r="F342" s="103">
        <f t="shared" si="3"/>
        <v>3.233333333</v>
      </c>
      <c r="G342" s="5" t="s">
        <v>4417</v>
      </c>
    </row>
    <row r="343" ht="11.25" customHeight="1">
      <c r="A343" s="100" t="s">
        <v>4417</v>
      </c>
      <c r="B343" s="102" t="s">
        <v>52</v>
      </c>
      <c r="C343" s="100" t="s">
        <v>4423</v>
      </c>
      <c r="D343" s="103" t="s">
        <v>3983</v>
      </c>
      <c r="E343" s="103">
        <f>45/3</f>
        <v>15</v>
      </c>
      <c r="F343" s="320">
        <f>E343</f>
        <v>15</v>
      </c>
      <c r="G343" s="5" t="s">
        <v>4417</v>
      </c>
    </row>
    <row r="344" ht="11.25" customHeight="1">
      <c r="A344" s="100" t="s">
        <v>4417</v>
      </c>
      <c r="B344" s="102" t="s">
        <v>52</v>
      </c>
      <c r="C344" s="100" t="s">
        <v>4424</v>
      </c>
      <c r="D344" s="103" t="s">
        <v>3983</v>
      </c>
      <c r="E344" s="103">
        <f t="shared" ref="E344:F344" si="4">E343*0.25</f>
        <v>3.75</v>
      </c>
      <c r="F344" s="103">
        <f t="shared" si="4"/>
        <v>3.75</v>
      </c>
      <c r="G344" s="5" t="s">
        <v>4417</v>
      </c>
    </row>
    <row r="345" ht="11.25" customHeight="1">
      <c r="A345" s="100" t="s">
        <v>4417</v>
      </c>
      <c r="B345" s="102" t="s">
        <v>52</v>
      </c>
      <c r="C345" s="100" t="s">
        <v>4425</v>
      </c>
      <c r="D345" s="103" t="s">
        <v>3983</v>
      </c>
      <c r="E345" s="103">
        <f t="shared" ref="E345:F345" si="5">E343*0.1</f>
        <v>1.5</v>
      </c>
      <c r="F345" s="103">
        <f t="shared" si="5"/>
        <v>1.5</v>
      </c>
      <c r="G345" s="5" t="s">
        <v>4417</v>
      </c>
    </row>
    <row r="346" ht="11.25" customHeight="1">
      <c r="A346" s="100" t="s">
        <v>4417</v>
      </c>
      <c r="B346" s="102" t="s">
        <v>52</v>
      </c>
      <c r="C346" s="100" t="s">
        <v>4426</v>
      </c>
      <c r="D346" s="103" t="s">
        <v>3983</v>
      </c>
      <c r="E346" s="103">
        <f>60/3</f>
        <v>20</v>
      </c>
      <c r="F346" s="320">
        <f>E346</f>
        <v>20</v>
      </c>
      <c r="G346" s="5" t="s">
        <v>4417</v>
      </c>
    </row>
    <row r="347" ht="11.25" customHeight="1">
      <c r="A347" s="100" t="s">
        <v>4417</v>
      </c>
      <c r="B347" s="102" t="s">
        <v>52</v>
      </c>
      <c r="C347" s="100" t="s">
        <v>4427</v>
      </c>
      <c r="D347" s="103" t="s">
        <v>3983</v>
      </c>
      <c r="E347" s="103">
        <f t="shared" ref="E347:F347" si="6">E346*0.25</f>
        <v>5</v>
      </c>
      <c r="F347" s="103">
        <f t="shared" si="6"/>
        <v>5</v>
      </c>
      <c r="G347" s="5" t="s">
        <v>4417</v>
      </c>
    </row>
    <row r="348" ht="11.25" customHeight="1">
      <c r="A348" s="100" t="s">
        <v>4417</v>
      </c>
      <c r="B348" s="102" t="s">
        <v>52</v>
      </c>
      <c r="C348" s="100" t="s">
        <v>4428</v>
      </c>
      <c r="D348" s="103" t="s">
        <v>3983</v>
      </c>
      <c r="E348" s="103">
        <f>89/3</f>
        <v>29.66666667</v>
      </c>
      <c r="F348" s="320">
        <f>E348</f>
        <v>29.66666667</v>
      </c>
      <c r="G348" s="5" t="s">
        <v>4417</v>
      </c>
    </row>
    <row r="349" ht="11.25" customHeight="1">
      <c r="A349" s="100" t="s">
        <v>4417</v>
      </c>
      <c r="B349" s="102" t="s">
        <v>52</v>
      </c>
      <c r="C349" s="100" t="s">
        <v>4429</v>
      </c>
      <c r="D349" s="103" t="s">
        <v>3983</v>
      </c>
      <c r="E349" s="103">
        <f t="shared" ref="E349:F349" si="7">E348*0.25</f>
        <v>7.416666667</v>
      </c>
      <c r="F349" s="103">
        <f t="shared" si="7"/>
        <v>7.416666667</v>
      </c>
      <c r="G349" s="5" t="s">
        <v>4417</v>
      </c>
    </row>
    <row r="350" ht="11.25" customHeight="1">
      <c r="A350" s="100" t="s">
        <v>4417</v>
      </c>
      <c r="B350" s="102" t="s">
        <v>52</v>
      </c>
      <c r="C350" s="100" t="s">
        <v>4430</v>
      </c>
      <c r="D350" s="103" t="s">
        <v>4062</v>
      </c>
      <c r="E350" s="103">
        <f>64/3</f>
        <v>21.33333333</v>
      </c>
      <c r="F350" s="320">
        <f>0.5*E350</f>
        <v>10.66666667</v>
      </c>
      <c r="G350" s="5" t="s">
        <v>4417</v>
      </c>
    </row>
    <row r="351" ht="11.25" customHeight="1">
      <c r="A351" s="100" t="s">
        <v>4417</v>
      </c>
      <c r="B351" s="102" t="s">
        <v>52</v>
      </c>
      <c r="C351" s="100" t="s">
        <v>4052</v>
      </c>
      <c r="D351" s="103" t="s">
        <v>4431</v>
      </c>
      <c r="E351" s="103">
        <f>5/3</f>
        <v>1.666666667</v>
      </c>
      <c r="F351" s="320">
        <f>E351*2</f>
        <v>3.333333333</v>
      </c>
      <c r="G351" s="5" t="s">
        <v>4417</v>
      </c>
    </row>
    <row r="352" ht="11.25" customHeight="1">
      <c r="A352" s="100" t="s">
        <v>4417</v>
      </c>
      <c r="B352" s="102" t="s">
        <v>52</v>
      </c>
      <c r="C352" s="100" t="s">
        <v>4432</v>
      </c>
      <c r="D352" s="103" t="s">
        <v>4431</v>
      </c>
      <c r="E352" s="103">
        <f>16/3</f>
        <v>5.333333333</v>
      </c>
      <c r="F352" s="320">
        <f>E352*3</f>
        <v>16</v>
      </c>
      <c r="G352" s="5" t="s">
        <v>4417</v>
      </c>
    </row>
    <row r="353" ht="11.25" customHeight="1">
      <c r="A353" s="100" t="s">
        <v>83</v>
      </c>
      <c r="B353" s="102" t="s">
        <v>52</v>
      </c>
      <c r="C353" s="100" t="s">
        <v>4433</v>
      </c>
      <c r="D353" s="103" t="s">
        <v>4434</v>
      </c>
      <c r="E353" s="103" t="s">
        <v>4435</v>
      </c>
      <c r="F353" s="320">
        <v>12.0</v>
      </c>
      <c r="G353" s="5" t="s">
        <v>83</v>
      </c>
    </row>
    <row r="354" ht="11.25" customHeight="1">
      <c r="A354" s="100" t="s">
        <v>83</v>
      </c>
      <c r="B354" s="102" t="s">
        <v>52</v>
      </c>
      <c r="C354" s="100" t="s">
        <v>4433</v>
      </c>
      <c r="D354" s="103" t="s">
        <v>4434</v>
      </c>
      <c r="E354" s="103" t="s">
        <v>4436</v>
      </c>
      <c r="F354" s="320">
        <v>9.0</v>
      </c>
      <c r="G354" s="5" t="s">
        <v>83</v>
      </c>
    </row>
    <row r="355" ht="11.25" customHeight="1">
      <c r="A355" s="100" t="s">
        <v>83</v>
      </c>
      <c r="B355" s="102" t="s">
        <v>52</v>
      </c>
      <c r="C355" s="100" t="s">
        <v>4433</v>
      </c>
      <c r="D355" s="103" t="s">
        <v>4434</v>
      </c>
      <c r="E355" s="103" t="s">
        <v>4437</v>
      </c>
      <c r="F355" s="320">
        <v>10.0</v>
      </c>
      <c r="G355" s="5" t="s">
        <v>83</v>
      </c>
    </row>
    <row r="356" ht="11.25" customHeight="1">
      <c r="A356" s="100" t="s">
        <v>83</v>
      </c>
      <c r="B356" s="102" t="s">
        <v>52</v>
      </c>
      <c r="C356" s="100" t="s">
        <v>4433</v>
      </c>
      <c r="D356" s="103" t="s">
        <v>4434</v>
      </c>
      <c r="E356" s="103" t="s">
        <v>4438</v>
      </c>
      <c r="F356" s="320">
        <v>8.0</v>
      </c>
      <c r="G356" s="5" t="s">
        <v>83</v>
      </c>
    </row>
    <row r="357" ht="11.25" customHeight="1">
      <c r="A357" s="100" t="s">
        <v>83</v>
      </c>
      <c r="B357" s="102" t="s">
        <v>52</v>
      </c>
      <c r="C357" s="100" t="s">
        <v>4433</v>
      </c>
      <c r="D357" s="103" t="s">
        <v>4434</v>
      </c>
      <c r="E357" s="103" t="s">
        <v>4439</v>
      </c>
      <c r="F357" s="320">
        <v>4.0</v>
      </c>
      <c r="G357" s="5" t="s">
        <v>83</v>
      </c>
    </row>
    <row r="358" ht="11.25" customHeight="1">
      <c r="A358" s="100" t="s">
        <v>83</v>
      </c>
      <c r="B358" s="102" t="s">
        <v>52</v>
      </c>
      <c r="C358" s="100" t="s">
        <v>4433</v>
      </c>
      <c r="D358" s="103" t="s">
        <v>4434</v>
      </c>
      <c r="E358" s="103" t="s">
        <v>4440</v>
      </c>
      <c r="F358" s="320">
        <v>6.0</v>
      </c>
      <c r="G358" s="5" t="s">
        <v>83</v>
      </c>
    </row>
    <row r="359" ht="11.25" customHeight="1">
      <c r="A359" s="100" t="s">
        <v>83</v>
      </c>
      <c r="B359" s="102" t="s">
        <v>52</v>
      </c>
      <c r="C359" s="100" t="s">
        <v>4433</v>
      </c>
      <c r="D359" s="103" t="s">
        <v>4014</v>
      </c>
      <c r="E359" s="103" t="s">
        <v>4441</v>
      </c>
      <c r="F359" s="320">
        <v>2.0</v>
      </c>
      <c r="G359" s="5" t="s">
        <v>83</v>
      </c>
    </row>
    <row r="360" ht="11.25" customHeight="1">
      <c r="A360" s="100" t="s">
        <v>83</v>
      </c>
      <c r="B360" s="102" t="s">
        <v>52</v>
      </c>
      <c r="C360" s="100" t="s">
        <v>4433</v>
      </c>
      <c r="D360" s="103" t="s">
        <v>4014</v>
      </c>
      <c r="E360" s="103" t="s">
        <v>4442</v>
      </c>
      <c r="F360" s="320">
        <v>1.0</v>
      </c>
      <c r="G360" s="5" t="s">
        <v>83</v>
      </c>
    </row>
    <row r="361" ht="11.25" customHeight="1">
      <c r="A361" s="100" t="s">
        <v>83</v>
      </c>
      <c r="B361" s="102" t="s">
        <v>52</v>
      </c>
      <c r="C361" s="100" t="s">
        <v>4443</v>
      </c>
      <c r="D361" s="103" t="s">
        <v>4018</v>
      </c>
      <c r="E361" s="103" t="s">
        <v>4444</v>
      </c>
      <c r="F361" s="320">
        <v>6.0</v>
      </c>
      <c r="G361" s="5" t="s">
        <v>83</v>
      </c>
    </row>
    <row r="362" ht="11.25" customHeight="1">
      <c r="A362" s="100" t="s">
        <v>83</v>
      </c>
      <c r="B362" s="102" t="s">
        <v>52</v>
      </c>
      <c r="C362" s="100" t="s">
        <v>4443</v>
      </c>
      <c r="D362" s="103" t="s">
        <v>4018</v>
      </c>
      <c r="E362" s="103" t="s">
        <v>4445</v>
      </c>
      <c r="F362" s="320">
        <v>4.0</v>
      </c>
      <c r="G362" s="5" t="s">
        <v>83</v>
      </c>
    </row>
    <row r="363" ht="11.25" customHeight="1">
      <c r="A363" s="100" t="s">
        <v>83</v>
      </c>
      <c r="B363" s="102" t="s">
        <v>52</v>
      </c>
      <c r="C363" s="100" t="s">
        <v>4443</v>
      </c>
      <c r="D363" s="103" t="s">
        <v>4018</v>
      </c>
      <c r="E363" s="103" t="s">
        <v>4446</v>
      </c>
      <c r="F363" s="320">
        <v>5.0</v>
      </c>
      <c r="G363" s="5" t="s">
        <v>83</v>
      </c>
    </row>
    <row r="364" ht="11.25" customHeight="1">
      <c r="A364" s="100" t="s">
        <v>83</v>
      </c>
      <c r="B364" s="102" t="s">
        <v>52</v>
      </c>
      <c r="C364" s="100" t="s">
        <v>4443</v>
      </c>
      <c r="D364" s="103" t="s">
        <v>4018</v>
      </c>
      <c r="E364" s="476" t="s">
        <v>4447</v>
      </c>
      <c r="F364" s="320">
        <v>4.0</v>
      </c>
      <c r="G364" s="5" t="s">
        <v>83</v>
      </c>
    </row>
    <row r="365" ht="11.25" customHeight="1">
      <c r="A365" s="100" t="s">
        <v>83</v>
      </c>
      <c r="B365" s="102" t="s">
        <v>52</v>
      </c>
      <c r="C365" s="100" t="s">
        <v>4103</v>
      </c>
      <c r="D365" s="103" t="s">
        <v>4018</v>
      </c>
      <c r="E365" s="103" t="s">
        <v>4448</v>
      </c>
      <c r="F365" s="320">
        <v>2.0</v>
      </c>
      <c r="G365" s="5" t="s">
        <v>83</v>
      </c>
    </row>
    <row r="366" ht="11.25" customHeight="1">
      <c r="A366" s="100" t="s">
        <v>83</v>
      </c>
      <c r="B366" s="102" t="s">
        <v>52</v>
      </c>
      <c r="C366" s="100" t="s">
        <v>4443</v>
      </c>
      <c r="D366" s="103" t="s">
        <v>4018</v>
      </c>
      <c r="E366" s="103" t="s">
        <v>4449</v>
      </c>
      <c r="F366" s="320">
        <v>3.0</v>
      </c>
      <c r="G366" s="5" t="s">
        <v>83</v>
      </c>
    </row>
    <row r="367" ht="11.25" customHeight="1">
      <c r="A367" s="100" t="s">
        <v>83</v>
      </c>
      <c r="B367" s="102" t="s">
        <v>52</v>
      </c>
      <c r="C367" s="100" t="s">
        <v>4103</v>
      </c>
      <c r="D367" s="103" t="s">
        <v>4014</v>
      </c>
      <c r="E367" s="103" t="s">
        <v>4441</v>
      </c>
      <c r="F367" s="320">
        <v>2.0</v>
      </c>
      <c r="G367" s="5" t="s">
        <v>83</v>
      </c>
    </row>
    <row r="368" ht="11.25" customHeight="1">
      <c r="A368" s="100" t="s">
        <v>83</v>
      </c>
      <c r="B368" s="102" t="s">
        <v>52</v>
      </c>
      <c r="C368" s="100" t="s">
        <v>4103</v>
      </c>
      <c r="D368" s="103" t="s">
        <v>4014</v>
      </c>
      <c r="E368" s="103" t="s">
        <v>4442</v>
      </c>
      <c r="F368" s="320">
        <v>1.0</v>
      </c>
      <c r="G368" s="5" t="s">
        <v>83</v>
      </c>
    </row>
    <row r="369" ht="11.25" customHeight="1">
      <c r="A369" s="100" t="s">
        <v>83</v>
      </c>
      <c r="B369" s="102" t="s">
        <v>52</v>
      </c>
      <c r="C369" s="100" t="s">
        <v>4104</v>
      </c>
      <c r="D369" s="103" t="s">
        <v>4018</v>
      </c>
      <c r="E369" s="103" t="s">
        <v>4450</v>
      </c>
      <c r="F369" s="320">
        <v>2.0</v>
      </c>
      <c r="G369" s="5" t="s">
        <v>83</v>
      </c>
    </row>
    <row r="370" ht="11.25" customHeight="1">
      <c r="A370" s="100" t="s">
        <v>83</v>
      </c>
      <c r="B370" s="102" t="s">
        <v>52</v>
      </c>
      <c r="C370" s="100" t="s">
        <v>4104</v>
      </c>
      <c r="D370" s="103" t="s">
        <v>4018</v>
      </c>
      <c r="E370" s="103" t="s">
        <v>4451</v>
      </c>
      <c r="F370" s="320">
        <v>1.0</v>
      </c>
      <c r="G370" s="5" t="s">
        <v>83</v>
      </c>
    </row>
    <row r="371" ht="11.25" customHeight="1">
      <c r="A371" s="100" t="s">
        <v>83</v>
      </c>
      <c r="B371" s="102" t="s">
        <v>52</v>
      </c>
      <c r="C371" s="100" t="s">
        <v>4104</v>
      </c>
      <c r="D371" s="103" t="s">
        <v>4018</v>
      </c>
      <c r="E371" s="103" t="s">
        <v>4452</v>
      </c>
      <c r="F371" s="320">
        <v>1.0</v>
      </c>
      <c r="G371" s="5" t="s">
        <v>83</v>
      </c>
    </row>
    <row r="372" ht="11.25" customHeight="1">
      <c r="A372" s="100" t="s">
        <v>83</v>
      </c>
      <c r="B372" s="102" t="s">
        <v>52</v>
      </c>
      <c r="C372" s="100" t="s">
        <v>4104</v>
      </c>
      <c r="D372" s="103" t="s">
        <v>4018</v>
      </c>
      <c r="E372" s="103" t="s">
        <v>4453</v>
      </c>
      <c r="F372" s="320">
        <v>1.0</v>
      </c>
      <c r="G372" s="5" t="s">
        <v>83</v>
      </c>
    </row>
    <row r="373" ht="11.25" customHeight="1">
      <c r="A373" s="100" t="s">
        <v>83</v>
      </c>
      <c r="B373" s="102" t="s">
        <v>52</v>
      </c>
      <c r="C373" s="100" t="s">
        <v>4104</v>
      </c>
      <c r="D373" s="103" t="s">
        <v>4018</v>
      </c>
      <c r="E373" s="103" t="s">
        <v>4454</v>
      </c>
      <c r="F373" s="320">
        <v>1.0</v>
      </c>
      <c r="G373" s="5" t="s">
        <v>83</v>
      </c>
    </row>
    <row r="374" ht="11.25" customHeight="1">
      <c r="A374" s="100" t="s">
        <v>83</v>
      </c>
      <c r="B374" s="102" t="s">
        <v>52</v>
      </c>
      <c r="C374" s="100" t="s">
        <v>4104</v>
      </c>
      <c r="D374" s="103" t="s">
        <v>4018</v>
      </c>
      <c r="E374" s="103" t="s">
        <v>4455</v>
      </c>
      <c r="F374" s="320">
        <v>1.0</v>
      </c>
      <c r="G374" s="5" t="s">
        <v>83</v>
      </c>
    </row>
    <row r="375" ht="11.25" customHeight="1">
      <c r="A375" s="100" t="s">
        <v>83</v>
      </c>
      <c r="B375" s="102" t="s">
        <v>52</v>
      </c>
      <c r="C375" s="100" t="s">
        <v>4104</v>
      </c>
      <c r="D375" s="103" t="s">
        <v>4014</v>
      </c>
      <c r="E375" s="103" t="s">
        <v>4456</v>
      </c>
      <c r="F375" s="320">
        <v>0.0</v>
      </c>
      <c r="G375" s="5" t="s">
        <v>83</v>
      </c>
    </row>
    <row r="376" ht="11.25" customHeight="1">
      <c r="A376" s="100" t="s">
        <v>83</v>
      </c>
      <c r="B376" s="102" t="s">
        <v>52</v>
      </c>
      <c r="C376" s="100" t="s">
        <v>4104</v>
      </c>
      <c r="D376" s="103" t="s">
        <v>4014</v>
      </c>
      <c r="E376" s="103" t="s">
        <v>4457</v>
      </c>
      <c r="F376" s="320">
        <v>0.0</v>
      </c>
      <c r="G376" s="5" t="s">
        <v>83</v>
      </c>
    </row>
    <row r="377" ht="11.25" customHeight="1">
      <c r="A377" s="100" t="s">
        <v>83</v>
      </c>
      <c r="B377" s="102" t="s">
        <v>52</v>
      </c>
      <c r="C377" s="100" t="s">
        <v>4105</v>
      </c>
      <c r="D377" s="103" t="s">
        <v>4018</v>
      </c>
      <c r="E377" s="103" t="s">
        <v>4458</v>
      </c>
      <c r="F377" s="320">
        <v>1.0</v>
      </c>
      <c r="G377" s="5" t="s">
        <v>83</v>
      </c>
    </row>
    <row r="378" ht="11.25" customHeight="1">
      <c r="A378" s="100" t="s">
        <v>83</v>
      </c>
      <c r="B378" s="102" t="s">
        <v>52</v>
      </c>
      <c r="C378" s="100" t="s">
        <v>4105</v>
      </c>
      <c r="D378" s="103" t="s">
        <v>4018</v>
      </c>
      <c r="E378" s="103" t="s">
        <v>4459</v>
      </c>
      <c r="F378" s="320">
        <v>0.0</v>
      </c>
      <c r="G378" s="5" t="s">
        <v>83</v>
      </c>
    </row>
    <row r="379" ht="11.25" customHeight="1">
      <c r="A379" s="100" t="s">
        <v>83</v>
      </c>
      <c r="B379" s="102" t="s">
        <v>52</v>
      </c>
      <c r="C379" s="100" t="s">
        <v>4105</v>
      </c>
      <c r="D379" s="103" t="s">
        <v>4018</v>
      </c>
      <c r="E379" s="103" t="s">
        <v>4460</v>
      </c>
      <c r="F379" s="320">
        <v>0.0</v>
      </c>
      <c r="G379" s="5" t="s">
        <v>83</v>
      </c>
    </row>
    <row r="380" ht="11.25" customHeight="1">
      <c r="A380" s="100" t="s">
        <v>83</v>
      </c>
      <c r="B380" s="102" t="s">
        <v>52</v>
      </c>
      <c r="C380" s="100" t="s">
        <v>4105</v>
      </c>
      <c r="D380" s="103" t="s">
        <v>4018</v>
      </c>
      <c r="E380" s="103" t="s">
        <v>4461</v>
      </c>
      <c r="F380" s="320">
        <v>0.0</v>
      </c>
      <c r="G380" s="5" t="s">
        <v>83</v>
      </c>
    </row>
    <row r="381" ht="11.25" customHeight="1">
      <c r="A381" s="100" t="s">
        <v>83</v>
      </c>
      <c r="B381" s="102" t="s">
        <v>52</v>
      </c>
      <c r="C381" s="100" t="s">
        <v>4105</v>
      </c>
      <c r="D381" s="103" t="s">
        <v>4018</v>
      </c>
      <c r="E381" s="103" t="s">
        <v>4462</v>
      </c>
      <c r="F381" s="320">
        <v>0.0</v>
      </c>
      <c r="G381" s="5" t="s">
        <v>83</v>
      </c>
    </row>
    <row r="382" ht="11.25" customHeight="1">
      <c r="A382" s="100" t="s">
        <v>83</v>
      </c>
      <c r="B382" s="102" t="s">
        <v>52</v>
      </c>
      <c r="C382" s="100" t="s">
        <v>4105</v>
      </c>
      <c r="D382" s="103" t="s">
        <v>4018</v>
      </c>
      <c r="E382" s="103" t="s">
        <v>4463</v>
      </c>
      <c r="F382" s="320">
        <v>0.0</v>
      </c>
      <c r="G382" s="5" t="s">
        <v>83</v>
      </c>
    </row>
    <row r="383" ht="11.25" customHeight="1">
      <c r="A383" s="100" t="s">
        <v>83</v>
      </c>
      <c r="B383" s="102" t="s">
        <v>52</v>
      </c>
      <c r="C383" s="100" t="s">
        <v>4105</v>
      </c>
      <c r="D383" s="103" t="s">
        <v>4014</v>
      </c>
      <c r="E383" s="103" t="s">
        <v>4457</v>
      </c>
      <c r="F383" s="320">
        <v>0.0</v>
      </c>
      <c r="G383" s="5" t="s">
        <v>83</v>
      </c>
    </row>
    <row r="384" ht="11.25" customHeight="1">
      <c r="A384" s="100" t="s">
        <v>83</v>
      </c>
      <c r="B384" s="102" t="s">
        <v>52</v>
      </c>
      <c r="C384" s="100" t="s">
        <v>4105</v>
      </c>
      <c r="D384" s="103" t="s">
        <v>4014</v>
      </c>
      <c r="E384" s="103" t="s">
        <v>4464</v>
      </c>
      <c r="F384" s="320">
        <v>0.0</v>
      </c>
      <c r="G384" s="5" t="s">
        <v>83</v>
      </c>
    </row>
    <row r="385" ht="11.25" customHeight="1">
      <c r="A385" s="100" t="s">
        <v>3901</v>
      </c>
      <c r="B385" s="102" t="s">
        <v>52</v>
      </c>
      <c r="C385" s="100" t="s">
        <v>4465</v>
      </c>
      <c r="D385" s="103" t="s">
        <v>4014</v>
      </c>
      <c r="E385" s="103" t="s">
        <v>4466</v>
      </c>
      <c r="F385" s="320">
        <v>54.0</v>
      </c>
      <c r="G385" s="5" t="s">
        <v>3901</v>
      </c>
    </row>
    <row r="386" ht="11.25" customHeight="1">
      <c r="A386" s="100" t="s">
        <v>3901</v>
      </c>
      <c r="B386" s="102" t="s">
        <v>52</v>
      </c>
      <c r="C386" s="100" t="s">
        <v>4467</v>
      </c>
      <c r="D386" s="103" t="s">
        <v>4014</v>
      </c>
      <c r="E386" s="103" t="s">
        <v>4466</v>
      </c>
      <c r="F386" s="320">
        <v>54.0</v>
      </c>
      <c r="G386" s="5" t="s">
        <v>3901</v>
      </c>
    </row>
    <row r="387" ht="11.25" customHeight="1">
      <c r="A387" s="100" t="s">
        <v>3901</v>
      </c>
      <c r="B387" s="102" t="s">
        <v>52</v>
      </c>
      <c r="C387" s="100" t="s">
        <v>4468</v>
      </c>
      <c r="D387" s="103" t="s">
        <v>4014</v>
      </c>
      <c r="E387" s="103" t="s">
        <v>4469</v>
      </c>
      <c r="F387" s="320">
        <v>23.0</v>
      </c>
      <c r="G387" s="5" t="s">
        <v>3901</v>
      </c>
    </row>
    <row r="388" ht="11.25" customHeight="1">
      <c r="A388" s="100" t="s">
        <v>3901</v>
      </c>
      <c r="B388" s="102" t="s">
        <v>52</v>
      </c>
      <c r="C388" s="100" t="s">
        <v>4268</v>
      </c>
      <c r="D388" s="103" t="s">
        <v>4014</v>
      </c>
      <c r="E388" s="103" t="s">
        <v>4470</v>
      </c>
      <c r="F388" s="320">
        <v>13.0</v>
      </c>
      <c r="G388" s="5" t="s">
        <v>3901</v>
      </c>
    </row>
    <row r="389" ht="11.25" customHeight="1">
      <c r="A389" s="100" t="s">
        <v>3901</v>
      </c>
      <c r="B389" s="102" t="s">
        <v>52</v>
      </c>
      <c r="C389" s="100" t="s">
        <v>4471</v>
      </c>
      <c r="D389" s="103" t="s">
        <v>4014</v>
      </c>
      <c r="E389" s="103" t="s">
        <v>4472</v>
      </c>
      <c r="F389" s="320">
        <v>5.0</v>
      </c>
      <c r="G389" s="5" t="s">
        <v>3901</v>
      </c>
    </row>
    <row r="390" ht="11.25" customHeight="1">
      <c r="A390" s="100" t="s">
        <v>85</v>
      </c>
      <c r="B390" s="102" t="s">
        <v>52</v>
      </c>
      <c r="C390" s="100" t="s">
        <v>4473</v>
      </c>
      <c r="D390" s="103" t="s">
        <v>3983</v>
      </c>
      <c r="E390" s="103">
        <v>14.0</v>
      </c>
      <c r="F390" s="320">
        <v>13.66</v>
      </c>
      <c r="G390" s="5" t="s">
        <v>85</v>
      </c>
    </row>
    <row r="391" ht="11.25" customHeight="1">
      <c r="A391" s="100" t="s">
        <v>85</v>
      </c>
      <c r="B391" s="102" t="s">
        <v>52</v>
      </c>
      <c r="C391" s="100" t="s">
        <v>4474</v>
      </c>
      <c r="D391" s="103" t="s">
        <v>3983</v>
      </c>
      <c r="E391" s="103">
        <v>14.0</v>
      </c>
      <c r="F391" s="320">
        <v>13.66</v>
      </c>
      <c r="G391" s="5" t="s">
        <v>85</v>
      </c>
    </row>
    <row r="392" ht="11.25" customHeight="1">
      <c r="A392" s="100" t="s">
        <v>85</v>
      </c>
      <c r="B392" s="102" t="s">
        <v>52</v>
      </c>
      <c r="C392" s="100" t="s">
        <v>4475</v>
      </c>
      <c r="D392" s="103" t="s">
        <v>3983</v>
      </c>
      <c r="E392" s="103">
        <v>10.0</v>
      </c>
      <c r="F392" s="320">
        <v>10.2</v>
      </c>
      <c r="G392" s="5" t="s">
        <v>85</v>
      </c>
    </row>
    <row r="393" ht="11.25" customHeight="1">
      <c r="A393" s="100" t="s">
        <v>85</v>
      </c>
      <c r="B393" s="102" t="s">
        <v>52</v>
      </c>
      <c r="C393" s="100" t="s">
        <v>4476</v>
      </c>
      <c r="D393" s="103" t="s">
        <v>3983</v>
      </c>
      <c r="E393" s="103">
        <v>4.0</v>
      </c>
      <c r="F393" s="320" t="s">
        <v>4477</v>
      </c>
      <c r="G393" s="5" t="s">
        <v>85</v>
      </c>
    </row>
    <row r="394" ht="11.25" customHeight="1">
      <c r="A394" s="100" t="s">
        <v>85</v>
      </c>
      <c r="B394" s="102" t="s">
        <v>52</v>
      </c>
      <c r="C394" s="100" t="s">
        <v>4478</v>
      </c>
      <c r="D394" s="103" t="s">
        <v>3983</v>
      </c>
      <c r="E394" s="103">
        <v>14.0</v>
      </c>
      <c r="F394" s="320">
        <v>13.66</v>
      </c>
      <c r="G394" s="5" t="s">
        <v>85</v>
      </c>
    </row>
    <row r="395" ht="11.25" customHeight="1">
      <c r="A395" s="100" t="s">
        <v>85</v>
      </c>
      <c r="B395" s="102" t="s">
        <v>52</v>
      </c>
      <c r="C395" s="100" t="s">
        <v>4479</v>
      </c>
      <c r="D395" s="103" t="s">
        <v>3983</v>
      </c>
      <c r="E395" s="103">
        <v>14.0</v>
      </c>
      <c r="F395" s="320">
        <v>13.66</v>
      </c>
      <c r="G395" s="5" t="s">
        <v>85</v>
      </c>
    </row>
    <row r="396" ht="11.25" customHeight="1">
      <c r="A396" s="100" t="s">
        <v>85</v>
      </c>
      <c r="B396" s="102" t="s">
        <v>52</v>
      </c>
      <c r="C396" s="100" t="s">
        <v>4480</v>
      </c>
      <c r="D396" s="103" t="s">
        <v>3983</v>
      </c>
      <c r="E396" s="103">
        <v>10.0</v>
      </c>
      <c r="F396" s="320">
        <v>10.2</v>
      </c>
      <c r="G396" s="5" t="s">
        <v>85</v>
      </c>
    </row>
    <row r="397" ht="11.25" customHeight="1">
      <c r="A397" s="100" t="s">
        <v>85</v>
      </c>
      <c r="B397" s="102" t="s">
        <v>52</v>
      </c>
      <c r="C397" s="100" t="s">
        <v>4481</v>
      </c>
      <c r="D397" s="103" t="s">
        <v>3983</v>
      </c>
      <c r="E397" s="103">
        <v>4.0</v>
      </c>
      <c r="F397" s="320">
        <v>4.1</v>
      </c>
      <c r="G397" s="5" t="s">
        <v>85</v>
      </c>
    </row>
    <row r="398" ht="11.25" customHeight="1">
      <c r="A398" s="100" t="s">
        <v>85</v>
      </c>
      <c r="B398" s="102" t="s">
        <v>52</v>
      </c>
      <c r="C398" s="100" t="s">
        <v>4482</v>
      </c>
      <c r="D398" s="103" t="s">
        <v>3983</v>
      </c>
      <c r="E398" s="103">
        <v>10.0</v>
      </c>
      <c r="F398" s="320">
        <v>10.0</v>
      </c>
      <c r="G398" s="5" t="s">
        <v>85</v>
      </c>
    </row>
    <row r="399" ht="11.25" customHeight="1">
      <c r="A399" s="100" t="s">
        <v>85</v>
      </c>
      <c r="B399" s="102" t="s">
        <v>52</v>
      </c>
      <c r="C399" s="100" t="s">
        <v>4483</v>
      </c>
      <c r="D399" s="103" t="s">
        <v>3983</v>
      </c>
      <c r="E399" s="103">
        <v>10.0</v>
      </c>
      <c r="F399" s="320">
        <v>10.0</v>
      </c>
      <c r="G399" s="5" t="s">
        <v>85</v>
      </c>
    </row>
    <row r="400" ht="11.25" customHeight="1">
      <c r="A400" s="100" t="s">
        <v>85</v>
      </c>
      <c r="B400" s="102" t="s">
        <v>52</v>
      </c>
      <c r="C400" s="100" t="s">
        <v>4484</v>
      </c>
      <c r="D400" s="103" t="s">
        <v>3983</v>
      </c>
      <c r="E400" s="103">
        <v>8.0</v>
      </c>
      <c r="F400" s="320">
        <v>7.5</v>
      </c>
      <c r="G400" s="5" t="s">
        <v>85</v>
      </c>
    </row>
    <row r="401" ht="11.25" customHeight="1">
      <c r="A401" s="100" t="s">
        <v>85</v>
      </c>
      <c r="B401" s="102" t="s">
        <v>52</v>
      </c>
      <c r="C401" s="100" t="s">
        <v>4485</v>
      </c>
      <c r="D401" s="103" t="s">
        <v>3983</v>
      </c>
      <c r="E401" s="103">
        <v>3.0</v>
      </c>
      <c r="F401" s="320">
        <v>3.0</v>
      </c>
      <c r="G401" s="5" t="s">
        <v>85</v>
      </c>
    </row>
    <row r="402" ht="11.25" customHeight="1">
      <c r="A402" s="100" t="s">
        <v>85</v>
      </c>
      <c r="B402" s="102" t="s">
        <v>52</v>
      </c>
      <c r="C402" s="100" t="s">
        <v>4486</v>
      </c>
      <c r="D402" s="103" t="s">
        <v>3983</v>
      </c>
      <c r="E402" s="103">
        <v>9.0</v>
      </c>
      <c r="F402" s="320">
        <v>9.33</v>
      </c>
      <c r="G402" s="5" t="s">
        <v>85</v>
      </c>
    </row>
    <row r="403" ht="11.25" customHeight="1">
      <c r="A403" s="100" t="s">
        <v>85</v>
      </c>
      <c r="B403" s="102" t="s">
        <v>52</v>
      </c>
      <c r="C403" s="100" t="s">
        <v>4487</v>
      </c>
      <c r="D403" s="103" t="s">
        <v>3983</v>
      </c>
      <c r="E403" s="103">
        <v>9.0</v>
      </c>
      <c r="F403" s="320">
        <v>9.33</v>
      </c>
      <c r="G403" s="5" t="s">
        <v>85</v>
      </c>
    </row>
    <row r="404" ht="11.25" customHeight="1">
      <c r="A404" s="100" t="s">
        <v>85</v>
      </c>
      <c r="B404" s="102" t="s">
        <v>52</v>
      </c>
      <c r="C404" s="100" t="s">
        <v>4488</v>
      </c>
      <c r="D404" s="103" t="s">
        <v>3983</v>
      </c>
      <c r="E404" s="103">
        <v>7.0</v>
      </c>
      <c r="F404" s="320">
        <v>7.0</v>
      </c>
      <c r="G404" s="5" t="s">
        <v>85</v>
      </c>
    </row>
    <row r="405" ht="11.25" customHeight="1">
      <c r="A405" s="100" t="s">
        <v>85</v>
      </c>
      <c r="B405" s="102" t="s">
        <v>52</v>
      </c>
      <c r="C405" s="100" t="s">
        <v>4489</v>
      </c>
      <c r="D405" s="103" t="s">
        <v>3983</v>
      </c>
      <c r="E405" s="103">
        <v>3.0</v>
      </c>
      <c r="F405" s="320">
        <v>2.8</v>
      </c>
      <c r="G405" s="5" t="s">
        <v>85</v>
      </c>
    </row>
    <row r="406" ht="11.25" customHeight="1">
      <c r="A406" s="100" t="s">
        <v>85</v>
      </c>
      <c r="B406" s="102" t="s">
        <v>52</v>
      </c>
      <c r="C406" s="100" t="s">
        <v>4490</v>
      </c>
      <c r="D406" s="103" t="s">
        <v>3983</v>
      </c>
      <c r="E406" s="103">
        <v>9.0</v>
      </c>
      <c r="F406" s="320">
        <v>9.33</v>
      </c>
      <c r="G406" s="5" t="s">
        <v>85</v>
      </c>
    </row>
    <row r="407" ht="11.25" customHeight="1">
      <c r="A407" s="100" t="s">
        <v>85</v>
      </c>
      <c r="B407" s="102" t="s">
        <v>52</v>
      </c>
      <c r="C407" s="100" t="s">
        <v>4491</v>
      </c>
      <c r="D407" s="103" t="s">
        <v>3983</v>
      </c>
      <c r="E407" s="103">
        <v>9.0</v>
      </c>
      <c r="F407" s="320">
        <v>9.33</v>
      </c>
      <c r="G407" s="5" t="s">
        <v>85</v>
      </c>
    </row>
    <row r="408" ht="11.25" customHeight="1">
      <c r="A408" s="100" t="s">
        <v>85</v>
      </c>
      <c r="B408" s="102" t="s">
        <v>52</v>
      </c>
      <c r="C408" s="100" t="s">
        <v>4492</v>
      </c>
      <c r="D408" s="103" t="s">
        <v>3983</v>
      </c>
      <c r="E408" s="103">
        <v>7.0</v>
      </c>
      <c r="F408" s="320">
        <v>7.0</v>
      </c>
      <c r="G408" s="5" t="s">
        <v>85</v>
      </c>
    </row>
    <row r="409" ht="11.25" customHeight="1">
      <c r="A409" s="100" t="s">
        <v>85</v>
      </c>
      <c r="B409" s="102" t="s">
        <v>52</v>
      </c>
      <c r="C409" s="100" t="s">
        <v>4493</v>
      </c>
      <c r="D409" s="103" t="s">
        <v>3983</v>
      </c>
      <c r="E409" s="103">
        <v>3.0</v>
      </c>
      <c r="F409" s="320">
        <v>2.8</v>
      </c>
      <c r="G409" s="5" t="s">
        <v>85</v>
      </c>
    </row>
    <row r="410" ht="11.25" customHeight="1">
      <c r="A410" s="100" t="s">
        <v>85</v>
      </c>
      <c r="B410" s="102" t="s">
        <v>52</v>
      </c>
      <c r="C410" s="100" t="s">
        <v>4494</v>
      </c>
      <c r="D410" s="103" t="s">
        <v>3983</v>
      </c>
      <c r="E410" s="103">
        <v>12.0</v>
      </c>
      <c r="F410" s="320">
        <v>12.33</v>
      </c>
      <c r="G410" s="5" t="s">
        <v>85</v>
      </c>
    </row>
    <row r="411" ht="11.25" customHeight="1">
      <c r="A411" s="100" t="s">
        <v>85</v>
      </c>
      <c r="B411" s="102" t="s">
        <v>52</v>
      </c>
      <c r="C411" s="100" t="s">
        <v>4495</v>
      </c>
      <c r="D411" s="103" t="s">
        <v>3983</v>
      </c>
      <c r="E411" s="103">
        <v>12.0</v>
      </c>
      <c r="F411" s="320">
        <v>12.33</v>
      </c>
      <c r="G411" s="5" t="s">
        <v>85</v>
      </c>
    </row>
    <row r="412" ht="11.25" customHeight="1">
      <c r="A412" s="100" t="s">
        <v>85</v>
      </c>
      <c r="B412" s="102" t="s">
        <v>52</v>
      </c>
      <c r="C412" s="100" t="s">
        <v>4496</v>
      </c>
      <c r="D412" s="103" t="s">
        <v>3983</v>
      </c>
      <c r="E412" s="103">
        <v>9.0</v>
      </c>
      <c r="F412" s="320">
        <v>9.25</v>
      </c>
      <c r="G412" s="5" t="s">
        <v>85</v>
      </c>
    </row>
    <row r="413" ht="11.25" customHeight="1">
      <c r="A413" s="100" t="s">
        <v>85</v>
      </c>
      <c r="B413" s="102" t="s">
        <v>52</v>
      </c>
      <c r="C413" s="100" t="s">
        <v>4497</v>
      </c>
      <c r="D413" s="103" t="s">
        <v>3983</v>
      </c>
      <c r="E413" s="103">
        <v>4.0</v>
      </c>
      <c r="F413" s="320">
        <v>3.7</v>
      </c>
      <c r="G413" s="5" t="s">
        <v>85</v>
      </c>
    </row>
    <row r="414" ht="11.25" customHeight="1">
      <c r="A414" s="100" t="s">
        <v>85</v>
      </c>
      <c r="B414" s="102" t="s">
        <v>52</v>
      </c>
      <c r="C414" s="100" t="s">
        <v>4498</v>
      </c>
      <c r="D414" s="103" t="s">
        <v>3983</v>
      </c>
      <c r="E414" s="103">
        <v>12.0</v>
      </c>
      <c r="F414" s="320">
        <v>12.33</v>
      </c>
      <c r="G414" s="5" t="s">
        <v>85</v>
      </c>
    </row>
    <row r="415" ht="11.25" customHeight="1">
      <c r="A415" s="100" t="s">
        <v>85</v>
      </c>
      <c r="B415" s="102" t="s">
        <v>52</v>
      </c>
      <c r="C415" s="100" t="s">
        <v>4499</v>
      </c>
      <c r="D415" s="103" t="s">
        <v>3983</v>
      </c>
      <c r="E415" s="103">
        <v>12.0</v>
      </c>
      <c r="F415" s="320">
        <v>12.33</v>
      </c>
      <c r="G415" s="5" t="s">
        <v>85</v>
      </c>
    </row>
    <row r="416" ht="11.25" customHeight="1">
      <c r="A416" s="100" t="s">
        <v>85</v>
      </c>
      <c r="B416" s="102" t="s">
        <v>52</v>
      </c>
      <c r="C416" s="100" t="s">
        <v>4500</v>
      </c>
      <c r="D416" s="103" t="s">
        <v>3983</v>
      </c>
      <c r="E416" s="103">
        <v>9.0</v>
      </c>
      <c r="F416" s="320">
        <v>9.25</v>
      </c>
      <c r="G416" s="5" t="s">
        <v>85</v>
      </c>
    </row>
    <row r="417" ht="11.25" customHeight="1">
      <c r="A417" s="100" t="s">
        <v>85</v>
      </c>
      <c r="B417" s="102" t="s">
        <v>52</v>
      </c>
      <c r="C417" s="100" t="s">
        <v>4501</v>
      </c>
      <c r="D417" s="103" t="s">
        <v>3983</v>
      </c>
      <c r="E417" s="103">
        <v>4.0</v>
      </c>
      <c r="F417" s="320">
        <v>3.7</v>
      </c>
      <c r="G417" s="5" t="s">
        <v>85</v>
      </c>
    </row>
    <row r="418" ht="11.25" customHeight="1">
      <c r="A418" s="100" t="s">
        <v>85</v>
      </c>
      <c r="B418" s="102" t="s">
        <v>52</v>
      </c>
      <c r="C418" s="100" t="s">
        <v>4502</v>
      </c>
      <c r="D418" s="103" t="s">
        <v>3983</v>
      </c>
      <c r="E418" s="103">
        <v>7.0</v>
      </c>
      <c r="F418" s="320">
        <v>6.66</v>
      </c>
      <c r="G418" s="5" t="s">
        <v>85</v>
      </c>
    </row>
    <row r="419" ht="11.25" customHeight="1">
      <c r="A419" s="100" t="s">
        <v>85</v>
      </c>
      <c r="B419" s="102" t="s">
        <v>52</v>
      </c>
      <c r="C419" s="100" t="s">
        <v>4503</v>
      </c>
      <c r="D419" s="103" t="s">
        <v>3983</v>
      </c>
      <c r="E419" s="103">
        <v>7.0</v>
      </c>
      <c r="F419" s="320">
        <v>6.66</v>
      </c>
      <c r="G419" s="5" t="s">
        <v>85</v>
      </c>
    </row>
    <row r="420" ht="11.25" customHeight="1">
      <c r="A420" s="100" t="s">
        <v>85</v>
      </c>
      <c r="B420" s="102" t="s">
        <v>52</v>
      </c>
      <c r="C420" s="100" t="s">
        <v>4504</v>
      </c>
      <c r="D420" s="103" t="s">
        <v>3983</v>
      </c>
      <c r="E420" s="103">
        <v>5.0</v>
      </c>
      <c r="F420" s="320">
        <v>5.0</v>
      </c>
      <c r="G420" s="5" t="s">
        <v>85</v>
      </c>
    </row>
    <row r="421" ht="11.25" customHeight="1">
      <c r="A421" s="100" t="s">
        <v>85</v>
      </c>
      <c r="B421" s="102" t="s">
        <v>52</v>
      </c>
      <c r="C421" s="100" t="s">
        <v>4505</v>
      </c>
      <c r="D421" s="103" t="s">
        <v>3983</v>
      </c>
      <c r="E421" s="103">
        <v>2.0</v>
      </c>
      <c r="F421" s="320">
        <v>2.0</v>
      </c>
      <c r="G421" s="5" t="s">
        <v>85</v>
      </c>
    </row>
    <row r="422" ht="11.25" customHeight="1">
      <c r="A422" s="100" t="s">
        <v>85</v>
      </c>
      <c r="B422" s="102" t="s">
        <v>52</v>
      </c>
      <c r="C422" s="100" t="s">
        <v>4506</v>
      </c>
      <c r="D422" s="103" t="s">
        <v>3983</v>
      </c>
      <c r="E422" s="103">
        <v>7.0</v>
      </c>
      <c r="F422" s="320">
        <v>6.66</v>
      </c>
      <c r="G422" s="5" t="s">
        <v>85</v>
      </c>
    </row>
    <row r="423" ht="11.25" customHeight="1">
      <c r="A423" s="100" t="s">
        <v>85</v>
      </c>
      <c r="B423" s="102" t="s">
        <v>52</v>
      </c>
      <c r="C423" s="100" t="s">
        <v>4507</v>
      </c>
      <c r="D423" s="103" t="s">
        <v>3983</v>
      </c>
      <c r="E423" s="103">
        <v>7.0</v>
      </c>
      <c r="F423" s="320">
        <v>6.66</v>
      </c>
      <c r="G423" s="5" t="s">
        <v>85</v>
      </c>
    </row>
    <row r="424" ht="11.25" customHeight="1">
      <c r="A424" s="100" t="s">
        <v>85</v>
      </c>
      <c r="B424" s="102" t="s">
        <v>52</v>
      </c>
      <c r="C424" s="100" t="s">
        <v>4508</v>
      </c>
      <c r="D424" s="103" t="s">
        <v>3983</v>
      </c>
      <c r="E424" s="103">
        <v>5.0</v>
      </c>
      <c r="F424" s="320">
        <v>5.0</v>
      </c>
      <c r="G424" s="5" t="s">
        <v>85</v>
      </c>
    </row>
    <row r="425" ht="11.25" customHeight="1">
      <c r="A425" s="100" t="s">
        <v>85</v>
      </c>
      <c r="B425" s="102" t="s">
        <v>52</v>
      </c>
      <c r="C425" s="100" t="s">
        <v>4509</v>
      </c>
      <c r="D425" s="103" t="s">
        <v>3983</v>
      </c>
      <c r="E425" s="103">
        <v>2.0</v>
      </c>
      <c r="F425" s="320">
        <v>2.0</v>
      </c>
      <c r="G425" s="5" t="s">
        <v>85</v>
      </c>
    </row>
    <row r="426" ht="11.25" customHeight="1">
      <c r="A426" s="100" t="s">
        <v>85</v>
      </c>
      <c r="B426" s="102" t="s">
        <v>52</v>
      </c>
      <c r="C426" s="100" t="s">
        <v>4510</v>
      </c>
      <c r="D426" s="103" t="s">
        <v>3983</v>
      </c>
      <c r="E426" s="103">
        <v>3.0</v>
      </c>
      <c r="F426" s="320">
        <v>3.0</v>
      </c>
      <c r="G426" s="5" t="s">
        <v>85</v>
      </c>
    </row>
    <row r="427" ht="11.25" customHeight="1">
      <c r="A427" s="100" t="s">
        <v>85</v>
      </c>
      <c r="B427" s="102" t="s">
        <v>52</v>
      </c>
      <c r="C427" s="100" t="s">
        <v>4511</v>
      </c>
      <c r="D427" s="103" t="s">
        <v>3983</v>
      </c>
      <c r="E427" s="103">
        <v>3.0</v>
      </c>
      <c r="F427" s="320">
        <v>3.0</v>
      </c>
      <c r="G427" s="5" t="s">
        <v>85</v>
      </c>
    </row>
    <row r="428" ht="11.25" customHeight="1">
      <c r="A428" s="100" t="s">
        <v>85</v>
      </c>
      <c r="B428" s="102" t="s">
        <v>52</v>
      </c>
      <c r="C428" s="100" t="s">
        <v>4512</v>
      </c>
      <c r="D428" s="103" t="s">
        <v>3983</v>
      </c>
      <c r="E428" s="103">
        <v>2.0</v>
      </c>
      <c r="F428" s="320">
        <v>2.25</v>
      </c>
      <c r="G428" s="5" t="s">
        <v>85</v>
      </c>
    </row>
    <row r="429" ht="11.25" customHeight="1">
      <c r="A429" s="100" t="s">
        <v>85</v>
      </c>
      <c r="B429" s="102" t="s">
        <v>52</v>
      </c>
      <c r="C429" s="100" t="s">
        <v>4513</v>
      </c>
      <c r="D429" s="103" t="s">
        <v>3983</v>
      </c>
      <c r="E429" s="103">
        <v>1.0</v>
      </c>
      <c r="F429" s="320" t="s">
        <v>4240</v>
      </c>
      <c r="G429" s="5" t="s">
        <v>85</v>
      </c>
    </row>
    <row r="430" ht="11.25" customHeight="1">
      <c r="A430" s="100" t="s">
        <v>85</v>
      </c>
      <c r="B430" s="102" t="s">
        <v>52</v>
      </c>
      <c r="C430" s="100" t="s">
        <v>4514</v>
      </c>
      <c r="D430" s="103" t="s">
        <v>3983</v>
      </c>
      <c r="E430" s="103">
        <v>3.0</v>
      </c>
      <c r="F430" s="320">
        <v>3.0</v>
      </c>
      <c r="G430" s="5" t="s">
        <v>85</v>
      </c>
    </row>
    <row r="431" ht="11.25" customHeight="1">
      <c r="A431" s="100" t="s">
        <v>85</v>
      </c>
      <c r="B431" s="102" t="s">
        <v>52</v>
      </c>
      <c r="C431" s="100" t="s">
        <v>4515</v>
      </c>
      <c r="D431" s="103" t="s">
        <v>3983</v>
      </c>
      <c r="E431" s="103">
        <v>3.0</v>
      </c>
      <c r="F431" s="320">
        <v>3.0</v>
      </c>
      <c r="G431" s="5" t="s">
        <v>85</v>
      </c>
    </row>
    <row r="432" ht="11.25" customHeight="1">
      <c r="A432" s="100" t="s">
        <v>85</v>
      </c>
      <c r="B432" s="102" t="s">
        <v>52</v>
      </c>
      <c r="C432" s="100" t="s">
        <v>4516</v>
      </c>
      <c r="D432" s="103" t="s">
        <v>3983</v>
      </c>
      <c r="E432" s="103">
        <v>2.0</v>
      </c>
      <c r="F432" s="320">
        <v>2.25</v>
      </c>
      <c r="G432" s="5" t="s">
        <v>85</v>
      </c>
    </row>
    <row r="433" ht="11.25" customHeight="1">
      <c r="A433" s="100" t="s">
        <v>85</v>
      </c>
      <c r="B433" s="102" t="s">
        <v>52</v>
      </c>
      <c r="C433" s="100" t="s">
        <v>4517</v>
      </c>
      <c r="D433" s="103" t="s">
        <v>3983</v>
      </c>
      <c r="E433" s="103">
        <v>1.0</v>
      </c>
      <c r="F433" s="320">
        <v>0.9</v>
      </c>
      <c r="G433" s="5" t="s">
        <v>85</v>
      </c>
    </row>
    <row r="434" ht="11.25" customHeight="1">
      <c r="A434" s="100" t="s">
        <v>85</v>
      </c>
      <c r="B434" s="102" t="s">
        <v>52</v>
      </c>
      <c r="C434" s="100" t="s">
        <v>4518</v>
      </c>
      <c r="D434" s="103" t="s">
        <v>3983</v>
      </c>
      <c r="E434" s="103">
        <v>6.0</v>
      </c>
      <c r="F434" s="320">
        <v>6.33</v>
      </c>
      <c r="G434" s="5" t="s">
        <v>85</v>
      </c>
    </row>
    <row r="435" ht="11.25" customHeight="1">
      <c r="A435" s="100" t="s">
        <v>85</v>
      </c>
      <c r="B435" s="102" t="s">
        <v>52</v>
      </c>
      <c r="C435" s="100" t="s">
        <v>4519</v>
      </c>
      <c r="D435" s="103" t="s">
        <v>3983</v>
      </c>
      <c r="E435" s="103">
        <v>6.0</v>
      </c>
      <c r="F435" s="320">
        <v>6.33</v>
      </c>
      <c r="G435" s="5" t="s">
        <v>85</v>
      </c>
    </row>
    <row r="436" ht="11.25" customHeight="1">
      <c r="A436" s="100" t="s">
        <v>85</v>
      </c>
      <c r="B436" s="102" t="s">
        <v>52</v>
      </c>
      <c r="C436" s="100" t="s">
        <v>4520</v>
      </c>
      <c r="D436" s="103" t="s">
        <v>3983</v>
      </c>
      <c r="E436" s="103">
        <v>5.0</v>
      </c>
      <c r="F436" s="320">
        <v>4.75</v>
      </c>
      <c r="G436" s="5" t="s">
        <v>85</v>
      </c>
    </row>
    <row r="437" ht="11.25" customHeight="1">
      <c r="A437" s="100" t="s">
        <v>85</v>
      </c>
      <c r="B437" s="102" t="s">
        <v>52</v>
      </c>
      <c r="C437" s="100" t="s">
        <v>4521</v>
      </c>
      <c r="D437" s="103" t="s">
        <v>3983</v>
      </c>
      <c r="E437" s="103">
        <v>2.0</v>
      </c>
      <c r="F437" s="320">
        <v>1.9</v>
      </c>
      <c r="G437" s="5" t="s">
        <v>85</v>
      </c>
    </row>
    <row r="438" ht="11.25" customHeight="1">
      <c r="A438" s="100" t="s">
        <v>85</v>
      </c>
      <c r="B438" s="102" t="s">
        <v>52</v>
      </c>
      <c r="C438" s="100" t="s">
        <v>4522</v>
      </c>
      <c r="D438" s="103" t="s">
        <v>3983</v>
      </c>
      <c r="E438" s="103">
        <v>6.0</v>
      </c>
      <c r="F438" s="320">
        <v>6.33</v>
      </c>
      <c r="G438" s="5" t="s">
        <v>85</v>
      </c>
    </row>
    <row r="439" ht="11.25" customHeight="1">
      <c r="A439" s="100" t="s">
        <v>85</v>
      </c>
      <c r="B439" s="102" t="s">
        <v>52</v>
      </c>
      <c r="C439" s="100" t="s">
        <v>4523</v>
      </c>
      <c r="D439" s="103" t="s">
        <v>3983</v>
      </c>
      <c r="E439" s="103">
        <v>6.0</v>
      </c>
      <c r="F439" s="320">
        <v>6.33</v>
      </c>
      <c r="G439" s="5" t="s">
        <v>85</v>
      </c>
    </row>
    <row r="440" ht="11.25" customHeight="1">
      <c r="A440" s="100" t="s">
        <v>85</v>
      </c>
      <c r="B440" s="102" t="s">
        <v>52</v>
      </c>
      <c r="C440" s="100" t="s">
        <v>4524</v>
      </c>
      <c r="D440" s="103" t="s">
        <v>3983</v>
      </c>
      <c r="E440" s="103">
        <v>5.0</v>
      </c>
      <c r="F440" s="320">
        <v>4.75</v>
      </c>
      <c r="G440" s="5" t="s">
        <v>85</v>
      </c>
    </row>
    <row r="441" ht="11.25" customHeight="1">
      <c r="A441" s="100" t="s">
        <v>85</v>
      </c>
      <c r="B441" s="102" t="s">
        <v>52</v>
      </c>
      <c r="C441" s="100" t="s">
        <v>4525</v>
      </c>
      <c r="D441" s="103" t="s">
        <v>3983</v>
      </c>
      <c r="E441" s="103">
        <v>2.0</v>
      </c>
      <c r="F441" s="320">
        <v>1.9</v>
      </c>
      <c r="G441" s="5" t="s">
        <v>85</v>
      </c>
    </row>
    <row r="442" ht="11.25" customHeight="1">
      <c r="A442" s="100" t="s">
        <v>85</v>
      </c>
      <c r="B442" s="102" t="s">
        <v>52</v>
      </c>
      <c r="C442" s="100" t="s">
        <v>4526</v>
      </c>
      <c r="D442" s="103" t="s">
        <v>3983</v>
      </c>
      <c r="E442" s="103">
        <v>26.0</v>
      </c>
      <c r="F442" s="320">
        <v>26.33</v>
      </c>
      <c r="G442" s="5" t="s">
        <v>85</v>
      </c>
    </row>
    <row r="443" ht="11.25" customHeight="1">
      <c r="A443" s="100" t="s">
        <v>85</v>
      </c>
      <c r="B443" s="102" t="s">
        <v>52</v>
      </c>
      <c r="C443" s="100" t="s">
        <v>4527</v>
      </c>
      <c r="D443" s="103" t="s">
        <v>3983</v>
      </c>
      <c r="E443" s="103">
        <v>26.0</v>
      </c>
      <c r="F443" s="320">
        <v>26.33</v>
      </c>
      <c r="G443" s="5" t="s">
        <v>85</v>
      </c>
    </row>
    <row r="444" ht="11.25" customHeight="1">
      <c r="A444" s="100" t="s">
        <v>85</v>
      </c>
      <c r="B444" s="102" t="s">
        <v>52</v>
      </c>
      <c r="C444" s="100" t="s">
        <v>4528</v>
      </c>
      <c r="D444" s="103" t="s">
        <v>3983</v>
      </c>
      <c r="E444" s="103">
        <v>20.0</v>
      </c>
      <c r="F444" s="320">
        <v>19.75</v>
      </c>
      <c r="G444" s="5" t="s">
        <v>85</v>
      </c>
    </row>
    <row r="445" ht="11.25" customHeight="1">
      <c r="A445" s="100" t="s">
        <v>85</v>
      </c>
      <c r="B445" s="102" t="s">
        <v>52</v>
      </c>
      <c r="C445" s="100" t="s">
        <v>4529</v>
      </c>
      <c r="D445" s="103" t="s">
        <v>3983</v>
      </c>
      <c r="E445" s="103">
        <v>8.0</v>
      </c>
      <c r="F445" s="320">
        <v>7.9</v>
      </c>
      <c r="G445" s="5" t="s">
        <v>85</v>
      </c>
    </row>
    <row r="446" ht="11.25" customHeight="1">
      <c r="A446" s="100" t="s">
        <v>85</v>
      </c>
      <c r="B446" s="102" t="s">
        <v>52</v>
      </c>
      <c r="C446" s="100" t="s">
        <v>4530</v>
      </c>
      <c r="D446" s="103" t="s">
        <v>3983</v>
      </c>
      <c r="E446" s="103">
        <v>26.0</v>
      </c>
      <c r="F446" s="320">
        <v>26.33</v>
      </c>
      <c r="G446" s="5" t="s">
        <v>85</v>
      </c>
    </row>
    <row r="447" ht="11.25" customHeight="1">
      <c r="A447" s="100" t="s">
        <v>85</v>
      </c>
      <c r="B447" s="102" t="s">
        <v>52</v>
      </c>
      <c r="C447" s="100" t="s">
        <v>4531</v>
      </c>
      <c r="D447" s="103" t="s">
        <v>3983</v>
      </c>
      <c r="E447" s="103">
        <v>26.0</v>
      </c>
      <c r="F447" s="320">
        <v>26.33</v>
      </c>
      <c r="G447" s="5" t="s">
        <v>85</v>
      </c>
    </row>
    <row r="448" ht="11.25" customHeight="1">
      <c r="A448" s="100" t="s">
        <v>85</v>
      </c>
      <c r="B448" s="102" t="s">
        <v>52</v>
      </c>
      <c r="C448" s="100" t="s">
        <v>4532</v>
      </c>
      <c r="D448" s="103" t="s">
        <v>3983</v>
      </c>
      <c r="E448" s="103">
        <v>20.0</v>
      </c>
      <c r="F448" s="320">
        <v>19.75</v>
      </c>
      <c r="G448" s="5" t="s">
        <v>85</v>
      </c>
    </row>
    <row r="449" ht="11.25" customHeight="1">
      <c r="A449" s="100" t="s">
        <v>85</v>
      </c>
      <c r="B449" s="102" t="s">
        <v>52</v>
      </c>
      <c r="C449" s="100" t="s">
        <v>4533</v>
      </c>
      <c r="D449" s="103" t="s">
        <v>3983</v>
      </c>
      <c r="E449" s="103">
        <v>8.0</v>
      </c>
      <c r="F449" s="320">
        <v>7.9</v>
      </c>
      <c r="G449" s="5" t="s">
        <v>85</v>
      </c>
    </row>
    <row r="450" ht="11.25" customHeight="1">
      <c r="A450" s="100" t="s">
        <v>85</v>
      </c>
      <c r="B450" s="102" t="s">
        <v>52</v>
      </c>
      <c r="C450" s="100" t="s">
        <v>4534</v>
      </c>
      <c r="D450" s="103" t="s">
        <v>3983</v>
      </c>
      <c r="E450" s="103">
        <v>9.0</v>
      </c>
      <c r="F450" s="320">
        <v>9.33</v>
      </c>
      <c r="G450" s="5" t="s">
        <v>85</v>
      </c>
    </row>
    <row r="451" ht="11.25" customHeight="1">
      <c r="A451" s="100" t="s">
        <v>85</v>
      </c>
      <c r="B451" s="102" t="s">
        <v>52</v>
      </c>
      <c r="C451" s="100" t="s">
        <v>4535</v>
      </c>
      <c r="D451" s="103" t="s">
        <v>3983</v>
      </c>
      <c r="E451" s="103">
        <v>9.0</v>
      </c>
      <c r="F451" s="320">
        <v>9.33</v>
      </c>
      <c r="G451" s="5" t="s">
        <v>85</v>
      </c>
    </row>
    <row r="452" ht="11.25" customHeight="1">
      <c r="A452" s="100" t="s">
        <v>85</v>
      </c>
      <c r="B452" s="102" t="s">
        <v>52</v>
      </c>
      <c r="C452" s="100" t="s">
        <v>4536</v>
      </c>
      <c r="D452" s="103" t="s">
        <v>3983</v>
      </c>
      <c r="E452" s="103">
        <v>7.0</v>
      </c>
      <c r="F452" s="320">
        <v>7.0</v>
      </c>
      <c r="G452" s="5" t="s">
        <v>85</v>
      </c>
    </row>
    <row r="453" ht="11.25" customHeight="1">
      <c r="A453" s="100" t="s">
        <v>85</v>
      </c>
      <c r="B453" s="102" t="s">
        <v>52</v>
      </c>
      <c r="C453" s="100" t="s">
        <v>4537</v>
      </c>
      <c r="D453" s="103" t="s">
        <v>3983</v>
      </c>
      <c r="E453" s="103">
        <v>3.0</v>
      </c>
      <c r="F453" s="320">
        <v>2.8</v>
      </c>
      <c r="G453" s="5" t="s">
        <v>85</v>
      </c>
    </row>
    <row r="454" ht="11.25" customHeight="1">
      <c r="A454" s="100" t="s">
        <v>85</v>
      </c>
      <c r="B454" s="102" t="s">
        <v>52</v>
      </c>
      <c r="C454" s="100" t="s">
        <v>4538</v>
      </c>
      <c r="D454" s="103" t="s">
        <v>3983</v>
      </c>
      <c r="E454" s="103">
        <v>10.0</v>
      </c>
      <c r="F454" s="320">
        <v>10.0</v>
      </c>
      <c r="G454" s="5" t="s">
        <v>85</v>
      </c>
    </row>
    <row r="455" ht="11.25" customHeight="1">
      <c r="A455" s="100" t="s">
        <v>85</v>
      </c>
      <c r="B455" s="102" t="s">
        <v>52</v>
      </c>
      <c r="C455" s="100" t="s">
        <v>4539</v>
      </c>
      <c r="D455" s="103" t="s">
        <v>3983</v>
      </c>
      <c r="E455" s="103">
        <v>10.0</v>
      </c>
      <c r="F455" s="320">
        <v>10.0</v>
      </c>
      <c r="G455" s="5" t="s">
        <v>85</v>
      </c>
    </row>
    <row r="456" ht="11.25" customHeight="1">
      <c r="A456" s="100" t="s">
        <v>85</v>
      </c>
      <c r="B456" s="102" t="s">
        <v>52</v>
      </c>
      <c r="C456" s="100" t="s">
        <v>4540</v>
      </c>
      <c r="D456" s="103" t="s">
        <v>3983</v>
      </c>
      <c r="E456" s="103">
        <v>8.0</v>
      </c>
      <c r="F456" s="320">
        <v>7.5</v>
      </c>
      <c r="G456" s="5" t="s">
        <v>85</v>
      </c>
    </row>
    <row r="457" ht="11.25" customHeight="1">
      <c r="A457" s="100" t="s">
        <v>85</v>
      </c>
      <c r="B457" s="102" t="s">
        <v>52</v>
      </c>
      <c r="C457" s="100" t="s">
        <v>4541</v>
      </c>
      <c r="D457" s="103" t="s">
        <v>3983</v>
      </c>
      <c r="E457" s="103">
        <v>3.0</v>
      </c>
      <c r="F457" s="320">
        <v>3.0</v>
      </c>
      <c r="G457" s="5" t="s">
        <v>85</v>
      </c>
    </row>
    <row r="458" ht="11.25" customHeight="1">
      <c r="A458" s="100" t="s">
        <v>86</v>
      </c>
      <c r="B458" s="102" t="s">
        <v>52</v>
      </c>
      <c r="C458" s="100" t="s">
        <v>4542</v>
      </c>
      <c r="D458" s="103" t="s">
        <v>4014</v>
      </c>
      <c r="E458" s="103" t="s">
        <v>4543</v>
      </c>
      <c r="F458" s="320">
        <v>31.33</v>
      </c>
      <c r="G458" s="5" t="s">
        <v>86</v>
      </c>
    </row>
    <row r="459" ht="11.25" customHeight="1">
      <c r="A459" s="100" t="s">
        <v>86</v>
      </c>
      <c r="B459" s="102" t="s">
        <v>52</v>
      </c>
      <c r="C459" s="100" t="s">
        <v>4544</v>
      </c>
      <c r="D459" s="103" t="s">
        <v>4014</v>
      </c>
      <c r="E459" s="103" t="s">
        <v>4543</v>
      </c>
      <c r="F459" s="320">
        <v>31.33</v>
      </c>
      <c r="G459" s="5" t="s">
        <v>86</v>
      </c>
    </row>
    <row r="460" ht="11.25" customHeight="1">
      <c r="A460" s="100" t="s">
        <v>86</v>
      </c>
      <c r="B460" s="102" t="s">
        <v>52</v>
      </c>
      <c r="C460" s="100" t="s">
        <v>4545</v>
      </c>
      <c r="D460" s="103" t="s">
        <v>4014</v>
      </c>
      <c r="E460" s="103" t="s">
        <v>4546</v>
      </c>
      <c r="F460" s="320">
        <v>23.66</v>
      </c>
      <c r="G460" s="5" t="s">
        <v>86</v>
      </c>
    </row>
    <row r="461" ht="11.25" customHeight="1">
      <c r="A461" s="100" t="s">
        <v>86</v>
      </c>
      <c r="B461" s="102" t="s">
        <v>52</v>
      </c>
      <c r="C461" s="100" t="s">
        <v>4547</v>
      </c>
      <c r="D461" s="103" t="s">
        <v>4014</v>
      </c>
      <c r="E461" s="103" t="s">
        <v>4546</v>
      </c>
      <c r="F461" s="320">
        <v>23.66</v>
      </c>
      <c r="G461" s="5" t="s">
        <v>86</v>
      </c>
    </row>
    <row r="462" ht="11.25" customHeight="1">
      <c r="A462" s="100" t="s">
        <v>86</v>
      </c>
      <c r="B462" s="102" t="s">
        <v>52</v>
      </c>
      <c r="C462" s="100" t="s">
        <v>4548</v>
      </c>
      <c r="D462" s="103" t="s">
        <v>4014</v>
      </c>
      <c r="E462" s="103" t="s">
        <v>4543</v>
      </c>
      <c r="F462" s="320">
        <v>31.33</v>
      </c>
      <c r="G462" s="5" t="s">
        <v>86</v>
      </c>
    </row>
    <row r="463" ht="11.25" customHeight="1">
      <c r="A463" s="100" t="s">
        <v>86</v>
      </c>
      <c r="B463" s="102" t="s">
        <v>52</v>
      </c>
      <c r="C463" s="100" t="s">
        <v>4549</v>
      </c>
      <c r="D463" s="103" t="s">
        <v>4014</v>
      </c>
      <c r="E463" s="103" t="s">
        <v>4543</v>
      </c>
      <c r="F463" s="320">
        <v>31.33</v>
      </c>
      <c r="G463" s="5" t="s">
        <v>86</v>
      </c>
    </row>
    <row r="464" ht="11.25" customHeight="1">
      <c r="A464" s="100" t="s">
        <v>86</v>
      </c>
      <c r="B464" s="102" t="s">
        <v>52</v>
      </c>
      <c r="C464" s="100" t="s">
        <v>4550</v>
      </c>
      <c r="D464" s="103" t="s">
        <v>4014</v>
      </c>
      <c r="E464" s="103" t="s">
        <v>4546</v>
      </c>
      <c r="F464" s="320">
        <v>23.66</v>
      </c>
      <c r="G464" s="5" t="s">
        <v>86</v>
      </c>
    </row>
    <row r="465" ht="11.25" customHeight="1">
      <c r="A465" s="100" t="s">
        <v>86</v>
      </c>
      <c r="B465" s="102" t="s">
        <v>52</v>
      </c>
      <c r="C465" s="100" t="s">
        <v>4551</v>
      </c>
      <c r="D465" s="103" t="s">
        <v>4014</v>
      </c>
      <c r="E465" s="103" t="s">
        <v>4546</v>
      </c>
      <c r="F465" s="320">
        <v>23.66</v>
      </c>
      <c r="G465" s="5" t="s">
        <v>86</v>
      </c>
    </row>
    <row r="466" ht="11.25" customHeight="1">
      <c r="A466" s="100" t="s">
        <v>86</v>
      </c>
      <c r="B466" s="102" t="s">
        <v>52</v>
      </c>
      <c r="C466" s="100" t="s">
        <v>4552</v>
      </c>
      <c r="D466" s="103" t="s">
        <v>4014</v>
      </c>
      <c r="E466" s="103" t="s">
        <v>4553</v>
      </c>
      <c r="F466" s="320">
        <v>7.83</v>
      </c>
      <c r="G466" s="5" t="s">
        <v>86</v>
      </c>
    </row>
    <row r="467" ht="11.25" customHeight="1">
      <c r="A467" s="100" t="s">
        <v>86</v>
      </c>
      <c r="B467" s="102" t="s">
        <v>52</v>
      </c>
      <c r="C467" s="100" t="s">
        <v>4554</v>
      </c>
      <c r="D467" s="103" t="s">
        <v>4014</v>
      </c>
      <c r="E467" s="103" t="s">
        <v>4553</v>
      </c>
      <c r="F467" s="320">
        <v>7.83</v>
      </c>
      <c r="G467" s="5" t="s">
        <v>86</v>
      </c>
    </row>
    <row r="468" ht="11.25" customHeight="1">
      <c r="A468" s="100" t="s">
        <v>86</v>
      </c>
      <c r="B468" s="102" t="s">
        <v>52</v>
      </c>
      <c r="C468" s="100" t="s">
        <v>4555</v>
      </c>
      <c r="D468" s="103" t="s">
        <v>4014</v>
      </c>
      <c r="E468" s="103" t="s">
        <v>4553</v>
      </c>
      <c r="F468" s="320">
        <v>7.83</v>
      </c>
      <c r="G468" s="5" t="s">
        <v>86</v>
      </c>
    </row>
    <row r="469" ht="11.25" customHeight="1">
      <c r="A469" s="100" t="s">
        <v>86</v>
      </c>
      <c r="B469" s="102" t="s">
        <v>52</v>
      </c>
      <c r="C469" s="100" t="s">
        <v>4556</v>
      </c>
      <c r="D469" s="103" t="s">
        <v>4014</v>
      </c>
      <c r="E469" s="103" t="s">
        <v>4553</v>
      </c>
      <c r="F469" s="320">
        <v>7.83</v>
      </c>
      <c r="G469" s="5" t="s">
        <v>86</v>
      </c>
    </row>
    <row r="470" ht="11.25" customHeight="1">
      <c r="A470" s="100" t="s">
        <v>86</v>
      </c>
      <c r="B470" s="102" t="s">
        <v>52</v>
      </c>
      <c r="C470" s="100" t="s">
        <v>4557</v>
      </c>
      <c r="D470" s="103" t="s">
        <v>4014</v>
      </c>
      <c r="E470" s="103" t="s">
        <v>4558</v>
      </c>
      <c r="F470" s="320">
        <v>3.13</v>
      </c>
      <c r="G470" s="5" t="s">
        <v>86</v>
      </c>
    </row>
    <row r="471" ht="11.25" customHeight="1">
      <c r="A471" s="100" t="s">
        <v>86</v>
      </c>
      <c r="B471" s="102" t="s">
        <v>52</v>
      </c>
      <c r="C471" s="100" t="s">
        <v>4559</v>
      </c>
      <c r="D471" s="103" t="s">
        <v>4014</v>
      </c>
      <c r="E471" s="103" t="s">
        <v>4558</v>
      </c>
      <c r="F471" s="320">
        <v>3.13</v>
      </c>
      <c r="G471" s="5" t="s">
        <v>86</v>
      </c>
    </row>
    <row r="472" ht="11.25" customHeight="1">
      <c r="A472" s="100" t="s">
        <v>86</v>
      </c>
      <c r="B472" s="102" t="s">
        <v>52</v>
      </c>
      <c r="C472" s="100" t="s">
        <v>4560</v>
      </c>
      <c r="D472" s="103" t="s">
        <v>4014</v>
      </c>
      <c r="E472" s="103" t="s">
        <v>4561</v>
      </c>
      <c r="F472" s="320">
        <v>11.33</v>
      </c>
      <c r="G472" s="5" t="s">
        <v>86</v>
      </c>
    </row>
    <row r="473" ht="11.25" customHeight="1">
      <c r="A473" s="100" t="s">
        <v>86</v>
      </c>
      <c r="B473" s="102" t="s">
        <v>52</v>
      </c>
      <c r="C473" s="100" t="s">
        <v>4562</v>
      </c>
      <c r="D473" s="103" t="s">
        <v>4014</v>
      </c>
      <c r="E473" s="103" t="s">
        <v>4561</v>
      </c>
      <c r="F473" s="320">
        <v>11.33</v>
      </c>
      <c r="G473" s="5" t="s">
        <v>86</v>
      </c>
    </row>
    <row r="474" ht="11.25" customHeight="1">
      <c r="A474" s="100" t="s">
        <v>86</v>
      </c>
      <c r="B474" s="102" t="s">
        <v>52</v>
      </c>
      <c r="C474" s="100" t="s">
        <v>4563</v>
      </c>
      <c r="D474" s="103" t="s">
        <v>4014</v>
      </c>
      <c r="E474" s="103" t="s">
        <v>4561</v>
      </c>
      <c r="F474" s="320">
        <v>11.33</v>
      </c>
      <c r="G474" s="5" t="s">
        <v>86</v>
      </c>
    </row>
    <row r="475" ht="11.25" customHeight="1">
      <c r="A475" s="100" t="s">
        <v>86</v>
      </c>
      <c r="B475" s="102" t="s">
        <v>52</v>
      </c>
      <c r="C475" s="100" t="s">
        <v>4564</v>
      </c>
      <c r="D475" s="103" t="s">
        <v>4014</v>
      </c>
      <c r="E475" s="103" t="s">
        <v>4561</v>
      </c>
      <c r="F475" s="320">
        <v>11.33</v>
      </c>
      <c r="G475" s="5" t="s">
        <v>86</v>
      </c>
    </row>
    <row r="476" ht="11.25" customHeight="1">
      <c r="A476" s="100" t="s">
        <v>86</v>
      </c>
      <c r="B476" s="102" t="s">
        <v>52</v>
      </c>
      <c r="C476" s="100" t="s">
        <v>4565</v>
      </c>
      <c r="D476" s="103" t="s">
        <v>4014</v>
      </c>
      <c r="E476" s="103" t="s">
        <v>4561</v>
      </c>
      <c r="F476" s="320">
        <v>11.33</v>
      </c>
      <c r="G476" s="5" t="s">
        <v>86</v>
      </c>
    </row>
    <row r="477" ht="11.25" customHeight="1">
      <c r="A477" s="100" t="s">
        <v>86</v>
      </c>
      <c r="B477" s="102" t="s">
        <v>52</v>
      </c>
      <c r="C477" s="100" t="s">
        <v>4566</v>
      </c>
      <c r="D477" s="103" t="s">
        <v>4014</v>
      </c>
      <c r="E477" s="103" t="s">
        <v>4561</v>
      </c>
      <c r="F477" s="320">
        <v>11.33</v>
      </c>
      <c r="G477" s="5" t="s">
        <v>86</v>
      </c>
    </row>
    <row r="478" ht="11.25" customHeight="1">
      <c r="A478" s="100" t="s">
        <v>86</v>
      </c>
      <c r="B478" s="102" t="s">
        <v>52</v>
      </c>
      <c r="C478" s="100" t="s">
        <v>4567</v>
      </c>
      <c r="D478" s="103" t="s">
        <v>4014</v>
      </c>
      <c r="E478" s="103" t="s">
        <v>4561</v>
      </c>
      <c r="F478" s="320">
        <v>11.33</v>
      </c>
      <c r="G478" s="5" t="s">
        <v>86</v>
      </c>
    </row>
    <row r="479" ht="11.25" customHeight="1">
      <c r="A479" s="100" t="s">
        <v>86</v>
      </c>
      <c r="B479" s="102" t="s">
        <v>52</v>
      </c>
      <c r="C479" s="100" t="s">
        <v>4568</v>
      </c>
      <c r="D479" s="103" t="s">
        <v>4014</v>
      </c>
      <c r="E479" s="103" t="s">
        <v>4561</v>
      </c>
      <c r="F479" s="320">
        <v>11.33</v>
      </c>
      <c r="G479" s="5" t="s">
        <v>86</v>
      </c>
    </row>
    <row r="480" ht="11.25" customHeight="1">
      <c r="A480" s="100" t="s">
        <v>86</v>
      </c>
      <c r="B480" s="102" t="s">
        <v>52</v>
      </c>
      <c r="C480" s="100" t="s">
        <v>4569</v>
      </c>
      <c r="D480" s="103" t="s">
        <v>4014</v>
      </c>
      <c r="E480" s="103" t="s">
        <v>4570</v>
      </c>
      <c r="F480" s="320">
        <v>8.5</v>
      </c>
      <c r="G480" s="5" t="s">
        <v>86</v>
      </c>
    </row>
    <row r="481" ht="11.25" customHeight="1">
      <c r="A481" s="100" t="s">
        <v>86</v>
      </c>
      <c r="B481" s="102" t="s">
        <v>52</v>
      </c>
      <c r="C481" s="100" t="s">
        <v>4571</v>
      </c>
      <c r="D481" s="103" t="s">
        <v>4014</v>
      </c>
      <c r="E481" s="103" t="s">
        <v>4570</v>
      </c>
      <c r="F481" s="320">
        <v>8.5</v>
      </c>
      <c r="G481" s="5" t="s">
        <v>86</v>
      </c>
    </row>
    <row r="482" ht="11.25" customHeight="1">
      <c r="A482" s="100" t="s">
        <v>86</v>
      </c>
      <c r="B482" s="102" t="s">
        <v>52</v>
      </c>
      <c r="C482" s="100" t="s">
        <v>4572</v>
      </c>
      <c r="D482" s="103" t="s">
        <v>4014</v>
      </c>
      <c r="E482" s="103" t="s">
        <v>4570</v>
      </c>
      <c r="F482" s="320">
        <v>8.5</v>
      </c>
      <c r="G482" s="5" t="s">
        <v>86</v>
      </c>
    </row>
    <row r="483" ht="11.25" customHeight="1">
      <c r="A483" s="100" t="s">
        <v>86</v>
      </c>
      <c r="B483" s="102" t="s">
        <v>52</v>
      </c>
      <c r="C483" s="100" t="s">
        <v>4573</v>
      </c>
      <c r="D483" s="103" t="s">
        <v>4014</v>
      </c>
      <c r="E483" s="103" t="s">
        <v>4570</v>
      </c>
      <c r="F483" s="320">
        <v>8.5</v>
      </c>
      <c r="G483" s="5" t="s">
        <v>86</v>
      </c>
    </row>
    <row r="484" ht="11.25" customHeight="1">
      <c r="A484" s="100" t="s">
        <v>86</v>
      </c>
      <c r="B484" s="102" t="s">
        <v>52</v>
      </c>
      <c r="C484" s="100" t="s">
        <v>4574</v>
      </c>
      <c r="D484" s="103" t="s">
        <v>4014</v>
      </c>
      <c r="E484" s="103" t="s">
        <v>4575</v>
      </c>
      <c r="F484" s="320">
        <v>3.4</v>
      </c>
      <c r="G484" s="5" t="s">
        <v>86</v>
      </c>
    </row>
    <row r="485" ht="11.25" customHeight="1">
      <c r="A485" s="100" t="s">
        <v>86</v>
      </c>
      <c r="B485" s="102" t="s">
        <v>52</v>
      </c>
      <c r="C485" s="100" t="s">
        <v>4576</v>
      </c>
      <c r="D485" s="103" t="s">
        <v>4014</v>
      </c>
      <c r="E485" s="103" t="s">
        <v>4575</v>
      </c>
      <c r="F485" s="320">
        <v>3.4</v>
      </c>
      <c r="G485" s="5" t="s">
        <v>86</v>
      </c>
    </row>
    <row r="486" ht="11.25" customHeight="1">
      <c r="A486" s="100" t="s">
        <v>86</v>
      </c>
      <c r="B486" s="102" t="s">
        <v>52</v>
      </c>
      <c r="C486" s="100" t="s">
        <v>4577</v>
      </c>
      <c r="D486" s="103" t="s">
        <v>4014</v>
      </c>
      <c r="E486" s="103" t="s">
        <v>4578</v>
      </c>
      <c r="F486" s="320">
        <v>3.66</v>
      </c>
      <c r="G486" s="5" t="s">
        <v>86</v>
      </c>
    </row>
    <row r="487" ht="11.25" customHeight="1">
      <c r="A487" s="100" t="s">
        <v>86</v>
      </c>
      <c r="B487" s="102" t="s">
        <v>52</v>
      </c>
      <c r="C487" s="100" t="s">
        <v>4579</v>
      </c>
      <c r="D487" s="103" t="s">
        <v>4014</v>
      </c>
      <c r="E487" s="103" t="s">
        <v>4578</v>
      </c>
      <c r="F487" s="320">
        <v>3.66</v>
      </c>
      <c r="G487" s="5" t="s">
        <v>86</v>
      </c>
    </row>
    <row r="488" ht="11.25" customHeight="1">
      <c r="A488" s="100" t="s">
        <v>86</v>
      </c>
      <c r="B488" s="102" t="s">
        <v>52</v>
      </c>
      <c r="C488" s="100" t="s">
        <v>4580</v>
      </c>
      <c r="D488" s="103" t="s">
        <v>4014</v>
      </c>
      <c r="E488" s="103" t="s">
        <v>4578</v>
      </c>
      <c r="F488" s="320">
        <v>3.66</v>
      </c>
      <c r="G488" s="5" t="s">
        <v>86</v>
      </c>
    </row>
    <row r="489" ht="11.25" customHeight="1">
      <c r="A489" s="100" t="s">
        <v>86</v>
      </c>
      <c r="B489" s="102" t="s">
        <v>52</v>
      </c>
      <c r="C489" s="100" t="s">
        <v>4581</v>
      </c>
      <c r="D489" s="103" t="s">
        <v>4014</v>
      </c>
      <c r="E489" s="103" t="s">
        <v>4578</v>
      </c>
      <c r="F489" s="320">
        <v>3.66</v>
      </c>
      <c r="G489" s="5" t="s">
        <v>86</v>
      </c>
    </row>
    <row r="490" ht="11.25" customHeight="1">
      <c r="A490" s="100" t="s">
        <v>86</v>
      </c>
      <c r="B490" s="102" t="s">
        <v>52</v>
      </c>
      <c r="C490" s="100" t="s">
        <v>4582</v>
      </c>
      <c r="D490" s="103" t="s">
        <v>4014</v>
      </c>
      <c r="E490" s="103" t="s">
        <v>4578</v>
      </c>
      <c r="F490" s="320">
        <v>3.66</v>
      </c>
      <c r="G490" s="5" t="s">
        <v>86</v>
      </c>
    </row>
    <row r="491" ht="11.25" customHeight="1">
      <c r="A491" s="100" t="s">
        <v>86</v>
      </c>
      <c r="B491" s="102" t="s">
        <v>52</v>
      </c>
      <c r="C491" s="100" t="s">
        <v>4583</v>
      </c>
      <c r="D491" s="103" t="s">
        <v>4014</v>
      </c>
      <c r="E491" s="103" t="s">
        <v>4578</v>
      </c>
      <c r="F491" s="320">
        <v>3.66</v>
      </c>
      <c r="G491" s="5" t="s">
        <v>86</v>
      </c>
    </row>
    <row r="492" ht="11.25" customHeight="1">
      <c r="A492" s="100" t="s">
        <v>86</v>
      </c>
      <c r="B492" s="102" t="s">
        <v>52</v>
      </c>
      <c r="C492" s="100" t="s">
        <v>4584</v>
      </c>
      <c r="D492" s="103" t="s">
        <v>4014</v>
      </c>
      <c r="E492" s="103" t="s">
        <v>4578</v>
      </c>
      <c r="F492" s="320">
        <v>3.66</v>
      </c>
      <c r="G492" s="5" t="s">
        <v>86</v>
      </c>
    </row>
    <row r="493" ht="11.25" customHeight="1">
      <c r="A493" s="100" t="s">
        <v>86</v>
      </c>
      <c r="B493" s="102" t="s">
        <v>52</v>
      </c>
      <c r="C493" s="100" t="s">
        <v>4585</v>
      </c>
      <c r="D493" s="103" t="s">
        <v>4014</v>
      </c>
      <c r="E493" s="103" t="s">
        <v>4578</v>
      </c>
      <c r="F493" s="320">
        <v>3.66</v>
      </c>
      <c r="G493" s="5" t="s">
        <v>86</v>
      </c>
    </row>
    <row r="494" ht="11.25" customHeight="1">
      <c r="A494" s="100" t="s">
        <v>86</v>
      </c>
      <c r="B494" s="102" t="s">
        <v>52</v>
      </c>
      <c r="C494" s="100" t="s">
        <v>4586</v>
      </c>
      <c r="D494" s="103" t="s">
        <v>4014</v>
      </c>
      <c r="E494" s="103" t="s">
        <v>4587</v>
      </c>
      <c r="F494" s="320">
        <v>2.75</v>
      </c>
      <c r="G494" s="5" t="s">
        <v>86</v>
      </c>
    </row>
    <row r="495" ht="11.25" customHeight="1">
      <c r="A495" s="100" t="s">
        <v>86</v>
      </c>
      <c r="B495" s="102" t="s">
        <v>52</v>
      </c>
      <c r="C495" s="100" t="s">
        <v>4588</v>
      </c>
      <c r="D495" s="103" t="s">
        <v>4014</v>
      </c>
      <c r="E495" s="103" t="s">
        <v>4587</v>
      </c>
      <c r="F495" s="320">
        <v>2.75</v>
      </c>
      <c r="G495" s="5" t="s">
        <v>86</v>
      </c>
    </row>
    <row r="496" ht="11.25" customHeight="1">
      <c r="A496" s="100" t="s">
        <v>86</v>
      </c>
      <c r="B496" s="102" t="s">
        <v>52</v>
      </c>
      <c r="C496" s="100" t="s">
        <v>4589</v>
      </c>
      <c r="D496" s="103" t="s">
        <v>4014</v>
      </c>
      <c r="E496" s="103" t="s">
        <v>4587</v>
      </c>
      <c r="F496" s="320">
        <v>2.75</v>
      </c>
      <c r="G496" s="5" t="s">
        <v>86</v>
      </c>
    </row>
    <row r="497" ht="11.25" customHeight="1">
      <c r="A497" s="100" t="s">
        <v>86</v>
      </c>
      <c r="B497" s="102" t="s">
        <v>52</v>
      </c>
      <c r="C497" s="100" t="s">
        <v>4590</v>
      </c>
      <c r="D497" s="103" t="s">
        <v>4014</v>
      </c>
      <c r="E497" s="103" t="s">
        <v>4587</v>
      </c>
      <c r="F497" s="320">
        <v>2.75</v>
      </c>
      <c r="G497" s="5" t="s">
        <v>86</v>
      </c>
    </row>
    <row r="498" ht="11.25" customHeight="1">
      <c r="A498" s="100" t="s">
        <v>86</v>
      </c>
      <c r="B498" s="102" t="s">
        <v>52</v>
      </c>
      <c r="C498" s="100" t="s">
        <v>4591</v>
      </c>
      <c r="D498" s="103" t="s">
        <v>4014</v>
      </c>
      <c r="E498" s="103" t="s">
        <v>4592</v>
      </c>
      <c r="F498" s="320">
        <v>1.1</v>
      </c>
      <c r="G498" s="5" t="s">
        <v>86</v>
      </c>
    </row>
    <row r="499" ht="11.25" customHeight="1">
      <c r="A499" s="100" t="s">
        <v>86</v>
      </c>
      <c r="B499" s="102" t="s">
        <v>52</v>
      </c>
      <c r="C499" s="100" t="s">
        <v>4576</v>
      </c>
      <c r="D499" s="103" t="s">
        <v>4014</v>
      </c>
      <c r="E499" s="103" t="s">
        <v>4592</v>
      </c>
      <c r="F499" s="320">
        <v>1.1</v>
      </c>
      <c r="G499" s="5" t="s">
        <v>86</v>
      </c>
    </row>
    <row r="500" ht="11.25" customHeight="1">
      <c r="A500" s="100" t="s">
        <v>86</v>
      </c>
      <c r="B500" s="102" t="s">
        <v>52</v>
      </c>
      <c r="C500" s="100" t="s">
        <v>4577</v>
      </c>
      <c r="D500" s="103" t="s">
        <v>4014</v>
      </c>
      <c r="E500" s="103" t="s">
        <v>4593</v>
      </c>
      <c r="F500" s="320">
        <v>4.66</v>
      </c>
      <c r="G500" s="5" t="s">
        <v>86</v>
      </c>
    </row>
    <row r="501" ht="11.25" customHeight="1">
      <c r="A501" s="100" t="s">
        <v>86</v>
      </c>
      <c r="B501" s="102" t="s">
        <v>52</v>
      </c>
      <c r="C501" s="100" t="s">
        <v>4579</v>
      </c>
      <c r="D501" s="103" t="s">
        <v>4014</v>
      </c>
      <c r="E501" s="103" t="s">
        <v>4593</v>
      </c>
      <c r="F501" s="320">
        <v>4.66</v>
      </c>
      <c r="G501" s="5" t="s">
        <v>86</v>
      </c>
    </row>
    <row r="502" ht="11.25" customHeight="1">
      <c r="A502" s="100" t="s">
        <v>86</v>
      </c>
      <c r="B502" s="102" t="s">
        <v>52</v>
      </c>
      <c r="C502" s="100" t="s">
        <v>4580</v>
      </c>
      <c r="D502" s="103" t="s">
        <v>4014</v>
      </c>
      <c r="E502" s="103" t="s">
        <v>4594</v>
      </c>
      <c r="F502" s="320">
        <v>3.33</v>
      </c>
      <c r="G502" s="5" t="s">
        <v>86</v>
      </c>
    </row>
    <row r="503" ht="11.25" customHeight="1">
      <c r="A503" s="100" t="s">
        <v>86</v>
      </c>
      <c r="B503" s="102" t="s">
        <v>52</v>
      </c>
      <c r="C503" s="100" t="s">
        <v>4581</v>
      </c>
      <c r="D503" s="103" t="s">
        <v>4014</v>
      </c>
      <c r="E503" s="103" t="s">
        <v>4594</v>
      </c>
      <c r="F503" s="320">
        <v>3.33</v>
      </c>
      <c r="G503" s="5" t="s">
        <v>86</v>
      </c>
    </row>
    <row r="504" ht="11.25" customHeight="1">
      <c r="A504" s="100" t="s">
        <v>86</v>
      </c>
      <c r="B504" s="102" t="s">
        <v>52</v>
      </c>
      <c r="C504" s="100" t="s">
        <v>4595</v>
      </c>
      <c r="D504" s="103" t="s">
        <v>4014</v>
      </c>
      <c r="E504" s="103" t="s">
        <v>4593</v>
      </c>
      <c r="F504" s="320">
        <v>4.66</v>
      </c>
      <c r="G504" s="5" t="s">
        <v>86</v>
      </c>
    </row>
    <row r="505" ht="11.25" customHeight="1">
      <c r="A505" s="100" t="s">
        <v>86</v>
      </c>
      <c r="B505" s="102" t="s">
        <v>52</v>
      </c>
      <c r="C505" s="100" t="s">
        <v>4596</v>
      </c>
      <c r="D505" s="103" t="s">
        <v>4014</v>
      </c>
      <c r="E505" s="103" t="s">
        <v>4593</v>
      </c>
      <c r="F505" s="320">
        <v>4.66</v>
      </c>
      <c r="G505" s="5" t="s">
        <v>86</v>
      </c>
    </row>
    <row r="506" ht="11.25" customHeight="1">
      <c r="A506" s="100" t="s">
        <v>86</v>
      </c>
      <c r="B506" s="102" t="s">
        <v>52</v>
      </c>
      <c r="C506" s="100" t="s">
        <v>4597</v>
      </c>
      <c r="D506" s="103" t="s">
        <v>4014</v>
      </c>
      <c r="E506" s="103" t="s">
        <v>4594</v>
      </c>
      <c r="F506" s="320">
        <v>3.33</v>
      </c>
      <c r="G506" s="5" t="s">
        <v>86</v>
      </c>
    </row>
    <row r="507" ht="11.25" customHeight="1">
      <c r="A507" s="100" t="s">
        <v>86</v>
      </c>
      <c r="B507" s="102" t="s">
        <v>52</v>
      </c>
      <c r="C507" s="100" t="s">
        <v>4598</v>
      </c>
      <c r="D507" s="103" t="s">
        <v>4014</v>
      </c>
      <c r="E507" s="103" t="s">
        <v>4594</v>
      </c>
      <c r="F507" s="320">
        <v>3.33</v>
      </c>
      <c r="G507" s="5" t="s">
        <v>86</v>
      </c>
    </row>
    <row r="508" ht="11.25" customHeight="1">
      <c r="A508" s="100" t="s">
        <v>86</v>
      </c>
      <c r="B508" s="102" t="s">
        <v>52</v>
      </c>
      <c r="C508" s="100" t="s">
        <v>4599</v>
      </c>
      <c r="D508" s="103" t="s">
        <v>4014</v>
      </c>
      <c r="E508" s="103" t="s">
        <v>4600</v>
      </c>
      <c r="F508" s="320">
        <v>3.5</v>
      </c>
      <c r="G508" s="5" t="s">
        <v>86</v>
      </c>
    </row>
    <row r="509" ht="11.25" customHeight="1">
      <c r="A509" s="100" t="s">
        <v>86</v>
      </c>
      <c r="B509" s="102" t="s">
        <v>52</v>
      </c>
      <c r="C509" s="100" t="s">
        <v>4588</v>
      </c>
      <c r="D509" s="103" t="s">
        <v>4014</v>
      </c>
      <c r="E509" s="103" t="s">
        <v>4600</v>
      </c>
      <c r="F509" s="320">
        <v>3.5</v>
      </c>
      <c r="G509" s="5" t="s">
        <v>86</v>
      </c>
    </row>
    <row r="510" ht="11.25" customHeight="1">
      <c r="A510" s="100" t="s">
        <v>86</v>
      </c>
      <c r="B510" s="102" t="s">
        <v>52</v>
      </c>
      <c r="C510" s="100" t="s">
        <v>4601</v>
      </c>
      <c r="D510" s="103" t="s">
        <v>4014</v>
      </c>
      <c r="E510" s="103" t="s">
        <v>4602</v>
      </c>
      <c r="F510" s="320">
        <v>2.5</v>
      </c>
      <c r="G510" s="5" t="s">
        <v>86</v>
      </c>
    </row>
    <row r="511" ht="11.25" customHeight="1">
      <c r="A511" s="100" t="s">
        <v>86</v>
      </c>
      <c r="B511" s="102" t="s">
        <v>52</v>
      </c>
      <c r="C511" s="100" t="s">
        <v>4603</v>
      </c>
      <c r="D511" s="103" t="s">
        <v>4014</v>
      </c>
      <c r="E511" s="103" t="s">
        <v>4602</v>
      </c>
      <c r="F511" s="320">
        <v>2.5</v>
      </c>
      <c r="G511" s="5" t="s">
        <v>86</v>
      </c>
    </row>
    <row r="512" ht="11.25" customHeight="1">
      <c r="A512" s="100" t="s">
        <v>86</v>
      </c>
      <c r="B512" s="102" t="s">
        <v>52</v>
      </c>
      <c r="C512" s="100" t="s">
        <v>4591</v>
      </c>
      <c r="D512" s="103" t="s">
        <v>4014</v>
      </c>
      <c r="E512" s="103" t="s">
        <v>4604</v>
      </c>
      <c r="F512" s="320">
        <v>1.4</v>
      </c>
      <c r="G512" s="5" t="s">
        <v>86</v>
      </c>
    </row>
    <row r="513" ht="11.25" customHeight="1">
      <c r="A513" s="100" t="s">
        <v>86</v>
      </c>
      <c r="B513" s="102" t="s">
        <v>52</v>
      </c>
      <c r="C513" s="100" t="s">
        <v>4576</v>
      </c>
      <c r="D513" s="103" t="s">
        <v>4014</v>
      </c>
      <c r="E513" s="103" t="s">
        <v>4605</v>
      </c>
      <c r="F513" s="320">
        <v>1.0</v>
      </c>
      <c r="G513" s="5" t="s">
        <v>86</v>
      </c>
    </row>
    <row r="514" ht="11.25" customHeight="1">
      <c r="A514" s="100" t="s">
        <v>86</v>
      </c>
      <c r="B514" s="102" t="s">
        <v>52</v>
      </c>
      <c r="C514" s="100" t="s">
        <v>4595</v>
      </c>
      <c r="D514" s="103" t="s">
        <v>4606</v>
      </c>
      <c r="E514" s="103" t="s">
        <v>4607</v>
      </c>
      <c r="F514" s="320">
        <v>3.5</v>
      </c>
      <c r="G514" s="5" t="s">
        <v>86</v>
      </c>
    </row>
    <row r="515" ht="11.25" customHeight="1">
      <c r="A515" s="100" t="s">
        <v>86</v>
      </c>
      <c r="B515" s="102" t="s">
        <v>52</v>
      </c>
      <c r="C515" s="100" t="s">
        <v>4608</v>
      </c>
      <c r="D515" s="103" t="s">
        <v>4606</v>
      </c>
      <c r="E515" s="103" t="s">
        <v>4609</v>
      </c>
      <c r="F515" s="320">
        <v>4.33</v>
      </c>
      <c r="G515" s="5" t="s">
        <v>86</v>
      </c>
    </row>
    <row r="516" ht="11.25" customHeight="1">
      <c r="A516" s="100" t="s">
        <v>86</v>
      </c>
      <c r="B516" s="102" t="s">
        <v>52</v>
      </c>
      <c r="C516" s="100" t="s">
        <v>4596</v>
      </c>
      <c r="D516" s="103" t="s">
        <v>4606</v>
      </c>
      <c r="E516" s="103" t="s">
        <v>4607</v>
      </c>
      <c r="F516" s="320">
        <v>3.5</v>
      </c>
      <c r="G516" s="5" t="s">
        <v>86</v>
      </c>
    </row>
    <row r="517" ht="11.25" customHeight="1">
      <c r="A517" s="100" t="s">
        <v>1299</v>
      </c>
      <c r="B517" s="102" t="s">
        <v>88</v>
      </c>
      <c r="C517" s="100" t="s">
        <v>4183</v>
      </c>
      <c r="D517" s="103" t="s">
        <v>3983</v>
      </c>
      <c r="E517" s="103">
        <v>54.0</v>
      </c>
      <c r="F517" s="320">
        <v>54.0</v>
      </c>
      <c r="G517" s="68" t="s">
        <v>1299</v>
      </c>
    </row>
    <row r="518" ht="11.25" customHeight="1">
      <c r="A518" s="100" t="s">
        <v>1299</v>
      </c>
      <c r="B518" s="102" t="s">
        <v>88</v>
      </c>
      <c r="C518" s="100" t="s">
        <v>4610</v>
      </c>
      <c r="D518" s="103" t="s">
        <v>3983</v>
      </c>
      <c r="E518" s="103">
        <v>13.5</v>
      </c>
      <c r="F518" s="320">
        <v>14.0</v>
      </c>
      <c r="G518" s="68" t="s">
        <v>1299</v>
      </c>
    </row>
    <row r="519" ht="11.25" customHeight="1">
      <c r="A519" s="100" t="s">
        <v>1299</v>
      </c>
      <c r="B519" s="102" t="s">
        <v>88</v>
      </c>
      <c r="C519" s="100" t="s">
        <v>4285</v>
      </c>
      <c r="D519" s="103" t="s">
        <v>3983</v>
      </c>
      <c r="E519" s="103">
        <v>5.4</v>
      </c>
      <c r="F519" s="320">
        <v>5.0</v>
      </c>
      <c r="G519" s="68" t="s">
        <v>1299</v>
      </c>
    </row>
    <row r="520" ht="11.25" customHeight="1">
      <c r="A520" s="100" t="s">
        <v>1299</v>
      </c>
      <c r="B520" s="102" t="s">
        <v>88</v>
      </c>
      <c r="C520" s="100" t="s">
        <v>4611</v>
      </c>
      <c r="D520" s="103" t="s">
        <v>4612</v>
      </c>
      <c r="E520" s="103">
        <v>6.0</v>
      </c>
      <c r="F520" s="320">
        <v>6.0</v>
      </c>
      <c r="G520" s="68" t="s">
        <v>1299</v>
      </c>
    </row>
    <row r="521" ht="11.25" customHeight="1">
      <c r="A521" s="100" t="s">
        <v>1299</v>
      </c>
      <c r="B521" s="102" t="s">
        <v>88</v>
      </c>
      <c r="C521" s="100" t="s">
        <v>4613</v>
      </c>
      <c r="D521" s="103" t="s">
        <v>4612</v>
      </c>
      <c r="E521" s="103">
        <v>6.0</v>
      </c>
      <c r="F521" s="320">
        <v>6.0</v>
      </c>
      <c r="G521" s="68" t="s">
        <v>1299</v>
      </c>
    </row>
    <row r="522" ht="11.25" customHeight="1">
      <c r="A522" s="100" t="s">
        <v>92</v>
      </c>
      <c r="B522" s="102" t="s">
        <v>88</v>
      </c>
      <c r="C522" s="100" t="s">
        <v>4614</v>
      </c>
      <c r="D522" s="103" t="s">
        <v>4615</v>
      </c>
      <c r="E522" s="103">
        <v>8.0</v>
      </c>
      <c r="F522" s="320">
        <v>8.0</v>
      </c>
      <c r="G522" s="68" t="s">
        <v>92</v>
      </c>
    </row>
    <row r="523" ht="11.25" customHeight="1">
      <c r="A523" s="100" t="s">
        <v>92</v>
      </c>
      <c r="B523" s="102" t="s">
        <v>88</v>
      </c>
      <c r="C523" s="100" t="s">
        <v>4616</v>
      </c>
      <c r="D523" s="103" t="s">
        <v>4615</v>
      </c>
      <c r="E523" s="103">
        <v>8.0</v>
      </c>
      <c r="F523" s="320">
        <v>8.0</v>
      </c>
      <c r="G523" s="68" t="s">
        <v>92</v>
      </c>
    </row>
    <row r="524" ht="11.25" customHeight="1">
      <c r="A524" s="100" t="s">
        <v>92</v>
      </c>
      <c r="B524" s="102" t="s">
        <v>88</v>
      </c>
      <c r="C524" s="100" t="s">
        <v>4617</v>
      </c>
      <c r="D524" s="103" t="s">
        <v>3981</v>
      </c>
      <c r="E524" s="103">
        <v>8.0</v>
      </c>
      <c r="F524" s="320">
        <v>8.0</v>
      </c>
      <c r="G524" s="68" t="s">
        <v>92</v>
      </c>
    </row>
    <row r="525" ht="11.25" customHeight="1">
      <c r="A525" s="100" t="s">
        <v>93</v>
      </c>
      <c r="B525" s="102" t="s">
        <v>88</v>
      </c>
      <c r="C525" s="100" t="s">
        <v>4618</v>
      </c>
      <c r="D525" s="103" t="s">
        <v>3983</v>
      </c>
      <c r="E525" s="103">
        <v>5.0</v>
      </c>
      <c r="F525" s="320">
        <v>5.0</v>
      </c>
      <c r="G525" s="68" t="s">
        <v>93</v>
      </c>
    </row>
    <row r="526" ht="11.25" customHeight="1">
      <c r="A526" s="100" t="s">
        <v>93</v>
      </c>
      <c r="B526" s="102" t="s">
        <v>88</v>
      </c>
      <c r="C526" s="100" t="s">
        <v>4619</v>
      </c>
      <c r="D526" s="103" t="s">
        <v>3983</v>
      </c>
      <c r="E526" s="103">
        <v>9.0</v>
      </c>
      <c r="F526" s="320">
        <v>9.0</v>
      </c>
      <c r="G526" s="68" t="s">
        <v>93</v>
      </c>
    </row>
    <row r="527" ht="11.25" customHeight="1">
      <c r="A527" s="100" t="s">
        <v>93</v>
      </c>
      <c r="B527" s="102" t="s">
        <v>88</v>
      </c>
      <c r="C527" s="100" t="s">
        <v>4620</v>
      </c>
      <c r="D527" s="103" t="s">
        <v>3983</v>
      </c>
      <c r="E527" s="103">
        <v>2.0</v>
      </c>
      <c r="F527" s="320">
        <v>2.0</v>
      </c>
      <c r="G527" s="68" t="s">
        <v>93</v>
      </c>
    </row>
    <row r="528" ht="11.25" customHeight="1">
      <c r="A528" s="100" t="s">
        <v>93</v>
      </c>
      <c r="B528" s="102" t="s">
        <v>88</v>
      </c>
      <c r="C528" s="100" t="s">
        <v>4621</v>
      </c>
      <c r="D528" s="103" t="s">
        <v>3983</v>
      </c>
      <c r="E528" s="103">
        <v>2.0</v>
      </c>
      <c r="F528" s="320">
        <v>2.0</v>
      </c>
      <c r="G528" s="68" t="s">
        <v>93</v>
      </c>
    </row>
    <row r="529" ht="11.25" customHeight="1">
      <c r="A529" s="100" t="s">
        <v>93</v>
      </c>
      <c r="B529" s="102" t="s">
        <v>88</v>
      </c>
      <c r="C529" s="100" t="s">
        <v>4622</v>
      </c>
      <c r="D529" s="103" t="s">
        <v>3983</v>
      </c>
      <c r="E529" s="103">
        <v>2.0</v>
      </c>
      <c r="F529" s="320">
        <v>2.0</v>
      </c>
      <c r="G529" s="68" t="s">
        <v>93</v>
      </c>
    </row>
    <row r="530" ht="11.25" customHeight="1">
      <c r="A530" s="100" t="s">
        <v>93</v>
      </c>
      <c r="B530" s="102" t="s">
        <v>88</v>
      </c>
      <c r="C530" s="100" t="s">
        <v>4623</v>
      </c>
      <c r="D530" s="103" t="s">
        <v>3983</v>
      </c>
      <c r="E530" s="103">
        <v>2.0</v>
      </c>
      <c r="F530" s="320">
        <v>2.0</v>
      </c>
      <c r="G530" s="68" t="s">
        <v>93</v>
      </c>
    </row>
    <row r="531" ht="11.25" customHeight="1">
      <c r="A531" s="100" t="s">
        <v>93</v>
      </c>
      <c r="B531" s="102" t="s">
        <v>88</v>
      </c>
      <c r="C531" s="100" t="s">
        <v>4624</v>
      </c>
      <c r="D531" s="103" t="s">
        <v>3983</v>
      </c>
      <c r="E531" s="103">
        <v>2.0</v>
      </c>
      <c r="F531" s="320">
        <v>2.0</v>
      </c>
      <c r="G531" s="68" t="s">
        <v>93</v>
      </c>
    </row>
    <row r="532" ht="11.25" customHeight="1">
      <c r="A532" s="100" t="s">
        <v>93</v>
      </c>
      <c r="B532" s="102" t="s">
        <v>88</v>
      </c>
      <c r="C532" s="100" t="s">
        <v>4625</v>
      </c>
      <c r="D532" s="103" t="s">
        <v>3983</v>
      </c>
      <c r="E532" s="103">
        <v>2.0</v>
      </c>
      <c r="F532" s="320">
        <v>2.0</v>
      </c>
      <c r="G532" s="68" t="s">
        <v>93</v>
      </c>
    </row>
    <row r="533" ht="11.25" customHeight="1">
      <c r="A533" s="100" t="s">
        <v>93</v>
      </c>
      <c r="B533" s="102" t="s">
        <v>88</v>
      </c>
      <c r="C533" s="100" t="s">
        <v>4626</v>
      </c>
      <c r="D533" s="103" t="s">
        <v>3983</v>
      </c>
      <c r="E533" s="103">
        <v>3.0</v>
      </c>
      <c r="F533" s="320">
        <v>3.0</v>
      </c>
      <c r="G533" s="68" t="s">
        <v>93</v>
      </c>
    </row>
    <row r="534" ht="11.25" customHeight="1">
      <c r="A534" s="100" t="s">
        <v>93</v>
      </c>
      <c r="B534" s="102" t="s">
        <v>88</v>
      </c>
      <c r="C534" s="100" t="s">
        <v>4627</v>
      </c>
      <c r="D534" s="103" t="s">
        <v>3983</v>
      </c>
      <c r="E534" s="103">
        <v>3.0</v>
      </c>
      <c r="F534" s="320">
        <v>3.0</v>
      </c>
      <c r="G534" s="68" t="s">
        <v>93</v>
      </c>
    </row>
    <row r="535" ht="11.25" customHeight="1">
      <c r="A535" s="100" t="s">
        <v>93</v>
      </c>
      <c r="B535" s="102" t="s">
        <v>88</v>
      </c>
      <c r="C535" s="100" t="s">
        <v>4628</v>
      </c>
      <c r="D535" s="103" t="s">
        <v>3983</v>
      </c>
      <c r="E535" s="103">
        <v>3.0</v>
      </c>
      <c r="F535" s="320">
        <v>3.0</v>
      </c>
      <c r="G535" s="68" t="s">
        <v>93</v>
      </c>
    </row>
    <row r="536" ht="11.25" customHeight="1">
      <c r="A536" s="100" t="s">
        <v>93</v>
      </c>
      <c r="B536" s="102" t="s">
        <v>88</v>
      </c>
      <c r="C536" s="100" t="s">
        <v>4629</v>
      </c>
      <c r="D536" s="103" t="s">
        <v>3983</v>
      </c>
      <c r="E536" s="103">
        <v>3.0</v>
      </c>
      <c r="F536" s="320">
        <v>3.0</v>
      </c>
      <c r="G536" s="68" t="s">
        <v>93</v>
      </c>
    </row>
    <row r="537" ht="11.25" customHeight="1">
      <c r="A537" s="100" t="s">
        <v>93</v>
      </c>
      <c r="B537" s="102" t="s">
        <v>88</v>
      </c>
      <c r="C537" s="100" t="s">
        <v>4630</v>
      </c>
      <c r="D537" s="103" t="s">
        <v>3983</v>
      </c>
      <c r="E537" s="103">
        <v>2.0</v>
      </c>
      <c r="F537" s="320">
        <v>2.0</v>
      </c>
      <c r="G537" s="68" t="s">
        <v>93</v>
      </c>
    </row>
    <row r="538" ht="11.25" customHeight="1">
      <c r="A538" s="100" t="s">
        <v>93</v>
      </c>
      <c r="B538" s="102" t="s">
        <v>88</v>
      </c>
      <c r="C538" s="100" t="s">
        <v>4631</v>
      </c>
      <c r="D538" s="103" t="s">
        <v>3983</v>
      </c>
      <c r="E538" s="103">
        <v>2.0</v>
      </c>
      <c r="F538" s="320">
        <v>2.0</v>
      </c>
      <c r="G538" s="68" t="s">
        <v>93</v>
      </c>
    </row>
    <row r="539" ht="11.25" customHeight="1">
      <c r="A539" s="100" t="s">
        <v>93</v>
      </c>
      <c r="B539" s="102" t="s">
        <v>88</v>
      </c>
      <c r="C539" s="100" t="s">
        <v>4632</v>
      </c>
      <c r="D539" s="103" t="s">
        <v>4014</v>
      </c>
      <c r="E539" s="103">
        <v>2.0</v>
      </c>
      <c r="F539" s="320">
        <v>2.0</v>
      </c>
      <c r="G539" s="68" t="s">
        <v>93</v>
      </c>
    </row>
    <row r="540" ht="11.25" customHeight="1">
      <c r="A540" s="100" t="s">
        <v>93</v>
      </c>
      <c r="B540" s="102" t="s">
        <v>88</v>
      </c>
      <c r="C540" s="100" t="s">
        <v>4633</v>
      </c>
      <c r="D540" s="103" t="s">
        <v>4014</v>
      </c>
      <c r="E540" s="103">
        <v>2.0</v>
      </c>
      <c r="F540" s="320">
        <v>2.0</v>
      </c>
      <c r="G540" s="68" t="s">
        <v>93</v>
      </c>
    </row>
    <row r="541" ht="11.25" customHeight="1">
      <c r="A541" s="100" t="s">
        <v>93</v>
      </c>
      <c r="B541" s="102" t="s">
        <v>88</v>
      </c>
      <c r="C541" s="100" t="s">
        <v>4634</v>
      </c>
      <c r="D541" s="103" t="s">
        <v>3983</v>
      </c>
      <c r="E541" s="103">
        <v>3.0</v>
      </c>
      <c r="F541" s="320">
        <v>3.0</v>
      </c>
      <c r="G541" s="68" t="s">
        <v>93</v>
      </c>
    </row>
    <row r="542" ht="11.25" customHeight="1">
      <c r="A542" s="100" t="s">
        <v>93</v>
      </c>
      <c r="B542" s="102" t="s">
        <v>88</v>
      </c>
      <c r="C542" s="100" t="s">
        <v>4635</v>
      </c>
      <c r="D542" s="103" t="s">
        <v>3983</v>
      </c>
      <c r="E542" s="103">
        <v>3.0</v>
      </c>
      <c r="F542" s="320">
        <v>3.0</v>
      </c>
      <c r="G542" s="68" t="s">
        <v>93</v>
      </c>
    </row>
    <row r="543" ht="11.25" customHeight="1">
      <c r="A543" s="100" t="s">
        <v>93</v>
      </c>
      <c r="B543" s="102" t="s">
        <v>88</v>
      </c>
      <c r="C543" s="100" t="s">
        <v>4636</v>
      </c>
      <c r="D543" s="103" t="s">
        <v>3983</v>
      </c>
      <c r="E543" s="103">
        <v>3.0</v>
      </c>
      <c r="F543" s="320">
        <v>3.0</v>
      </c>
      <c r="G543" s="68" t="s">
        <v>93</v>
      </c>
    </row>
    <row r="544" ht="11.25" customHeight="1">
      <c r="A544" s="100" t="s">
        <v>93</v>
      </c>
      <c r="B544" s="102" t="s">
        <v>88</v>
      </c>
      <c r="C544" s="100" t="s">
        <v>4637</v>
      </c>
      <c r="D544" s="103" t="s">
        <v>3983</v>
      </c>
      <c r="E544" s="103">
        <v>3.0</v>
      </c>
      <c r="F544" s="320">
        <v>3.0</v>
      </c>
      <c r="G544" s="68" t="s">
        <v>93</v>
      </c>
    </row>
    <row r="545" ht="11.25" customHeight="1">
      <c r="A545" s="100" t="s">
        <v>93</v>
      </c>
      <c r="B545" s="102" t="s">
        <v>88</v>
      </c>
      <c r="C545" s="100" t="s">
        <v>4638</v>
      </c>
      <c r="D545" s="103" t="s">
        <v>57</v>
      </c>
      <c r="E545" s="103">
        <v>1.0</v>
      </c>
      <c r="F545" s="320">
        <v>1.0</v>
      </c>
      <c r="G545" s="68" t="s">
        <v>93</v>
      </c>
    </row>
    <row r="546" ht="11.25" customHeight="1">
      <c r="A546" s="100" t="s">
        <v>93</v>
      </c>
      <c r="B546" s="102" t="s">
        <v>88</v>
      </c>
      <c r="C546" s="100" t="s">
        <v>4639</v>
      </c>
      <c r="D546" s="103" t="s">
        <v>57</v>
      </c>
      <c r="E546" s="103">
        <v>1.0</v>
      </c>
      <c r="F546" s="320">
        <v>1.0</v>
      </c>
      <c r="G546" s="68" t="s">
        <v>93</v>
      </c>
    </row>
    <row r="547" ht="11.25" customHeight="1">
      <c r="A547" s="100" t="s">
        <v>93</v>
      </c>
      <c r="B547" s="102" t="s">
        <v>88</v>
      </c>
      <c r="C547" s="100" t="s">
        <v>4640</v>
      </c>
      <c r="D547" s="103" t="s">
        <v>57</v>
      </c>
      <c r="E547" s="103">
        <v>1.0</v>
      </c>
      <c r="F547" s="320">
        <v>1.0</v>
      </c>
      <c r="G547" s="68" t="s">
        <v>93</v>
      </c>
    </row>
    <row r="548" ht="11.25" customHeight="1">
      <c r="A548" s="100" t="s">
        <v>93</v>
      </c>
      <c r="B548" s="102" t="s">
        <v>88</v>
      </c>
      <c r="C548" s="100" t="s">
        <v>4641</v>
      </c>
      <c r="D548" s="103" t="s">
        <v>57</v>
      </c>
      <c r="E548" s="103">
        <v>1.0</v>
      </c>
      <c r="F548" s="320">
        <v>1.0</v>
      </c>
      <c r="G548" s="68" t="s">
        <v>93</v>
      </c>
    </row>
    <row r="549" ht="11.25" customHeight="1">
      <c r="A549" s="100" t="s">
        <v>95</v>
      </c>
      <c r="B549" s="102" t="s">
        <v>1319</v>
      </c>
      <c r="C549" s="100" t="s">
        <v>4183</v>
      </c>
      <c r="D549" s="103" t="s">
        <v>3983</v>
      </c>
      <c r="E549" s="103">
        <v>7.0</v>
      </c>
      <c r="F549" s="320">
        <v>7.0</v>
      </c>
      <c r="G549" s="68" t="s">
        <v>95</v>
      </c>
    </row>
    <row r="550" ht="11.25" customHeight="1">
      <c r="A550" s="100" t="s">
        <v>96</v>
      </c>
      <c r="B550" s="102" t="s">
        <v>88</v>
      </c>
      <c r="C550" s="100" t="s">
        <v>4642</v>
      </c>
      <c r="D550" s="103" t="s">
        <v>4062</v>
      </c>
      <c r="E550" s="103">
        <v>3.0</v>
      </c>
      <c r="F550" s="320">
        <f t="shared" ref="F550:F558" si="8">E550</f>
        <v>3</v>
      </c>
      <c r="G550" s="68" t="s">
        <v>96</v>
      </c>
    </row>
    <row r="551" ht="11.25" customHeight="1">
      <c r="A551" s="100" t="s">
        <v>96</v>
      </c>
      <c r="B551" s="102" t="s">
        <v>88</v>
      </c>
      <c r="C551" s="100" t="s">
        <v>4643</v>
      </c>
      <c r="D551" s="103" t="s">
        <v>4062</v>
      </c>
      <c r="E551" s="103">
        <v>3.0</v>
      </c>
      <c r="F551" s="320">
        <f t="shared" si="8"/>
        <v>3</v>
      </c>
      <c r="G551" s="68" t="s">
        <v>96</v>
      </c>
    </row>
    <row r="552" ht="11.25" customHeight="1">
      <c r="A552" s="100" t="s">
        <v>96</v>
      </c>
      <c r="B552" s="102" t="s">
        <v>88</v>
      </c>
      <c r="C552" s="100" t="s">
        <v>4644</v>
      </c>
      <c r="D552" s="103" t="s">
        <v>4062</v>
      </c>
      <c r="E552" s="103">
        <v>3.0</v>
      </c>
      <c r="F552" s="320">
        <f t="shared" si="8"/>
        <v>3</v>
      </c>
      <c r="G552" s="68" t="s">
        <v>96</v>
      </c>
    </row>
    <row r="553" ht="11.25" customHeight="1">
      <c r="A553" s="100" t="s">
        <v>96</v>
      </c>
      <c r="B553" s="102" t="s">
        <v>88</v>
      </c>
      <c r="C553" s="100" t="s">
        <v>4645</v>
      </c>
      <c r="D553" s="103" t="s">
        <v>4062</v>
      </c>
      <c r="E553" s="103">
        <v>3.0</v>
      </c>
      <c r="F553" s="320">
        <f t="shared" si="8"/>
        <v>3</v>
      </c>
      <c r="G553" s="68" t="s">
        <v>96</v>
      </c>
    </row>
    <row r="554" ht="11.25" customHeight="1">
      <c r="A554" s="100" t="s">
        <v>96</v>
      </c>
      <c r="B554" s="102" t="s">
        <v>88</v>
      </c>
      <c r="C554" s="100" t="s">
        <v>4646</v>
      </c>
      <c r="D554" s="103" t="s">
        <v>4062</v>
      </c>
      <c r="E554" s="103">
        <v>3.0</v>
      </c>
      <c r="F554" s="320">
        <f t="shared" si="8"/>
        <v>3</v>
      </c>
      <c r="G554" s="68" t="s">
        <v>96</v>
      </c>
    </row>
    <row r="555" ht="11.25" customHeight="1">
      <c r="A555" s="100" t="s">
        <v>96</v>
      </c>
      <c r="B555" s="102" t="s">
        <v>88</v>
      </c>
      <c r="C555" s="100" t="s">
        <v>4647</v>
      </c>
      <c r="D555" s="103" t="s">
        <v>4062</v>
      </c>
      <c r="E555" s="103">
        <v>3.0</v>
      </c>
      <c r="F555" s="320">
        <f t="shared" si="8"/>
        <v>3</v>
      </c>
      <c r="G555" s="68" t="s">
        <v>96</v>
      </c>
    </row>
    <row r="556" ht="11.25" customHeight="1">
      <c r="A556" s="100" t="s">
        <v>96</v>
      </c>
      <c r="B556" s="102" t="s">
        <v>88</v>
      </c>
      <c r="C556" s="100" t="s">
        <v>4648</v>
      </c>
      <c r="D556" s="103" t="s">
        <v>4062</v>
      </c>
      <c r="E556" s="103">
        <v>3.0</v>
      </c>
      <c r="F556" s="320">
        <f t="shared" si="8"/>
        <v>3</v>
      </c>
      <c r="G556" s="68" t="s">
        <v>96</v>
      </c>
    </row>
    <row r="557" ht="11.25" customHeight="1">
      <c r="A557" s="100" t="s">
        <v>96</v>
      </c>
      <c r="B557" s="102" t="s">
        <v>88</v>
      </c>
      <c r="C557" s="100" t="s">
        <v>4649</v>
      </c>
      <c r="D557" s="103" t="s">
        <v>4062</v>
      </c>
      <c r="E557" s="103">
        <v>3.0</v>
      </c>
      <c r="F557" s="320">
        <f t="shared" si="8"/>
        <v>3</v>
      </c>
      <c r="G557" s="68" t="s">
        <v>96</v>
      </c>
    </row>
    <row r="558" ht="11.25" customHeight="1">
      <c r="A558" s="100" t="s">
        <v>96</v>
      </c>
      <c r="B558" s="102" t="s">
        <v>88</v>
      </c>
      <c r="C558" s="100" t="s">
        <v>4650</v>
      </c>
      <c r="D558" s="103" t="s">
        <v>4062</v>
      </c>
      <c r="E558" s="103">
        <v>3.0</v>
      </c>
      <c r="F558" s="320">
        <f t="shared" si="8"/>
        <v>3</v>
      </c>
      <c r="G558" s="68" t="s">
        <v>96</v>
      </c>
    </row>
    <row r="559" ht="11.25" customHeight="1">
      <c r="A559" s="122" t="s">
        <v>99</v>
      </c>
      <c r="B559" s="72" t="s">
        <v>88</v>
      </c>
      <c r="C559" s="122" t="s">
        <v>4651</v>
      </c>
      <c r="D559" s="72" t="s">
        <v>3983</v>
      </c>
      <c r="E559" s="72" t="s">
        <v>4652</v>
      </c>
      <c r="F559" s="72">
        <v>5.0</v>
      </c>
      <c r="G559" s="5" t="s">
        <v>99</v>
      </c>
    </row>
    <row r="560" ht="11.25" customHeight="1">
      <c r="A560" s="122" t="s">
        <v>99</v>
      </c>
      <c r="B560" s="72" t="s">
        <v>88</v>
      </c>
      <c r="C560" s="122" t="s">
        <v>4653</v>
      </c>
      <c r="D560" s="72" t="s">
        <v>3983</v>
      </c>
      <c r="E560" s="72" t="s">
        <v>4652</v>
      </c>
      <c r="F560" s="72">
        <v>5.0</v>
      </c>
      <c r="G560" s="5" t="s">
        <v>99</v>
      </c>
    </row>
    <row r="561" ht="11.25" customHeight="1">
      <c r="A561" s="100" t="s">
        <v>100</v>
      </c>
      <c r="B561" s="102" t="s">
        <v>88</v>
      </c>
      <c r="C561" s="100" t="s">
        <v>4654</v>
      </c>
      <c r="D561" s="103" t="s">
        <v>3983</v>
      </c>
      <c r="E561" s="103">
        <v>3.0</v>
      </c>
      <c r="F561" s="320">
        <v>3.0</v>
      </c>
      <c r="G561" s="68" t="s">
        <v>100</v>
      </c>
    </row>
    <row r="562" ht="11.25" customHeight="1">
      <c r="A562" s="100" t="s">
        <v>100</v>
      </c>
      <c r="B562" s="102" t="s">
        <v>88</v>
      </c>
      <c r="C562" s="100" t="s">
        <v>4655</v>
      </c>
      <c r="D562" s="103" t="s">
        <v>3983</v>
      </c>
      <c r="E562" s="103">
        <v>3.0</v>
      </c>
      <c r="F562" s="320">
        <v>3.0</v>
      </c>
      <c r="G562" s="68" t="s">
        <v>100</v>
      </c>
    </row>
    <row r="563" ht="11.25" customHeight="1">
      <c r="A563" s="100" t="s">
        <v>100</v>
      </c>
      <c r="B563" s="102" t="s">
        <v>88</v>
      </c>
      <c r="C563" s="100" t="s">
        <v>4656</v>
      </c>
      <c r="D563" s="103" t="s">
        <v>3983</v>
      </c>
      <c r="E563" s="103">
        <v>3.0</v>
      </c>
      <c r="F563" s="320">
        <v>3.0</v>
      </c>
      <c r="G563" s="68" t="s">
        <v>100</v>
      </c>
    </row>
    <row r="564" ht="11.25" customHeight="1">
      <c r="A564" s="100" t="s">
        <v>100</v>
      </c>
      <c r="B564" s="102" t="s">
        <v>88</v>
      </c>
      <c r="C564" s="100" t="s">
        <v>4657</v>
      </c>
      <c r="D564" s="103" t="s">
        <v>3983</v>
      </c>
      <c r="E564" s="103">
        <v>3.0</v>
      </c>
      <c r="F564" s="320">
        <v>3.0</v>
      </c>
      <c r="G564" s="68" t="s">
        <v>100</v>
      </c>
    </row>
    <row r="565" ht="11.25" customHeight="1">
      <c r="A565" s="100" t="s">
        <v>100</v>
      </c>
      <c r="B565" s="102" t="s">
        <v>88</v>
      </c>
      <c r="C565" s="100" t="s">
        <v>4658</v>
      </c>
      <c r="D565" s="103" t="s">
        <v>3983</v>
      </c>
      <c r="E565" s="103">
        <v>3.0</v>
      </c>
      <c r="F565" s="320">
        <v>3.0</v>
      </c>
      <c r="G565" s="68" t="s">
        <v>100</v>
      </c>
    </row>
    <row r="566" ht="11.25" customHeight="1">
      <c r="A566" s="100" t="s">
        <v>100</v>
      </c>
      <c r="B566" s="102" t="s">
        <v>88</v>
      </c>
      <c r="C566" s="100" t="s">
        <v>4659</v>
      </c>
      <c r="D566" s="103" t="s">
        <v>3983</v>
      </c>
      <c r="E566" s="103">
        <v>3.0</v>
      </c>
      <c r="F566" s="320">
        <v>3.0</v>
      </c>
      <c r="G566" s="68" t="s">
        <v>100</v>
      </c>
    </row>
    <row r="567" ht="11.25" customHeight="1">
      <c r="A567" s="100" t="s">
        <v>100</v>
      </c>
      <c r="B567" s="102" t="s">
        <v>88</v>
      </c>
      <c r="C567" s="100" t="s">
        <v>4660</v>
      </c>
      <c r="D567" s="103" t="s">
        <v>3983</v>
      </c>
      <c r="E567" s="103">
        <v>2.5</v>
      </c>
      <c r="F567" s="320">
        <v>3.0</v>
      </c>
      <c r="G567" s="68" t="s">
        <v>100</v>
      </c>
    </row>
    <row r="568" ht="11.25" customHeight="1">
      <c r="A568" s="100" t="s">
        <v>100</v>
      </c>
      <c r="B568" s="102" t="s">
        <v>88</v>
      </c>
      <c r="C568" s="100" t="s">
        <v>4661</v>
      </c>
      <c r="D568" s="103" t="s">
        <v>3983</v>
      </c>
      <c r="E568" s="103">
        <v>2.5</v>
      </c>
      <c r="F568" s="320">
        <v>3.0</v>
      </c>
      <c r="G568" s="68" t="s">
        <v>100</v>
      </c>
    </row>
    <row r="569" ht="11.25" customHeight="1">
      <c r="A569" s="100" t="s">
        <v>100</v>
      </c>
      <c r="B569" s="102" t="s">
        <v>88</v>
      </c>
      <c r="C569" s="100" t="s">
        <v>4662</v>
      </c>
      <c r="D569" s="103" t="s">
        <v>3983</v>
      </c>
      <c r="E569" s="103">
        <v>2.0</v>
      </c>
      <c r="F569" s="320">
        <v>2.0</v>
      </c>
      <c r="G569" s="68" t="s">
        <v>100</v>
      </c>
    </row>
    <row r="570" ht="11.25" customHeight="1">
      <c r="A570" s="100" t="s">
        <v>100</v>
      </c>
      <c r="B570" s="102" t="s">
        <v>88</v>
      </c>
      <c r="C570" s="100" t="s">
        <v>4663</v>
      </c>
      <c r="D570" s="103" t="s">
        <v>3983</v>
      </c>
      <c r="E570" s="103">
        <v>2.0</v>
      </c>
      <c r="F570" s="320">
        <v>2.0</v>
      </c>
      <c r="G570" s="68" t="s">
        <v>100</v>
      </c>
    </row>
    <row r="571" ht="11.25" customHeight="1">
      <c r="A571" s="100" t="s">
        <v>100</v>
      </c>
      <c r="B571" s="102" t="s">
        <v>88</v>
      </c>
      <c r="C571" s="100" t="s">
        <v>4664</v>
      </c>
      <c r="D571" s="103" t="s">
        <v>3983</v>
      </c>
      <c r="E571" s="103">
        <v>3.0</v>
      </c>
      <c r="F571" s="320">
        <v>3.0</v>
      </c>
      <c r="G571" s="68" t="s">
        <v>100</v>
      </c>
    </row>
    <row r="572" ht="11.25" customHeight="1">
      <c r="A572" s="100" t="s">
        <v>100</v>
      </c>
      <c r="B572" s="102" t="s">
        <v>88</v>
      </c>
      <c r="C572" s="100" t="s">
        <v>4665</v>
      </c>
      <c r="D572" s="103" t="s">
        <v>3983</v>
      </c>
      <c r="E572" s="103">
        <v>3.0</v>
      </c>
      <c r="F572" s="320">
        <v>3.0</v>
      </c>
      <c r="G572" s="68" t="s">
        <v>100</v>
      </c>
    </row>
    <row r="573" ht="11.25" customHeight="1">
      <c r="A573" s="100" t="s">
        <v>100</v>
      </c>
      <c r="B573" s="102" t="s">
        <v>88</v>
      </c>
      <c r="C573" s="100" t="s">
        <v>4666</v>
      </c>
      <c r="D573" s="103" t="s">
        <v>3983</v>
      </c>
      <c r="E573" s="103">
        <v>3.0</v>
      </c>
      <c r="F573" s="320">
        <v>3.0</v>
      </c>
      <c r="G573" s="68" t="s">
        <v>100</v>
      </c>
    </row>
    <row r="574" ht="11.25" customHeight="1">
      <c r="A574" s="100" t="s">
        <v>100</v>
      </c>
      <c r="B574" s="102" t="s">
        <v>88</v>
      </c>
      <c r="C574" s="100" t="s">
        <v>4667</v>
      </c>
      <c r="D574" s="103" t="s">
        <v>3983</v>
      </c>
      <c r="E574" s="103">
        <v>3.0</v>
      </c>
      <c r="F574" s="320">
        <v>3.0</v>
      </c>
      <c r="G574" s="68" t="s">
        <v>100</v>
      </c>
    </row>
    <row r="575" ht="11.25" customHeight="1">
      <c r="A575" s="100" t="s">
        <v>100</v>
      </c>
      <c r="B575" s="102" t="s">
        <v>88</v>
      </c>
      <c r="C575" s="100" t="s">
        <v>4668</v>
      </c>
      <c r="D575" s="103" t="s">
        <v>3983</v>
      </c>
      <c r="E575" s="103">
        <v>3.0</v>
      </c>
      <c r="F575" s="320">
        <v>3.0</v>
      </c>
      <c r="G575" s="68" t="s">
        <v>100</v>
      </c>
    </row>
    <row r="576" ht="11.25" customHeight="1">
      <c r="A576" s="100" t="s">
        <v>100</v>
      </c>
      <c r="B576" s="102" t="s">
        <v>88</v>
      </c>
      <c r="C576" s="100" t="s">
        <v>4669</v>
      </c>
      <c r="D576" s="103" t="s">
        <v>3983</v>
      </c>
      <c r="E576" s="103">
        <v>3.0</v>
      </c>
      <c r="F576" s="320">
        <v>3.0</v>
      </c>
      <c r="G576" s="68" t="s">
        <v>100</v>
      </c>
    </row>
    <row r="577" ht="11.25" customHeight="1">
      <c r="A577" s="100" t="s">
        <v>100</v>
      </c>
      <c r="B577" s="102" t="s">
        <v>88</v>
      </c>
      <c r="C577" s="100" t="s">
        <v>4670</v>
      </c>
      <c r="D577" s="103" t="s">
        <v>3983</v>
      </c>
      <c r="E577" s="103">
        <v>3.0</v>
      </c>
      <c r="F577" s="320">
        <v>3.0</v>
      </c>
      <c r="G577" s="68" t="s">
        <v>100</v>
      </c>
    </row>
    <row r="578" ht="11.25" customHeight="1">
      <c r="A578" s="100" t="s">
        <v>100</v>
      </c>
      <c r="B578" s="102" t="s">
        <v>88</v>
      </c>
      <c r="C578" s="100" t="s">
        <v>4671</v>
      </c>
      <c r="D578" s="103" t="s">
        <v>3983</v>
      </c>
      <c r="E578" s="103">
        <v>3.0</v>
      </c>
      <c r="F578" s="320">
        <v>3.0</v>
      </c>
      <c r="G578" s="68" t="s">
        <v>100</v>
      </c>
    </row>
    <row r="579" ht="11.25" customHeight="1">
      <c r="A579" s="100" t="s">
        <v>100</v>
      </c>
      <c r="B579" s="102" t="s">
        <v>88</v>
      </c>
      <c r="C579" s="100" t="s">
        <v>4672</v>
      </c>
      <c r="D579" s="103" t="s">
        <v>3983</v>
      </c>
      <c r="E579" s="103">
        <v>2.0</v>
      </c>
      <c r="F579" s="320">
        <v>2.0</v>
      </c>
      <c r="G579" s="68" t="s">
        <v>100</v>
      </c>
    </row>
    <row r="580" ht="11.25" customHeight="1">
      <c r="A580" s="100" t="s">
        <v>100</v>
      </c>
      <c r="B580" s="102" t="s">
        <v>88</v>
      </c>
      <c r="C580" s="100" t="s">
        <v>4673</v>
      </c>
      <c r="D580" s="103" t="s">
        <v>3983</v>
      </c>
      <c r="E580" s="103">
        <v>2.0</v>
      </c>
      <c r="F580" s="320">
        <v>2.0</v>
      </c>
      <c r="G580" s="68" t="s">
        <v>100</v>
      </c>
    </row>
    <row r="581" ht="11.25" customHeight="1">
      <c r="A581" s="100" t="s">
        <v>100</v>
      </c>
      <c r="B581" s="102" t="s">
        <v>88</v>
      </c>
      <c r="C581" s="100" t="s">
        <v>4674</v>
      </c>
      <c r="D581" s="103" t="s">
        <v>3983</v>
      </c>
      <c r="E581" s="103">
        <v>9.0</v>
      </c>
      <c r="F581" s="320">
        <v>9.0</v>
      </c>
      <c r="G581" s="68" t="s">
        <v>100</v>
      </c>
    </row>
    <row r="582" ht="11.25" customHeight="1">
      <c r="A582" s="100" t="s">
        <v>100</v>
      </c>
      <c r="B582" s="102" t="s">
        <v>88</v>
      </c>
      <c r="C582" s="100" t="s">
        <v>4675</v>
      </c>
      <c r="D582" s="103" t="s">
        <v>3983</v>
      </c>
      <c r="E582" s="103">
        <v>6.0</v>
      </c>
      <c r="F582" s="320">
        <v>6.0</v>
      </c>
      <c r="G582" s="68" t="s">
        <v>100</v>
      </c>
    </row>
    <row r="583" ht="11.25" customHeight="1">
      <c r="A583" s="100" t="s">
        <v>4676</v>
      </c>
      <c r="B583" s="102" t="s">
        <v>1319</v>
      </c>
      <c r="C583" s="100" t="s">
        <v>4677</v>
      </c>
      <c r="D583" s="103" t="s">
        <v>4678</v>
      </c>
      <c r="E583" s="103">
        <v>8.0</v>
      </c>
      <c r="F583" s="320">
        <v>2.66</v>
      </c>
      <c r="G583" s="68" t="s">
        <v>4676</v>
      </c>
    </row>
    <row r="584" ht="11.25" customHeight="1">
      <c r="A584" s="100" t="s">
        <v>4676</v>
      </c>
      <c r="B584" s="102" t="s">
        <v>1319</v>
      </c>
      <c r="C584" s="100" t="s">
        <v>4679</v>
      </c>
      <c r="D584" s="103" t="s">
        <v>4678</v>
      </c>
      <c r="E584" s="103">
        <v>6.0</v>
      </c>
      <c r="F584" s="320">
        <v>2.0</v>
      </c>
      <c r="G584" s="68" t="s">
        <v>4676</v>
      </c>
    </row>
    <row r="585" ht="11.25" customHeight="1">
      <c r="A585" s="100" t="s">
        <v>4676</v>
      </c>
      <c r="B585" s="102" t="s">
        <v>1319</v>
      </c>
      <c r="C585" s="100" t="s">
        <v>4680</v>
      </c>
      <c r="D585" s="103" t="s">
        <v>4678</v>
      </c>
      <c r="E585" s="103">
        <v>8.0</v>
      </c>
      <c r="F585" s="320">
        <v>2.66</v>
      </c>
      <c r="G585" s="68" t="s">
        <v>4676</v>
      </c>
    </row>
    <row r="586" ht="11.25" customHeight="1">
      <c r="A586" s="100" t="s">
        <v>4676</v>
      </c>
      <c r="B586" s="102" t="s">
        <v>1319</v>
      </c>
      <c r="C586" s="100" t="s">
        <v>4681</v>
      </c>
      <c r="D586" s="103" t="s">
        <v>4682</v>
      </c>
      <c r="E586" s="103" t="s">
        <v>4683</v>
      </c>
      <c r="F586" s="320">
        <v>8.0</v>
      </c>
      <c r="G586" s="68" t="s">
        <v>4676</v>
      </c>
    </row>
    <row r="587" ht="11.25" customHeight="1">
      <c r="A587" s="100" t="s">
        <v>102</v>
      </c>
      <c r="B587" s="102" t="s">
        <v>88</v>
      </c>
      <c r="C587" s="100" t="s">
        <v>4465</v>
      </c>
      <c r="D587" s="103" t="s">
        <v>3983</v>
      </c>
      <c r="E587" s="103" t="s">
        <v>4684</v>
      </c>
      <c r="F587" s="320">
        <v>17.33</v>
      </c>
      <c r="G587" s="68" t="s">
        <v>102</v>
      </c>
    </row>
    <row r="588" ht="11.25" customHeight="1">
      <c r="A588" s="100" t="s">
        <v>102</v>
      </c>
      <c r="B588" s="102" t="s">
        <v>88</v>
      </c>
      <c r="C588" s="100" t="s">
        <v>4685</v>
      </c>
      <c r="D588" s="103" t="s">
        <v>3983</v>
      </c>
      <c r="E588" s="103" t="s">
        <v>4686</v>
      </c>
      <c r="F588" s="320">
        <v>1.0</v>
      </c>
      <c r="G588" s="68" t="s">
        <v>102</v>
      </c>
    </row>
    <row r="589" ht="11.25" customHeight="1">
      <c r="A589" s="100" t="s">
        <v>102</v>
      </c>
      <c r="B589" s="102" t="s">
        <v>88</v>
      </c>
      <c r="C589" s="100" t="s">
        <v>4687</v>
      </c>
      <c r="D589" s="103" t="s">
        <v>3983</v>
      </c>
      <c r="E589" s="103" t="s">
        <v>4688</v>
      </c>
      <c r="F589" s="320">
        <v>16.0</v>
      </c>
      <c r="G589" s="68" t="s">
        <v>102</v>
      </c>
    </row>
    <row r="590" ht="11.25" customHeight="1">
      <c r="A590" s="100" t="s">
        <v>102</v>
      </c>
      <c r="B590" s="102" t="s">
        <v>88</v>
      </c>
      <c r="C590" s="100" t="s">
        <v>4465</v>
      </c>
      <c r="D590" s="103" t="s">
        <v>4062</v>
      </c>
      <c r="E590" s="103" t="s">
        <v>4689</v>
      </c>
      <c r="F590" s="320">
        <v>2.33</v>
      </c>
      <c r="G590" s="68" t="s">
        <v>102</v>
      </c>
    </row>
    <row r="591" ht="11.25" customHeight="1">
      <c r="A591" s="100" t="s">
        <v>4690</v>
      </c>
      <c r="B591" s="102" t="s">
        <v>1319</v>
      </c>
      <c r="C591" s="100" t="s">
        <v>4264</v>
      </c>
      <c r="D591" s="103" t="s">
        <v>3983</v>
      </c>
      <c r="E591" s="103" t="s">
        <v>4691</v>
      </c>
      <c r="F591" s="320">
        <v>2.66</v>
      </c>
      <c r="G591" s="68" t="s">
        <v>103</v>
      </c>
    </row>
    <row r="592" ht="11.25" customHeight="1">
      <c r="A592" s="100" t="s">
        <v>2182</v>
      </c>
      <c r="B592" s="102" t="s">
        <v>88</v>
      </c>
      <c r="C592" s="100" t="s">
        <v>4692</v>
      </c>
      <c r="D592" s="103" t="s">
        <v>3983</v>
      </c>
      <c r="E592" s="103" t="s">
        <v>4693</v>
      </c>
      <c r="F592" s="320">
        <v>6.0</v>
      </c>
      <c r="G592" s="68" t="s">
        <v>104</v>
      </c>
    </row>
    <row r="593" ht="11.25" customHeight="1">
      <c r="A593" s="100" t="s">
        <v>2182</v>
      </c>
      <c r="B593" s="102" t="s">
        <v>88</v>
      </c>
      <c r="C593" s="100" t="s">
        <v>4694</v>
      </c>
      <c r="D593" s="103" t="s">
        <v>3983</v>
      </c>
      <c r="E593" s="103" t="s">
        <v>4695</v>
      </c>
      <c r="F593" s="320">
        <v>6.66</v>
      </c>
      <c r="G593" s="68" t="s">
        <v>104</v>
      </c>
    </row>
    <row r="594" ht="11.25" customHeight="1">
      <c r="A594" s="100" t="s">
        <v>2182</v>
      </c>
      <c r="B594" s="102" t="s">
        <v>88</v>
      </c>
      <c r="C594" s="100" t="s">
        <v>4696</v>
      </c>
      <c r="D594" s="103" t="s">
        <v>3983</v>
      </c>
      <c r="E594" s="103" t="s">
        <v>4697</v>
      </c>
      <c r="F594" s="320">
        <v>4.0</v>
      </c>
      <c r="G594" s="68" t="s">
        <v>104</v>
      </c>
    </row>
    <row r="595" ht="11.25" customHeight="1">
      <c r="A595" s="100" t="s">
        <v>2182</v>
      </c>
      <c r="B595" s="102" t="s">
        <v>88</v>
      </c>
      <c r="C595" s="100" t="s">
        <v>4698</v>
      </c>
      <c r="D595" s="103" t="s">
        <v>3983</v>
      </c>
      <c r="E595" s="103" t="s">
        <v>4693</v>
      </c>
      <c r="F595" s="320">
        <v>6.0</v>
      </c>
      <c r="G595" s="68" t="s">
        <v>104</v>
      </c>
    </row>
    <row r="596" ht="11.25" customHeight="1">
      <c r="A596" s="100" t="s">
        <v>2182</v>
      </c>
      <c r="B596" s="102" t="s">
        <v>88</v>
      </c>
      <c r="C596" s="100" t="s">
        <v>4699</v>
      </c>
      <c r="D596" s="103" t="s">
        <v>3983</v>
      </c>
      <c r="E596" s="103" t="s">
        <v>4700</v>
      </c>
      <c r="F596" s="320">
        <v>5.33</v>
      </c>
      <c r="G596" s="68" t="s">
        <v>104</v>
      </c>
    </row>
    <row r="597" ht="11.25" customHeight="1">
      <c r="A597" s="100" t="s">
        <v>2182</v>
      </c>
      <c r="B597" s="102" t="s">
        <v>88</v>
      </c>
      <c r="C597" s="100" t="s">
        <v>4701</v>
      </c>
      <c r="D597" s="103" t="s">
        <v>3983</v>
      </c>
      <c r="E597" s="103" t="s">
        <v>4693</v>
      </c>
      <c r="F597" s="320">
        <v>6.0</v>
      </c>
      <c r="G597" s="68" t="s">
        <v>104</v>
      </c>
    </row>
    <row r="598" ht="11.25" customHeight="1">
      <c r="A598" s="100" t="s">
        <v>2182</v>
      </c>
      <c r="B598" s="102" t="s">
        <v>88</v>
      </c>
      <c r="C598" s="100" t="s">
        <v>4702</v>
      </c>
      <c r="D598" s="103" t="s">
        <v>3983</v>
      </c>
      <c r="E598" s="103" t="s">
        <v>4693</v>
      </c>
      <c r="F598" s="320">
        <v>6.33</v>
      </c>
      <c r="G598" s="68" t="s">
        <v>104</v>
      </c>
    </row>
    <row r="599" ht="11.25" customHeight="1">
      <c r="A599" s="100" t="s">
        <v>2182</v>
      </c>
      <c r="B599" s="102" t="s">
        <v>88</v>
      </c>
      <c r="C599" s="100" t="s">
        <v>4703</v>
      </c>
      <c r="D599" s="103" t="s">
        <v>3983</v>
      </c>
      <c r="E599" s="103" t="s">
        <v>4700</v>
      </c>
      <c r="F599" s="320">
        <v>5.33</v>
      </c>
      <c r="G599" s="68" t="s">
        <v>104</v>
      </c>
    </row>
    <row r="600" ht="11.25" customHeight="1">
      <c r="A600" s="100" t="s">
        <v>2182</v>
      </c>
      <c r="B600" s="102" t="s">
        <v>88</v>
      </c>
      <c r="C600" s="100" t="s">
        <v>4704</v>
      </c>
      <c r="D600" s="103" t="s">
        <v>3983</v>
      </c>
      <c r="E600" s="103" t="s">
        <v>4700</v>
      </c>
      <c r="F600" s="320">
        <v>5.33</v>
      </c>
      <c r="G600" s="68" t="s">
        <v>104</v>
      </c>
    </row>
    <row r="601" ht="11.25" customHeight="1">
      <c r="A601" s="100" t="s">
        <v>2182</v>
      </c>
      <c r="B601" s="102" t="s">
        <v>88</v>
      </c>
      <c r="C601" s="100" t="s">
        <v>4705</v>
      </c>
      <c r="D601" s="103" t="s">
        <v>3983</v>
      </c>
      <c r="E601" s="103" t="s">
        <v>4695</v>
      </c>
      <c r="F601" s="320">
        <v>6.66</v>
      </c>
      <c r="G601" s="68" t="s">
        <v>104</v>
      </c>
    </row>
    <row r="602" ht="11.25" customHeight="1">
      <c r="A602" s="100" t="s">
        <v>4706</v>
      </c>
      <c r="B602" s="102" t="s">
        <v>88</v>
      </c>
      <c r="C602" s="100" t="s">
        <v>4707</v>
      </c>
      <c r="D602" s="103" t="s">
        <v>3983</v>
      </c>
      <c r="E602" s="103" t="s">
        <v>4708</v>
      </c>
      <c r="F602" s="320">
        <v>9.0</v>
      </c>
      <c r="G602" s="5" t="s">
        <v>1418</v>
      </c>
    </row>
    <row r="603" ht="11.25" customHeight="1">
      <c r="A603" s="100" t="s">
        <v>3907</v>
      </c>
      <c r="B603" s="102" t="s">
        <v>88</v>
      </c>
      <c r="C603" s="100" t="s">
        <v>4707</v>
      </c>
      <c r="D603" s="103" t="s">
        <v>3983</v>
      </c>
      <c r="E603" s="103" t="s">
        <v>4709</v>
      </c>
      <c r="F603" s="320">
        <v>2.66</v>
      </c>
      <c r="G603" s="68" t="s">
        <v>3909</v>
      </c>
    </row>
    <row r="604" ht="11.25" customHeight="1">
      <c r="A604" s="100" t="s">
        <v>107</v>
      </c>
      <c r="B604" s="102" t="s">
        <v>88</v>
      </c>
      <c r="C604" s="100" t="s">
        <v>4710</v>
      </c>
      <c r="D604" s="103" t="s">
        <v>3983</v>
      </c>
      <c r="E604" s="103" t="s">
        <v>4711</v>
      </c>
      <c r="F604" s="320">
        <v>3.0</v>
      </c>
      <c r="G604" s="68" t="s">
        <v>107</v>
      </c>
    </row>
    <row r="605" ht="11.25" customHeight="1">
      <c r="A605" s="100" t="s">
        <v>107</v>
      </c>
      <c r="B605" s="102" t="s">
        <v>88</v>
      </c>
      <c r="C605" s="100" t="s">
        <v>4712</v>
      </c>
      <c r="D605" s="103" t="s">
        <v>3983</v>
      </c>
      <c r="E605" s="103">
        <v>3.0</v>
      </c>
      <c r="F605" s="320">
        <v>3.0</v>
      </c>
      <c r="G605" s="68" t="s">
        <v>107</v>
      </c>
    </row>
    <row r="606" ht="11.25" customHeight="1">
      <c r="A606" s="100" t="s">
        <v>1460</v>
      </c>
      <c r="B606" s="102" t="s">
        <v>88</v>
      </c>
      <c r="C606" s="100" t="s">
        <v>4713</v>
      </c>
      <c r="D606" s="103" t="s">
        <v>4014</v>
      </c>
      <c r="E606" s="103" t="s">
        <v>4714</v>
      </c>
      <c r="F606" s="320">
        <v>12.0</v>
      </c>
      <c r="G606" s="68" t="s">
        <v>1460</v>
      </c>
    </row>
    <row r="607" ht="11.25" customHeight="1">
      <c r="A607" s="100" t="s">
        <v>1460</v>
      </c>
      <c r="B607" s="102" t="s">
        <v>88</v>
      </c>
      <c r="C607" s="100" t="s">
        <v>4715</v>
      </c>
      <c r="D607" s="103" t="s">
        <v>4014</v>
      </c>
      <c r="E607" s="103" t="s">
        <v>4716</v>
      </c>
      <c r="F607" s="320">
        <v>1.66</v>
      </c>
      <c r="G607" s="68" t="s">
        <v>1460</v>
      </c>
    </row>
    <row r="608" ht="11.25" customHeight="1">
      <c r="A608" s="100" t="s">
        <v>1460</v>
      </c>
      <c r="B608" s="102" t="s">
        <v>88</v>
      </c>
      <c r="C608" s="100" t="s">
        <v>4717</v>
      </c>
      <c r="D608" s="103" t="s">
        <v>4014</v>
      </c>
      <c r="E608" s="103" t="s">
        <v>4718</v>
      </c>
      <c r="F608" s="320">
        <v>5.33</v>
      </c>
      <c r="G608" s="68" t="s">
        <v>1460</v>
      </c>
    </row>
    <row r="609" ht="11.25" customHeight="1">
      <c r="A609" s="100" t="s">
        <v>109</v>
      </c>
      <c r="B609" s="102" t="s">
        <v>88</v>
      </c>
      <c r="C609" s="100" t="s">
        <v>4719</v>
      </c>
      <c r="D609" s="103" t="s">
        <v>3983</v>
      </c>
      <c r="E609" s="103" t="s">
        <v>4693</v>
      </c>
      <c r="F609" s="320">
        <v>6.0</v>
      </c>
      <c r="G609" s="68" t="s">
        <v>109</v>
      </c>
    </row>
    <row r="610" ht="11.25" customHeight="1">
      <c r="A610" s="100" t="s">
        <v>109</v>
      </c>
      <c r="B610" s="102" t="s">
        <v>88</v>
      </c>
      <c r="C610" s="100" t="s">
        <v>4701</v>
      </c>
      <c r="D610" s="103" t="s">
        <v>57</v>
      </c>
      <c r="E610" s="103" t="s">
        <v>4693</v>
      </c>
      <c r="F610" s="320">
        <v>6.0</v>
      </c>
      <c r="G610" s="68" t="s">
        <v>109</v>
      </c>
    </row>
    <row r="611" ht="11.25" customHeight="1">
      <c r="A611" s="100" t="s">
        <v>109</v>
      </c>
      <c r="B611" s="102" t="s">
        <v>88</v>
      </c>
      <c r="C611" s="100" t="s">
        <v>4720</v>
      </c>
      <c r="D611" s="103" t="s">
        <v>57</v>
      </c>
      <c r="E611" s="103" t="s">
        <v>4700</v>
      </c>
      <c r="F611" s="320">
        <v>5.33</v>
      </c>
      <c r="G611" s="68" t="s">
        <v>109</v>
      </c>
    </row>
    <row r="612" ht="11.25" customHeight="1">
      <c r="A612" s="100" t="s">
        <v>109</v>
      </c>
      <c r="B612" s="102" t="s">
        <v>88</v>
      </c>
      <c r="C612" s="100" t="s">
        <v>4721</v>
      </c>
      <c r="D612" s="103" t="s">
        <v>3983</v>
      </c>
      <c r="E612" s="103" t="s">
        <v>4695</v>
      </c>
      <c r="F612" s="320">
        <v>6.66</v>
      </c>
      <c r="G612" s="68" t="s">
        <v>109</v>
      </c>
    </row>
    <row r="613" ht="11.25" customHeight="1">
      <c r="A613" s="100" t="s">
        <v>109</v>
      </c>
      <c r="B613" s="102" t="s">
        <v>88</v>
      </c>
      <c r="C613" s="100" t="s">
        <v>4722</v>
      </c>
      <c r="D613" s="103" t="s">
        <v>3983</v>
      </c>
      <c r="E613" s="103" t="s">
        <v>4700</v>
      </c>
      <c r="F613" s="320">
        <v>5.33</v>
      </c>
      <c r="G613" s="68" t="s">
        <v>109</v>
      </c>
    </row>
    <row r="614" ht="11.25" customHeight="1">
      <c r="A614" s="100" t="s">
        <v>109</v>
      </c>
      <c r="B614" s="102" t="s">
        <v>88</v>
      </c>
      <c r="C614" s="100" t="s">
        <v>4723</v>
      </c>
      <c r="D614" s="103" t="s">
        <v>3983</v>
      </c>
      <c r="E614" s="103" t="s">
        <v>4693</v>
      </c>
      <c r="F614" s="320">
        <v>6.0</v>
      </c>
      <c r="G614" s="68" t="s">
        <v>109</v>
      </c>
    </row>
    <row r="615" ht="11.25" customHeight="1">
      <c r="A615" s="100" t="s">
        <v>109</v>
      </c>
      <c r="B615" s="102" t="s">
        <v>88</v>
      </c>
      <c r="C615" s="100" t="s">
        <v>4724</v>
      </c>
      <c r="D615" s="103" t="s">
        <v>3983</v>
      </c>
      <c r="E615" s="103" t="s">
        <v>4700</v>
      </c>
      <c r="F615" s="320">
        <v>6.33</v>
      </c>
      <c r="G615" s="68" t="s">
        <v>109</v>
      </c>
    </row>
    <row r="616" ht="11.25" customHeight="1">
      <c r="A616" s="100" t="s">
        <v>111</v>
      </c>
      <c r="B616" s="102" t="s">
        <v>88</v>
      </c>
      <c r="C616" s="100" t="s">
        <v>4725</v>
      </c>
      <c r="D616" s="103" t="s">
        <v>3983</v>
      </c>
      <c r="E616" s="103" t="s">
        <v>4693</v>
      </c>
      <c r="F616" s="320">
        <v>6.0</v>
      </c>
      <c r="G616" s="68" t="s">
        <v>111</v>
      </c>
    </row>
    <row r="617" ht="11.25" customHeight="1">
      <c r="A617" s="100" t="s">
        <v>111</v>
      </c>
      <c r="B617" s="102" t="s">
        <v>88</v>
      </c>
      <c r="C617" s="100" t="s">
        <v>4726</v>
      </c>
      <c r="D617" s="103" t="s">
        <v>3983</v>
      </c>
      <c r="E617" s="103" t="s">
        <v>4700</v>
      </c>
      <c r="F617" s="320">
        <v>5.3</v>
      </c>
      <c r="G617" s="68" t="s">
        <v>111</v>
      </c>
    </row>
    <row r="618" ht="11.25" customHeight="1">
      <c r="A618" s="100" t="s">
        <v>111</v>
      </c>
      <c r="B618" s="102" t="s">
        <v>88</v>
      </c>
      <c r="C618" s="100" t="s">
        <v>4727</v>
      </c>
      <c r="D618" s="103" t="s">
        <v>3983</v>
      </c>
      <c r="E618" s="103" t="s">
        <v>4693</v>
      </c>
      <c r="F618" s="320">
        <v>6.0</v>
      </c>
      <c r="G618" s="68" t="s">
        <v>111</v>
      </c>
    </row>
    <row r="619" ht="11.25" customHeight="1">
      <c r="A619" s="100" t="s">
        <v>111</v>
      </c>
      <c r="B619" s="102" t="s">
        <v>88</v>
      </c>
      <c r="C619" s="100" t="s">
        <v>4728</v>
      </c>
      <c r="D619" s="103" t="s">
        <v>3983</v>
      </c>
      <c r="E619" s="103" t="s">
        <v>4693</v>
      </c>
      <c r="F619" s="320">
        <v>6.0</v>
      </c>
      <c r="G619" s="68" t="s">
        <v>111</v>
      </c>
    </row>
    <row r="620" ht="11.25" customHeight="1">
      <c r="A620" s="100" t="s">
        <v>112</v>
      </c>
      <c r="B620" s="102" t="s">
        <v>88</v>
      </c>
      <c r="C620" s="100" t="s">
        <v>4729</v>
      </c>
      <c r="D620" s="103" t="s">
        <v>4014</v>
      </c>
      <c r="E620" s="103">
        <v>6.0</v>
      </c>
      <c r="F620" s="320">
        <v>6.0</v>
      </c>
      <c r="G620" s="102" t="s">
        <v>112</v>
      </c>
    </row>
    <row r="621" ht="11.25" customHeight="1">
      <c r="A621" s="100" t="s">
        <v>112</v>
      </c>
      <c r="B621" s="102" t="s">
        <v>88</v>
      </c>
      <c r="C621" s="100" t="s">
        <v>4707</v>
      </c>
      <c r="D621" s="103" t="s">
        <v>3983</v>
      </c>
      <c r="E621" s="103" t="s">
        <v>4730</v>
      </c>
      <c r="F621" s="320">
        <v>11.66</v>
      </c>
      <c r="G621" s="102" t="s">
        <v>112</v>
      </c>
    </row>
    <row r="622" ht="11.25" customHeight="1">
      <c r="A622" s="100" t="s">
        <v>3632</v>
      </c>
      <c r="B622" s="102" t="s">
        <v>88</v>
      </c>
      <c r="C622" s="100" t="s">
        <v>4731</v>
      </c>
      <c r="D622" s="103" t="s">
        <v>4388</v>
      </c>
      <c r="E622" s="103">
        <v>8.0</v>
      </c>
      <c r="F622" s="320">
        <v>8.0</v>
      </c>
      <c r="G622" s="68" t="s">
        <v>3632</v>
      </c>
    </row>
    <row r="623" ht="11.25" customHeight="1">
      <c r="A623" s="100" t="s">
        <v>3632</v>
      </c>
      <c r="B623" s="102" t="s">
        <v>88</v>
      </c>
      <c r="C623" s="100" t="s">
        <v>4732</v>
      </c>
      <c r="D623" s="103" t="s">
        <v>4388</v>
      </c>
      <c r="E623" s="103">
        <v>8.0</v>
      </c>
      <c r="F623" s="320">
        <v>8.0</v>
      </c>
      <c r="G623" s="68" t="s">
        <v>3632</v>
      </c>
    </row>
    <row r="624" ht="11.25" customHeight="1">
      <c r="A624" s="100" t="s">
        <v>3632</v>
      </c>
      <c r="B624" s="102" t="s">
        <v>88</v>
      </c>
      <c r="C624" s="100" t="s">
        <v>4733</v>
      </c>
      <c r="D624" s="103" t="s">
        <v>4062</v>
      </c>
      <c r="E624" s="103">
        <v>2.6</v>
      </c>
      <c r="F624" s="320">
        <v>2.6</v>
      </c>
      <c r="G624" s="68" t="s">
        <v>3632</v>
      </c>
    </row>
    <row r="625" ht="11.25" customHeight="1">
      <c r="A625" s="100" t="s">
        <v>3632</v>
      </c>
      <c r="B625" s="102" t="s">
        <v>88</v>
      </c>
      <c r="C625" s="100" t="s">
        <v>4734</v>
      </c>
      <c r="D625" s="103" t="s">
        <v>4062</v>
      </c>
      <c r="E625" s="103">
        <v>2.6</v>
      </c>
      <c r="F625" s="320">
        <v>2.6</v>
      </c>
      <c r="G625" s="68" t="s">
        <v>3632</v>
      </c>
    </row>
    <row r="626" ht="11.25" customHeight="1">
      <c r="A626" s="100" t="s">
        <v>3632</v>
      </c>
      <c r="B626" s="102" t="s">
        <v>88</v>
      </c>
      <c r="C626" s="100" t="s">
        <v>4735</v>
      </c>
      <c r="D626" s="103" t="s">
        <v>4062</v>
      </c>
      <c r="E626" s="103">
        <v>2.6</v>
      </c>
      <c r="F626" s="320">
        <v>2.6</v>
      </c>
      <c r="G626" s="68" t="s">
        <v>3632</v>
      </c>
    </row>
    <row r="627" ht="11.25" customHeight="1">
      <c r="A627" s="100" t="s">
        <v>3632</v>
      </c>
      <c r="B627" s="102" t="s">
        <v>88</v>
      </c>
      <c r="C627" s="100" t="s">
        <v>4736</v>
      </c>
      <c r="D627" s="103" t="s">
        <v>4062</v>
      </c>
      <c r="E627" s="103">
        <v>2.6</v>
      </c>
      <c r="F627" s="320">
        <v>2.6</v>
      </c>
      <c r="G627" s="68" t="s">
        <v>3632</v>
      </c>
    </row>
    <row r="628" ht="11.25" customHeight="1">
      <c r="A628" s="100" t="s">
        <v>3632</v>
      </c>
      <c r="B628" s="102" t="s">
        <v>88</v>
      </c>
      <c r="C628" s="100" t="s">
        <v>4737</v>
      </c>
      <c r="D628" s="103" t="s">
        <v>4062</v>
      </c>
      <c r="E628" s="103">
        <v>2.6</v>
      </c>
      <c r="F628" s="320">
        <v>2.6</v>
      </c>
      <c r="G628" s="68" t="s">
        <v>3632</v>
      </c>
    </row>
    <row r="629" ht="11.25" customHeight="1">
      <c r="A629" s="100" t="s">
        <v>3632</v>
      </c>
      <c r="B629" s="102" t="s">
        <v>88</v>
      </c>
      <c r="C629" s="100" t="s">
        <v>4738</v>
      </c>
      <c r="D629" s="103" t="s">
        <v>4062</v>
      </c>
      <c r="E629" s="103">
        <v>1.0</v>
      </c>
      <c r="F629" s="320">
        <v>1.0</v>
      </c>
      <c r="G629" s="68" t="s">
        <v>3632</v>
      </c>
    </row>
    <row r="630" ht="11.25" customHeight="1">
      <c r="A630" s="100" t="s">
        <v>3632</v>
      </c>
      <c r="B630" s="102" t="s">
        <v>88</v>
      </c>
      <c r="C630" s="100" t="s">
        <v>4739</v>
      </c>
      <c r="D630" s="103" t="s">
        <v>4062</v>
      </c>
      <c r="E630" s="103">
        <v>1.0</v>
      </c>
      <c r="F630" s="320">
        <v>1.0</v>
      </c>
      <c r="G630" s="68" t="s">
        <v>3632</v>
      </c>
    </row>
    <row r="631" ht="11.25" customHeight="1">
      <c r="A631" s="100" t="s">
        <v>3632</v>
      </c>
      <c r="B631" s="102" t="s">
        <v>88</v>
      </c>
      <c r="C631" s="100" t="s">
        <v>4740</v>
      </c>
      <c r="D631" s="103" t="s">
        <v>4062</v>
      </c>
      <c r="E631" s="103">
        <v>1.0</v>
      </c>
      <c r="F631" s="320">
        <v>1.0</v>
      </c>
      <c r="G631" s="68" t="s">
        <v>3632</v>
      </c>
    </row>
    <row r="632" ht="11.25" customHeight="1">
      <c r="A632" s="100" t="s">
        <v>3632</v>
      </c>
      <c r="B632" s="102" t="s">
        <v>88</v>
      </c>
      <c r="C632" s="100" t="s">
        <v>4741</v>
      </c>
      <c r="D632" s="103" t="s">
        <v>4062</v>
      </c>
      <c r="E632" s="103">
        <v>1.0</v>
      </c>
      <c r="F632" s="320">
        <v>1.0</v>
      </c>
      <c r="G632" s="68" t="s">
        <v>3632</v>
      </c>
    </row>
    <row r="633" ht="11.25" customHeight="1">
      <c r="A633" s="100" t="s">
        <v>3632</v>
      </c>
      <c r="B633" s="102" t="s">
        <v>88</v>
      </c>
      <c r="C633" s="100" t="s">
        <v>4742</v>
      </c>
      <c r="D633" s="103" t="s">
        <v>4062</v>
      </c>
      <c r="E633" s="103">
        <v>1.0</v>
      </c>
      <c r="F633" s="320">
        <v>1.0</v>
      </c>
      <c r="G633" s="68" t="s">
        <v>3632</v>
      </c>
    </row>
    <row r="634" ht="11.25" customHeight="1">
      <c r="A634" s="100" t="s">
        <v>3632</v>
      </c>
      <c r="B634" s="102" t="s">
        <v>88</v>
      </c>
      <c r="C634" s="100" t="s">
        <v>4743</v>
      </c>
      <c r="D634" s="103" t="s">
        <v>4062</v>
      </c>
      <c r="E634" s="103">
        <v>0.4</v>
      </c>
      <c r="F634" s="320">
        <v>0.4</v>
      </c>
      <c r="G634" s="68" t="s">
        <v>3632</v>
      </c>
    </row>
    <row r="635" ht="11.25" customHeight="1">
      <c r="A635" s="100" t="s">
        <v>3632</v>
      </c>
      <c r="B635" s="102" t="s">
        <v>88</v>
      </c>
      <c r="C635" s="100" t="s">
        <v>4744</v>
      </c>
      <c r="D635" s="103" t="s">
        <v>4062</v>
      </c>
      <c r="E635" s="103">
        <v>0.4</v>
      </c>
      <c r="F635" s="320">
        <v>0.4</v>
      </c>
      <c r="G635" s="68" t="s">
        <v>3632</v>
      </c>
    </row>
    <row r="636" ht="11.25" customHeight="1">
      <c r="A636" s="100" t="s">
        <v>3632</v>
      </c>
      <c r="B636" s="102" t="s">
        <v>88</v>
      </c>
      <c r="C636" s="100" t="s">
        <v>4745</v>
      </c>
      <c r="D636" s="103" t="s">
        <v>4062</v>
      </c>
      <c r="E636" s="103">
        <v>0.4</v>
      </c>
      <c r="F636" s="320">
        <v>0.4</v>
      </c>
      <c r="G636" s="68" t="s">
        <v>3632</v>
      </c>
    </row>
    <row r="637" ht="11.25" customHeight="1">
      <c r="A637" s="100" t="s">
        <v>3632</v>
      </c>
      <c r="B637" s="102" t="s">
        <v>88</v>
      </c>
      <c r="C637" s="100" t="s">
        <v>4746</v>
      </c>
      <c r="D637" s="103" t="s">
        <v>4062</v>
      </c>
      <c r="E637" s="103">
        <v>0.0</v>
      </c>
      <c r="F637" s="320">
        <v>0.4</v>
      </c>
      <c r="G637" s="68" t="s">
        <v>3632</v>
      </c>
    </row>
    <row r="638" ht="11.25" customHeight="1">
      <c r="A638" s="100" t="s">
        <v>3632</v>
      </c>
      <c r="B638" s="102" t="s">
        <v>88</v>
      </c>
      <c r="C638" s="100" t="s">
        <v>4747</v>
      </c>
      <c r="D638" s="103" t="s">
        <v>4062</v>
      </c>
      <c r="E638" s="103">
        <v>0.4</v>
      </c>
      <c r="F638" s="320">
        <v>0.4</v>
      </c>
      <c r="G638" s="68" t="s">
        <v>3632</v>
      </c>
    </row>
    <row r="639" ht="11.25" customHeight="1">
      <c r="A639" s="100" t="s">
        <v>3632</v>
      </c>
      <c r="B639" s="102" t="s">
        <v>88</v>
      </c>
      <c r="C639" s="100" t="s">
        <v>4748</v>
      </c>
      <c r="D639" s="103" t="s">
        <v>4062</v>
      </c>
      <c r="E639" s="103">
        <v>2.6</v>
      </c>
      <c r="F639" s="320">
        <v>2.6</v>
      </c>
      <c r="G639" s="68" t="s">
        <v>3632</v>
      </c>
    </row>
    <row r="640" ht="11.25" customHeight="1">
      <c r="A640" s="100" t="s">
        <v>3632</v>
      </c>
      <c r="B640" s="102" t="s">
        <v>88</v>
      </c>
      <c r="C640" s="100" t="s">
        <v>4749</v>
      </c>
      <c r="D640" s="103" t="s">
        <v>4062</v>
      </c>
      <c r="E640" s="103">
        <v>2.6</v>
      </c>
      <c r="F640" s="320">
        <v>2.6</v>
      </c>
      <c r="G640" s="68" t="s">
        <v>3632</v>
      </c>
    </row>
    <row r="641" ht="11.25" customHeight="1">
      <c r="A641" s="100" t="s">
        <v>3632</v>
      </c>
      <c r="B641" s="102" t="s">
        <v>88</v>
      </c>
      <c r="C641" s="100" t="s">
        <v>4750</v>
      </c>
      <c r="D641" s="103" t="s">
        <v>4062</v>
      </c>
      <c r="E641" s="103">
        <v>2.6</v>
      </c>
      <c r="F641" s="320">
        <v>2.6</v>
      </c>
      <c r="G641" s="68" t="s">
        <v>3632</v>
      </c>
    </row>
    <row r="642" ht="11.25" customHeight="1">
      <c r="A642" s="100" t="s">
        <v>3632</v>
      </c>
      <c r="B642" s="102" t="s">
        <v>88</v>
      </c>
      <c r="C642" s="100" t="s">
        <v>4751</v>
      </c>
      <c r="D642" s="103" t="s">
        <v>4062</v>
      </c>
      <c r="E642" s="103">
        <v>2.6</v>
      </c>
      <c r="F642" s="320">
        <v>2.6</v>
      </c>
      <c r="G642" s="68" t="s">
        <v>3632</v>
      </c>
    </row>
    <row r="643" ht="11.25" customHeight="1">
      <c r="A643" s="100" t="s">
        <v>3632</v>
      </c>
      <c r="B643" s="102" t="s">
        <v>88</v>
      </c>
      <c r="C643" s="100" t="s">
        <v>4752</v>
      </c>
      <c r="D643" s="103" t="s">
        <v>4062</v>
      </c>
      <c r="E643" s="103">
        <v>2.6</v>
      </c>
      <c r="F643" s="320">
        <v>2.6</v>
      </c>
      <c r="G643" s="68" t="s">
        <v>3632</v>
      </c>
    </row>
    <row r="644" ht="11.25" customHeight="1">
      <c r="A644" s="100" t="s">
        <v>3632</v>
      </c>
      <c r="B644" s="102" t="s">
        <v>88</v>
      </c>
      <c r="C644" s="100" t="s">
        <v>4753</v>
      </c>
      <c r="D644" s="103" t="s">
        <v>4062</v>
      </c>
      <c r="E644" s="103">
        <v>2.6</v>
      </c>
      <c r="F644" s="320">
        <v>2.6</v>
      </c>
      <c r="G644" s="68" t="s">
        <v>3632</v>
      </c>
    </row>
    <row r="645" ht="11.25" customHeight="1">
      <c r="A645" s="100" t="s">
        <v>3632</v>
      </c>
      <c r="B645" s="102" t="s">
        <v>88</v>
      </c>
      <c r="C645" s="100" t="s">
        <v>4754</v>
      </c>
      <c r="D645" s="103" t="s">
        <v>4062</v>
      </c>
      <c r="E645" s="103">
        <v>1.0</v>
      </c>
      <c r="F645" s="320">
        <v>1.0</v>
      </c>
      <c r="G645" s="68" t="s">
        <v>3632</v>
      </c>
    </row>
    <row r="646" ht="11.25" customHeight="1">
      <c r="A646" s="100" t="s">
        <v>3632</v>
      </c>
      <c r="B646" s="102" t="s">
        <v>88</v>
      </c>
      <c r="C646" s="100" t="s">
        <v>4755</v>
      </c>
      <c r="D646" s="103" t="s">
        <v>4062</v>
      </c>
      <c r="E646" s="103">
        <v>1.0</v>
      </c>
      <c r="F646" s="320">
        <v>1.0</v>
      </c>
      <c r="G646" s="68" t="s">
        <v>3632</v>
      </c>
    </row>
    <row r="647" ht="11.25" customHeight="1">
      <c r="A647" s="100" t="s">
        <v>3632</v>
      </c>
      <c r="B647" s="102" t="s">
        <v>88</v>
      </c>
      <c r="C647" s="100" t="s">
        <v>4756</v>
      </c>
      <c r="D647" s="103" t="s">
        <v>4062</v>
      </c>
      <c r="E647" s="103">
        <v>1.0</v>
      </c>
      <c r="F647" s="320">
        <v>1.0</v>
      </c>
      <c r="G647" s="68" t="s">
        <v>3632</v>
      </c>
    </row>
    <row r="648" ht="11.25" customHeight="1">
      <c r="A648" s="100" t="s">
        <v>3632</v>
      </c>
      <c r="B648" s="102" t="s">
        <v>88</v>
      </c>
      <c r="C648" s="100" t="s">
        <v>4757</v>
      </c>
      <c r="D648" s="103" t="s">
        <v>4062</v>
      </c>
      <c r="E648" s="103">
        <v>1.0</v>
      </c>
      <c r="F648" s="320">
        <v>1.0</v>
      </c>
      <c r="G648" s="68" t="s">
        <v>3632</v>
      </c>
    </row>
    <row r="649" ht="11.25" customHeight="1">
      <c r="A649" s="100" t="s">
        <v>3632</v>
      </c>
      <c r="B649" s="102" t="s">
        <v>88</v>
      </c>
      <c r="C649" s="100" t="s">
        <v>4758</v>
      </c>
      <c r="D649" s="103" t="s">
        <v>4062</v>
      </c>
      <c r="E649" s="103">
        <v>1.0</v>
      </c>
      <c r="F649" s="320">
        <v>1.0</v>
      </c>
      <c r="G649" s="68" t="s">
        <v>3632</v>
      </c>
    </row>
    <row r="650" ht="11.25" customHeight="1">
      <c r="A650" s="100" t="s">
        <v>3632</v>
      </c>
      <c r="B650" s="102" t="s">
        <v>88</v>
      </c>
      <c r="C650" s="100" t="s">
        <v>4759</v>
      </c>
      <c r="D650" s="103" t="s">
        <v>4062</v>
      </c>
      <c r="E650" s="103">
        <v>1.0</v>
      </c>
      <c r="F650" s="320">
        <v>1.0</v>
      </c>
      <c r="G650" s="68" t="s">
        <v>3632</v>
      </c>
    </row>
    <row r="651" ht="11.25" customHeight="1">
      <c r="A651" s="100" t="s">
        <v>3632</v>
      </c>
      <c r="B651" s="102" t="s">
        <v>88</v>
      </c>
      <c r="C651" s="100" t="s">
        <v>4760</v>
      </c>
      <c r="D651" s="103" t="s">
        <v>4062</v>
      </c>
      <c r="E651" s="103">
        <v>0.4</v>
      </c>
      <c r="F651" s="320">
        <v>0.4</v>
      </c>
      <c r="G651" s="68" t="s">
        <v>3632</v>
      </c>
    </row>
    <row r="652" ht="11.25" customHeight="1">
      <c r="A652" s="100" t="s">
        <v>3632</v>
      </c>
      <c r="B652" s="102" t="s">
        <v>88</v>
      </c>
      <c r="C652" s="100" t="s">
        <v>4761</v>
      </c>
      <c r="D652" s="103" t="s">
        <v>4062</v>
      </c>
      <c r="E652" s="103">
        <v>0.4</v>
      </c>
      <c r="F652" s="320">
        <v>0.4</v>
      </c>
      <c r="G652" s="68" t="s">
        <v>3632</v>
      </c>
    </row>
    <row r="653" ht="11.25" customHeight="1">
      <c r="A653" s="100" t="s">
        <v>3632</v>
      </c>
      <c r="B653" s="102" t="s">
        <v>88</v>
      </c>
      <c r="C653" s="100" t="s">
        <v>4762</v>
      </c>
      <c r="D653" s="103" t="s">
        <v>4062</v>
      </c>
      <c r="E653" s="103">
        <v>0.4</v>
      </c>
      <c r="F653" s="320">
        <v>0.4</v>
      </c>
      <c r="G653" s="68" t="s">
        <v>3632</v>
      </c>
    </row>
    <row r="654" ht="11.25" customHeight="1">
      <c r="A654" s="100" t="s">
        <v>3632</v>
      </c>
      <c r="B654" s="102" t="s">
        <v>88</v>
      </c>
      <c r="C654" s="100" t="s">
        <v>4763</v>
      </c>
      <c r="D654" s="103" t="s">
        <v>4062</v>
      </c>
      <c r="E654" s="103">
        <v>0.4</v>
      </c>
      <c r="F654" s="320">
        <v>0.4</v>
      </c>
      <c r="G654" s="68" t="s">
        <v>3632</v>
      </c>
    </row>
    <row r="655" ht="11.25" customHeight="1">
      <c r="A655" s="100" t="s">
        <v>3632</v>
      </c>
      <c r="B655" s="102" t="s">
        <v>88</v>
      </c>
      <c r="C655" s="100" t="s">
        <v>4764</v>
      </c>
      <c r="D655" s="103" t="s">
        <v>4062</v>
      </c>
      <c r="E655" s="103">
        <v>0.4</v>
      </c>
      <c r="F655" s="320">
        <v>0.4</v>
      </c>
      <c r="G655" s="68" t="s">
        <v>3632</v>
      </c>
    </row>
    <row r="656" ht="11.25" customHeight="1">
      <c r="A656" s="100" t="s">
        <v>3632</v>
      </c>
      <c r="B656" s="102" t="s">
        <v>88</v>
      </c>
      <c r="C656" s="100" t="s">
        <v>4765</v>
      </c>
      <c r="D656" s="103" t="s">
        <v>4062</v>
      </c>
      <c r="E656" s="103">
        <v>0.4</v>
      </c>
      <c r="F656" s="320">
        <v>0.4</v>
      </c>
      <c r="G656" s="68" t="s">
        <v>3632</v>
      </c>
    </row>
    <row r="657" ht="11.25" customHeight="1">
      <c r="A657" s="100" t="s">
        <v>4766</v>
      </c>
      <c r="B657" s="102" t="s">
        <v>88</v>
      </c>
      <c r="C657" s="100" t="s">
        <v>4707</v>
      </c>
      <c r="D657" s="103" t="s">
        <v>57</v>
      </c>
      <c r="E657" s="103" t="s">
        <v>4767</v>
      </c>
      <c r="F657" s="320">
        <v>9.33</v>
      </c>
      <c r="G657" s="72" t="s">
        <v>114</v>
      </c>
    </row>
    <row r="658" ht="11.25" customHeight="1">
      <c r="A658" s="100" t="s">
        <v>1543</v>
      </c>
      <c r="B658" s="102" t="s">
        <v>88</v>
      </c>
      <c r="C658" s="100" t="s">
        <v>4768</v>
      </c>
      <c r="D658" s="103" t="s">
        <v>4769</v>
      </c>
      <c r="E658" s="103">
        <v>7.0</v>
      </c>
      <c r="F658" s="320">
        <v>2.33</v>
      </c>
      <c r="G658" s="68" t="s">
        <v>1543</v>
      </c>
    </row>
    <row r="659" ht="11.25" customHeight="1">
      <c r="A659" s="100" t="s">
        <v>1543</v>
      </c>
      <c r="B659" s="102" t="s">
        <v>88</v>
      </c>
      <c r="C659" s="100" t="s">
        <v>4770</v>
      </c>
      <c r="D659" s="103" t="s">
        <v>4769</v>
      </c>
      <c r="E659" s="103">
        <v>10.0</v>
      </c>
      <c r="F659" s="320">
        <v>3.33</v>
      </c>
      <c r="G659" s="68" t="s">
        <v>1543</v>
      </c>
    </row>
    <row r="660" ht="11.25" customHeight="1">
      <c r="A660" s="100" t="s">
        <v>1543</v>
      </c>
      <c r="B660" s="102" t="s">
        <v>88</v>
      </c>
      <c r="C660" s="100" t="s">
        <v>4771</v>
      </c>
      <c r="D660" s="103" t="s">
        <v>4769</v>
      </c>
      <c r="E660" s="103">
        <v>9.0</v>
      </c>
      <c r="F660" s="320">
        <v>3.0</v>
      </c>
      <c r="G660" s="68" t="s">
        <v>1543</v>
      </c>
    </row>
    <row r="661" ht="11.25" customHeight="1">
      <c r="A661" s="100" t="s">
        <v>1543</v>
      </c>
      <c r="B661" s="102" t="s">
        <v>88</v>
      </c>
      <c r="C661" s="100" t="s">
        <v>4772</v>
      </c>
      <c r="D661" s="103" t="s">
        <v>4773</v>
      </c>
      <c r="E661" s="103">
        <v>9.6</v>
      </c>
      <c r="F661" s="320">
        <v>9.6</v>
      </c>
      <c r="G661" s="68" t="s">
        <v>1543</v>
      </c>
    </row>
    <row r="662" ht="11.25" customHeight="1">
      <c r="A662" s="100" t="s">
        <v>117</v>
      </c>
      <c r="B662" s="102" t="s">
        <v>118</v>
      </c>
      <c r="C662" s="100" t="s">
        <v>4774</v>
      </c>
      <c r="D662" s="103" t="s">
        <v>3983</v>
      </c>
      <c r="E662" s="103" t="s">
        <v>4775</v>
      </c>
      <c r="F662" s="320">
        <v>21.0</v>
      </c>
      <c r="G662" s="477" t="s">
        <v>117</v>
      </c>
    </row>
    <row r="663" ht="11.25" customHeight="1">
      <c r="A663" s="100" t="s">
        <v>117</v>
      </c>
      <c r="B663" s="102" t="s">
        <v>118</v>
      </c>
      <c r="C663" s="100" t="s">
        <v>4776</v>
      </c>
      <c r="D663" s="103" t="s">
        <v>4777</v>
      </c>
      <c r="E663" s="103" t="s">
        <v>4778</v>
      </c>
      <c r="F663" s="320">
        <v>82.0</v>
      </c>
      <c r="G663" s="477" t="s">
        <v>117</v>
      </c>
    </row>
    <row r="664" ht="11.25" customHeight="1">
      <c r="A664" s="100" t="s">
        <v>117</v>
      </c>
      <c r="B664" s="102" t="s">
        <v>118</v>
      </c>
      <c r="C664" s="100" t="s">
        <v>4779</v>
      </c>
      <c r="D664" s="103" t="s">
        <v>3983</v>
      </c>
      <c r="E664" s="103" t="s">
        <v>4780</v>
      </c>
      <c r="F664" s="320">
        <v>20.0</v>
      </c>
      <c r="G664" s="102" t="s">
        <v>117</v>
      </c>
    </row>
    <row r="665" ht="11.25" customHeight="1">
      <c r="A665" s="100" t="s">
        <v>117</v>
      </c>
      <c r="B665" s="102" t="s">
        <v>118</v>
      </c>
      <c r="C665" s="100" t="s">
        <v>4781</v>
      </c>
      <c r="D665" s="103" t="s">
        <v>4777</v>
      </c>
      <c r="E665" s="103" t="s">
        <v>4782</v>
      </c>
      <c r="F665" s="103">
        <v>23.0</v>
      </c>
      <c r="G665" s="102" t="s">
        <v>117</v>
      </c>
    </row>
    <row r="666" ht="11.25" customHeight="1">
      <c r="A666" s="100" t="s">
        <v>120</v>
      </c>
      <c r="B666" s="102" t="s">
        <v>913</v>
      </c>
      <c r="C666" s="100" t="s">
        <v>4783</v>
      </c>
      <c r="D666" s="103" t="s">
        <v>3983</v>
      </c>
      <c r="E666" s="103">
        <v>74.0</v>
      </c>
      <c r="F666" s="320">
        <f>(74/3)</f>
        <v>24.66666667</v>
      </c>
      <c r="G666" s="102" t="s">
        <v>120</v>
      </c>
    </row>
    <row r="667" ht="11.25" customHeight="1">
      <c r="A667" s="100" t="s">
        <v>120</v>
      </c>
      <c r="B667" s="102" t="s">
        <v>913</v>
      </c>
      <c r="C667" s="100" t="s">
        <v>4784</v>
      </c>
      <c r="D667" s="103" t="s">
        <v>3983</v>
      </c>
      <c r="E667" s="103">
        <v>74.0</v>
      </c>
      <c r="F667" s="320">
        <f>(25%*74)</f>
        <v>18.5</v>
      </c>
      <c r="G667" s="102" t="s">
        <v>120</v>
      </c>
    </row>
    <row r="668" ht="11.25" customHeight="1">
      <c r="A668" s="100" t="s">
        <v>120</v>
      </c>
      <c r="B668" s="102" t="s">
        <v>913</v>
      </c>
      <c r="C668" s="100" t="s">
        <v>4785</v>
      </c>
      <c r="D668" s="103" t="s">
        <v>3983</v>
      </c>
      <c r="E668" s="103">
        <v>74.0</v>
      </c>
      <c r="F668" s="320">
        <v>7.4</v>
      </c>
      <c r="G668" s="102" t="s">
        <v>120</v>
      </c>
    </row>
    <row r="669" ht="11.25" customHeight="1">
      <c r="A669" s="100" t="s">
        <v>120</v>
      </c>
      <c r="B669" s="102" t="s">
        <v>913</v>
      </c>
      <c r="C669" s="100" t="s">
        <v>4786</v>
      </c>
      <c r="D669" s="103" t="s">
        <v>3983</v>
      </c>
      <c r="E669" s="103">
        <v>17.0</v>
      </c>
      <c r="F669" s="320">
        <v>7.666666666666667</v>
      </c>
      <c r="G669" s="102" t="s">
        <v>120</v>
      </c>
    </row>
    <row r="670" ht="11.25" customHeight="1">
      <c r="A670" s="100" t="s">
        <v>120</v>
      </c>
      <c r="B670" s="102" t="s">
        <v>913</v>
      </c>
      <c r="C670" s="100" t="s">
        <v>4784</v>
      </c>
      <c r="D670" s="103" t="s">
        <v>3983</v>
      </c>
      <c r="E670" s="103">
        <v>17.0</v>
      </c>
      <c r="F670" s="320">
        <f>(25%*23)</f>
        <v>5.75</v>
      </c>
      <c r="G670" s="102" t="s">
        <v>120</v>
      </c>
    </row>
    <row r="671" ht="11.25" customHeight="1">
      <c r="A671" s="100" t="s">
        <v>120</v>
      </c>
      <c r="B671" s="102" t="s">
        <v>913</v>
      </c>
      <c r="C671" s="100" t="s">
        <v>4787</v>
      </c>
      <c r="D671" s="103" t="s">
        <v>3983</v>
      </c>
      <c r="E671" s="103">
        <v>17.0</v>
      </c>
      <c r="F671" s="320">
        <v>2.3</v>
      </c>
      <c r="G671" s="102" t="s">
        <v>120</v>
      </c>
    </row>
    <row r="672" ht="11.25" customHeight="1">
      <c r="A672" s="100" t="s">
        <v>120</v>
      </c>
      <c r="B672" s="102" t="s">
        <v>913</v>
      </c>
      <c r="C672" s="100" t="s">
        <v>4788</v>
      </c>
      <c r="D672" s="103" t="s">
        <v>3983</v>
      </c>
      <c r="E672" s="103">
        <v>54.0</v>
      </c>
      <c r="F672" s="320">
        <v>18.0</v>
      </c>
      <c r="G672" s="102" t="s">
        <v>120</v>
      </c>
    </row>
    <row r="673" ht="11.25" customHeight="1">
      <c r="A673" s="100" t="s">
        <v>120</v>
      </c>
      <c r="B673" s="102" t="s">
        <v>913</v>
      </c>
      <c r="C673" s="100" t="s">
        <v>4784</v>
      </c>
      <c r="D673" s="103" t="s">
        <v>3983</v>
      </c>
      <c r="E673" s="103">
        <v>54.0</v>
      </c>
      <c r="F673" s="320">
        <f>(25%*54)</f>
        <v>13.5</v>
      </c>
      <c r="G673" s="102" t="s">
        <v>120</v>
      </c>
    </row>
    <row r="674" ht="11.25" customHeight="1">
      <c r="A674" s="100" t="s">
        <v>120</v>
      </c>
      <c r="B674" s="102" t="s">
        <v>913</v>
      </c>
      <c r="C674" s="100" t="s">
        <v>4787</v>
      </c>
      <c r="D674" s="103" t="s">
        <v>3983</v>
      </c>
      <c r="E674" s="103">
        <v>54.0</v>
      </c>
      <c r="F674" s="320">
        <v>5.4</v>
      </c>
      <c r="G674" s="102" t="s">
        <v>120</v>
      </c>
    </row>
    <row r="675" ht="11.25" customHeight="1">
      <c r="A675" s="100" t="s">
        <v>120</v>
      </c>
      <c r="B675" s="102" t="s">
        <v>913</v>
      </c>
      <c r="C675" s="100" t="s">
        <v>4789</v>
      </c>
      <c r="D675" s="103" t="s">
        <v>3983</v>
      </c>
      <c r="E675" s="103">
        <v>15.0</v>
      </c>
      <c r="F675" s="320">
        <v>5.0</v>
      </c>
      <c r="G675" s="102" t="s">
        <v>120</v>
      </c>
    </row>
    <row r="676" ht="11.25" customHeight="1">
      <c r="A676" s="100" t="s">
        <v>120</v>
      </c>
      <c r="B676" s="102" t="s">
        <v>913</v>
      </c>
      <c r="C676" s="100" t="s">
        <v>4784</v>
      </c>
      <c r="D676" s="103" t="s">
        <v>3983</v>
      </c>
      <c r="E676" s="103">
        <v>15.0</v>
      </c>
      <c r="F676" s="320">
        <f>(25%*15)</f>
        <v>3.75</v>
      </c>
      <c r="G676" s="102" t="s">
        <v>120</v>
      </c>
    </row>
    <row r="677" ht="11.25" customHeight="1">
      <c r="A677" s="100" t="s">
        <v>120</v>
      </c>
      <c r="B677" s="102" t="s">
        <v>913</v>
      </c>
      <c r="C677" s="100" t="s">
        <v>4787</v>
      </c>
      <c r="D677" s="103" t="s">
        <v>3983</v>
      </c>
      <c r="E677" s="103">
        <v>15.0</v>
      </c>
      <c r="F677" s="320">
        <v>1.5</v>
      </c>
      <c r="G677" s="102" t="s">
        <v>120</v>
      </c>
    </row>
    <row r="678" ht="11.25" customHeight="1">
      <c r="A678" s="100" t="s">
        <v>120</v>
      </c>
      <c r="B678" s="102" t="s">
        <v>913</v>
      </c>
      <c r="C678" s="100" t="s">
        <v>4790</v>
      </c>
      <c r="D678" s="103" t="s">
        <v>57</v>
      </c>
      <c r="E678" s="103">
        <v>23.0</v>
      </c>
      <c r="F678" s="320">
        <f>(23/3*0.5)</f>
        <v>3.833333333</v>
      </c>
      <c r="G678" s="102" t="s">
        <v>120</v>
      </c>
    </row>
    <row r="679" ht="11.25" customHeight="1">
      <c r="A679" s="100" t="s">
        <v>120</v>
      </c>
      <c r="B679" s="102" t="s">
        <v>913</v>
      </c>
      <c r="C679" s="100" t="s">
        <v>4791</v>
      </c>
      <c r="D679" s="103" t="s">
        <v>57</v>
      </c>
      <c r="E679" s="103">
        <v>88.0</v>
      </c>
      <c r="F679" s="320">
        <f>(88/3*0.5)</f>
        <v>14.66666667</v>
      </c>
      <c r="G679" s="102" t="s">
        <v>120</v>
      </c>
    </row>
    <row r="680" ht="11.25" customHeight="1">
      <c r="A680" s="100" t="s">
        <v>120</v>
      </c>
      <c r="B680" s="102" t="s">
        <v>913</v>
      </c>
      <c r="C680" s="100" t="s">
        <v>4792</v>
      </c>
      <c r="D680" s="103" t="s">
        <v>57</v>
      </c>
      <c r="E680" s="103">
        <v>88.0</v>
      </c>
      <c r="F680" s="320">
        <f>(25%*88*0.5)</f>
        <v>11</v>
      </c>
      <c r="G680" s="102" t="s">
        <v>120</v>
      </c>
    </row>
    <row r="681" ht="11.25" customHeight="1">
      <c r="A681" s="100" t="s">
        <v>1570</v>
      </c>
      <c r="B681" s="102" t="s">
        <v>118</v>
      </c>
      <c r="C681" s="100" t="s">
        <v>4793</v>
      </c>
      <c r="D681" s="103" t="s">
        <v>4014</v>
      </c>
      <c r="E681" s="103" t="s">
        <v>4794</v>
      </c>
      <c r="F681" s="320">
        <v>24.0</v>
      </c>
      <c r="G681" s="102" t="s">
        <v>1570</v>
      </c>
    </row>
    <row r="682" ht="11.25" customHeight="1">
      <c r="A682" s="100" t="s">
        <v>1570</v>
      </c>
      <c r="B682" s="102" t="s">
        <v>118</v>
      </c>
      <c r="C682" s="100" t="s">
        <v>4795</v>
      </c>
      <c r="D682" s="103" t="s">
        <v>4606</v>
      </c>
      <c r="E682" s="103" t="s">
        <v>4796</v>
      </c>
      <c r="F682" s="320">
        <v>12.0</v>
      </c>
      <c r="G682" s="102" t="s">
        <v>1570</v>
      </c>
    </row>
    <row r="683" ht="11.25" customHeight="1">
      <c r="A683" s="100" t="s">
        <v>1570</v>
      </c>
      <c r="B683" s="102" t="s">
        <v>118</v>
      </c>
      <c r="C683" s="100" t="s">
        <v>4797</v>
      </c>
      <c r="D683" s="103" t="s">
        <v>4606</v>
      </c>
      <c r="E683" s="103" t="s">
        <v>4798</v>
      </c>
      <c r="F683" s="320">
        <v>3.04</v>
      </c>
      <c r="G683" s="102" t="s">
        <v>1570</v>
      </c>
    </row>
    <row r="684" ht="11.25" customHeight="1">
      <c r="A684" s="100" t="s">
        <v>1570</v>
      </c>
      <c r="B684" s="102" t="s">
        <v>118</v>
      </c>
      <c r="C684" s="100" t="s">
        <v>4799</v>
      </c>
      <c r="D684" s="103" t="s">
        <v>4606</v>
      </c>
      <c r="E684" s="103" t="s">
        <v>4800</v>
      </c>
      <c r="F684" s="320">
        <v>1.2</v>
      </c>
      <c r="G684" s="102" t="s">
        <v>1570</v>
      </c>
    </row>
    <row r="685" ht="11.25" customHeight="1">
      <c r="A685" s="100" t="s">
        <v>1570</v>
      </c>
      <c r="B685" s="102" t="s">
        <v>118</v>
      </c>
      <c r="C685" s="100" t="s">
        <v>4801</v>
      </c>
      <c r="D685" s="103" t="s">
        <v>4606</v>
      </c>
      <c r="E685" s="103" t="s">
        <v>4796</v>
      </c>
      <c r="F685" s="320">
        <v>12.0</v>
      </c>
      <c r="G685" s="102" t="s">
        <v>1570</v>
      </c>
    </row>
    <row r="686" ht="11.25" customHeight="1">
      <c r="A686" s="100" t="s">
        <v>1570</v>
      </c>
      <c r="B686" s="102" t="s">
        <v>118</v>
      </c>
      <c r="C686" s="100" t="s">
        <v>4802</v>
      </c>
      <c r="D686" s="103" t="s">
        <v>4606</v>
      </c>
      <c r="E686" s="103" t="s">
        <v>4798</v>
      </c>
      <c r="F686" s="320">
        <v>3.04</v>
      </c>
      <c r="G686" s="102" t="s">
        <v>1570</v>
      </c>
    </row>
    <row r="687" ht="11.25" customHeight="1">
      <c r="A687" s="100" t="s">
        <v>1570</v>
      </c>
      <c r="B687" s="102" t="s">
        <v>118</v>
      </c>
      <c r="C687" s="100" t="s">
        <v>4803</v>
      </c>
      <c r="D687" s="103" t="s">
        <v>4606</v>
      </c>
      <c r="E687" s="103" t="s">
        <v>4800</v>
      </c>
      <c r="F687" s="320">
        <v>1.2</v>
      </c>
      <c r="G687" s="102" t="s">
        <v>1570</v>
      </c>
    </row>
    <row r="688" ht="11.25" customHeight="1">
      <c r="A688" s="100" t="s">
        <v>1570</v>
      </c>
      <c r="B688" s="102" t="s">
        <v>118</v>
      </c>
      <c r="C688" s="100" t="s">
        <v>4804</v>
      </c>
      <c r="D688" s="103" t="s">
        <v>4606</v>
      </c>
      <c r="E688" s="103" t="s">
        <v>4805</v>
      </c>
      <c r="F688" s="320">
        <v>10.0</v>
      </c>
      <c r="G688" s="102" t="s">
        <v>1570</v>
      </c>
    </row>
    <row r="689" ht="11.25" customHeight="1">
      <c r="A689" s="100" t="s">
        <v>1570</v>
      </c>
      <c r="B689" s="102" t="s">
        <v>118</v>
      </c>
      <c r="C689" s="100" t="s">
        <v>4806</v>
      </c>
      <c r="D689" s="103" t="s">
        <v>4606</v>
      </c>
      <c r="E689" s="103" t="s">
        <v>4807</v>
      </c>
      <c r="F689" s="320">
        <v>2.5</v>
      </c>
      <c r="G689" s="102" t="s">
        <v>1570</v>
      </c>
    </row>
    <row r="690" ht="11.25" customHeight="1">
      <c r="A690" s="100" t="s">
        <v>1570</v>
      </c>
      <c r="B690" s="102" t="s">
        <v>118</v>
      </c>
      <c r="C690" s="100" t="s">
        <v>4808</v>
      </c>
      <c r="D690" s="103" t="s">
        <v>4606</v>
      </c>
      <c r="E690" s="103" t="s">
        <v>4809</v>
      </c>
      <c r="F690" s="320">
        <v>1.0</v>
      </c>
      <c r="G690" s="102" t="s">
        <v>1570</v>
      </c>
    </row>
    <row r="691" ht="11.25" customHeight="1">
      <c r="A691" s="100" t="s">
        <v>1570</v>
      </c>
      <c r="B691" s="102" t="s">
        <v>118</v>
      </c>
      <c r="C691" s="100" t="s">
        <v>4810</v>
      </c>
      <c r="D691" s="103" t="s">
        <v>4014</v>
      </c>
      <c r="E691" s="103" t="s">
        <v>4811</v>
      </c>
      <c r="F691" s="320">
        <v>13.6</v>
      </c>
      <c r="G691" s="102" t="s">
        <v>1570</v>
      </c>
    </row>
    <row r="692" ht="11.25" customHeight="1">
      <c r="A692" s="100" t="s">
        <v>1570</v>
      </c>
      <c r="B692" s="102" t="s">
        <v>118</v>
      </c>
      <c r="C692" s="100" t="s">
        <v>4812</v>
      </c>
      <c r="D692" s="103" t="s">
        <v>4014</v>
      </c>
      <c r="E692" s="103" t="s">
        <v>4811</v>
      </c>
      <c r="F692" s="320">
        <v>13.6</v>
      </c>
      <c r="G692" s="102" t="s">
        <v>1570</v>
      </c>
    </row>
    <row r="693" ht="11.25" customHeight="1">
      <c r="A693" s="100" t="s">
        <v>1570</v>
      </c>
      <c r="B693" s="102" t="s">
        <v>118</v>
      </c>
      <c r="C693" s="100" t="s">
        <v>4813</v>
      </c>
      <c r="D693" s="103" t="s">
        <v>4606</v>
      </c>
      <c r="E693" s="103" t="s">
        <v>4814</v>
      </c>
      <c r="F693" s="320">
        <v>6.83</v>
      </c>
      <c r="G693" s="102" t="s">
        <v>1570</v>
      </c>
    </row>
    <row r="694" ht="11.25" customHeight="1">
      <c r="A694" s="100" t="s">
        <v>1570</v>
      </c>
      <c r="B694" s="102" t="s">
        <v>118</v>
      </c>
      <c r="C694" s="100" t="s">
        <v>4815</v>
      </c>
      <c r="D694" s="103" t="s">
        <v>4606</v>
      </c>
      <c r="E694" s="103" t="s">
        <v>4814</v>
      </c>
      <c r="F694" s="320">
        <v>6.83</v>
      </c>
      <c r="G694" s="102" t="s">
        <v>1570</v>
      </c>
    </row>
    <row r="695" ht="11.25" customHeight="1">
      <c r="A695" s="100" t="s">
        <v>1570</v>
      </c>
      <c r="B695" s="102" t="s">
        <v>118</v>
      </c>
      <c r="C695" s="100" t="s">
        <v>4816</v>
      </c>
      <c r="D695" s="103" t="s">
        <v>4606</v>
      </c>
      <c r="E695" s="103" t="s">
        <v>4817</v>
      </c>
      <c r="F695" s="320">
        <v>1.7</v>
      </c>
      <c r="G695" s="102" t="s">
        <v>1570</v>
      </c>
    </row>
    <row r="696" ht="11.25" customHeight="1">
      <c r="A696" s="100" t="s">
        <v>1570</v>
      </c>
      <c r="B696" s="102" t="s">
        <v>118</v>
      </c>
      <c r="C696" s="100" t="s">
        <v>4818</v>
      </c>
      <c r="D696" s="103" t="s">
        <v>4606</v>
      </c>
      <c r="E696" s="103" t="s">
        <v>4817</v>
      </c>
      <c r="F696" s="320">
        <v>1.7</v>
      </c>
      <c r="G696" s="102" t="s">
        <v>1570</v>
      </c>
    </row>
    <row r="697" ht="11.25" customHeight="1">
      <c r="A697" s="100" t="s">
        <v>1570</v>
      </c>
      <c r="B697" s="102" t="s">
        <v>118</v>
      </c>
      <c r="C697" s="100" t="s">
        <v>4819</v>
      </c>
      <c r="D697" s="103" t="s">
        <v>4606</v>
      </c>
      <c r="E697" s="103" t="s">
        <v>4820</v>
      </c>
      <c r="F697" s="320">
        <v>0.68</v>
      </c>
      <c r="G697" s="102" t="s">
        <v>1570</v>
      </c>
    </row>
    <row r="698" ht="11.25" customHeight="1">
      <c r="A698" s="100" t="s">
        <v>1570</v>
      </c>
      <c r="B698" s="102" t="s">
        <v>118</v>
      </c>
      <c r="C698" s="100" t="s">
        <v>4821</v>
      </c>
      <c r="D698" s="103" t="s">
        <v>4606</v>
      </c>
      <c r="E698" s="103" t="s">
        <v>4820</v>
      </c>
      <c r="F698" s="320">
        <v>0.68</v>
      </c>
      <c r="G698" s="102" t="s">
        <v>1570</v>
      </c>
    </row>
    <row r="699" ht="11.25" customHeight="1">
      <c r="A699" s="100" t="s">
        <v>1570</v>
      </c>
      <c r="B699" s="102" t="s">
        <v>118</v>
      </c>
      <c r="C699" s="100" t="s">
        <v>4822</v>
      </c>
      <c r="D699" s="103" t="s">
        <v>4014</v>
      </c>
      <c r="E699" s="103" t="s">
        <v>4811</v>
      </c>
      <c r="F699" s="320">
        <v>13.6</v>
      </c>
      <c r="G699" s="102" t="s">
        <v>1570</v>
      </c>
    </row>
    <row r="700" ht="11.25" customHeight="1">
      <c r="A700" s="100" t="s">
        <v>1570</v>
      </c>
      <c r="B700" s="102" t="s">
        <v>118</v>
      </c>
      <c r="C700" s="100" t="s">
        <v>4823</v>
      </c>
      <c r="D700" s="103" t="s">
        <v>4014</v>
      </c>
      <c r="E700" s="103" t="s">
        <v>4811</v>
      </c>
      <c r="F700" s="320">
        <v>13.6</v>
      </c>
      <c r="G700" s="102" t="s">
        <v>1570</v>
      </c>
    </row>
    <row r="701" ht="11.25" customHeight="1">
      <c r="A701" s="100" t="s">
        <v>1570</v>
      </c>
      <c r="B701" s="102" t="s">
        <v>118</v>
      </c>
      <c r="C701" s="100" t="s">
        <v>4824</v>
      </c>
      <c r="D701" s="103" t="s">
        <v>4606</v>
      </c>
      <c r="E701" s="103" t="s">
        <v>4814</v>
      </c>
      <c r="F701" s="320">
        <v>6.83</v>
      </c>
      <c r="G701" s="102" t="s">
        <v>1570</v>
      </c>
    </row>
    <row r="702" ht="11.25" customHeight="1">
      <c r="A702" s="100" t="s">
        <v>1570</v>
      </c>
      <c r="B702" s="102" t="s">
        <v>118</v>
      </c>
      <c r="C702" s="100" t="s">
        <v>4825</v>
      </c>
      <c r="D702" s="103" t="s">
        <v>4606</v>
      </c>
      <c r="E702" s="103" t="s">
        <v>4814</v>
      </c>
      <c r="F702" s="320">
        <v>6.83</v>
      </c>
      <c r="G702" s="102" t="s">
        <v>1570</v>
      </c>
    </row>
    <row r="703" ht="11.25" customHeight="1">
      <c r="A703" s="100" t="s">
        <v>1570</v>
      </c>
      <c r="B703" s="102" t="s">
        <v>118</v>
      </c>
      <c r="C703" s="100" t="s">
        <v>4826</v>
      </c>
      <c r="D703" s="103" t="s">
        <v>4606</v>
      </c>
      <c r="E703" s="103" t="s">
        <v>4817</v>
      </c>
      <c r="F703" s="320">
        <v>1.7</v>
      </c>
      <c r="G703" s="102" t="s">
        <v>1570</v>
      </c>
    </row>
    <row r="704" ht="11.25" customHeight="1">
      <c r="A704" s="100" t="s">
        <v>1570</v>
      </c>
      <c r="B704" s="102" t="s">
        <v>118</v>
      </c>
      <c r="C704" s="100" t="s">
        <v>4827</v>
      </c>
      <c r="D704" s="103" t="s">
        <v>4606</v>
      </c>
      <c r="E704" s="103" t="s">
        <v>4817</v>
      </c>
      <c r="F704" s="320">
        <v>1.7</v>
      </c>
      <c r="G704" s="102" t="s">
        <v>1570</v>
      </c>
    </row>
    <row r="705" ht="11.25" customHeight="1">
      <c r="A705" s="100" t="s">
        <v>1570</v>
      </c>
      <c r="B705" s="102" t="s">
        <v>118</v>
      </c>
      <c r="C705" s="100" t="s">
        <v>4828</v>
      </c>
      <c r="D705" s="103" t="s">
        <v>4606</v>
      </c>
      <c r="E705" s="103" t="s">
        <v>4829</v>
      </c>
      <c r="F705" s="320">
        <v>0.68</v>
      </c>
      <c r="G705" s="102" t="s">
        <v>1570</v>
      </c>
    </row>
    <row r="706" ht="11.25" customHeight="1">
      <c r="A706" s="100" t="s">
        <v>1570</v>
      </c>
      <c r="B706" s="102" t="s">
        <v>118</v>
      </c>
      <c r="C706" s="100" t="s">
        <v>4830</v>
      </c>
      <c r="D706" s="103" t="s">
        <v>4606</v>
      </c>
      <c r="E706" s="103" t="s">
        <v>4820</v>
      </c>
      <c r="F706" s="320">
        <v>0.68</v>
      </c>
      <c r="G706" s="102" t="s">
        <v>1570</v>
      </c>
    </row>
    <row r="707" ht="11.25" customHeight="1">
      <c r="A707" s="100" t="s">
        <v>1570</v>
      </c>
      <c r="B707" s="102" t="s">
        <v>118</v>
      </c>
      <c r="C707" s="100" t="s">
        <v>4831</v>
      </c>
      <c r="D707" s="103" t="s">
        <v>4014</v>
      </c>
      <c r="E707" s="103" t="s">
        <v>4811</v>
      </c>
      <c r="F707" s="320">
        <v>13.6</v>
      </c>
      <c r="G707" s="102" t="s">
        <v>1570</v>
      </c>
      <c r="H707" s="1"/>
      <c r="I707" s="1"/>
    </row>
    <row r="708" ht="11.25" customHeight="1">
      <c r="A708" s="100" t="s">
        <v>1570</v>
      </c>
      <c r="B708" s="102" t="s">
        <v>118</v>
      </c>
      <c r="C708" s="100" t="s">
        <v>4832</v>
      </c>
      <c r="D708" s="103" t="s">
        <v>4014</v>
      </c>
      <c r="E708" s="103" t="s">
        <v>4833</v>
      </c>
      <c r="F708" s="320">
        <v>3.41</v>
      </c>
      <c r="G708" s="102" t="s">
        <v>1570</v>
      </c>
      <c r="H708" s="3"/>
      <c r="I708" s="3"/>
      <c r="J708" s="39"/>
      <c r="K708" s="39"/>
      <c r="L708" s="39"/>
      <c r="M708" s="39"/>
      <c r="N708" s="39"/>
      <c r="O708" s="39"/>
      <c r="P708" s="39"/>
      <c r="Q708" s="39"/>
      <c r="R708" s="39"/>
      <c r="S708" s="39"/>
      <c r="T708" s="39"/>
      <c r="U708" s="39"/>
      <c r="V708" s="39"/>
      <c r="W708" s="39"/>
      <c r="X708" s="39"/>
      <c r="Y708" s="39"/>
      <c r="Z708" s="39"/>
    </row>
    <row r="709" ht="11.25" customHeight="1">
      <c r="A709" s="100" t="s">
        <v>1570</v>
      </c>
      <c r="B709" s="102" t="s">
        <v>118</v>
      </c>
      <c r="C709" s="100" t="s">
        <v>4834</v>
      </c>
      <c r="D709" s="103" t="s">
        <v>4014</v>
      </c>
      <c r="E709" s="103" t="s">
        <v>4835</v>
      </c>
      <c r="F709" s="320">
        <v>1.36</v>
      </c>
      <c r="G709" s="102" t="s">
        <v>1570</v>
      </c>
      <c r="H709" s="1"/>
      <c r="I709" s="1"/>
    </row>
    <row r="710" ht="11.25" customHeight="1">
      <c r="A710" s="100" t="s">
        <v>123</v>
      </c>
      <c r="B710" s="102" t="s">
        <v>118</v>
      </c>
      <c r="C710" s="100" t="s">
        <v>4836</v>
      </c>
      <c r="D710" s="103" t="s">
        <v>3983</v>
      </c>
      <c r="E710" s="103" t="s">
        <v>4837</v>
      </c>
      <c r="F710" s="320">
        <v>76.33</v>
      </c>
      <c r="G710" s="102" t="s">
        <v>123</v>
      </c>
      <c r="H710" s="1"/>
      <c r="I710" s="1"/>
    </row>
    <row r="711" ht="11.25" customHeight="1">
      <c r="A711" s="100" t="s">
        <v>123</v>
      </c>
      <c r="B711" s="102" t="s">
        <v>118</v>
      </c>
      <c r="C711" s="100" t="s">
        <v>4838</v>
      </c>
      <c r="D711" s="103" t="s">
        <v>4839</v>
      </c>
      <c r="E711" s="103" t="s">
        <v>4840</v>
      </c>
      <c r="F711" s="320">
        <v>14.0</v>
      </c>
      <c r="G711" s="102" t="s">
        <v>123</v>
      </c>
      <c r="H711" s="1"/>
      <c r="I711" s="1"/>
    </row>
    <row r="712" ht="11.25" customHeight="1">
      <c r="A712" s="100" t="s">
        <v>123</v>
      </c>
      <c r="B712" s="102" t="s">
        <v>118</v>
      </c>
      <c r="C712" s="100" t="s">
        <v>4841</v>
      </c>
      <c r="D712" s="103" t="s">
        <v>4839</v>
      </c>
      <c r="E712" s="103" t="s">
        <v>4842</v>
      </c>
      <c r="F712" s="320">
        <v>10.0</v>
      </c>
      <c r="G712" s="102" t="s">
        <v>123</v>
      </c>
      <c r="H712" s="1"/>
      <c r="I712" s="1"/>
    </row>
    <row r="713" ht="11.25" customHeight="1">
      <c r="A713" s="100" t="s">
        <v>123</v>
      </c>
      <c r="B713" s="102" t="s">
        <v>118</v>
      </c>
      <c r="C713" s="100" t="s">
        <v>4843</v>
      </c>
      <c r="D713" s="103" t="s">
        <v>3983</v>
      </c>
      <c r="E713" s="103" t="s">
        <v>4844</v>
      </c>
      <c r="F713" s="320">
        <v>9.0</v>
      </c>
      <c r="G713" s="102" t="s">
        <v>123</v>
      </c>
      <c r="H713" s="1"/>
      <c r="I713" s="1"/>
      <c r="J713" s="1"/>
    </row>
    <row r="714" ht="11.25" customHeight="1">
      <c r="A714" s="100" t="s">
        <v>916</v>
      </c>
      <c r="B714" s="102" t="s">
        <v>913</v>
      </c>
      <c r="C714" s="100" t="s">
        <v>4845</v>
      </c>
      <c r="D714" s="103" t="s">
        <v>3983</v>
      </c>
      <c r="E714" s="103">
        <v>69.0</v>
      </c>
      <c r="F714" s="320">
        <v>69.0</v>
      </c>
      <c r="G714" s="102" t="s">
        <v>916</v>
      </c>
      <c r="H714" s="1"/>
      <c r="I714" s="1"/>
    </row>
    <row r="715" ht="11.25" customHeight="1">
      <c r="A715" s="100" t="s">
        <v>916</v>
      </c>
      <c r="B715" s="102" t="s">
        <v>913</v>
      </c>
      <c r="C715" s="100" t="s">
        <v>4846</v>
      </c>
      <c r="D715" s="103" t="s">
        <v>3983</v>
      </c>
      <c r="E715" s="103">
        <v>69.0</v>
      </c>
      <c r="F715" s="320">
        <v>69.0</v>
      </c>
      <c r="G715" s="102" t="s">
        <v>916</v>
      </c>
      <c r="H715" s="1"/>
      <c r="I715" s="1"/>
    </row>
    <row r="716" ht="11.25" customHeight="1">
      <c r="A716" s="100" t="s">
        <v>916</v>
      </c>
      <c r="B716" s="102" t="s">
        <v>913</v>
      </c>
      <c r="C716" s="100" t="s">
        <v>4847</v>
      </c>
      <c r="D716" s="103" t="s">
        <v>3983</v>
      </c>
      <c r="E716" s="103">
        <v>17.0</v>
      </c>
      <c r="F716" s="320">
        <v>17.0</v>
      </c>
      <c r="G716" s="102" t="s">
        <v>916</v>
      </c>
      <c r="H716" s="1"/>
      <c r="I716" s="1"/>
    </row>
    <row r="717" ht="11.25" customHeight="1">
      <c r="A717" s="100" t="s">
        <v>916</v>
      </c>
      <c r="B717" s="102" t="s">
        <v>913</v>
      </c>
      <c r="C717" s="100" t="s">
        <v>4848</v>
      </c>
      <c r="D717" s="103" t="s">
        <v>3983</v>
      </c>
      <c r="E717" s="103">
        <v>7.0</v>
      </c>
      <c r="F717" s="320">
        <v>7.0</v>
      </c>
      <c r="G717" s="102" t="s">
        <v>916</v>
      </c>
      <c r="H717" s="1"/>
      <c r="I717" s="1"/>
    </row>
    <row r="718" ht="11.25" customHeight="1">
      <c r="A718" s="100" t="s">
        <v>916</v>
      </c>
      <c r="B718" s="102" t="s">
        <v>913</v>
      </c>
      <c r="C718" s="100" t="s">
        <v>4849</v>
      </c>
      <c r="D718" s="103" t="s">
        <v>3983</v>
      </c>
      <c r="E718" s="103">
        <v>40.0</v>
      </c>
      <c r="F718" s="320">
        <v>40.0</v>
      </c>
      <c r="G718" s="102" t="s">
        <v>916</v>
      </c>
      <c r="H718" s="1"/>
      <c r="I718" s="1"/>
    </row>
    <row r="719" ht="11.25" customHeight="1">
      <c r="A719" s="100" t="s">
        <v>126</v>
      </c>
      <c r="B719" s="102" t="s">
        <v>118</v>
      </c>
      <c r="C719" s="100" t="s">
        <v>4850</v>
      </c>
      <c r="D719" s="103" t="s">
        <v>3983</v>
      </c>
      <c r="E719" s="103" t="s">
        <v>4851</v>
      </c>
      <c r="F719" s="320">
        <v>20.0</v>
      </c>
      <c r="G719" s="102" t="s">
        <v>126</v>
      </c>
      <c r="H719" s="1"/>
      <c r="I719" s="1"/>
    </row>
    <row r="720" ht="11.25" customHeight="1">
      <c r="A720" s="100" t="s">
        <v>126</v>
      </c>
      <c r="B720" s="102" t="s">
        <v>118</v>
      </c>
      <c r="C720" s="100" t="s">
        <v>4852</v>
      </c>
      <c r="D720" s="103" t="s">
        <v>3983</v>
      </c>
      <c r="E720" s="103" t="s">
        <v>4853</v>
      </c>
      <c r="F720" s="320">
        <v>24.0</v>
      </c>
      <c r="G720" s="102" t="s">
        <v>126</v>
      </c>
      <c r="H720" s="1"/>
      <c r="I720" s="1"/>
    </row>
    <row r="721" ht="11.25" customHeight="1">
      <c r="A721" s="100" t="s">
        <v>126</v>
      </c>
      <c r="B721" s="102" t="s">
        <v>118</v>
      </c>
      <c r="C721" s="100" t="s">
        <v>4854</v>
      </c>
      <c r="D721" s="103" t="s">
        <v>3983</v>
      </c>
      <c r="E721" s="103" t="s">
        <v>4855</v>
      </c>
      <c r="F721" s="320">
        <v>30.0</v>
      </c>
      <c r="G721" s="102" t="s">
        <v>126</v>
      </c>
      <c r="H721" s="1"/>
      <c r="I721" s="1"/>
    </row>
    <row r="722" ht="11.25" customHeight="1">
      <c r="A722" s="100" t="s">
        <v>1823</v>
      </c>
      <c r="B722" s="102" t="s">
        <v>118</v>
      </c>
      <c r="C722" s="100" t="s">
        <v>4856</v>
      </c>
      <c r="D722" s="103" t="s">
        <v>4014</v>
      </c>
      <c r="E722" s="320">
        <v>2.6666666666666665</v>
      </c>
      <c r="F722" s="320">
        <v>2.6666666666666665</v>
      </c>
      <c r="G722" s="102" t="s">
        <v>1823</v>
      </c>
      <c r="H722" s="1"/>
      <c r="I722" s="1"/>
    </row>
    <row r="723" ht="11.25" customHeight="1">
      <c r="A723" s="100" t="s">
        <v>1823</v>
      </c>
      <c r="B723" s="102" t="s">
        <v>118</v>
      </c>
      <c r="C723" s="100" t="s">
        <v>4857</v>
      </c>
      <c r="D723" s="103" t="s">
        <v>4014</v>
      </c>
      <c r="E723" s="320">
        <v>2.6666666666666665</v>
      </c>
      <c r="F723" s="320">
        <v>2.6666666666666665</v>
      </c>
      <c r="G723" s="102" t="s">
        <v>1823</v>
      </c>
      <c r="H723" s="1"/>
      <c r="I723" s="1"/>
    </row>
    <row r="724" ht="11.25" customHeight="1">
      <c r="A724" s="100" t="s">
        <v>1823</v>
      </c>
      <c r="B724" s="102" t="s">
        <v>118</v>
      </c>
      <c r="C724" s="100" t="s">
        <v>4858</v>
      </c>
      <c r="D724" s="103" t="s">
        <v>4014</v>
      </c>
      <c r="E724" s="103" t="s">
        <v>4859</v>
      </c>
      <c r="F724" s="320">
        <v>0.67</v>
      </c>
      <c r="G724" s="102" t="s">
        <v>1823</v>
      </c>
      <c r="H724" s="1"/>
      <c r="I724" s="1"/>
    </row>
    <row r="725" ht="11.25" customHeight="1">
      <c r="A725" s="100" t="s">
        <v>1823</v>
      </c>
      <c r="B725" s="102" t="s">
        <v>118</v>
      </c>
      <c r="C725" s="100" t="s">
        <v>4860</v>
      </c>
      <c r="D725" s="103" t="s">
        <v>4014</v>
      </c>
      <c r="E725" s="320">
        <v>2.6666666666666665</v>
      </c>
      <c r="F725" s="320">
        <v>2.6666666666666665</v>
      </c>
      <c r="G725" s="102" t="s">
        <v>1823</v>
      </c>
      <c r="H725" s="1"/>
      <c r="I725" s="1"/>
    </row>
    <row r="726" ht="11.25" customHeight="1">
      <c r="A726" s="100" t="s">
        <v>1823</v>
      </c>
      <c r="B726" s="102" t="s">
        <v>118</v>
      </c>
      <c r="C726" s="100" t="s">
        <v>4861</v>
      </c>
      <c r="D726" s="103" t="s">
        <v>4014</v>
      </c>
      <c r="E726" s="320">
        <v>2.6666666666666665</v>
      </c>
      <c r="F726" s="320">
        <v>2.6666666666666665</v>
      </c>
      <c r="G726" s="102" t="s">
        <v>1823</v>
      </c>
      <c r="H726" s="1"/>
      <c r="I726" s="1"/>
    </row>
    <row r="727" ht="11.25" customHeight="1">
      <c r="A727" s="100" t="s">
        <v>1823</v>
      </c>
      <c r="B727" s="102" t="s">
        <v>118</v>
      </c>
      <c r="C727" s="100" t="s">
        <v>4862</v>
      </c>
      <c r="D727" s="103" t="s">
        <v>4014</v>
      </c>
      <c r="E727" s="103" t="s">
        <v>4859</v>
      </c>
      <c r="F727" s="320">
        <v>0.67</v>
      </c>
      <c r="G727" s="102" t="s">
        <v>1823</v>
      </c>
      <c r="H727" s="1"/>
      <c r="I727" s="1"/>
    </row>
    <row r="728" ht="11.25" customHeight="1">
      <c r="A728" s="100" t="s">
        <v>1823</v>
      </c>
      <c r="B728" s="102" t="s">
        <v>118</v>
      </c>
      <c r="C728" s="100" t="s">
        <v>4863</v>
      </c>
      <c r="D728" s="103" t="s">
        <v>4014</v>
      </c>
      <c r="E728" s="320">
        <v>5.666666666666667</v>
      </c>
      <c r="F728" s="320">
        <v>5.666666666666667</v>
      </c>
      <c r="G728" s="102" t="s">
        <v>1823</v>
      </c>
      <c r="H728" s="1"/>
      <c r="I728" s="1"/>
    </row>
    <row r="729" ht="11.25" customHeight="1">
      <c r="A729" s="100" t="s">
        <v>1823</v>
      </c>
      <c r="B729" s="102" t="s">
        <v>118</v>
      </c>
      <c r="C729" s="100" t="s">
        <v>4864</v>
      </c>
      <c r="D729" s="103" t="s">
        <v>4014</v>
      </c>
      <c r="E729" s="320">
        <v>5.666666666666667</v>
      </c>
      <c r="F729" s="320">
        <v>5.666666666666667</v>
      </c>
      <c r="G729" s="102" t="s">
        <v>1823</v>
      </c>
      <c r="H729" s="1"/>
      <c r="I729" s="1"/>
    </row>
    <row r="730" ht="11.25" customHeight="1">
      <c r="A730" s="100" t="s">
        <v>1823</v>
      </c>
      <c r="B730" s="102" t="s">
        <v>118</v>
      </c>
      <c r="C730" s="100" t="s">
        <v>4865</v>
      </c>
      <c r="D730" s="103" t="s">
        <v>4014</v>
      </c>
      <c r="E730" s="103" t="s">
        <v>4866</v>
      </c>
      <c r="F730" s="320">
        <v>1.41</v>
      </c>
      <c r="G730" s="102" t="s">
        <v>1823</v>
      </c>
      <c r="H730" s="1"/>
      <c r="I730" s="1"/>
    </row>
    <row r="731" ht="11.25" customHeight="1">
      <c r="A731" s="100" t="s">
        <v>1823</v>
      </c>
      <c r="B731" s="102" t="s">
        <v>118</v>
      </c>
      <c r="C731" s="100" t="s">
        <v>4867</v>
      </c>
      <c r="D731" s="103" t="s">
        <v>4014</v>
      </c>
      <c r="E731" s="103">
        <v>8.0</v>
      </c>
      <c r="F731" s="320">
        <v>8.0</v>
      </c>
      <c r="G731" s="102" t="s">
        <v>1823</v>
      </c>
      <c r="H731" s="1"/>
      <c r="I731" s="1"/>
    </row>
    <row r="732" ht="11.25" customHeight="1">
      <c r="A732" s="100" t="s">
        <v>1823</v>
      </c>
      <c r="B732" s="102" t="s">
        <v>118</v>
      </c>
      <c r="C732" s="100" t="s">
        <v>4868</v>
      </c>
      <c r="D732" s="103" t="s">
        <v>4014</v>
      </c>
      <c r="E732" s="103">
        <v>8.0</v>
      </c>
      <c r="F732" s="320">
        <v>8.0</v>
      </c>
      <c r="G732" s="102" t="s">
        <v>1823</v>
      </c>
      <c r="H732" s="1"/>
      <c r="I732" s="1"/>
    </row>
    <row r="733" ht="11.25" customHeight="1">
      <c r="A733" s="100" t="s">
        <v>1823</v>
      </c>
      <c r="B733" s="102" t="s">
        <v>118</v>
      </c>
      <c r="C733" s="100" t="s">
        <v>4869</v>
      </c>
      <c r="D733" s="103" t="s">
        <v>4014</v>
      </c>
      <c r="E733" s="103" t="s">
        <v>4870</v>
      </c>
      <c r="F733" s="320">
        <v>2.0</v>
      </c>
      <c r="G733" s="102" t="s">
        <v>1823</v>
      </c>
      <c r="H733" s="1"/>
      <c r="I733" s="1"/>
    </row>
    <row r="734" ht="11.25" customHeight="1">
      <c r="A734" s="100" t="s">
        <v>1823</v>
      </c>
      <c r="B734" s="102" t="s">
        <v>118</v>
      </c>
      <c r="C734" s="100" t="s">
        <v>4871</v>
      </c>
      <c r="D734" s="103" t="s">
        <v>4014</v>
      </c>
      <c r="E734" s="320">
        <v>6.33</v>
      </c>
      <c r="F734" s="320">
        <v>6.333333333333333</v>
      </c>
      <c r="G734" s="102" t="s">
        <v>1823</v>
      </c>
      <c r="H734" s="1"/>
      <c r="I734" s="1"/>
    </row>
    <row r="735" ht="11.25" customHeight="1">
      <c r="A735" s="100" t="s">
        <v>1823</v>
      </c>
      <c r="B735" s="102" t="s">
        <v>118</v>
      </c>
      <c r="C735" s="100" t="s">
        <v>4872</v>
      </c>
      <c r="D735" s="103" t="s">
        <v>4014</v>
      </c>
      <c r="E735" s="320">
        <v>6.33</v>
      </c>
      <c r="F735" s="320">
        <v>6.333333333333333</v>
      </c>
      <c r="G735" s="102" t="s">
        <v>1823</v>
      </c>
      <c r="H735" s="1"/>
      <c r="I735" s="1"/>
    </row>
    <row r="736" ht="11.25" customHeight="1">
      <c r="A736" s="100" t="s">
        <v>1823</v>
      </c>
      <c r="B736" s="102" t="s">
        <v>118</v>
      </c>
      <c r="C736" s="100" t="s">
        <v>4873</v>
      </c>
      <c r="D736" s="103" t="s">
        <v>4014</v>
      </c>
      <c r="E736" s="103" t="s">
        <v>4874</v>
      </c>
      <c r="F736" s="320">
        <v>1.58</v>
      </c>
      <c r="G736" s="102" t="s">
        <v>1823</v>
      </c>
      <c r="H736" s="1"/>
      <c r="I736" s="1"/>
    </row>
    <row r="737" ht="11.25" customHeight="1">
      <c r="A737" s="100" t="s">
        <v>1823</v>
      </c>
      <c r="B737" s="102" t="s">
        <v>118</v>
      </c>
      <c r="C737" s="100" t="s">
        <v>4875</v>
      </c>
      <c r="D737" s="103" t="s">
        <v>4876</v>
      </c>
      <c r="E737" s="103" t="s">
        <v>4877</v>
      </c>
      <c r="F737" s="320">
        <v>10.0</v>
      </c>
      <c r="G737" s="102" t="s">
        <v>1823</v>
      </c>
      <c r="H737" s="1"/>
      <c r="I737" s="1"/>
    </row>
    <row r="738" ht="11.25" customHeight="1">
      <c r="A738" s="100" t="s">
        <v>128</v>
      </c>
      <c r="B738" s="102" t="s">
        <v>118</v>
      </c>
      <c r="C738" s="100" t="s">
        <v>4878</v>
      </c>
      <c r="D738" s="103" t="s">
        <v>3983</v>
      </c>
      <c r="E738" s="103">
        <v>41.0</v>
      </c>
      <c r="F738" s="320">
        <v>41.0</v>
      </c>
      <c r="G738" s="102" t="s">
        <v>128</v>
      </c>
      <c r="H738" s="1"/>
      <c r="I738" s="1"/>
    </row>
    <row r="739" ht="11.25" customHeight="1">
      <c r="A739" s="100" t="s">
        <v>128</v>
      </c>
      <c r="B739" s="102" t="s">
        <v>118</v>
      </c>
      <c r="C739" s="100" t="s">
        <v>4879</v>
      </c>
      <c r="D739" s="103" t="s">
        <v>4388</v>
      </c>
      <c r="E739" s="103">
        <v>14.0</v>
      </c>
      <c r="F739" s="320">
        <v>14.0</v>
      </c>
      <c r="G739" s="102" t="s">
        <v>128</v>
      </c>
      <c r="H739" s="1"/>
      <c r="I739" s="1"/>
    </row>
    <row r="740" ht="11.25" customHeight="1">
      <c r="A740" s="100" t="s">
        <v>128</v>
      </c>
      <c r="B740" s="102" t="s">
        <v>118</v>
      </c>
      <c r="C740" s="100" t="s">
        <v>4880</v>
      </c>
      <c r="D740" s="103" t="s">
        <v>4388</v>
      </c>
      <c r="E740" s="103">
        <v>10.0</v>
      </c>
      <c r="F740" s="320">
        <v>10.0</v>
      </c>
      <c r="G740" s="102" t="s">
        <v>128</v>
      </c>
      <c r="H740" s="1"/>
      <c r="I740" s="1"/>
    </row>
    <row r="741" ht="11.25" customHeight="1">
      <c r="A741" s="100" t="s">
        <v>129</v>
      </c>
      <c r="B741" s="102" t="s">
        <v>118</v>
      </c>
      <c r="C741" s="100" t="s">
        <v>4881</v>
      </c>
      <c r="D741" s="103" t="s">
        <v>4014</v>
      </c>
      <c r="E741" s="103">
        <v>41.33</v>
      </c>
      <c r="F741" s="320">
        <v>41.33</v>
      </c>
      <c r="G741" s="102" t="s">
        <v>129</v>
      </c>
      <c r="H741" s="1"/>
      <c r="I741" s="1"/>
    </row>
    <row r="742" ht="11.25" customHeight="1">
      <c r="A742" s="100" t="s">
        <v>129</v>
      </c>
      <c r="B742" s="102" t="s">
        <v>118</v>
      </c>
      <c r="C742" s="100" t="s">
        <v>4882</v>
      </c>
      <c r="D742" s="103" t="s">
        <v>4014</v>
      </c>
      <c r="E742" s="103">
        <v>10.333333333333334</v>
      </c>
      <c r="F742" s="320">
        <v>10.333333333333334</v>
      </c>
      <c r="G742" s="102" t="s">
        <v>129</v>
      </c>
      <c r="H742" s="1"/>
      <c r="I742" s="1"/>
    </row>
    <row r="743" ht="11.25" customHeight="1">
      <c r="A743" s="100" t="s">
        <v>129</v>
      </c>
      <c r="B743" s="102" t="s">
        <v>118</v>
      </c>
      <c r="C743" s="100" t="s">
        <v>4883</v>
      </c>
      <c r="D743" s="103" t="s">
        <v>4014</v>
      </c>
      <c r="E743" s="103">
        <v>12.0</v>
      </c>
      <c r="F743" s="320">
        <v>12.0</v>
      </c>
      <c r="G743" s="102" t="s">
        <v>129</v>
      </c>
      <c r="H743" s="1"/>
      <c r="I743" s="1"/>
    </row>
    <row r="744" ht="11.25" customHeight="1">
      <c r="A744" s="100" t="s">
        <v>129</v>
      </c>
      <c r="B744" s="102" t="s">
        <v>118</v>
      </c>
      <c r="C744" s="100" t="s">
        <v>4884</v>
      </c>
      <c r="D744" s="103" t="s">
        <v>4014</v>
      </c>
      <c r="E744" s="103">
        <v>4.666666666666667</v>
      </c>
      <c r="F744" s="320">
        <v>4.666666666666667</v>
      </c>
      <c r="G744" s="102" t="s">
        <v>129</v>
      </c>
      <c r="H744" s="1"/>
      <c r="I744" s="1"/>
    </row>
    <row r="745" ht="11.25" customHeight="1">
      <c r="A745" s="100" t="s">
        <v>129</v>
      </c>
      <c r="B745" s="102" t="s">
        <v>118</v>
      </c>
      <c r="C745" s="100" t="s">
        <v>4885</v>
      </c>
      <c r="D745" s="103" t="s">
        <v>4014</v>
      </c>
      <c r="E745" s="103">
        <v>10.0</v>
      </c>
      <c r="F745" s="320">
        <v>10.0</v>
      </c>
      <c r="G745" s="102" t="s">
        <v>129</v>
      </c>
      <c r="H745" s="1"/>
      <c r="I745" s="1"/>
    </row>
    <row r="746" ht="11.25" customHeight="1">
      <c r="A746" s="100" t="s">
        <v>129</v>
      </c>
      <c r="B746" s="102" t="s">
        <v>118</v>
      </c>
      <c r="C746" s="100" t="s">
        <v>4886</v>
      </c>
      <c r="D746" s="103" t="s">
        <v>4014</v>
      </c>
      <c r="E746" s="103">
        <v>41.3333333333333</v>
      </c>
      <c r="F746" s="320">
        <v>41.3333333333333</v>
      </c>
      <c r="G746" s="102" t="s">
        <v>129</v>
      </c>
      <c r="H746" s="1"/>
      <c r="I746" s="1"/>
    </row>
    <row r="747" ht="11.25" customHeight="1">
      <c r="A747" s="100" t="s">
        <v>129</v>
      </c>
      <c r="B747" s="102" t="s">
        <v>118</v>
      </c>
      <c r="C747" s="100" t="s">
        <v>4887</v>
      </c>
      <c r="D747" s="103" t="s">
        <v>4014</v>
      </c>
      <c r="E747" s="103">
        <v>10.333333333333334</v>
      </c>
      <c r="F747" s="320">
        <v>10.333333333333334</v>
      </c>
      <c r="G747" s="102" t="s">
        <v>129</v>
      </c>
      <c r="H747" s="1"/>
      <c r="I747" s="1"/>
    </row>
    <row r="748" ht="11.25" customHeight="1">
      <c r="A748" s="100" t="s">
        <v>129</v>
      </c>
      <c r="B748" s="102" t="s">
        <v>118</v>
      </c>
      <c r="C748" s="100" t="s">
        <v>4888</v>
      </c>
      <c r="D748" s="103" t="s">
        <v>4014</v>
      </c>
      <c r="E748" s="103">
        <v>12.0</v>
      </c>
      <c r="F748" s="320">
        <v>12.0</v>
      </c>
      <c r="G748" s="102" t="s">
        <v>129</v>
      </c>
      <c r="H748" s="1"/>
      <c r="I748" s="1"/>
    </row>
    <row r="749" ht="11.25" customHeight="1">
      <c r="A749" s="100" t="s">
        <v>129</v>
      </c>
      <c r="B749" s="102" t="s">
        <v>118</v>
      </c>
      <c r="C749" s="100" t="s">
        <v>4889</v>
      </c>
      <c r="D749" s="103" t="s">
        <v>4014</v>
      </c>
      <c r="E749" s="103">
        <v>12.0</v>
      </c>
      <c r="F749" s="320">
        <v>12.0</v>
      </c>
      <c r="G749" s="102" t="s">
        <v>129</v>
      </c>
      <c r="H749" s="1"/>
      <c r="I749" s="1"/>
    </row>
    <row r="750" ht="11.25" customHeight="1">
      <c r="A750" s="100" t="s">
        <v>129</v>
      </c>
      <c r="B750" s="102" t="s">
        <v>118</v>
      </c>
      <c r="C750" s="100" t="s">
        <v>4890</v>
      </c>
      <c r="D750" s="103" t="s">
        <v>4014</v>
      </c>
      <c r="E750" s="103">
        <v>4.666666666666667</v>
      </c>
      <c r="F750" s="320">
        <v>4.666666666666667</v>
      </c>
      <c r="G750" s="102" t="s">
        <v>129</v>
      </c>
      <c r="H750" s="1"/>
      <c r="I750" s="1"/>
    </row>
    <row r="751" ht="11.25" customHeight="1">
      <c r="A751" s="100" t="s">
        <v>129</v>
      </c>
      <c r="B751" s="102" t="s">
        <v>118</v>
      </c>
      <c r="C751" s="100" t="s">
        <v>4891</v>
      </c>
      <c r="D751" s="103" t="s">
        <v>4014</v>
      </c>
      <c r="E751" s="103">
        <v>19.33</v>
      </c>
      <c r="F751" s="320">
        <v>19.33</v>
      </c>
      <c r="G751" s="102" t="s">
        <v>129</v>
      </c>
      <c r="H751" s="1"/>
      <c r="I751" s="1"/>
    </row>
    <row r="752" ht="11.25" customHeight="1">
      <c r="A752" s="100" t="s">
        <v>129</v>
      </c>
      <c r="B752" s="102" t="s">
        <v>118</v>
      </c>
      <c r="C752" s="100" t="s">
        <v>4892</v>
      </c>
      <c r="D752" s="103" t="s">
        <v>4893</v>
      </c>
      <c r="E752" s="103">
        <v>38.66</v>
      </c>
      <c r="F752" s="320">
        <v>38.66</v>
      </c>
      <c r="G752" s="102" t="s">
        <v>129</v>
      </c>
      <c r="H752" s="1"/>
      <c r="I752" s="1"/>
    </row>
    <row r="753" ht="11.25" customHeight="1">
      <c r="A753" s="100" t="s">
        <v>129</v>
      </c>
      <c r="B753" s="102" t="s">
        <v>118</v>
      </c>
      <c r="C753" s="100" t="s">
        <v>4894</v>
      </c>
      <c r="D753" s="103" t="s">
        <v>4185</v>
      </c>
      <c r="E753" s="103">
        <v>25.0</v>
      </c>
      <c r="F753" s="320">
        <v>25.0</v>
      </c>
      <c r="G753" s="102" t="s">
        <v>129</v>
      </c>
      <c r="H753" s="1"/>
      <c r="I753" s="1"/>
    </row>
    <row r="754" ht="11.25" customHeight="1">
      <c r="A754" s="100" t="s">
        <v>129</v>
      </c>
      <c r="B754" s="102" t="s">
        <v>118</v>
      </c>
      <c r="C754" s="100" t="s">
        <v>4895</v>
      </c>
      <c r="D754" s="103" t="s">
        <v>4893</v>
      </c>
      <c r="E754" s="103" t="s">
        <v>4896</v>
      </c>
      <c r="F754" s="320">
        <v>16.0</v>
      </c>
      <c r="G754" s="102" t="s">
        <v>129</v>
      </c>
      <c r="H754" s="1"/>
      <c r="I754" s="1"/>
    </row>
    <row r="755" ht="11.25" customHeight="1">
      <c r="A755" s="100" t="s">
        <v>129</v>
      </c>
      <c r="B755" s="102" t="s">
        <v>118</v>
      </c>
      <c r="C755" s="100" t="s">
        <v>4406</v>
      </c>
      <c r="D755" s="103" t="s">
        <v>4897</v>
      </c>
      <c r="E755" s="103">
        <v>11.0</v>
      </c>
      <c r="F755" s="320">
        <v>11.0</v>
      </c>
      <c r="G755" s="102" t="s">
        <v>129</v>
      </c>
      <c r="H755" s="1"/>
      <c r="I755" s="1"/>
    </row>
    <row r="756" ht="11.25" customHeight="1">
      <c r="A756" s="100" t="s">
        <v>129</v>
      </c>
      <c r="B756" s="102" t="s">
        <v>118</v>
      </c>
      <c r="C756" s="100" t="s">
        <v>4898</v>
      </c>
      <c r="D756" s="103" t="s">
        <v>4014</v>
      </c>
      <c r="E756" s="103" t="s">
        <v>4899</v>
      </c>
      <c r="F756" s="320">
        <v>11.83</v>
      </c>
      <c r="G756" s="102" t="s">
        <v>129</v>
      </c>
      <c r="H756" s="1"/>
      <c r="I756" s="1"/>
    </row>
    <row r="757" ht="11.25" customHeight="1">
      <c r="A757" s="100" t="s">
        <v>129</v>
      </c>
      <c r="B757" s="102" t="s">
        <v>118</v>
      </c>
      <c r="C757" s="100" t="s">
        <v>4900</v>
      </c>
      <c r="D757" s="103" t="s">
        <v>4014</v>
      </c>
      <c r="E757" s="103" t="s">
        <v>4901</v>
      </c>
      <c r="F757" s="320">
        <v>2.58</v>
      </c>
      <c r="G757" s="102" t="s">
        <v>129</v>
      </c>
      <c r="H757" s="1"/>
      <c r="I757" s="1"/>
    </row>
    <row r="758" ht="11.25" customHeight="1">
      <c r="A758" s="100" t="s">
        <v>129</v>
      </c>
      <c r="B758" s="102" t="s">
        <v>118</v>
      </c>
      <c r="C758" s="100" t="s">
        <v>4902</v>
      </c>
      <c r="D758" s="103" t="s">
        <v>4014</v>
      </c>
      <c r="E758" s="103" t="s">
        <v>4903</v>
      </c>
      <c r="F758" s="320">
        <v>3.0</v>
      </c>
      <c r="G758" s="102" t="s">
        <v>129</v>
      </c>
      <c r="H758" s="1"/>
      <c r="I758" s="1"/>
    </row>
    <row r="759" ht="11.25" customHeight="1">
      <c r="A759" s="100" t="s">
        <v>129</v>
      </c>
      <c r="B759" s="102" t="s">
        <v>118</v>
      </c>
      <c r="C759" s="100" t="s">
        <v>4904</v>
      </c>
      <c r="D759" s="103" t="s">
        <v>4014</v>
      </c>
      <c r="E759" s="103">
        <v>37725.0</v>
      </c>
      <c r="F759" s="320">
        <v>1.16</v>
      </c>
      <c r="G759" s="102" t="s">
        <v>129</v>
      </c>
      <c r="H759" s="1"/>
      <c r="I759" s="1"/>
    </row>
    <row r="760" ht="11.25" customHeight="1">
      <c r="A760" s="100" t="s">
        <v>129</v>
      </c>
      <c r="B760" s="102" t="s">
        <v>118</v>
      </c>
      <c r="C760" s="100" t="s">
        <v>4905</v>
      </c>
      <c r="D760" s="103" t="s">
        <v>4014</v>
      </c>
      <c r="E760" s="103">
        <v>37719.0</v>
      </c>
      <c r="F760" s="320">
        <v>0.66</v>
      </c>
      <c r="G760" s="102" t="s">
        <v>129</v>
      </c>
      <c r="H760" s="1"/>
      <c r="I760" s="1"/>
    </row>
    <row r="761" ht="11.25" customHeight="1">
      <c r="A761" s="100" t="s">
        <v>129</v>
      </c>
      <c r="B761" s="102" t="s">
        <v>118</v>
      </c>
      <c r="C761" s="100" t="s">
        <v>4392</v>
      </c>
      <c r="D761" s="103" t="s">
        <v>4014</v>
      </c>
      <c r="E761" s="103" t="s">
        <v>4906</v>
      </c>
      <c r="F761" s="320">
        <v>6.5</v>
      </c>
      <c r="G761" s="102" t="s">
        <v>129</v>
      </c>
      <c r="H761" s="1"/>
      <c r="I761" s="1"/>
    </row>
    <row r="762" ht="11.25" customHeight="1">
      <c r="A762" s="100" t="s">
        <v>129</v>
      </c>
      <c r="B762" s="102" t="s">
        <v>118</v>
      </c>
      <c r="C762" s="100" t="s">
        <v>4907</v>
      </c>
      <c r="D762" s="103" t="s">
        <v>4014</v>
      </c>
      <c r="E762" s="103">
        <v>22.0</v>
      </c>
      <c r="F762" s="320">
        <v>22.0</v>
      </c>
      <c r="G762" s="102" t="s">
        <v>129</v>
      </c>
      <c r="H762" s="1"/>
      <c r="I762" s="1"/>
    </row>
    <row r="763" ht="11.25" customHeight="1">
      <c r="A763" s="100" t="s">
        <v>3033</v>
      </c>
      <c r="B763" s="102" t="s">
        <v>118</v>
      </c>
      <c r="C763" s="100" t="s">
        <v>4908</v>
      </c>
      <c r="D763" s="103" t="s">
        <v>3983</v>
      </c>
      <c r="E763" s="103" t="s">
        <v>4909</v>
      </c>
      <c r="F763" s="320">
        <v>78.0</v>
      </c>
      <c r="G763" s="102" t="s">
        <v>3033</v>
      </c>
      <c r="H763" s="1"/>
      <c r="I763" s="1"/>
    </row>
    <row r="764" ht="11.25" customHeight="1">
      <c r="A764" s="100" t="s">
        <v>3033</v>
      </c>
      <c r="B764" s="102" t="s">
        <v>118</v>
      </c>
      <c r="C764" s="100" t="s">
        <v>4910</v>
      </c>
      <c r="D764" s="103" t="s">
        <v>3983</v>
      </c>
      <c r="E764" s="103" t="s">
        <v>4911</v>
      </c>
      <c r="F764" s="320">
        <v>50.0</v>
      </c>
      <c r="G764" s="102" t="s">
        <v>3033</v>
      </c>
      <c r="H764" s="1"/>
      <c r="I764" s="1"/>
    </row>
    <row r="765" ht="11.25" customHeight="1">
      <c r="A765" s="100" t="s">
        <v>3033</v>
      </c>
      <c r="B765" s="102" t="s">
        <v>118</v>
      </c>
      <c r="C765" s="100" t="s">
        <v>4912</v>
      </c>
      <c r="D765" s="103" t="s">
        <v>3983</v>
      </c>
      <c r="E765" s="103">
        <v>10.0</v>
      </c>
      <c r="F765" s="320">
        <v>10.0</v>
      </c>
      <c r="G765" s="102" t="s">
        <v>3033</v>
      </c>
      <c r="H765" s="1"/>
      <c r="I765" s="1"/>
    </row>
    <row r="766" ht="11.25" customHeight="1">
      <c r="A766" s="100" t="s">
        <v>132</v>
      </c>
      <c r="B766" s="102" t="s">
        <v>118</v>
      </c>
      <c r="C766" s="100" t="s">
        <v>4913</v>
      </c>
      <c r="D766" s="103" t="s">
        <v>4914</v>
      </c>
      <c r="E766" s="103" t="s">
        <v>4915</v>
      </c>
      <c r="F766" s="320">
        <v>7.33</v>
      </c>
      <c r="G766" s="102" t="s">
        <v>132</v>
      </c>
      <c r="H766" s="1"/>
      <c r="I766" s="1"/>
    </row>
    <row r="767" ht="11.25" customHeight="1">
      <c r="A767" s="100" t="s">
        <v>132</v>
      </c>
      <c r="B767" s="102" t="s">
        <v>118</v>
      </c>
      <c r="C767" s="100" t="s">
        <v>4916</v>
      </c>
      <c r="D767" s="103" t="s">
        <v>3999</v>
      </c>
      <c r="E767" s="103" t="s">
        <v>4917</v>
      </c>
      <c r="F767" s="320">
        <v>4.66</v>
      </c>
      <c r="G767" s="102" t="s">
        <v>132</v>
      </c>
      <c r="H767" s="1"/>
      <c r="I767" s="1"/>
    </row>
    <row r="768" ht="11.25" customHeight="1">
      <c r="A768" s="100" t="s">
        <v>132</v>
      </c>
      <c r="B768" s="102" t="s">
        <v>118</v>
      </c>
      <c r="C768" s="100" t="s">
        <v>4918</v>
      </c>
      <c r="D768" s="103" t="s">
        <v>3999</v>
      </c>
      <c r="E768" s="103" t="s">
        <v>4919</v>
      </c>
      <c r="F768" s="320">
        <v>5.66</v>
      </c>
      <c r="G768" s="102" t="s">
        <v>132</v>
      </c>
      <c r="H768" s="1"/>
      <c r="I768" s="1"/>
    </row>
    <row r="769" ht="11.25" customHeight="1">
      <c r="A769" s="100" t="s">
        <v>132</v>
      </c>
      <c r="B769" s="102" t="s">
        <v>118</v>
      </c>
      <c r="C769" s="100" t="s">
        <v>4920</v>
      </c>
      <c r="D769" s="103" t="s">
        <v>3999</v>
      </c>
      <c r="E769" s="103" t="s">
        <v>4921</v>
      </c>
      <c r="F769" s="320">
        <v>10.0</v>
      </c>
      <c r="G769" s="102" t="s">
        <v>132</v>
      </c>
      <c r="H769" s="1"/>
      <c r="I769" s="1"/>
    </row>
    <row r="770" ht="11.25" customHeight="1">
      <c r="A770" s="100" t="s">
        <v>132</v>
      </c>
      <c r="B770" s="102" t="s">
        <v>118</v>
      </c>
      <c r="C770" s="100" t="s">
        <v>4922</v>
      </c>
      <c r="D770" s="103" t="s">
        <v>3999</v>
      </c>
      <c r="E770" s="103" t="s">
        <v>4923</v>
      </c>
      <c r="F770" s="320">
        <v>13.66</v>
      </c>
      <c r="G770" s="102" t="s">
        <v>132</v>
      </c>
      <c r="H770" s="1"/>
      <c r="I770" s="1"/>
    </row>
    <row r="771" ht="11.25" customHeight="1">
      <c r="A771" s="100" t="s">
        <v>132</v>
      </c>
      <c r="B771" s="102" t="s">
        <v>118</v>
      </c>
      <c r="C771" s="100" t="s">
        <v>4924</v>
      </c>
      <c r="D771" s="103" t="s">
        <v>3999</v>
      </c>
      <c r="E771" s="103" t="s">
        <v>4925</v>
      </c>
      <c r="F771" s="320">
        <v>14.33</v>
      </c>
      <c r="G771" s="102" t="s">
        <v>132</v>
      </c>
      <c r="H771" s="1"/>
      <c r="I771" s="1"/>
    </row>
    <row r="772" ht="11.25" customHeight="1">
      <c r="A772" s="100" t="s">
        <v>132</v>
      </c>
      <c r="B772" s="102" t="s">
        <v>118</v>
      </c>
      <c r="C772" s="100" t="s">
        <v>4926</v>
      </c>
      <c r="D772" s="103" t="s">
        <v>3999</v>
      </c>
      <c r="E772" s="103" t="s">
        <v>4919</v>
      </c>
      <c r="F772" s="320">
        <v>5.66</v>
      </c>
      <c r="G772" s="102" t="s">
        <v>132</v>
      </c>
      <c r="H772" s="1"/>
      <c r="I772" s="1"/>
    </row>
    <row r="773" ht="11.25" customHeight="1">
      <c r="A773" s="100" t="s">
        <v>132</v>
      </c>
      <c r="B773" s="102" t="s">
        <v>118</v>
      </c>
      <c r="C773" s="100" t="s">
        <v>4927</v>
      </c>
      <c r="D773" s="103" t="s">
        <v>4134</v>
      </c>
      <c r="E773" s="103" t="s">
        <v>4928</v>
      </c>
      <c r="F773" s="320">
        <v>3.33</v>
      </c>
      <c r="G773" s="102" t="s">
        <v>132</v>
      </c>
      <c r="H773" s="1"/>
      <c r="I773" s="1"/>
    </row>
    <row r="774" ht="11.25" customHeight="1">
      <c r="A774" s="100" t="s">
        <v>135</v>
      </c>
      <c r="B774" s="102" t="s">
        <v>118</v>
      </c>
      <c r="C774" s="100" t="s">
        <v>4929</v>
      </c>
      <c r="D774" s="103" t="s">
        <v>4014</v>
      </c>
      <c r="E774" s="103" t="s">
        <v>4930</v>
      </c>
      <c r="F774" s="320">
        <v>34.33</v>
      </c>
      <c r="G774" s="102" t="s">
        <v>135</v>
      </c>
      <c r="H774" s="1"/>
      <c r="I774" s="1"/>
    </row>
    <row r="775" ht="11.25" customHeight="1">
      <c r="A775" s="100" t="s">
        <v>135</v>
      </c>
      <c r="B775" s="102" t="s">
        <v>118</v>
      </c>
      <c r="C775" s="100" t="s">
        <v>4931</v>
      </c>
      <c r="D775" s="103" t="s">
        <v>4014</v>
      </c>
      <c r="E775" s="103" t="s">
        <v>4932</v>
      </c>
      <c r="F775" s="320">
        <v>34.33</v>
      </c>
      <c r="G775" s="102" t="s">
        <v>135</v>
      </c>
      <c r="H775" s="1"/>
      <c r="I775" s="1"/>
    </row>
    <row r="776" ht="11.25" customHeight="1">
      <c r="A776" s="100" t="s">
        <v>135</v>
      </c>
      <c r="B776" s="102" t="s">
        <v>118</v>
      </c>
      <c r="C776" s="100" t="s">
        <v>4933</v>
      </c>
      <c r="D776" s="103" t="s">
        <v>4014</v>
      </c>
      <c r="E776" s="103" t="s">
        <v>4934</v>
      </c>
      <c r="F776" s="320">
        <v>20.0</v>
      </c>
      <c r="G776" s="102" t="s">
        <v>135</v>
      </c>
      <c r="H776" s="1"/>
      <c r="I776" s="1"/>
    </row>
    <row r="777" ht="11.25" customHeight="1">
      <c r="A777" s="100" t="s">
        <v>135</v>
      </c>
      <c r="B777" s="102" t="s">
        <v>118</v>
      </c>
      <c r="C777" s="100" t="s">
        <v>4935</v>
      </c>
      <c r="D777" s="103" t="s">
        <v>4014</v>
      </c>
      <c r="E777" s="103" t="s">
        <v>4936</v>
      </c>
      <c r="F777" s="320">
        <v>5.66</v>
      </c>
      <c r="G777" s="102" t="s">
        <v>135</v>
      </c>
      <c r="H777" s="1"/>
      <c r="I777" s="1"/>
    </row>
    <row r="778" ht="11.25" customHeight="1">
      <c r="A778" s="100" t="s">
        <v>135</v>
      </c>
      <c r="B778" s="102" t="s">
        <v>118</v>
      </c>
      <c r="C778" s="100" t="s">
        <v>4937</v>
      </c>
      <c r="D778" s="103" t="s">
        <v>4014</v>
      </c>
      <c r="E778" s="103" t="s">
        <v>4936</v>
      </c>
      <c r="F778" s="320">
        <v>5.66</v>
      </c>
      <c r="G778" s="102" t="s">
        <v>135</v>
      </c>
      <c r="H778" s="1"/>
      <c r="I778" s="1"/>
    </row>
    <row r="779" ht="11.25" customHeight="1">
      <c r="A779" s="100" t="s">
        <v>135</v>
      </c>
      <c r="B779" s="102" t="s">
        <v>118</v>
      </c>
      <c r="C779" s="100" t="s">
        <v>4938</v>
      </c>
      <c r="D779" s="103" t="s">
        <v>4014</v>
      </c>
      <c r="E779" s="103" t="s">
        <v>4939</v>
      </c>
      <c r="F779" s="320">
        <v>8.0</v>
      </c>
      <c r="G779" s="102" t="s">
        <v>135</v>
      </c>
      <c r="H779" s="1"/>
      <c r="I779" s="1"/>
    </row>
    <row r="780" ht="11.25" customHeight="1">
      <c r="A780" s="100" t="s">
        <v>135</v>
      </c>
      <c r="B780" s="102" t="s">
        <v>118</v>
      </c>
      <c r="C780" s="100" t="s">
        <v>4940</v>
      </c>
      <c r="D780" s="103" t="s">
        <v>4941</v>
      </c>
      <c r="E780" s="103" t="s">
        <v>4942</v>
      </c>
      <c r="F780" s="320">
        <v>24.0</v>
      </c>
      <c r="G780" s="102" t="s">
        <v>135</v>
      </c>
      <c r="H780" s="1"/>
      <c r="I780" s="1"/>
    </row>
    <row r="781" ht="11.25" customHeight="1">
      <c r="A781" s="100" t="s">
        <v>135</v>
      </c>
      <c r="B781" s="102" t="s">
        <v>118</v>
      </c>
      <c r="C781" s="100" t="s">
        <v>4943</v>
      </c>
      <c r="D781" s="103" t="s">
        <v>4014</v>
      </c>
      <c r="E781" s="103" t="s">
        <v>4944</v>
      </c>
      <c r="F781" s="320">
        <v>1.0</v>
      </c>
      <c r="G781" s="102" t="s">
        <v>135</v>
      </c>
      <c r="H781" s="1"/>
      <c r="I781" s="1"/>
    </row>
    <row r="782" ht="11.25" customHeight="1">
      <c r="A782" s="100" t="s">
        <v>135</v>
      </c>
      <c r="B782" s="102" t="s">
        <v>118</v>
      </c>
      <c r="C782" s="100" t="s">
        <v>4945</v>
      </c>
      <c r="D782" s="103" t="s">
        <v>4014</v>
      </c>
      <c r="E782" s="103" t="s">
        <v>4944</v>
      </c>
      <c r="F782" s="320">
        <v>1.0</v>
      </c>
      <c r="G782" s="102" t="s">
        <v>135</v>
      </c>
      <c r="H782" s="1"/>
      <c r="I782" s="1"/>
    </row>
    <row r="783" ht="11.25" customHeight="1">
      <c r="A783" s="100" t="s">
        <v>135</v>
      </c>
      <c r="B783" s="102" t="s">
        <v>118</v>
      </c>
      <c r="C783" s="100" t="s">
        <v>4946</v>
      </c>
      <c r="D783" s="103" t="s">
        <v>4014</v>
      </c>
      <c r="E783" s="103" t="s">
        <v>4947</v>
      </c>
      <c r="F783" s="320">
        <v>5.0</v>
      </c>
      <c r="G783" s="102" t="s">
        <v>135</v>
      </c>
      <c r="H783" s="1"/>
      <c r="I783" s="1"/>
    </row>
    <row r="784" ht="11.25" customHeight="1">
      <c r="A784" s="100" t="s">
        <v>135</v>
      </c>
      <c r="B784" s="102" t="s">
        <v>118</v>
      </c>
      <c r="C784" s="100" t="s">
        <v>4948</v>
      </c>
      <c r="D784" s="103" t="s">
        <v>4014</v>
      </c>
      <c r="E784" s="103" t="s">
        <v>4944</v>
      </c>
      <c r="F784" s="320">
        <v>1.0</v>
      </c>
      <c r="G784" s="102" t="s">
        <v>135</v>
      </c>
      <c r="H784" s="1"/>
      <c r="I784" s="1"/>
    </row>
    <row r="785" ht="11.25" customHeight="1">
      <c r="A785" s="100" t="s">
        <v>3055</v>
      </c>
      <c r="B785" s="102" t="s">
        <v>118</v>
      </c>
      <c r="C785" s="100" t="s">
        <v>4949</v>
      </c>
      <c r="D785" s="103" t="s">
        <v>3983</v>
      </c>
      <c r="E785" s="103" t="s">
        <v>4950</v>
      </c>
      <c r="F785" s="102" t="s">
        <v>3055</v>
      </c>
      <c r="G785" s="102" t="s">
        <v>3055</v>
      </c>
      <c r="H785" s="1"/>
      <c r="I785" s="1"/>
    </row>
    <row r="786" ht="11.25" customHeight="1">
      <c r="A786" s="100" t="s">
        <v>3055</v>
      </c>
      <c r="B786" s="102" t="s">
        <v>118</v>
      </c>
      <c r="C786" s="100" t="s">
        <v>4951</v>
      </c>
      <c r="D786" s="103" t="s">
        <v>3983</v>
      </c>
      <c r="E786" s="103" t="s">
        <v>4950</v>
      </c>
      <c r="F786" s="102" t="s">
        <v>3055</v>
      </c>
      <c r="G786" s="102" t="s">
        <v>3055</v>
      </c>
      <c r="H786" s="1"/>
      <c r="I786" s="1"/>
    </row>
    <row r="787" ht="11.25" customHeight="1">
      <c r="A787" s="100" t="s">
        <v>3055</v>
      </c>
      <c r="B787" s="102" t="s">
        <v>118</v>
      </c>
      <c r="C787" s="100" t="s">
        <v>4952</v>
      </c>
      <c r="D787" s="103" t="s">
        <v>3983</v>
      </c>
      <c r="E787" s="103" t="s">
        <v>4950</v>
      </c>
      <c r="F787" s="102" t="s">
        <v>3055</v>
      </c>
      <c r="G787" s="102" t="s">
        <v>3055</v>
      </c>
      <c r="H787" s="1"/>
      <c r="I787" s="1"/>
    </row>
    <row r="788" ht="11.25" customHeight="1">
      <c r="A788" s="100" t="s">
        <v>3055</v>
      </c>
      <c r="B788" s="102" t="s">
        <v>118</v>
      </c>
      <c r="C788" s="100" t="s">
        <v>4953</v>
      </c>
      <c r="D788" s="103" t="s">
        <v>3983</v>
      </c>
      <c r="E788" s="103" t="s">
        <v>4950</v>
      </c>
      <c r="F788" s="102" t="s">
        <v>3055</v>
      </c>
      <c r="G788" s="102" t="s">
        <v>3055</v>
      </c>
      <c r="H788" s="1"/>
      <c r="I788" s="1"/>
    </row>
    <row r="789" ht="11.25" customHeight="1">
      <c r="A789" s="100" t="s">
        <v>3055</v>
      </c>
      <c r="B789" s="102" t="s">
        <v>118</v>
      </c>
      <c r="C789" s="100" t="s">
        <v>4954</v>
      </c>
      <c r="D789" s="103" t="s">
        <v>3983</v>
      </c>
      <c r="E789" s="103" t="s">
        <v>4950</v>
      </c>
      <c r="F789" s="102" t="s">
        <v>3055</v>
      </c>
      <c r="G789" s="102" t="s">
        <v>3055</v>
      </c>
      <c r="H789" s="1"/>
      <c r="I789" s="1"/>
    </row>
    <row r="790" ht="11.25" customHeight="1">
      <c r="A790" s="100" t="s">
        <v>3055</v>
      </c>
      <c r="B790" s="102" t="s">
        <v>118</v>
      </c>
      <c r="C790" s="100" t="s">
        <v>4955</v>
      </c>
      <c r="D790" s="103" t="s">
        <v>3983</v>
      </c>
      <c r="E790" s="103" t="s">
        <v>4950</v>
      </c>
      <c r="F790" s="102" t="s">
        <v>3055</v>
      </c>
      <c r="G790" s="102" t="s">
        <v>3055</v>
      </c>
      <c r="H790" s="1"/>
      <c r="I790" s="1"/>
    </row>
    <row r="791" ht="11.25" customHeight="1">
      <c r="A791" s="478" t="s">
        <v>3055</v>
      </c>
      <c r="B791" s="102" t="s">
        <v>118</v>
      </c>
      <c r="C791" s="100" t="s">
        <v>4956</v>
      </c>
      <c r="D791" s="320" t="s">
        <v>3983</v>
      </c>
      <c r="E791" s="320" t="s">
        <v>4950</v>
      </c>
      <c r="F791" s="102" t="s">
        <v>3055</v>
      </c>
      <c r="G791" s="102" t="s">
        <v>3055</v>
      </c>
      <c r="H791" s="1"/>
      <c r="I791" s="1"/>
    </row>
    <row r="792" ht="11.25" customHeight="1">
      <c r="A792" s="100" t="s">
        <v>3055</v>
      </c>
      <c r="B792" s="102" t="s">
        <v>118</v>
      </c>
      <c r="C792" s="100" t="s">
        <v>4957</v>
      </c>
      <c r="D792" s="103" t="s">
        <v>3983</v>
      </c>
      <c r="E792" s="103" t="s">
        <v>4958</v>
      </c>
      <c r="F792" s="102" t="s">
        <v>3055</v>
      </c>
      <c r="G792" s="102" t="s">
        <v>3055</v>
      </c>
      <c r="H792" s="1"/>
      <c r="I792" s="1"/>
    </row>
    <row r="793" ht="11.25" customHeight="1">
      <c r="A793" s="100" t="s">
        <v>3055</v>
      </c>
      <c r="B793" s="102" t="s">
        <v>118</v>
      </c>
      <c r="C793" s="100" t="s">
        <v>4959</v>
      </c>
      <c r="D793" s="103" t="s">
        <v>3983</v>
      </c>
      <c r="E793" s="103" t="s">
        <v>4960</v>
      </c>
      <c r="F793" s="102" t="s">
        <v>3055</v>
      </c>
      <c r="G793" s="102" t="s">
        <v>3055</v>
      </c>
      <c r="H793" s="1"/>
      <c r="I793" s="1"/>
    </row>
    <row r="794" ht="11.25" customHeight="1">
      <c r="A794" s="100" t="s">
        <v>3055</v>
      </c>
      <c r="B794" s="102" t="s">
        <v>118</v>
      </c>
      <c r="C794" s="100" t="s">
        <v>4961</v>
      </c>
      <c r="D794" s="103" t="s">
        <v>3983</v>
      </c>
      <c r="E794" s="103" t="s">
        <v>4962</v>
      </c>
      <c r="F794" s="102" t="s">
        <v>3055</v>
      </c>
      <c r="G794" s="102" t="s">
        <v>3055</v>
      </c>
      <c r="H794" s="1"/>
      <c r="I794" s="1"/>
    </row>
    <row r="795" ht="11.25" customHeight="1">
      <c r="A795" s="100" t="s">
        <v>137</v>
      </c>
      <c r="B795" s="102" t="s">
        <v>118</v>
      </c>
      <c r="C795" s="100" t="s">
        <v>4963</v>
      </c>
      <c r="D795" s="103" t="s">
        <v>4014</v>
      </c>
      <c r="E795" s="103">
        <v>36.0</v>
      </c>
      <c r="F795" s="102" t="s">
        <v>137</v>
      </c>
      <c r="G795" s="102" t="s">
        <v>137</v>
      </c>
      <c r="H795" s="1"/>
      <c r="I795" s="1"/>
    </row>
    <row r="796" ht="11.25" customHeight="1">
      <c r="A796" s="100" t="s">
        <v>137</v>
      </c>
      <c r="B796" s="102" t="s">
        <v>118</v>
      </c>
      <c r="C796" s="100" t="s">
        <v>4964</v>
      </c>
      <c r="D796" s="103" t="s">
        <v>4606</v>
      </c>
      <c r="E796" s="103" t="s">
        <v>4965</v>
      </c>
      <c r="F796" s="102" t="s">
        <v>137</v>
      </c>
      <c r="G796" s="102" t="s">
        <v>137</v>
      </c>
      <c r="H796" s="1"/>
      <c r="I796" s="1"/>
    </row>
    <row r="797" ht="11.25" customHeight="1">
      <c r="A797" s="100" t="s">
        <v>137</v>
      </c>
      <c r="B797" s="102" t="s">
        <v>118</v>
      </c>
      <c r="C797" s="100" t="s">
        <v>4966</v>
      </c>
      <c r="D797" s="103" t="s">
        <v>4606</v>
      </c>
      <c r="E797" s="103" t="s">
        <v>4967</v>
      </c>
      <c r="F797" s="102" t="s">
        <v>137</v>
      </c>
      <c r="G797" s="102" t="s">
        <v>137</v>
      </c>
      <c r="H797" s="1"/>
      <c r="I797" s="1"/>
    </row>
    <row r="798" ht="11.25" customHeight="1">
      <c r="A798" s="100" t="s">
        <v>137</v>
      </c>
      <c r="B798" s="102" t="s">
        <v>118</v>
      </c>
      <c r="C798" s="100" t="s">
        <v>4968</v>
      </c>
      <c r="D798" s="103" t="s">
        <v>4606</v>
      </c>
      <c r="E798" s="103" t="s">
        <v>4969</v>
      </c>
      <c r="F798" s="102" t="s">
        <v>137</v>
      </c>
      <c r="G798" s="102" t="s">
        <v>137</v>
      </c>
      <c r="H798" s="1"/>
      <c r="I798" s="1"/>
    </row>
    <row r="799" ht="11.25" customHeight="1">
      <c r="A799" s="100" t="s">
        <v>137</v>
      </c>
      <c r="B799" s="102" t="s">
        <v>118</v>
      </c>
      <c r="C799" s="100" t="s">
        <v>4970</v>
      </c>
      <c r="D799" s="103" t="s">
        <v>4014</v>
      </c>
      <c r="E799" s="103">
        <v>24.66</v>
      </c>
      <c r="F799" s="102" t="s">
        <v>137</v>
      </c>
      <c r="G799" s="102" t="s">
        <v>137</v>
      </c>
      <c r="H799" s="1"/>
      <c r="I799" s="1"/>
    </row>
    <row r="800" ht="11.25" customHeight="1">
      <c r="A800" s="100" t="s">
        <v>137</v>
      </c>
      <c r="B800" s="102" t="s">
        <v>118</v>
      </c>
      <c r="C800" s="100" t="s">
        <v>4971</v>
      </c>
      <c r="D800" s="103" t="s">
        <v>4606</v>
      </c>
      <c r="E800" s="103" t="s">
        <v>4972</v>
      </c>
      <c r="F800" s="102" t="s">
        <v>137</v>
      </c>
      <c r="G800" s="102" t="s">
        <v>137</v>
      </c>
      <c r="H800" s="1"/>
      <c r="I800" s="1"/>
    </row>
    <row r="801" ht="11.25" customHeight="1">
      <c r="A801" s="100" t="s">
        <v>137</v>
      </c>
      <c r="B801" s="102" t="s">
        <v>118</v>
      </c>
      <c r="C801" s="100" t="s">
        <v>4973</v>
      </c>
      <c r="D801" s="103" t="s">
        <v>4606</v>
      </c>
      <c r="E801" s="103" t="s">
        <v>4974</v>
      </c>
      <c r="F801" s="102" t="s">
        <v>137</v>
      </c>
      <c r="G801" s="102" t="s">
        <v>137</v>
      </c>
      <c r="H801" s="1"/>
      <c r="I801" s="1"/>
    </row>
    <row r="802" ht="11.25" customHeight="1">
      <c r="A802" s="100" t="s">
        <v>137</v>
      </c>
      <c r="B802" s="102" t="s">
        <v>118</v>
      </c>
      <c r="C802" s="100" t="s">
        <v>4975</v>
      </c>
      <c r="D802" s="103" t="s">
        <v>4606</v>
      </c>
      <c r="E802" s="103" t="s">
        <v>4976</v>
      </c>
      <c r="F802" s="102" t="s">
        <v>137</v>
      </c>
      <c r="G802" s="102" t="s">
        <v>137</v>
      </c>
      <c r="H802" s="1"/>
      <c r="I802" s="1"/>
    </row>
    <row r="803" ht="11.25" customHeight="1">
      <c r="A803" s="100" t="s">
        <v>137</v>
      </c>
      <c r="B803" s="102" t="s">
        <v>118</v>
      </c>
      <c r="C803" s="100" t="s">
        <v>4977</v>
      </c>
      <c r="D803" s="103" t="s">
        <v>4014</v>
      </c>
      <c r="E803" s="103">
        <v>17.0</v>
      </c>
      <c r="F803" s="102" t="s">
        <v>137</v>
      </c>
      <c r="G803" s="102" t="s">
        <v>137</v>
      </c>
      <c r="H803" s="1"/>
      <c r="I803" s="1"/>
    </row>
    <row r="804" ht="11.25" customHeight="1">
      <c r="A804" s="100" t="s">
        <v>137</v>
      </c>
      <c r="B804" s="102" t="s">
        <v>118</v>
      </c>
      <c r="C804" s="100" t="s">
        <v>4978</v>
      </c>
      <c r="D804" s="103" t="s">
        <v>4606</v>
      </c>
      <c r="E804" s="103" t="s">
        <v>4979</v>
      </c>
      <c r="F804" s="102" t="s">
        <v>137</v>
      </c>
      <c r="G804" s="102" t="s">
        <v>137</v>
      </c>
      <c r="H804" s="1"/>
      <c r="I804" s="1"/>
    </row>
    <row r="805" ht="11.25" customHeight="1">
      <c r="A805" s="100" t="s">
        <v>137</v>
      </c>
      <c r="B805" s="102" t="s">
        <v>118</v>
      </c>
      <c r="C805" s="100" t="s">
        <v>4980</v>
      </c>
      <c r="D805" s="103" t="s">
        <v>4606</v>
      </c>
      <c r="E805" s="103" t="s">
        <v>4981</v>
      </c>
      <c r="F805" s="102" t="s">
        <v>137</v>
      </c>
      <c r="G805" s="102" t="s">
        <v>137</v>
      </c>
      <c r="H805" s="1"/>
      <c r="I805" s="1"/>
    </row>
    <row r="806" ht="11.25" customHeight="1">
      <c r="A806" s="100" t="s">
        <v>137</v>
      </c>
      <c r="B806" s="102" t="s">
        <v>118</v>
      </c>
      <c r="C806" s="100" t="s">
        <v>4982</v>
      </c>
      <c r="D806" s="103" t="s">
        <v>4606</v>
      </c>
      <c r="E806" s="103" t="s">
        <v>4983</v>
      </c>
      <c r="F806" s="102" t="s">
        <v>137</v>
      </c>
      <c r="G806" s="102" t="s">
        <v>137</v>
      </c>
      <c r="H806" s="1"/>
      <c r="I806" s="1"/>
    </row>
    <row r="807" ht="11.25" customHeight="1">
      <c r="A807" s="100" t="s">
        <v>137</v>
      </c>
      <c r="B807" s="102" t="s">
        <v>118</v>
      </c>
      <c r="C807" s="100" t="s">
        <v>4984</v>
      </c>
      <c r="D807" s="103" t="s">
        <v>4014</v>
      </c>
      <c r="E807" s="103">
        <v>16.333333333333332</v>
      </c>
      <c r="F807" s="102" t="s">
        <v>137</v>
      </c>
      <c r="G807" s="102" t="s">
        <v>137</v>
      </c>
      <c r="H807" s="1"/>
      <c r="I807" s="1"/>
    </row>
    <row r="808" ht="11.25" customHeight="1">
      <c r="A808" s="100" t="s">
        <v>137</v>
      </c>
      <c r="B808" s="102" t="s">
        <v>118</v>
      </c>
      <c r="C808" s="100" t="s">
        <v>4985</v>
      </c>
      <c r="D808" s="103" t="s">
        <v>4014</v>
      </c>
      <c r="E808" s="103">
        <v>16.333333333333332</v>
      </c>
      <c r="F808" s="102" t="s">
        <v>137</v>
      </c>
      <c r="G808" s="102" t="s">
        <v>137</v>
      </c>
      <c r="H808" s="1"/>
      <c r="I808" s="1"/>
    </row>
    <row r="809" ht="11.25" customHeight="1">
      <c r="A809" s="100" t="s">
        <v>137</v>
      </c>
      <c r="B809" s="102" t="s">
        <v>118</v>
      </c>
      <c r="C809" s="100" t="s">
        <v>4986</v>
      </c>
      <c r="D809" s="103" t="s">
        <v>4014</v>
      </c>
      <c r="E809" s="103" t="s">
        <v>4987</v>
      </c>
      <c r="F809" s="102" t="s">
        <v>137</v>
      </c>
      <c r="G809" s="102" t="s">
        <v>137</v>
      </c>
      <c r="H809" s="1"/>
      <c r="I809" s="1"/>
    </row>
    <row r="810" ht="11.25" customHeight="1">
      <c r="A810" s="100" t="s">
        <v>137</v>
      </c>
      <c r="B810" s="102" t="s">
        <v>118</v>
      </c>
      <c r="C810" s="100" t="s">
        <v>4988</v>
      </c>
      <c r="D810" s="103" t="s">
        <v>4014</v>
      </c>
      <c r="E810" s="103" t="s">
        <v>4989</v>
      </c>
      <c r="F810" s="102" t="s">
        <v>137</v>
      </c>
      <c r="G810" s="102" t="s">
        <v>137</v>
      </c>
      <c r="H810" s="1"/>
      <c r="I810" s="1"/>
    </row>
    <row r="811" ht="11.25" customHeight="1">
      <c r="A811" s="100" t="s">
        <v>137</v>
      </c>
      <c r="B811" s="102" t="s">
        <v>118</v>
      </c>
      <c r="C811" s="100" t="s">
        <v>4990</v>
      </c>
      <c r="D811" s="103" t="s">
        <v>4014</v>
      </c>
      <c r="E811" s="103">
        <v>20.0</v>
      </c>
      <c r="F811" s="102" t="s">
        <v>137</v>
      </c>
      <c r="G811" s="102" t="s">
        <v>137</v>
      </c>
      <c r="H811" s="1"/>
      <c r="I811" s="1"/>
    </row>
    <row r="812" ht="11.25" customHeight="1">
      <c r="A812" s="100" t="s">
        <v>137</v>
      </c>
      <c r="B812" s="102" t="s">
        <v>118</v>
      </c>
      <c r="C812" s="100" t="s">
        <v>4991</v>
      </c>
      <c r="D812" s="103" t="s">
        <v>4606</v>
      </c>
      <c r="E812" s="103" t="s">
        <v>4992</v>
      </c>
      <c r="F812" s="102" t="s">
        <v>137</v>
      </c>
      <c r="G812" s="102" t="s">
        <v>137</v>
      </c>
      <c r="H812" s="1"/>
      <c r="I812" s="1"/>
    </row>
    <row r="813" ht="11.25" customHeight="1">
      <c r="A813" s="100" t="s">
        <v>137</v>
      </c>
      <c r="B813" s="102" t="s">
        <v>118</v>
      </c>
      <c r="C813" s="100" t="s">
        <v>4993</v>
      </c>
      <c r="D813" s="103" t="s">
        <v>4606</v>
      </c>
      <c r="E813" s="103" t="s">
        <v>4994</v>
      </c>
      <c r="F813" s="102" t="s">
        <v>137</v>
      </c>
      <c r="G813" s="102" t="s">
        <v>137</v>
      </c>
      <c r="H813" s="1"/>
      <c r="I813" s="1"/>
    </row>
    <row r="814" ht="11.25" customHeight="1">
      <c r="A814" s="100" t="s">
        <v>137</v>
      </c>
      <c r="B814" s="102" t="s">
        <v>118</v>
      </c>
      <c r="C814" s="100" t="s">
        <v>4995</v>
      </c>
      <c r="D814" s="103" t="s">
        <v>4606</v>
      </c>
      <c r="E814" s="103" t="s">
        <v>4996</v>
      </c>
      <c r="F814" s="102" t="s">
        <v>137</v>
      </c>
      <c r="G814" s="102" t="s">
        <v>137</v>
      </c>
      <c r="H814" s="1"/>
      <c r="I814" s="1"/>
    </row>
    <row r="815" ht="11.25" customHeight="1">
      <c r="A815" s="100" t="s">
        <v>137</v>
      </c>
      <c r="B815" s="102" t="s">
        <v>118</v>
      </c>
      <c r="C815" s="100" t="s">
        <v>4997</v>
      </c>
      <c r="D815" s="103" t="s">
        <v>4014</v>
      </c>
      <c r="E815" s="103">
        <v>3.3333333333333335</v>
      </c>
      <c r="F815" s="102" t="s">
        <v>137</v>
      </c>
      <c r="G815" s="102" t="s">
        <v>137</v>
      </c>
      <c r="H815" s="1"/>
      <c r="I815" s="1"/>
    </row>
    <row r="816" ht="11.25" customHeight="1">
      <c r="A816" s="100" t="s">
        <v>137</v>
      </c>
      <c r="B816" s="102" t="s">
        <v>118</v>
      </c>
      <c r="C816" s="100" t="s">
        <v>4998</v>
      </c>
      <c r="D816" s="103" t="s">
        <v>4014</v>
      </c>
      <c r="E816" s="103">
        <v>3.3333333333333335</v>
      </c>
      <c r="F816" s="102" t="s">
        <v>137</v>
      </c>
      <c r="G816" s="102" t="s">
        <v>137</v>
      </c>
      <c r="H816" s="1"/>
      <c r="I816" s="1"/>
    </row>
    <row r="817" ht="11.25" customHeight="1">
      <c r="A817" s="100" t="s">
        <v>137</v>
      </c>
      <c r="B817" s="102" t="s">
        <v>118</v>
      </c>
      <c r="C817" s="100" t="s">
        <v>4999</v>
      </c>
      <c r="D817" s="103" t="s">
        <v>4014</v>
      </c>
      <c r="E817" s="103" t="s">
        <v>5000</v>
      </c>
      <c r="F817" s="102" t="s">
        <v>137</v>
      </c>
      <c r="G817" s="102" t="s">
        <v>137</v>
      </c>
      <c r="H817" s="1"/>
      <c r="I817" s="1"/>
    </row>
    <row r="818" ht="11.25" customHeight="1">
      <c r="A818" s="100" t="s">
        <v>137</v>
      </c>
      <c r="B818" s="102" t="s">
        <v>118</v>
      </c>
      <c r="C818" s="100" t="s">
        <v>5001</v>
      </c>
      <c r="D818" s="103" t="s">
        <v>4014</v>
      </c>
      <c r="E818" s="103">
        <v>8.0</v>
      </c>
      <c r="F818" s="102" t="s">
        <v>137</v>
      </c>
      <c r="G818" s="102" t="s">
        <v>137</v>
      </c>
      <c r="H818" s="1"/>
      <c r="I818" s="1"/>
    </row>
    <row r="819" ht="11.25" customHeight="1">
      <c r="A819" s="100" t="s">
        <v>137</v>
      </c>
      <c r="B819" s="102" t="s">
        <v>118</v>
      </c>
      <c r="C819" s="100" t="s">
        <v>5002</v>
      </c>
      <c r="D819" s="103" t="s">
        <v>4606</v>
      </c>
      <c r="E819" s="103" t="s">
        <v>5003</v>
      </c>
      <c r="F819" s="102" t="s">
        <v>137</v>
      </c>
      <c r="G819" s="102" t="s">
        <v>137</v>
      </c>
      <c r="H819" s="1"/>
      <c r="I819" s="1"/>
    </row>
    <row r="820" ht="11.25" customHeight="1">
      <c r="A820" s="100" t="s">
        <v>137</v>
      </c>
      <c r="B820" s="102" t="s">
        <v>118</v>
      </c>
      <c r="C820" s="100" t="s">
        <v>5004</v>
      </c>
      <c r="D820" s="103" t="s">
        <v>4606</v>
      </c>
      <c r="E820" s="103" t="s">
        <v>5005</v>
      </c>
      <c r="F820" s="102" t="s">
        <v>137</v>
      </c>
      <c r="G820" s="102" t="s">
        <v>137</v>
      </c>
      <c r="H820" s="1"/>
      <c r="I820" s="1"/>
    </row>
    <row r="821" ht="11.25" customHeight="1">
      <c r="A821" s="100" t="s">
        <v>137</v>
      </c>
      <c r="B821" s="102" t="s">
        <v>118</v>
      </c>
      <c r="C821" s="100" t="s">
        <v>5006</v>
      </c>
      <c r="D821" s="103" t="s">
        <v>4606</v>
      </c>
      <c r="E821" s="103" t="s">
        <v>5007</v>
      </c>
      <c r="F821" s="102" t="s">
        <v>137</v>
      </c>
      <c r="G821" s="102" t="s">
        <v>137</v>
      </c>
      <c r="H821" s="1"/>
      <c r="I821" s="1"/>
    </row>
    <row r="822" ht="11.25" customHeight="1">
      <c r="A822" s="100" t="s">
        <v>2732</v>
      </c>
      <c r="B822" s="102" t="s">
        <v>118</v>
      </c>
      <c r="C822" s="100" t="s">
        <v>5008</v>
      </c>
      <c r="D822" s="103" t="s">
        <v>5009</v>
      </c>
      <c r="E822" s="103" t="s">
        <v>5010</v>
      </c>
      <c r="F822" s="320">
        <v>59.33</v>
      </c>
      <c r="G822" s="102" t="s">
        <v>2732</v>
      </c>
      <c r="H822" s="1"/>
      <c r="I822" s="1"/>
    </row>
    <row r="823" ht="11.25" customHeight="1">
      <c r="A823" s="100" t="s">
        <v>2732</v>
      </c>
      <c r="B823" s="102" t="s">
        <v>118</v>
      </c>
      <c r="C823" s="100" t="s">
        <v>4465</v>
      </c>
      <c r="D823" s="103" t="s">
        <v>5009</v>
      </c>
      <c r="E823" s="103" t="s">
        <v>5011</v>
      </c>
      <c r="F823" s="320">
        <v>33.0</v>
      </c>
      <c r="G823" s="102" t="s">
        <v>2732</v>
      </c>
      <c r="H823" s="1"/>
      <c r="I823" s="1"/>
    </row>
    <row r="824" ht="11.25" customHeight="1">
      <c r="A824" s="100" t="s">
        <v>2732</v>
      </c>
      <c r="B824" s="102" t="s">
        <v>118</v>
      </c>
      <c r="C824" s="100" t="s">
        <v>5012</v>
      </c>
      <c r="D824" s="103" t="s">
        <v>4431</v>
      </c>
      <c r="E824" s="103" t="s">
        <v>5013</v>
      </c>
      <c r="F824" s="320">
        <v>10.0</v>
      </c>
      <c r="G824" s="102" t="s">
        <v>2732</v>
      </c>
      <c r="H824" s="1"/>
      <c r="I824" s="1"/>
    </row>
    <row r="825" ht="11.25" customHeight="1">
      <c r="A825" s="100" t="s">
        <v>2732</v>
      </c>
      <c r="B825" s="102" t="s">
        <v>118</v>
      </c>
      <c r="C825" s="100" t="s">
        <v>5014</v>
      </c>
      <c r="D825" s="103" t="s">
        <v>5015</v>
      </c>
      <c r="E825" s="103" t="s">
        <v>5016</v>
      </c>
      <c r="F825" s="320">
        <v>14.66</v>
      </c>
      <c r="G825" s="102" t="s">
        <v>2732</v>
      </c>
      <c r="H825" s="1"/>
      <c r="I825" s="1"/>
    </row>
    <row r="826" ht="11.25" customHeight="1">
      <c r="A826" s="100" t="s">
        <v>5017</v>
      </c>
      <c r="B826" s="102" t="s">
        <v>118</v>
      </c>
      <c r="C826" s="100" t="s">
        <v>5018</v>
      </c>
      <c r="D826" s="103" t="s">
        <v>3983</v>
      </c>
      <c r="E826" s="103" t="s">
        <v>5019</v>
      </c>
      <c r="F826" s="320">
        <v>24.33</v>
      </c>
      <c r="G826" s="102" t="s">
        <v>5017</v>
      </c>
      <c r="H826" s="1"/>
      <c r="I826" s="1"/>
    </row>
    <row r="827" ht="11.25" customHeight="1">
      <c r="A827" s="347" t="s">
        <v>5017</v>
      </c>
      <c r="B827" s="102"/>
      <c r="C827" s="100" t="s">
        <v>5020</v>
      </c>
      <c r="D827" s="103" t="s">
        <v>3983</v>
      </c>
      <c r="E827" s="103" t="s">
        <v>5021</v>
      </c>
      <c r="F827" s="320">
        <v>24.33</v>
      </c>
      <c r="G827" s="479" t="s">
        <v>5017</v>
      </c>
      <c r="H827" s="1"/>
      <c r="I827" s="1"/>
    </row>
    <row r="828" ht="11.25" customHeight="1">
      <c r="A828" s="347" t="s">
        <v>5017</v>
      </c>
      <c r="B828" s="102"/>
      <c r="C828" s="100" t="s">
        <v>5022</v>
      </c>
      <c r="D828" s="103" t="s">
        <v>3983</v>
      </c>
      <c r="E828" s="103" t="s">
        <v>5023</v>
      </c>
      <c r="F828" s="320">
        <v>19.0</v>
      </c>
      <c r="G828" s="479" t="s">
        <v>5017</v>
      </c>
      <c r="H828" s="1"/>
      <c r="I828" s="1"/>
    </row>
    <row r="829" ht="11.25" customHeight="1">
      <c r="A829" s="347" t="s">
        <v>5017</v>
      </c>
      <c r="B829" s="102"/>
      <c r="C829" s="100" t="s">
        <v>5024</v>
      </c>
      <c r="D829" s="103" t="s">
        <v>3983</v>
      </c>
      <c r="E829" s="103" t="s">
        <v>5023</v>
      </c>
      <c r="F829" s="320">
        <v>19.0</v>
      </c>
      <c r="G829" s="479" t="s">
        <v>5017</v>
      </c>
      <c r="H829" s="1"/>
      <c r="I829" s="1"/>
    </row>
    <row r="830" ht="11.25" customHeight="1">
      <c r="A830" s="347" t="s">
        <v>5017</v>
      </c>
      <c r="B830" s="102"/>
      <c r="C830" s="100" t="s">
        <v>5025</v>
      </c>
      <c r="D830" s="103" t="s">
        <v>3983</v>
      </c>
      <c r="E830" s="103" t="s">
        <v>5026</v>
      </c>
      <c r="F830" s="320">
        <v>3.33</v>
      </c>
      <c r="G830" s="479" t="s">
        <v>5017</v>
      </c>
      <c r="H830" s="1"/>
      <c r="I830" s="1"/>
    </row>
    <row r="831" ht="11.25" customHeight="1">
      <c r="A831" s="347" t="s">
        <v>5017</v>
      </c>
      <c r="B831" s="102"/>
      <c r="C831" s="100" t="s">
        <v>5027</v>
      </c>
      <c r="D831" s="103" t="s">
        <v>3983</v>
      </c>
      <c r="E831" s="103" t="s">
        <v>5028</v>
      </c>
      <c r="F831" s="320">
        <v>6.0</v>
      </c>
      <c r="G831" s="479" t="s">
        <v>5017</v>
      </c>
      <c r="H831" s="1"/>
      <c r="I831" s="1"/>
    </row>
    <row r="832" ht="11.25" customHeight="1">
      <c r="A832" s="347" t="s">
        <v>5017</v>
      </c>
      <c r="B832" s="102"/>
      <c r="C832" s="100" t="s">
        <v>5029</v>
      </c>
      <c r="D832" s="103" t="s">
        <v>3983</v>
      </c>
      <c r="E832" s="103" t="s">
        <v>5028</v>
      </c>
      <c r="F832" s="320">
        <v>6.0</v>
      </c>
      <c r="G832" s="479" t="s">
        <v>5017</v>
      </c>
      <c r="H832" s="1"/>
      <c r="I832" s="1"/>
    </row>
    <row r="833" ht="11.25" customHeight="1">
      <c r="A833" s="347" t="s">
        <v>5017</v>
      </c>
      <c r="B833" s="102"/>
      <c r="C833" s="100" t="s">
        <v>5030</v>
      </c>
      <c r="D833" s="103" t="s">
        <v>3983</v>
      </c>
      <c r="E833" s="103" t="s">
        <v>5031</v>
      </c>
      <c r="F833" s="320">
        <v>5.66</v>
      </c>
      <c r="G833" s="479" t="s">
        <v>5017</v>
      </c>
      <c r="H833" s="1"/>
      <c r="I833" s="1"/>
    </row>
    <row r="834" ht="11.25" customHeight="1">
      <c r="A834" s="347" t="s">
        <v>5017</v>
      </c>
      <c r="B834" s="102"/>
      <c r="C834" s="100" t="s">
        <v>5032</v>
      </c>
      <c r="D834" s="103" t="s">
        <v>3983</v>
      </c>
      <c r="E834" s="103" t="s">
        <v>5033</v>
      </c>
      <c r="F834" s="320">
        <v>5.66</v>
      </c>
      <c r="G834" s="479" t="s">
        <v>5017</v>
      </c>
      <c r="H834" s="1"/>
      <c r="I834" s="1"/>
    </row>
    <row r="835" ht="11.25" customHeight="1">
      <c r="A835" s="347" t="s">
        <v>5017</v>
      </c>
      <c r="B835" s="102"/>
      <c r="C835" s="100" t="s">
        <v>5034</v>
      </c>
      <c r="D835" s="103" t="s">
        <v>3983</v>
      </c>
      <c r="E835" s="103" t="s">
        <v>5035</v>
      </c>
      <c r="F835" s="320">
        <v>6.66</v>
      </c>
      <c r="G835" s="479" t="s">
        <v>5017</v>
      </c>
      <c r="H835" s="1"/>
      <c r="I835" s="1"/>
    </row>
    <row r="836" ht="11.25" customHeight="1">
      <c r="A836" s="347" t="s">
        <v>5017</v>
      </c>
      <c r="B836" s="102"/>
      <c r="C836" s="100" t="s">
        <v>5036</v>
      </c>
      <c r="D836" s="103" t="s">
        <v>3983</v>
      </c>
      <c r="E836" s="103" t="s">
        <v>5037</v>
      </c>
      <c r="F836" s="320">
        <v>15.0</v>
      </c>
      <c r="G836" s="479" t="s">
        <v>5017</v>
      </c>
      <c r="H836" s="1"/>
      <c r="I836" s="1"/>
    </row>
    <row r="837" ht="11.25" customHeight="1">
      <c r="A837" s="347" t="s">
        <v>5017</v>
      </c>
      <c r="B837" s="102"/>
      <c r="C837" s="100" t="s">
        <v>5038</v>
      </c>
      <c r="D837" s="103" t="s">
        <v>3983</v>
      </c>
      <c r="E837" s="103" t="s">
        <v>5039</v>
      </c>
      <c r="F837" s="320">
        <v>10.66</v>
      </c>
      <c r="G837" s="479" t="s">
        <v>5017</v>
      </c>
      <c r="H837" s="1"/>
      <c r="I837" s="1"/>
    </row>
    <row r="838" ht="11.25" customHeight="1">
      <c r="A838" s="347" t="s">
        <v>5017</v>
      </c>
      <c r="B838" s="102"/>
      <c r="C838" s="100" t="s">
        <v>5040</v>
      </c>
      <c r="D838" s="103" t="s">
        <v>3983</v>
      </c>
      <c r="E838" s="103" t="s">
        <v>5041</v>
      </c>
      <c r="F838" s="320">
        <v>2.0</v>
      </c>
      <c r="G838" s="479" t="s">
        <v>5017</v>
      </c>
      <c r="H838" s="1"/>
      <c r="I838" s="1"/>
    </row>
    <row r="839" ht="11.25" customHeight="1">
      <c r="A839" s="347" t="s">
        <v>5017</v>
      </c>
      <c r="B839" s="102"/>
      <c r="C839" s="100" t="s">
        <v>5042</v>
      </c>
      <c r="D839" s="103" t="s">
        <v>3983</v>
      </c>
      <c r="E839" s="103" t="s">
        <v>5043</v>
      </c>
      <c r="F839" s="320">
        <v>4.0</v>
      </c>
      <c r="G839" s="479" t="s">
        <v>5017</v>
      </c>
      <c r="H839" s="1"/>
      <c r="I839" s="1"/>
    </row>
    <row r="840" ht="11.25" customHeight="1">
      <c r="A840" s="347" t="s">
        <v>5017</v>
      </c>
      <c r="B840" s="102"/>
      <c r="C840" s="100" t="s">
        <v>5044</v>
      </c>
      <c r="D840" s="103" t="s">
        <v>3983</v>
      </c>
      <c r="E840" s="103" t="s">
        <v>5045</v>
      </c>
      <c r="F840" s="320">
        <v>6.0</v>
      </c>
      <c r="G840" s="479" t="s">
        <v>5017</v>
      </c>
      <c r="H840" s="1"/>
      <c r="I840" s="1"/>
    </row>
    <row r="841" ht="11.25" customHeight="1">
      <c r="A841" s="100" t="s">
        <v>140</v>
      </c>
      <c r="B841" s="102" t="s">
        <v>118</v>
      </c>
      <c r="C841" s="100" t="s">
        <v>5046</v>
      </c>
      <c r="D841" s="103" t="s">
        <v>4606</v>
      </c>
      <c r="E841" s="103">
        <v>19.0</v>
      </c>
      <c r="F841" s="103">
        <v>19.0</v>
      </c>
      <c r="G841" s="102" t="s">
        <v>140</v>
      </c>
      <c r="H841" s="1"/>
      <c r="I841" s="1"/>
    </row>
    <row r="842" ht="11.25" customHeight="1">
      <c r="A842" s="100" t="s">
        <v>140</v>
      </c>
      <c r="B842" s="102" t="s">
        <v>118</v>
      </c>
      <c r="C842" s="100" t="s">
        <v>5047</v>
      </c>
      <c r="D842" s="103" t="s">
        <v>4606</v>
      </c>
      <c r="E842" s="103">
        <v>24.0</v>
      </c>
      <c r="F842" s="103">
        <v>24.0</v>
      </c>
      <c r="G842" s="102" t="s">
        <v>140</v>
      </c>
      <c r="H842" s="1"/>
      <c r="I842" s="1"/>
    </row>
    <row r="843" ht="11.25" customHeight="1">
      <c r="A843" s="100" t="s">
        <v>140</v>
      </c>
      <c r="B843" s="102" t="s">
        <v>118</v>
      </c>
      <c r="C843" s="100" t="s">
        <v>5048</v>
      </c>
      <c r="D843" s="103" t="s">
        <v>4606</v>
      </c>
      <c r="E843" s="103">
        <v>34.0</v>
      </c>
      <c r="F843" s="103">
        <v>34.0</v>
      </c>
      <c r="G843" s="102" t="s">
        <v>140</v>
      </c>
      <c r="H843" s="1"/>
      <c r="I843" s="1"/>
    </row>
    <row r="844" ht="11.25" customHeight="1">
      <c r="A844" s="100" t="s">
        <v>140</v>
      </c>
      <c r="B844" s="102" t="s">
        <v>118</v>
      </c>
      <c r="C844" s="100" t="s">
        <v>5049</v>
      </c>
      <c r="D844" s="103" t="s">
        <v>4606</v>
      </c>
      <c r="E844" s="103">
        <v>20.0</v>
      </c>
      <c r="F844" s="103">
        <v>20.0</v>
      </c>
      <c r="G844" s="102" t="s">
        <v>140</v>
      </c>
      <c r="H844" s="1"/>
      <c r="I844" s="1"/>
    </row>
    <row r="845" ht="11.25" customHeight="1">
      <c r="A845" s="100" t="s">
        <v>140</v>
      </c>
      <c r="B845" s="102" t="s">
        <v>118</v>
      </c>
      <c r="C845" s="100" t="s">
        <v>5050</v>
      </c>
      <c r="D845" s="103" t="s">
        <v>4606</v>
      </c>
      <c r="E845" s="103">
        <v>20.0</v>
      </c>
      <c r="F845" s="103">
        <v>20.0</v>
      </c>
      <c r="G845" s="102" t="s">
        <v>140</v>
      </c>
      <c r="H845" s="1"/>
      <c r="I845" s="1"/>
    </row>
    <row r="846" ht="11.25" customHeight="1">
      <c r="A846" s="100" t="s">
        <v>140</v>
      </c>
      <c r="B846" s="102" t="s">
        <v>118</v>
      </c>
      <c r="C846" s="100" t="s">
        <v>5051</v>
      </c>
      <c r="D846" s="103" t="s">
        <v>4014</v>
      </c>
      <c r="E846" s="103">
        <v>16.0</v>
      </c>
      <c r="F846" s="103">
        <v>16.0</v>
      </c>
      <c r="G846" s="102" t="s">
        <v>140</v>
      </c>
      <c r="H846" s="1"/>
      <c r="I846" s="1"/>
    </row>
    <row r="847" ht="11.25" customHeight="1">
      <c r="A847" s="100" t="s">
        <v>140</v>
      </c>
      <c r="B847" s="102" t="s">
        <v>118</v>
      </c>
      <c r="C847" s="100" t="s">
        <v>5052</v>
      </c>
      <c r="D847" s="103" t="s">
        <v>4606</v>
      </c>
      <c r="E847" s="103">
        <v>20.0</v>
      </c>
      <c r="F847" s="103">
        <v>20.0</v>
      </c>
      <c r="G847" s="102" t="s">
        <v>140</v>
      </c>
      <c r="H847" s="1"/>
      <c r="I847" s="1"/>
    </row>
    <row r="848" ht="11.25" customHeight="1">
      <c r="A848" s="100" t="s">
        <v>140</v>
      </c>
      <c r="B848" s="102" t="s">
        <v>118</v>
      </c>
      <c r="C848" s="100" t="s">
        <v>5053</v>
      </c>
      <c r="D848" s="103" t="s">
        <v>4606</v>
      </c>
      <c r="E848" s="103">
        <v>4.0</v>
      </c>
      <c r="F848" s="103">
        <v>4.0</v>
      </c>
      <c r="G848" s="102" t="s">
        <v>140</v>
      </c>
      <c r="H848" s="1"/>
      <c r="I848" s="1"/>
    </row>
    <row r="849" ht="11.25" customHeight="1">
      <c r="A849" s="100" t="s">
        <v>140</v>
      </c>
      <c r="B849" s="102" t="s">
        <v>118</v>
      </c>
      <c r="C849" s="100" t="s">
        <v>5054</v>
      </c>
      <c r="D849" s="103" t="s">
        <v>4606</v>
      </c>
      <c r="E849" s="103">
        <v>4.0</v>
      </c>
      <c r="F849" s="103">
        <v>4.0</v>
      </c>
      <c r="G849" s="102" t="s">
        <v>140</v>
      </c>
      <c r="H849" s="1"/>
      <c r="I849" s="1"/>
    </row>
    <row r="850" ht="11.25" customHeight="1">
      <c r="A850" s="100" t="s">
        <v>140</v>
      </c>
      <c r="B850" s="102" t="s">
        <v>118</v>
      </c>
      <c r="C850" s="100" t="s">
        <v>5055</v>
      </c>
      <c r="D850" s="103" t="s">
        <v>4014</v>
      </c>
      <c r="E850" s="103">
        <v>8.0</v>
      </c>
      <c r="F850" s="103">
        <v>8.0</v>
      </c>
      <c r="G850" s="102" t="s">
        <v>140</v>
      </c>
      <c r="H850" s="1"/>
      <c r="I850" s="1"/>
    </row>
    <row r="851" ht="11.25" customHeight="1">
      <c r="A851" s="100" t="s">
        <v>140</v>
      </c>
      <c r="B851" s="102" t="s">
        <v>118</v>
      </c>
      <c r="C851" s="100" t="s">
        <v>5056</v>
      </c>
      <c r="D851" s="103" t="s">
        <v>4606</v>
      </c>
      <c r="E851" s="103">
        <v>5.0</v>
      </c>
      <c r="F851" s="103">
        <v>5.0</v>
      </c>
      <c r="G851" s="102" t="s">
        <v>140</v>
      </c>
      <c r="H851" s="1"/>
      <c r="I851" s="1"/>
    </row>
    <row r="852" ht="11.25" customHeight="1">
      <c r="A852" s="100" t="s">
        <v>140</v>
      </c>
      <c r="B852" s="102" t="s">
        <v>118</v>
      </c>
      <c r="C852" s="100" t="s">
        <v>5057</v>
      </c>
      <c r="D852" s="103" t="s">
        <v>4606</v>
      </c>
      <c r="E852" s="103">
        <v>6.0</v>
      </c>
      <c r="F852" s="103">
        <v>6.0</v>
      </c>
      <c r="G852" s="102" t="s">
        <v>140</v>
      </c>
      <c r="H852" s="1"/>
      <c r="I852" s="1"/>
    </row>
    <row r="853" ht="11.25" customHeight="1">
      <c r="A853" s="100" t="s">
        <v>140</v>
      </c>
      <c r="B853" s="102" t="s">
        <v>118</v>
      </c>
      <c r="C853" s="100" t="s">
        <v>5058</v>
      </c>
      <c r="D853" s="103" t="s">
        <v>4606</v>
      </c>
      <c r="E853" s="103">
        <v>7.0</v>
      </c>
      <c r="F853" s="103">
        <v>7.0</v>
      </c>
      <c r="G853" s="102" t="s">
        <v>140</v>
      </c>
      <c r="H853" s="1"/>
      <c r="I853" s="1"/>
    </row>
    <row r="854" ht="11.25" customHeight="1">
      <c r="A854" s="100" t="s">
        <v>140</v>
      </c>
      <c r="B854" s="102" t="s">
        <v>118</v>
      </c>
      <c r="C854" s="100" t="s">
        <v>5059</v>
      </c>
      <c r="D854" s="103" t="s">
        <v>4606</v>
      </c>
      <c r="E854" s="103">
        <v>5.0</v>
      </c>
      <c r="F854" s="103">
        <v>5.0</v>
      </c>
      <c r="G854" s="102" t="s">
        <v>140</v>
      </c>
      <c r="H854" s="1"/>
      <c r="I854" s="1"/>
    </row>
    <row r="855" ht="11.25" customHeight="1">
      <c r="A855" s="100" t="s">
        <v>140</v>
      </c>
      <c r="B855" s="102" t="s">
        <v>118</v>
      </c>
      <c r="C855" s="100" t="s">
        <v>5060</v>
      </c>
      <c r="D855" s="103" t="s">
        <v>4606</v>
      </c>
      <c r="E855" s="103">
        <v>5.0</v>
      </c>
      <c r="F855" s="103">
        <v>5.0</v>
      </c>
      <c r="G855" s="102" t="s">
        <v>140</v>
      </c>
      <c r="H855" s="1"/>
      <c r="I855" s="1"/>
    </row>
    <row r="856" ht="11.25" customHeight="1">
      <c r="A856" s="100" t="s">
        <v>140</v>
      </c>
      <c r="B856" s="102" t="s">
        <v>118</v>
      </c>
      <c r="C856" s="100" t="s">
        <v>5061</v>
      </c>
      <c r="D856" s="103" t="s">
        <v>4014</v>
      </c>
      <c r="E856" s="103">
        <v>4.0</v>
      </c>
      <c r="F856" s="103">
        <v>4.0</v>
      </c>
      <c r="G856" s="102" t="s">
        <v>140</v>
      </c>
      <c r="H856" s="1"/>
      <c r="I856" s="1"/>
    </row>
    <row r="857" ht="11.25" customHeight="1">
      <c r="A857" s="100" t="s">
        <v>140</v>
      </c>
      <c r="B857" s="102" t="s">
        <v>118</v>
      </c>
      <c r="C857" s="100" t="s">
        <v>5062</v>
      </c>
      <c r="D857" s="103" t="s">
        <v>4606</v>
      </c>
      <c r="E857" s="103">
        <v>5.0</v>
      </c>
      <c r="F857" s="103">
        <v>5.0</v>
      </c>
      <c r="G857" s="102" t="s">
        <v>140</v>
      </c>
      <c r="H857" s="1"/>
      <c r="I857" s="1"/>
    </row>
    <row r="858" ht="11.25" customHeight="1">
      <c r="A858" s="100" t="s">
        <v>140</v>
      </c>
      <c r="B858" s="102" t="s">
        <v>118</v>
      </c>
      <c r="C858" s="100" t="s">
        <v>5063</v>
      </c>
      <c r="D858" s="103" t="s">
        <v>4606</v>
      </c>
      <c r="E858" s="103">
        <v>1.0</v>
      </c>
      <c r="F858" s="103">
        <v>1.0</v>
      </c>
      <c r="G858" s="102" t="s">
        <v>140</v>
      </c>
      <c r="H858" s="1"/>
      <c r="I858" s="1"/>
    </row>
    <row r="859" ht="11.25" customHeight="1">
      <c r="A859" s="100" t="s">
        <v>140</v>
      </c>
      <c r="B859" s="102" t="s">
        <v>118</v>
      </c>
      <c r="C859" s="100" t="s">
        <v>5064</v>
      </c>
      <c r="D859" s="103" t="s">
        <v>4606</v>
      </c>
      <c r="E859" s="103">
        <v>1.0</v>
      </c>
      <c r="F859" s="103">
        <v>1.0</v>
      </c>
      <c r="G859" s="102" t="s">
        <v>140</v>
      </c>
      <c r="H859" s="1"/>
      <c r="I859" s="1"/>
    </row>
    <row r="860" ht="11.25" customHeight="1">
      <c r="A860" s="100" t="s">
        <v>140</v>
      </c>
      <c r="B860" s="102" t="s">
        <v>118</v>
      </c>
      <c r="C860" s="100" t="s">
        <v>4392</v>
      </c>
      <c r="D860" s="103" t="s">
        <v>4606</v>
      </c>
      <c r="E860" s="103">
        <v>15.0</v>
      </c>
      <c r="F860" s="103">
        <v>15.0</v>
      </c>
      <c r="G860" s="102" t="s">
        <v>140</v>
      </c>
      <c r="H860" s="1"/>
      <c r="I860" s="1"/>
    </row>
    <row r="861" ht="11.25" customHeight="1">
      <c r="A861" s="100" t="s">
        <v>140</v>
      </c>
      <c r="B861" s="102" t="s">
        <v>118</v>
      </c>
      <c r="C861" s="100" t="s">
        <v>4907</v>
      </c>
      <c r="D861" s="103" t="s">
        <v>4606</v>
      </c>
      <c r="E861" s="103">
        <v>24.0</v>
      </c>
      <c r="F861" s="103">
        <v>24.0</v>
      </c>
      <c r="G861" s="102" t="s">
        <v>140</v>
      </c>
      <c r="H861" s="1"/>
      <c r="I861" s="1"/>
    </row>
    <row r="862" ht="11.25" customHeight="1">
      <c r="A862" s="100" t="s">
        <v>141</v>
      </c>
      <c r="B862" s="102" t="s">
        <v>118</v>
      </c>
      <c r="C862" s="100" t="s">
        <v>4465</v>
      </c>
      <c r="D862" s="103" t="s">
        <v>5065</v>
      </c>
      <c r="E862" s="103" t="s">
        <v>5066</v>
      </c>
      <c r="F862" s="320">
        <v>55.33</v>
      </c>
      <c r="G862" s="102" t="s">
        <v>141</v>
      </c>
      <c r="H862" s="1"/>
      <c r="I862" s="1"/>
    </row>
    <row r="863" ht="11.25" customHeight="1">
      <c r="A863" s="100" t="s">
        <v>141</v>
      </c>
      <c r="B863" s="102" t="s">
        <v>118</v>
      </c>
      <c r="C863" s="100" t="s">
        <v>4433</v>
      </c>
      <c r="D863" s="103" t="s">
        <v>5067</v>
      </c>
      <c r="E863" s="103" t="s">
        <v>5068</v>
      </c>
      <c r="F863" s="320">
        <v>31.66</v>
      </c>
      <c r="G863" s="102" t="s">
        <v>141</v>
      </c>
      <c r="H863" s="1"/>
      <c r="I863" s="1"/>
    </row>
    <row r="864" ht="11.25" customHeight="1">
      <c r="A864" s="100" t="s">
        <v>141</v>
      </c>
      <c r="B864" s="102" t="s">
        <v>118</v>
      </c>
      <c r="C864" s="100" t="s">
        <v>5069</v>
      </c>
      <c r="D864" s="103" t="s">
        <v>5070</v>
      </c>
      <c r="E864" s="103" t="s">
        <v>5013</v>
      </c>
      <c r="F864" s="320">
        <v>10.0</v>
      </c>
      <c r="G864" s="102" t="s">
        <v>141</v>
      </c>
      <c r="H864" s="1"/>
      <c r="I864" s="1"/>
    </row>
    <row r="865" ht="11.25" customHeight="1">
      <c r="A865" s="100" t="s">
        <v>141</v>
      </c>
      <c r="B865" s="102" t="s">
        <v>118</v>
      </c>
      <c r="C865" s="100" t="s">
        <v>5012</v>
      </c>
      <c r="D865" s="103" t="s">
        <v>5071</v>
      </c>
      <c r="E865" s="103" t="s">
        <v>5013</v>
      </c>
      <c r="F865" s="320">
        <v>10.0</v>
      </c>
      <c r="G865" s="102" t="s">
        <v>141</v>
      </c>
      <c r="H865" s="1"/>
      <c r="I865" s="1"/>
    </row>
    <row r="866" ht="11.25" customHeight="1">
      <c r="A866" s="100" t="s">
        <v>141</v>
      </c>
      <c r="B866" s="102" t="s">
        <v>118</v>
      </c>
      <c r="C866" s="100" t="s">
        <v>5072</v>
      </c>
      <c r="D866" s="103" t="s">
        <v>5073</v>
      </c>
      <c r="E866" s="103" t="s">
        <v>5074</v>
      </c>
      <c r="F866" s="320">
        <v>14.0</v>
      </c>
      <c r="G866" s="102" t="s">
        <v>141</v>
      </c>
      <c r="H866" s="1"/>
      <c r="I866" s="1"/>
    </row>
    <row r="867" ht="11.25" customHeight="1">
      <c r="A867" s="100" t="s">
        <v>141</v>
      </c>
      <c r="B867" s="102" t="s">
        <v>118</v>
      </c>
      <c r="C867" s="100" t="s">
        <v>5014</v>
      </c>
      <c r="D867" s="103" t="s">
        <v>5015</v>
      </c>
      <c r="E867" s="103" t="s">
        <v>5075</v>
      </c>
      <c r="F867" s="320">
        <v>25.0</v>
      </c>
      <c r="G867" s="102" t="s">
        <v>141</v>
      </c>
      <c r="H867" s="1"/>
      <c r="I867" s="1"/>
    </row>
    <row r="868" ht="11.25" customHeight="1">
      <c r="A868" s="100" t="s">
        <v>142</v>
      </c>
      <c r="B868" s="102" t="s">
        <v>118</v>
      </c>
      <c r="C868" s="100" t="s">
        <v>5076</v>
      </c>
      <c r="D868" s="472" t="s">
        <v>5077</v>
      </c>
      <c r="E868" s="472" t="s">
        <v>5078</v>
      </c>
      <c r="F868" s="320">
        <v>16.0</v>
      </c>
      <c r="G868" s="102" t="s">
        <v>142</v>
      </c>
      <c r="H868" s="1"/>
      <c r="I868" s="1"/>
    </row>
    <row r="869" ht="11.25" customHeight="1">
      <c r="A869" s="100" t="s">
        <v>142</v>
      </c>
      <c r="B869" s="332" t="s">
        <v>118</v>
      </c>
      <c r="C869" s="100" t="s">
        <v>5079</v>
      </c>
      <c r="D869" s="472" t="s">
        <v>3983</v>
      </c>
      <c r="E869" s="472" t="s">
        <v>5080</v>
      </c>
      <c r="F869" s="320">
        <v>24.0</v>
      </c>
      <c r="G869" s="102" t="s">
        <v>142</v>
      </c>
      <c r="H869" s="1"/>
      <c r="I869" s="1"/>
    </row>
    <row r="870" ht="11.25" customHeight="1">
      <c r="A870" s="100" t="s">
        <v>142</v>
      </c>
      <c r="B870" s="332" t="s">
        <v>118</v>
      </c>
      <c r="C870" s="100" t="s">
        <v>5081</v>
      </c>
      <c r="D870" s="472" t="s">
        <v>3983</v>
      </c>
      <c r="E870" s="472" t="s">
        <v>5082</v>
      </c>
      <c r="F870" s="320">
        <v>20.0</v>
      </c>
      <c r="G870" s="102" t="s">
        <v>142</v>
      </c>
      <c r="H870" s="1"/>
      <c r="I870" s="1"/>
    </row>
    <row r="871" ht="11.25" customHeight="1">
      <c r="A871" s="100" t="s">
        <v>142</v>
      </c>
      <c r="B871" s="332" t="s">
        <v>118</v>
      </c>
      <c r="C871" s="100" t="s">
        <v>5083</v>
      </c>
      <c r="D871" s="472" t="s">
        <v>3983</v>
      </c>
      <c r="E871" s="472" t="s">
        <v>5084</v>
      </c>
      <c r="F871" s="320">
        <v>8.0</v>
      </c>
      <c r="G871" s="102" t="s">
        <v>142</v>
      </c>
      <c r="H871" s="1"/>
      <c r="I871" s="1"/>
    </row>
    <row r="872" ht="11.25" customHeight="1">
      <c r="A872" s="100" t="s">
        <v>142</v>
      </c>
      <c r="B872" s="332" t="s">
        <v>118</v>
      </c>
      <c r="C872" s="100" t="s">
        <v>5085</v>
      </c>
      <c r="D872" s="472" t="s">
        <v>3983</v>
      </c>
      <c r="E872" s="472" t="s">
        <v>5086</v>
      </c>
      <c r="F872" s="320">
        <v>13.66</v>
      </c>
      <c r="G872" s="102" t="s">
        <v>142</v>
      </c>
      <c r="H872" s="1"/>
      <c r="I872" s="1"/>
    </row>
    <row r="873" ht="11.25" customHeight="1">
      <c r="A873" s="100" t="s">
        <v>142</v>
      </c>
      <c r="B873" s="332" t="s">
        <v>118</v>
      </c>
      <c r="C873" s="100" t="s">
        <v>5087</v>
      </c>
      <c r="D873" s="472" t="s">
        <v>3983</v>
      </c>
      <c r="E873" s="472" t="s">
        <v>5086</v>
      </c>
      <c r="F873" s="320">
        <v>13.66</v>
      </c>
      <c r="G873" s="102" t="s">
        <v>142</v>
      </c>
      <c r="H873" s="1"/>
      <c r="I873" s="1"/>
    </row>
    <row r="874" ht="11.25" customHeight="1">
      <c r="A874" s="100" t="s">
        <v>142</v>
      </c>
      <c r="B874" s="332" t="s">
        <v>118</v>
      </c>
      <c r="C874" s="100" t="s">
        <v>5088</v>
      </c>
      <c r="D874" s="472" t="s">
        <v>3983</v>
      </c>
      <c r="E874" s="472" t="s">
        <v>5080</v>
      </c>
      <c r="F874" s="320">
        <v>24.0</v>
      </c>
      <c r="G874" s="102" t="s">
        <v>142</v>
      </c>
      <c r="H874" s="1"/>
      <c r="I874" s="1"/>
    </row>
    <row r="875" ht="11.25" customHeight="1">
      <c r="A875" s="100" t="s">
        <v>142</v>
      </c>
      <c r="B875" s="332" t="s">
        <v>118</v>
      </c>
      <c r="C875" s="100" t="s">
        <v>5089</v>
      </c>
      <c r="D875" s="472" t="s">
        <v>3983</v>
      </c>
      <c r="E875" s="472" t="s">
        <v>5082</v>
      </c>
      <c r="F875" s="320">
        <v>20.0</v>
      </c>
      <c r="G875" s="102" t="s">
        <v>142</v>
      </c>
      <c r="H875" s="1"/>
      <c r="I875" s="1"/>
    </row>
    <row r="876" ht="11.25" customHeight="1">
      <c r="A876" s="100" t="s">
        <v>142</v>
      </c>
      <c r="B876" s="332" t="s">
        <v>118</v>
      </c>
      <c r="C876" s="100" t="s">
        <v>5090</v>
      </c>
      <c r="D876" s="472" t="s">
        <v>3983</v>
      </c>
      <c r="E876" s="472" t="s">
        <v>5084</v>
      </c>
      <c r="F876" s="320">
        <v>8.0</v>
      </c>
      <c r="G876" s="102" t="s">
        <v>142</v>
      </c>
      <c r="H876" s="1"/>
      <c r="I876" s="1"/>
    </row>
    <row r="877" ht="11.25" customHeight="1">
      <c r="A877" s="100" t="s">
        <v>142</v>
      </c>
      <c r="B877" s="332" t="s">
        <v>118</v>
      </c>
      <c r="C877" s="100" t="s">
        <v>5091</v>
      </c>
      <c r="D877" s="472" t="s">
        <v>3983</v>
      </c>
      <c r="E877" s="472" t="s">
        <v>5086</v>
      </c>
      <c r="F877" s="320">
        <v>13.66</v>
      </c>
      <c r="G877" s="102" t="s">
        <v>142</v>
      </c>
      <c r="H877" s="1"/>
      <c r="I877" s="1"/>
    </row>
    <row r="878" ht="11.25" customHeight="1">
      <c r="A878" s="100" t="s">
        <v>142</v>
      </c>
      <c r="B878" s="332" t="s">
        <v>118</v>
      </c>
      <c r="C878" s="100" t="s">
        <v>5092</v>
      </c>
      <c r="D878" s="472" t="s">
        <v>3983</v>
      </c>
      <c r="E878" s="472" t="s">
        <v>5086</v>
      </c>
      <c r="F878" s="320">
        <v>13.66</v>
      </c>
      <c r="G878" s="102" t="s">
        <v>142</v>
      </c>
      <c r="H878" s="1"/>
      <c r="I878" s="1"/>
    </row>
    <row r="879" ht="11.25" customHeight="1">
      <c r="A879" s="100" t="s">
        <v>142</v>
      </c>
      <c r="B879" s="332" t="s">
        <v>118</v>
      </c>
      <c r="C879" s="100" t="s">
        <v>5093</v>
      </c>
      <c r="D879" s="472" t="s">
        <v>3983</v>
      </c>
      <c r="E879" s="472" t="s">
        <v>5094</v>
      </c>
      <c r="F879" s="320">
        <v>6.0</v>
      </c>
      <c r="G879" s="102" t="s">
        <v>142</v>
      </c>
      <c r="H879" s="1"/>
      <c r="I879" s="1"/>
    </row>
    <row r="880" ht="11.25" customHeight="1">
      <c r="A880" s="100" t="s">
        <v>142</v>
      </c>
      <c r="B880" s="332" t="s">
        <v>118</v>
      </c>
      <c r="C880" s="100" t="s">
        <v>5095</v>
      </c>
      <c r="D880" s="472" t="s">
        <v>3983</v>
      </c>
      <c r="E880" s="472" t="s">
        <v>5096</v>
      </c>
      <c r="F880" s="320">
        <v>5.0</v>
      </c>
      <c r="G880" s="102" t="s">
        <v>142</v>
      </c>
      <c r="H880" s="1"/>
      <c r="I880" s="1"/>
    </row>
    <row r="881" ht="11.25" customHeight="1">
      <c r="A881" s="100" t="s">
        <v>142</v>
      </c>
      <c r="B881" s="332" t="s">
        <v>118</v>
      </c>
      <c r="C881" s="100" t="s">
        <v>5097</v>
      </c>
      <c r="D881" s="472" t="s">
        <v>3983</v>
      </c>
      <c r="E881" s="472" t="s">
        <v>5098</v>
      </c>
      <c r="F881" s="320">
        <v>2.0</v>
      </c>
      <c r="G881" s="102" t="s">
        <v>142</v>
      </c>
      <c r="H881" s="1"/>
      <c r="I881" s="1"/>
    </row>
    <row r="882" ht="11.25" customHeight="1">
      <c r="A882" s="100" t="s">
        <v>142</v>
      </c>
      <c r="B882" s="332" t="s">
        <v>118</v>
      </c>
      <c r="C882" s="100" t="s">
        <v>5099</v>
      </c>
      <c r="D882" s="472" t="s">
        <v>3983</v>
      </c>
      <c r="E882" s="472" t="s">
        <v>5100</v>
      </c>
      <c r="F882" s="320">
        <v>3.33</v>
      </c>
      <c r="G882" s="102" t="s">
        <v>142</v>
      </c>
      <c r="H882" s="1"/>
      <c r="I882" s="1"/>
    </row>
    <row r="883" ht="11.25" customHeight="1">
      <c r="A883" s="100" t="s">
        <v>142</v>
      </c>
      <c r="B883" s="332" t="s">
        <v>118</v>
      </c>
      <c r="C883" s="100" t="s">
        <v>5101</v>
      </c>
      <c r="D883" s="472" t="s">
        <v>3983</v>
      </c>
      <c r="E883" s="472" t="s">
        <v>5100</v>
      </c>
      <c r="F883" s="320">
        <v>3.33</v>
      </c>
      <c r="G883" s="102" t="s">
        <v>142</v>
      </c>
      <c r="H883" s="1"/>
      <c r="I883" s="1"/>
    </row>
    <row r="884" ht="11.25" customHeight="1">
      <c r="A884" s="100" t="s">
        <v>142</v>
      </c>
      <c r="B884" s="332" t="s">
        <v>118</v>
      </c>
      <c r="C884" s="100" t="s">
        <v>5102</v>
      </c>
      <c r="D884" s="472" t="s">
        <v>3983</v>
      </c>
      <c r="E884" s="472" t="s">
        <v>5103</v>
      </c>
      <c r="F884" s="320">
        <v>2.33</v>
      </c>
      <c r="G884" s="102" t="s">
        <v>142</v>
      </c>
      <c r="H884" s="1"/>
      <c r="I884" s="1"/>
    </row>
    <row r="885" ht="11.25" customHeight="1">
      <c r="A885" s="100" t="s">
        <v>142</v>
      </c>
      <c r="B885" s="332" t="s">
        <v>118</v>
      </c>
      <c r="C885" s="100" t="s">
        <v>5104</v>
      </c>
      <c r="D885" s="472" t="s">
        <v>3983</v>
      </c>
      <c r="E885" s="103" t="s">
        <v>5098</v>
      </c>
      <c r="F885" s="320">
        <v>2.0</v>
      </c>
      <c r="G885" s="102" t="s">
        <v>142</v>
      </c>
      <c r="H885" s="1"/>
      <c r="I885" s="1"/>
    </row>
    <row r="886" ht="11.25" customHeight="1">
      <c r="A886" s="100" t="s">
        <v>142</v>
      </c>
      <c r="B886" s="332" t="s">
        <v>118</v>
      </c>
      <c r="C886" s="100" t="s">
        <v>5105</v>
      </c>
      <c r="D886" s="472" t="s">
        <v>3983</v>
      </c>
      <c r="E886" s="103" t="s">
        <v>5106</v>
      </c>
      <c r="F886" s="320">
        <v>1.0</v>
      </c>
      <c r="G886" s="102" t="s">
        <v>142</v>
      </c>
      <c r="H886" s="1"/>
      <c r="I886" s="1"/>
    </row>
    <row r="887" ht="11.25" customHeight="1">
      <c r="A887" s="100" t="s">
        <v>142</v>
      </c>
      <c r="B887" s="332" t="s">
        <v>118</v>
      </c>
      <c r="C887" s="100" t="s">
        <v>5107</v>
      </c>
      <c r="D887" s="472" t="s">
        <v>3983</v>
      </c>
      <c r="E887" s="103" t="s">
        <v>5108</v>
      </c>
      <c r="F887" s="320">
        <v>1.33</v>
      </c>
      <c r="G887" s="102" t="s">
        <v>142</v>
      </c>
      <c r="H887" s="1"/>
      <c r="I887" s="1"/>
    </row>
    <row r="888" ht="11.25" customHeight="1">
      <c r="A888" s="100" t="s">
        <v>142</v>
      </c>
      <c r="B888" s="332" t="s">
        <v>118</v>
      </c>
      <c r="C888" s="100" t="s">
        <v>5109</v>
      </c>
      <c r="D888" s="472" t="s">
        <v>3983</v>
      </c>
      <c r="E888" s="103" t="s">
        <v>5108</v>
      </c>
      <c r="F888" s="320">
        <v>1.33</v>
      </c>
      <c r="G888" s="102" t="s">
        <v>142</v>
      </c>
      <c r="H888" s="1"/>
      <c r="I888" s="1"/>
    </row>
    <row r="889" ht="11.25" customHeight="1">
      <c r="A889" s="100" t="s">
        <v>3121</v>
      </c>
      <c r="B889" s="102" t="s">
        <v>118</v>
      </c>
      <c r="C889" s="100" t="s">
        <v>5110</v>
      </c>
      <c r="D889" s="103" t="s">
        <v>4014</v>
      </c>
      <c r="E889" s="103">
        <v>13.6</v>
      </c>
      <c r="F889" s="320">
        <v>13.6</v>
      </c>
      <c r="G889" s="102" t="s">
        <v>3121</v>
      </c>
      <c r="H889" s="1"/>
      <c r="I889" s="1"/>
    </row>
    <row r="890" ht="11.25" customHeight="1">
      <c r="A890" s="100" t="s">
        <v>3121</v>
      </c>
      <c r="B890" s="102" t="s">
        <v>118</v>
      </c>
      <c r="C890" s="100" t="s">
        <v>5111</v>
      </c>
      <c r="D890" s="103" t="s">
        <v>4014</v>
      </c>
      <c r="E890" s="103">
        <v>13.6</v>
      </c>
      <c r="F890" s="320">
        <v>13.6</v>
      </c>
      <c r="G890" s="102" t="s">
        <v>3121</v>
      </c>
      <c r="H890" s="1"/>
      <c r="I890" s="1"/>
    </row>
    <row r="891" ht="11.25" customHeight="1">
      <c r="A891" s="100" t="s">
        <v>3121</v>
      </c>
      <c r="B891" s="102" t="s">
        <v>118</v>
      </c>
      <c r="C891" s="100" t="s">
        <v>5112</v>
      </c>
      <c r="D891" s="103" t="s">
        <v>4014</v>
      </c>
      <c r="E891" s="103">
        <v>13.6</v>
      </c>
      <c r="F891" s="320">
        <v>13.6</v>
      </c>
      <c r="G891" s="102" t="s">
        <v>3121</v>
      </c>
      <c r="H891" s="1"/>
      <c r="I891" s="1"/>
    </row>
    <row r="892" ht="11.25" customHeight="1">
      <c r="A892" s="100" t="s">
        <v>3121</v>
      </c>
      <c r="B892" s="102" t="s">
        <v>118</v>
      </c>
      <c r="C892" s="100" t="s">
        <v>5113</v>
      </c>
      <c r="D892" s="103" t="s">
        <v>4018</v>
      </c>
      <c r="E892" s="103">
        <v>1.66</v>
      </c>
      <c r="F892" s="320">
        <v>1.66</v>
      </c>
      <c r="G892" s="102" t="s">
        <v>3121</v>
      </c>
      <c r="H892" s="1"/>
      <c r="I892" s="1"/>
    </row>
    <row r="893" ht="11.25" customHeight="1">
      <c r="A893" s="100" t="s">
        <v>3121</v>
      </c>
      <c r="B893" s="102" t="s">
        <v>118</v>
      </c>
      <c r="C893" s="100" t="s">
        <v>5114</v>
      </c>
      <c r="D893" s="103" t="s">
        <v>4018</v>
      </c>
      <c r="E893" s="103">
        <v>6.83</v>
      </c>
      <c r="F893" s="320">
        <v>6.83</v>
      </c>
      <c r="G893" s="102" t="s">
        <v>3121</v>
      </c>
      <c r="H893" s="1"/>
      <c r="I893" s="1"/>
    </row>
    <row r="894" ht="11.25" customHeight="1">
      <c r="A894" s="100" t="s">
        <v>3121</v>
      </c>
      <c r="B894" s="102" t="s">
        <v>118</v>
      </c>
      <c r="C894" s="100" t="s">
        <v>5115</v>
      </c>
      <c r="D894" s="103" t="s">
        <v>4018</v>
      </c>
      <c r="E894" s="103">
        <v>7.0</v>
      </c>
      <c r="F894" s="320">
        <v>6.83</v>
      </c>
      <c r="G894" s="102" t="s">
        <v>3121</v>
      </c>
      <c r="H894" s="1"/>
      <c r="I894" s="1"/>
    </row>
    <row r="895" ht="11.25" customHeight="1">
      <c r="A895" s="100" t="s">
        <v>3121</v>
      </c>
      <c r="B895" s="102" t="s">
        <v>118</v>
      </c>
      <c r="C895" s="100" t="s">
        <v>5116</v>
      </c>
      <c r="D895" s="103" t="s">
        <v>4018</v>
      </c>
      <c r="E895" s="103">
        <v>7.0</v>
      </c>
      <c r="F895" s="320">
        <v>6.83</v>
      </c>
      <c r="G895" s="102" t="s">
        <v>3121</v>
      </c>
      <c r="H895" s="1"/>
      <c r="I895" s="1"/>
    </row>
    <row r="896" ht="11.25" customHeight="1">
      <c r="A896" s="100" t="s">
        <v>3121</v>
      </c>
      <c r="B896" s="102" t="s">
        <v>118</v>
      </c>
      <c r="C896" s="100" t="s">
        <v>5117</v>
      </c>
      <c r="D896" s="103" t="s">
        <v>4018</v>
      </c>
      <c r="E896" s="103">
        <v>7.0</v>
      </c>
      <c r="F896" s="320">
        <v>6.83</v>
      </c>
      <c r="G896" s="102" t="s">
        <v>3121</v>
      </c>
      <c r="H896" s="1"/>
      <c r="I896" s="1"/>
    </row>
    <row r="897" ht="11.25" customHeight="1">
      <c r="A897" s="100" t="s">
        <v>3121</v>
      </c>
      <c r="B897" s="102" t="s">
        <v>118</v>
      </c>
      <c r="C897" s="100" t="s">
        <v>5118</v>
      </c>
      <c r="D897" s="103" t="s">
        <v>4388</v>
      </c>
      <c r="E897" s="103">
        <v>64.0</v>
      </c>
      <c r="F897" s="320">
        <v>64.0</v>
      </c>
      <c r="G897" s="102" t="s">
        <v>3121</v>
      </c>
      <c r="H897" s="1"/>
      <c r="I897" s="1"/>
    </row>
    <row r="898" ht="11.25" customHeight="1">
      <c r="A898" s="100" t="s">
        <v>3121</v>
      </c>
      <c r="B898" s="102" t="s">
        <v>118</v>
      </c>
      <c r="C898" s="100" t="s">
        <v>5119</v>
      </c>
      <c r="D898" s="103" t="s">
        <v>4062</v>
      </c>
      <c r="E898" s="103">
        <v>7.16</v>
      </c>
      <c r="F898" s="320">
        <v>7.16</v>
      </c>
      <c r="G898" s="102" t="s">
        <v>3121</v>
      </c>
      <c r="H898" s="1"/>
      <c r="I898" s="1"/>
    </row>
    <row r="899" ht="11.25" customHeight="1">
      <c r="A899" s="100" t="s">
        <v>144</v>
      </c>
      <c r="B899" s="102" t="s">
        <v>118</v>
      </c>
      <c r="C899" s="100" t="s">
        <v>4283</v>
      </c>
      <c r="D899" s="103" t="s">
        <v>3983</v>
      </c>
      <c r="E899" s="103">
        <v>16.0</v>
      </c>
      <c r="F899" s="320">
        <v>16.0</v>
      </c>
      <c r="G899" s="102" t="s">
        <v>144</v>
      </c>
      <c r="H899" s="1"/>
      <c r="I899" s="1"/>
    </row>
    <row r="900" ht="11.25" customHeight="1">
      <c r="A900" s="100" t="s">
        <v>144</v>
      </c>
      <c r="B900" s="102" t="s">
        <v>118</v>
      </c>
      <c r="C900" s="100" t="s">
        <v>4283</v>
      </c>
      <c r="D900" s="103" t="s">
        <v>3983</v>
      </c>
      <c r="E900" s="103">
        <v>16.0</v>
      </c>
      <c r="F900" s="320">
        <v>16.0</v>
      </c>
      <c r="G900" s="102" t="s">
        <v>144</v>
      </c>
      <c r="H900" s="1"/>
      <c r="I900" s="1"/>
    </row>
    <row r="901" ht="11.25" customHeight="1">
      <c r="A901" s="100" t="s">
        <v>144</v>
      </c>
      <c r="B901" s="102" t="s">
        <v>118</v>
      </c>
      <c r="C901" s="100" t="s">
        <v>4283</v>
      </c>
      <c r="D901" s="103" t="s">
        <v>3983</v>
      </c>
      <c r="E901" s="103">
        <v>17.0</v>
      </c>
      <c r="F901" s="320">
        <v>17.0</v>
      </c>
      <c r="G901" s="102" t="s">
        <v>144</v>
      </c>
      <c r="H901" s="1"/>
      <c r="I901" s="1"/>
    </row>
    <row r="902" ht="11.25" customHeight="1">
      <c r="A902" s="100" t="s">
        <v>144</v>
      </c>
      <c r="B902" s="102" t="s">
        <v>118</v>
      </c>
      <c r="C902" s="100" t="s">
        <v>5120</v>
      </c>
      <c r="D902" s="103" t="s">
        <v>3983</v>
      </c>
      <c r="E902" s="103">
        <v>14.0</v>
      </c>
      <c r="F902" s="320">
        <v>14.0</v>
      </c>
      <c r="G902" s="102" t="s">
        <v>144</v>
      </c>
      <c r="H902" s="1"/>
      <c r="I902" s="1"/>
    </row>
    <row r="903" ht="11.25" customHeight="1">
      <c r="A903" s="100" t="s">
        <v>144</v>
      </c>
      <c r="B903" s="102" t="s">
        <v>118</v>
      </c>
      <c r="C903" s="100" t="s">
        <v>4912</v>
      </c>
      <c r="D903" s="103" t="s">
        <v>3983</v>
      </c>
      <c r="E903" s="103">
        <v>30.0</v>
      </c>
      <c r="F903" s="320">
        <v>30.0</v>
      </c>
      <c r="G903" s="102" t="s">
        <v>144</v>
      </c>
      <c r="H903" s="1"/>
      <c r="I903" s="1"/>
    </row>
    <row r="904" ht="11.25" customHeight="1">
      <c r="A904" s="100" t="s">
        <v>144</v>
      </c>
      <c r="B904" s="102" t="s">
        <v>118</v>
      </c>
      <c r="C904" s="100" t="s">
        <v>5121</v>
      </c>
      <c r="D904" s="103" t="s">
        <v>3983</v>
      </c>
      <c r="E904" s="103">
        <v>12.0</v>
      </c>
      <c r="F904" s="320">
        <v>12.0</v>
      </c>
      <c r="G904" s="102" t="s">
        <v>144</v>
      </c>
      <c r="H904" s="1"/>
      <c r="I904" s="1"/>
    </row>
    <row r="905" ht="11.25" customHeight="1">
      <c r="A905" s="100" t="s">
        <v>1956</v>
      </c>
      <c r="B905" s="102" t="s">
        <v>118</v>
      </c>
      <c r="C905" s="100" t="s">
        <v>5122</v>
      </c>
      <c r="D905" s="103" t="s">
        <v>4014</v>
      </c>
      <c r="E905" s="103" t="s">
        <v>5123</v>
      </c>
      <c r="F905" s="320">
        <v>41.33</v>
      </c>
      <c r="G905" s="102" t="s">
        <v>1956</v>
      </c>
      <c r="H905" s="1"/>
      <c r="I905" s="1"/>
    </row>
    <row r="906" ht="11.25" customHeight="1">
      <c r="A906" s="100" t="s">
        <v>1956</v>
      </c>
      <c r="B906" s="102" t="s">
        <v>118</v>
      </c>
      <c r="C906" s="100" t="s">
        <v>5124</v>
      </c>
      <c r="D906" s="103" t="s">
        <v>4014</v>
      </c>
      <c r="E906" s="103" t="s">
        <v>5123</v>
      </c>
      <c r="F906" s="320">
        <v>41.33</v>
      </c>
      <c r="G906" s="102" t="s">
        <v>1956</v>
      </c>
      <c r="H906" s="1"/>
      <c r="I906" s="1"/>
    </row>
    <row r="907" ht="11.25" customHeight="1">
      <c r="A907" s="100" t="s">
        <v>1956</v>
      </c>
      <c r="B907" s="102" t="s">
        <v>118</v>
      </c>
      <c r="C907" s="100" t="s">
        <v>5125</v>
      </c>
      <c r="D907" s="103" t="s">
        <v>4014</v>
      </c>
      <c r="E907" s="103" t="s">
        <v>5126</v>
      </c>
      <c r="F907" s="320">
        <v>10.33</v>
      </c>
      <c r="G907" s="102" t="s">
        <v>1956</v>
      </c>
      <c r="H907" s="1"/>
      <c r="I907" s="1"/>
    </row>
    <row r="908" ht="11.25" customHeight="1">
      <c r="A908" s="100" t="s">
        <v>1956</v>
      </c>
      <c r="B908" s="102" t="s">
        <v>118</v>
      </c>
      <c r="C908" s="100" t="s">
        <v>5127</v>
      </c>
      <c r="D908" s="103" t="s">
        <v>4014</v>
      </c>
      <c r="E908" s="103" t="s">
        <v>5128</v>
      </c>
      <c r="F908" s="320">
        <v>4.13</v>
      </c>
      <c r="G908" s="102" t="s">
        <v>1956</v>
      </c>
      <c r="H908" s="1"/>
      <c r="I908" s="1"/>
    </row>
    <row r="909" ht="11.25" customHeight="1">
      <c r="A909" s="100" t="s">
        <v>1956</v>
      </c>
      <c r="B909" s="102" t="s">
        <v>118</v>
      </c>
      <c r="C909" s="100" t="s">
        <v>5129</v>
      </c>
      <c r="D909" s="103" t="s">
        <v>4014</v>
      </c>
      <c r="E909" s="103" t="s">
        <v>5130</v>
      </c>
      <c r="F909" s="320">
        <v>20.0</v>
      </c>
      <c r="G909" s="102" t="s">
        <v>1956</v>
      </c>
      <c r="H909" s="1"/>
      <c r="I909" s="1"/>
    </row>
    <row r="910" ht="11.25" customHeight="1">
      <c r="A910" s="100" t="s">
        <v>1956</v>
      </c>
      <c r="B910" s="102" t="s">
        <v>118</v>
      </c>
      <c r="C910" s="100" t="s">
        <v>5131</v>
      </c>
      <c r="D910" s="103" t="s">
        <v>4014</v>
      </c>
      <c r="E910" s="103" t="s">
        <v>5130</v>
      </c>
      <c r="F910" s="320">
        <v>20.0</v>
      </c>
      <c r="G910" s="102" t="s">
        <v>1956</v>
      </c>
      <c r="H910" s="1"/>
      <c r="I910" s="1"/>
    </row>
    <row r="911" ht="11.25" customHeight="1">
      <c r="A911" s="100" t="s">
        <v>1956</v>
      </c>
      <c r="B911" s="102" t="s">
        <v>118</v>
      </c>
      <c r="C911" s="100" t="s">
        <v>5132</v>
      </c>
      <c r="D911" s="103" t="s">
        <v>4014</v>
      </c>
      <c r="E911" s="103" t="s">
        <v>5133</v>
      </c>
      <c r="F911" s="320">
        <v>5.0</v>
      </c>
      <c r="G911" s="102" t="s">
        <v>1956</v>
      </c>
    </row>
    <row r="912" ht="11.25" customHeight="1">
      <c r="A912" s="100" t="s">
        <v>1956</v>
      </c>
      <c r="B912" s="102" t="s">
        <v>118</v>
      </c>
      <c r="C912" s="100" t="s">
        <v>5134</v>
      </c>
      <c r="D912" s="103" t="s">
        <v>4014</v>
      </c>
      <c r="E912" s="103" t="s">
        <v>5135</v>
      </c>
      <c r="F912" s="320">
        <v>2.0</v>
      </c>
      <c r="G912" s="102" t="s">
        <v>1956</v>
      </c>
    </row>
    <row r="913" ht="11.25" customHeight="1">
      <c r="A913" s="100" t="s">
        <v>1956</v>
      </c>
      <c r="B913" s="102" t="s">
        <v>118</v>
      </c>
      <c r="C913" s="100" t="s">
        <v>5136</v>
      </c>
      <c r="D913" s="103" t="s">
        <v>4014</v>
      </c>
      <c r="E913" s="103" t="s">
        <v>5137</v>
      </c>
      <c r="F913" s="320">
        <v>8.0</v>
      </c>
      <c r="G913" s="102" t="s">
        <v>1956</v>
      </c>
    </row>
    <row r="914" ht="11.25" customHeight="1">
      <c r="A914" s="100" t="s">
        <v>1956</v>
      </c>
      <c r="B914" s="102" t="s">
        <v>118</v>
      </c>
      <c r="C914" s="100" t="s">
        <v>5138</v>
      </c>
      <c r="D914" s="103" t="s">
        <v>4014</v>
      </c>
      <c r="E914" s="103" t="s">
        <v>5137</v>
      </c>
      <c r="F914" s="320">
        <v>8.0</v>
      </c>
      <c r="G914" s="102" t="s">
        <v>1956</v>
      </c>
    </row>
    <row r="915" ht="11.25" customHeight="1">
      <c r="A915" s="100" t="s">
        <v>1956</v>
      </c>
      <c r="B915" s="102" t="s">
        <v>118</v>
      </c>
      <c r="C915" s="100" t="s">
        <v>5139</v>
      </c>
      <c r="D915" s="103" t="s">
        <v>4014</v>
      </c>
      <c r="E915" s="103" t="s">
        <v>5140</v>
      </c>
      <c r="F915" s="320">
        <v>7.33</v>
      </c>
      <c r="G915" s="102" t="s">
        <v>1956</v>
      </c>
    </row>
    <row r="916" ht="11.25" customHeight="1">
      <c r="A916" s="100" t="s">
        <v>1956</v>
      </c>
      <c r="B916" s="102" t="s">
        <v>118</v>
      </c>
      <c r="C916" s="100" t="s">
        <v>5141</v>
      </c>
      <c r="D916" s="103" t="s">
        <v>4014</v>
      </c>
      <c r="E916" s="103" t="s">
        <v>5140</v>
      </c>
      <c r="F916" s="320">
        <v>7.33</v>
      </c>
      <c r="G916" s="102" t="s">
        <v>1956</v>
      </c>
    </row>
    <row r="917" ht="11.25" customHeight="1">
      <c r="A917" s="100" t="s">
        <v>1956</v>
      </c>
      <c r="B917" s="102" t="s">
        <v>118</v>
      </c>
      <c r="C917" s="100" t="s">
        <v>5142</v>
      </c>
      <c r="D917" s="103" t="s">
        <v>4014</v>
      </c>
      <c r="E917" s="103" t="s">
        <v>5143</v>
      </c>
      <c r="F917" s="320">
        <v>17.33</v>
      </c>
      <c r="G917" s="102" t="s">
        <v>1956</v>
      </c>
    </row>
    <row r="918" ht="11.25" customHeight="1">
      <c r="A918" s="100" t="s">
        <v>1956</v>
      </c>
      <c r="B918" s="102" t="s">
        <v>118</v>
      </c>
      <c r="C918" s="100" t="s">
        <v>5144</v>
      </c>
      <c r="D918" s="103" t="s">
        <v>4014</v>
      </c>
      <c r="E918" s="103" t="s">
        <v>5143</v>
      </c>
      <c r="F918" s="320">
        <v>17.33</v>
      </c>
      <c r="G918" s="102" t="s">
        <v>1956</v>
      </c>
    </row>
    <row r="919" ht="11.25" customHeight="1">
      <c r="A919" s="100" t="s">
        <v>1956</v>
      </c>
      <c r="B919" s="102" t="s">
        <v>118</v>
      </c>
      <c r="C919" s="100" t="s">
        <v>5145</v>
      </c>
      <c r="D919" s="103" t="s">
        <v>4606</v>
      </c>
      <c r="E919" s="103" t="s">
        <v>5146</v>
      </c>
      <c r="F919" s="320">
        <v>4.0</v>
      </c>
      <c r="G919" s="102" t="s">
        <v>1956</v>
      </c>
    </row>
    <row r="920" ht="11.25" customHeight="1">
      <c r="A920" s="100" t="s">
        <v>1956</v>
      </c>
      <c r="B920" s="102" t="s">
        <v>118</v>
      </c>
      <c r="C920" s="100" t="s">
        <v>5147</v>
      </c>
      <c r="D920" s="103" t="s">
        <v>4606</v>
      </c>
      <c r="E920" s="103" t="s">
        <v>5148</v>
      </c>
      <c r="F920" s="320">
        <v>2.83</v>
      </c>
      <c r="G920" s="102" t="s">
        <v>1956</v>
      </c>
    </row>
    <row r="921" ht="11.25" customHeight="1">
      <c r="A921" s="100" t="s">
        <v>1956</v>
      </c>
      <c r="B921" s="102" t="s">
        <v>118</v>
      </c>
      <c r="C921" s="100" t="s">
        <v>5149</v>
      </c>
      <c r="D921" s="103" t="s">
        <v>4606</v>
      </c>
      <c r="E921" s="103" t="s">
        <v>5150</v>
      </c>
      <c r="F921" s="320">
        <v>2.33</v>
      </c>
      <c r="G921" s="102" t="s">
        <v>1956</v>
      </c>
    </row>
    <row r="922" ht="11.25" customHeight="1">
      <c r="A922" s="100" t="s">
        <v>1956</v>
      </c>
      <c r="B922" s="102" t="s">
        <v>118</v>
      </c>
      <c r="C922" s="100" t="s">
        <v>5151</v>
      </c>
      <c r="D922" s="103" t="s">
        <v>4606</v>
      </c>
      <c r="E922" s="103" t="s">
        <v>5150</v>
      </c>
      <c r="F922" s="320">
        <v>2.33</v>
      </c>
      <c r="G922" s="102" t="s">
        <v>1956</v>
      </c>
    </row>
    <row r="923" ht="11.25" customHeight="1">
      <c r="A923" s="100" t="s">
        <v>1956</v>
      </c>
      <c r="B923" s="102" t="s">
        <v>118</v>
      </c>
      <c r="C923" s="100" t="s">
        <v>5152</v>
      </c>
      <c r="D923" s="103" t="s">
        <v>4606</v>
      </c>
      <c r="E923" s="103" t="s">
        <v>5148</v>
      </c>
      <c r="F923" s="320">
        <v>2.83</v>
      </c>
      <c r="G923" s="102" t="s">
        <v>1956</v>
      </c>
    </row>
    <row r="924" ht="11.25" customHeight="1">
      <c r="A924" s="100" t="s">
        <v>1956</v>
      </c>
      <c r="B924" s="102" t="s">
        <v>118</v>
      </c>
      <c r="C924" s="100" t="s">
        <v>5153</v>
      </c>
      <c r="D924" s="357" t="s">
        <v>3983</v>
      </c>
      <c r="E924" s="103" t="s">
        <v>5154</v>
      </c>
      <c r="F924" s="320">
        <v>11.0</v>
      </c>
      <c r="G924" s="102" t="s">
        <v>1956</v>
      </c>
    </row>
    <row r="925" ht="11.25" customHeight="1">
      <c r="A925" s="100" t="s">
        <v>2763</v>
      </c>
      <c r="B925" s="102" t="s">
        <v>1067</v>
      </c>
      <c r="C925" s="100" t="s">
        <v>5155</v>
      </c>
      <c r="D925" s="103" t="s">
        <v>3983</v>
      </c>
      <c r="E925" s="103" t="s">
        <v>5156</v>
      </c>
      <c r="F925" s="320">
        <v>3.33</v>
      </c>
      <c r="G925" s="102" t="s">
        <v>2763</v>
      </c>
    </row>
    <row r="926" ht="11.25" customHeight="1">
      <c r="A926" s="100" t="s">
        <v>2763</v>
      </c>
      <c r="B926" s="102" t="s">
        <v>1067</v>
      </c>
      <c r="C926" s="100" t="s">
        <v>5157</v>
      </c>
      <c r="D926" s="103" t="s">
        <v>3983</v>
      </c>
      <c r="E926" s="103" t="s">
        <v>5158</v>
      </c>
      <c r="F926" s="320">
        <v>0.83</v>
      </c>
      <c r="G926" s="102" t="s">
        <v>2763</v>
      </c>
    </row>
    <row r="927" ht="11.25" customHeight="1">
      <c r="A927" s="100" t="s">
        <v>2763</v>
      </c>
      <c r="B927" s="102" t="s">
        <v>1067</v>
      </c>
      <c r="C927" s="100" t="s">
        <v>5157</v>
      </c>
      <c r="D927" s="103" t="s">
        <v>3983</v>
      </c>
      <c r="E927" s="103" t="s">
        <v>5159</v>
      </c>
      <c r="F927" s="320">
        <v>0.33</v>
      </c>
      <c r="G927" s="102" t="s">
        <v>2763</v>
      </c>
    </row>
    <row r="928" ht="11.25" customHeight="1">
      <c r="A928" s="100" t="s">
        <v>2763</v>
      </c>
      <c r="B928" s="102" t="s">
        <v>1067</v>
      </c>
      <c r="C928" s="100" t="s">
        <v>5160</v>
      </c>
      <c r="D928" s="103" t="s">
        <v>3983</v>
      </c>
      <c r="E928" s="103" t="s">
        <v>5156</v>
      </c>
      <c r="F928" s="320">
        <v>3.33</v>
      </c>
      <c r="G928" s="102" t="s">
        <v>2763</v>
      </c>
    </row>
    <row r="929" ht="11.25" customHeight="1">
      <c r="A929" s="100" t="s">
        <v>2763</v>
      </c>
      <c r="B929" s="102" t="s">
        <v>1067</v>
      </c>
      <c r="C929" s="100" t="s">
        <v>5161</v>
      </c>
      <c r="D929" s="103" t="s">
        <v>3983</v>
      </c>
      <c r="E929" s="103" t="s">
        <v>5158</v>
      </c>
      <c r="F929" s="320">
        <v>0.83</v>
      </c>
      <c r="G929" s="102" t="s">
        <v>2763</v>
      </c>
    </row>
    <row r="930" ht="11.25" customHeight="1">
      <c r="A930" s="100" t="s">
        <v>2763</v>
      </c>
      <c r="B930" s="102" t="s">
        <v>1067</v>
      </c>
      <c r="C930" s="100" t="s">
        <v>5162</v>
      </c>
      <c r="D930" s="103" t="s">
        <v>3983</v>
      </c>
      <c r="E930" s="103" t="s">
        <v>5159</v>
      </c>
      <c r="F930" s="320">
        <v>0.33</v>
      </c>
      <c r="G930" s="102" t="s">
        <v>2763</v>
      </c>
    </row>
    <row r="931" ht="11.25" customHeight="1">
      <c r="A931" s="100" t="s">
        <v>2763</v>
      </c>
      <c r="B931" s="102" t="s">
        <v>1067</v>
      </c>
      <c r="C931" s="100" t="s">
        <v>5163</v>
      </c>
      <c r="D931" s="103" t="s">
        <v>3983</v>
      </c>
      <c r="E931" s="103" t="s">
        <v>5164</v>
      </c>
      <c r="F931" s="320">
        <v>5.0</v>
      </c>
      <c r="G931" s="102" t="s">
        <v>2763</v>
      </c>
    </row>
    <row r="932" ht="11.25" customHeight="1">
      <c r="A932" s="100" t="s">
        <v>2763</v>
      </c>
      <c r="B932" s="102" t="s">
        <v>1067</v>
      </c>
      <c r="C932" s="100" t="s">
        <v>5165</v>
      </c>
      <c r="D932" s="103" t="s">
        <v>3983</v>
      </c>
      <c r="E932" s="103" t="s">
        <v>5166</v>
      </c>
      <c r="F932" s="320">
        <v>1.25</v>
      </c>
      <c r="G932" s="102" t="s">
        <v>2763</v>
      </c>
    </row>
    <row r="933" ht="11.25" customHeight="1">
      <c r="A933" s="100" t="s">
        <v>2763</v>
      </c>
      <c r="B933" s="102" t="s">
        <v>1067</v>
      </c>
      <c r="C933" s="100" t="s">
        <v>5167</v>
      </c>
      <c r="D933" s="103" t="s">
        <v>3983</v>
      </c>
      <c r="E933" s="103" t="s">
        <v>5168</v>
      </c>
      <c r="F933" s="320">
        <v>0.5</v>
      </c>
      <c r="G933" s="102" t="s">
        <v>2763</v>
      </c>
    </row>
    <row r="934" ht="11.25" customHeight="1">
      <c r="A934" s="100" t="s">
        <v>2763</v>
      </c>
      <c r="B934" s="102" t="s">
        <v>1067</v>
      </c>
      <c r="C934" s="100" t="s">
        <v>5169</v>
      </c>
      <c r="D934" s="103" t="s">
        <v>3983</v>
      </c>
      <c r="E934" s="103" t="s">
        <v>5164</v>
      </c>
      <c r="F934" s="320">
        <v>5.0</v>
      </c>
      <c r="G934" s="102" t="s">
        <v>2763</v>
      </c>
    </row>
    <row r="935" ht="11.25" customHeight="1">
      <c r="A935" s="100" t="s">
        <v>2763</v>
      </c>
      <c r="B935" s="102" t="s">
        <v>1067</v>
      </c>
      <c r="C935" s="100" t="s">
        <v>5170</v>
      </c>
      <c r="D935" s="103" t="s">
        <v>3983</v>
      </c>
      <c r="E935" s="103" t="s">
        <v>5166</v>
      </c>
      <c r="F935" s="320">
        <v>1.25</v>
      </c>
      <c r="G935" s="102" t="s">
        <v>2763</v>
      </c>
    </row>
    <row r="936" ht="11.25" customHeight="1">
      <c r="A936" s="100" t="s">
        <v>2763</v>
      </c>
      <c r="B936" s="102" t="s">
        <v>1067</v>
      </c>
      <c r="C936" s="100" t="s">
        <v>5171</v>
      </c>
      <c r="D936" s="103" t="s">
        <v>3983</v>
      </c>
      <c r="E936" s="103" t="s">
        <v>5168</v>
      </c>
      <c r="F936" s="320">
        <v>0.5</v>
      </c>
      <c r="G936" s="102" t="s">
        <v>2763</v>
      </c>
    </row>
    <row r="937" ht="11.25" customHeight="1">
      <c r="A937" s="100" t="s">
        <v>2763</v>
      </c>
      <c r="B937" s="102" t="s">
        <v>1067</v>
      </c>
      <c r="C937" s="100" t="s">
        <v>5172</v>
      </c>
      <c r="D937" s="103" t="s">
        <v>3983</v>
      </c>
      <c r="E937" s="103" t="s">
        <v>5173</v>
      </c>
      <c r="F937" s="320">
        <v>4.33</v>
      </c>
      <c r="G937" s="102" t="s">
        <v>2763</v>
      </c>
    </row>
    <row r="938" ht="11.25" customHeight="1">
      <c r="A938" s="100" t="s">
        <v>2763</v>
      </c>
      <c r="B938" s="102" t="s">
        <v>1067</v>
      </c>
      <c r="C938" s="100" t="s">
        <v>5172</v>
      </c>
      <c r="D938" s="103" t="s">
        <v>3983</v>
      </c>
      <c r="E938" s="103" t="s">
        <v>5174</v>
      </c>
      <c r="F938" s="320">
        <v>1.08</v>
      </c>
      <c r="G938" s="102" t="s">
        <v>2763</v>
      </c>
    </row>
    <row r="939" ht="11.25" customHeight="1">
      <c r="A939" s="100" t="s">
        <v>2763</v>
      </c>
      <c r="B939" s="102" t="s">
        <v>1067</v>
      </c>
      <c r="C939" s="100" t="s">
        <v>5172</v>
      </c>
      <c r="D939" s="103" t="s">
        <v>3983</v>
      </c>
      <c r="E939" s="103" t="s">
        <v>5175</v>
      </c>
      <c r="F939" s="320">
        <v>0.43</v>
      </c>
      <c r="G939" s="102" t="s">
        <v>2763</v>
      </c>
    </row>
    <row r="940" ht="11.25" customHeight="1">
      <c r="A940" s="100" t="s">
        <v>2763</v>
      </c>
      <c r="B940" s="102" t="s">
        <v>1067</v>
      </c>
      <c r="C940" s="100" t="s">
        <v>5176</v>
      </c>
      <c r="D940" s="103" t="s">
        <v>3983</v>
      </c>
      <c r="E940" s="103" t="s">
        <v>5173</v>
      </c>
      <c r="F940" s="320">
        <v>4.33</v>
      </c>
      <c r="G940" s="102" t="s">
        <v>2763</v>
      </c>
    </row>
    <row r="941" ht="11.25" customHeight="1">
      <c r="A941" s="100" t="s">
        <v>2763</v>
      </c>
      <c r="B941" s="102" t="s">
        <v>1067</v>
      </c>
      <c r="C941" s="100" t="s">
        <v>5176</v>
      </c>
      <c r="D941" s="103" t="s">
        <v>3983</v>
      </c>
      <c r="E941" s="103" t="s">
        <v>5174</v>
      </c>
      <c r="F941" s="320">
        <v>1.08</v>
      </c>
      <c r="G941" s="102" t="s">
        <v>2763</v>
      </c>
    </row>
    <row r="942" ht="11.25" customHeight="1">
      <c r="A942" s="100" t="s">
        <v>2763</v>
      </c>
      <c r="B942" s="102" t="s">
        <v>1067</v>
      </c>
      <c r="C942" s="100" t="s">
        <v>5176</v>
      </c>
      <c r="D942" s="103" t="s">
        <v>3983</v>
      </c>
      <c r="E942" s="103" t="s">
        <v>5175</v>
      </c>
      <c r="F942" s="320">
        <v>0.43</v>
      </c>
      <c r="G942" s="102" t="s">
        <v>2763</v>
      </c>
    </row>
    <row r="943" ht="11.25" customHeight="1">
      <c r="A943" s="100" t="s">
        <v>2763</v>
      </c>
      <c r="B943" s="102" t="s">
        <v>1067</v>
      </c>
      <c r="C943" s="100" t="s">
        <v>5177</v>
      </c>
      <c r="D943" s="103" t="s">
        <v>3983</v>
      </c>
      <c r="E943" s="103" t="s">
        <v>5156</v>
      </c>
      <c r="F943" s="320">
        <v>3.33</v>
      </c>
      <c r="G943" s="102" t="s">
        <v>2763</v>
      </c>
    </row>
    <row r="944" ht="11.25" customHeight="1">
      <c r="A944" s="100" t="s">
        <v>2763</v>
      </c>
      <c r="B944" s="102" t="s">
        <v>1067</v>
      </c>
      <c r="C944" s="100" t="s">
        <v>5177</v>
      </c>
      <c r="D944" s="103" t="s">
        <v>3983</v>
      </c>
      <c r="E944" s="103" t="s">
        <v>5158</v>
      </c>
      <c r="F944" s="320">
        <v>0.83</v>
      </c>
      <c r="G944" s="102" t="s">
        <v>2763</v>
      </c>
    </row>
    <row r="945" ht="11.25" customHeight="1">
      <c r="A945" s="100" t="s">
        <v>2763</v>
      </c>
      <c r="B945" s="102" t="s">
        <v>1067</v>
      </c>
      <c r="C945" s="100" t="s">
        <v>5177</v>
      </c>
      <c r="D945" s="103" t="s">
        <v>3983</v>
      </c>
      <c r="E945" s="103" t="s">
        <v>5159</v>
      </c>
      <c r="F945" s="320">
        <v>0.33</v>
      </c>
      <c r="G945" s="102" t="s">
        <v>2763</v>
      </c>
    </row>
    <row r="946" ht="11.25" customHeight="1">
      <c r="A946" s="100" t="s">
        <v>582</v>
      </c>
      <c r="B946" s="102" t="s">
        <v>118</v>
      </c>
      <c r="C946" s="480" t="s">
        <v>5178</v>
      </c>
      <c r="D946" s="103" t="s">
        <v>4014</v>
      </c>
      <c r="E946" s="320">
        <v>24.0</v>
      </c>
      <c r="F946" s="320">
        <v>24.0</v>
      </c>
      <c r="G946" s="102" t="s">
        <v>582</v>
      </c>
    </row>
    <row r="947" ht="11.25" customHeight="1">
      <c r="A947" s="100" t="s">
        <v>582</v>
      </c>
      <c r="B947" s="102" t="s">
        <v>118</v>
      </c>
      <c r="C947" s="480" t="s">
        <v>5179</v>
      </c>
      <c r="D947" s="103" t="s">
        <v>4014</v>
      </c>
      <c r="E947" s="320">
        <v>24.0</v>
      </c>
      <c r="F947" s="320">
        <v>24.0</v>
      </c>
      <c r="G947" s="102" t="s">
        <v>582</v>
      </c>
    </row>
    <row r="948" ht="11.25" customHeight="1">
      <c r="A948" s="100" t="s">
        <v>582</v>
      </c>
      <c r="B948" s="102" t="s">
        <v>118</v>
      </c>
      <c r="C948" s="480" t="s">
        <v>5180</v>
      </c>
      <c r="D948" s="103" t="s">
        <v>4014</v>
      </c>
      <c r="E948" s="320">
        <v>51.0</v>
      </c>
      <c r="F948" s="320">
        <v>51.0</v>
      </c>
      <c r="G948" s="102" t="s">
        <v>582</v>
      </c>
    </row>
    <row r="949" ht="11.25" customHeight="1">
      <c r="A949" s="100" t="s">
        <v>582</v>
      </c>
      <c r="B949" s="102" t="s">
        <v>118</v>
      </c>
      <c r="C949" s="480" t="s">
        <v>5181</v>
      </c>
      <c r="D949" s="103" t="s">
        <v>4014</v>
      </c>
      <c r="E949" s="320">
        <v>56.0</v>
      </c>
      <c r="F949" s="320">
        <v>56.0</v>
      </c>
      <c r="G949" s="102" t="s">
        <v>582</v>
      </c>
    </row>
    <row r="950" ht="11.25" customHeight="1">
      <c r="A950" s="100" t="s">
        <v>582</v>
      </c>
      <c r="B950" s="102" t="s">
        <v>118</v>
      </c>
      <c r="C950" s="100" t="s">
        <v>5182</v>
      </c>
      <c r="D950" s="103" t="s">
        <v>4014</v>
      </c>
      <c r="E950" s="320">
        <v>11.0</v>
      </c>
      <c r="F950" s="320">
        <v>11.0</v>
      </c>
      <c r="G950" s="102" t="s">
        <v>582</v>
      </c>
    </row>
    <row r="951" ht="11.25" customHeight="1">
      <c r="A951" s="100" t="s">
        <v>586</v>
      </c>
      <c r="B951" s="102" t="s">
        <v>118</v>
      </c>
      <c r="C951" s="141" t="s">
        <v>5183</v>
      </c>
      <c r="D951" s="103" t="s">
        <v>4014</v>
      </c>
      <c r="E951" s="320">
        <v>38.0</v>
      </c>
      <c r="F951" s="320">
        <v>38.0</v>
      </c>
      <c r="G951" s="102" t="s">
        <v>586</v>
      </c>
    </row>
    <row r="952" ht="11.25" customHeight="1">
      <c r="A952" s="100" t="s">
        <v>586</v>
      </c>
      <c r="B952" s="102" t="s">
        <v>118</v>
      </c>
      <c r="C952" s="122" t="s">
        <v>5184</v>
      </c>
      <c r="D952" s="103" t="s">
        <v>4014</v>
      </c>
      <c r="E952" s="320">
        <v>41.0</v>
      </c>
      <c r="F952" s="320">
        <v>41.0</v>
      </c>
      <c r="G952" s="102" t="s">
        <v>586</v>
      </c>
    </row>
    <row r="953" ht="11.25" customHeight="1">
      <c r="A953" s="100" t="s">
        <v>586</v>
      </c>
      <c r="B953" s="102" t="s">
        <v>118</v>
      </c>
      <c r="C953" s="122" t="s">
        <v>5185</v>
      </c>
      <c r="D953" s="103" t="s">
        <v>4014</v>
      </c>
      <c r="E953" s="320">
        <v>41.0</v>
      </c>
      <c r="F953" s="320">
        <v>41.0</v>
      </c>
      <c r="G953" s="102" t="s">
        <v>586</v>
      </c>
    </row>
    <row r="954" ht="11.25" customHeight="1">
      <c r="A954" s="100" t="s">
        <v>586</v>
      </c>
      <c r="B954" s="102" t="s">
        <v>118</v>
      </c>
      <c r="C954" s="122" t="s">
        <v>5186</v>
      </c>
      <c r="D954" s="103" t="s">
        <v>4014</v>
      </c>
      <c r="E954" s="320">
        <v>42.0</v>
      </c>
      <c r="F954" s="320">
        <v>42.0</v>
      </c>
      <c r="G954" s="102" t="s">
        <v>586</v>
      </c>
    </row>
    <row r="955" ht="11.25" customHeight="1">
      <c r="A955" s="100" t="s">
        <v>586</v>
      </c>
      <c r="B955" s="102" t="s">
        <v>118</v>
      </c>
      <c r="C955" s="122" t="s">
        <v>5187</v>
      </c>
      <c r="D955" s="103" t="s">
        <v>4014</v>
      </c>
      <c r="E955" s="320">
        <v>41.0</v>
      </c>
      <c r="F955" s="320">
        <v>41.0</v>
      </c>
      <c r="G955" s="102" t="s">
        <v>586</v>
      </c>
    </row>
    <row r="956" ht="11.25" customHeight="1">
      <c r="A956" s="100" t="s">
        <v>586</v>
      </c>
      <c r="B956" s="102" t="s">
        <v>118</v>
      </c>
      <c r="C956" s="122" t="s">
        <v>5188</v>
      </c>
      <c r="D956" s="103" t="s">
        <v>4014</v>
      </c>
      <c r="E956" s="320">
        <v>41.0</v>
      </c>
      <c r="F956" s="320">
        <v>41.0</v>
      </c>
      <c r="G956" s="102" t="s">
        <v>586</v>
      </c>
    </row>
    <row r="957" ht="11.25" customHeight="1">
      <c r="A957" s="100" t="s">
        <v>586</v>
      </c>
      <c r="B957" s="102" t="s">
        <v>118</v>
      </c>
      <c r="C957" s="122" t="s">
        <v>5189</v>
      </c>
      <c r="D957" s="103" t="s">
        <v>4014</v>
      </c>
      <c r="E957" s="320">
        <v>19.66</v>
      </c>
      <c r="F957" s="320">
        <v>39.33</v>
      </c>
      <c r="G957" s="102" t="s">
        <v>586</v>
      </c>
    </row>
    <row r="958" ht="11.25" customHeight="1">
      <c r="A958" s="100" t="s">
        <v>586</v>
      </c>
      <c r="B958" s="102" t="s">
        <v>118</v>
      </c>
      <c r="C958" s="122" t="s">
        <v>4892</v>
      </c>
      <c r="D958" s="103" t="s">
        <v>4014</v>
      </c>
      <c r="E958" s="320">
        <v>13.66</v>
      </c>
      <c r="F958" s="320">
        <v>27.33</v>
      </c>
      <c r="G958" s="102" t="s">
        <v>586</v>
      </c>
    </row>
    <row r="959" ht="15.75" customHeight="1">
      <c r="A959" s="39"/>
      <c r="B959" s="39"/>
      <c r="C959" s="40"/>
      <c r="D959" s="40"/>
      <c r="E959" s="40"/>
      <c r="F959" s="40"/>
    </row>
    <row r="960" ht="15.75" customHeight="1">
      <c r="A960" s="39"/>
      <c r="B960" s="39"/>
      <c r="C960" s="40"/>
      <c r="D960" s="40"/>
      <c r="E960" s="40"/>
      <c r="F960" s="40"/>
    </row>
    <row r="961" ht="15.75" customHeight="1">
      <c r="A961" s="39"/>
      <c r="B961" s="39"/>
      <c r="C961" s="40"/>
      <c r="D961" s="40"/>
      <c r="E961" s="40"/>
      <c r="F961" s="40"/>
    </row>
    <row r="962" ht="15.75" customHeight="1">
      <c r="A962" s="39"/>
      <c r="B962" s="39"/>
      <c r="C962" s="40"/>
      <c r="D962" s="40"/>
      <c r="E962" s="40"/>
      <c r="F962" s="40"/>
    </row>
    <row r="963" ht="15.75" customHeight="1">
      <c r="A963" s="39"/>
      <c r="B963" s="39"/>
      <c r="C963" s="40"/>
      <c r="D963" s="40"/>
      <c r="E963" s="40"/>
      <c r="F963" s="40"/>
    </row>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sheetData>
  <mergeCells count="11">
    <mergeCell ref="A10:F10"/>
    <mergeCell ref="A11:F11"/>
    <mergeCell ref="A12:F12"/>
    <mergeCell ref="A13:F13"/>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57"/>
    <col customWidth="1" min="7" max="8" width="13.71"/>
    <col customWidth="1" min="9" max="25" width="8.0"/>
  </cols>
  <sheetData>
    <row r="1">
      <c r="A1" s="39"/>
      <c r="B1" s="39"/>
      <c r="C1" s="40"/>
      <c r="D1" s="40"/>
      <c r="E1" s="40"/>
      <c r="F1" s="1"/>
      <c r="G1" s="1"/>
      <c r="H1" s="1"/>
    </row>
    <row r="2" ht="15.75" customHeight="1">
      <c r="A2" s="118" t="s">
        <v>5190</v>
      </c>
      <c r="B2" s="42"/>
      <c r="C2" s="42"/>
      <c r="D2" s="42"/>
      <c r="E2" s="43"/>
      <c r="F2" s="456"/>
      <c r="G2" s="456"/>
      <c r="H2" s="456"/>
      <c r="I2" s="45"/>
      <c r="J2" s="45"/>
      <c r="K2" s="45"/>
      <c r="L2" s="45"/>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14.25" customHeight="1">
      <c r="A4" s="131" t="s">
        <v>5191</v>
      </c>
      <c r="B4" s="42"/>
      <c r="C4" s="42"/>
      <c r="D4" s="42"/>
      <c r="E4" s="43"/>
      <c r="F4" s="456"/>
      <c r="G4" s="456"/>
      <c r="H4" s="456"/>
      <c r="I4" s="45"/>
      <c r="J4" s="45"/>
      <c r="K4" s="45"/>
      <c r="L4" s="45"/>
      <c r="M4" s="45"/>
      <c r="N4" s="45"/>
      <c r="O4" s="45"/>
      <c r="P4" s="45"/>
      <c r="Q4" s="45"/>
      <c r="R4" s="45"/>
      <c r="S4" s="45"/>
      <c r="T4" s="45"/>
      <c r="U4" s="45"/>
      <c r="V4" s="45"/>
      <c r="W4" s="45"/>
      <c r="X4" s="45"/>
      <c r="Y4" s="45"/>
    </row>
    <row r="5" ht="16.5" customHeight="1">
      <c r="A5" s="276" t="s">
        <v>5192</v>
      </c>
      <c r="B5" s="42"/>
      <c r="C5" s="42"/>
      <c r="D5" s="42"/>
      <c r="E5" s="43"/>
      <c r="F5" s="456"/>
      <c r="G5" s="456"/>
      <c r="H5" s="456"/>
      <c r="I5" s="45"/>
      <c r="J5" s="45"/>
      <c r="K5" s="45"/>
      <c r="L5" s="45"/>
      <c r="M5" s="45"/>
      <c r="N5" s="45"/>
      <c r="O5" s="45"/>
      <c r="P5" s="45"/>
      <c r="Q5" s="45"/>
      <c r="R5" s="45"/>
      <c r="S5" s="45"/>
      <c r="T5" s="45"/>
      <c r="U5" s="45"/>
      <c r="V5" s="45"/>
      <c r="W5" s="45"/>
      <c r="X5" s="45"/>
      <c r="Y5" s="45"/>
    </row>
    <row r="6" ht="62.25" customHeight="1">
      <c r="A6" s="465" t="s">
        <v>5193</v>
      </c>
      <c r="B6" s="42"/>
      <c r="C6" s="42"/>
      <c r="D6" s="42"/>
      <c r="E6" s="43"/>
      <c r="F6" s="456"/>
      <c r="G6" s="456"/>
      <c r="H6" s="456"/>
      <c r="I6" s="45"/>
      <c r="J6" s="45"/>
      <c r="K6" s="45"/>
      <c r="L6" s="45"/>
      <c r="M6" s="45"/>
      <c r="N6" s="45"/>
      <c r="O6" s="45"/>
      <c r="P6" s="45"/>
      <c r="Q6" s="45"/>
      <c r="R6" s="45"/>
      <c r="S6" s="45"/>
      <c r="T6" s="45"/>
      <c r="U6" s="45"/>
      <c r="V6" s="45"/>
      <c r="W6" s="45"/>
      <c r="X6" s="45"/>
      <c r="Y6" s="45"/>
    </row>
    <row r="7">
      <c r="A7" s="50"/>
      <c r="B7" s="50"/>
      <c r="C7" s="51"/>
      <c r="D7" s="51"/>
      <c r="E7" s="51"/>
      <c r="F7" s="50"/>
      <c r="G7" s="50"/>
      <c r="H7" s="50"/>
      <c r="I7" s="45"/>
      <c r="J7" s="45"/>
      <c r="K7" s="45"/>
      <c r="L7" s="45"/>
      <c r="M7" s="45"/>
      <c r="N7" s="45"/>
      <c r="O7" s="45"/>
      <c r="P7" s="45"/>
      <c r="Q7" s="45"/>
      <c r="R7" s="45"/>
      <c r="S7" s="45"/>
      <c r="T7" s="45"/>
      <c r="U7" s="45"/>
      <c r="V7" s="45"/>
      <c r="W7" s="45"/>
      <c r="X7" s="45"/>
      <c r="Y7" s="45"/>
    </row>
    <row r="8" ht="61.5" customHeight="1">
      <c r="A8" s="155" t="s">
        <v>1281</v>
      </c>
      <c r="B8" s="135" t="s">
        <v>8</v>
      </c>
      <c r="C8" s="155" t="s">
        <v>5194</v>
      </c>
      <c r="D8" s="134" t="s">
        <v>183</v>
      </c>
      <c r="E8" s="134" t="s">
        <v>187</v>
      </c>
      <c r="F8" s="57" t="s">
        <v>188</v>
      </c>
      <c r="I8" s="45"/>
      <c r="J8" s="45"/>
      <c r="K8" s="45"/>
      <c r="L8" s="45"/>
      <c r="M8" s="45"/>
      <c r="N8" s="45"/>
      <c r="O8" s="45"/>
      <c r="P8" s="45"/>
      <c r="Q8" s="45"/>
      <c r="R8" s="45"/>
      <c r="S8" s="45"/>
      <c r="T8" s="45"/>
      <c r="U8" s="45"/>
      <c r="V8" s="45"/>
      <c r="W8" s="45"/>
      <c r="X8" s="45"/>
      <c r="Y8" s="45"/>
    </row>
    <row r="9" ht="11.25" customHeight="1">
      <c r="A9" s="66" t="s">
        <v>2809</v>
      </c>
      <c r="B9" s="68" t="s">
        <v>52</v>
      </c>
      <c r="C9" s="66" t="s">
        <v>5195</v>
      </c>
      <c r="D9" s="69">
        <v>20.0</v>
      </c>
      <c r="E9" s="308">
        <v>20.0</v>
      </c>
      <c r="F9" s="95" t="s">
        <v>1611</v>
      </c>
      <c r="G9" s="74"/>
      <c r="H9" s="74"/>
      <c r="I9" s="74"/>
      <c r="J9" s="74"/>
      <c r="K9" s="74"/>
      <c r="L9" s="74"/>
      <c r="M9" s="74"/>
      <c r="N9" s="74"/>
      <c r="O9" s="74"/>
      <c r="P9" s="74"/>
      <c r="Q9" s="74"/>
      <c r="R9" s="74"/>
      <c r="S9" s="74"/>
      <c r="T9" s="74"/>
      <c r="U9" s="74"/>
      <c r="V9" s="74"/>
      <c r="W9" s="74"/>
      <c r="X9" s="74"/>
      <c r="Y9" s="74"/>
      <c r="Z9" s="74"/>
    </row>
    <row r="10" ht="11.25" customHeight="1">
      <c r="A10" s="66" t="s">
        <v>2809</v>
      </c>
      <c r="B10" s="68" t="s">
        <v>52</v>
      </c>
      <c r="C10" s="66" t="s">
        <v>5196</v>
      </c>
      <c r="D10" s="69">
        <v>20.0</v>
      </c>
      <c r="E10" s="308">
        <v>20.0</v>
      </c>
      <c r="F10" s="95" t="s">
        <v>1611</v>
      </c>
      <c r="G10" s="74"/>
      <c r="H10" s="74"/>
      <c r="I10" s="74"/>
      <c r="J10" s="74"/>
      <c r="K10" s="74"/>
      <c r="L10" s="74"/>
      <c r="M10" s="74"/>
      <c r="N10" s="74"/>
      <c r="O10" s="74"/>
      <c r="P10" s="74"/>
      <c r="Q10" s="74"/>
      <c r="R10" s="74"/>
      <c r="S10" s="74"/>
      <c r="T10" s="74"/>
      <c r="U10" s="74"/>
      <c r="V10" s="74"/>
      <c r="W10" s="74"/>
      <c r="X10" s="74"/>
      <c r="Y10" s="74"/>
      <c r="Z10" s="74"/>
    </row>
    <row r="11" ht="11.25" customHeight="1">
      <c r="A11" s="66" t="s">
        <v>2809</v>
      </c>
      <c r="B11" s="68" t="s">
        <v>52</v>
      </c>
      <c r="C11" s="66" t="s">
        <v>5197</v>
      </c>
      <c r="D11" s="69">
        <v>20.0</v>
      </c>
      <c r="E11" s="308">
        <v>20.0</v>
      </c>
      <c r="F11" s="95" t="s">
        <v>1611</v>
      </c>
      <c r="G11" s="74"/>
      <c r="H11" s="74"/>
      <c r="I11" s="74"/>
      <c r="J11" s="74"/>
      <c r="K11" s="74"/>
      <c r="L11" s="74"/>
      <c r="M11" s="74"/>
      <c r="N11" s="74"/>
      <c r="O11" s="74"/>
      <c r="P11" s="74"/>
      <c r="Q11" s="74"/>
      <c r="R11" s="74"/>
      <c r="S11" s="74"/>
      <c r="T11" s="74"/>
      <c r="U11" s="74"/>
      <c r="V11" s="74"/>
      <c r="W11" s="74"/>
      <c r="X11" s="74"/>
      <c r="Y11" s="74"/>
      <c r="Z11" s="74"/>
    </row>
    <row r="12" ht="11.25" customHeight="1">
      <c r="A12" s="66" t="s">
        <v>2809</v>
      </c>
      <c r="B12" s="68" t="s">
        <v>52</v>
      </c>
      <c r="C12" s="66" t="s">
        <v>5198</v>
      </c>
      <c r="D12" s="69">
        <v>20.0</v>
      </c>
      <c r="E12" s="308">
        <v>20.0</v>
      </c>
      <c r="F12" s="95" t="s">
        <v>1611</v>
      </c>
      <c r="G12" s="74"/>
      <c r="H12" s="74"/>
      <c r="I12" s="74"/>
      <c r="J12" s="74"/>
      <c r="K12" s="74"/>
      <c r="L12" s="74"/>
      <c r="M12" s="74"/>
      <c r="N12" s="74"/>
      <c r="O12" s="74"/>
      <c r="P12" s="74"/>
      <c r="Q12" s="74"/>
      <c r="R12" s="74"/>
      <c r="S12" s="74"/>
      <c r="T12" s="74"/>
      <c r="U12" s="74"/>
      <c r="V12" s="74"/>
      <c r="W12" s="74"/>
      <c r="X12" s="74"/>
      <c r="Y12" s="74"/>
      <c r="Z12" s="74"/>
    </row>
    <row r="13" ht="11.25" customHeight="1">
      <c r="A13" s="66" t="s">
        <v>2553</v>
      </c>
      <c r="B13" s="68" t="s">
        <v>52</v>
      </c>
      <c r="C13" s="66" t="s">
        <v>5199</v>
      </c>
      <c r="D13" s="69">
        <v>20.0</v>
      </c>
      <c r="E13" s="308">
        <v>20.0</v>
      </c>
      <c r="F13" s="95" t="s">
        <v>614</v>
      </c>
      <c r="G13" s="74"/>
      <c r="H13" s="74"/>
      <c r="I13" s="74"/>
      <c r="J13" s="74"/>
      <c r="K13" s="74"/>
      <c r="L13" s="74"/>
      <c r="M13" s="74"/>
      <c r="N13" s="74"/>
      <c r="O13" s="74"/>
      <c r="P13" s="74"/>
      <c r="Q13" s="74"/>
      <c r="R13" s="74"/>
      <c r="S13" s="74"/>
      <c r="T13" s="74"/>
      <c r="U13" s="74"/>
      <c r="V13" s="74"/>
      <c r="W13" s="74"/>
      <c r="X13" s="74"/>
      <c r="Y13" s="74"/>
      <c r="Z13" s="74"/>
    </row>
    <row r="14" ht="11.25" customHeight="1">
      <c r="A14" s="66" t="s">
        <v>2553</v>
      </c>
      <c r="B14" s="68" t="s">
        <v>52</v>
      </c>
      <c r="C14" s="66" t="s">
        <v>5200</v>
      </c>
      <c r="D14" s="69">
        <v>20.0</v>
      </c>
      <c r="E14" s="308">
        <v>20.0</v>
      </c>
      <c r="F14" s="95" t="s">
        <v>614</v>
      </c>
      <c r="G14" s="74"/>
      <c r="H14" s="74"/>
      <c r="I14" s="74"/>
      <c r="J14" s="74"/>
      <c r="K14" s="74"/>
      <c r="L14" s="74"/>
      <c r="M14" s="74"/>
      <c r="N14" s="74"/>
      <c r="O14" s="74"/>
      <c r="P14" s="74"/>
      <c r="Q14" s="74"/>
      <c r="R14" s="74"/>
      <c r="S14" s="74"/>
      <c r="T14" s="74"/>
      <c r="U14" s="74"/>
      <c r="V14" s="74"/>
      <c r="W14" s="74"/>
      <c r="X14" s="74"/>
      <c r="Y14" s="74"/>
      <c r="Z14" s="74"/>
    </row>
    <row r="15" ht="11.25" customHeight="1">
      <c r="A15" s="66" t="s">
        <v>60</v>
      </c>
      <c r="B15" s="68" t="s">
        <v>52</v>
      </c>
      <c r="C15" s="66" t="s">
        <v>5201</v>
      </c>
      <c r="D15" s="69">
        <v>20.0</v>
      </c>
      <c r="E15" s="308">
        <v>20.0</v>
      </c>
      <c r="F15" s="95" t="s">
        <v>60</v>
      </c>
      <c r="G15" s="74"/>
      <c r="H15" s="74"/>
      <c r="I15" s="74"/>
      <c r="J15" s="74"/>
      <c r="K15" s="74"/>
      <c r="L15" s="74"/>
      <c r="M15" s="74"/>
      <c r="N15" s="74"/>
      <c r="O15" s="74"/>
      <c r="P15" s="74"/>
      <c r="Q15" s="74"/>
      <c r="R15" s="74"/>
      <c r="S15" s="74"/>
      <c r="T15" s="74"/>
      <c r="U15" s="74"/>
      <c r="V15" s="74"/>
      <c r="W15" s="74"/>
      <c r="X15" s="74"/>
      <c r="Y15" s="74"/>
      <c r="Z15" s="74"/>
    </row>
    <row r="16" ht="11.25" customHeight="1">
      <c r="A16" s="66" t="s">
        <v>60</v>
      </c>
      <c r="B16" s="68" t="s">
        <v>52</v>
      </c>
      <c r="C16" s="66" t="s">
        <v>5202</v>
      </c>
      <c r="D16" s="69">
        <v>20.0</v>
      </c>
      <c r="E16" s="308">
        <v>20.0</v>
      </c>
      <c r="F16" s="95" t="s">
        <v>60</v>
      </c>
      <c r="G16" s="74"/>
      <c r="H16" s="74"/>
      <c r="I16" s="74"/>
      <c r="J16" s="74"/>
      <c r="K16" s="74"/>
      <c r="L16" s="74"/>
      <c r="M16" s="74"/>
      <c r="N16" s="74"/>
      <c r="O16" s="74"/>
      <c r="P16" s="74"/>
      <c r="Q16" s="74"/>
      <c r="R16" s="74"/>
      <c r="S16" s="74"/>
      <c r="T16" s="74"/>
      <c r="U16" s="74"/>
      <c r="V16" s="74"/>
      <c r="W16" s="74"/>
      <c r="X16" s="74"/>
      <c r="Y16" s="74"/>
      <c r="Z16" s="74"/>
    </row>
    <row r="17" ht="11.25" customHeight="1">
      <c r="A17" s="66" t="s">
        <v>60</v>
      </c>
      <c r="B17" s="68" t="s">
        <v>52</v>
      </c>
      <c r="C17" s="66" t="s">
        <v>5203</v>
      </c>
      <c r="D17" s="69">
        <v>20.0</v>
      </c>
      <c r="E17" s="308">
        <v>20.0</v>
      </c>
      <c r="F17" s="95" t="s">
        <v>60</v>
      </c>
      <c r="G17" s="74"/>
      <c r="H17" s="74"/>
      <c r="I17" s="74"/>
      <c r="J17" s="74"/>
      <c r="K17" s="74"/>
      <c r="L17" s="74"/>
      <c r="M17" s="74"/>
      <c r="N17" s="74"/>
      <c r="O17" s="74"/>
      <c r="P17" s="74"/>
      <c r="Q17" s="74"/>
      <c r="R17" s="74"/>
      <c r="S17" s="74"/>
      <c r="T17" s="74"/>
      <c r="U17" s="74"/>
      <c r="V17" s="74"/>
      <c r="W17" s="74"/>
      <c r="X17" s="74"/>
      <c r="Y17" s="74"/>
      <c r="Z17" s="74"/>
    </row>
    <row r="18" ht="11.25" customHeight="1">
      <c r="A18" s="66" t="s">
        <v>60</v>
      </c>
      <c r="B18" s="68" t="s">
        <v>52</v>
      </c>
      <c r="C18" s="66" t="s">
        <v>5204</v>
      </c>
      <c r="D18" s="69">
        <v>20.0</v>
      </c>
      <c r="E18" s="308">
        <v>20.0</v>
      </c>
      <c r="F18" s="95" t="s">
        <v>60</v>
      </c>
      <c r="G18" s="74"/>
      <c r="H18" s="74"/>
      <c r="I18" s="74"/>
      <c r="J18" s="74"/>
      <c r="K18" s="74"/>
      <c r="L18" s="74"/>
      <c r="M18" s="74"/>
      <c r="N18" s="74"/>
      <c r="O18" s="74"/>
      <c r="P18" s="74"/>
      <c r="Q18" s="74"/>
      <c r="R18" s="74"/>
      <c r="S18" s="74"/>
      <c r="T18" s="74"/>
      <c r="U18" s="74"/>
      <c r="V18" s="74"/>
      <c r="W18" s="74"/>
      <c r="X18" s="74"/>
      <c r="Y18" s="74"/>
      <c r="Z18" s="74"/>
    </row>
    <row r="19" ht="11.25" customHeight="1">
      <c r="A19" s="66" t="s">
        <v>1635</v>
      </c>
      <c r="B19" s="68" t="s">
        <v>52</v>
      </c>
      <c r="C19" s="66" t="s">
        <v>5205</v>
      </c>
      <c r="D19" s="69">
        <v>20.0</v>
      </c>
      <c r="E19" s="308">
        <v>20.0</v>
      </c>
      <c r="F19" s="95" t="s">
        <v>1635</v>
      </c>
      <c r="G19" s="74"/>
      <c r="H19" s="74"/>
      <c r="I19" s="74"/>
      <c r="J19" s="74"/>
      <c r="K19" s="74"/>
      <c r="L19" s="74"/>
      <c r="M19" s="74"/>
      <c r="N19" s="74"/>
      <c r="O19" s="74"/>
      <c r="P19" s="74"/>
      <c r="Q19" s="74"/>
      <c r="R19" s="74"/>
      <c r="S19" s="74"/>
      <c r="T19" s="74"/>
      <c r="U19" s="74"/>
      <c r="V19" s="74"/>
      <c r="W19" s="74"/>
      <c r="X19" s="74"/>
      <c r="Y19" s="74"/>
      <c r="Z19" s="74"/>
    </row>
    <row r="20" ht="11.25" customHeight="1">
      <c r="A20" s="66" t="s">
        <v>1635</v>
      </c>
      <c r="B20" s="68" t="s">
        <v>52</v>
      </c>
      <c r="C20" s="66" t="s">
        <v>5206</v>
      </c>
      <c r="D20" s="69">
        <v>20.0</v>
      </c>
      <c r="E20" s="308">
        <v>20.0</v>
      </c>
      <c r="F20" s="95" t="s">
        <v>1635</v>
      </c>
      <c r="G20" s="74"/>
      <c r="H20" s="74"/>
      <c r="I20" s="74"/>
      <c r="J20" s="74"/>
      <c r="K20" s="74"/>
      <c r="L20" s="74"/>
      <c r="M20" s="74"/>
      <c r="N20" s="74"/>
      <c r="O20" s="74"/>
      <c r="P20" s="74"/>
      <c r="Q20" s="74"/>
      <c r="R20" s="74"/>
      <c r="S20" s="74"/>
      <c r="T20" s="74"/>
      <c r="U20" s="74"/>
      <c r="V20" s="74"/>
      <c r="W20" s="74"/>
      <c r="X20" s="74"/>
      <c r="Y20" s="74"/>
      <c r="Z20" s="74"/>
    </row>
    <row r="21" ht="11.25" customHeight="1">
      <c r="A21" s="66" t="s">
        <v>2577</v>
      </c>
      <c r="B21" s="68" t="s">
        <v>52</v>
      </c>
      <c r="C21" s="66" t="s">
        <v>5207</v>
      </c>
      <c r="D21" s="69">
        <v>30.0</v>
      </c>
      <c r="E21" s="308">
        <v>30.0</v>
      </c>
      <c r="F21" s="95" t="s">
        <v>2577</v>
      </c>
      <c r="G21" s="74"/>
      <c r="H21" s="74"/>
      <c r="I21" s="74"/>
      <c r="J21" s="74"/>
      <c r="K21" s="74"/>
      <c r="L21" s="74"/>
      <c r="M21" s="74"/>
      <c r="N21" s="74"/>
      <c r="O21" s="74"/>
      <c r="P21" s="74"/>
      <c r="Q21" s="74"/>
      <c r="R21" s="74"/>
      <c r="S21" s="74"/>
      <c r="T21" s="74"/>
      <c r="U21" s="74"/>
      <c r="V21" s="74"/>
      <c r="W21" s="74"/>
      <c r="X21" s="74"/>
      <c r="Y21" s="74"/>
      <c r="Z21" s="74"/>
    </row>
    <row r="22" ht="11.25" customHeight="1">
      <c r="A22" s="66" t="s">
        <v>69</v>
      </c>
      <c r="B22" s="68" t="s">
        <v>52</v>
      </c>
      <c r="C22" s="66" t="s">
        <v>5208</v>
      </c>
      <c r="D22" s="69" t="s">
        <v>5209</v>
      </c>
      <c r="E22" s="308">
        <v>90.0</v>
      </c>
      <c r="F22" s="95" t="s">
        <v>69</v>
      </c>
      <c r="G22" s="74"/>
      <c r="H22" s="74"/>
      <c r="I22" s="74"/>
      <c r="J22" s="74"/>
      <c r="K22" s="74"/>
      <c r="L22" s="74"/>
      <c r="M22" s="74"/>
      <c r="N22" s="74"/>
      <c r="O22" s="74"/>
      <c r="P22" s="74"/>
      <c r="Q22" s="74"/>
      <c r="R22" s="74"/>
      <c r="S22" s="74"/>
      <c r="T22" s="74"/>
      <c r="U22" s="74"/>
      <c r="V22" s="74"/>
      <c r="W22" s="74"/>
      <c r="X22" s="74"/>
      <c r="Y22" s="74"/>
      <c r="Z22" s="74"/>
    </row>
    <row r="23" ht="11.25" customHeight="1">
      <c r="A23" s="66" t="s">
        <v>69</v>
      </c>
      <c r="B23" s="68" t="s">
        <v>52</v>
      </c>
      <c r="C23" s="66" t="s">
        <v>5210</v>
      </c>
      <c r="D23" s="69">
        <v>30.0</v>
      </c>
      <c r="E23" s="308">
        <v>30.0</v>
      </c>
      <c r="F23" s="95" t="s">
        <v>69</v>
      </c>
      <c r="G23" s="74"/>
      <c r="H23" s="74"/>
      <c r="I23" s="74"/>
      <c r="J23" s="74"/>
      <c r="K23" s="74"/>
      <c r="L23" s="74"/>
      <c r="M23" s="74"/>
      <c r="N23" s="74"/>
      <c r="O23" s="74"/>
      <c r="P23" s="74"/>
      <c r="Q23" s="74"/>
      <c r="R23" s="74"/>
      <c r="S23" s="74"/>
      <c r="T23" s="74"/>
      <c r="U23" s="74"/>
      <c r="V23" s="74"/>
      <c r="W23" s="74"/>
      <c r="X23" s="74"/>
      <c r="Y23" s="74"/>
      <c r="Z23" s="74"/>
    </row>
    <row r="24" ht="11.25" customHeight="1">
      <c r="A24" s="66" t="s">
        <v>69</v>
      </c>
      <c r="B24" s="68" t="s">
        <v>52</v>
      </c>
      <c r="C24" s="66" t="s">
        <v>5211</v>
      </c>
      <c r="D24" s="69" t="s">
        <v>5212</v>
      </c>
      <c r="E24" s="308">
        <v>40.0</v>
      </c>
      <c r="F24" s="95" t="s">
        <v>69</v>
      </c>
      <c r="G24" s="74"/>
      <c r="H24" s="74"/>
      <c r="I24" s="74"/>
      <c r="J24" s="74"/>
      <c r="K24" s="74"/>
      <c r="L24" s="74"/>
      <c r="M24" s="74"/>
      <c r="N24" s="74"/>
      <c r="O24" s="74"/>
      <c r="P24" s="74"/>
      <c r="Q24" s="74"/>
      <c r="R24" s="74"/>
      <c r="S24" s="74"/>
      <c r="T24" s="74"/>
      <c r="U24" s="74"/>
      <c r="V24" s="74"/>
      <c r="W24" s="74"/>
      <c r="X24" s="74"/>
      <c r="Y24" s="74"/>
      <c r="Z24" s="74"/>
    </row>
    <row r="25" ht="11.25" customHeight="1">
      <c r="A25" s="66" t="s">
        <v>69</v>
      </c>
      <c r="B25" s="68" t="s">
        <v>52</v>
      </c>
      <c r="C25" s="66" t="s">
        <v>5213</v>
      </c>
      <c r="D25" s="69" t="s">
        <v>5214</v>
      </c>
      <c r="E25" s="308">
        <v>60.0</v>
      </c>
      <c r="F25" s="95" t="s">
        <v>69</v>
      </c>
      <c r="G25" s="74"/>
      <c r="H25" s="74"/>
      <c r="I25" s="74"/>
      <c r="J25" s="74"/>
      <c r="K25" s="74"/>
      <c r="L25" s="74"/>
      <c r="M25" s="74"/>
      <c r="N25" s="74"/>
      <c r="O25" s="74"/>
      <c r="P25" s="74"/>
      <c r="Q25" s="74"/>
      <c r="R25" s="74"/>
      <c r="S25" s="74"/>
      <c r="T25" s="74"/>
      <c r="U25" s="74"/>
      <c r="V25" s="74"/>
      <c r="W25" s="74"/>
      <c r="X25" s="74"/>
      <c r="Y25" s="74"/>
      <c r="Z25" s="74"/>
    </row>
    <row r="26" ht="11.25" customHeight="1">
      <c r="A26" s="66" t="s">
        <v>69</v>
      </c>
      <c r="B26" s="68" t="s">
        <v>52</v>
      </c>
      <c r="C26" s="66" t="s">
        <v>5215</v>
      </c>
      <c r="D26" s="69">
        <v>30.0</v>
      </c>
      <c r="E26" s="308">
        <v>30.0</v>
      </c>
      <c r="F26" s="95" t="s">
        <v>69</v>
      </c>
      <c r="G26" s="74"/>
      <c r="H26" s="74"/>
      <c r="I26" s="74"/>
      <c r="J26" s="74"/>
      <c r="K26" s="74"/>
      <c r="L26" s="74"/>
      <c r="M26" s="74"/>
      <c r="N26" s="74"/>
      <c r="O26" s="74"/>
      <c r="P26" s="74"/>
      <c r="Q26" s="74"/>
      <c r="R26" s="74"/>
      <c r="S26" s="74"/>
      <c r="T26" s="74"/>
      <c r="U26" s="74"/>
      <c r="V26" s="74"/>
      <c r="W26" s="74"/>
      <c r="X26" s="74"/>
      <c r="Y26" s="74"/>
      <c r="Z26" s="74"/>
    </row>
    <row r="27" ht="11.25" customHeight="1">
      <c r="A27" s="66" t="s">
        <v>69</v>
      </c>
      <c r="B27" s="68" t="s">
        <v>52</v>
      </c>
      <c r="C27" s="66" t="s">
        <v>5216</v>
      </c>
      <c r="D27" s="69" t="s">
        <v>5209</v>
      </c>
      <c r="E27" s="308">
        <v>90.0</v>
      </c>
      <c r="F27" s="95" t="s">
        <v>69</v>
      </c>
      <c r="G27" s="74"/>
      <c r="H27" s="74"/>
      <c r="I27" s="74"/>
      <c r="J27" s="74"/>
      <c r="K27" s="74"/>
      <c r="L27" s="74"/>
      <c r="M27" s="74"/>
      <c r="N27" s="74"/>
      <c r="O27" s="74"/>
      <c r="P27" s="74"/>
      <c r="Q27" s="74"/>
      <c r="R27" s="74"/>
      <c r="S27" s="74"/>
      <c r="T27" s="74"/>
      <c r="U27" s="74"/>
      <c r="V27" s="74"/>
      <c r="W27" s="74"/>
      <c r="X27" s="74"/>
      <c r="Y27" s="74"/>
      <c r="Z27" s="74"/>
    </row>
    <row r="28" ht="11.25" customHeight="1">
      <c r="A28" s="66" t="s">
        <v>70</v>
      </c>
      <c r="B28" s="68" t="s">
        <v>5217</v>
      </c>
      <c r="C28" s="66" t="s">
        <v>5218</v>
      </c>
      <c r="D28" s="69">
        <v>20.0</v>
      </c>
      <c r="E28" s="308">
        <v>20.0</v>
      </c>
      <c r="F28" s="95" t="s">
        <v>70</v>
      </c>
      <c r="G28" s="74"/>
      <c r="H28" s="74"/>
      <c r="I28" s="74"/>
      <c r="J28" s="74"/>
      <c r="K28" s="74"/>
      <c r="L28" s="74"/>
      <c r="M28" s="74"/>
      <c r="N28" s="74"/>
      <c r="O28" s="74"/>
      <c r="P28" s="74"/>
      <c r="Q28" s="74"/>
      <c r="R28" s="74"/>
      <c r="S28" s="74"/>
      <c r="T28" s="74"/>
      <c r="U28" s="74"/>
      <c r="V28" s="74"/>
      <c r="W28" s="74"/>
      <c r="X28" s="74"/>
      <c r="Y28" s="74"/>
      <c r="Z28" s="74"/>
    </row>
    <row r="29" ht="11.25" customHeight="1">
      <c r="A29" s="66" t="s">
        <v>70</v>
      </c>
      <c r="B29" s="68" t="s">
        <v>52</v>
      </c>
      <c r="C29" s="66" t="s">
        <v>5219</v>
      </c>
      <c r="D29" s="69">
        <v>20.0</v>
      </c>
      <c r="E29" s="308">
        <v>20.0</v>
      </c>
      <c r="F29" s="95" t="s">
        <v>70</v>
      </c>
      <c r="G29" s="74"/>
      <c r="H29" s="74"/>
      <c r="I29" s="74"/>
      <c r="J29" s="74"/>
      <c r="K29" s="74"/>
      <c r="L29" s="74"/>
      <c r="M29" s="74"/>
      <c r="N29" s="74"/>
      <c r="O29" s="74"/>
      <c r="P29" s="74"/>
      <c r="Q29" s="74"/>
      <c r="R29" s="74"/>
      <c r="S29" s="74"/>
      <c r="T29" s="74"/>
      <c r="U29" s="74"/>
      <c r="V29" s="74"/>
      <c r="W29" s="74"/>
      <c r="X29" s="74"/>
      <c r="Y29" s="74"/>
      <c r="Z29" s="74"/>
    </row>
    <row r="30" ht="11.25" customHeight="1">
      <c r="A30" s="66" t="s">
        <v>70</v>
      </c>
      <c r="B30" s="68" t="s">
        <v>52</v>
      </c>
      <c r="C30" s="66" t="s">
        <v>5220</v>
      </c>
      <c r="D30" s="69">
        <v>20.0</v>
      </c>
      <c r="E30" s="308">
        <v>20.0</v>
      </c>
      <c r="F30" s="95" t="s">
        <v>70</v>
      </c>
      <c r="G30" s="74"/>
      <c r="H30" s="74"/>
      <c r="I30" s="74"/>
      <c r="J30" s="74"/>
      <c r="K30" s="74"/>
      <c r="L30" s="74"/>
      <c r="M30" s="74"/>
      <c r="N30" s="74"/>
      <c r="O30" s="74"/>
      <c r="P30" s="74"/>
      <c r="Q30" s="74"/>
      <c r="R30" s="74"/>
      <c r="S30" s="74"/>
      <c r="T30" s="74"/>
      <c r="U30" s="74"/>
      <c r="V30" s="74"/>
      <c r="W30" s="74"/>
      <c r="X30" s="74"/>
      <c r="Y30" s="74"/>
      <c r="Z30" s="74"/>
    </row>
    <row r="31" ht="11.25" customHeight="1">
      <c r="A31" s="66" t="s">
        <v>2602</v>
      </c>
      <c r="B31" s="68" t="s">
        <v>5221</v>
      </c>
      <c r="C31" s="66" t="s">
        <v>5222</v>
      </c>
      <c r="D31" s="69">
        <v>20.0</v>
      </c>
      <c r="E31" s="308">
        <v>20.0</v>
      </c>
      <c r="F31" s="95" t="s">
        <v>2602</v>
      </c>
      <c r="G31" s="74"/>
      <c r="H31" s="74"/>
      <c r="I31" s="74"/>
      <c r="J31" s="74"/>
      <c r="K31" s="74"/>
      <c r="L31" s="74"/>
      <c r="M31" s="74"/>
      <c r="N31" s="74"/>
      <c r="O31" s="74"/>
      <c r="P31" s="74"/>
      <c r="Q31" s="74"/>
      <c r="R31" s="74"/>
      <c r="S31" s="74"/>
      <c r="T31" s="74"/>
      <c r="U31" s="74"/>
      <c r="V31" s="74"/>
      <c r="W31" s="74"/>
      <c r="X31" s="74"/>
      <c r="Y31" s="74"/>
      <c r="Z31" s="74"/>
    </row>
    <row r="32" ht="11.25" customHeight="1">
      <c r="A32" s="66" t="s">
        <v>2602</v>
      </c>
      <c r="B32" s="68" t="s">
        <v>5221</v>
      </c>
      <c r="C32" s="66" t="s">
        <v>5223</v>
      </c>
      <c r="D32" s="69">
        <v>20.0</v>
      </c>
      <c r="E32" s="308">
        <v>20.0</v>
      </c>
      <c r="F32" s="95" t="s">
        <v>2602</v>
      </c>
      <c r="G32" s="74"/>
      <c r="H32" s="74"/>
      <c r="I32" s="74"/>
      <c r="J32" s="74"/>
      <c r="K32" s="74"/>
      <c r="L32" s="74"/>
      <c r="M32" s="74"/>
      <c r="N32" s="74"/>
      <c r="O32" s="74"/>
      <c r="P32" s="74"/>
      <c r="Q32" s="74"/>
      <c r="R32" s="74"/>
      <c r="S32" s="74"/>
      <c r="T32" s="74"/>
      <c r="U32" s="74"/>
      <c r="V32" s="74"/>
      <c r="W32" s="74"/>
      <c r="X32" s="74"/>
      <c r="Y32" s="74"/>
      <c r="Z32" s="74"/>
    </row>
    <row r="33" ht="11.25" customHeight="1">
      <c r="A33" s="66" t="s">
        <v>72</v>
      </c>
      <c r="B33" s="68" t="s">
        <v>52</v>
      </c>
      <c r="C33" s="66" t="s">
        <v>5224</v>
      </c>
      <c r="D33" s="69">
        <v>20.0</v>
      </c>
      <c r="E33" s="308">
        <v>20.0</v>
      </c>
      <c r="F33" s="95" t="s">
        <v>72</v>
      </c>
      <c r="G33" s="74"/>
      <c r="H33" s="74"/>
      <c r="I33" s="74"/>
      <c r="J33" s="74"/>
      <c r="K33" s="74"/>
      <c r="L33" s="74"/>
      <c r="M33" s="74"/>
      <c r="N33" s="74"/>
      <c r="O33" s="74"/>
      <c r="P33" s="74"/>
      <c r="Q33" s="74"/>
      <c r="R33" s="74"/>
      <c r="S33" s="74"/>
      <c r="T33" s="74"/>
      <c r="U33" s="74"/>
      <c r="V33" s="74"/>
      <c r="W33" s="74"/>
      <c r="X33" s="74"/>
      <c r="Y33" s="74"/>
      <c r="Z33" s="74"/>
    </row>
    <row r="34" ht="11.25" customHeight="1">
      <c r="A34" s="66" t="s">
        <v>72</v>
      </c>
      <c r="B34" s="68" t="s">
        <v>52</v>
      </c>
      <c r="C34" s="66" t="s">
        <v>5225</v>
      </c>
      <c r="D34" s="69">
        <v>20.0</v>
      </c>
      <c r="E34" s="308">
        <v>20.0</v>
      </c>
      <c r="F34" s="95" t="s">
        <v>72</v>
      </c>
      <c r="G34" s="74"/>
      <c r="H34" s="74"/>
      <c r="I34" s="74"/>
      <c r="J34" s="74"/>
      <c r="K34" s="74"/>
      <c r="L34" s="74"/>
      <c r="M34" s="74"/>
      <c r="N34" s="74"/>
      <c r="O34" s="74"/>
      <c r="P34" s="74"/>
      <c r="Q34" s="74"/>
      <c r="R34" s="74"/>
      <c r="S34" s="74"/>
      <c r="T34" s="74"/>
      <c r="U34" s="74"/>
      <c r="V34" s="74"/>
      <c r="W34" s="74"/>
      <c r="X34" s="74"/>
      <c r="Y34" s="74"/>
      <c r="Z34" s="74"/>
    </row>
    <row r="35" ht="11.25" customHeight="1">
      <c r="A35" s="66" t="s">
        <v>72</v>
      </c>
      <c r="B35" s="68" t="s">
        <v>52</v>
      </c>
      <c r="C35" s="66" t="s">
        <v>5226</v>
      </c>
      <c r="D35" s="69">
        <v>20.0</v>
      </c>
      <c r="E35" s="308">
        <v>20.0</v>
      </c>
      <c r="F35" s="95" t="s">
        <v>72</v>
      </c>
      <c r="G35" s="74"/>
      <c r="H35" s="74"/>
      <c r="I35" s="74"/>
      <c r="J35" s="74"/>
      <c r="K35" s="74"/>
      <c r="L35" s="74"/>
      <c r="M35" s="74"/>
      <c r="N35" s="74"/>
      <c r="O35" s="74"/>
      <c r="P35" s="74"/>
      <c r="Q35" s="74"/>
      <c r="R35" s="74"/>
      <c r="S35" s="74"/>
      <c r="T35" s="74"/>
      <c r="U35" s="74"/>
      <c r="V35" s="74"/>
      <c r="W35" s="74"/>
      <c r="X35" s="74"/>
      <c r="Y35" s="74"/>
      <c r="Z35" s="74"/>
    </row>
    <row r="36" ht="11.25" customHeight="1">
      <c r="A36" s="66" t="s">
        <v>73</v>
      </c>
      <c r="B36" s="68" t="s">
        <v>52</v>
      </c>
      <c r="C36" s="66" t="s">
        <v>5227</v>
      </c>
      <c r="D36" s="69">
        <v>20.0</v>
      </c>
      <c r="E36" s="308">
        <v>20.0</v>
      </c>
      <c r="F36" s="95" t="s">
        <v>73</v>
      </c>
      <c r="G36" s="74"/>
      <c r="H36" s="74"/>
      <c r="I36" s="74"/>
      <c r="J36" s="74"/>
      <c r="K36" s="74"/>
      <c r="L36" s="74"/>
      <c r="M36" s="74"/>
      <c r="N36" s="74"/>
      <c r="O36" s="74"/>
      <c r="P36" s="74"/>
      <c r="Q36" s="74"/>
      <c r="R36" s="74"/>
      <c r="S36" s="74"/>
      <c r="T36" s="74"/>
      <c r="U36" s="74"/>
      <c r="V36" s="74"/>
      <c r="W36" s="74"/>
      <c r="X36" s="74"/>
      <c r="Y36" s="74"/>
      <c r="Z36" s="74"/>
    </row>
    <row r="37" ht="11.25" customHeight="1">
      <c r="A37" s="66" t="s">
        <v>73</v>
      </c>
      <c r="B37" s="68" t="s">
        <v>52</v>
      </c>
      <c r="C37" s="66" t="s">
        <v>5228</v>
      </c>
      <c r="D37" s="69">
        <v>20.0</v>
      </c>
      <c r="E37" s="308">
        <v>20.0</v>
      </c>
      <c r="F37" s="95" t="s">
        <v>73</v>
      </c>
      <c r="G37" s="74"/>
      <c r="H37" s="74"/>
      <c r="I37" s="74"/>
      <c r="J37" s="74"/>
      <c r="K37" s="74"/>
      <c r="L37" s="74"/>
      <c r="M37" s="74"/>
      <c r="N37" s="74"/>
      <c r="O37" s="74"/>
      <c r="P37" s="74"/>
      <c r="Q37" s="74"/>
      <c r="R37" s="74"/>
      <c r="S37" s="74"/>
      <c r="T37" s="74"/>
      <c r="U37" s="74"/>
      <c r="V37" s="74"/>
      <c r="W37" s="74"/>
      <c r="X37" s="74"/>
      <c r="Y37" s="74"/>
      <c r="Z37" s="74"/>
    </row>
    <row r="38" ht="11.25" customHeight="1">
      <c r="A38" s="66" t="s">
        <v>73</v>
      </c>
      <c r="B38" s="68" t="s">
        <v>52</v>
      </c>
      <c r="C38" s="66" t="s">
        <v>5229</v>
      </c>
      <c r="D38" s="69">
        <v>30.0</v>
      </c>
      <c r="E38" s="308">
        <v>30.0</v>
      </c>
      <c r="F38" s="95" t="s">
        <v>73</v>
      </c>
      <c r="G38" s="74"/>
      <c r="H38" s="74"/>
      <c r="I38" s="74"/>
      <c r="J38" s="74"/>
      <c r="K38" s="74"/>
      <c r="L38" s="74"/>
      <c r="M38" s="74"/>
      <c r="N38" s="74"/>
      <c r="O38" s="74"/>
      <c r="P38" s="74"/>
      <c r="Q38" s="74"/>
      <c r="R38" s="74"/>
      <c r="S38" s="74"/>
      <c r="T38" s="74"/>
      <c r="U38" s="74"/>
      <c r="V38" s="74"/>
      <c r="W38" s="74"/>
      <c r="X38" s="74"/>
      <c r="Y38" s="74"/>
      <c r="Z38" s="74"/>
    </row>
    <row r="39" ht="11.25" customHeight="1">
      <c r="A39" s="66" t="s">
        <v>73</v>
      </c>
      <c r="B39" s="68" t="s">
        <v>52</v>
      </c>
      <c r="C39" s="66" t="s">
        <v>5230</v>
      </c>
      <c r="D39" s="69">
        <v>30.0</v>
      </c>
      <c r="E39" s="308">
        <v>30.0</v>
      </c>
      <c r="F39" s="95" t="s">
        <v>73</v>
      </c>
      <c r="G39" s="74"/>
      <c r="H39" s="74"/>
      <c r="I39" s="74"/>
      <c r="J39" s="74"/>
      <c r="K39" s="74"/>
      <c r="L39" s="74"/>
      <c r="M39" s="74"/>
      <c r="N39" s="74"/>
      <c r="O39" s="74"/>
      <c r="P39" s="74"/>
      <c r="Q39" s="74"/>
      <c r="R39" s="74"/>
      <c r="S39" s="74"/>
      <c r="T39" s="74"/>
      <c r="U39" s="74"/>
      <c r="V39" s="74"/>
      <c r="W39" s="74"/>
      <c r="X39" s="74"/>
      <c r="Y39" s="74"/>
      <c r="Z39" s="74"/>
    </row>
    <row r="40" ht="11.25" customHeight="1">
      <c r="A40" s="66" t="s">
        <v>73</v>
      </c>
      <c r="B40" s="68" t="s">
        <v>52</v>
      </c>
      <c r="C40" s="66" t="s">
        <v>5231</v>
      </c>
      <c r="D40" s="69">
        <v>30.0</v>
      </c>
      <c r="E40" s="308">
        <v>30.0</v>
      </c>
      <c r="F40" s="95" t="s">
        <v>73</v>
      </c>
      <c r="G40" s="74"/>
      <c r="H40" s="74"/>
      <c r="I40" s="74"/>
      <c r="J40" s="74"/>
      <c r="K40" s="74"/>
      <c r="L40" s="74"/>
      <c r="M40" s="74"/>
      <c r="N40" s="74"/>
      <c r="O40" s="74"/>
      <c r="P40" s="74"/>
      <c r="Q40" s="74"/>
      <c r="R40" s="74"/>
      <c r="S40" s="74"/>
      <c r="T40" s="74"/>
      <c r="U40" s="74"/>
      <c r="V40" s="74"/>
      <c r="W40" s="74"/>
      <c r="X40" s="74"/>
      <c r="Y40" s="74"/>
      <c r="Z40" s="74"/>
    </row>
    <row r="41" ht="11.25" customHeight="1">
      <c r="A41" s="66" t="s">
        <v>1667</v>
      </c>
      <c r="B41" s="68" t="s">
        <v>52</v>
      </c>
      <c r="C41" s="66" t="s">
        <v>5232</v>
      </c>
      <c r="D41" s="69">
        <v>30.0</v>
      </c>
      <c r="E41" s="308">
        <v>30.0</v>
      </c>
      <c r="F41" s="95" t="s">
        <v>1667</v>
      </c>
      <c r="G41" s="74"/>
      <c r="H41" s="74"/>
      <c r="I41" s="74"/>
      <c r="J41" s="74"/>
      <c r="K41" s="74"/>
      <c r="L41" s="74"/>
      <c r="M41" s="74"/>
      <c r="N41" s="74"/>
      <c r="O41" s="74"/>
      <c r="P41" s="74"/>
      <c r="Q41" s="74"/>
      <c r="R41" s="74"/>
      <c r="S41" s="74"/>
      <c r="T41" s="74"/>
      <c r="U41" s="74"/>
      <c r="V41" s="74"/>
      <c r="W41" s="74"/>
      <c r="X41" s="74"/>
      <c r="Y41" s="74"/>
      <c r="Z41" s="74"/>
    </row>
    <row r="42" ht="11.25" customHeight="1">
      <c r="A42" s="66" t="s">
        <v>1667</v>
      </c>
      <c r="B42" s="68" t="s">
        <v>52</v>
      </c>
      <c r="C42" s="66" t="s">
        <v>5233</v>
      </c>
      <c r="D42" s="69">
        <v>30.0</v>
      </c>
      <c r="E42" s="308">
        <v>30.0</v>
      </c>
      <c r="F42" s="95" t="s">
        <v>1667</v>
      </c>
      <c r="G42" s="74"/>
      <c r="H42" s="74"/>
      <c r="I42" s="74"/>
      <c r="J42" s="74"/>
      <c r="K42" s="74"/>
      <c r="L42" s="74"/>
      <c r="M42" s="74"/>
      <c r="N42" s="74"/>
      <c r="O42" s="74"/>
      <c r="P42" s="74"/>
      <c r="Q42" s="74"/>
      <c r="R42" s="74"/>
      <c r="S42" s="74"/>
      <c r="T42" s="74"/>
      <c r="U42" s="74"/>
      <c r="V42" s="74"/>
      <c r="W42" s="74"/>
      <c r="X42" s="74"/>
      <c r="Y42" s="74"/>
      <c r="Z42" s="74"/>
    </row>
    <row r="43" ht="11.25" customHeight="1">
      <c r="A43" s="66" t="s">
        <v>1667</v>
      </c>
      <c r="B43" s="68" t="s">
        <v>52</v>
      </c>
      <c r="C43" s="66" t="s">
        <v>5234</v>
      </c>
      <c r="D43" s="69">
        <v>30.0</v>
      </c>
      <c r="E43" s="308">
        <v>30.0</v>
      </c>
      <c r="F43" s="95" t="s">
        <v>1667</v>
      </c>
      <c r="G43" s="74"/>
      <c r="H43" s="74"/>
      <c r="I43" s="74"/>
      <c r="J43" s="74"/>
      <c r="K43" s="74"/>
      <c r="L43" s="74"/>
      <c r="M43" s="74"/>
      <c r="N43" s="74"/>
      <c r="O43" s="74"/>
      <c r="P43" s="74"/>
      <c r="Q43" s="74"/>
      <c r="R43" s="74"/>
      <c r="S43" s="74"/>
      <c r="T43" s="74"/>
      <c r="U43" s="74"/>
      <c r="V43" s="74"/>
      <c r="W43" s="74"/>
      <c r="X43" s="74"/>
      <c r="Y43" s="74"/>
      <c r="Z43" s="74"/>
    </row>
    <row r="44" ht="11.25" customHeight="1">
      <c r="A44" s="66" t="s">
        <v>3891</v>
      </c>
      <c r="B44" s="68" t="s">
        <v>52</v>
      </c>
      <c r="C44" s="66" t="s">
        <v>5235</v>
      </c>
      <c r="D44" s="69" t="s">
        <v>5236</v>
      </c>
      <c r="E44" s="308">
        <v>45.0</v>
      </c>
      <c r="F44" s="95" t="s">
        <v>3891</v>
      </c>
      <c r="G44" s="74"/>
      <c r="H44" s="74"/>
      <c r="I44" s="74"/>
      <c r="J44" s="74"/>
      <c r="K44" s="74"/>
      <c r="L44" s="74"/>
      <c r="M44" s="74"/>
      <c r="N44" s="74"/>
      <c r="O44" s="74"/>
      <c r="P44" s="74"/>
      <c r="Q44" s="74"/>
      <c r="R44" s="74"/>
      <c r="S44" s="74"/>
      <c r="T44" s="74"/>
      <c r="U44" s="74"/>
      <c r="V44" s="74"/>
      <c r="W44" s="74"/>
      <c r="X44" s="74"/>
      <c r="Y44" s="74"/>
      <c r="Z44" s="74"/>
    </row>
    <row r="45" ht="11.25" customHeight="1">
      <c r="A45" s="66" t="s">
        <v>3891</v>
      </c>
      <c r="B45" s="68" t="s">
        <v>52</v>
      </c>
      <c r="C45" s="66" t="s">
        <v>5237</v>
      </c>
      <c r="D45" s="69">
        <v>10.0</v>
      </c>
      <c r="E45" s="308">
        <v>10.0</v>
      </c>
      <c r="F45" s="95" t="s">
        <v>3891</v>
      </c>
      <c r="G45" s="74"/>
      <c r="H45" s="74"/>
      <c r="I45" s="74"/>
      <c r="J45" s="74"/>
      <c r="K45" s="74"/>
      <c r="L45" s="74"/>
      <c r="M45" s="74"/>
      <c r="N45" s="74"/>
      <c r="O45" s="74"/>
      <c r="P45" s="74"/>
      <c r="Q45" s="74"/>
      <c r="R45" s="74"/>
      <c r="S45" s="74"/>
      <c r="T45" s="74"/>
      <c r="U45" s="74"/>
      <c r="V45" s="74"/>
      <c r="W45" s="74"/>
      <c r="X45" s="74"/>
      <c r="Y45" s="74"/>
      <c r="Z45" s="74"/>
    </row>
    <row r="46" ht="11.25" customHeight="1">
      <c r="A46" s="66" t="s">
        <v>3891</v>
      </c>
      <c r="B46" s="68" t="s">
        <v>52</v>
      </c>
      <c r="C46" s="66" t="s">
        <v>5238</v>
      </c>
      <c r="D46" s="69">
        <v>10.0</v>
      </c>
      <c r="E46" s="308">
        <v>10.0</v>
      </c>
      <c r="F46" s="95" t="s">
        <v>3891</v>
      </c>
      <c r="G46" s="74"/>
      <c r="H46" s="74"/>
      <c r="I46" s="74"/>
      <c r="J46" s="74"/>
      <c r="K46" s="74"/>
      <c r="L46" s="74"/>
      <c r="M46" s="74"/>
      <c r="N46" s="74"/>
      <c r="O46" s="74"/>
      <c r="P46" s="74"/>
      <c r="Q46" s="74"/>
      <c r="R46" s="74"/>
      <c r="S46" s="74"/>
      <c r="T46" s="74"/>
      <c r="U46" s="74"/>
      <c r="V46" s="74"/>
      <c r="W46" s="74"/>
      <c r="X46" s="74"/>
      <c r="Y46" s="74"/>
      <c r="Z46" s="74"/>
    </row>
    <row r="47" ht="11.25" customHeight="1">
      <c r="A47" s="66" t="s">
        <v>3891</v>
      </c>
      <c r="B47" s="68" t="s">
        <v>52</v>
      </c>
      <c r="C47" s="66" t="s">
        <v>5239</v>
      </c>
      <c r="D47" s="69">
        <v>15.0</v>
      </c>
      <c r="E47" s="308">
        <v>15.0</v>
      </c>
      <c r="F47" s="95" t="s">
        <v>3891</v>
      </c>
      <c r="G47" s="74"/>
      <c r="H47" s="74"/>
      <c r="I47" s="74"/>
      <c r="J47" s="74"/>
      <c r="K47" s="74"/>
      <c r="L47" s="74"/>
      <c r="M47" s="74"/>
      <c r="N47" s="74"/>
      <c r="O47" s="74"/>
      <c r="P47" s="74"/>
      <c r="Q47" s="74"/>
      <c r="R47" s="74"/>
      <c r="S47" s="74"/>
      <c r="T47" s="74"/>
      <c r="U47" s="74"/>
      <c r="V47" s="74"/>
      <c r="W47" s="74"/>
      <c r="X47" s="74"/>
      <c r="Y47" s="74"/>
      <c r="Z47" s="74"/>
    </row>
    <row r="48" ht="11.25" customHeight="1">
      <c r="A48" s="66" t="s">
        <v>3891</v>
      </c>
      <c r="B48" s="68" t="s">
        <v>52</v>
      </c>
      <c r="C48" s="66" t="s">
        <v>5240</v>
      </c>
      <c r="D48" s="69" t="s">
        <v>5236</v>
      </c>
      <c r="E48" s="308">
        <v>45.0</v>
      </c>
      <c r="F48" s="95" t="s">
        <v>3891</v>
      </c>
      <c r="G48" s="74"/>
      <c r="H48" s="74"/>
      <c r="I48" s="74"/>
      <c r="J48" s="74"/>
      <c r="K48" s="74"/>
      <c r="L48" s="74"/>
      <c r="M48" s="74"/>
      <c r="N48" s="74"/>
      <c r="O48" s="74"/>
      <c r="P48" s="74"/>
      <c r="Q48" s="74"/>
      <c r="R48" s="74"/>
      <c r="S48" s="74"/>
      <c r="T48" s="74"/>
      <c r="U48" s="74"/>
      <c r="V48" s="74"/>
      <c r="W48" s="74"/>
      <c r="X48" s="74"/>
      <c r="Y48" s="74"/>
      <c r="Z48" s="74"/>
    </row>
    <row r="49" ht="11.25" customHeight="1">
      <c r="A49" s="66" t="s">
        <v>3891</v>
      </c>
      <c r="B49" s="68" t="s">
        <v>52</v>
      </c>
      <c r="C49" s="66" t="s">
        <v>5241</v>
      </c>
      <c r="D49" s="69" t="s">
        <v>5242</v>
      </c>
      <c r="E49" s="308">
        <v>30.0</v>
      </c>
      <c r="F49" s="95" t="s">
        <v>3891</v>
      </c>
      <c r="G49" s="74"/>
      <c r="H49" s="74"/>
      <c r="I49" s="74"/>
      <c r="J49" s="74"/>
      <c r="K49" s="74"/>
      <c r="L49" s="74"/>
      <c r="M49" s="74"/>
      <c r="N49" s="74"/>
      <c r="O49" s="74"/>
      <c r="P49" s="74"/>
      <c r="Q49" s="74"/>
      <c r="R49" s="74"/>
      <c r="S49" s="74"/>
      <c r="T49" s="74"/>
      <c r="U49" s="74"/>
      <c r="V49" s="74"/>
      <c r="W49" s="74"/>
      <c r="X49" s="74"/>
      <c r="Y49" s="74"/>
      <c r="Z49" s="74"/>
    </row>
    <row r="50" ht="11.25" customHeight="1">
      <c r="A50" s="66" t="s">
        <v>281</v>
      </c>
      <c r="B50" s="68" t="s">
        <v>704</v>
      </c>
      <c r="C50" s="66" t="s">
        <v>5243</v>
      </c>
      <c r="D50" s="69">
        <v>20.0</v>
      </c>
      <c r="E50" s="308">
        <v>20.0</v>
      </c>
      <c r="F50" s="95" t="s">
        <v>281</v>
      </c>
      <c r="G50" s="74"/>
      <c r="H50" s="74"/>
      <c r="I50" s="74"/>
      <c r="J50" s="74"/>
      <c r="K50" s="74"/>
      <c r="L50" s="74"/>
      <c r="M50" s="74"/>
      <c r="N50" s="74"/>
      <c r="O50" s="74"/>
      <c r="P50" s="74"/>
      <c r="Q50" s="74"/>
      <c r="R50" s="74"/>
      <c r="S50" s="74"/>
      <c r="T50" s="74"/>
      <c r="U50" s="74"/>
      <c r="V50" s="74"/>
      <c r="W50" s="74"/>
      <c r="X50" s="74"/>
      <c r="Y50" s="74"/>
      <c r="Z50" s="74"/>
    </row>
    <row r="51" ht="11.25" customHeight="1">
      <c r="A51" s="66" t="s">
        <v>281</v>
      </c>
      <c r="B51" s="68" t="s">
        <v>704</v>
      </c>
      <c r="C51" s="66" t="s">
        <v>5244</v>
      </c>
      <c r="D51" s="69">
        <v>20.0</v>
      </c>
      <c r="E51" s="308">
        <v>20.0</v>
      </c>
      <c r="F51" s="95" t="s">
        <v>281</v>
      </c>
      <c r="G51" s="74"/>
      <c r="H51" s="74"/>
      <c r="I51" s="74"/>
      <c r="J51" s="74"/>
      <c r="K51" s="74"/>
      <c r="L51" s="74"/>
      <c r="M51" s="74"/>
      <c r="N51" s="74"/>
      <c r="O51" s="74"/>
      <c r="P51" s="74"/>
      <c r="Q51" s="74"/>
      <c r="R51" s="74"/>
      <c r="S51" s="74"/>
      <c r="T51" s="74"/>
      <c r="U51" s="74"/>
      <c r="V51" s="74"/>
      <c r="W51" s="74"/>
      <c r="X51" s="74"/>
      <c r="Y51" s="74"/>
      <c r="Z51" s="74"/>
    </row>
    <row r="52" ht="11.25" customHeight="1">
      <c r="A52" s="66" t="s">
        <v>3893</v>
      </c>
      <c r="B52" s="68" t="s">
        <v>52</v>
      </c>
      <c r="C52" s="66" t="s">
        <v>5245</v>
      </c>
      <c r="D52" s="69">
        <v>20.0</v>
      </c>
      <c r="E52" s="308">
        <v>20.0</v>
      </c>
      <c r="F52" s="95" t="s">
        <v>3893</v>
      </c>
      <c r="G52" s="74"/>
      <c r="H52" s="74"/>
      <c r="I52" s="74"/>
      <c r="J52" s="74"/>
      <c r="K52" s="74"/>
      <c r="L52" s="74"/>
      <c r="M52" s="74"/>
      <c r="N52" s="74"/>
      <c r="O52" s="74"/>
      <c r="P52" s="74"/>
      <c r="Q52" s="74"/>
      <c r="R52" s="74"/>
      <c r="S52" s="74"/>
      <c r="T52" s="74"/>
      <c r="U52" s="74"/>
      <c r="V52" s="74"/>
      <c r="W52" s="74"/>
      <c r="X52" s="74"/>
      <c r="Y52" s="74"/>
      <c r="Z52" s="74"/>
    </row>
    <row r="53" ht="11.25" customHeight="1">
      <c r="A53" s="66" t="s">
        <v>3893</v>
      </c>
      <c r="B53" s="68" t="s">
        <v>52</v>
      </c>
      <c r="C53" s="66" t="s">
        <v>5246</v>
      </c>
      <c r="D53" s="69">
        <v>20.0</v>
      </c>
      <c r="E53" s="308">
        <v>20.0</v>
      </c>
      <c r="F53" s="95" t="s">
        <v>3893</v>
      </c>
      <c r="G53" s="74"/>
      <c r="H53" s="74"/>
      <c r="I53" s="74"/>
      <c r="J53" s="74"/>
      <c r="K53" s="74"/>
      <c r="L53" s="74"/>
      <c r="M53" s="74"/>
      <c r="N53" s="74"/>
      <c r="O53" s="74"/>
      <c r="P53" s="74"/>
      <c r="Q53" s="74"/>
      <c r="R53" s="74"/>
      <c r="S53" s="74"/>
      <c r="T53" s="74"/>
      <c r="U53" s="74"/>
      <c r="V53" s="74"/>
      <c r="W53" s="74"/>
      <c r="X53" s="74"/>
      <c r="Y53" s="74"/>
      <c r="Z53" s="74"/>
    </row>
    <row r="54" ht="11.25" customHeight="1">
      <c r="A54" s="66" t="s">
        <v>3893</v>
      </c>
      <c r="B54" s="68" t="s">
        <v>52</v>
      </c>
      <c r="C54" s="66" t="s">
        <v>5247</v>
      </c>
      <c r="D54" s="69">
        <v>20.0</v>
      </c>
      <c r="E54" s="308">
        <v>20.0</v>
      </c>
      <c r="F54" s="95" t="s">
        <v>3893</v>
      </c>
      <c r="G54" s="74"/>
      <c r="H54" s="74"/>
      <c r="I54" s="74"/>
      <c r="J54" s="74"/>
      <c r="K54" s="74"/>
      <c r="L54" s="74"/>
      <c r="M54" s="74"/>
      <c r="N54" s="74"/>
      <c r="O54" s="74"/>
      <c r="P54" s="74"/>
      <c r="Q54" s="74"/>
      <c r="R54" s="74"/>
      <c r="S54" s="74"/>
      <c r="T54" s="74"/>
      <c r="U54" s="74"/>
      <c r="V54" s="74"/>
      <c r="W54" s="74"/>
      <c r="X54" s="74"/>
      <c r="Y54" s="74"/>
      <c r="Z54" s="74"/>
    </row>
    <row r="55" ht="11.25" customHeight="1">
      <c r="A55" s="66" t="s">
        <v>3893</v>
      </c>
      <c r="B55" s="68" t="s">
        <v>52</v>
      </c>
      <c r="C55" s="66" t="s">
        <v>5248</v>
      </c>
      <c r="D55" s="69">
        <v>20.0</v>
      </c>
      <c r="E55" s="308">
        <v>20.0</v>
      </c>
      <c r="F55" s="95" t="s">
        <v>3893</v>
      </c>
      <c r="G55" s="74"/>
      <c r="H55" s="74"/>
      <c r="I55" s="74"/>
      <c r="J55" s="74"/>
      <c r="K55" s="74"/>
      <c r="L55" s="74"/>
      <c r="M55" s="74"/>
      <c r="N55" s="74"/>
      <c r="O55" s="74"/>
      <c r="P55" s="74"/>
      <c r="Q55" s="74"/>
      <c r="R55" s="74"/>
      <c r="S55" s="74"/>
      <c r="T55" s="74"/>
      <c r="U55" s="74"/>
      <c r="V55" s="74"/>
      <c r="W55" s="74"/>
      <c r="X55" s="74"/>
      <c r="Y55" s="74"/>
      <c r="Z55" s="74"/>
    </row>
    <row r="56" ht="11.25" customHeight="1">
      <c r="A56" s="66" t="s">
        <v>3893</v>
      </c>
      <c r="B56" s="68" t="s">
        <v>52</v>
      </c>
      <c r="C56" s="66" t="s">
        <v>5249</v>
      </c>
      <c r="D56" s="69">
        <v>20.0</v>
      </c>
      <c r="E56" s="308">
        <v>20.0</v>
      </c>
      <c r="F56" s="95" t="s">
        <v>3893</v>
      </c>
      <c r="G56" s="74"/>
      <c r="H56" s="74"/>
      <c r="I56" s="74"/>
      <c r="J56" s="74"/>
      <c r="K56" s="74"/>
      <c r="L56" s="74"/>
      <c r="M56" s="74"/>
      <c r="N56" s="74"/>
      <c r="O56" s="74"/>
      <c r="P56" s="74"/>
      <c r="Q56" s="74"/>
      <c r="R56" s="74"/>
      <c r="S56" s="74"/>
      <c r="T56" s="74"/>
      <c r="U56" s="74"/>
      <c r="V56" s="74"/>
      <c r="W56" s="74"/>
      <c r="X56" s="74"/>
      <c r="Y56" s="74"/>
      <c r="Z56" s="74"/>
    </row>
    <row r="57" ht="11.25" customHeight="1">
      <c r="A57" s="66" t="s">
        <v>3893</v>
      </c>
      <c r="B57" s="68" t="s">
        <v>52</v>
      </c>
      <c r="C57" s="66" t="s">
        <v>5250</v>
      </c>
      <c r="D57" s="69" t="s">
        <v>5251</v>
      </c>
      <c r="E57" s="308">
        <v>40.0</v>
      </c>
      <c r="F57" s="95" t="s">
        <v>3893</v>
      </c>
      <c r="G57" s="74"/>
      <c r="H57" s="74"/>
      <c r="I57" s="74"/>
      <c r="J57" s="74"/>
      <c r="K57" s="74"/>
      <c r="L57" s="74"/>
      <c r="M57" s="74"/>
      <c r="N57" s="74"/>
      <c r="O57" s="74"/>
      <c r="P57" s="74"/>
      <c r="Q57" s="74"/>
      <c r="R57" s="74"/>
      <c r="S57" s="74"/>
      <c r="T57" s="74"/>
      <c r="U57" s="74"/>
      <c r="V57" s="74"/>
      <c r="W57" s="74"/>
      <c r="X57" s="74"/>
      <c r="Y57" s="74"/>
      <c r="Z57" s="74"/>
    </row>
    <row r="58" ht="11.25" customHeight="1">
      <c r="A58" s="66" t="s">
        <v>79</v>
      </c>
      <c r="B58" s="68" t="s">
        <v>52</v>
      </c>
      <c r="C58" s="66" t="s">
        <v>5252</v>
      </c>
      <c r="D58" s="69">
        <v>60.0</v>
      </c>
      <c r="E58" s="308">
        <v>60.0</v>
      </c>
      <c r="F58" s="95" t="s">
        <v>79</v>
      </c>
      <c r="G58" s="74"/>
      <c r="H58" s="74"/>
      <c r="I58" s="74"/>
      <c r="J58" s="74"/>
      <c r="K58" s="74"/>
      <c r="L58" s="74"/>
      <c r="M58" s="74"/>
      <c r="N58" s="74"/>
      <c r="O58" s="74"/>
      <c r="P58" s="74"/>
      <c r="Q58" s="74"/>
      <c r="R58" s="74"/>
      <c r="S58" s="74"/>
      <c r="T58" s="74"/>
      <c r="U58" s="74"/>
      <c r="V58" s="74"/>
      <c r="W58" s="74"/>
      <c r="X58" s="74"/>
      <c r="Y58" s="74"/>
      <c r="Z58" s="74"/>
    </row>
    <row r="59" ht="11.25" customHeight="1">
      <c r="A59" s="66" t="s">
        <v>2887</v>
      </c>
      <c r="B59" s="68" t="s">
        <v>52</v>
      </c>
      <c r="C59" s="66" t="s">
        <v>5253</v>
      </c>
      <c r="D59" s="69">
        <v>30.0</v>
      </c>
      <c r="E59" s="308">
        <v>30.0</v>
      </c>
      <c r="F59" s="95" t="s">
        <v>2887</v>
      </c>
      <c r="G59" s="74"/>
      <c r="H59" s="74"/>
      <c r="I59" s="74"/>
      <c r="J59" s="74"/>
      <c r="K59" s="74"/>
      <c r="L59" s="74"/>
      <c r="M59" s="74"/>
      <c r="N59" s="74"/>
      <c r="O59" s="74"/>
      <c r="P59" s="74"/>
      <c r="Q59" s="74"/>
      <c r="R59" s="74"/>
      <c r="S59" s="74"/>
      <c r="T59" s="74"/>
      <c r="U59" s="74"/>
      <c r="V59" s="74"/>
      <c r="W59" s="74"/>
      <c r="X59" s="74"/>
      <c r="Y59" s="74"/>
      <c r="Z59" s="74"/>
    </row>
    <row r="60" ht="11.25" customHeight="1">
      <c r="A60" s="66" t="s">
        <v>2887</v>
      </c>
      <c r="B60" s="68" t="s">
        <v>52</v>
      </c>
      <c r="C60" s="66" t="s">
        <v>5254</v>
      </c>
      <c r="D60" s="69">
        <v>30.0</v>
      </c>
      <c r="E60" s="308">
        <v>30.0</v>
      </c>
      <c r="F60" s="95" t="s">
        <v>2887</v>
      </c>
      <c r="G60" s="74"/>
      <c r="H60" s="74"/>
      <c r="I60" s="74"/>
      <c r="J60" s="74"/>
      <c r="K60" s="74"/>
      <c r="L60" s="74"/>
      <c r="M60" s="74"/>
      <c r="N60" s="74"/>
      <c r="O60" s="74"/>
      <c r="P60" s="74"/>
      <c r="Q60" s="74"/>
      <c r="R60" s="74"/>
      <c r="S60" s="74"/>
      <c r="T60" s="74"/>
      <c r="U60" s="74"/>
      <c r="V60" s="74"/>
      <c r="W60" s="74"/>
      <c r="X60" s="74"/>
      <c r="Y60" s="74"/>
      <c r="Z60" s="74"/>
    </row>
    <row r="61" ht="11.25" customHeight="1">
      <c r="A61" s="66" t="s">
        <v>2887</v>
      </c>
      <c r="B61" s="68" t="s">
        <v>52</v>
      </c>
      <c r="C61" s="66" t="s">
        <v>5255</v>
      </c>
      <c r="D61" s="69">
        <v>30.0</v>
      </c>
      <c r="E61" s="308">
        <v>30.0</v>
      </c>
      <c r="F61" s="95" t="s">
        <v>2887</v>
      </c>
      <c r="G61" s="74"/>
      <c r="H61" s="74"/>
      <c r="I61" s="74"/>
      <c r="J61" s="74"/>
      <c r="K61" s="74"/>
      <c r="L61" s="74"/>
      <c r="M61" s="74"/>
      <c r="N61" s="74"/>
      <c r="O61" s="74"/>
      <c r="P61" s="74"/>
      <c r="Q61" s="74"/>
      <c r="R61" s="74"/>
      <c r="S61" s="74"/>
      <c r="T61" s="74"/>
      <c r="U61" s="74"/>
      <c r="V61" s="74"/>
      <c r="W61" s="74"/>
      <c r="X61" s="74"/>
      <c r="Y61" s="74"/>
      <c r="Z61" s="74"/>
    </row>
    <row r="62" ht="11.25" customHeight="1">
      <c r="A62" s="66" t="s">
        <v>2887</v>
      </c>
      <c r="B62" s="68" t="s">
        <v>52</v>
      </c>
      <c r="C62" s="66" t="s">
        <v>5256</v>
      </c>
      <c r="D62" s="69">
        <v>30.0</v>
      </c>
      <c r="E62" s="308">
        <v>30.0</v>
      </c>
      <c r="F62" s="95" t="s">
        <v>2887</v>
      </c>
      <c r="G62" s="74"/>
      <c r="H62" s="74"/>
      <c r="I62" s="74"/>
      <c r="J62" s="74"/>
      <c r="K62" s="74"/>
      <c r="L62" s="74"/>
      <c r="M62" s="74"/>
      <c r="N62" s="74"/>
      <c r="O62" s="74"/>
      <c r="P62" s="74"/>
      <c r="Q62" s="74"/>
      <c r="R62" s="74"/>
      <c r="S62" s="74"/>
      <c r="T62" s="74"/>
      <c r="U62" s="74"/>
      <c r="V62" s="74"/>
      <c r="W62" s="74"/>
      <c r="X62" s="74"/>
      <c r="Y62" s="74"/>
      <c r="Z62" s="74"/>
    </row>
    <row r="63" ht="11.25" customHeight="1">
      <c r="A63" s="66" t="s">
        <v>2887</v>
      </c>
      <c r="B63" s="68" t="s">
        <v>52</v>
      </c>
      <c r="C63" s="66" t="s">
        <v>5257</v>
      </c>
      <c r="D63" s="69">
        <v>20.0</v>
      </c>
      <c r="E63" s="308">
        <v>20.0</v>
      </c>
      <c r="F63" s="95" t="s">
        <v>2887</v>
      </c>
      <c r="G63" s="74"/>
      <c r="H63" s="74"/>
      <c r="I63" s="74"/>
      <c r="J63" s="74"/>
      <c r="K63" s="74"/>
      <c r="L63" s="74"/>
      <c r="M63" s="74"/>
      <c r="N63" s="74"/>
      <c r="O63" s="74"/>
      <c r="P63" s="74"/>
      <c r="Q63" s="74"/>
      <c r="R63" s="74"/>
      <c r="S63" s="74"/>
      <c r="T63" s="74"/>
      <c r="U63" s="74"/>
      <c r="V63" s="74"/>
      <c r="W63" s="74"/>
      <c r="X63" s="74"/>
      <c r="Y63" s="74"/>
      <c r="Z63" s="74"/>
    </row>
    <row r="64" ht="11.25" customHeight="1">
      <c r="A64" s="66" t="s">
        <v>2887</v>
      </c>
      <c r="B64" s="68" t="s">
        <v>52</v>
      </c>
      <c r="C64" s="66" t="s">
        <v>5258</v>
      </c>
      <c r="D64" s="69">
        <v>30.0</v>
      </c>
      <c r="E64" s="308">
        <v>30.0</v>
      </c>
      <c r="F64" s="95" t="s">
        <v>2887</v>
      </c>
      <c r="G64" s="74"/>
      <c r="H64" s="74"/>
      <c r="I64" s="74"/>
      <c r="J64" s="74"/>
      <c r="K64" s="74"/>
      <c r="L64" s="74"/>
      <c r="M64" s="74"/>
      <c r="N64" s="74"/>
      <c r="O64" s="74"/>
      <c r="P64" s="74"/>
      <c r="Q64" s="74"/>
      <c r="R64" s="74"/>
      <c r="S64" s="74"/>
      <c r="T64" s="74"/>
      <c r="U64" s="74"/>
      <c r="V64" s="74"/>
      <c r="W64" s="74"/>
      <c r="X64" s="74"/>
      <c r="Y64" s="74"/>
      <c r="Z64" s="74"/>
    </row>
    <row r="65" ht="11.25" customHeight="1">
      <c r="A65" s="66" t="s">
        <v>2887</v>
      </c>
      <c r="B65" s="68" t="s">
        <v>52</v>
      </c>
      <c r="C65" s="66" t="s">
        <v>5259</v>
      </c>
      <c r="D65" s="69">
        <v>30.0</v>
      </c>
      <c r="E65" s="308">
        <v>30.0</v>
      </c>
      <c r="F65" s="95" t="s">
        <v>2887</v>
      </c>
      <c r="G65" s="74"/>
      <c r="H65" s="74"/>
      <c r="I65" s="74"/>
      <c r="J65" s="74"/>
      <c r="K65" s="74"/>
      <c r="L65" s="74"/>
      <c r="M65" s="74"/>
      <c r="N65" s="74"/>
      <c r="O65" s="74"/>
      <c r="P65" s="74"/>
      <c r="Q65" s="74"/>
      <c r="R65" s="74"/>
      <c r="S65" s="74"/>
      <c r="T65" s="74"/>
      <c r="U65" s="74"/>
      <c r="V65" s="74"/>
      <c r="W65" s="74"/>
      <c r="X65" s="74"/>
      <c r="Y65" s="74"/>
      <c r="Z65" s="74"/>
    </row>
    <row r="66" ht="11.25" customHeight="1">
      <c r="A66" s="66" t="s">
        <v>2887</v>
      </c>
      <c r="B66" s="68" t="s">
        <v>52</v>
      </c>
      <c r="C66" s="66" t="s">
        <v>5260</v>
      </c>
      <c r="D66" s="69">
        <v>20.0</v>
      </c>
      <c r="E66" s="308">
        <v>20.0</v>
      </c>
      <c r="F66" s="95" t="s">
        <v>2887</v>
      </c>
      <c r="G66" s="74"/>
      <c r="H66" s="74"/>
      <c r="I66" s="74"/>
      <c r="J66" s="74"/>
      <c r="K66" s="74"/>
      <c r="L66" s="74"/>
      <c r="M66" s="74"/>
      <c r="N66" s="74"/>
      <c r="O66" s="74"/>
      <c r="P66" s="74"/>
      <c r="Q66" s="74"/>
      <c r="R66" s="74"/>
      <c r="S66" s="74"/>
      <c r="T66" s="74"/>
      <c r="U66" s="74"/>
      <c r="V66" s="74"/>
      <c r="W66" s="74"/>
      <c r="X66" s="74"/>
      <c r="Y66" s="74"/>
      <c r="Z66" s="74"/>
    </row>
    <row r="67" ht="11.25" customHeight="1">
      <c r="A67" s="66" t="s">
        <v>2887</v>
      </c>
      <c r="B67" s="68" t="s">
        <v>52</v>
      </c>
      <c r="C67" s="66" t="s">
        <v>5261</v>
      </c>
      <c r="D67" s="69">
        <v>30.0</v>
      </c>
      <c r="E67" s="308">
        <v>30.0</v>
      </c>
      <c r="F67" s="95" t="s">
        <v>2887</v>
      </c>
      <c r="G67" s="74"/>
      <c r="H67" s="74"/>
      <c r="I67" s="74"/>
      <c r="J67" s="74"/>
      <c r="K67" s="74"/>
      <c r="L67" s="74"/>
      <c r="M67" s="74"/>
      <c r="N67" s="74"/>
      <c r="O67" s="74"/>
      <c r="P67" s="74"/>
      <c r="Q67" s="74"/>
      <c r="R67" s="74"/>
      <c r="S67" s="74"/>
      <c r="T67" s="74"/>
      <c r="U67" s="74"/>
      <c r="V67" s="74"/>
      <c r="W67" s="74"/>
      <c r="X67" s="74"/>
      <c r="Y67" s="74"/>
      <c r="Z67" s="74"/>
    </row>
    <row r="68" ht="11.25" customHeight="1">
      <c r="A68" s="66" t="s">
        <v>2887</v>
      </c>
      <c r="B68" s="68" t="s">
        <v>52</v>
      </c>
      <c r="C68" s="66" t="s">
        <v>5262</v>
      </c>
      <c r="D68" s="69">
        <v>20.0</v>
      </c>
      <c r="E68" s="308">
        <v>20.0</v>
      </c>
      <c r="F68" s="95" t="s">
        <v>2887</v>
      </c>
      <c r="G68" s="74"/>
      <c r="H68" s="74"/>
      <c r="I68" s="74"/>
      <c r="J68" s="74"/>
      <c r="K68" s="74"/>
      <c r="L68" s="74"/>
      <c r="M68" s="74"/>
      <c r="N68" s="74"/>
      <c r="O68" s="74"/>
      <c r="P68" s="74"/>
      <c r="Q68" s="74"/>
      <c r="R68" s="74"/>
      <c r="S68" s="74"/>
      <c r="T68" s="74"/>
      <c r="U68" s="74"/>
      <c r="V68" s="74"/>
      <c r="W68" s="74"/>
      <c r="X68" s="74"/>
      <c r="Y68" s="74"/>
      <c r="Z68" s="74"/>
    </row>
    <row r="69" ht="11.25" customHeight="1">
      <c r="A69" s="85" t="s">
        <v>299</v>
      </c>
      <c r="B69" s="86" t="s">
        <v>52</v>
      </c>
      <c r="C69" s="359" t="s">
        <v>5263</v>
      </c>
      <c r="D69" s="87">
        <v>20.0</v>
      </c>
      <c r="E69" s="87">
        <v>20.0</v>
      </c>
      <c r="F69" s="95" t="s">
        <v>299</v>
      </c>
      <c r="G69" s="74"/>
      <c r="H69" s="74"/>
      <c r="I69" s="74"/>
      <c r="J69" s="74"/>
      <c r="K69" s="74"/>
      <c r="L69" s="74"/>
      <c r="M69" s="74"/>
      <c r="N69" s="74"/>
      <c r="O69" s="74"/>
      <c r="P69" s="74"/>
      <c r="Q69" s="74"/>
      <c r="R69" s="74"/>
      <c r="S69" s="74"/>
      <c r="T69" s="74"/>
      <c r="U69" s="74"/>
      <c r="V69" s="74"/>
      <c r="W69" s="74"/>
      <c r="X69" s="74"/>
      <c r="Y69" s="74"/>
      <c r="Z69" s="74"/>
    </row>
    <row r="70" ht="11.25" customHeight="1">
      <c r="A70" s="85" t="s">
        <v>299</v>
      </c>
      <c r="B70" s="86" t="s">
        <v>52</v>
      </c>
      <c r="C70" s="359" t="s">
        <v>5264</v>
      </c>
      <c r="D70" s="69">
        <v>30.0</v>
      </c>
      <c r="E70" s="87">
        <v>30.0</v>
      </c>
      <c r="F70" s="95" t="s">
        <v>299</v>
      </c>
      <c r="G70" s="74"/>
      <c r="H70" s="74"/>
      <c r="I70" s="74"/>
      <c r="J70" s="74"/>
      <c r="K70" s="74"/>
      <c r="L70" s="74"/>
      <c r="M70" s="74"/>
      <c r="N70" s="74"/>
      <c r="O70" s="74"/>
      <c r="P70" s="74"/>
      <c r="Q70" s="74"/>
      <c r="R70" s="74"/>
      <c r="S70" s="74"/>
      <c r="T70" s="74"/>
      <c r="U70" s="74"/>
      <c r="V70" s="74"/>
      <c r="W70" s="74"/>
      <c r="X70" s="74"/>
      <c r="Y70" s="74"/>
      <c r="Z70" s="74"/>
    </row>
    <row r="71" ht="11.25" customHeight="1">
      <c r="A71" s="85" t="s">
        <v>299</v>
      </c>
      <c r="B71" s="86" t="s">
        <v>52</v>
      </c>
      <c r="C71" s="239" t="s">
        <v>5265</v>
      </c>
      <c r="D71" s="87">
        <v>30.0</v>
      </c>
      <c r="E71" s="87">
        <v>30.0</v>
      </c>
      <c r="F71" s="95" t="s">
        <v>299</v>
      </c>
      <c r="G71" s="74"/>
      <c r="H71" s="74"/>
      <c r="I71" s="74"/>
      <c r="J71" s="74"/>
      <c r="K71" s="74"/>
      <c r="L71" s="74"/>
      <c r="M71" s="74"/>
      <c r="N71" s="74"/>
      <c r="O71" s="74"/>
      <c r="P71" s="74"/>
      <c r="Q71" s="74"/>
      <c r="R71" s="74"/>
      <c r="S71" s="74"/>
      <c r="T71" s="74"/>
      <c r="U71" s="74"/>
      <c r="V71" s="74"/>
      <c r="W71" s="74"/>
      <c r="X71" s="74"/>
      <c r="Y71" s="74"/>
      <c r="Z71" s="74"/>
    </row>
    <row r="72" ht="11.25" customHeight="1">
      <c r="A72" s="85" t="s">
        <v>299</v>
      </c>
      <c r="B72" s="86" t="s">
        <v>52</v>
      </c>
      <c r="C72" s="239" t="s">
        <v>5266</v>
      </c>
      <c r="D72" s="87">
        <v>20.0</v>
      </c>
      <c r="E72" s="87">
        <v>20.0</v>
      </c>
      <c r="F72" s="95" t="s">
        <v>299</v>
      </c>
      <c r="G72" s="74"/>
      <c r="H72" s="74"/>
      <c r="I72" s="74"/>
      <c r="J72" s="74"/>
      <c r="K72" s="74"/>
      <c r="L72" s="74"/>
      <c r="M72" s="74"/>
      <c r="N72" s="74"/>
      <c r="O72" s="74"/>
      <c r="P72" s="74"/>
      <c r="Q72" s="74"/>
      <c r="R72" s="74"/>
      <c r="S72" s="74"/>
      <c r="T72" s="74"/>
      <c r="U72" s="74"/>
      <c r="V72" s="74"/>
      <c r="W72" s="74"/>
      <c r="X72" s="74"/>
      <c r="Y72" s="74"/>
      <c r="Z72" s="74"/>
    </row>
    <row r="73" ht="11.25" customHeight="1">
      <c r="A73" s="66" t="s">
        <v>4417</v>
      </c>
      <c r="B73" s="68" t="s">
        <v>52</v>
      </c>
      <c r="C73" s="66" t="s">
        <v>5267</v>
      </c>
      <c r="D73" s="69">
        <v>20.0</v>
      </c>
      <c r="E73" s="308">
        <v>20.0</v>
      </c>
      <c r="F73" s="95" t="s">
        <v>82</v>
      </c>
      <c r="G73" s="74"/>
      <c r="H73" s="74"/>
      <c r="I73" s="74"/>
      <c r="J73" s="74"/>
      <c r="K73" s="74"/>
      <c r="L73" s="74"/>
      <c r="M73" s="74"/>
      <c r="N73" s="74"/>
      <c r="O73" s="74"/>
      <c r="P73" s="74"/>
      <c r="Q73" s="74"/>
      <c r="R73" s="74"/>
      <c r="S73" s="74"/>
      <c r="T73" s="74"/>
      <c r="U73" s="74"/>
      <c r="V73" s="74"/>
      <c r="W73" s="74"/>
      <c r="X73" s="74"/>
      <c r="Y73" s="74"/>
      <c r="Z73" s="74"/>
    </row>
    <row r="74" ht="11.25" customHeight="1">
      <c r="A74" s="66" t="s">
        <v>4417</v>
      </c>
      <c r="B74" s="68" t="s">
        <v>52</v>
      </c>
      <c r="C74" s="66" t="s">
        <v>5268</v>
      </c>
      <c r="D74" s="69">
        <v>20.0</v>
      </c>
      <c r="E74" s="308">
        <v>20.0</v>
      </c>
      <c r="F74" s="95" t="s">
        <v>82</v>
      </c>
      <c r="G74" s="74"/>
      <c r="H74" s="74"/>
      <c r="I74" s="74"/>
      <c r="J74" s="74"/>
      <c r="K74" s="74"/>
      <c r="L74" s="74"/>
      <c r="M74" s="74"/>
      <c r="N74" s="74"/>
      <c r="O74" s="74"/>
      <c r="P74" s="74"/>
      <c r="Q74" s="74"/>
      <c r="R74" s="74"/>
      <c r="S74" s="74"/>
      <c r="T74" s="74"/>
      <c r="U74" s="74"/>
      <c r="V74" s="74"/>
      <c r="W74" s="74"/>
      <c r="X74" s="74"/>
      <c r="Y74" s="74"/>
      <c r="Z74" s="74"/>
    </row>
    <row r="75" ht="11.25" customHeight="1">
      <c r="A75" s="66" t="s">
        <v>83</v>
      </c>
      <c r="B75" s="68" t="s">
        <v>52</v>
      </c>
      <c r="C75" s="66" t="s">
        <v>5269</v>
      </c>
      <c r="D75" s="69">
        <v>20.0</v>
      </c>
      <c r="E75" s="308">
        <v>20.0</v>
      </c>
      <c r="F75" s="95" t="s">
        <v>83</v>
      </c>
      <c r="G75" s="74"/>
      <c r="H75" s="74"/>
      <c r="I75" s="74"/>
      <c r="J75" s="74"/>
      <c r="K75" s="74"/>
      <c r="L75" s="74"/>
      <c r="M75" s="74"/>
      <c r="N75" s="74"/>
      <c r="O75" s="74"/>
      <c r="P75" s="74"/>
      <c r="Q75" s="74"/>
      <c r="R75" s="74"/>
      <c r="S75" s="74"/>
      <c r="T75" s="74"/>
      <c r="U75" s="74"/>
      <c r="V75" s="74"/>
      <c r="W75" s="74"/>
      <c r="X75" s="74"/>
      <c r="Y75" s="74"/>
      <c r="Z75" s="74"/>
    </row>
    <row r="76" ht="11.25" customHeight="1">
      <c r="A76" s="66" t="s">
        <v>3901</v>
      </c>
      <c r="B76" s="68" t="s">
        <v>52</v>
      </c>
      <c r="C76" s="66" t="s">
        <v>5270</v>
      </c>
      <c r="D76" s="69">
        <v>20.0</v>
      </c>
      <c r="E76" s="308">
        <v>20.0</v>
      </c>
      <c r="F76" s="95" t="s">
        <v>2909</v>
      </c>
      <c r="G76" s="74"/>
      <c r="H76" s="74"/>
      <c r="I76" s="74"/>
      <c r="J76" s="74"/>
      <c r="K76" s="74"/>
      <c r="L76" s="74"/>
      <c r="M76" s="74"/>
      <c r="N76" s="74"/>
      <c r="O76" s="74"/>
      <c r="P76" s="74"/>
      <c r="Q76" s="74"/>
      <c r="R76" s="74"/>
      <c r="S76" s="74"/>
      <c r="T76" s="74"/>
      <c r="U76" s="74"/>
      <c r="V76" s="74"/>
      <c r="W76" s="74"/>
      <c r="X76" s="74"/>
      <c r="Y76" s="74"/>
      <c r="Z76" s="74"/>
    </row>
    <row r="77" ht="11.25" customHeight="1">
      <c r="A77" s="66" t="s">
        <v>3901</v>
      </c>
      <c r="B77" s="68" t="s">
        <v>52</v>
      </c>
      <c r="C77" s="66" t="s">
        <v>5271</v>
      </c>
      <c r="D77" s="69">
        <v>20.0</v>
      </c>
      <c r="E77" s="308">
        <v>20.0</v>
      </c>
      <c r="F77" s="95" t="s">
        <v>2909</v>
      </c>
      <c r="G77" s="74"/>
      <c r="H77" s="74"/>
      <c r="I77" s="74"/>
      <c r="J77" s="74"/>
      <c r="K77" s="74"/>
      <c r="L77" s="74"/>
      <c r="M77" s="74"/>
      <c r="N77" s="74"/>
      <c r="O77" s="74"/>
      <c r="P77" s="74"/>
      <c r="Q77" s="74"/>
      <c r="R77" s="74"/>
      <c r="S77" s="74"/>
      <c r="T77" s="74"/>
      <c r="U77" s="74"/>
      <c r="V77" s="74"/>
      <c r="W77" s="74"/>
      <c r="X77" s="74"/>
      <c r="Y77" s="74"/>
      <c r="Z77" s="74"/>
    </row>
    <row r="78" ht="11.25" customHeight="1">
      <c r="A78" s="66" t="s">
        <v>85</v>
      </c>
      <c r="B78" s="68" t="s">
        <v>52</v>
      </c>
      <c r="C78" s="66" t="s">
        <v>5272</v>
      </c>
      <c r="D78" s="69">
        <v>20.0</v>
      </c>
      <c r="E78" s="308">
        <v>20.0</v>
      </c>
      <c r="F78" s="95" t="s">
        <v>85</v>
      </c>
      <c r="G78" s="74"/>
      <c r="H78" s="74"/>
      <c r="I78" s="74"/>
      <c r="J78" s="74"/>
      <c r="K78" s="74"/>
      <c r="L78" s="74"/>
      <c r="M78" s="74"/>
      <c r="N78" s="74"/>
      <c r="O78" s="74"/>
      <c r="P78" s="74"/>
      <c r="Q78" s="74"/>
      <c r="R78" s="74"/>
      <c r="S78" s="74"/>
      <c r="T78" s="74"/>
      <c r="U78" s="74"/>
      <c r="V78" s="74"/>
      <c r="W78" s="74"/>
      <c r="X78" s="74"/>
      <c r="Y78" s="74"/>
      <c r="Z78" s="74"/>
    </row>
    <row r="79" ht="11.25" customHeight="1">
      <c r="A79" s="66" t="s">
        <v>85</v>
      </c>
      <c r="B79" s="68" t="s">
        <v>52</v>
      </c>
      <c r="C79" s="66" t="s">
        <v>5273</v>
      </c>
      <c r="D79" s="69">
        <v>20.0</v>
      </c>
      <c r="E79" s="308">
        <v>20.0</v>
      </c>
      <c r="F79" s="95" t="s">
        <v>85</v>
      </c>
      <c r="G79" s="74"/>
      <c r="H79" s="74"/>
      <c r="I79" s="74"/>
      <c r="J79" s="74"/>
      <c r="K79" s="74"/>
      <c r="L79" s="74"/>
      <c r="M79" s="74"/>
      <c r="N79" s="74"/>
      <c r="O79" s="74"/>
      <c r="P79" s="74"/>
      <c r="Q79" s="74"/>
      <c r="R79" s="74"/>
      <c r="S79" s="74"/>
      <c r="T79" s="74"/>
      <c r="U79" s="74"/>
      <c r="V79" s="74"/>
      <c r="W79" s="74"/>
      <c r="X79" s="74"/>
      <c r="Y79" s="74"/>
      <c r="Z79" s="74"/>
    </row>
    <row r="80" ht="11.25" customHeight="1">
      <c r="A80" s="66" t="s">
        <v>85</v>
      </c>
      <c r="B80" s="68" t="s">
        <v>52</v>
      </c>
      <c r="C80" s="66" t="s">
        <v>5274</v>
      </c>
      <c r="D80" s="69">
        <v>20.0</v>
      </c>
      <c r="E80" s="308">
        <v>20.0</v>
      </c>
      <c r="F80" s="95" t="s">
        <v>85</v>
      </c>
      <c r="G80" s="74"/>
      <c r="H80" s="74"/>
      <c r="I80" s="74"/>
      <c r="J80" s="74"/>
      <c r="K80" s="74"/>
      <c r="L80" s="74"/>
      <c r="M80" s="74"/>
      <c r="N80" s="74"/>
      <c r="O80" s="74"/>
      <c r="P80" s="74"/>
      <c r="Q80" s="74"/>
      <c r="R80" s="74"/>
      <c r="S80" s="74"/>
      <c r="T80" s="74"/>
      <c r="U80" s="74"/>
      <c r="V80" s="74"/>
      <c r="W80" s="74"/>
      <c r="X80" s="74"/>
      <c r="Y80" s="74"/>
      <c r="Z80" s="74"/>
    </row>
    <row r="81" ht="11.25" customHeight="1">
      <c r="A81" s="66" t="s">
        <v>85</v>
      </c>
      <c r="B81" s="68" t="s">
        <v>52</v>
      </c>
      <c r="C81" s="66" t="s">
        <v>5275</v>
      </c>
      <c r="D81" s="69">
        <v>20.0</v>
      </c>
      <c r="E81" s="308">
        <v>20.0</v>
      </c>
      <c r="F81" s="95" t="s">
        <v>85</v>
      </c>
      <c r="G81" s="74"/>
      <c r="H81" s="74"/>
      <c r="I81" s="74"/>
      <c r="J81" s="74"/>
      <c r="K81" s="74"/>
      <c r="L81" s="74"/>
      <c r="M81" s="74"/>
      <c r="N81" s="74"/>
      <c r="O81" s="74"/>
      <c r="P81" s="74"/>
      <c r="Q81" s="74"/>
      <c r="R81" s="74"/>
      <c r="S81" s="74"/>
      <c r="T81" s="74"/>
      <c r="U81" s="74"/>
      <c r="V81" s="74"/>
      <c r="W81" s="74"/>
      <c r="X81" s="74"/>
      <c r="Y81" s="74"/>
      <c r="Z81" s="74"/>
    </row>
    <row r="82" ht="11.25" customHeight="1">
      <c r="A82" s="66" t="s">
        <v>1299</v>
      </c>
      <c r="B82" s="68" t="s">
        <v>88</v>
      </c>
      <c r="C82" s="66" t="s">
        <v>5276</v>
      </c>
      <c r="D82" s="69">
        <v>20.0</v>
      </c>
      <c r="E82" s="308">
        <v>20.0</v>
      </c>
      <c r="F82" s="66" t="s">
        <v>1299</v>
      </c>
      <c r="G82" s="74"/>
      <c r="H82" s="74"/>
      <c r="I82" s="74"/>
      <c r="J82" s="74"/>
      <c r="K82" s="74"/>
      <c r="L82" s="74"/>
      <c r="M82" s="74"/>
      <c r="N82" s="74"/>
      <c r="O82" s="74"/>
      <c r="P82" s="74"/>
      <c r="Q82" s="74"/>
      <c r="R82" s="74"/>
      <c r="S82" s="74"/>
      <c r="T82" s="74"/>
      <c r="U82" s="74"/>
      <c r="V82" s="74"/>
      <c r="W82" s="74"/>
      <c r="X82" s="74"/>
      <c r="Y82" s="74"/>
      <c r="Z82" s="74"/>
    </row>
    <row r="83" ht="11.25" customHeight="1">
      <c r="A83" s="66" t="s">
        <v>1299</v>
      </c>
      <c r="B83" s="68" t="s">
        <v>88</v>
      </c>
      <c r="C83" s="66" t="s">
        <v>5277</v>
      </c>
      <c r="D83" s="69">
        <v>20.0</v>
      </c>
      <c r="E83" s="308">
        <v>20.0</v>
      </c>
      <c r="F83" s="66" t="s">
        <v>1299</v>
      </c>
      <c r="G83" s="74"/>
      <c r="H83" s="74"/>
      <c r="I83" s="74"/>
      <c r="J83" s="74"/>
      <c r="K83" s="74"/>
      <c r="L83" s="74"/>
      <c r="M83" s="74"/>
      <c r="N83" s="74"/>
      <c r="O83" s="74"/>
      <c r="P83" s="74"/>
      <c r="Q83" s="74"/>
      <c r="R83" s="74"/>
      <c r="S83" s="74"/>
      <c r="T83" s="74"/>
      <c r="U83" s="74"/>
      <c r="V83" s="74"/>
      <c r="W83" s="74"/>
      <c r="X83" s="74"/>
      <c r="Y83" s="74"/>
      <c r="Z83" s="74"/>
    </row>
    <row r="84" ht="11.25" customHeight="1">
      <c r="A84" s="66" t="s">
        <v>1299</v>
      </c>
      <c r="B84" s="68" t="s">
        <v>88</v>
      </c>
      <c r="C84" s="66" t="s">
        <v>5278</v>
      </c>
      <c r="D84" s="69">
        <v>20.0</v>
      </c>
      <c r="E84" s="308">
        <v>20.0</v>
      </c>
      <c r="F84" s="66" t="s">
        <v>1299</v>
      </c>
      <c r="G84" s="74"/>
      <c r="H84" s="74"/>
      <c r="I84" s="74"/>
      <c r="J84" s="74"/>
      <c r="K84" s="74"/>
      <c r="L84" s="74"/>
      <c r="M84" s="74"/>
      <c r="N84" s="74"/>
      <c r="O84" s="74"/>
      <c r="P84" s="74"/>
      <c r="Q84" s="74"/>
      <c r="R84" s="74"/>
      <c r="S84" s="74"/>
      <c r="T84" s="74"/>
      <c r="U84" s="74"/>
      <c r="V84" s="74"/>
      <c r="W84" s="74"/>
      <c r="X84" s="74"/>
      <c r="Y84" s="74"/>
      <c r="Z84" s="74"/>
    </row>
    <row r="85" ht="11.25" customHeight="1">
      <c r="A85" s="66" t="s">
        <v>1299</v>
      </c>
      <c r="B85" s="68" t="s">
        <v>88</v>
      </c>
      <c r="C85" s="66" t="s">
        <v>5279</v>
      </c>
      <c r="D85" s="69">
        <v>20.0</v>
      </c>
      <c r="E85" s="308">
        <v>20.0</v>
      </c>
      <c r="F85" s="66" t="s">
        <v>1299</v>
      </c>
      <c r="G85" s="74"/>
      <c r="H85" s="74"/>
      <c r="I85" s="74"/>
      <c r="J85" s="74"/>
      <c r="K85" s="74"/>
      <c r="L85" s="74"/>
      <c r="M85" s="74"/>
      <c r="N85" s="74"/>
      <c r="O85" s="74"/>
      <c r="P85" s="74"/>
      <c r="Q85" s="74"/>
      <c r="R85" s="74"/>
      <c r="S85" s="74"/>
      <c r="T85" s="74"/>
      <c r="U85" s="74"/>
      <c r="V85" s="74"/>
      <c r="W85" s="74"/>
      <c r="X85" s="74"/>
      <c r="Y85" s="74"/>
      <c r="Z85" s="74"/>
    </row>
    <row r="86" ht="11.25" customHeight="1">
      <c r="A86" s="66" t="s">
        <v>1299</v>
      </c>
      <c r="B86" s="68" t="s">
        <v>88</v>
      </c>
      <c r="C86" s="66" t="s">
        <v>5280</v>
      </c>
      <c r="D86" s="69">
        <v>20.0</v>
      </c>
      <c r="E86" s="308">
        <v>20.0</v>
      </c>
      <c r="F86" s="66" t="s">
        <v>1299</v>
      </c>
      <c r="G86" s="74"/>
      <c r="H86" s="74"/>
      <c r="I86" s="74"/>
      <c r="J86" s="74"/>
      <c r="K86" s="74"/>
      <c r="L86" s="74"/>
      <c r="M86" s="74"/>
      <c r="N86" s="74"/>
      <c r="O86" s="74"/>
      <c r="P86" s="74"/>
      <c r="Q86" s="74"/>
      <c r="R86" s="74"/>
      <c r="S86" s="74"/>
      <c r="T86" s="74"/>
      <c r="U86" s="74"/>
      <c r="V86" s="74"/>
      <c r="W86" s="74"/>
      <c r="X86" s="74"/>
      <c r="Y86" s="74"/>
      <c r="Z86" s="74"/>
    </row>
    <row r="87" ht="11.25" customHeight="1">
      <c r="A87" s="66" t="s">
        <v>1299</v>
      </c>
      <c r="B87" s="68" t="s">
        <v>88</v>
      </c>
      <c r="C87" s="66" t="s">
        <v>5281</v>
      </c>
      <c r="D87" s="69">
        <v>20.0</v>
      </c>
      <c r="E87" s="308">
        <v>20.0</v>
      </c>
      <c r="F87" s="66" t="s">
        <v>1299</v>
      </c>
      <c r="G87" s="74"/>
      <c r="H87" s="74"/>
      <c r="I87" s="74"/>
      <c r="J87" s="74"/>
      <c r="K87" s="74"/>
      <c r="L87" s="74"/>
      <c r="M87" s="74"/>
      <c r="N87" s="74"/>
      <c r="O87" s="74"/>
      <c r="P87" s="74"/>
      <c r="Q87" s="74"/>
      <c r="R87" s="74"/>
      <c r="S87" s="74"/>
      <c r="T87" s="74"/>
      <c r="U87" s="74"/>
      <c r="V87" s="74"/>
      <c r="W87" s="74"/>
      <c r="X87" s="74"/>
      <c r="Y87" s="74"/>
      <c r="Z87" s="74"/>
    </row>
    <row r="88" ht="11.25" customHeight="1">
      <c r="A88" s="338" t="s">
        <v>92</v>
      </c>
      <c r="B88" s="332" t="s">
        <v>88</v>
      </c>
      <c r="C88" s="66" t="s">
        <v>5282</v>
      </c>
      <c r="D88" s="69">
        <v>30.0</v>
      </c>
      <c r="E88" s="308">
        <v>30.0</v>
      </c>
      <c r="F88" s="338" t="s">
        <v>92</v>
      </c>
      <c r="G88" s="74"/>
      <c r="H88" s="74"/>
      <c r="I88" s="74"/>
      <c r="J88" s="74"/>
      <c r="K88" s="74"/>
      <c r="L88" s="74"/>
      <c r="M88" s="74"/>
      <c r="N88" s="74"/>
      <c r="O88" s="74"/>
      <c r="P88" s="74"/>
      <c r="Q88" s="74"/>
      <c r="R88" s="74"/>
      <c r="S88" s="74"/>
      <c r="T88" s="74"/>
      <c r="U88" s="74"/>
      <c r="V88" s="74"/>
      <c r="W88" s="74"/>
      <c r="X88" s="74"/>
      <c r="Y88" s="74"/>
      <c r="Z88" s="74"/>
    </row>
    <row r="89" ht="11.25" customHeight="1">
      <c r="A89" s="66" t="s">
        <v>102</v>
      </c>
      <c r="B89" s="68" t="s">
        <v>88</v>
      </c>
      <c r="C89" s="66" t="s">
        <v>5283</v>
      </c>
      <c r="D89" s="69">
        <v>20.0</v>
      </c>
      <c r="E89" s="308">
        <v>20.0</v>
      </c>
      <c r="F89" s="66" t="s">
        <v>102</v>
      </c>
      <c r="G89" s="74"/>
      <c r="H89" s="74"/>
      <c r="I89" s="74"/>
      <c r="J89" s="74"/>
      <c r="K89" s="74"/>
      <c r="L89" s="74"/>
      <c r="M89" s="74"/>
      <c r="N89" s="74"/>
      <c r="O89" s="74"/>
      <c r="P89" s="74"/>
      <c r="Q89" s="74"/>
      <c r="R89" s="74"/>
      <c r="S89" s="74"/>
      <c r="T89" s="74"/>
      <c r="U89" s="74"/>
      <c r="V89" s="74"/>
      <c r="W89" s="74"/>
      <c r="X89" s="74"/>
      <c r="Y89" s="74"/>
      <c r="Z89" s="74"/>
    </row>
    <row r="90" ht="11.25" customHeight="1">
      <c r="A90" s="66" t="s">
        <v>102</v>
      </c>
      <c r="B90" s="68" t="s">
        <v>88</v>
      </c>
      <c r="C90" s="66" t="s">
        <v>5284</v>
      </c>
      <c r="D90" s="69">
        <v>20.0</v>
      </c>
      <c r="E90" s="308">
        <v>20.0</v>
      </c>
      <c r="F90" s="66" t="s">
        <v>102</v>
      </c>
      <c r="G90" s="74"/>
      <c r="H90" s="74"/>
      <c r="I90" s="74"/>
      <c r="J90" s="74"/>
      <c r="K90" s="74"/>
      <c r="L90" s="74"/>
      <c r="M90" s="74"/>
      <c r="N90" s="74"/>
      <c r="O90" s="74"/>
      <c r="P90" s="74"/>
      <c r="Q90" s="74"/>
      <c r="R90" s="74"/>
      <c r="S90" s="74"/>
      <c r="T90" s="74"/>
      <c r="U90" s="74"/>
      <c r="V90" s="74"/>
      <c r="W90" s="74"/>
      <c r="X90" s="74"/>
      <c r="Y90" s="74"/>
      <c r="Z90" s="74"/>
    </row>
    <row r="91" ht="11.25" customHeight="1">
      <c r="A91" s="66" t="s">
        <v>102</v>
      </c>
      <c r="B91" s="68" t="s">
        <v>88</v>
      </c>
      <c r="C91" s="66" t="s">
        <v>5285</v>
      </c>
      <c r="D91" s="69">
        <v>20.0</v>
      </c>
      <c r="E91" s="308">
        <v>20.0</v>
      </c>
      <c r="F91" s="66" t="s">
        <v>102</v>
      </c>
      <c r="G91" s="74"/>
      <c r="H91" s="74"/>
      <c r="I91" s="74"/>
      <c r="J91" s="74"/>
      <c r="K91" s="74"/>
      <c r="L91" s="74"/>
      <c r="M91" s="74"/>
      <c r="N91" s="74"/>
      <c r="O91" s="74"/>
      <c r="P91" s="74"/>
      <c r="Q91" s="74"/>
      <c r="R91" s="74"/>
      <c r="S91" s="74"/>
      <c r="T91" s="74"/>
      <c r="U91" s="74"/>
      <c r="V91" s="74"/>
      <c r="W91" s="74"/>
      <c r="X91" s="74"/>
      <c r="Y91" s="74"/>
      <c r="Z91" s="74"/>
    </row>
    <row r="92" ht="11.25" customHeight="1">
      <c r="A92" s="66" t="s">
        <v>102</v>
      </c>
      <c r="B92" s="68" t="s">
        <v>88</v>
      </c>
      <c r="C92" s="66" t="s">
        <v>5286</v>
      </c>
      <c r="D92" s="69">
        <v>20.0</v>
      </c>
      <c r="E92" s="308">
        <v>20.0</v>
      </c>
      <c r="F92" s="66" t="s">
        <v>102</v>
      </c>
      <c r="G92" s="74"/>
      <c r="H92" s="74"/>
      <c r="I92" s="74"/>
      <c r="J92" s="74"/>
      <c r="K92" s="74"/>
      <c r="L92" s="74"/>
      <c r="M92" s="74"/>
      <c r="N92" s="74"/>
      <c r="O92" s="74"/>
      <c r="P92" s="74"/>
      <c r="Q92" s="74"/>
      <c r="R92" s="74"/>
      <c r="S92" s="74"/>
      <c r="T92" s="74"/>
      <c r="U92" s="74"/>
      <c r="V92" s="74"/>
      <c r="W92" s="74"/>
      <c r="X92" s="74"/>
      <c r="Y92" s="74"/>
      <c r="Z92" s="74"/>
    </row>
    <row r="93" ht="11.25" customHeight="1">
      <c r="A93" s="66" t="s">
        <v>2182</v>
      </c>
      <c r="B93" s="68" t="s">
        <v>88</v>
      </c>
      <c r="C93" s="66" t="s">
        <v>5287</v>
      </c>
      <c r="D93" s="69">
        <v>20.0</v>
      </c>
      <c r="E93" s="308">
        <v>20.0</v>
      </c>
      <c r="F93" s="66" t="s">
        <v>104</v>
      </c>
      <c r="G93" s="74"/>
      <c r="H93" s="74"/>
      <c r="I93" s="74"/>
      <c r="J93" s="74"/>
      <c r="K93" s="74"/>
      <c r="L93" s="74"/>
      <c r="M93" s="74"/>
      <c r="N93" s="74"/>
      <c r="O93" s="74"/>
      <c r="P93" s="74"/>
      <c r="Q93" s="74"/>
      <c r="R93" s="74"/>
      <c r="S93" s="74"/>
      <c r="T93" s="74"/>
      <c r="U93" s="74"/>
      <c r="V93" s="74"/>
      <c r="W93" s="74"/>
      <c r="X93" s="74"/>
      <c r="Y93" s="74"/>
      <c r="Z93" s="74"/>
    </row>
    <row r="94" ht="11.25" customHeight="1">
      <c r="A94" s="66" t="s">
        <v>2182</v>
      </c>
      <c r="B94" s="68" t="s">
        <v>88</v>
      </c>
      <c r="C94" s="66" t="s">
        <v>5288</v>
      </c>
      <c r="D94" s="69">
        <v>20.0</v>
      </c>
      <c r="E94" s="308">
        <v>20.0</v>
      </c>
      <c r="F94" s="66" t="s">
        <v>104</v>
      </c>
      <c r="G94" s="74"/>
      <c r="H94" s="74"/>
      <c r="I94" s="74"/>
      <c r="J94" s="74"/>
      <c r="K94" s="74"/>
      <c r="L94" s="74"/>
      <c r="M94" s="74"/>
      <c r="N94" s="74"/>
      <c r="O94" s="74"/>
      <c r="P94" s="74"/>
      <c r="Q94" s="74"/>
      <c r="R94" s="74"/>
      <c r="S94" s="74"/>
      <c r="T94" s="74"/>
      <c r="U94" s="74"/>
      <c r="V94" s="74"/>
      <c r="W94" s="74"/>
      <c r="X94" s="74"/>
      <c r="Y94" s="74"/>
      <c r="Z94" s="74"/>
    </row>
    <row r="95" ht="11.25" customHeight="1">
      <c r="A95" s="66" t="s">
        <v>2182</v>
      </c>
      <c r="B95" s="68" t="s">
        <v>88</v>
      </c>
      <c r="C95" s="66" t="s">
        <v>5289</v>
      </c>
      <c r="D95" s="69">
        <v>20.0</v>
      </c>
      <c r="E95" s="308">
        <v>20.0</v>
      </c>
      <c r="F95" s="66" t="s">
        <v>104</v>
      </c>
      <c r="G95" s="74"/>
      <c r="H95" s="74"/>
      <c r="I95" s="74"/>
      <c r="J95" s="74"/>
      <c r="K95" s="74"/>
      <c r="L95" s="74"/>
      <c r="M95" s="74"/>
      <c r="N95" s="74"/>
      <c r="O95" s="74"/>
      <c r="P95" s="74"/>
      <c r="Q95" s="74"/>
      <c r="R95" s="74"/>
      <c r="S95" s="74"/>
      <c r="T95" s="74"/>
      <c r="U95" s="74"/>
      <c r="V95" s="74"/>
      <c r="W95" s="74"/>
      <c r="X95" s="74"/>
      <c r="Y95" s="74"/>
      <c r="Z95" s="74"/>
    </row>
    <row r="96" ht="11.25" customHeight="1">
      <c r="A96" s="66" t="s">
        <v>2182</v>
      </c>
      <c r="B96" s="68" t="s">
        <v>88</v>
      </c>
      <c r="C96" s="66" t="s">
        <v>5290</v>
      </c>
      <c r="D96" s="69">
        <v>20.0</v>
      </c>
      <c r="E96" s="308">
        <v>20.0</v>
      </c>
      <c r="F96" s="66" t="s">
        <v>104</v>
      </c>
      <c r="G96" s="74"/>
      <c r="H96" s="74"/>
      <c r="I96" s="74"/>
      <c r="J96" s="74"/>
      <c r="K96" s="74"/>
      <c r="L96" s="74"/>
      <c r="M96" s="74"/>
      <c r="N96" s="74"/>
      <c r="O96" s="74"/>
      <c r="P96" s="74"/>
      <c r="Q96" s="74"/>
      <c r="R96" s="74"/>
      <c r="S96" s="74"/>
      <c r="T96" s="74"/>
      <c r="U96" s="74"/>
      <c r="V96" s="74"/>
      <c r="W96" s="74"/>
      <c r="X96" s="74"/>
      <c r="Y96" s="74"/>
      <c r="Z96" s="74"/>
    </row>
    <row r="97" ht="11.25" customHeight="1">
      <c r="A97" s="66" t="s">
        <v>2182</v>
      </c>
      <c r="B97" s="68" t="s">
        <v>88</v>
      </c>
      <c r="C97" s="66" t="s">
        <v>5291</v>
      </c>
      <c r="D97" s="69">
        <v>30.0</v>
      </c>
      <c r="E97" s="308">
        <v>30.0</v>
      </c>
      <c r="F97" s="66" t="s">
        <v>104</v>
      </c>
      <c r="G97" s="74"/>
      <c r="H97" s="74"/>
      <c r="I97" s="74"/>
      <c r="J97" s="74"/>
      <c r="K97" s="74"/>
      <c r="L97" s="74"/>
      <c r="M97" s="74"/>
      <c r="N97" s="74"/>
      <c r="O97" s="74"/>
      <c r="P97" s="74"/>
      <c r="Q97" s="74"/>
      <c r="R97" s="74"/>
      <c r="S97" s="74"/>
      <c r="T97" s="74"/>
      <c r="U97" s="74"/>
      <c r="V97" s="74"/>
      <c r="W97" s="74"/>
      <c r="X97" s="74"/>
      <c r="Y97" s="74"/>
      <c r="Z97" s="74"/>
    </row>
    <row r="98" ht="11.25" customHeight="1">
      <c r="A98" s="66" t="s">
        <v>2182</v>
      </c>
      <c r="B98" s="68" t="s">
        <v>88</v>
      </c>
      <c r="C98" s="66" t="s">
        <v>5292</v>
      </c>
      <c r="D98" s="69">
        <v>30.0</v>
      </c>
      <c r="E98" s="308">
        <v>30.0</v>
      </c>
      <c r="F98" s="66" t="s">
        <v>104</v>
      </c>
      <c r="G98" s="74"/>
      <c r="H98" s="74"/>
      <c r="I98" s="74"/>
      <c r="J98" s="74"/>
      <c r="K98" s="74"/>
      <c r="L98" s="74"/>
      <c r="M98" s="74"/>
      <c r="N98" s="74"/>
      <c r="O98" s="74"/>
      <c r="P98" s="74"/>
      <c r="Q98" s="74"/>
      <c r="R98" s="74"/>
      <c r="S98" s="74"/>
      <c r="T98" s="74"/>
      <c r="U98" s="74"/>
      <c r="V98" s="74"/>
      <c r="W98" s="74"/>
      <c r="X98" s="74"/>
      <c r="Y98" s="74"/>
      <c r="Z98" s="74"/>
    </row>
    <row r="99" ht="11.25" customHeight="1">
      <c r="A99" s="66" t="s">
        <v>2182</v>
      </c>
      <c r="B99" s="68" t="s">
        <v>88</v>
      </c>
      <c r="C99" s="66" t="s">
        <v>5293</v>
      </c>
      <c r="D99" s="69">
        <v>30.0</v>
      </c>
      <c r="E99" s="308">
        <v>30.0</v>
      </c>
      <c r="F99" s="66" t="s">
        <v>104</v>
      </c>
      <c r="G99" s="74"/>
      <c r="H99" s="74"/>
      <c r="I99" s="74"/>
      <c r="J99" s="74"/>
      <c r="K99" s="74"/>
      <c r="L99" s="74"/>
      <c r="M99" s="74"/>
      <c r="N99" s="74"/>
      <c r="O99" s="74"/>
      <c r="P99" s="74"/>
      <c r="Q99" s="74"/>
      <c r="R99" s="74"/>
      <c r="S99" s="74"/>
      <c r="T99" s="74"/>
      <c r="U99" s="74"/>
      <c r="V99" s="74"/>
      <c r="W99" s="74"/>
      <c r="X99" s="74"/>
      <c r="Y99" s="74"/>
      <c r="Z99" s="74"/>
    </row>
    <row r="100" ht="11.25" customHeight="1">
      <c r="A100" s="66" t="s">
        <v>2182</v>
      </c>
      <c r="B100" s="68" t="s">
        <v>88</v>
      </c>
      <c r="C100" s="66" t="s">
        <v>5294</v>
      </c>
      <c r="D100" s="69">
        <v>30.0</v>
      </c>
      <c r="E100" s="308">
        <v>30.0</v>
      </c>
      <c r="F100" s="66" t="s">
        <v>104</v>
      </c>
      <c r="G100" s="74"/>
      <c r="H100" s="74"/>
      <c r="I100" s="74"/>
      <c r="J100" s="74"/>
      <c r="K100" s="74"/>
      <c r="L100" s="74"/>
      <c r="M100" s="74"/>
      <c r="N100" s="74"/>
      <c r="O100" s="74"/>
      <c r="P100" s="74"/>
      <c r="Q100" s="74"/>
      <c r="R100" s="74"/>
      <c r="S100" s="74"/>
      <c r="T100" s="74"/>
      <c r="U100" s="74"/>
      <c r="V100" s="74"/>
      <c r="W100" s="74"/>
      <c r="X100" s="74"/>
      <c r="Y100" s="74"/>
      <c r="Z100" s="74"/>
    </row>
    <row r="101" ht="11.25" customHeight="1">
      <c r="A101" s="66" t="s">
        <v>2182</v>
      </c>
      <c r="B101" s="68" t="s">
        <v>88</v>
      </c>
      <c r="C101" s="66" t="s">
        <v>5295</v>
      </c>
      <c r="D101" s="69">
        <v>30.0</v>
      </c>
      <c r="E101" s="308">
        <v>30.0</v>
      </c>
      <c r="F101" s="66" t="s">
        <v>104</v>
      </c>
      <c r="G101" s="74"/>
      <c r="H101" s="74"/>
      <c r="I101" s="74"/>
      <c r="J101" s="74"/>
      <c r="K101" s="74"/>
      <c r="L101" s="74"/>
      <c r="M101" s="74"/>
      <c r="N101" s="74"/>
      <c r="O101" s="74"/>
      <c r="P101" s="74"/>
      <c r="Q101" s="74"/>
      <c r="R101" s="74"/>
      <c r="S101" s="74"/>
      <c r="T101" s="74"/>
      <c r="U101" s="74"/>
      <c r="V101" s="74"/>
      <c r="W101" s="74"/>
      <c r="X101" s="74"/>
      <c r="Y101" s="74"/>
      <c r="Z101" s="74"/>
    </row>
    <row r="102" ht="11.25" customHeight="1">
      <c r="A102" s="66" t="s">
        <v>2182</v>
      </c>
      <c r="B102" s="68" t="s">
        <v>88</v>
      </c>
      <c r="C102" s="66" t="s">
        <v>5296</v>
      </c>
      <c r="D102" s="69">
        <v>30.0</v>
      </c>
      <c r="E102" s="308">
        <v>30.0</v>
      </c>
      <c r="F102" s="66" t="s">
        <v>104</v>
      </c>
      <c r="G102" s="74"/>
      <c r="H102" s="74"/>
      <c r="I102" s="74"/>
      <c r="J102" s="74"/>
      <c r="K102" s="74"/>
      <c r="L102" s="74"/>
      <c r="M102" s="74"/>
      <c r="N102" s="74"/>
      <c r="O102" s="74"/>
      <c r="P102" s="74"/>
      <c r="Q102" s="74"/>
      <c r="R102" s="74"/>
      <c r="S102" s="74"/>
      <c r="T102" s="74"/>
      <c r="U102" s="74"/>
      <c r="V102" s="74"/>
      <c r="W102" s="74"/>
      <c r="X102" s="74"/>
      <c r="Y102" s="74"/>
      <c r="Z102" s="74"/>
    </row>
    <row r="103" ht="11.25" customHeight="1">
      <c r="A103" s="66" t="s">
        <v>4706</v>
      </c>
      <c r="B103" s="68" t="s">
        <v>88</v>
      </c>
      <c r="C103" s="66" t="s">
        <v>5297</v>
      </c>
      <c r="D103" s="69">
        <v>30.0</v>
      </c>
      <c r="E103" s="308">
        <v>30.0</v>
      </c>
      <c r="F103" s="95" t="s">
        <v>1418</v>
      </c>
      <c r="G103" s="74"/>
      <c r="H103" s="74"/>
      <c r="I103" s="74"/>
      <c r="J103" s="74"/>
      <c r="K103" s="74"/>
      <c r="L103" s="74"/>
      <c r="M103" s="74"/>
      <c r="N103" s="74"/>
      <c r="O103" s="74"/>
      <c r="P103" s="74"/>
      <c r="Q103" s="74"/>
      <c r="R103" s="74"/>
      <c r="S103" s="74"/>
      <c r="T103" s="74"/>
      <c r="U103" s="74"/>
      <c r="V103" s="74"/>
      <c r="W103" s="74"/>
      <c r="X103" s="74"/>
      <c r="Y103" s="74"/>
      <c r="Z103" s="74"/>
    </row>
    <row r="104" ht="11.25" customHeight="1">
      <c r="A104" s="66" t="s">
        <v>1460</v>
      </c>
      <c r="B104" s="68" t="s">
        <v>88</v>
      </c>
      <c r="C104" s="66" t="s">
        <v>5298</v>
      </c>
      <c r="D104" s="69">
        <v>20.0</v>
      </c>
      <c r="E104" s="308">
        <v>20.0</v>
      </c>
      <c r="F104" s="66" t="s">
        <v>1460</v>
      </c>
      <c r="G104" s="74"/>
      <c r="H104" s="74"/>
      <c r="I104" s="74"/>
      <c r="J104" s="74"/>
      <c r="K104" s="74"/>
      <c r="L104" s="74"/>
      <c r="M104" s="74"/>
      <c r="N104" s="74"/>
      <c r="O104" s="74"/>
      <c r="P104" s="74"/>
      <c r="Q104" s="74"/>
      <c r="R104" s="74"/>
      <c r="S104" s="74"/>
      <c r="T104" s="74"/>
      <c r="U104" s="74"/>
      <c r="V104" s="74"/>
      <c r="W104" s="74"/>
      <c r="X104" s="74"/>
      <c r="Y104" s="74"/>
      <c r="Z104" s="74"/>
    </row>
    <row r="105" ht="11.25" customHeight="1">
      <c r="A105" s="66" t="s">
        <v>109</v>
      </c>
      <c r="B105" s="68" t="s">
        <v>88</v>
      </c>
      <c r="C105" s="66" t="s">
        <v>5299</v>
      </c>
      <c r="D105" s="69">
        <v>20.0</v>
      </c>
      <c r="E105" s="308">
        <v>20.0</v>
      </c>
      <c r="F105" s="66" t="s">
        <v>109</v>
      </c>
      <c r="G105" s="74"/>
      <c r="H105" s="74"/>
      <c r="I105" s="74"/>
      <c r="J105" s="74"/>
      <c r="K105" s="74"/>
      <c r="L105" s="74"/>
      <c r="M105" s="74"/>
      <c r="N105" s="74"/>
      <c r="O105" s="74"/>
      <c r="P105" s="74"/>
      <c r="Q105" s="74"/>
      <c r="R105" s="74"/>
      <c r="S105" s="74"/>
      <c r="T105" s="74"/>
      <c r="U105" s="74"/>
      <c r="V105" s="74"/>
      <c r="W105" s="74"/>
      <c r="X105" s="74"/>
      <c r="Y105" s="74"/>
      <c r="Z105" s="74"/>
    </row>
    <row r="106" ht="11.25" customHeight="1">
      <c r="A106" s="66" t="s">
        <v>109</v>
      </c>
      <c r="B106" s="68" t="s">
        <v>88</v>
      </c>
      <c r="C106" s="66" t="s">
        <v>5300</v>
      </c>
      <c r="D106" s="69">
        <v>20.0</v>
      </c>
      <c r="E106" s="308">
        <v>20.0</v>
      </c>
      <c r="F106" s="66" t="s">
        <v>109</v>
      </c>
      <c r="G106" s="74"/>
      <c r="H106" s="74"/>
      <c r="I106" s="74"/>
      <c r="J106" s="74"/>
      <c r="K106" s="74"/>
      <c r="L106" s="74"/>
      <c r="M106" s="74"/>
      <c r="N106" s="74"/>
      <c r="O106" s="74"/>
      <c r="P106" s="74"/>
      <c r="Q106" s="74"/>
      <c r="R106" s="74"/>
      <c r="S106" s="74"/>
      <c r="T106" s="74"/>
      <c r="U106" s="74"/>
      <c r="V106" s="74"/>
      <c r="W106" s="74"/>
      <c r="X106" s="74"/>
      <c r="Y106" s="74"/>
      <c r="Z106" s="74"/>
    </row>
    <row r="107" ht="11.25" customHeight="1">
      <c r="A107" s="66" t="s">
        <v>109</v>
      </c>
      <c r="B107" s="68" t="s">
        <v>88</v>
      </c>
      <c r="C107" s="66" t="s">
        <v>5301</v>
      </c>
      <c r="D107" s="69">
        <v>20.0</v>
      </c>
      <c r="E107" s="308">
        <v>20.0</v>
      </c>
      <c r="F107" s="66" t="s">
        <v>109</v>
      </c>
      <c r="G107" s="74"/>
      <c r="H107" s="74"/>
      <c r="I107" s="74"/>
      <c r="J107" s="74"/>
      <c r="K107" s="74"/>
      <c r="L107" s="74"/>
      <c r="M107" s="74"/>
      <c r="N107" s="74"/>
      <c r="O107" s="74"/>
      <c r="P107" s="74"/>
      <c r="Q107" s="74"/>
      <c r="R107" s="74"/>
      <c r="S107" s="74"/>
      <c r="T107" s="74"/>
      <c r="U107" s="74"/>
      <c r="V107" s="74"/>
      <c r="W107" s="74"/>
      <c r="X107" s="74"/>
      <c r="Y107" s="74"/>
      <c r="Z107" s="74"/>
    </row>
    <row r="108" ht="11.25" customHeight="1">
      <c r="A108" s="66" t="s">
        <v>109</v>
      </c>
      <c r="B108" s="68" t="s">
        <v>88</v>
      </c>
      <c r="C108" s="66" t="s">
        <v>5302</v>
      </c>
      <c r="D108" s="69">
        <v>20.0</v>
      </c>
      <c r="E108" s="308">
        <v>20.0</v>
      </c>
      <c r="F108" s="66" t="s">
        <v>109</v>
      </c>
      <c r="G108" s="74"/>
      <c r="H108" s="74"/>
      <c r="I108" s="74"/>
      <c r="J108" s="74"/>
      <c r="K108" s="74"/>
      <c r="L108" s="74"/>
      <c r="M108" s="74"/>
      <c r="N108" s="74"/>
      <c r="O108" s="74"/>
      <c r="P108" s="74"/>
      <c r="Q108" s="74"/>
      <c r="R108" s="74"/>
      <c r="S108" s="74"/>
      <c r="T108" s="74"/>
      <c r="U108" s="74"/>
      <c r="V108" s="74"/>
      <c r="W108" s="74"/>
      <c r="X108" s="74"/>
      <c r="Y108" s="74"/>
      <c r="Z108" s="74"/>
    </row>
    <row r="109" ht="11.25" customHeight="1">
      <c r="A109" s="66" t="s">
        <v>109</v>
      </c>
      <c r="B109" s="68" t="s">
        <v>88</v>
      </c>
      <c r="C109" s="66" t="s">
        <v>5303</v>
      </c>
      <c r="D109" s="69">
        <v>30.0</v>
      </c>
      <c r="E109" s="308">
        <v>30.0</v>
      </c>
      <c r="F109" s="66" t="s">
        <v>109</v>
      </c>
      <c r="G109" s="74"/>
      <c r="H109" s="74"/>
      <c r="I109" s="74"/>
      <c r="J109" s="74"/>
      <c r="K109" s="74"/>
      <c r="L109" s="74"/>
      <c r="M109" s="74"/>
      <c r="N109" s="74"/>
      <c r="O109" s="74"/>
      <c r="P109" s="74"/>
      <c r="Q109" s="74"/>
      <c r="R109" s="74"/>
      <c r="S109" s="74"/>
      <c r="T109" s="74"/>
      <c r="U109" s="74"/>
      <c r="V109" s="74"/>
      <c r="W109" s="74"/>
      <c r="X109" s="74"/>
      <c r="Y109" s="74"/>
      <c r="Z109" s="74"/>
    </row>
    <row r="110" ht="11.25" customHeight="1">
      <c r="A110" s="100" t="s">
        <v>1764</v>
      </c>
      <c r="B110" s="102" t="s">
        <v>88</v>
      </c>
      <c r="C110" s="100" t="s">
        <v>5304</v>
      </c>
      <c r="D110" s="103">
        <v>20.0</v>
      </c>
      <c r="E110" s="320">
        <v>20.0</v>
      </c>
      <c r="F110" s="100" t="s">
        <v>1764</v>
      </c>
      <c r="G110" s="74"/>
      <c r="H110" s="74"/>
      <c r="I110" s="74"/>
      <c r="J110" s="74"/>
      <c r="K110" s="74"/>
      <c r="L110" s="74"/>
      <c r="M110" s="74"/>
      <c r="N110" s="74"/>
      <c r="O110" s="74"/>
      <c r="P110" s="74"/>
      <c r="Q110" s="74"/>
      <c r="R110" s="74"/>
      <c r="S110" s="74"/>
      <c r="T110" s="74"/>
      <c r="U110" s="74"/>
      <c r="V110" s="74"/>
      <c r="W110" s="74"/>
      <c r="X110" s="74"/>
      <c r="Y110" s="74"/>
      <c r="Z110" s="74"/>
    </row>
    <row r="111" ht="11.25" customHeight="1">
      <c r="A111" s="100" t="s">
        <v>1764</v>
      </c>
      <c r="B111" s="102" t="s">
        <v>88</v>
      </c>
      <c r="C111" s="100" t="s">
        <v>5305</v>
      </c>
      <c r="D111" s="103">
        <v>20.0</v>
      </c>
      <c r="E111" s="320">
        <v>20.0</v>
      </c>
      <c r="F111" s="100" t="s">
        <v>1764</v>
      </c>
      <c r="G111" s="74"/>
      <c r="H111" s="74"/>
      <c r="I111" s="74"/>
      <c r="J111" s="74"/>
      <c r="K111" s="74"/>
      <c r="L111" s="74"/>
      <c r="M111" s="74"/>
      <c r="N111" s="74"/>
      <c r="O111" s="74"/>
      <c r="P111" s="74"/>
      <c r="Q111" s="74"/>
      <c r="R111" s="74"/>
      <c r="S111" s="74"/>
      <c r="T111" s="74"/>
      <c r="U111" s="74"/>
      <c r="V111" s="74"/>
      <c r="W111" s="74"/>
      <c r="X111" s="74"/>
      <c r="Y111" s="74"/>
      <c r="Z111" s="74"/>
    </row>
    <row r="112" ht="11.25" customHeight="1">
      <c r="A112" s="100" t="s">
        <v>1764</v>
      </c>
      <c r="B112" s="102" t="s">
        <v>88</v>
      </c>
      <c r="C112" s="100" t="s">
        <v>5306</v>
      </c>
      <c r="D112" s="103">
        <v>20.0</v>
      </c>
      <c r="E112" s="320">
        <v>20.0</v>
      </c>
      <c r="F112" s="100" t="s">
        <v>1764</v>
      </c>
      <c r="G112" s="74"/>
      <c r="H112" s="74"/>
      <c r="I112" s="74"/>
      <c r="J112" s="74"/>
      <c r="K112" s="74"/>
      <c r="L112" s="74"/>
      <c r="M112" s="74"/>
      <c r="N112" s="74"/>
      <c r="O112" s="74"/>
      <c r="P112" s="74"/>
      <c r="Q112" s="74"/>
      <c r="R112" s="74"/>
      <c r="S112" s="74"/>
      <c r="T112" s="74"/>
      <c r="U112" s="74"/>
      <c r="V112" s="74"/>
      <c r="W112" s="74"/>
      <c r="X112" s="74"/>
      <c r="Y112" s="74"/>
      <c r="Z112" s="74"/>
    </row>
    <row r="113" ht="11.25" customHeight="1">
      <c r="A113" s="100" t="s">
        <v>1764</v>
      </c>
      <c r="B113" s="102" t="s">
        <v>88</v>
      </c>
      <c r="C113" s="100" t="s">
        <v>5307</v>
      </c>
      <c r="D113" s="103">
        <v>20.0</v>
      </c>
      <c r="E113" s="320">
        <v>20.0</v>
      </c>
      <c r="F113" s="100" t="s">
        <v>1764</v>
      </c>
      <c r="G113" s="74"/>
      <c r="H113" s="74"/>
      <c r="I113" s="74"/>
      <c r="J113" s="74"/>
      <c r="K113" s="74"/>
      <c r="L113" s="74"/>
      <c r="M113" s="74"/>
      <c r="N113" s="74"/>
      <c r="O113" s="74"/>
      <c r="P113" s="74"/>
      <c r="Q113" s="74"/>
      <c r="R113" s="74"/>
      <c r="S113" s="74"/>
      <c r="T113" s="74"/>
      <c r="U113" s="74"/>
      <c r="V113" s="74"/>
      <c r="W113" s="74"/>
      <c r="X113" s="74"/>
      <c r="Y113" s="74"/>
      <c r="Z113" s="74"/>
    </row>
    <row r="114" ht="11.25" customHeight="1">
      <c r="A114" s="100" t="s">
        <v>1764</v>
      </c>
      <c r="B114" s="102" t="s">
        <v>88</v>
      </c>
      <c r="C114" s="100" t="s">
        <v>5308</v>
      </c>
      <c r="D114" s="103">
        <v>20.0</v>
      </c>
      <c r="E114" s="320">
        <v>20.0</v>
      </c>
      <c r="F114" s="100" t="s">
        <v>1764</v>
      </c>
      <c r="G114" s="74"/>
      <c r="H114" s="74"/>
      <c r="I114" s="74"/>
      <c r="J114" s="74"/>
      <c r="K114" s="74"/>
      <c r="L114" s="74"/>
      <c r="M114" s="74"/>
      <c r="N114" s="74"/>
      <c r="O114" s="74"/>
      <c r="P114" s="74"/>
      <c r="Q114" s="74"/>
      <c r="R114" s="74"/>
      <c r="S114" s="74"/>
      <c r="T114" s="74"/>
      <c r="U114" s="74"/>
      <c r="V114" s="74"/>
      <c r="W114" s="74"/>
      <c r="X114" s="74"/>
      <c r="Y114" s="74"/>
      <c r="Z114" s="74"/>
    </row>
    <row r="115" ht="11.25" customHeight="1">
      <c r="A115" s="66" t="s">
        <v>538</v>
      </c>
      <c r="B115" s="68" t="s">
        <v>88</v>
      </c>
      <c r="C115" s="66" t="s">
        <v>5309</v>
      </c>
      <c r="D115" s="69">
        <v>20.0</v>
      </c>
      <c r="E115" s="308">
        <v>20.0</v>
      </c>
      <c r="F115" s="95" t="s">
        <v>112</v>
      </c>
      <c r="G115" s="74"/>
      <c r="H115" s="74"/>
      <c r="I115" s="74"/>
      <c r="J115" s="74"/>
      <c r="K115" s="74"/>
      <c r="L115" s="74"/>
      <c r="M115" s="74"/>
      <c r="N115" s="74"/>
      <c r="O115" s="74"/>
      <c r="P115" s="74"/>
      <c r="Q115" s="74"/>
      <c r="R115" s="74"/>
      <c r="S115" s="74"/>
      <c r="T115" s="74"/>
      <c r="U115" s="74"/>
      <c r="V115" s="74"/>
      <c r="W115" s="74"/>
      <c r="X115" s="74"/>
      <c r="Y115" s="74"/>
      <c r="Z115" s="74"/>
    </row>
    <row r="116" ht="11.25" customHeight="1">
      <c r="A116" s="66" t="s">
        <v>114</v>
      </c>
      <c r="B116" s="68" t="s">
        <v>88</v>
      </c>
      <c r="C116" s="66" t="s">
        <v>5310</v>
      </c>
      <c r="D116" s="69">
        <v>20.0</v>
      </c>
      <c r="E116" s="308">
        <v>20.0</v>
      </c>
      <c r="F116" s="66" t="s">
        <v>114</v>
      </c>
      <c r="G116" s="74"/>
      <c r="H116" s="74"/>
      <c r="I116" s="74"/>
      <c r="J116" s="74"/>
      <c r="K116" s="74"/>
      <c r="L116" s="74"/>
      <c r="M116" s="74"/>
      <c r="N116" s="74"/>
      <c r="O116" s="74"/>
      <c r="P116" s="74"/>
      <c r="Q116" s="74"/>
      <c r="R116" s="74"/>
      <c r="S116" s="74"/>
      <c r="T116" s="74"/>
      <c r="U116" s="74"/>
      <c r="V116" s="74"/>
      <c r="W116" s="74"/>
      <c r="X116" s="74"/>
      <c r="Y116" s="74"/>
      <c r="Z116" s="74"/>
    </row>
    <row r="117" ht="11.25" customHeight="1">
      <c r="A117" s="66" t="s">
        <v>117</v>
      </c>
      <c r="B117" s="68" t="s">
        <v>118</v>
      </c>
      <c r="C117" s="66" t="s">
        <v>5311</v>
      </c>
      <c r="D117" s="69">
        <v>20.0</v>
      </c>
      <c r="E117" s="308">
        <v>20.0</v>
      </c>
      <c r="F117" s="66" t="s">
        <v>117</v>
      </c>
      <c r="G117" s="74"/>
      <c r="H117" s="74"/>
      <c r="I117" s="74"/>
      <c r="J117" s="74"/>
      <c r="K117" s="74"/>
      <c r="L117" s="74"/>
      <c r="M117" s="74"/>
      <c r="N117" s="74"/>
      <c r="O117" s="74"/>
      <c r="P117" s="74"/>
      <c r="Q117" s="74"/>
      <c r="R117" s="74"/>
      <c r="S117" s="74"/>
      <c r="T117" s="74"/>
      <c r="U117" s="74"/>
      <c r="V117" s="74"/>
      <c r="W117" s="74"/>
      <c r="X117" s="74"/>
      <c r="Y117" s="74"/>
      <c r="Z117" s="74"/>
    </row>
    <row r="118" ht="11.25" customHeight="1">
      <c r="A118" s="66" t="s">
        <v>117</v>
      </c>
      <c r="B118" s="68" t="s">
        <v>118</v>
      </c>
      <c r="C118" s="66" t="s">
        <v>5312</v>
      </c>
      <c r="D118" s="69">
        <v>20.0</v>
      </c>
      <c r="E118" s="308">
        <v>20.0</v>
      </c>
      <c r="F118" s="66" t="s">
        <v>117</v>
      </c>
      <c r="G118" s="74"/>
      <c r="H118" s="74"/>
      <c r="I118" s="74"/>
      <c r="J118" s="74"/>
      <c r="K118" s="74"/>
      <c r="L118" s="74"/>
      <c r="M118" s="74"/>
      <c r="N118" s="74"/>
      <c r="O118" s="74"/>
      <c r="P118" s="74"/>
      <c r="Q118" s="74"/>
      <c r="R118" s="74"/>
      <c r="S118" s="74"/>
      <c r="T118" s="74"/>
      <c r="U118" s="74"/>
      <c r="V118" s="74"/>
      <c r="W118" s="74"/>
      <c r="X118" s="74"/>
      <c r="Y118" s="74"/>
      <c r="Z118" s="74"/>
    </row>
    <row r="119" ht="11.25" customHeight="1">
      <c r="A119" s="66" t="s">
        <v>117</v>
      </c>
      <c r="B119" s="68" t="s">
        <v>118</v>
      </c>
      <c r="C119" s="66" t="s">
        <v>5313</v>
      </c>
      <c r="D119" s="69">
        <v>20.0</v>
      </c>
      <c r="E119" s="308">
        <v>20.0</v>
      </c>
      <c r="F119" s="66" t="s">
        <v>117</v>
      </c>
      <c r="G119" s="74"/>
      <c r="H119" s="74"/>
      <c r="I119" s="74"/>
      <c r="J119" s="74"/>
      <c r="K119" s="74"/>
      <c r="L119" s="74"/>
      <c r="M119" s="74"/>
      <c r="N119" s="74"/>
      <c r="O119" s="74"/>
      <c r="P119" s="74"/>
      <c r="Q119" s="74"/>
      <c r="R119" s="74"/>
      <c r="S119" s="74"/>
      <c r="T119" s="74"/>
      <c r="U119" s="74"/>
      <c r="V119" s="74"/>
      <c r="W119" s="74"/>
      <c r="X119" s="74"/>
      <c r="Y119" s="74"/>
      <c r="Z119" s="74"/>
    </row>
    <row r="120" ht="11.25" customHeight="1">
      <c r="A120" s="66" t="s">
        <v>117</v>
      </c>
      <c r="B120" s="68" t="s">
        <v>118</v>
      </c>
      <c r="C120" s="66" t="s">
        <v>5314</v>
      </c>
      <c r="D120" s="69">
        <v>20.0</v>
      </c>
      <c r="E120" s="308">
        <v>20.0</v>
      </c>
      <c r="F120" s="66" t="s">
        <v>117</v>
      </c>
      <c r="G120" s="74"/>
      <c r="H120" s="74"/>
      <c r="I120" s="74"/>
      <c r="J120" s="74"/>
      <c r="K120" s="74"/>
      <c r="L120" s="74"/>
      <c r="M120" s="74"/>
      <c r="N120" s="74"/>
      <c r="O120" s="74"/>
      <c r="P120" s="74"/>
      <c r="Q120" s="74"/>
      <c r="R120" s="74"/>
      <c r="S120" s="74"/>
      <c r="T120" s="74"/>
      <c r="U120" s="74"/>
      <c r="V120" s="74"/>
      <c r="W120" s="74"/>
      <c r="X120" s="74"/>
      <c r="Y120" s="74"/>
      <c r="Z120" s="74"/>
    </row>
    <row r="121" ht="11.25" customHeight="1">
      <c r="A121" s="66" t="s">
        <v>117</v>
      </c>
      <c r="B121" s="68" t="s">
        <v>118</v>
      </c>
      <c r="C121" s="66" t="s">
        <v>5315</v>
      </c>
      <c r="D121" s="69">
        <v>20.0</v>
      </c>
      <c r="E121" s="308">
        <v>20.0</v>
      </c>
      <c r="F121" s="66" t="s">
        <v>117</v>
      </c>
      <c r="G121" s="74"/>
      <c r="H121" s="74"/>
      <c r="I121" s="74"/>
      <c r="J121" s="74"/>
      <c r="K121" s="74"/>
      <c r="L121" s="74"/>
      <c r="M121" s="74"/>
      <c r="N121" s="74"/>
      <c r="O121" s="74"/>
      <c r="P121" s="74"/>
      <c r="Q121" s="74"/>
      <c r="R121" s="74"/>
      <c r="S121" s="74"/>
      <c r="T121" s="74"/>
      <c r="U121" s="74"/>
      <c r="V121" s="74"/>
      <c r="W121" s="74"/>
      <c r="X121" s="74"/>
      <c r="Y121" s="74"/>
      <c r="Z121" s="74"/>
    </row>
    <row r="122" ht="11.25" customHeight="1">
      <c r="A122" s="66" t="s">
        <v>117</v>
      </c>
      <c r="B122" s="68" t="s">
        <v>118</v>
      </c>
      <c r="C122" s="66" t="s">
        <v>5316</v>
      </c>
      <c r="D122" s="69">
        <v>20.0</v>
      </c>
      <c r="E122" s="308">
        <v>20.0</v>
      </c>
      <c r="F122" s="66" t="s">
        <v>117</v>
      </c>
      <c r="G122" s="74"/>
      <c r="H122" s="74"/>
      <c r="I122" s="74"/>
      <c r="J122" s="74"/>
      <c r="K122" s="74"/>
      <c r="L122" s="74"/>
      <c r="M122" s="74"/>
      <c r="N122" s="74"/>
      <c r="O122" s="74"/>
      <c r="P122" s="74"/>
      <c r="Q122" s="74"/>
      <c r="R122" s="74"/>
      <c r="S122" s="74"/>
      <c r="T122" s="74"/>
      <c r="U122" s="74"/>
      <c r="V122" s="74"/>
      <c r="W122" s="74"/>
      <c r="X122" s="74"/>
      <c r="Y122" s="74"/>
      <c r="Z122" s="74"/>
    </row>
    <row r="123" ht="11.25" customHeight="1">
      <c r="A123" s="66" t="s">
        <v>117</v>
      </c>
      <c r="B123" s="68" t="s">
        <v>118</v>
      </c>
      <c r="C123" s="66" t="s">
        <v>5317</v>
      </c>
      <c r="D123" s="69">
        <v>30.0</v>
      </c>
      <c r="E123" s="308">
        <v>30.0</v>
      </c>
      <c r="F123" s="66" t="s">
        <v>117</v>
      </c>
      <c r="G123" s="74"/>
      <c r="H123" s="74"/>
      <c r="I123" s="74"/>
      <c r="J123" s="74"/>
      <c r="K123" s="74"/>
      <c r="L123" s="74"/>
      <c r="M123" s="74"/>
      <c r="N123" s="74"/>
      <c r="O123" s="74"/>
      <c r="P123" s="74"/>
      <c r="Q123" s="74"/>
      <c r="R123" s="74"/>
      <c r="S123" s="74"/>
      <c r="T123" s="74"/>
      <c r="U123" s="74"/>
      <c r="V123" s="74"/>
      <c r="W123" s="74"/>
      <c r="X123" s="74"/>
      <c r="Y123" s="74"/>
      <c r="Z123" s="74"/>
    </row>
    <row r="124" ht="11.25" customHeight="1">
      <c r="A124" s="66" t="s">
        <v>117</v>
      </c>
      <c r="B124" s="68" t="s">
        <v>118</v>
      </c>
      <c r="C124" s="66" t="s">
        <v>5318</v>
      </c>
      <c r="D124" s="69">
        <v>30.0</v>
      </c>
      <c r="E124" s="308">
        <v>30.0</v>
      </c>
      <c r="F124" s="66" t="s">
        <v>117</v>
      </c>
      <c r="G124" s="74"/>
      <c r="H124" s="74"/>
      <c r="I124" s="74"/>
      <c r="J124" s="74"/>
      <c r="K124" s="74"/>
      <c r="L124" s="74"/>
      <c r="M124" s="74"/>
      <c r="N124" s="74"/>
      <c r="O124" s="74"/>
      <c r="P124" s="74"/>
      <c r="Q124" s="74"/>
      <c r="R124" s="74"/>
      <c r="S124" s="74"/>
      <c r="T124" s="74"/>
      <c r="U124" s="74"/>
      <c r="V124" s="74"/>
      <c r="W124" s="74"/>
      <c r="X124" s="74"/>
      <c r="Y124" s="74"/>
      <c r="Z124" s="74"/>
    </row>
    <row r="125" ht="11.25" customHeight="1">
      <c r="A125" s="66" t="s">
        <v>117</v>
      </c>
      <c r="B125" s="68" t="s">
        <v>118</v>
      </c>
      <c r="C125" s="66" t="s">
        <v>5319</v>
      </c>
      <c r="D125" s="69">
        <v>30.0</v>
      </c>
      <c r="E125" s="308">
        <v>30.0</v>
      </c>
      <c r="F125" s="66" t="s">
        <v>117</v>
      </c>
      <c r="G125" s="74"/>
      <c r="H125" s="74"/>
      <c r="I125" s="74"/>
      <c r="J125" s="74"/>
      <c r="K125" s="74"/>
      <c r="L125" s="74"/>
      <c r="M125" s="74"/>
      <c r="N125" s="74"/>
      <c r="O125" s="74"/>
      <c r="P125" s="74"/>
      <c r="Q125" s="74"/>
      <c r="R125" s="74"/>
      <c r="S125" s="74"/>
      <c r="T125" s="74"/>
      <c r="U125" s="74"/>
      <c r="V125" s="74"/>
      <c r="W125" s="74"/>
      <c r="X125" s="74"/>
      <c r="Y125" s="74"/>
      <c r="Z125" s="74"/>
    </row>
    <row r="126" ht="11.25" customHeight="1">
      <c r="A126" s="66" t="s">
        <v>117</v>
      </c>
      <c r="B126" s="68" t="s">
        <v>118</v>
      </c>
      <c r="C126" s="66" t="s">
        <v>5320</v>
      </c>
      <c r="D126" s="69">
        <v>30.0</v>
      </c>
      <c r="E126" s="308">
        <v>30.0</v>
      </c>
      <c r="F126" s="66" t="s">
        <v>117</v>
      </c>
      <c r="G126" s="74"/>
      <c r="H126" s="74"/>
      <c r="I126" s="74"/>
      <c r="J126" s="74"/>
      <c r="K126" s="74"/>
      <c r="L126" s="74"/>
      <c r="M126" s="74"/>
      <c r="N126" s="74"/>
      <c r="O126" s="74"/>
      <c r="P126" s="74"/>
      <c r="Q126" s="74"/>
      <c r="R126" s="74"/>
      <c r="S126" s="74"/>
      <c r="T126" s="74"/>
      <c r="U126" s="74"/>
      <c r="V126" s="74"/>
      <c r="W126" s="74"/>
      <c r="X126" s="74"/>
      <c r="Y126" s="74"/>
      <c r="Z126" s="74"/>
    </row>
    <row r="127" ht="11.25" customHeight="1">
      <c r="A127" s="66" t="s">
        <v>120</v>
      </c>
      <c r="B127" s="68" t="s">
        <v>118</v>
      </c>
      <c r="C127" s="66" t="s">
        <v>5321</v>
      </c>
      <c r="D127" s="69">
        <v>20.0</v>
      </c>
      <c r="E127" s="308">
        <v>20.0</v>
      </c>
      <c r="F127" s="66" t="s">
        <v>120</v>
      </c>
      <c r="G127" s="74"/>
      <c r="H127" s="74"/>
      <c r="I127" s="74"/>
      <c r="J127" s="74"/>
      <c r="K127" s="74"/>
      <c r="L127" s="74"/>
      <c r="M127" s="74"/>
      <c r="N127" s="74"/>
      <c r="O127" s="74"/>
      <c r="P127" s="74"/>
      <c r="Q127" s="74"/>
      <c r="R127" s="74"/>
      <c r="S127" s="74"/>
      <c r="T127" s="74"/>
      <c r="U127" s="74"/>
      <c r="V127" s="74"/>
      <c r="W127" s="74"/>
      <c r="X127" s="74"/>
      <c r="Y127" s="74"/>
      <c r="Z127" s="74"/>
    </row>
    <row r="128" ht="11.25" customHeight="1">
      <c r="A128" s="66" t="s">
        <v>120</v>
      </c>
      <c r="B128" s="68" t="s">
        <v>118</v>
      </c>
      <c r="C128" s="66" t="s">
        <v>5322</v>
      </c>
      <c r="D128" s="69">
        <v>20.0</v>
      </c>
      <c r="E128" s="308">
        <v>20.0</v>
      </c>
      <c r="F128" s="66" t="s">
        <v>120</v>
      </c>
      <c r="G128" s="74"/>
      <c r="H128" s="74"/>
      <c r="I128" s="74"/>
      <c r="J128" s="74"/>
      <c r="K128" s="74"/>
      <c r="L128" s="74"/>
      <c r="M128" s="74"/>
      <c r="N128" s="74"/>
      <c r="O128" s="74"/>
      <c r="P128" s="74"/>
      <c r="Q128" s="74"/>
      <c r="R128" s="74"/>
      <c r="S128" s="74"/>
      <c r="T128" s="74"/>
      <c r="U128" s="74"/>
      <c r="V128" s="74"/>
      <c r="W128" s="74"/>
      <c r="X128" s="74"/>
      <c r="Y128" s="74"/>
      <c r="Z128" s="74"/>
    </row>
    <row r="129" ht="11.25" customHeight="1">
      <c r="A129" s="66" t="s">
        <v>120</v>
      </c>
      <c r="B129" s="68" t="s">
        <v>118</v>
      </c>
      <c r="C129" s="66" t="s">
        <v>5323</v>
      </c>
      <c r="D129" s="69">
        <v>20.0</v>
      </c>
      <c r="E129" s="308">
        <v>20.0</v>
      </c>
      <c r="F129" s="66" t="s">
        <v>120</v>
      </c>
      <c r="G129" s="74"/>
      <c r="H129" s="74"/>
      <c r="I129" s="74"/>
      <c r="J129" s="74"/>
      <c r="K129" s="74"/>
      <c r="L129" s="74"/>
      <c r="M129" s="74"/>
      <c r="N129" s="74"/>
      <c r="O129" s="74"/>
      <c r="P129" s="74"/>
      <c r="Q129" s="74"/>
      <c r="R129" s="74"/>
      <c r="S129" s="74"/>
      <c r="T129" s="74"/>
      <c r="U129" s="74"/>
      <c r="V129" s="74"/>
      <c r="W129" s="74"/>
      <c r="X129" s="74"/>
      <c r="Y129" s="74"/>
      <c r="Z129" s="74"/>
    </row>
    <row r="130" ht="11.25" customHeight="1">
      <c r="A130" s="66" t="s">
        <v>120</v>
      </c>
      <c r="B130" s="68" t="s">
        <v>118</v>
      </c>
      <c r="C130" s="66" t="s">
        <v>5324</v>
      </c>
      <c r="D130" s="69">
        <v>20.0</v>
      </c>
      <c r="E130" s="308">
        <v>20.0</v>
      </c>
      <c r="F130" s="66" t="s">
        <v>120</v>
      </c>
      <c r="G130" s="74"/>
      <c r="H130" s="74"/>
      <c r="I130" s="74"/>
      <c r="J130" s="74"/>
      <c r="K130" s="74"/>
      <c r="L130" s="74"/>
      <c r="M130" s="74"/>
      <c r="N130" s="74"/>
      <c r="O130" s="74"/>
      <c r="P130" s="74"/>
      <c r="Q130" s="74"/>
      <c r="R130" s="74"/>
      <c r="S130" s="74"/>
      <c r="T130" s="74"/>
      <c r="U130" s="74"/>
      <c r="V130" s="74"/>
      <c r="W130" s="74"/>
      <c r="X130" s="74"/>
      <c r="Y130" s="74"/>
      <c r="Z130" s="74"/>
    </row>
    <row r="131" ht="11.25" customHeight="1">
      <c r="A131" s="66" t="s">
        <v>120</v>
      </c>
      <c r="B131" s="68" t="s">
        <v>118</v>
      </c>
      <c r="C131" s="66" t="s">
        <v>5325</v>
      </c>
      <c r="D131" s="69">
        <v>20.0</v>
      </c>
      <c r="E131" s="308">
        <v>20.0</v>
      </c>
      <c r="F131" s="66" t="s">
        <v>120</v>
      </c>
      <c r="G131" s="74"/>
      <c r="H131" s="74"/>
      <c r="I131" s="74"/>
      <c r="J131" s="74"/>
      <c r="K131" s="74"/>
      <c r="L131" s="74"/>
      <c r="M131" s="74"/>
      <c r="N131" s="74"/>
      <c r="O131" s="74"/>
      <c r="P131" s="74"/>
      <c r="Q131" s="74"/>
      <c r="R131" s="74"/>
      <c r="S131" s="74"/>
      <c r="T131" s="74"/>
      <c r="U131" s="74"/>
      <c r="V131" s="74"/>
      <c r="W131" s="74"/>
      <c r="X131" s="74"/>
      <c r="Y131" s="74"/>
      <c r="Z131" s="74"/>
    </row>
    <row r="132" ht="11.25" customHeight="1">
      <c r="A132" s="66" t="s">
        <v>120</v>
      </c>
      <c r="B132" s="68" t="s">
        <v>118</v>
      </c>
      <c r="C132" s="66" t="s">
        <v>5326</v>
      </c>
      <c r="D132" s="69">
        <v>20.0</v>
      </c>
      <c r="E132" s="308">
        <v>20.0</v>
      </c>
      <c r="F132" s="66" t="s">
        <v>120</v>
      </c>
      <c r="G132" s="74"/>
      <c r="H132" s="74"/>
      <c r="I132" s="74"/>
      <c r="J132" s="74"/>
      <c r="K132" s="74"/>
      <c r="L132" s="74"/>
      <c r="M132" s="74"/>
      <c r="N132" s="74"/>
      <c r="O132" s="74"/>
      <c r="P132" s="74"/>
      <c r="Q132" s="74"/>
      <c r="R132" s="74"/>
      <c r="S132" s="74"/>
      <c r="T132" s="74"/>
      <c r="U132" s="74"/>
      <c r="V132" s="74"/>
      <c r="W132" s="74"/>
      <c r="X132" s="74"/>
      <c r="Y132" s="74"/>
      <c r="Z132" s="74"/>
    </row>
    <row r="133" ht="11.25" customHeight="1">
      <c r="A133" s="66" t="s">
        <v>120</v>
      </c>
      <c r="B133" s="68" t="s">
        <v>118</v>
      </c>
      <c r="C133" s="66" t="s">
        <v>5327</v>
      </c>
      <c r="D133" s="69">
        <v>20.0</v>
      </c>
      <c r="E133" s="308">
        <v>20.0</v>
      </c>
      <c r="F133" s="66" t="s">
        <v>120</v>
      </c>
      <c r="G133" s="74"/>
      <c r="H133" s="74"/>
      <c r="I133" s="74"/>
      <c r="J133" s="74"/>
      <c r="K133" s="74"/>
      <c r="L133" s="74"/>
      <c r="M133" s="74"/>
      <c r="N133" s="74"/>
      <c r="O133" s="74"/>
      <c r="P133" s="74"/>
      <c r="Q133" s="74"/>
      <c r="R133" s="74"/>
      <c r="S133" s="74"/>
      <c r="T133" s="74"/>
      <c r="U133" s="74"/>
      <c r="V133" s="74"/>
      <c r="W133" s="74"/>
      <c r="X133" s="74"/>
      <c r="Y133" s="74"/>
      <c r="Z133" s="74"/>
    </row>
    <row r="134" ht="11.25" customHeight="1">
      <c r="A134" s="66" t="s">
        <v>120</v>
      </c>
      <c r="B134" s="68" t="s">
        <v>118</v>
      </c>
      <c r="C134" s="66" t="s">
        <v>5328</v>
      </c>
      <c r="D134" s="69">
        <v>20.0</v>
      </c>
      <c r="E134" s="308">
        <v>20.0</v>
      </c>
      <c r="F134" s="66" t="s">
        <v>120</v>
      </c>
      <c r="G134" s="74"/>
      <c r="H134" s="74"/>
      <c r="I134" s="74"/>
      <c r="J134" s="74"/>
      <c r="K134" s="74"/>
      <c r="L134" s="74"/>
      <c r="M134" s="74"/>
      <c r="N134" s="74"/>
      <c r="O134" s="74"/>
      <c r="P134" s="74"/>
      <c r="Q134" s="74"/>
      <c r="R134" s="74"/>
      <c r="S134" s="74"/>
      <c r="T134" s="74"/>
      <c r="U134" s="74"/>
      <c r="V134" s="74"/>
      <c r="W134" s="74"/>
      <c r="X134" s="74"/>
      <c r="Y134" s="74"/>
      <c r="Z134" s="74"/>
    </row>
    <row r="135" ht="11.25" customHeight="1">
      <c r="A135" s="66" t="s">
        <v>120</v>
      </c>
      <c r="B135" s="68" t="s">
        <v>118</v>
      </c>
      <c r="C135" s="66" t="s">
        <v>5329</v>
      </c>
      <c r="D135" s="69">
        <v>20.0</v>
      </c>
      <c r="E135" s="308">
        <v>20.0</v>
      </c>
      <c r="F135" s="66" t="s">
        <v>120</v>
      </c>
      <c r="G135" s="74"/>
      <c r="H135" s="74"/>
      <c r="I135" s="74"/>
      <c r="J135" s="74"/>
      <c r="K135" s="74"/>
      <c r="L135" s="74"/>
      <c r="M135" s="74"/>
      <c r="N135" s="74"/>
      <c r="O135" s="74"/>
      <c r="P135" s="74"/>
      <c r="Q135" s="74"/>
      <c r="R135" s="74"/>
      <c r="S135" s="74"/>
      <c r="T135" s="74"/>
      <c r="U135" s="74"/>
      <c r="V135" s="74"/>
      <c r="W135" s="74"/>
      <c r="X135" s="74"/>
      <c r="Y135" s="74"/>
      <c r="Z135" s="74"/>
    </row>
    <row r="136" ht="11.25" customHeight="1">
      <c r="A136" s="66" t="s">
        <v>120</v>
      </c>
      <c r="B136" s="68" t="s">
        <v>118</v>
      </c>
      <c r="C136" s="66" t="s">
        <v>5330</v>
      </c>
      <c r="D136" s="69">
        <v>20.0</v>
      </c>
      <c r="E136" s="308">
        <v>20.0</v>
      </c>
      <c r="F136" s="66" t="s">
        <v>120</v>
      </c>
      <c r="G136" s="74"/>
      <c r="H136" s="74"/>
      <c r="I136" s="74"/>
      <c r="J136" s="74"/>
      <c r="K136" s="74"/>
      <c r="L136" s="74"/>
      <c r="M136" s="74"/>
      <c r="N136" s="74"/>
      <c r="O136" s="74"/>
      <c r="P136" s="74"/>
      <c r="Q136" s="74"/>
      <c r="R136" s="74"/>
      <c r="S136" s="74"/>
      <c r="T136" s="74"/>
      <c r="U136" s="74"/>
      <c r="V136" s="74"/>
      <c r="W136" s="74"/>
      <c r="X136" s="74"/>
      <c r="Y136" s="74"/>
      <c r="Z136" s="74"/>
    </row>
    <row r="137" ht="11.25" customHeight="1">
      <c r="A137" s="66" t="s">
        <v>120</v>
      </c>
      <c r="B137" s="68" t="s">
        <v>118</v>
      </c>
      <c r="C137" s="66" t="s">
        <v>5331</v>
      </c>
      <c r="D137" s="69">
        <v>20.0</v>
      </c>
      <c r="E137" s="308">
        <v>20.0</v>
      </c>
      <c r="F137" s="416" t="s">
        <v>120</v>
      </c>
      <c r="G137" s="74"/>
      <c r="H137" s="74"/>
      <c r="I137" s="74"/>
      <c r="J137" s="74"/>
      <c r="K137" s="74"/>
      <c r="L137" s="74"/>
      <c r="M137" s="74"/>
      <c r="N137" s="74"/>
      <c r="O137" s="74"/>
      <c r="P137" s="74"/>
      <c r="Q137" s="74"/>
      <c r="R137" s="74"/>
      <c r="S137" s="74"/>
      <c r="T137" s="74"/>
      <c r="U137" s="74"/>
      <c r="V137" s="74"/>
      <c r="W137" s="74"/>
      <c r="X137" s="74"/>
      <c r="Y137" s="74"/>
      <c r="Z137" s="74"/>
    </row>
    <row r="138" ht="11.25" customHeight="1">
      <c r="A138" s="66" t="s">
        <v>123</v>
      </c>
      <c r="B138" s="68" t="s">
        <v>118</v>
      </c>
      <c r="C138" s="85" t="s">
        <v>5332</v>
      </c>
      <c r="D138" s="69">
        <v>20.0</v>
      </c>
      <c r="E138" s="308">
        <v>20.0</v>
      </c>
      <c r="F138" s="66" t="s">
        <v>123</v>
      </c>
      <c r="G138" s="74"/>
      <c r="H138" s="74"/>
      <c r="I138" s="74"/>
      <c r="J138" s="74"/>
      <c r="K138" s="74"/>
      <c r="L138" s="74"/>
      <c r="M138" s="74"/>
      <c r="N138" s="74"/>
      <c r="O138" s="74"/>
      <c r="P138" s="74"/>
      <c r="Q138" s="74"/>
      <c r="R138" s="74"/>
      <c r="S138" s="74"/>
      <c r="T138" s="74"/>
      <c r="U138" s="74"/>
      <c r="V138" s="74"/>
      <c r="W138" s="74"/>
      <c r="X138" s="74"/>
      <c r="Y138" s="74"/>
      <c r="Z138" s="74"/>
    </row>
    <row r="139" ht="11.25" customHeight="1">
      <c r="A139" s="66" t="s">
        <v>123</v>
      </c>
      <c r="B139" s="68" t="s">
        <v>118</v>
      </c>
      <c r="C139" s="481" t="s">
        <v>5333</v>
      </c>
      <c r="D139" s="69">
        <v>20.0</v>
      </c>
      <c r="E139" s="308">
        <v>20.0</v>
      </c>
      <c r="F139" s="66" t="s">
        <v>123</v>
      </c>
      <c r="G139" s="74"/>
      <c r="H139" s="74"/>
      <c r="I139" s="74"/>
      <c r="J139" s="74"/>
      <c r="K139" s="74"/>
      <c r="L139" s="74"/>
      <c r="M139" s="74"/>
      <c r="N139" s="74"/>
      <c r="O139" s="74"/>
      <c r="P139" s="74"/>
      <c r="Q139" s="74"/>
      <c r="R139" s="74"/>
      <c r="S139" s="74"/>
      <c r="T139" s="74"/>
      <c r="U139" s="74"/>
      <c r="V139" s="74"/>
      <c r="W139" s="74"/>
      <c r="X139" s="74"/>
      <c r="Y139" s="74"/>
      <c r="Z139" s="74"/>
    </row>
    <row r="140" ht="11.25" customHeight="1">
      <c r="A140" s="66" t="s">
        <v>916</v>
      </c>
      <c r="B140" s="68" t="s">
        <v>913</v>
      </c>
      <c r="C140" s="66" t="s">
        <v>5334</v>
      </c>
      <c r="D140" s="69">
        <v>20.0</v>
      </c>
      <c r="E140" s="308">
        <v>20.0</v>
      </c>
      <c r="F140" s="66" t="s">
        <v>916</v>
      </c>
      <c r="G140" s="74"/>
      <c r="H140" s="74"/>
      <c r="I140" s="74"/>
      <c r="J140" s="74"/>
      <c r="K140" s="74"/>
      <c r="L140" s="74"/>
      <c r="M140" s="74"/>
      <c r="N140" s="74"/>
      <c r="O140" s="74"/>
      <c r="P140" s="74"/>
      <c r="Q140" s="74"/>
      <c r="R140" s="74"/>
      <c r="S140" s="74"/>
      <c r="T140" s="74"/>
      <c r="U140" s="74"/>
      <c r="V140" s="74"/>
      <c r="W140" s="74"/>
      <c r="X140" s="74"/>
      <c r="Y140" s="74"/>
      <c r="Z140" s="74"/>
    </row>
    <row r="141" ht="11.25" customHeight="1">
      <c r="A141" s="66" t="s">
        <v>916</v>
      </c>
      <c r="B141" s="68" t="s">
        <v>913</v>
      </c>
      <c r="C141" s="66" t="s">
        <v>5335</v>
      </c>
      <c r="D141" s="69">
        <v>30.0</v>
      </c>
      <c r="E141" s="308">
        <v>30.0</v>
      </c>
      <c r="F141" s="66" t="s">
        <v>916</v>
      </c>
      <c r="G141" s="74"/>
      <c r="H141" s="74"/>
      <c r="I141" s="74"/>
      <c r="J141" s="74"/>
      <c r="K141" s="74"/>
      <c r="L141" s="74"/>
      <c r="M141" s="74"/>
      <c r="N141" s="74"/>
      <c r="O141" s="74"/>
      <c r="P141" s="74"/>
      <c r="Q141" s="74"/>
      <c r="R141" s="74"/>
      <c r="S141" s="74"/>
      <c r="T141" s="74"/>
      <c r="U141" s="74"/>
      <c r="V141" s="74"/>
      <c r="W141" s="74"/>
      <c r="X141" s="74"/>
      <c r="Y141" s="74"/>
      <c r="Z141" s="74"/>
    </row>
    <row r="142" ht="11.25" customHeight="1">
      <c r="A142" s="66" t="s">
        <v>126</v>
      </c>
      <c r="B142" s="68" t="s">
        <v>118</v>
      </c>
      <c r="C142" s="66" t="s">
        <v>5336</v>
      </c>
      <c r="D142" s="69" t="s">
        <v>5337</v>
      </c>
      <c r="E142" s="308">
        <v>30.0</v>
      </c>
      <c r="F142" s="66" t="s">
        <v>126</v>
      </c>
      <c r="G142" s="74"/>
      <c r="H142" s="74"/>
      <c r="I142" s="74"/>
      <c r="J142" s="74"/>
      <c r="K142" s="74"/>
      <c r="L142" s="74"/>
      <c r="M142" s="74"/>
      <c r="N142" s="74"/>
      <c r="O142" s="74"/>
      <c r="P142" s="74"/>
      <c r="Q142" s="74"/>
      <c r="R142" s="74"/>
      <c r="S142" s="74"/>
      <c r="T142" s="74"/>
      <c r="U142" s="74"/>
      <c r="V142" s="74"/>
      <c r="W142" s="74"/>
      <c r="X142" s="74"/>
      <c r="Y142" s="74"/>
      <c r="Z142" s="74"/>
    </row>
    <row r="143" ht="11.25" customHeight="1">
      <c r="A143" s="66" t="s">
        <v>126</v>
      </c>
      <c r="B143" s="68" t="s">
        <v>118</v>
      </c>
      <c r="C143" s="66" t="s">
        <v>5338</v>
      </c>
      <c r="D143" s="69" t="s">
        <v>5339</v>
      </c>
      <c r="E143" s="308">
        <v>20.0</v>
      </c>
      <c r="F143" s="66" t="s">
        <v>126</v>
      </c>
      <c r="G143" s="74"/>
      <c r="H143" s="74"/>
      <c r="I143" s="74"/>
      <c r="J143" s="74"/>
      <c r="K143" s="74"/>
      <c r="L143" s="74"/>
      <c r="M143" s="74"/>
      <c r="N143" s="74"/>
      <c r="O143" s="74"/>
      <c r="P143" s="74"/>
      <c r="Q143" s="74"/>
      <c r="R143" s="74"/>
      <c r="S143" s="74"/>
      <c r="T143" s="74"/>
      <c r="U143" s="74"/>
      <c r="V143" s="74"/>
      <c r="W143" s="74"/>
      <c r="X143" s="74"/>
      <c r="Y143" s="74"/>
      <c r="Z143" s="74"/>
    </row>
    <row r="144" ht="11.25" customHeight="1">
      <c r="A144" s="66" t="s">
        <v>126</v>
      </c>
      <c r="B144" s="68" t="s">
        <v>118</v>
      </c>
      <c r="C144" s="66" t="s">
        <v>5340</v>
      </c>
      <c r="D144" s="69" t="s">
        <v>5339</v>
      </c>
      <c r="E144" s="308">
        <v>20.0</v>
      </c>
      <c r="F144" s="66" t="s">
        <v>126</v>
      </c>
      <c r="G144" s="74"/>
      <c r="H144" s="74"/>
      <c r="I144" s="74"/>
      <c r="J144" s="74"/>
      <c r="K144" s="74"/>
      <c r="L144" s="74"/>
      <c r="M144" s="74"/>
      <c r="N144" s="74"/>
      <c r="O144" s="74"/>
      <c r="P144" s="74"/>
      <c r="Q144" s="74"/>
      <c r="R144" s="74"/>
      <c r="S144" s="74"/>
      <c r="T144" s="74"/>
      <c r="U144" s="74"/>
      <c r="V144" s="74"/>
      <c r="W144" s="74"/>
      <c r="X144" s="74"/>
      <c r="Y144" s="74"/>
      <c r="Z144" s="74"/>
    </row>
    <row r="145" ht="11.25" customHeight="1">
      <c r="A145" s="66" t="s">
        <v>126</v>
      </c>
      <c r="B145" s="68" t="s">
        <v>118</v>
      </c>
      <c r="C145" s="66" t="s">
        <v>5341</v>
      </c>
      <c r="D145" s="69" t="s">
        <v>5339</v>
      </c>
      <c r="E145" s="308">
        <v>20.0</v>
      </c>
      <c r="F145" s="66" t="s">
        <v>126</v>
      </c>
      <c r="G145" s="74"/>
      <c r="H145" s="74"/>
      <c r="I145" s="74"/>
      <c r="J145" s="74"/>
      <c r="K145" s="74"/>
      <c r="L145" s="74"/>
      <c r="M145" s="74"/>
      <c r="N145" s="74"/>
      <c r="O145" s="74"/>
      <c r="P145" s="74"/>
      <c r="Q145" s="74"/>
      <c r="R145" s="74"/>
      <c r="S145" s="74"/>
      <c r="T145" s="74"/>
      <c r="U145" s="74"/>
      <c r="V145" s="74"/>
      <c r="W145" s="74"/>
      <c r="X145" s="74"/>
      <c r="Y145" s="74"/>
      <c r="Z145" s="74"/>
    </row>
    <row r="146" ht="11.25" customHeight="1">
      <c r="A146" s="66" t="s">
        <v>126</v>
      </c>
      <c r="B146" s="68" t="s">
        <v>118</v>
      </c>
      <c r="C146" s="66" t="s">
        <v>5342</v>
      </c>
      <c r="D146" s="69" t="s">
        <v>5339</v>
      </c>
      <c r="E146" s="308">
        <v>20.0</v>
      </c>
      <c r="F146" s="66" t="s">
        <v>126</v>
      </c>
      <c r="G146" s="74"/>
      <c r="H146" s="74"/>
      <c r="I146" s="74"/>
      <c r="J146" s="74"/>
      <c r="K146" s="74"/>
      <c r="L146" s="74"/>
      <c r="M146" s="74"/>
      <c r="N146" s="74"/>
      <c r="O146" s="74"/>
      <c r="P146" s="74"/>
      <c r="Q146" s="74"/>
      <c r="R146" s="74"/>
      <c r="S146" s="74"/>
      <c r="T146" s="74"/>
      <c r="U146" s="74"/>
      <c r="V146" s="74"/>
      <c r="W146" s="74"/>
      <c r="X146" s="74"/>
      <c r="Y146" s="74"/>
      <c r="Z146" s="74"/>
    </row>
    <row r="147" ht="11.25" customHeight="1">
      <c r="A147" s="66" t="s">
        <v>378</v>
      </c>
      <c r="B147" s="68" t="s">
        <v>118</v>
      </c>
      <c r="C147" s="338"/>
      <c r="D147" s="69">
        <v>20.0</v>
      </c>
      <c r="E147" s="308">
        <v>20.0</v>
      </c>
      <c r="F147" s="66" t="s">
        <v>378</v>
      </c>
      <c r="G147" s="74"/>
      <c r="H147" s="74"/>
      <c r="I147" s="74"/>
      <c r="J147" s="74"/>
      <c r="K147" s="74"/>
      <c r="L147" s="74"/>
      <c r="M147" s="74"/>
      <c r="N147" s="74"/>
      <c r="O147" s="74"/>
      <c r="P147" s="74"/>
      <c r="Q147" s="74"/>
      <c r="R147" s="74"/>
      <c r="S147" s="74"/>
      <c r="T147" s="74"/>
      <c r="U147" s="74"/>
      <c r="V147" s="74"/>
      <c r="W147" s="74"/>
      <c r="X147" s="74"/>
      <c r="Y147" s="74"/>
      <c r="Z147" s="74"/>
    </row>
    <row r="148" ht="11.25" customHeight="1">
      <c r="A148" s="66" t="s">
        <v>378</v>
      </c>
      <c r="B148" s="68" t="s">
        <v>118</v>
      </c>
      <c r="C148" s="66"/>
      <c r="D148" s="69">
        <v>30.0</v>
      </c>
      <c r="E148" s="308">
        <v>30.0</v>
      </c>
      <c r="F148" s="66" t="s">
        <v>378</v>
      </c>
      <c r="G148" s="74"/>
      <c r="H148" s="74"/>
      <c r="I148" s="74"/>
      <c r="J148" s="74"/>
      <c r="K148" s="74"/>
      <c r="L148" s="74"/>
      <c r="M148" s="74"/>
      <c r="N148" s="74"/>
      <c r="O148" s="74"/>
      <c r="P148" s="74"/>
      <c r="Q148" s="74"/>
      <c r="R148" s="74"/>
      <c r="S148" s="74"/>
      <c r="T148" s="74"/>
      <c r="U148" s="74"/>
      <c r="V148" s="74"/>
      <c r="W148" s="74"/>
      <c r="X148" s="74"/>
      <c r="Y148" s="74"/>
      <c r="Z148" s="74"/>
    </row>
    <row r="149" ht="11.25" customHeight="1">
      <c r="A149" s="66" t="s">
        <v>378</v>
      </c>
      <c r="B149" s="68" t="s">
        <v>118</v>
      </c>
      <c r="C149" s="66"/>
      <c r="D149" s="69">
        <v>30.0</v>
      </c>
      <c r="E149" s="308">
        <v>30.0</v>
      </c>
      <c r="F149" s="66" t="s">
        <v>378</v>
      </c>
      <c r="G149" s="74"/>
      <c r="H149" s="74"/>
      <c r="I149" s="74"/>
      <c r="J149" s="74"/>
      <c r="K149" s="74"/>
      <c r="L149" s="74"/>
      <c r="M149" s="74"/>
      <c r="N149" s="74"/>
      <c r="O149" s="74"/>
      <c r="P149" s="74"/>
      <c r="Q149" s="74"/>
      <c r="R149" s="74"/>
      <c r="S149" s="74"/>
      <c r="T149" s="74"/>
      <c r="U149" s="74"/>
      <c r="V149" s="74"/>
      <c r="W149" s="74"/>
      <c r="X149" s="74"/>
      <c r="Y149" s="74"/>
      <c r="Z149" s="74"/>
    </row>
    <row r="150" ht="11.25" customHeight="1">
      <c r="A150" s="66" t="s">
        <v>378</v>
      </c>
      <c r="B150" s="68" t="s">
        <v>118</v>
      </c>
      <c r="C150" s="66"/>
      <c r="D150" s="69">
        <v>30.0</v>
      </c>
      <c r="E150" s="308">
        <v>30.0</v>
      </c>
      <c r="F150" s="66" t="s">
        <v>378</v>
      </c>
      <c r="G150" s="74"/>
      <c r="H150" s="74"/>
      <c r="I150" s="74"/>
      <c r="J150" s="74"/>
      <c r="K150" s="74"/>
      <c r="L150" s="74"/>
      <c r="M150" s="74"/>
      <c r="N150" s="74"/>
      <c r="O150" s="74"/>
      <c r="P150" s="74"/>
      <c r="Q150" s="74"/>
      <c r="R150" s="74"/>
      <c r="S150" s="74"/>
      <c r="T150" s="74"/>
      <c r="U150" s="74"/>
      <c r="V150" s="74"/>
      <c r="W150" s="74"/>
      <c r="X150" s="74"/>
      <c r="Y150" s="74"/>
      <c r="Z150" s="74"/>
    </row>
    <row r="151" ht="11.25" customHeight="1">
      <c r="A151" s="66" t="s">
        <v>378</v>
      </c>
      <c r="B151" s="68" t="s">
        <v>118</v>
      </c>
      <c r="C151" s="66"/>
      <c r="D151" s="69">
        <v>20.0</v>
      </c>
      <c r="E151" s="308">
        <v>20.0</v>
      </c>
      <c r="F151" s="66" t="s">
        <v>378</v>
      </c>
      <c r="G151" s="74"/>
      <c r="H151" s="74"/>
      <c r="I151" s="74"/>
      <c r="J151" s="74"/>
      <c r="K151" s="74"/>
      <c r="L151" s="74"/>
      <c r="M151" s="74"/>
      <c r="N151" s="74"/>
      <c r="O151" s="74"/>
      <c r="P151" s="74"/>
      <c r="Q151" s="74"/>
      <c r="R151" s="74"/>
      <c r="S151" s="74"/>
      <c r="T151" s="74"/>
      <c r="U151" s="74"/>
      <c r="V151" s="74"/>
      <c r="W151" s="74"/>
      <c r="X151" s="74"/>
      <c r="Y151" s="74"/>
      <c r="Z151" s="74"/>
    </row>
    <row r="152" ht="11.25" customHeight="1">
      <c r="A152" s="66" t="s">
        <v>378</v>
      </c>
      <c r="B152" s="68" t="s">
        <v>118</v>
      </c>
      <c r="C152" s="66"/>
      <c r="D152" s="69">
        <v>20.0</v>
      </c>
      <c r="E152" s="308">
        <v>20.0</v>
      </c>
      <c r="F152" s="66" t="s">
        <v>378</v>
      </c>
      <c r="G152" s="74"/>
      <c r="H152" s="74"/>
      <c r="I152" s="74"/>
      <c r="J152" s="74"/>
      <c r="K152" s="74"/>
      <c r="L152" s="74"/>
      <c r="M152" s="74"/>
      <c r="N152" s="74"/>
      <c r="O152" s="74"/>
      <c r="P152" s="74"/>
      <c r="Q152" s="74"/>
      <c r="R152" s="74"/>
      <c r="S152" s="74"/>
      <c r="T152" s="74"/>
      <c r="U152" s="74"/>
      <c r="V152" s="74"/>
      <c r="W152" s="74"/>
      <c r="X152" s="74"/>
      <c r="Y152" s="74"/>
      <c r="Z152" s="74"/>
    </row>
    <row r="153" ht="11.25" customHeight="1">
      <c r="A153" s="66" t="s">
        <v>133</v>
      </c>
      <c r="B153" s="68" t="s">
        <v>118</v>
      </c>
      <c r="C153" s="66" t="s">
        <v>5343</v>
      </c>
      <c r="D153" s="69">
        <v>20.0</v>
      </c>
      <c r="E153" s="308">
        <v>20.0</v>
      </c>
      <c r="F153" s="66" t="s">
        <v>133</v>
      </c>
      <c r="G153" s="74"/>
      <c r="H153" s="74"/>
      <c r="I153" s="74"/>
      <c r="J153" s="74"/>
      <c r="K153" s="74"/>
      <c r="L153" s="74"/>
      <c r="M153" s="74"/>
      <c r="N153" s="74"/>
      <c r="O153" s="74"/>
      <c r="P153" s="74"/>
      <c r="Q153" s="74"/>
      <c r="R153" s="74"/>
      <c r="S153" s="74"/>
      <c r="T153" s="74"/>
      <c r="U153" s="74"/>
      <c r="V153" s="74"/>
      <c r="W153" s="74"/>
      <c r="X153" s="74"/>
      <c r="Y153" s="74"/>
      <c r="Z153" s="74"/>
    </row>
    <row r="154" ht="11.25" customHeight="1">
      <c r="A154" s="66" t="s">
        <v>133</v>
      </c>
      <c r="B154" s="68" t="s">
        <v>118</v>
      </c>
      <c r="C154" s="66" t="s">
        <v>5344</v>
      </c>
      <c r="D154" s="69">
        <v>20.0</v>
      </c>
      <c r="E154" s="308">
        <v>20.0</v>
      </c>
      <c r="F154" s="66" t="s">
        <v>133</v>
      </c>
      <c r="G154" s="74"/>
      <c r="H154" s="74"/>
      <c r="I154" s="74"/>
      <c r="J154" s="74"/>
      <c r="K154" s="74"/>
      <c r="L154" s="74"/>
      <c r="M154" s="74"/>
      <c r="N154" s="74"/>
      <c r="O154" s="74"/>
      <c r="P154" s="74"/>
      <c r="Q154" s="74"/>
      <c r="R154" s="74"/>
      <c r="S154" s="74"/>
      <c r="T154" s="74"/>
      <c r="U154" s="74"/>
      <c r="V154" s="74"/>
      <c r="W154" s="74"/>
      <c r="X154" s="74"/>
      <c r="Y154" s="74"/>
      <c r="Z154" s="74"/>
    </row>
    <row r="155" ht="11.25" customHeight="1">
      <c r="A155" s="66" t="s">
        <v>133</v>
      </c>
      <c r="B155" s="68" t="s">
        <v>118</v>
      </c>
      <c r="C155" s="66" t="s">
        <v>5345</v>
      </c>
      <c r="D155" s="69">
        <v>20.0</v>
      </c>
      <c r="E155" s="308">
        <v>20.0</v>
      </c>
      <c r="F155" s="66" t="s">
        <v>133</v>
      </c>
      <c r="G155" s="74"/>
      <c r="H155" s="74"/>
      <c r="I155" s="74"/>
      <c r="J155" s="74"/>
      <c r="K155" s="74"/>
      <c r="L155" s="74"/>
      <c r="M155" s="74"/>
      <c r="N155" s="74"/>
      <c r="O155" s="74"/>
      <c r="P155" s="74"/>
      <c r="Q155" s="74"/>
      <c r="R155" s="74"/>
      <c r="S155" s="74"/>
      <c r="T155" s="74"/>
      <c r="U155" s="74"/>
      <c r="V155" s="74"/>
      <c r="W155" s="74"/>
      <c r="X155" s="74"/>
      <c r="Y155" s="74"/>
      <c r="Z155" s="74"/>
    </row>
    <row r="156" ht="11.25" customHeight="1">
      <c r="A156" s="66" t="s">
        <v>133</v>
      </c>
      <c r="B156" s="68" t="s">
        <v>118</v>
      </c>
      <c r="C156" s="66" t="s">
        <v>5346</v>
      </c>
      <c r="D156" s="69">
        <v>30.0</v>
      </c>
      <c r="E156" s="308">
        <v>30.0</v>
      </c>
      <c r="F156" s="66" t="s">
        <v>133</v>
      </c>
      <c r="G156" s="74"/>
      <c r="H156" s="74"/>
      <c r="I156" s="74"/>
      <c r="J156" s="74"/>
      <c r="K156" s="74"/>
      <c r="L156" s="74"/>
      <c r="M156" s="74"/>
      <c r="N156" s="74"/>
      <c r="O156" s="74"/>
      <c r="P156" s="74"/>
      <c r="Q156" s="74"/>
      <c r="R156" s="74"/>
      <c r="S156" s="74"/>
      <c r="T156" s="74"/>
      <c r="U156" s="74"/>
      <c r="V156" s="74"/>
      <c r="W156" s="74"/>
      <c r="X156" s="74"/>
      <c r="Y156" s="74"/>
      <c r="Z156" s="74"/>
    </row>
    <row r="157" ht="11.25" customHeight="1">
      <c r="A157" s="66" t="s">
        <v>133</v>
      </c>
      <c r="B157" s="68" t="s">
        <v>118</v>
      </c>
      <c r="C157" s="66" t="s">
        <v>5347</v>
      </c>
      <c r="D157" s="69">
        <v>30.0</v>
      </c>
      <c r="E157" s="308">
        <v>30.0</v>
      </c>
      <c r="F157" s="66" t="s">
        <v>133</v>
      </c>
      <c r="G157" s="74"/>
      <c r="H157" s="74"/>
      <c r="I157" s="74"/>
      <c r="J157" s="74"/>
      <c r="K157" s="74"/>
      <c r="L157" s="74"/>
      <c r="M157" s="74"/>
      <c r="N157" s="74"/>
      <c r="O157" s="74"/>
      <c r="P157" s="74"/>
      <c r="Q157" s="74"/>
      <c r="R157" s="74"/>
      <c r="S157" s="74"/>
      <c r="T157" s="74"/>
      <c r="U157" s="74"/>
      <c r="V157" s="74"/>
      <c r="W157" s="74"/>
      <c r="X157" s="74"/>
      <c r="Y157" s="74"/>
      <c r="Z157" s="74"/>
    </row>
    <row r="158" ht="11.25" customHeight="1">
      <c r="A158" s="66" t="s">
        <v>133</v>
      </c>
      <c r="B158" s="68" t="s">
        <v>118</v>
      </c>
      <c r="C158" s="66" t="s">
        <v>5348</v>
      </c>
      <c r="D158" s="69">
        <v>30.0</v>
      </c>
      <c r="E158" s="308">
        <v>30.0</v>
      </c>
      <c r="F158" s="66" t="s">
        <v>133</v>
      </c>
      <c r="G158" s="74"/>
      <c r="H158" s="74"/>
      <c r="I158" s="74"/>
      <c r="J158" s="74"/>
      <c r="K158" s="74"/>
      <c r="L158" s="74"/>
      <c r="M158" s="74"/>
      <c r="N158" s="74"/>
      <c r="O158" s="74"/>
      <c r="P158" s="74"/>
      <c r="Q158" s="74"/>
      <c r="R158" s="74"/>
      <c r="S158" s="74"/>
      <c r="T158" s="74"/>
      <c r="U158" s="74"/>
      <c r="V158" s="74"/>
      <c r="W158" s="74"/>
      <c r="X158" s="74"/>
      <c r="Y158" s="74"/>
      <c r="Z158" s="74"/>
    </row>
    <row r="159" ht="11.25" customHeight="1">
      <c r="A159" s="66" t="s">
        <v>133</v>
      </c>
      <c r="B159" s="68" t="s">
        <v>118</v>
      </c>
      <c r="C159" s="66" t="s">
        <v>5349</v>
      </c>
      <c r="D159" s="69">
        <v>30.0</v>
      </c>
      <c r="E159" s="308">
        <v>30.0</v>
      </c>
      <c r="F159" s="66" t="s">
        <v>133</v>
      </c>
      <c r="G159" s="74"/>
      <c r="H159" s="74"/>
      <c r="I159" s="74"/>
      <c r="J159" s="74"/>
      <c r="K159" s="74"/>
      <c r="L159" s="74"/>
      <c r="M159" s="74"/>
      <c r="N159" s="74"/>
      <c r="O159" s="74"/>
      <c r="P159" s="74"/>
      <c r="Q159" s="74"/>
      <c r="R159" s="74"/>
      <c r="S159" s="74"/>
      <c r="T159" s="74"/>
      <c r="U159" s="74"/>
      <c r="V159" s="74"/>
      <c r="W159" s="74"/>
      <c r="X159" s="74"/>
      <c r="Y159" s="74"/>
      <c r="Z159" s="74"/>
    </row>
    <row r="160" ht="11.25" customHeight="1">
      <c r="A160" s="66" t="s">
        <v>133</v>
      </c>
      <c r="B160" s="68" t="s">
        <v>118</v>
      </c>
      <c r="C160" s="66" t="s">
        <v>5350</v>
      </c>
      <c r="D160" s="69">
        <v>30.0</v>
      </c>
      <c r="E160" s="308">
        <v>30.0</v>
      </c>
      <c r="F160" s="66" t="s">
        <v>133</v>
      </c>
      <c r="G160" s="74"/>
      <c r="H160" s="74"/>
      <c r="I160" s="74"/>
      <c r="J160" s="74"/>
      <c r="K160" s="74"/>
      <c r="L160" s="74"/>
      <c r="M160" s="74"/>
      <c r="N160" s="74"/>
      <c r="O160" s="74"/>
      <c r="P160" s="74"/>
      <c r="Q160" s="74"/>
      <c r="R160" s="74"/>
      <c r="S160" s="74"/>
      <c r="T160" s="74"/>
      <c r="U160" s="74"/>
      <c r="V160" s="74"/>
      <c r="W160" s="74"/>
      <c r="X160" s="74"/>
      <c r="Y160" s="74"/>
      <c r="Z160" s="74"/>
    </row>
    <row r="161" ht="11.25" customHeight="1">
      <c r="A161" s="66" t="s">
        <v>133</v>
      </c>
      <c r="B161" s="68" t="s">
        <v>118</v>
      </c>
      <c r="C161" s="66" t="s">
        <v>5351</v>
      </c>
      <c r="D161" s="69">
        <v>30.0</v>
      </c>
      <c r="E161" s="308">
        <v>30.0</v>
      </c>
      <c r="F161" s="66" t="s">
        <v>133</v>
      </c>
      <c r="G161" s="74"/>
      <c r="H161" s="74"/>
      <c r="I161" s="74"/>
      <c r="J161" s="74"/>
      <c r="K161" s="74"/>
      <c r="L161" s="74"/>
      <c r="M161" s="74"/>
      <c r="N161" s="74"/>
      <c r="O161" s="74"/>
      <c r="P161" s="74"/>
      <c r="Q161" s="74"/>
      <c r="R161" s="74"/>
      <c r="S161" s="74"/>
      <c r="T161" s="74"/>
      <c r="U161" s="74"/>
      <c r="V161" s="74"/>
      <c r="W161" s="74"/>
      <c r="X161" s="74"/>
      <c r="Y161" s="74"/>
      <c r="Z161" s="74"/>
    </row>
    <row r="162" ht="11.25" customHeight="1">
      <c r="A162" s="66" t="s">
        <v>133</v>
      </c>
      <c r="B162" s="68" t="s">
        <v>118</v>
      </c>
      <c r="C162" s="66" t="s">
        <v>5352</v>
      </c>
      <c r="D162" s="69">
        <v>30.0</v>
      </c>
      <c r="E162" s="308">
        <v>30.0</v>
      </c>
      <c r="F162" s="66" t="s">
        <v>133</v>
      </c>
      <c r="G162" s="74"/>
      <c r="H162" s="74"/>
      <c r="I162" s="74"/>
      <c r="J162" s="74"/>
      <c r="K162" s="74"/>
      <c r="L162" s="74"/>
      <c r="M162" s="74"/>
      <c r="N162" s="74"/>
      <c r="O162" s="74"/>
      <c r="P162" s="74"/>
      <c r="Q162" s="74"/>
      <c r="R162" s="74"/>
      <c r="S162" s="74"/>
      <c r="T162" s="74"/>
      <c r="U162" s="74"/>
      <c r="V162" s="74"/>
      <c r="W162" s="74"/>
      <c r="X162" s="74"/>
      <c r="Y162" s="74"/>
      <c r="Z162" s="74"/>
    </row>
    <row r="163" ht="11.25" customHeight="1">
      <c r="A163" s="66" t="s">
        <v>133</v>
      </c>
      <c r="B163" s="68" t="s">
        <v>118</v>
      </c>
      <c r="C163" s="66" t="s">
        <v>4854</v>
      </c>
      <c r="D163" s="69" t="s">
        <v>3983</v>
      </c>
      <c r="E163" s="69" t="s">
        <v>5353</v>
      </c>
      <c r="F163" s="66" t="s">
        <v>133</v>
      </c>
      <c r="G163" s="74"/>
      <c r="H163" s="74"/>
      <c r="I163" s="74"/>
      <c r="J163" s="74"/>
      <c r="K163" s="74"/>
      <c r="L163" s="74"/>
      <c r="M163" s="74"/>
      <c r="N163" s="74"/>
      <c r="O163" s="74"/>
      <c r="P163" s="74"/>
      <c r="Q163" s="74"/>
      <c r="R163" s="74"/>
      <c r="S163" s="74"/>
      <c r="T163" s="74"/>
      <c r="U163" s="74"/>
      <c r="V163" s="74"/>
      <c r="W163" s="74"/>
      <c r="X163" s="74"/>
      <c r="Y163" s="74"/>
      <c r="Z163" s="74"/>
    </row>
    <row r="164" ht="11.25" customHeight="1">
      <c r="A164" s="66" t="s">
        <v>133</v>
      </c>
      <c r="B164" s="68" t="s">
        <v>118</v>
      </c>
      <c r="C164" s="66" t="s">
        <v>4912</v>
      </c>
      <c r="D164" s="69" t="s">
        <v>3983</v>
      </c>
      <c r="E164" s="69" t="s">
        <v>5354</v>
      </c>
      <c r="F164" s="66" t="s">
        <v>133</v>
      </c>
      <c r="G164" s="74"/>
      <c r="H164" s="74"/>
      <c r="I164" s="74"/>
      <c r="J164" s="74"/>
      <c r="K164" s="74"/>
      <c r="L164" s="74"/>
      <c r="M164" s="74"/>
      <c r="N164" s="74"/>
      <c r="O164" s="74"/>
      <c r="P164" s="74"/>
      <c r="Q164" s="74"/>
      <c r="R164" s="74"/>
      <c r="S164" s="74"/>
      <c r="T164" s="74"/>
      <c r="U164" s="74"/>
      <c r="V164" s="74"/>
      <c r="W164" s="74"/>
      <c r="X164" s="74"/>
      <c r="Y164" s="74"/>
      <c r="Z164" s="74"/>
    </row>
    <row r="165" ht="11.25" customHeight="1">
      <c r="A165" s="66" t="s">
        <v>133</v>
      </c>
      <c r="B165" s="68" t="s">
        <v>118</v>
      </c>
      <c r="C165" s="66" t="s">
        <v>5355</v>
      </c>
      <c r="D165" s="69" t="s">
        <v>3983</v>
      </c>
      <c r="E165" s="69" t="s">
        <v>5356</v>
      </c>
      <c r="F165" s="66" t="s">
        <v>133</v>
      </c>
      <c r="G165" s="74"/>
      <c r="H165" s="74"/>
      <c r="I165" s="74"/>
      <c r="J165" s="74"/>
      <c r="K165" s="74"/>
      <c r="L165" s="74"/>
      <c r="M165" s="74"/>
      <c r="N165" s="74"/>
      <c r="O165" s="74"/>
      <c r="P165" s="74"/>
      <c r="Q165" s="74"/>
      <c r="R165" s="74"/>
      <c r="S165" s="74"/>
      <c r="T165" s="74"/>
      <c r="U165" s="74"/>
      <c r="V165" s="74"/>
      <c r="W165" s="74"/>
      <c r="X165" s="74"/>
      <c r="Y165" s="74"/>
      <c r="Z165" s="74"/>
    </row>
    <row r="166" ht="11.25" customHeight="1">
      <c r="A166" s="66" t="s">
        <v>133</v>
      </c>
      <c r="B166" s="68" t="s">
        <v>118</v>
      </c>
      <c r="C166" s="66" t="s">
        <v>5357</v>
      </c>
      <c r="D166" s="69" t="s">
        <v>3983</v>
      </c>
      <c r="E166" s="69" t="s">
        <v>5358</v>
      </c>
      <c r="F166" s="66" t="s">
        <v>133</v>
      </c>
      <c r="G166" s="74"/>
      <c r="H166" s="74"/>
      <c r="I166" s="74"/>
      <c r="J166" s="74"/>
      <c r="K166" s="74"/>
      <c r="L166" s="74"/>
      <c r="M166" s="74"/>
      <c r="N166" s="74"/>
      <c r="O166" s="74"/>
      <c r="P166" s="74"/>
      <c r="Q166" s="74"/>
      <c r="R166" s="74"/>
      <c r="S166" s="74"/>
      <c r="T166" s="74"/>
      <c r="U166" s="74"/>
      <c r="V166" s="74"/>
      <c r="W166" s="74"/>
      <c r="X166" s="74"/>
      <c r="Y166" s="74"/>
      <c r="Z166" s="74"/>
    </row>
    <row r="167" ht="11.25" customHeight="1">
      <c r="A167" s="66" t="s">
        <v>133</v>
      </c>
      <c r="B167" s="68" t="s">
        <v>118</v>
      </c>
      <c r="C167" s="66" t="s">
        <v>5359</v>
      </c>
      <c r="D167" s="69" t="s">
        <v>3983</v>
      </c>
      <c r="E167" s="69" t="s">
        <v>5360</v>
      </c>
      <c r="F167" s="66" t="s">
        <v>133</v>
      </c>
      <c r="G167" s="74"/>
      <c r="H167" s="74"/>
      <c r="I167" s="74"/>
      <c r="J167" s="74"/>
      <c r="K167" s="74"/>
      <c r="L167" s="74"/>
      <c r="M167" s="74"/>
      <c r="N167" s="74"/>
      <c r="O167" s="74"/>
      <c r="P167" s="74"/>
      <c r="Q167" s="74"/>
      <c r="R167" s="74"/>
      <c r="S167" s="74"/>
      <c r="T167" s="74"/>
      <c r="U167" s="74"/>
      <c r="V167" s="74"/>
      <c r="W167" s="74"/>
      <c r="X167" s="74"/>
      <c r="Y167" s="74"/>
      <c r="Z167" s="74"/>
    </row>
    <row r="168" ht="11.25" customHeight="1">
      <c r="A168" s="66" t="s">
        <v>133</v>
      </c>
      <c r="B168" s="68" t="s">
        <v>118</v>
      </c>
      <c r="C168" s="66" t="s">
        <v>5361</v>
      </c>
      <c r="D168" s="69" t="s">
        <v>3983</v>
      </c>
      <c r="E168" s="69" t="s">
        <v>5362</v>
      </c>
      <c r="F168" s="66" t="s">
        <v>133</v>
      </c>
      <c r="G168" s="74"/>
      <c r="H168" s="74"/>
      <c r="I168" s="74"/>
      <c r="J168" s="74"/>
      <c r="K168" s="74"/>
      <c r="L168" s="74"/>
      <c r="M168" s="74"/>
      <c r="N168" s="74"/>
      <c r="O168" s="74"/>
      <c r="P168" s="74"/>
      <c r="Q168" s="74"/>
      <c r="R168" s="74"/>
      <c r="S168" s="74"/>
      <c r="T168" s="74"/>
      <c r="U168" s="74"/>
      <c r="V168" s="74"/>
      <c r="W168" s="74"/>
      <c r="X168" s="74"/>
      <c r="Y168" s="74"/>
      <c r="Z168" s="74"/>
    </row>
    <row r="169" ht="11.25" customHeight="1">
      <c r="A169" s="66" t="s">
        <v>133</v>
      </c>
      <c r="B169" s="68" t="s">
        <v>118</v>
      </c>
      <c r="C169" s="66" t="s">
        <v>5363</v>
      </c>
      <c r="D169" s="69" t="s">
        <v>3983</v>
      </c>
      <c r="E169" s="69" t="s">
        <v>5360</v>
      </c>
      <c r="F169" s="66" t="s">
        <v>133</v>
      </c>
      <c r="G169" s="74"/>
      <c r="H169" s="74"/>
      <c r="I169" s="74"/>
      <c r="J169" s="74"/>
      <c r="K169" s="74"/>
      <c r="L169" s="74"/>
      <c r="M169" s="74"/>
      <c r="N169" s="74"/>
      <c r="O169" s="74"/>
      <c r="P169" s="74"/>
      <c r="Q169" s="74"/>
      <c r="R169" s="74"/>
      <c r="S169" s="74"/>
      <c r="T169" s="74"/>
      <c r="U169" s="74"/>
      <c r="V169" s="74"/>
      <c r="W169" s="74"/>
      <c r="X169" s="74"/>
      <c r="Y169" s="74"/>
      <c r="Z169" s="74"/>
    </row>
    <row r="170" ht="11.25" customHeight="1">
      <c r="A170" s="66" t="s">
        <v>133</v>
      </c>
      <c r="B170" s="68" t="s">
        <v>118</v>
      </c>
      <c r="C170" s="66" t="s">
        <v>5364</v>
      </c>
      <c r="D170" s="69" t="s">
        <v>3983</v>
      </c>
      <c r="E170" s="69" t="s">
        <v>5365</v>
      </c>
      <c r="F170" s="66" t="s">
        <v>133</v>
      </c>
      <c r="G170" s="74"/>
      <c r="H170" s="74"/>
      <c r="I170" s="74"/>
      <c r="J170" s="74"/>
      <c r="K170" s="74"/>
      <c r="L170" s="74"/>
      <c r="M170" s="74"/>
      <c r="N170" s="74"/>
      <c r="O170" s="74"/>
      <c r="P170" s="74"/>
      <c r="Q170" s="74"/>
      <c r="R170" s="74"/>
      <c r="S170" s="74"/>
      <c r="T170" s="74"/>
      <c r="U170" s="74"/>
      <c r="V170" s="74"/>
      <c r="W170" s="74"/>
      <c r="X170" s="74"/>
      <c r="Y170" s="74"/>
      <c r="Z170" s="74"/>
    </row>
    <row r="171" ht="11.25" customHeight="1">
      <c r="A171" s="66" t="s">
        <v>133</v>
      </c>
      <c r="B171" s="68" t="s">
        <v>118</v>
      </c>
      <c r="C171" s="66" t="s">
        <v>5366</v>
      </c>
      <c r="D171" s="69" t="s">
        <v>3983</v>
      </c>
      <c r="E171" s="69" t="s">
        <v>5365</v>
      </c>
      <c r="F171" s="66" t="s">
        <v>133</v>
      </c>
      <c r="G171" s="74"/>
      <c r="H171" s="74"/>
      <c r="I171" s="74"/>
      <c r="J171" s="74"/>
      <c r="K171" s="74"/>
      <c r="L171" s="74"/>
      <c r="M171" s="74"/>
      <c r="N171" s="74"/>
      <c r="O171" s="74"/>
      <c r="P171" s="74"/>
      <c r="Q171" s="74"/>
      <c r="R171" s="74"/>
      <c r="S171" s="74"/>
      <c r="T171" s="74"/>
      <c r="U171" s="74"/>
      <c r="V171" s="74"/>
      <c r="W171" s="74"/>
      <c r="X171" s="74"/>
      <c r="Y171" s="74"/>
      <c r="Z171" s="74"/>
    </row>
    <row r="172" ht="11.25" customHeight="1">
      <c r="A172" s="66" t="s">
        <v>133</v>
      </c>
      <c r="B172" s="68" t="s">
        <v>118</v>
      </c>
      <c r="C172" s="66" t="s">
        <v>5367</v>
      </c>
      <c r="D172" s="69" t="s">
        <v>3983</v>
      </c>
      <c r="E172" s="69" t="s">
        <v>5368</v>
      </c>
      <c r="F172" s="66" t="s">
        <v>133</v>
      </c>
      <c r="G172" s="74"/>
      <c r="H172" s="74"/>
      <c r="I172" s="74"/>
      <c r="J172" s="74"/>
      <c r="K172" s="74"/>
      <c r="L172" s="74"/>
      <c r="M172" s="74"/>
      <c r="N172" s="74"/>
      <c r="O172" s="74"/>
      <c r="P172" s="74"/>
      <c r="Q172" s="74"/>
      <c r="R172" s="74"/>
      <c r="S172" s="74"/>
      <c r="T172" s="74"/>
      <c r="U172" s="74"/>
      <c r="V172" s="74"/>
      <c r="W172" s="74"/>
      <c r="X172" s="74"/>
      <c r="Y172" s="74"/>
      <c r="Z172" s="74"/>
    </row>
    <row r="173" ht="11.25" customHeight="1">
      <c r="A173" s="66" t="s">
        <v>133</v>
      </c>
      <c r="B173" s="68" t="s">
        <v>118</v>
      </c>
      <c r="C173" s="66" t="s">
        <v>5369</v>
      </c>
      <c r="D173" s="69" t="s">
        <v>3983</v>
      </c>
      <c r="E173" s="69" t="s">
        <v>5370</v>
      </c>
      <c r="F173" s="66" t="s">
        <v>133</v>
      </c>
      <c r="G173" s="74"/>
      <c r="H173" s="74"/>
      <c r="I173" s="74"/>
      <c r="J173" s="74"/>
      <c r="K173" s="74"/>
      <c r="L173" s="74"/>
      <c r="M173" s="74"/>
      <c r="N173" s="74"/>
      <c r="O173" s="74"/>
      <c r="P173" s="74"/>
      <c r="Q173" s="74"/>
      <c r="R173" s="74"/>
      <c r="S173" s="74"/>
      <c r="T173" s="74"/>
      <c r="U173" s="74"/>
      <c r="V173" s="74"/>
      <c r="W173" s="74"/>
      <c r="X173" s="74"/>
      <c r="Y173" s="74"/>
      <c r="Z173" s="74"/>
    </row>
    <row r="174" ht="11.25" customHeight="1">
      <c r="A174" s="66" t="s">
        <v>133</v>
      </c>
      <c r="B174" s="68" t="s">
        <v>118</v>
      </c>
      <c r="C174" s="66" t="s">
        <v>5371</v>
      </c>
      <c r="D174" s="69" t="s">
        <v>3983</v>
      </c>
      <c r="E174" s="69" t="s">
        <v>5370</v>
      </c>
      <c r="F174" s="66" t="s">
        <v>133</v>
      </c>
      <c r="G174" s="74"/>
      <c r="H174" s="74"/>
      <c r="I174" s="74"/>
      <c r="J174" s="74"/>
      <c r="K174" s="74"/>
      <c r="L174" s="74"/>
      <c r="M174" s="74"/>
      <c r="N174" s="74"/>
      <c r="O174" s="74"/>
      <c r="P174" s="74"/>
      <c r="Q174" s="74"/>
      <c r="R174" s="74"/>
      <c r="S174" s="74"/>
      <c r="T174" s="74"/>
      <c r="U174" s="74"/>
      <c r="V174" s="74"/>
      <c r="W174" s="74"/>
      <c r="X174" s="74"/>
      <c r="Y174" s="74"/>
      <c r="Z174" s="74"/>
    </row>
    <row r="175" ht="11.25" customHeight="1">
      <c r="A175" s="66" t="s">
        <v>133</v>
      </c>
      <c r="B175" s="68" t="s">
        <v>118</v>
      </c>
      <c r="C175" s="66" t="s">
        <v>5372</v>
      </c>
      <c r="D175" s="69" t="s">
        <v>3983</v>
      </c>
      <c r="E175" s="69" t="s">
        <v>5373</v>
      </c>
      <c r="F175" s="66" t="s">
        <v>133</v>
      </c>
      <c r="G175" s="74"/>
      <c r="H175" s="74"/>
      <c r="I175" s="74"/>
      <c r="J175" s="74"/>
      <c r="K175" s="74"/>
      <c r="L175" s="74"/>
      <c r="M175" s="74"/>
      <c r="N175" s="74"/>
      <c r="O175" s="74"/>
      <c r="P175" s="74"/>
      <c r="Q175" s="74"/>
      <c r="R175" s="74"/>
      <c r="S175" s="74"/>
      <c r="T175" s="74"/>
      <c r="U175" s="74"/>
      <c r="V175" s="74"/>
      <c r="W175" s="74"/>
      <c r="X175" s="74"/>
      <c r="Y175" s="74"/>
      <c r="Z175" s="74"/>
    </row>
    <row r="176" ht="11.25" customHeight="1">
      <c r="A176" s="66" t="s">
        <v>133</v>
      </c>
      <c r="B176" s="68" t="s">
        <v>118</v>
      </c>
      <c r="C176" s="66" t="s">
        <v>5374</v>
      </c>
      <c r="D176" s="69" t="s">
        <v>3983</v>
      </c>
      <c r="E176" s="69" t="s">
        <v>5360</v>
      </c>
      <c r="F176" s="66" t="s">
        <v>133</v>
      </c>
      <c r="G176" s="74"/>
      <c r="H176" s="74"/>
      <c r="I176" s="74"/>
      <c r="J176" s="74"/>
      <c r="K176" s="74"/>
      <c r="L176" s="74"/>
      <c r="M176" s="74"/>
      <c r="N176" s="74"/>
      <c r="O176" s="74"/>
      <c r="P176" s="74"/>
      <c r="Q176" s="74"/>
      <c r="R176" s="74"/>
      <c r="S176" s="74"/>
      <c r="T176" s="74"/>
      <c r="U176" s="74"/>
      <c r="V176" s="74"/>
      <c r="W176" s="74"/>
      <c r="X176" s="74"/>
      <c r="Y176" s="74"/>
      <c r="Z176" s="74"/>
    </row>
    <row r="177" ht="11.25" customHeight="1">
      <c r="A177" s="66" t="s">
        <v>133</v>
      </c>
      <c r="B177" s="68" t="s">
        <v>118</v>
      </c>
      <c r="C177" s="66" t="s">
        <v>5375</v>
      </c>
      <c r="D177" s="69" t="s">
        <v>3983</v>
      </c>
      <c r="E177" s="69" t="s">
        <v>5360</v>
      </c>
      <c r="F177" s="66" t="s">
        <v>133</v>
      </c>
      <c r="G177" s="74"/>
      <c r="H177" s="74"/>
      <c r="I177" s="74"/>
      <c r="J177" s="74"/>
      <c r="K177" s="74"/>
      <c r="L177" s="74"/>
      <c r="M177" s="74"/>
      <c r="N177" s="74"/>
      <c r="O177" s="74"/>
      <c r="P177" s="74"/>
      <c r="Q177" s="74"/>
      <c r="R177" s="74"/>
      <c r="S177" s="74"/>
      <c r="T177" s="74"/>
      <c r="U177" s="74"/>
      <c r="V177" s="74"/>
      <c r="W177" s="74"/>
      <c r="X177" s="74"/>
      <c r="Y177" s="74"/>
      <c r="Z177" s="74"/>
    </row>
    <row r="178" ht="11.25" customHeight="1">
      <c r="A178" s="66" t="s">
        <v>133</v>
      </c>
      <c r="B178" s="68" t="s">
        <v>118</v>
      </c>
      <c r="C178" s="66" t="s">
        <v>5376</v>
      </c>
      <c r="D178" s="69" t="s">
        <v>3983</v>
      </c>
      <c r="E178" s="69" t="s">
        <v>5377</v>
      </c>
      <c r="F178" s="66" t="s">
        <v>133</v>
      </c>
      <c r="G178" s="74"/>
      <c r="H178" s="74"/>
      <c r="I178" s="74"/>
      <c r="J178" s="74"/>
      <c r="K178" s="74"/>
      <c r="L178" s="74"/>
      <c r="M178" s="74"/>
      <c r="N178" s="74"/>
      <c r="O178" s="74"/>
      <c r="P178" s="74"/>
      <c r="Q178" s="74"/>
      <c r="R178" s="74"/>
      <c r="S178" s="74"/>
      <c r="T178" s="74"/>
      <c r="U178" s="74"/>
      <c r="V178" s="74"/>
      <c r="W178" s="74"/>
      <c r="X178" s="74"/>
      <c r="Y178" s="74"/>
      <c r="Z178" s="74"/>
    </row>
    <row r="179" ht="11.25" customHeight="1">
      <c r="A179" s="66" t="s">
        <v>133</v>
      </c>
      <c r="B179" s="68" t="s">
        <v>118</v>
      </c>
      <c r="C179" s="66" t="s">
        <v>5378</v>
      </c>
      <c r="D179" s="69" t="s">
        <v>3983</v>
      </c>
      <c r="E179" s="69" t="s">
        <v>5377</v>
      </c>
      <c r="F179" s="66" t="s">
        <v>133</v>
      </c>
      <c r="G179" s="74"/>
      <c r="H179" s="74"/>
      <c r="I179" s="74"/>
      <c r="J179" s="74"/>
      <c r="K179" s="74"/>
      <c r="L179" s="74"/>
      <c r="M179" s="74"/>
      <c r="N179" s="74"/>
      <c r="O179" s="74"/>
      <c r="P179" s="74"/>
      <c r="Q179" s="74"/>
      <c r="R179" s="74"/>
      <c r="S179" s="74"/>
      <c r="T179" s="74"/>
      <c r="U179" s="74"/>
      <c r="V179" s="74"/>
      <c r="W179" s="74"/>
      <c r="X179" s="74"/>
      <c r="Y179" s="74"/>
      <c r="Z179" s="74"/>
    </row>
    <row r="180" ht="11.25" customHeight="1">
      <c r="A180" s="66" t="s">
        <v>133</v>
      </c>
      <c r="B180" s="68" t="s">
        <v>118</v>
      </c>
      <c r="C180" s="66" t="s">
        <v>5379</v>
      </c>
      <c r="D180" s="69" t="s">
        <v>3983</v>
      </c>
      <c r="E180" s="69" t="s">
        <v>5380</v>
      </c>
      <c r="F180" s="66" t="s">
        <v>133</v>
      </c>
      <c r="G180" s="74"/>
      <c r="H180" s="74"/>
      <c r="I180" s="74"/>
      <c r="J180" s="74"/>
      <c r="K180" s="74"/>
      <c r="L180" s="74"/>
      <c r="M180" s="74"/>
      <c r="N180" s="74"/>
      <c r="O180" s="74"/>
      <c r="P180" s="74"/>
      <c r="Q180" s="74"/>
      <c r="R180" s="74"/>
      <c r="S180" s="74"/>
      <c r="T180" s="74"/>
      <c r="U180" s="74"/>
      <c r="V180" s="74"/>
      <c r="W180" s="74"/>
      <c r="X180" s="74"/>
      <c r="Y180" s="74"/>
      <c r="Z180" s="74"/>
    </row>
    <row r="181" ht="11.25" customHeight="1">
      <c r="A181" s="66" t="s">
        <v>133</v>
      </c>
      <c r="B181" s="68" t="s">
        <v>118</v>
      </c>
      <c r="C181" s="66" t="s">
        <v>5381</v>
      </c>
      <c r="D181" s="69" t="s">
        <v>3983</v>
      </c>
      <c r="E181" s="69" t="s">
        <v>5382</v>
      </c>
      <c r="F181" s="66" t="s">
        <v>133</v>
      </c>
      <c r="G181" s="74"/>
      <c r="H181" s="74"/>
      <c r="I181" s="74"/>
      <c r="J181" s="74"/>
      <c r="K181" s="74"/>
      <c r="L181" s="74"/>
      <c r="M181" s="74"/>
      <c r="N181" s="74"/>
      <c r="O181" s="74"/>
      <c r="P181" s="74"/>
      <c r="Q181" s="74"/>
      <c r="R181" s="74"/>
      <c r="S181" s="74"/>
      <c r="T181" s="74"/>
      <c r="U181" s="74"/>
      <c r="V181" s="74"/>
      <c r="W181" s="74"/>
      <c r="X181" s="74"/>
      <c r="Y181" s="74"/>
      <c r="Z181" s="74"/>
    </row>
    <row r="182" ht="11.25" customHeight="1">
      <c r="A182" s="66" t="s">
        <v>133</v>
      </c>
      <c r="B182" s="68" t="s">
        <v>118</v>
      </c>
      <c r="C182" s="66" t="s">
        <v>5383</v>
      </c>
      <c r="D182" s="69" t="s">
        <v>3983</v>
      </c>
      <c r="E182" s="69" t="s">
        <v>5382</v>
      </c>
      <c r="F182" s="66" t="s">
        <v>133</v>
      </c>
      <c r="G182" s="74"/>
      <c r="H182" s="74"/>
      <c r="I182" s="74"/>
      <c r="J182" s="74"/>
      <c r="K182" s="74"/>
      <c r="L182" s="74"/>
      <c r="M182" s="74"/>
      <c r="N182" s="74"/>
      <c r="O182" s="74"/>
      <c r="P182" s="74"/>
      <c r="Q182" s="74"/>
      <c r="R182" s="74"/>
      <c r="S182" s="74"/>
      <c r="T182" s="74"/>
      <c r="U182" s="74"/>
      <c r="V182" s="74"/>
      <c r="W182" s="74"/>
      <c r="X182" s="74"/>
      <c r="Y182" s="74"/>
      <c r="Z182" s="74"/>
    </row>
    <row r="183" ht="11.25" customHeight="1">
      <c r="A183" s="66" t="s">
        <v>133</v>
      </c>
      <c r="B183" s="68" t="s">
        <v>118</v>
      </c>
      <c r="C183" s="66" t="s">
        <v>5384</v>
      </c>
      <c r="D183" s="69" t="s">
        <v>3983</v>
      </c>
      <c r="E183" s="69" t="s">
        <v>5385</v>
      </c>
      <c r="F183" s="66" t="s">
        <v>133</v>
      </c>
      <c r="G183" s="74"/>
      <c r="H183" s="74"/>
      <c r="I183" s="74"/>
      <c r="J183" s="74"/>
      <c r="K183" s="74"/>
      <c r="L183" s="74"/>
      <c r="M183" s="74"/>
      <c r="N183" s="74"/>
      <c r="O183" s="74"/>
      <c r="P183" s="74"/>
      <c r="Q183" s="74"/>
      <c r="R183" s="74"/>
      <c r="S183" s="74"/>
      <c r="T183" s="74"/>
      <c r="U183" s="74"/>
      <c r="V183" s="74"/>
      <c r="W183" s="74"/>
      <c r="X183" s="74"/>
      <c r="Y183" s="74"/>
      <c r="Z183" s="74"/>
    </row>
    <row r="184" ht="11.25" customHeight="1">
      <c r="A184" s="66" t="s">
        <v>133</v>
      </c>
      <c r="B184" s="68" t="s">
        <v>118</v>
      </c>
      <c r="C184" s="66" t="s">
        <v>5386</v>
      </c>
      <c r="D184" s="69" t="s">
        <v>3983</v>
      </c>
      <c r="E184" s="69" t="s">
        <v>5385</v>
      </c>
      <c r="F184" s="66" t="s">
        <v>133</v>
      </c>
      <c r="G184" s="74"/>
      <c r="H184" s="74"/>
      <c r="I184" s="74"/>
      <c r="J184" s="74"/>
      <c r="K184" s="74"/>
      <c r="L184" s="74"/>
      <c r="M184" s="74"/>
      <c r="N184" s="74"/>
      <c r="O184" s="74"/>
      <c r="P184" s="74"/>
      <c r="Q184" s="74"/>
      <c r="R184" s="74"/>
      <c r="S184" s="74"/>
      <c r="T184" s="74"/>
      <c r="U184" s="74"/>
      <c r="V184" s="74"/>
      <c r="W184" s="74"/>
      <c r="X184" s="74"/>
      <c r="Y184" s="74"/>
      <c r="Z184" s="74"/>
    </row>
    <row r="185" ht="11.25" customHeight="1">
      <c r="A185" s="66" t="s">
        <v>133</v>
      </c>
      <c r="B185" s="68" t="s">
        <v>118</v>
      </c>
      <c r="C185" s="66" t="s">
        <v>5387</v>
      </c>
      <c r="D185" s="69" t="s">
        <v>3983</v>
      </c>
      <c r="E185" s="69" t="s">
        <v>5385</v>
      </c>
      <c r="F185" s="66" t="s">
        <v>133</v>
      </c>
      <c r="G185" s="74"/>
      <c r="H185" s="74"/>
      <c r="I185" s="74"/>
      <c r="J185" s="74"/>
      <c r="K185" s="74"/>
      <c r="L185" s="74"/>
      <c r="M185" s="74"/>
      <c r="N185" s="74"/>
      <c r="O185" s="74"/>
      <c r="P185" s="74"/>
      <c r="Q185" s="74"/>
      <c r="R185" s="74"/>
      <c r="S185" s="74"/>
      <c r="T185" s="74"/>
      <c r="U185" s="74"/>
      <c r="V185" s="74"/>
      <c r="W185" s="74"/>
      <c r="X185" s="74"/>
      <c r="Y185" s="74"/>
      <c r="Z185" s="74"/>
    </row>
    <row r="186" ht="11.25" customHeight="1">
      <c r="A186" s="66" t="s">
        <v>133</v>
      </c>
      <c r="B186" s="68" t="s">
        <v>118</v>
      </c>
      <c r="C186" s="66" t="s">
        <v>5388</v>
      </c>
      <c r="D186" s="69" t="s">
        <v>3983</v>
      </c>
      <c r="E186" s="69" t="s">
        <v>5389</v>
      </c>
      <c r="F186" s="66" t="s">
        <v>133</v>
      </c>
      <c r="G186" s="74"/>
      <c r="H186" s="74"/>
      <c r="I186" s="74"/>
      <c r="J186" s="74"/>
      <c r="K186" s="74"/>
      <c r="L186" s="74"/>
      <c r="M186" s="74"/>
      <c r="N186" s="74"/>
      <c r="O186" s="74"/>
      <c r="P186" s="74"/>
      <c r="Q186" s="74"/>
      <c r="R186" s="74"/>
      <c r="S186" s="74"/>
      <c r="T186" s="74"/>
      <c r="U186" s="74"/>
      <c r="V186" s="74"/>
      <c r="W186" s="74"/>
      <c r="X186" s="74"/>
      <c r="Y186" s="74"/>
      <c r="Z186" s="74"/>
    </row>
    <row r="187" ht="11.25" customHeight="1">
      <c r="A187" s="66" t="s">
        <v>133</v>
      </c>
      <c r="B187" s="68" t="s">
        <v>118</v>
      </c>
      <c r="C187" s="66" t="s">
        <v>5390</v>
      </c>
      <c r="D187" s="69" t="s">
        <v>3983</v>
      </c>
      <c r="E187" s="69" t="s">
        <v>5391</v>
      </c>
      <c r="F187" s="66" t="s">
        <v>133</v>
      </c>
      <c r="G187" s="74"/>
      <c r="H187" s="74"/>
      <c r="I187" s="74"/>
      <c r="J187" s="74"/>
      <c r="K187" s="74"/>
      <c r="L187" s="74"/>
      <c r="M187" s="74"/>
      <c r="N187" s="74"/>
      <c r="O187" s="74"/>
      <c r="P187" s="74"/>
      <c r="Q187" s="74"/>
      <c r="R187" s="74"/>
      <c r="S187" s="74"/>
      <c r="T187" s="74"/>
      <c r="U187" s="74"/>
      <c r="V187" s="74"/>
      <c r="W187" s="74"/>
      <c r="X187" s="74"/>
      <c r="Y187" s="74"/>
      <c r="Z187" s="74"/>
    </row>
    <row r="188" ht="11.25" customHeight="1">
      <c r="A188" s="66" t="s">
        <v>133</v>
      </c>
      <c r="B188" s="68" t="s">
        <v>118</v>
      </c>
      <c r="C188" s="66" t="s">
        <v>5392</v>
      </c>
      <c r="D188" s="69" t="s">
        <v>3983</v>
      </c>
      <c r="E188" s="69" t="s">
        <v>5391</v>
      </c>
      <c r="F188" s="66" t="s">
        <v>133</v>
      </c>
      <c r="G188" s="74"/>
      <c r="H188" s="74"/>
      <c r="I188" s="74"/>
      <c r="J188" s="74"/>
      <c r="K188" s="74"/>
      <c r="L188" s="74"/>
      <c r="M188" s="74"/>
      <c r="N188" s="74"/>
      <c r="O188" s="74"/>
      <c r="P188" s="74"/>
      <c r="Q188" s="74"/>
      <c r="R188" s="74"/>
      <c r="S188" s="74"/>
      <c r="T188" s="74"/>
      <c r="U188" s="74"/>
      <c r="V188" s="74"/>
      <c r="W188" s="74"/>
      <c r="X188" s="74"/>
      <c r="Y188" s="74"/>
      <c r="Z188" s="74"/>
    </row>
    <row r="189" ht="11.25" customHeight="1">
      <c r="A189" s="66" t="s">
        <v>133</v>
      </c>
      <c r="B189" s="68" t="s">
        <v>118</v>
      </c>
      <c r="C189" s="66" t="s">
        <v>5393</v>
      </c>
      <c r="D189" s="69" t="s">
        <v>57</v>
      </c>
      <c r="E189" s="69" t="s">
        <v>5394</v>
      </c>
      <c r="F189" s="66" t="s">
        <v>133</v>
      </c>
      <c r="G189" s="74"/>
      <c r="H189" s="74"/>
      <c r="I189" s="74"/>
      <c r="J189" s="74"/>
      <c r="K189" s="74"/>
      <c r="L189" s="74"/>
      <c r="M189" s="74"/>
      <c r="N189" s="74"/>
      <c r="O189" s="74"/>
      <c r="P189" s="74"/>
      <c r="Q189" s="74"/>
      <c r="R189" s="74"/>
      <c r="S189" s="74"/>
      <c r="T189" s="74"/>
      <c r="U189" s="74"/>
      <c r="V189" s="74"/>
      <c r="W189" s="74"/>
      <c r="X189" s="74"/>
      <c r="Y189" s="74"/>
      <c r="Z189" s="74"/>
    </row>
    <row r="190" ht="11.25" customHeight="1">
      <c r="A190" s="66" t="s">
        <v>133</v>
      </c>
      <c r="B190" s="68" t="s">
        <v>118</v>
      </c>
      <c r="C190" s="66" t="s">
        <v>5395</v>
      </c>
      <c r="D190" s="69" t="s">
        <v>57</v>
      </c>
      <c r="E190" s="69" t="s">
        <v>5394</v>
      </c>
      <c r="F190" s="66" t="s">
        <v>133</v>
      </c>
      <c r="G190" s="74"/>
      <c r="H190" s="74"/>
      <c r="I190" s="74"/>
      <c r="J190" s="74"/>
      <c r="K190" s="74"/>
      <c r="L190" s="74"/>
      <c r="M190" s="74"/>
      <c r="N190" s="74"/>
      <c r="O190" s="74"/>
      <c r="P190" s="74"/>
      <c r="Q190" s="74"/>
      <c r="R190" s="74"/>
      <c r="S190" s="74"/>
      <c r="T190" s="74"/>
      <c r="U190" s="74"/>
      <c r="V190" s="74"/>
      <c r="W190" s="74"/>
      <c r="X190" s="74"/>
      <c r="Y190" s="74"/>
      <c r="Z190" s="74"/>
    </row>
    <row r="191" ht="11.25" customHeight="1">
      <c r="A191" s="66" t="s">
        <v>133</v>
      </c>
      <c r="B191" s="68" t="s">
        <v>118</v>
      </c>
      <c r="C191" s="66" t="s">
        <v>5396</v>
      </c>
      <c r="D191" s="69" t="s">
        <v>57</v>
      </c>
      <c r="E191" s="69" t="s">
        <v>5397</v>
      </c>
      <c r="F191" s="66" t="s">
        <v>133</v>
      </c>
      <c r="G191" s="74"/>
      <c r="H191" s="74"/>
      <c r="I191" s="74"/>
      <c r="J191" s="74"/>
      <c r="K191" s="74"/>
      <c r="L191" s="74"/>
      <c r="M191" s="74"/>
      <c r="N191" s="74"/>
      <c r="O191" s="74"/>
      <c r="P191" s="74"/>
      <c r="Q191" s="74"/>
      <c r="R191" s="74"/>
      <c r="S191" s="74"/>
      <c r="T191" s="74"/>
      <c r="U191" s="74"/>
      <c r="V191" s="74"/>
      <c r="W191" s="74"/>
      <c r="X191" s="74"/>
      <c r="Y191" s="74"/>
      <c r="Z191" s="74"/>
    </row>
    <row r="192" ht="11.25" customHeight="1">
      <c r="A192" s="66" t="s">
        <v>133</v>
      </c>
      <c r="B192" s="68" t="s">
        <v>118</v>
      </c>
      <c r="C192" s="66" t="s">
        <v>5398</v>
      </c>
      <c r="D192" s="69" t="s">
        <v>57</v>
      </c>
      <c r="E192" s="69" t="s">
        <v>5397</v>
      </c>
      <c r="F192" s="66" t="s">
        <v>133</v>
      </c>
      <c r="G192" s="74"/>
      <c r="H192" s="74"/>
      <c r="I192" s="74"/>
      <c r="J192" s="74"/>
      <c r="K192" s="74"/>
      <c r="L192" s="74"/>
      <c r="M192" s="74"/>
      <c r="N192" s="74"/>
      <c r="O192" s="74"/>
      <c r="P192" s="74"/>
      <c r="Q192" s="74"/>
      <c r="R192" s="74"/>
      <c r="S192" s="74"/>
      <c r="T192" s="74"/>
      <c r="U192" s="74"/>
      <c r="V192" s="74"/>
      <c r="W192" s="74"/>
      <c r="X192" s="74"/>
      <c r="Y192" s="74"/>
      <c r="Z192" s="74"/>
    </row>
    <row r="193" ht="11.25" customHeight="1">
      <c r="A193" s="66" t="s">
        <v>133</v>
      </c>
      <c r="B193" s="68" t="s">
        <v>118</v>
      </c>
      <c r="C193" s="66" t="s">
        <v>5399</v>
      </c>
      <c r="D193" s="69" t="s">
        <v>57</v>
      </c>
      <c r="E193" s="69" t="s">
        <v>5400</v>
      </c>
      <c r="F193" s="66" t="s">
        <v>133</v>
      </c>
      <c r="G193" s="74"/>
      <c r="H193" s="74"/>
      <c r="I193" s="74"/>
      <c r="J193" s="74"/>
      <c r="K193" s="74"/>
      <c r="L193" s="74"/>
      <c r="M193" s="74"/>
      <c r="N193" s="74"/>
      <c r="O193" s="74"/>
      <c r="P193" s="74"/>
      <c r="Q193" s="74"/>
      <c r="R193" s="74"/>
      <c r="S193" s="74"/>
      <c r="T193" s="74"/>
      <c r="U193" s="74"/>
      <c r="V193" s="74"/>
      <c r="W193" s="74"/>
      <c r="X193" s="74"/>
      <c r="Y193" s="74"/>
      <c r="Z193" s="74"/>
    </row>
    <row r="194" ht="11.25" customHeight="1">
      <c r="A194" s="100" t="s">
        <v>135</v>
      </c>
      <c r="B194" s="102" t="s">
        <v>118</v>
      </c>
      <c r="C194" s="100" t="s">
        <v>5401</v>
      </c>
      <c r="D194" s="103" t="s">
        <v>2382</v>
      </c>
      <c r="E194" s="320">
        <v>20.0</v>
      </c>
      <c r="F194" s="100" t="s">
        <v>135</v>
      </c>
      <c r="G194" s="74"/>
      <c r="H194" s="74"/>
      <c r="I194" s="74"/>
      <c r="J194" s="74"/>
      <c r="K194" s="74"/>
      <c r="L194" s="74"/>
      <c r="M194" s="74"/>
      <c r="N194" s="74"/>
      <c r="O194" s="74"/>
      <c r="P194" s="74"/>
      <c r="Q194" s="74"/>
      <c r="R194" s="74"/>
      <c r="S194" s="74"/>
      <c r="T194" s="74"/>
      <c r="U194" s="74"/>
      <c r="V194" s="74"/>
      <c r="W194" s="74"/>
      <c r="X194" s="74"/>
      <c r="Y194" s="74"/>
      <c r="Z194" s="74"/>
    </row>
    <row r="195" ht="11.25" customHeight="1">
      <c r="A195" s="100" t="s">
        <v>135</v>
      </c>
      <c r="B195" s="102" t="s">
        <v>118</v>
      </c>
      <c r="C195" s="100" t="s">
        <v>5402</v>
      </c>
      <c r="D195" s="103" t="s">
        <v>2382</v>
      </c>
      <c r="E195" s="320">
        <v>20.0</v>
      </c>
      <c r="F195" s="100" t="s">
        <v>135</v>
      </c>
      <c r="G195" s="74"/>
      <c r="H195" s="74"/>
      <c r="I195" s="74"/>
      <c r="J195" s="74"/>
      <c r="K195" s="74"/>
      <c r="L195" s="74"/>
      <c r="M195" s="74"/>
      <c r="N195" s="74"/>
      <c r="O195" s="74"/>
      <c r="P195" s="74"/>
      <c r="Q195" s="74"/>
      <c r="R195" s="74"/>
      <c r="S195" s="74"/>
      <c r="T195" s="74"/>
      <c r="U195" s="74"/>
      <c r="V195" s="74"/>
      <c r="W195" s="74"/>
      <c r="X195" s="74"/>
      <c r="Y195" s="74"/>
      <c r="Z195" s="74"/>
    </row>
    <row r="196" ht="11.25" customHeight="1">
      <c r="A196" s="100" t="s">
        <v>135</v>
      </c>
      <c r="B196" s="102" t="s">
        <v>118</v>
      </c>
      <c r="C196" s="100" t="s">
        <v>5403</v>
      </c>
      <c r="D196" s="103" t="s">
        <v>2382</v>
      </c>
      <c r="E196" s="320">
        <v>20.0</v>
      </c>
      <c r="F196" s="100" t="s">
        <v>135</v>
      </c>
      <c r="G196" s="74"/>
      <c r="H196" s="74"/>
      <c r="I196" s="74"/>
      <c r="J196" s="74"/>
      <c r="K196" s="74"/>
      <c r="L196" s="74"/>
      <c r="M196" s="74"/>
      <c r="N196" s="74"/>
      <c r="O196" s="74"/>
      <c r="P196" s="74"/>
      <c r="Q196" s="74"/>
      <c r="R196" s="74"/>
      <c r="S196" s="74"/>
      <c r="T196" s="74"/>
      <c r="U196" s="74"/>
      <c r="V196" s="74"/>
      <c r="W196" s="74"/>
      <c r="X196" s="74"/>
      <c r="Y196" s="74"/>
      <c r="Z196" s="74"/>
    </row>
    <row r="197" ht="11.25" customHeight="1">
      <c r="A197" s="100" t="s">
        <v>135</v>
      </c>
      <c r="B197" s="102" t="s">
        <v>118</v>
      </c>
      <c r="C197" s="100" t="s">
        <v>5404</v>
      </c>
      <c r="D197" s="103" t="s">
        <v>2382</v>
      </c>
      <c r="E197" s="320">
        <v>20.0</v>
      </c>
      <c r="F197" s="100" t="s">
        <v>135</v>
      </c>
      <c r="G197" s="74"/>
      <c r="H197" s="74"/>
      <c r="I197" s="74"/>
      <c r="J197" s="74"/>
      <c r="K197" s="74"/>
      <c r="L197" s="74"/>
      <c r="M197" s="74"/>
      <c r="N197" s="74"/>
      <c r="O197" s="74"/>
      <c r="P197" s="74"/>
      <c r="Q197" s="74"/>
      <c r="R197" s="74"/>
      <c r="S197" s="74"/>
      <c r="T197" s="74"/>
      <c r="U197" s="74"/>
      <c r="V197" s="74"/>
      <c r="W197" s="74"/>
      <c r="X197" s="74"/>
      <c r="Y197" s="74"/>
      <c r="Z197" s="74"/>
    </row>
    <row r="198" ht="11.25" customHeight="1">
      <c r="A198" s="100" t="s">
        <v>135</v>
      </c>
      <c r="B198" s="102" t="s">
        <v>118</v>
      </c>
      <c r="C198" s="100" t="s">
        <v>5405</v>
      </c>
      <c r="D198" s="103" t="s">
        <v>2116</v>
      </c>
      <c r="E198" s="320">
        <v>30.0</v>
      </c>
      <c r="F198" s="100" t="s">
        <v>135</v>
      </c>
      <c r="G198" s="74"/>
      <c r="H198" s="74"/>
      <c r="I198" s="74"/>
      <c r="J198" s="74"/>
      <c r="K198" s="74"/>
      <c r="L198" s="74"/>
      <c r="M198" s="74"/>
      <c r="N198" s="74"/>
      <c r="O198" s="74"/>
      <c r="P198" s="74"/>
      <c r="Q198" s="74"/>
      <c r="R198" s="74"/>
      <c r="S198" s="74"/>
      <c r="T198" s="74"/>
      <c r="U198" s="74"/>
      <c r="V198" s="74"/>
      <c r="W198" s="74"/>
      <c r="X198" s="74"/>
      <c r="Y198" s="74"/>
      <c r="Z198" s="74"/>
    </row>
    <row r="199" ht="11.25" customHeight="1">
      <c r="A199" s="100" t="s">
        <v>135</v>
      </c>
      <c r="B199" s="102" t="s">
        <v>118</v>
      </c>
      <c r="C199" s="100" t="s">
        <v>5406</v>
      </c>
      <c r="D199" s="103" t="s">
        <v>2116</v>
      </c>
      <c r="E199" s="320">
        <v>30.0</v>
      </c>
      <c r="F199" s="100" t="s">
        <v>135</v>
      </c>
      <c r="G199" s="74"/>
      <c r="H199" s="74"/>
      <c r="I199" s="74"/>
      <c r="J199" s="74"/>
      <c r="K199" s="74"/>
      <c r="L199" s="74"/>
      <c r="M199" s="74"/>
      <c r="N199" s="74"/>
      <c r="O199" s="74"/>
      <c r="P199" s="74"/>
      <c r="Q199" s="74"/>
      <c r="R199" s="74"/>
      <c r="S199" s="74"/>
      <c r="T199" s="74"/>
      <c r="U199" s="74"/>
      <c r="V199" s="74"/>
      <c r="W199" s="74"/>
      <c r="X199" s="74"/>
      <c r="Y199" s="74"/>
      <c r="Z199" s="74"/>
    </row>
    <row r="200" ht="11.25" customHeight="1">
      <c r="A200" s="100" t="s">
        <v>135</v>
      </c>
      <c r="B200" s="102" t="s">
        <v>118</v>
      </c>
      <c r="C200" s="100" t="s">
        <v>5407</v>
      </c>
      <c r="D200" s="103" t="s">
        <v>2116</v>
      </c>
      <c r="E200" s="320">
        <v>30.0</v>
      </c>
      <c r="F200" s="100" t="s">
        <v>135</v>
      </c>
      <c r="G200" s="74"/>
      <c r="H200" s="74"/>
      <c r="I200" s="74"/>
      <c r="J200" s="74"/>
      <c r="K200" s="74"/>
      <c r="L200" s="74"/>
      <c r="M200" s="74"/>
      <c r="N200" s="74"/>
      <c r="O200" s="74"/>
      <c r="P200" s="74"/>
      <c r="Q200" s="74"/>
      <c r="R200" s="74"/>
      <c r="S200" s="74"/>
      <c r="T200" s="74"/>
      <c r="U200" s="74"/>
      <c r="V200" s="74"/>
      <c r="W200" s="74"/>
      <c r="X200" s="74"/>
      <c r="Y200" s="74"/>
      <c r="Z200" s="74"/>
    </row>
    <row r="201" ht="11.25" customHeight="1">
      <c r="A201" s="66" t="s">
        <v>2732</v>
      </c>
      <c r="B201" s="68" t="s">
        <v>118</v>
      </c>
      <c r="C201" s="66" t="s">
        <v>5408</v>
      </c>
      <c r="D201" s="69">
        <v>20.0</v>
      </c>
      <c r="E201" s="308">
        <v>20.0</v>
      </c>
      <c r="F201" s="416" t="s">
        <v>2732</v>
      </c>
      <c r="G201" s="74"/>
      <c r="H201" s="74"/>
      <c r="I201" s="74"/>
      <c r="J201" s="74"/>
      <c r="K201" s="74"/>
      <c r="L201" s="74"/>
      <c r="M201" s="74"/>
      <c r="N201" s="74"/>
      <c r="O201" s="74"/>
      <c r="P201" s="74"/>
      <c r="Q201" s="74"/>
      <c r="R201" s="74"/>
      <c r="S201" s="74"/>
      <c r="T201" s="74"/>
      <c r="U201" s="74"/>
      <c r="V201" s="74"/>
      <c r="W201" s="74"/>
      <c r="X201" s="74"/>
      <c r="Y201" s="74"/>
      <c r="Z201" s="74"/>
    </row>
    <row r="202" ht="11.25" customHeight="1">
      <c r="A202" s="66" t="s">
        <v>2737</v>
      </c>
      <c r="B202" s="68" t="s">
        <v>118</v>
      </c>
      <c r="C202" s="66" t="s">
        <v>5409</v>
      </c>
      <c r="D202" s="69">
        <v>20.0</v>
      </c>
      <c r="E202" s="308">
        <v>20.0</v>
      </c>
      <c r="F202" s="66" t="s">
        <v>2737</v>
      </c>
      <c r="G202" s="74"/>
      <c r="H202" s="74"/>
      <c r="I202" s="74"/>
      <c r="J202" s="74"/>
      <c r="K202" s="74"/>
      <c r="L202" s="74"/>
      <c r="M202" s="74"/>
      <c r="N202" s="74"/>
      <c r="O202" s="74"/>
      <c r="P202" s="74"/>
      <c r="Q202" s="74"/>
      <c r="R202" s="74"/>
      <c r="S202" s="74"/>
      <c r="T202" s="74"/>
      <c r="U202" s="74"/>
      <c r="V202" s="74"/>
      <c r="W202" s="74"/>
      <c r="X202" s="74"/>
      <c r="Y202" s="74"/>
      <c r="Z202" s="74"/>
    </row>
    <row r="203" ht="11.25" customHeight="1">
      <c r="A203" s="482" t="s">
        <v>2737</v>
      </c>
      <c r="B203" s="68" t="s">
        <v>118</v>
      </c>
      <c r="C203" s="66" t="s">
        <v>5410</v>
      </c>
      <c r="D203" s="69">
        <v>20.0</v>
      </c>
      <c r="E203" s="308">
        <v>20.0</v>
      </c>
      <c r="F203" s="482" t="s">
        <v>2737</v>
      </c>
      <c r="G203" s="74"/>
      <c r="H203" s="74"/>
      <c r="I203" s="74"/>
      <c r="J203" s="74"/>
      <c r="K203" s="74"/>
      <c r="L203" s="74"/>
      <c r="M203" s="74"/>
      <c r="N203" s="74"/>
      <c r="O203" s="74"/>
      <c r="P203" s="74"/>
      <c r="Q203" s="74"/>
      <c r="R203" s="74"/>
      <c r="S203" s="74"/>
      <c r="T203" s="74"/>
      <c r="U203" s="74"/>
      <c r="V203" s="74"/>
      <c r="W203" s="74"/>
      <c r="X203" s="74"/>
      <c r="Y203" s="74"/>
      <c r="Z203" s="74"/>
    </row>
    <row r="204" ht="11.25" customHeight="1">
      <c r="A204" s="482" t="s">
        <v>2737</v>
      </c>
      <c r="B204" s="68" t="s">
        <v>118</v>
      </c>
      <c r="C204" s="66" t="s">
        <v>5411</v>
      </c>
      <c r="D204" s="69">
        <v>20.0</v>
      </c>
      <c r="E204" s="308">
        <v>20.0</v>
      </c>
      <c r="F204" s="482" t="s">
        <v>2737</v>
      </c>
      <c r="G204" s="74"/>
      <c r="H204" s="74"/>
      <c r="I204" s="74"/>
      <c r="J204" s="74"/>
      <c r="K204" s="74"/>
      <c r="L204" s="74"/>
      <c r="M204" s="74"/>
      <c r="N204" s="74"/>
      <c r="O204" s="74"/>
      <c r="P204" s="74"/>
      <c r="Q204" s="74"/>
      <c r="R204" s="74"/>
      <c r="S204" s="74"/>
      <c r="T204" s="74"/>
      <c r="U204" s="74"/>
      <c r="V204" s="74"/>
      <c r="W204" s="74"/>
      <c r="X204" s="74"/>
      <c r="Y204" s="74"/>
      <c r="Z204" s="74"/>
    </row>
    <row r="205" ht="11.25" customHeight="1">
      <c r="A205" s="482" t="s">
        <v>2737</v>
      </c>
      <c r="B205" s="102" t="s">
        <v>118</v>
      </c>
      <c r="C205" s="66" t="s">
        <v>5412</v>
      </c>
      <c r="D205" s="69">
        <v>20.0</v>
      </c>
      <c r="E205" s="308">
        <v>20.0</v>
      </c>
      <c r="F205" s="482" t="s">
        <v>2737</v>
      </c>
      <c r="G205" s="74"/>
      <c r="H205" s="74"/>
      <c r="I205" s="74"/>
      <c r="J205" s="74"/>
      <c r="K205" s="74"/>
      <c r="L205" s="74"/>
      <c r="M205" s="74"/>
      <c r="N205" s="74"/>
      <c r="O205" s="74"/>
      <c r="P205" s="74"/>
      <c r="Q205" s="74"/>
      <c r="R205" s="74"/>
      <c r="S205" s="74"/>
      <c r="T205" s="74"/>
      <c r="U205" s="74"/>
      <c r="V205" s="74"/>
      <c r="W205" s="74"/>
      <c r="X205" s="74"/>
      <c r="Y205" s="74"/>
      <c r="Z205" s="74"/>
    </row>
    <row r="206" ht="11.25" customHeight="1">
      <c r="A206" s="482" t="s">
        <v>2737</v>
      </c>
      <c r="B206" s="102" t="s">
        <v>118</v>
      </c>
      <c r="C206" s="66" t="s">
        <v>5413</v>
      </c>
      <c r="D206" s="69">
        <v>20.0</v>
      </c>
      <c r="E206" s="308">
        <v>20.0</v>
      </c>
      <c r="F206" s="482" t="s">
        <v>2737</v>
      </c>
      <c r="G206" s="74"/>
      <c r="H206" s="74"/>
      <c r="I206" s="74"/>
      <c r="J206" s="74"/>
      <c r="K206" s="74"/>
      <c r="L206" s="74"/>
      <c r="M206" s="74"/>
      <c r="N206" s="74"/>
      <c r="O206" s="74"/>
      <c r="P206" s="74"/>
      <c r="Q206" s="74"/>
      <c r="R206" s="74"/>
      <c r="S206" s="74"/>
      <c r="T206" s="74"/>
      <c r="U206" s="74"/>
      <c r="V206" s="74"/>
      <c r="W206" s="74"/>
      <c r="X206" s="74"/>
      <c r="Y206" s="74"/>
      <c r="Z206" s="74"/>
    </row>
    <row r="207" ht="11.25" customHeight="1">
      <c r="A207" s="482" t="s">
        <v>2737</v>
      </c>
      <c r="B207" s="102" t="s">
        <v>118</v>
      </c>
      <c r="C207" s="66" t="s">
        <v>5414</v>
      </c>
      <c r="D207" s="69">
        <v>20.0</v>
      </c>
      <c r="E207" s="308">
        <v>20.0</v>
      </c>
      <c r="F207" s="482" t="s">
        <v>2737</v>
      </c>
      <c r="G207" s="74"/>
      <c r="H207" s="74"/>
      <c r="I207" s="74"/>
      <c r="J207" s="74"/>
      <c r="K207" s="74"/>
      <c r="L207" s="74"/>
      <c r="M207" s="74"/>
      <c r="N207" s="74"/>
      <c r="O207" s="74"/>
      <c r="P207" s="74"/>
      <c r="Q207" s="74"/>
      <c r="R207" s="74"/>
      <c r="S207" s="74"/>
      <c r="T207" s="74"/>
      <c r="U207" s="74"/>
      <c r="V207" s="74"/>
      <c r="W207" s="74"/>
      <c r="X207" s="74"/>
      <c r="Y207" s="74"/>
      <c r="Z207" s="74"/>
    </row>
    <row r="208" ht="11.25" customHeight="1">
      <c r="A208" s="482" t="s">
        <v>2737</v>
      </c>
      <c r="B208" s="102" t="s">
        <v>118</v>
      </c>
      <c r="C208" s="66" t="s">
        <v>5415</v>
      </c>
      <c r="D208" s="69">
        <v>20.0</v>
      </c>
      <c r="E208" s="308">
        <v>20.0</v>
      </c>
      <c r="F208" s="482" t="s">
        <v>2737</v>
      </c>
      <c r="G208" s="74"/>
      <c r="H208" s="74"/>
      <c r="I208" s="74"/>
      <c r="J208" s="74"/>
      <c r="K208" s="74"/>
      <c r="L208" s="74"/>
      <c r="M208" s="74"/>
      <c r="N208" s="74"/>
      <c r="O208" s="74"/>
      <c r="P208" s="74"/>
      <c r="Q208" s="74"/>
      <c r="R208" s="74"/>
      <c r="S208" s="74"/>
      <c r="T208" s="74"/>
      <c r="U208" s="74"/>
      <c r="V208" s="74"/>
      <c r="W208" s="74"/>
      <c r="X208" s="74"/>
      <c r="Y208" s="74"/>
      <c r="Z208" s="74"/>
    </row>
    <row r="209" ht="11.25" customHeight="1">
      <c r="A209" s="482" t="s">
        <v>2737</v>
      </c>
      <c r="B209" s="102" t="s">
        <v>118</v>
      </c>
      <c r="C209" s="66" t="s">
        <v>5416</v>
      </c>
      <c r="D209" s="69">
        <v>20.0</v>
      </c>
      <c r="E209" s="308">
        <v>20.0</v>
      </c>
      <c r="F209" s="482" t="s">
        <v>2737</v>
      </c>
      <c r="G209" s="74"/>
      <c r="H209" s="74"/>
      <c r="I209" s="74"/>
      <c r="J209" s="74"/>
      <c r="K209" s="74"/>
      <c r="L209" s="74"/>
      <c r="M209" s="74"/>
      <c r="N209" s="74"/>
      <c r="O209" s="74"/>
      <c r="P209" s="74"/>
      <c r="Q209" s="74"/>
      <c r="R209" s="74"/>
      <c r="S209" s="74"/>
      <c r="T209" s="74"/>
      <c r="U209" s="74"/>
      <c r="V209" s="74"/>
      <c r="W209" s="74"/>
      <c r="X209" s="74"/>
      <c r="Y209" s="74"/>
      <c r="Z209" s="74"/>
    </row>
    <row r="210" ht="11.25" customHeight="1">
      <c r="A210" s="482" t="s">
        <v>2737</v>
      </c>
      <c r="B210" s="102" t="s">
        <v>118</v>
      </c>
      <c r="C210" s="66" t="s">
        <v>5417</v>
      </c>
      <c r="D210" s="69">
        <v>20.0</v>
      </c>
      <c r="E210" s="308">
        <v>20.0</v>
      </c>
      <c r="F210" s="482" t="s">
        <v>2737</v>
      </c>
      <c r="G210" s="74"/>
      <c r="H210" s="74"/>
      <c r="I210" s="74"/>
      <c r="J210" s="74"/>
      <c r="K210" s="74"/>
      <c r="L210" s="74"/>
      <c r="M210" s="74"/>
      <c r="N210" s="74"/>
      <c r="O210" s="74"/>
      <c r="P210" s="74"/>
      <c r="Q210" s="74"/>
      <c r="R210" s="74"/>
      <c r="S210" s="74"/>
      <c r="T210" s="74"/>
      <c r="U210" s="74"/>
      <c r="V210" s="74"/>
      <c r="W210" s="74"/>
      <c r="X210" s="74"/>
      <c r="Y210" s="74"/>
      <c r="Z210" s="74"/>
    </row>
    <row r="211" ht="11.25" customHeight="1">
      <c r="A211" s="482" t="s">
        <v>2737</v>
      </c>
      <c r="B211" s="102" t="s">
        <v>118</v>
      </c>
      <c r="C211" s="66" t="s">
        <v>5418</v>
      </c>
      <c r="D211" s="69">
        <v>30.0</v>
      </c>
      <c r="E211" s="308">
        <v>30.0</v>
      </c>
      <c r="F211" s="482" t="s">
        <v>2737</v>
      </c>
      <c r="G211" s="74"/>
      <c r="H211" s="74"/>
      <c r="I211" s="74"/>
      <c r="J211" s="74"/>
      <c r="K211" s="74"/>
      <c r="L211" s="74"/>
      <c r="M211" s="74"/>
      <c r="N211" s="74"/>
      <c r="O211" s="74"/>
      <c r="P211" s="74"/>
      <c r="Q211" s="74"/>
      <c r="R211" s="74"/>
      <c r="S211" s="74"/>
      <c r="T211" s="74"/>
      <c r="U211" s="74"/>
      <c r="V211" s="74"/>
      <c r="W211" s="74"/>
      <c r="X211" s="74"/>
      <c r="Y211" s="74"/>
      <c r="Z211" s="74"/>
    </row>
    <row r="212" ht="11.25" customHeight="1">
      <c r="A212" s="482" t="s">
        <v>2737</v>
      </c>
      <c r="B212" s="68" t="s">
        <v>118</v>
      </c>
      <c r="C212" s="66" t="s">
        <v>5419</v>
      </c>
      <c r="D212" s="69">
        <v>30.0</v>
      </c>
      <c r="E212" s="308">
        <v>30.0</v>
      </c>
      <c r="F212" s="482" t="s">
        <v>2737</v>
      </c>
      <c r="G212" s="74"/>
      <c r="H212" s="74"/>
      <c r="I212" s="74"/>
      <c r="J212" s="74"/>
      <c r="K212" s="74"/>
      <c r="L212" s="74"/>
      <c r="M212" s="74"/>
      <c r="N212" s="74"/>
      <c r="O212" s="74"/>
      <c r="P212" s="74"/>
      <c r="Q212" s="74"/>
      <c r="R212" s="74"/>
      <c r="S212" s="74"/>
      <c r="T212" s="74"/>
      <c r="U212" s="74"/>
      <c r="V212" s="74"/>
      <c r="W212" s="74"/>
      <c r="X212" s="74"/>
      <c r="Y212" s="74"/>
      <c r="Z212" s="74"/>
    </row>
    <row r="213" ht="11.25" customHeight="1">
      <c r="A213" s="482" t="s">
        <v>2737</v>
      </c>
      <c r="B213" s="68" t="s">
        <v>118</v>
      </c>
      <c r="C213" s="66" t="s">
        <v>5420</v>
      </c>
      <c r="D213" s="69">
        <v>30.0</v>
      </c>
      <c r="E213" s="308">
        <v>30.0</v>
      </c>
      <c r="F213" s="482" t="s">
        <v>2737</v>
      </c>
      <c r="G213" s="74"/>
      <c r="H213" s="74"/>
      <c r="I213" s="74"/>
      <c r="J213" s="74"/>
      <c r="K213" s="74"/>
      <c r="L213" s="74"/>
      <c r="M213" s="74"/>
      <c r="N213" s="74"/>
      <c r="O213" s="74"/>
      <c r="P213" s="74"/>
      <c r="Q213" s="74"/>
      <c r="R213" s="74"/>
      <c r="S213" s="74"/>
      <c r="T213" s="74"/>
      <c r="U213" s="74"/>
      <c r="V213" s="74"/>
      <c r="W213" s="74"/>
      <c r="X213" s="74"/>
      <c r="Y213" s="74"/>
      <c r="Z213" s="74"/>
    </row>
    <row r="214" ht="11.25" customHeight="1">
      <c r="A214" s="482" t="s">
        <v>2737</v>
      </c>
      <c r="B214" s="102" t="s">
        <v>118</v>
      </c>
      <c r="C214" s="66" t="s">
        <v>5421</v>
      </c>
      <c r="D214" s="69">
        <v>30.0</v>
      </c>
      <c r="E214" s="308">
        <v>30.0</v>
      </c>
      <c r="F214" s="482" t="s">
        <v>2737</v>
      </c>
      <c r="G214" s="74"/>
      <c r="H214" s="74"/>
      <c r="I214" s="74"/>
      <c r="J214" s="74"/>
      <c r="K214" s="74"/>
      <c r="L214" s="74"/>
      <c r="M214" s="74"/>
      <c r="N214" s="74"/>
      <c r="O214" s="74"/>
      <c r="P214" s="74"/>
      <c r="Q214" s="74"/>
      <c r="R214" s="74"/>
      <c r="S214" s="74"/>
      <c r="T214" s="74"/>
      <c r="U214" s="74"/>
      <c r="V214" s="74"/>
      <c r="W214" s="74"/>
      <c r="X214" s="74"/>
      <c r="Y214" s="74"/>
      <c r="Z214" s="74"/>
    </row>
    <row r="215" ht="11.25" customHeight="1">
      <c r="A215" s="482" t="s">
        <v>2737</v>
      </c>
      <c r="B215" s="68" t="s">
        <v>118</v>
      </c>
      <c r="C215" s="66" t="s">
        <v>5422</v>
      </c>
      <c r="D215" s="69">
        <v>30.0</v>
      </c>
      <c r="E215" s="308">
        <v>30.0</v>
      </c>
      <c r="F215" s="482" t="s">
        <v>2737</v>
      </c>
      <c r="G215" s="74"/>
      <c r="H215" s="74"/>
      <c r="I215" s="74"/>
      <c r="J215" s="74"/>
      <c r="K215" s="74"/>
      <c r="L215" s="74"/>
      <c r="M215" s="74"/>
      <c r="N215" s="74"/>
      <c r="O215" s="74"/>
      <c r="P215" s="74"/>
      <c r="Q215" s="74"/>
      <c r="R215" s="74"/>
      <c r="S215" s="74"/>
      <c r="T215" s="74"/>
      <c r="U215" s="74"/>
      <c r="V215" s="74"/>
      <c r="W215" s="74"/>
      <c r="X215" s="74"/>
      <c r="Y215" s="74"/>
      <c r="Z215" s="74"/>
    </row>
    <row r="216" ht="11.25" customHeight="1">
      <c r="A216" s="66" t="s">
        <v>140</v>
      </c>
      <c r="B216" s="68" t="s">
        <v>118</v>
      </c>
      <c r="C216" s="66" t="s">
        <v>5423</v>
      </c>
      <c r="D216" s="69">
        <v>30.0</v>
      </c>
      <c r="E216" s="308">
        <v>30.0</v>
      </c>
      <c r="F216" s="66" t="s">
        <v>140</v>
      </c>
      <c r="G216" s="74"/>
      <c r="H216" s="74"/>
      <c r="I216" s="74"/>
      <c r="J216" s="74"/>
      <c r="K216" s="74"/>
      <c r="L216" s="74"/>
      <c r="M216" s="74"/>
      <c r="N216" s="74"/>
      <c r="O216" s="74"/>
      <c r="P216" s="74"/>
      <c r="Q216" s="74"/>
      <c r="R216" s="74"/>
      <c r="S216" s="74"/>
      <c r="T216" s="74"/>
      <c r="U216" s="74"/>
      <c r="V216" s="74"/>
      <c r="W216" s="74"/>
      <c r="X216" s="74"/>
      <c r="Y216" s="74"/>
      <c r="Z216" s="74"/>
    </row>
    <row r="217" ht="11.25" customHeight="1">
      <c r="A217" s="66" t="s">
        <v>140</v>
      </c>
      <c r="B217" s="68" t="s">
        <v>118</v>
      </c>
      <c r="C217" s="66" t="s">
        <v>5424</v>
      </c>
      <c r="D217" s="69">
        <v>30.0</v>
      </c>
      <c r="E217" s="308">
        <v>30.0</v>
      </c>
      <c r="F217" s="66" t="s">
        <v>140</v>
      </c>
      <c r="G217" s="74"/>
      <c r="H217" s="74"/>
      <c r="I217" s="74"/>
      <c r="J217" s="74"/>
      <c r="K217" s="74"/>
      <c r="L217" s="74"/>
      <c r="M217" s="74"/>
      <c r="N217" s="74"/>
      <c r="O217" s="74"/>
      <c r="P217" s="74"/>
      <c r="Q217" s="74"/>
      <c r="R217" s="74"/>
      <c r="S217" s="74"/>
      <c r="T217" s="74"/>
      <c r="U217" s="74"/>
      <c r="V217" s="74"/>
      <c r="W217" s="74"/>
      <c r="X217" s="74"/>
      <c r="Y217" s="74"/>
      <c r="Z217" s="74"/>
    </row>
    <row r="218" ht="11.25" customHeight="1">
      <c r="A218" s="66" t="s">
        <v>140</v>
      </c>
      <c r="B218" s="68" t="s">
        <v>118</v>
      </c>
      <c r="C218" s="66" t="s">
        <v>5425</v>
      </c>
      <c r="D218" s="69">
        <v>20.0</v>
      </c>
      <c r="E218" s="308">
        <v>20.0</v>
      </c>
      <c r="F218" s="66" t="s">
        <v>140</v>
      </c>
      <c r="G218" s="74"/>
      <c r="H218" s="74"/>
      <c r="I218" s="74"/>
      <c r="J218" s="74"/>
      <c r="K218" s="74"/>
      <c r="L218" s="74"/>
      <c r="M218" s="74"/>
      <c r="N218" s="74"/>
      <c r="O218" s="74"/>
      <c r="P218" s="74"/>
      <c r="Q218" s="74"/>
      <c r="R218" s="74"/>
      <c r="S218" s="74"/>
      <c r="T218" s="74"/>
      <c r="U218" s="74"/>
      <c r="V218" s="74"/>
      <c r="W218" s="74"/>
      <c r="X218" s="74"/>
      <c r="Y218" s="74"/>
      <c r="Z218" s="74"/>
    </row>
    <row r="219" ht="11.25" customHeight="1">
      <c r="A219" s="66" t="s">
        <v>140</v>
      </c>
      <c r="B219" s="68" t="s">
        <v>118</v>
      </c>
      <c r="C219" s="66" t="s">
        <v>5426</v>
      </c>
      <c r="D219" s="69">
        <v>20.0</v>
      </c>
      <c r="E219" s="308">
        <v>20.0</v>
      </c>
      <c r="F219" s="66" t="s">
        <v>140</v>
      </c>
      <c r="G219" s="74"/>
      <c r="H219" s="74"/>
      <c r="I219" s="74"/>
      <c r="J219" s="74"/>
      <c r="K219" s="74"/>
      <c r="L219" s="74"/>
      <c r="M219" s="74"/>
      <c r="N219" s="74"/>
      <c r="O219" s="74"/>
      <c r="P219" s="74"/>
      <c r="Q219" s="74"/>
      <c r="R219" s="74"/>
      <c r="S219" s="74"/>
      <c r="T219" s="74"/>
      <c r="U219" s="74"/>
      <c r="V219" s="74"/>
      <c r="W219" s="74"/>
      <c r="X219" s="74"/>
      <c r="Y219" s="74"/>
      <c r="Z219" s="74"/>
    </row>
    <row r="220" ht="11.25" customHeight="1">
      <c r="A220" s="66" t="s">
        <v>140</v>
      </c>
      <c r="B220" s="68" t="s">
        <v>118</v>
      </c>
      <c r="C220" s="66" t="s">
        <v>5427</v>
      </c>
      <c r="D220" s="69">
        <v>20.0</v>
      </c>
      <c r="E220" s="308">
        <v>20.0</v>
      </c>
      <c r="F220" s="66" t="s">
        <v>140</v>
      </c>
      <c r="G220" s="74"/>
      <c r="H220" s="74"/>
      <c r="I220" s="74"/>
      <c r="J220" s="74"/>
      <c r="K220" s="74"/>
      <c r="L220" s="74"/>
      <c r="M220" s="74"/>
      <c r="N220" s="74"/>
      <c r="O220" s="74"/>
      <c r="P220" s="74"/>
      <c r="Q220" s="74"/>
      <c r="R220" s="74"/>
      <c r="S220" s="74"/>
      <c r="T220" s="74"/>
      <c r="U220" s="74"/>
      <c r="V220" s="74"/>
      <c r="W220" s="74"/>
      <c r="X220" s="74"/>
      <c r="Y220" s="74"/>
      <c r="Z220" s="74"/>
    </row>
    <row r="221" ht="11.25" customHeight="1">
      <c r="A221" s="66" t="s">
        <v>142</v>
      </c>
      <c r="B221" s="68" t="s">
        <v>118</v>
      </c>
      <c r="C221" s="66" t="s">
        <v>5428</v>
      </c>
      <c r="D221" s="69">
        <v>20.0</v>
      </c>
      <c r="E221" s="308">
        <v>20.0</v>
      </c>
      <c r="F221" s="66" t="s">
        <v>142</v>
      </c>
      <c r="G221" s="74"/>
      <c r="H221" s="74"/>
      <c r="I221" s="74"/>
      <c r="J221" s="74"/>
      <c r="K221" s="74"/>
      <c r="L221" s="74"/>
      <c r="M221" s="74"/>
      <c r="N221" s="74"/>
      <c r="O221" s="74"/>
      <c r="P221" s="74"/>
      <c r="Q221" s="74"/>
      <c r="R221" s="74"/>
      <c r="S221" s="74"/>
      <c r="T221" s="74"/>
      <c r="U221" s="74"/>
      <c r="V221" s="74"/>
      <c r="W221" s="74"/>
      <c r="X221" s="74"/>
      <c r="Y221" s="74"/>
      <c r="Z221" s="74"/>
    </row>
    <row r="222" ht="11.25" customHeight="1">
      <c r="A222" s="66" t="s">
        <v>142</v>
      </c>
      <c r="B222" s="68" t="s">
        <v>118</v>
      </c>
      <c r="C222" s="66" t="s">
        <v>5429</v>
      </c>
      <c r="D222" s="69">
        <v>20.0</v>
      </c>
      <c r="E222" s="308">
        <v>20.0</v>
      </c>
      <c r="F222" s="66" t="s">
        <v>142</v>
      </c>
      <c r="G222" s="74"/>
      <c r="H222" s="74"/>
      <c r="I222" s="74"/>
      <c r="J222" s="74"/>
      <c r="K222" s="74"/>
      <c r="L222" s="74"/>
      <c r="M222" s="74"/>
      <c r="N222" s="74"/>
      <c r="O222" s="74"/>
      <c r="P222" s="74"/>
      <c r="Q222" s="74"/>
      <c r="R222" s="74"/>
      <c r="S222" s="74"/>
      <c r="T222" s="74"/>
      <c r="U222" s="74"/>
      <c r="V222" s="74"/>
      <c r="W222" s="74"/>
      <c r="X222" s="74"/>
      <c r="Y222" s="74"/>
      <c r="Z222" s="74"/>
    </row>
    <row r="223" ht="11.25" customHeight="1">
      <c r="A223" s="66" t="s">
        <v>144</v>
      </c>
      <c r="B223" s="68" t="s">
        <v>118</v>
      </c>
      <c r="C223" s="66" t="s">
        <v>5430</v>
      </c>
      <c r="D223" s="69">
        <v>20.0</v>
      </c>
      <c r="E223" s="308">
        <v>20.0</v>
      </c>
      <c r="F223" s="66" t="s">
        <v>144</v>
      </c>
      <c r="G223" s="74"/>
      <c r="H223" s="74"/>
      <c r="I223" s="74"/>
      <c r="J223" s="74"/>
      <c r="K223" s="74"/>
      <c r="L223" s="74"/>
      <c r="M223" s="74"/>
      <c r="N223" s="74"/>
      <c r="O223" s="74"/>
      <c r="P223" s="74"/>
      <c r="Q223" s="74"/>
      <c r="R223" s="74"/>
      <c r="S223" s="74"/>
      <c r="T223" s="74"/>
      <c r="U223" s="74"/>
      <c r="V223" s="74"/>
      <c r="W223" s="74"/>
      <c r="X223" s="74"/>
      <c r="Y223" s="74"/>
      <c r="Z223" s="74"/>
    </row>
    <row r="224" ht="11.25" customHeight="1">
      <c r="A224" s="66" t="s">
        <v>144</v>
      </c>
      <c r="B224" s="68" t="s">
        <v>118</v>
      </c>
      <c r="C224" s="66" t="s">
        <v>5431</v>
      </c>
      <c r="D224" s="69">
        <v>20.0</v>
      </c>
      <c r="E224" s="308">
        <v>20.0</v>
      </c>
      <c r="F224" s="66" t="s">
        <v>144</v>
      </c>
      <c r="G224" s="74"/>
      <c r="H224" s="74"/>
      <c r="I224" s="74"/>
      <c r="J224" s="74"/>
      <c r="K224" s="74"/>
      <c r="L224" s="74"/>
      <c r="M224" s="74"/>
      <c r="N224" s="74"/>
      <c r="O224" s="74"/>
      <c r="P224" s="74"/>
      <c r="Q224" s="74"/>
      <c r="R224" s="74"/>
      <c r="S224" s="74"/>
      <c r="T224" s="74"/>
      <c r="U224" s="74"/>
      <c r="V224" s="74"/>
      <c r="W224" s="74"/>
      <c r="X224" s="74"/>
      <c r="Y224" s="74"/>
      <c r="Z224" s="74"/>
    </row>
    <row r="225" ht="11.25" customHeight="1">
      <c r="A225" s="66" t="s">
        <v>144</v>
      </c>
      <c r="B225" s="68" t="s">
        <v>118</v>
      </c>
      <c r="C225" s="66" t="s">
        <v>5432</v>
      </c>
      <c r="D225" s="69">
        <v>20.0</v>
      </c>
      <c r="E225" s="308">
        <v>20.0</v>
      </c>
      <c r="F225" s="66" t="s">
        <v>144</v>
      </c>
      <c r="G225" s="74"/>
      <c r="H225" s="74"/>
      <c r="I225" s="74"/>
      <c r="J225" s="74"/>
      <c r="K225" s="74"/>
      <c r="L225" s="74"/>
      <c r="M225" s="74"/>
      <c r="N225" s="74"/>
      <c r="O225" s="74"/>
      <c r="P225" s="74"/>
      <c r="Q225" s="74"/>
      <c r="R225" s="74"/>
      <c r="S225" s="74"/>
      <c r="T225" s="74"/>
      <c r="U225" s="74"/>
      <c r="V225" s="74"/>
      <c r="W225" s="74"/>
      <c r="X225" s="74"/>
      <c r="Y225" s="74"/>
      <c r="Z225" s="74"/>
    </row>
    <row r="226" ht="11.25" customHeight="1">
      <c r="A226" s="66" t="s">
        <v>144</v>
      </c>
      <c r="B226" s="68" t="s">
        <v>118</v>
      </c>
      <c r="C226" s="66" t="s">
        <v>5433</v>
      </c>
      <c r="D226" s="69">
        <v>30.0</v>
      </c>
      <c r="E226" s="308">
        <v>30.0</v>
      </c>
      <c r="F226" s="66" t="s">
        <v>144</v>
      </c>
      <c r="G226" s="74"/>
      <c r="H226" s="74"/>
      <c r="I226" s="74"/>
      <c r="J226" s="74"/>
      <c r="K226" s="74"/>
      <c r="L226" s="74"/>
      <c r="M226" s="74"/>
      <c r="N226" s="74"/>
      <c r="O226" s="74"/>
      <c r="P226" s="74"/>
      <c r="Q226" s="74"/>
      <c r="R226" s="74"/>
      <c r="S226" s="74"/>
      <c r="T226" s="74"/>
      <c r="U226" s="74"/>
      <c r="V226" s="74"/>
      <c r="W226" s="74"/>
      <c r="X226" s="74"/>
      <c r="Y226" s="74"/>
      <c r="Z226" s="74"/>
    </row>
    <row r="227" ht="11.25" customHeight="1">
      <c r="A227" s="65"/>
      <c r="B227" s="66"/>
      <c r="C227" s="66"/>
      <c r="D227" s="69"/>
      <c r="E227" s="308">
        <f>SUM(E9:E226)</f>
        <v>4575</v>
      </c>
      <c r="F227" s="112"/>
      <c r="G227" s="74"/>
      <c r="H227" s="74"/>
      <c r="I227" s="74"/>
      <c r="J227" s="74"/>
      <c r="K227" s="74"/>
      <c r="L227" s="74"/>
      <c r="M227" s="74"/>
      <c r="N227" s="74"/>
      <c r="O227" s="74"/>
      <c r="P227" s="74"/>
      <c r="Q227" s="74"/>
      <c r="R227" s="74"/>
      <c r="S227" s="74"/>
      <c r="T227" s="74"/>
      <c r="U227" s="74"/>
      <c r="V227" s="74"/>
      <c r="W227" s="74"/>
      <c r="X227" s="74"/>
      <c r="Y227" s="74"/>
      <c r="Z227" s="74"/>
    </row>
    <row r="228" ht="11.25" customHeight="1">
      <c r="A228" s="65"/>
      <c r="B228" s="66"/>
      <c r="C228" s="66"/>
      <c r="D228" s="69"/>
      <c r="E228" s="308"/>
      <c r="F228" s="112"/>
      <c r="G228" s="74"/>
      <c r="H228" s="74"/>
      <c r="I228" s="74"/>
      <c r="J228" s="74"/>
      <c r="K228" s="74"/>
      <c r="L228" s="74"/>
      <c r="M228" s="74"/>
      <c r="N228" s="74"/>
      <c r="O228" s="74"/>
      <c r="P228" s="74"/>
      <c r="Q228" s="74"/>
      <c r="R228" s="74"/>
      <c r="S228" s="74"/>
      <c r="T228" s="74"/>
      <c r="U228" s="74"/>
      <c r="V228" s="74"/>
      <c r="W228" s="74"/>
      <c r="X228" s="74"/>
      <c r="Y228" s="74"/>
      <c r="Z228" s="74"/>
    </row>
    <row r="229" ht="11.25" customHeight="1">
      <c r="A229" s="65"/>
      <c r="B229" s="66"/>
      <c r="C229" s="66"/>
      <c r="D229" s="69"/>
      <c r="E229" s="308"/>
      <c r="F229" s="112"/>
      <c r="G229" s="74"/>
      <c r="H229" s="74"/>
      <c r="I229" s="74"/>
      <c r="J229" s="74"/>
      <c r="K229" s="74"/>
      <c r="L229" s="74"/>
      <c r="M229" s="74"/>
      <c r="N229" s="74"/>
      <c r="O229" s="74"/>
      <c r="P229" s="74"/>
      <c r="Q229" s="74"/>
      <c r="R229" s="74"/>
      <c r="S229" s="74"/>
      <c r="T229" s="74"/>
      <c r="U229" s="74"/>
      <c r="V229" s="74"/>
      <c r="W229" s="74"/>
      <c r="X229" s="74"/>
      <c r="Y229" s="74"/>
      <c r="Z229" s="74"/>
    </row>
    <row r="230" ht="11.25" customHeight="1">
      <c r="A230" s="65"/>
      <c r="B230" s="66"/>
      <c r="C230" s="66"/>
      <c r="D230" s="69"/>
      <c r="E230" s="308"/>
      <c r="F230" s="112"/>
      <c r="G230" s="74"/>
      <c r="H230" s="74"/>
      <c r="I230" s="74"/>
      <c r="J230" s="74"/>
      <c r="K230" s="74"/>
      <c r="L230" s="74"/>
      <c r="M230" s="74"/>
      <c r="N230" s="74"/>
      <c r="O230" s="74"/>
      <c r="P230" s="74"/>
      <c r="Q230" s="74"/>
      <c r="R230" s="74"/>
      <c r="S230" s="74"/>
      <c r="T230" s="74"/>
      <c r="U230" s="74"/>
      <c r="V230" s="74"/>
      <c r="W230" s="74"/>
      <c r="X230" s="74"/>
      <c r="Y230" s="74"/>
      <c r="Z230" s="74"/>
    </row>
    <row r="231" ht="11.25" customHeight="1">
      <c r="A231" s="65"/>
      <c r="B231" s="66"/>
      <c r="C231" s="66"/>
      <c r="D231" s="69"/>
      <c r="E231" s="308"/>
      <c r="F231" s="112"/>
      <c r="G231" s="74"/>
      <c r="H231" s="74"/>
      <c r="I231" s="74"/>
      <c r="J231" s="74"/>
      <c r="K231" s="74"/>
      <c r="L231" s="74"/>
      <c r="M231" s="74"/>
      <c r="N231" s="74"/>
      <c r="O231" s="74"/>
      <c r="P231" s="74"/>
      <c r="Q231" s="74"/>
      <c r="R231" s="74"/>
      <c r="S231" s="74"/>
      <c r="T231" s="74"/>
      <c r="U231" s="74"/>
      <c r="V231" s="74"/>
      <c r="W231" s="74"/>
      <c r="X231" s="74"/>
      <c r="Y231" s="74"/>
      <c r="Z231" s="74"/>
    </row>
    <row r="232" ht="11.25" customHeight="1">
      <c r="A232" s="65"/>
      <c r="B232" s="66"/>
      <c r="C232" s="66"/>
      <c r="D232" s="69"/>
      <c r="E232" s="308"/>
      <c r="F232" s="112"/>
      <c r="G232" s="74"/>
      <c r="H232" s="74"/>
      <c r="I232" s="74"/>
      <c r="J232" s="74"/>
      <c r="K232" s="74"/>
      <c r="L232" s="74"/>
      <c r="M232" s="74"/>
      <c r="N232" s="74"/>
      <c r="O232" s="74"/>
      <c r="P232" s="74"/>
      <c r="Q232" s="74"/>
      <c r="R232" s="74"/>
      <c r="S232" s="74"/>
      <c r="T232" s="74"/>
      <c r="U232" s="74"/>
      <c r="V232" s="74"/>
      <c r="W232" s="74"/>
      <c r="X232" s="74"/>
      <c r="Y232" s="74"/>
      <c r="Z232" s="74"/>
    </row>
    <row r="233" ht="11.25" customHeight="1">
      <c r="A233" s="65"/>
      <c r="B233" s="66"/>
      <c r="C233" s="66"/>
      <c r="D233" s="69"/>
      <c r="E233" s="308"/>
      <c r="F233" s="112"/>
      <c r="G233" s="74"/>
      <c r="H233" s="74"/>
      <c r="I233" s="74"/>
      <c r="J233" s="74"/>
      <c r="K233" s="74"/>
      <c r="L233" s="74"/>
      <c r="M233" s="74"/>
      <c r="N233" s="74"/>
      <c r="O233" s="74"/>
      <c r="P233" s="74"/>
      <c r="Q233" s="74"/>
      <c r="R233" s="74"/>
      <c r="S233" s="74"/>
      <c r="T233" s="74"/>
      <c r="U233" s="74"/>
      <c r="V233" s="74"/>
      <c r="W233" s="74"/>
      <c r="X233" s="74"/>
      <c r="Y233" s="74"/>
      <c r="Z233" s="74"/>
    </row>
    <row r="234" ht="11.25" customHeight="1">
      <c r="A234" s="65"/>
      <c r="B234" s="66"/>
      <c r="C234" s="66"/>
      <c r="D234" s="69"/>
      <c r="E234" s="308"/>
      <c r="F234" s="112"/>
      <c r="G234" s="74"/>
      <c r="H234" s="74"/>
      <c r="I234" s="74"/>
      <c r="J234" s="74"/>
      <c r="K234" s="74"/>
      <c r="L234" s="74"/>
      <c r="M234" s="74"/>
      <c r="N234" s="74"/>
      <c r="O234" s="74"/>
      <c r="P234" s="74"/>
      <c r="Q234" s="74"/>
      <c r="R234" s="74"/>
      <c r="S234" s="74"/>
      <c r="T234" s="74"/>
      <c r="U234" s="74"/>
      <c r="V234" s="74"/>
      <c r="W234" s="74"/>
      <c r="X234" s="74"/>
      <c r="Y234" s="74"/>
      <c r="Z234" s="74"/>
    </row>
    <row r="235" ht="11.25" customHeight="1">
      <c r="A235" s="65"/>
      <c r="B235" s="66"/>
      <c r="C235" s="66"/>
      <c r="D235" s="69"/>
      <c r="E235" s="308"/>
      <c r="F235" s="112"/>
      <c r="G235" s="74"/>
      <c r="H235" s="74"/>
      <c r="I235" s="74"/>
      <c r="J235" s="74"/>
      <c r="K235" s="74"/>
      <c r="L235" s="74"/>
      <c r="M235" s="74"/>
      <c r="N235" s="74"/>
      <c r="O235" s="74"/>
      <c r="P235" s="74"/>
      <c r="Q235" s="74"/>
      <c r="R235" s="74"/>
      <c r="S235" s="74"/>
      <c r="T235" s="74"/>
      <c r="U235" s="74"/>
      <c r="V235" s="74"/>
      <c r="W235" s="74"/>
      <c r="X235" s="74"/>
      <c r="Y235" s="74"/>
      <c r="Z235" s="74"/>
    </row>
    <row r="236" ht="11.25" customHeight="1">
      <c r="A236" s="65"/>
      <c r="B236" s="66"/>
      <c r="C236" s="66"/>
      <c r="D236" s="69"/>
      <c r="E236" s="308"/>
      <c r="F236" s="112"/>
      <c r="G236" s="74"/>
      <c r="H236" s="74"/>
      <c r="I236" s="74"/>
      <c r="J236" s="74"/>
      <c r="K236" s="74"/>
      <c r="L236" s="74"/>
      <c r="M236" s="74"/>
      <c r="N236" s="74"/>
      <c r="O236" s="74"/>
      <c r="P236" s="74"/>
      <c r="Q236" s="74"/>
      <c r="R236" s="74"/>
      <c r="S236" s="74"/>
      <c r="T236" s="74"/>
      <c r="U236" s="74"/>
      <c r="V236" s="74"/>
      <c r="W236" s="74"/>
      <c r="X236" s="74"/>
      <c r="Y236" s="74"/>
      <c r="Z236" s="74"/>
    </row>
    <row r="237" ht="11.25" customHeight="1">
      <c r="A237" s="65"/>
      <c r="B237" s="66"/>
      <c r="C237" s="66"/>
      <c r="D237" s="69"/>
      <c r="E237" s="308"/>
      <c r="F237" s="112"/>
      <c r="G237" s="74"/>
      <c r="H237" s="74"/>
      <c r="I237" s="74"/>
      <c r="J237" s="74"/>
      <c r="K237" s="74"/>
      <c r="L237" s="74"/>
      <c r="M237" s="74"/>
      <c r="N237" s="74"/>
      <c r="O237" s="74"/>
      <c r="P237" s="74"/>
      <c r="Q237" s="74"/>
      <c r="R237" s="74"/>
      <c r="S237" s="74"/>
      <c r="T237" s="74"/>
      <c r="U237" s="74"/>
      <c r="V237" s="74"/>
      <c r="W237" s="74"/>
      <c r="X237" s="74"/>
      <c r="Y237" s="74"/>
      <c r="Z237" s="74"/>
    </row>
    <row r="238" ht="11.25" customHeight="1">
      <c r="A238" s="65"/>
      <c r="B238" s="66"/>
      <c r="C238" s="66"/>
      <c r="D238" s="69"/>
      <c r="E238" s="308"/>
      <c r="F238" s="112"/>
      <c r="G238" s="74"/>
      <c r="H238" s="74"/>
      <c r="I238" s="74"/>
      <c r="J238" s="74"/>
      <c r="K238" s="74"/>
      <c r="L238" s="74"/>
      <c r="M238" s="74"/>
      <c r="N238" s="74"/>
      <c r="O238" s="74"/>
      <c r="P238" s="74"/>
      <c r="Q238" s="74"/>
      <c r="R238" s="74"/>
      <c r="S238" s="74"/>
      <c r="T238" s="74"/>
      <c r="U238" s="74"/>
      <c r="V238" s="74"/>
      <c r="W238" s="74"/>
      <c r="X238" s="74"/>
      <c r="Y238" s="74"/>
      <c r="Z238" s="74"/>
    </row>
    <row r="239" ht="11.25" customHeight="1">
      <c r="A239" s="65"/>
      <c r="B239" s="66"/>
      <c r="C239" s="66"/>
      <c r="D239" s="69"/>
      <c r="E239" s="308"/>
      <c r="F239" s="112"/>
      <c r="G239" s="74"/>
      <c r="H239" s="74"/>
      <c r="I239" s="74"/>
      <c r="J239" s="74"/>
      <c r="K239" s="74"/>
      <c r="L239" s="74"/>
      <c r="M239" s="74"/>
      <c r="N239" s="74"/>
      <c r="O239" s="74"/>
      <c r="P239" s="74"/>
      <c r="Q239" s="74"/>
      <c r="R239" s="74"/>
      <c r="S239" s="74"/>
      <c r="T239" s="74"/>
      <c r="U239" s="74"/>
      <c r="V239" s="74"/>
      <c r="W239" s="74"/>
      <c r="X239" s="74"/>
      <c r="Y239" s="74"/>
      <c r="Z239" s="74"/>
    </row>
    <row r="240" ht="11.25" customHeight="1">
      <c r="A240" s="65"/>
      <c r="B240" s="66"/>
      <c r="C240" s="66"/>
      <c r="D240" s="69"/>
      <c r="E240" s="308"/>
      <c r="F240" s="112"/>
      <c r="G240" s="74"/>
      <c r="H240" s="74"/>
      <c r="I240" s="74"/>
      <c r="J240" s="74"/>
      <c r="K240" s="74"/>
      <c r="L240" s="74"/>
      <c r="M240" s="74"/>
      <c r="N240" s="74"/>
      <c r="O240" s="74"/>
      <c r="P240" s="74"/>
      <c r="Q240" s="74"/>
      <c r="R240" s="74"/>
      <c r="S240" s="74"/>
      <c r="T240" s="74"/>
      <c r="U240" s="74"/>
      <c r="V240" s="74"/>
      <c r="W240" s="74"/>
      <c r="X240" s="74"/>
      <c r="Y240" s="74"/>
      <c r="Z240" s="74"/>
    </row>
    <row r="241" ht="11.25" customHeight="1">
      <c r="A241" s="65"/>
      <c r="B241" s="66"/>
      <c r="C241" s="66"/>
      <c r="D241" s="69"/>
      <c r="E241" s="308"/>
      <c r="F241" s="112"/>
      <c r="G241" s="74"/>
      <c r="H241" s="74"/>
      <c r="I241" s="74"/>
      <c r="J241" s="74"/>
      <c r="K241" s="74"/>
      <c r="L241" s="74"/>
      <c r="M241" s="74"/>
      <c r="N241" s="74"/>
      <c r="O241" s="74"/>
      <c r="P241" s="74"/>
      <c r="Q241" s="74"/>
      <c r="R241" s="74"/>
      <c r="S241" s="74"/>
      <c r="T241" s="74"/>
      <c r="U241" s="74"/>
      <c r="V241" s="74"/>
      <c r="W241" s="74"/>
      <c r="X241" s="74"/>
      <c r="Y241" s="74"/>
      <c r="Z241" s="74"/>
    </row>
    <row r="242" ht="11.25" customHeight="1">
      <c r="A242" s="65"/>
      <c r="B242" s="66"/>
      <c r="C242" s="66"/>
      <c r="D242" s="69"/>
      <c r="E242" s="308"/>
      <c r="F242" s="112"/>
      <c r="G242" s="74"/>
      <c r="H242" s="74"/>
      <c r="I242" s="74"/>
      <c r="J242" s="74"/>
      <c r="K242" s="74"/>
      <c r="L242" s="74"/>
      <c r="M242" s="74"/>
      <c r="N242" s="74"/>
      <c r="O242" s="74"/>
      <c r="P242" s="74"/>
      <c r="Q242" s="74"/>
      <c r="R242" s="74"/>
      <c r="S242" s="74"/>
      <c r="T242" s="74"/>
      <c r="U242" s="74"/>
      <c r="V242" s="74"/>
      <c r="W242" s="74"/>
      <c r="X242" s="74"/>
      <c r="Y242" s="74"/>
      <c r="Z242" s="74"/>
    </row>
    <row r="243" ht="11.25" customHeight="1">
      <c r="A243" s="65"/>
      <c r="B243" s="66"/>
      <c r="C243" s="66"/>
      <c r="D243" s="126"/>
      <c r="E243" s="308"/>
      <c r="F243" s="112"/>
      <c r="G243" s="74"/>
      <c r="H243" s="74"/>
      <c r="I243" s="74"/>
      <c r="J243" s="74"/>
      <c r="K243" s="74"/>
      <c r="L243" s="74"/>
      <c r="M243" s="74"/>
      <c r="N243" s="74"/>
      <c r="O243" s="74"/>
      <c r="P243" s="74"/>
      <c r="Q243" s="74"/>
      <c r="R243" s="74"/>
      <c r="S243" s="74"/>
      <c r="T243" s="74"/>
      <c r="U243" s="74"/>
      <c r="V243" s="74"/>
      <c r="W243" s="74"/>
      <c r="X243" s="74"/>
      <c r="Y243" s="74"/>
      <c r="Z243" s="74"/>
    </row>
    <row r="244" ht="11.25" customHeight="1">
      <c r="A244" s="65"/>
      <c r="B244" s="66"/>
      <c r="C244" s="66"/>
      <c r="D244" s="126"/>
      <c r="E244" s="308"/>
      <c r="F244" s="112"/>
      <c r="G244" s="74"/>
      <c r="H244" s="74"/>
      <c r="I244" s="74"/>
      <c r="J244" s="74"/>
      <c r="K244" s="74"/>
      <c r="L244" s="74"/>
      <c r="M244" s="74"/>
      <c r="N244" s="74"/>
      <c r="O244" s="74"/>
      <c r="P244" s="74"/>
      <c r="Q244" s="74"/>
      <c r="R244" s="74"/>
      <c r="S244" s="74"/>
      <c r="T244" s="74"/>
      <c r="U244" s="74"/>
      <c r="V244" s="74"/>
      <c r="W244" s="74"/>
      <c r="X244" s="74"/>
      <c r="Y244" s="74"/>
      <c r="Z244" s="74"/>
    </row>
    <row r="245" ht="11.25" customHeight="1">
      <c r="A245" s="65"/>
      <c r="B245" s="66"/>
      <c r="C245" s="66"/>
      <c r="D245" s="126"/>
      <c r="E245" s="308"/>
      <c r="F245" s="112"/>
      <c r="G245" s="74"/>
      <c r="H245" s="74"/>
      <c r="I245" s="74"/>
      <c r="J245" s="74"/>
      <c r="K245" s="74"/>
      <c r="L245" s="74"/>
      <c r="M245" s="74"/>
      <c r="N245" s="74"/>
      <c r="O245" s="74"/>
      <c r="P245" s="74"/>
      <c r="Q245" s="74"/>
      <c r="R245" s="74"/>
      <c r="S245" s="74"/>
      <c r="T245" s="74"/>
      <c r="U245" s="74"/>
      <c r="V245" s="74"/>
      <c r="W245" s="74"/>
      <c r="X245" s="74"/>
      <c r="Y245" s="74"/>
      <c r="Z245" s="74"/>
    </row>
    <row r="246" ht="11.25" customHeight="1">
      <c r="A246" s="65"/>
      <c r="B246" s="66"/>
      <c r="C246" s="66"/>
      <c r="D246" s="126"/>
      <c r="E246" s="308"/>
      <c r="F246" s="112"/>
      <c r="G246" s="74"/>
      <c r="H246" s="74"/>
      <c r="I246" s="74"/>
      <c r="J246" s="74"/>
      <c r="K246" s="74"/>
      <c r="L246" s="74"/>
      <c r="M246" s="74"/>
      <c r="N246" s="74"/>
      <c r="O246" s="74"/>
      <c r="P246" s="74"/>
      <c r="Q246" s="74"/>
      <c r="R246" s="74"/>
      <c r="S246" s="74"/>
      <c r="T246" s="74"/>
      <c r="U246" s="74"/>
      <c r="V246" s="74"/>
      <c r="W246" s="74"/>
      <c r="X246" s="74"/>
      <c r="Y246" s="74"/>
      <c r="Z246" s="74"/>
    </row>
    <row r="247" ht="11.25" customHeight="1">
      <c r="A247" s="65"/>
      <c r="B247" s="66"/>
      <c r="C247" s="66"/>
      <c r="D247" s="126"/>
      <c r="E247" s="308"/>
      <c r="F247" s="112"/>
      <c r="G247" s="74"/>
      <c r="H247" s="74"/>
      <c r="I247" s="74"/>
      <c r="J247" s="74"/>
      <c r="K247" s="74"/>
      <c r="L247" s="74"/>
      <c r="M247" s="74"/>
      <c r="N247" s="74"/>
      <c r="O247" s="74"/>
      <c r="P247" s="74"/>
      <c r="Q247" s="74"/>
      <c r="R247" s="74"/>
      <c r="S247" s="74"/>
      <c r="T247" s="74"/>
      <c r="U247" s="74"/>
      <c r="V247" s="74"/>
      <c r="W247" s="74"/>
      <c r="X247" s="74"/>
      <c r="Y247" s="74"/>
      <c r="Z247" s="74"/>
    </row>
    <row r="248" ht="11.25" customHeight="1">
      <c r="A248" s="65"/>
      <c r="B248" s="66"/>
      <c r="C248" s="66"/>
      <c r="D248" s="126"/>
      <c r="E248" s="308"/>
      <c r="F248" s="112"/>
      <c r="G248" s="74"/>
      <c r="H248" s="74"/>
      <c r="I248" s="74"/>
      <c r="J248" s="74"/>
      <c r="K248" s="74"/>
      <c r="L248" s="74"/>
      <c r="M248" s="74"/>
      <c r="N248" s="74"/>
      <c r="O248" s="74"/>
      <c r="P248" s="74"/>
      <c r="Q248" s="74"/>
      <c r="R248" s="74"/>
      <c r="S248" s="74"/>
      <c r="T248" s="74"/>
      <c r="U248" s="74"/>
      <c r="V248" s="74"/>
      <c r="W248" s="74"/>
      <c r="X248" s="74"/>
      <c r="Y248" s="74"/>
      <c r="Z248" s="74"/>
    </row>
    <row r="249" ht="11.25" customHeight="1">
      <c r="A249" s="65"/>
      <c r="B249" s="66"/>
      <c r="C249" s="66"/>
      <c r="D249" s="126"/>
      <c r="E249" s="308"/>
      <c r="F249" s="112"/>
      <c r="G249" s="74"/>
      <c r="H249" s="74"/>
      <c r="I249" s="74"/>
      <c r="J249" s="74"/>
      <c r="K249" s="74"/>
      <c r="L249" s="74"/>
      <c r="M249" s="74"/>
      <c r="N249" s="74"/>
      <c r="O249" s="74"/>
      <c r="P249" s="74"/>
      <c r="Q249" s="74"/>
      <c r="R249" s="74"/>
      <c r="S249" s="74"/>
      <c r="T249" s="74"/>
      <c r="U249" s="74"/>
      <c r="V249" s="74"/>
      <c r="W249" s="74"/>
      <c r="X249" s="74"/>
      <c r="Y249" s="74"/>
      <c r="Z249" s="74"/>
    </row>
    <row r="250" ht="11.25" customHeight="1">
      <c r="A250" s="65"/>
      <c r="B250" s="66"/>
      <c r="C250" s="66"/>
      <c r="D250" s="126"/>
      <c r="E250" s="308"/>
      <c r="F250" s="112"/>
      <c r="G250" s="74"/>
      <c r="H250" s="74"/>
      <c r="I250" s="74"/>
      <c r="J250" s="74"/>
      <c r="K250" s="74"/>
      <c r="L250" s="74"/>
      <c r="M250" s="74"/>
      <c r="N250" s="74"/>
      <c r="O250" s="74"/>
      <c r="P250" s="74"/>
      <c r="Q250" s="74"/>
      <c r="R250" s="74"/>
      <c r="S250" s="74"/>
      <c r="T250" s="74"/>
      <c r="U250" s="74"/>
      <c r="V250" s="74"/>
      <c r="W250" s="74"/>
      <c r="X250" s="74"/>
      <c r="Y250" s="74"/>
      <c r="Z250" s="74"/>
    </row>
    <row r="251" ht="11.25" customHeight="1">
      <c r="A251" s="65"/>
      <c r="B251" s="66"/>
      <c r="C251" s="66"/>
      <c r="D251" s="126"/>
      <c r="E251" s="308"/>
      <c r="F251" s="112"/>
      <c r="G251" s="74"/>
      <c r="H251" s="74"/>
      <c r="I251" s="74"/>
      <c r="J251" s="74"/>
      <c r="K251" s="74"/>
      <c r="L251" s="74"/>
      <c r="M251" s="74"/>
      <c r="N251" s="74"/>
      <c r="O251" s="74"/>
      <c r="P251" s="74"/>
      <c r="Q251" s="74"/>
      <c r="R251" s="74"/>
      <c r="S251" s="74"/>
      <c r="T251" s="74"/>
      <c r="U251" s="74"/>
      <c r="V251" s="74"/>
      <c r="W251" s="74"/>
      <c r="X251" s="74"/>
      <c r="Y251" s="74"/>
      <c r="Z251" s="74"/>
    </row>
    <row r="252" ht="11.25" customHeight="1">
      <c r="A252" s="65"/>
      <c r="B252" s="66"/>
      <c r="C252" s="66"/>
      <c r="D252" s="126"/>
      <c r="E252" s="308"/>
      <c r="F252" s="112"/>
      <c r="G252" s="74"/>
      <c r="H252" s="74"/>
      <c r="I252" s="74"/>
      <c r="J252" s="74"/>
      <c r="K252" s="74"/>
      <c r="L252" s="74"/>
      <c r="M252" s="74"/>
      <c r="N252" s="74"/>
      <c r="O252" s="74"/>
      <c r="P252" s="74"/>
      <c r="Q252" s="74"/>
      <c r="R252" s="74"/>
      <c r="S252" s="74"/>
      <c r="T252" s="74"/>
      <c r="U252" s="74"/>
      <c r="V252" s="74"/>
      <c r="W252" s="74"/>
      <c r="X252" s="74"/>
      <c r="Y252" s="74"/>
      <c r="Z252" s="74"/>
    </row>
    <row r="253" ht="11.25" customHeight="1">
      <c r="A253" s="65"/>
      <c r="B253" s="66"/>
      <c r="C253" s="66"/>
      <c r="D253" s="126"/>
      <c r="E253" s="308"/>
      <c r="F253" s="112"/>
      <c r="G253" s="74"/>
      <c r="H253" s="74"/>
      <c r="I253" s="74"/>
      <c r="J253" s="74"/>
      <c r="K253" s="74"/>
      <c r="L253" s="74"/>
      <c r="M253" s="74"/>
      <c r="N253" s="74"/>
      <c r="O253" s="74"/>
      <c r="P253" s="74"/>
      <c r="Q253" s="74"/>
      <c r="R253" s="74"/>
      <c r="S253" s="74"/>
      <c r="T253" s="74"/>
      <c r="U253" s="74"/>
      <c r="V253" s="74"/>
      <c r="W253" s="74"/>
      <c r="X253" s="74"/>
      <c r="Y253" s="74"/>
      <c r="Z253" s="74"/>
    </row>
    <row r="254" ht="11.25" customHeight="1">
      <c r="A254" s="65"/>
      <c r="B254" s="66"/>
      <c r="C254" s="66"/>
      <c r="D254" s="126"/>
      <c r="E254" s="308"/>
      <c r="F254" s="112"/>
      <c r="G254" s="74"/>
      <c r="H254" s="74"/>
      <c r="I254" s="74"/>
      <c r="J254" s="74"/>
      <c r="K254" s="74"/>
      <c r="L254" s="74"/>
      <c r="M254" s="74"/>
      <c r="N254" s="74"/>
      <c r="O254" s="74"/>
      <c r="P254" s="74"/>
      <c r="Q254" s="74"/>
      <c r="R254" s="74"/>
      <c r="S254" s="74"/>
      <c r="T254" s="74"/>
      <c r="U254" s="74"/>
      <c r="V254" s="74"/>
      <c r="W254" s="74"/>
      <c r="X254" s="74"/>
      <c r="Y254" s="74"/>
      <c r="Z254" s="74"/>
    </row>
    <row r="255" ht="11.25" customHeight="1">
      <c r="A255" s="65"/>
      <c r="B255" s="66"/>
      <c r="C255" s="66"/>
      <c r="D255" s="126"/>
      <c r="E255" s="308"/>
      <c r="F255" s="112"/>
      <c r="G255" s="74"/>
      <c r="H255" s="74"/>
      <c r="I255" s="74"/>
      <c r="J255" s="74"/>
      <c r="K255" s="74"/>
      <c r="L255" s="74"/>
      <c r="M255" s="74"/>
      <c r="N255" s="74"/>
      <c r="O255" s="74"/>
      <c r="P255" s="74"/>
      <c r="Q255" s="74"/>
      <c r="R255" s="74"/>
      <c r="S255" s="74"/>
      <c r="T255" s="74"/>
      <c r="U255" s="74"/>
      <c r="V255" s="74"/>
      <c r="W255" s="74"/>
      <c r="X255" s="74"/>
      <c r="Y255" s="74"/>
      <c r="Z255" s="74"/>
    </row>
    <row r="256" ht="11.25" customHeight="1">
      <c r="A256" s="65"/>
      <c r="B256" s="66"/>
      <c r="C256" s="66"/>
      <c r="D256" s="126"/>
      <c r="E256" s="308"/>
      <c r="F256" s="112"/>
      <c r="G256" s="74"/>
      <c r="H256" s="74"/>
      <c r="I256" s="74"/>
      <c r="J256" s="74"/>
      <c r="K256" s="74"/>
      <c r="L256" s="74"/>
      <c r="M256" s="74"/>
      <c r="N256" s="74"/>
      <c r="O256" s="74"/>
      <c r="P256" s="74"/>
      <c r="Q256" s="74"/>
      <c r="R256" s="74"/>
      <c r="S256" s="74"/>
      <c r="T256" s="74"/>
      <c r="U256" s="74"/>
      <c r="V256" s="74"/>
      <c r="W256" s="74"/>
      <c r="X256" s="74"/>
      <c r="Y256" s="74"/>
      <c r="Z256" s="74"/>
    </row>
    <row r="257" ht="11.25" customHeight="1">
      <c r="A257" s="65"/>
      <c r="B257" s="66"/>
      <c r="C257" s="66"/>
      <c r="D257" s="126"/>
      <c r="E257" s="308"/>
      <c r="F257" s="112"/>
      <c r="G257" s="74"/>
      <c r="H257" s="74"/>
      <c r="I257" s="74"/>
      <c r="J257" s="74"/>
      <c r="K257" s="74"/>
      <c r="L257" s="74"/>
      <c r="M257" s="74"/>
      <c r="N257" s="74"/>
      <c r="O257" s="74"/>
      <c r="P257" s="74"/>
      <c r="Q257" s="74"/>
      <c r="R257" s="74"/>
      <c r="S257" s="74"/>
      <c r="T257" s="74"/>
      <c r="U257" s="74"/>
      <c r="V257" s="74"/>
      <c r="W257" s="74"/>
      <c r="X257" s="74"/>
      <c r="Y257" s="74"/>
      <c r="Z257" s="74"/>
    </row>
    <row r="258" ht="11.25" customHeight="1">
      <c r="A258" s="65"/>
      <c r="B258" s="66"/>
      <c r="C258" s="66"/>
      <c r="D258" s="126"/>
      <c r="E258" s="308"/>
      <c r="F258" s="112"/>
      <c r="G258" s="74"/>
      <c r="H258" s="74"/>
      <c r="I258" s="74"/>
      <c r="J258" s="74"/>
      <c r="K258" s="74"/>
      <c r="L258" s="74"/>
      <c r="M258" s="74"/>
      <c r="N258" s="74"/>
      <c r="O258" s="74"/>
      <c r="P258" s="74"/>
      <c r="Q258" s="74"/>
      <c r="R258" s="74"/>
      <c r="S258" s="74"/>
      <c r="T258" s="74"/>
      <c r="U258" s="74"/>
      <c r="V258" s="74"/>
      <c r="W258" s="74"/>
      <c r="X258" s="74"/>
      <c r="Y258" s="74"/>
      <c r="Z258" s="74"/>
    </row>
    <row r="259" ht="11.25" customHeight="1">
      <c r="A259" s="65"/>
      <c r="B259" s="66"/>
      <c r="C259" s="66"/>
      <c r="D259" s="126"/>
      <c r="E259" s="308"/>
      <c r="F259" s="112"/>
      <c r="G259" s="74"/>
      <c r="H259" s="74"/>
      <c r="I259" s="74"/>
      <c r="J259" s="74"/>
      <c r="K259" s="74"/>
      <c r="L259" s="74"/>
      <c r="M259" s="74"/>
      <c r="N259" s="74"/>
      <c r="O259" s="74"/>
      <c r="P259" s="74"/>
      <c r="Q259" s="74"/>
      <c r="R259" s="74"/>
      <c r="S259" s="74"/>
      <c r="T259" s="74"/>
      <c r="U259" s="74"/>
      <c r="V259" s="74"/>
      <c r="W259" s="74"/>
      <c r="X259" s="74"/>
      <c r="Y259" s="74"/>
      <c r="Z259" s="74"/>
    </row>
    <row r="260" ht="11.25" customHeight="1">
      <c r="A260" s="65"/>
      <c r="B260" s="66"/>
      <c r="C260" s="66"/>
      <c r="D260" s="126"/>
      <c r="E260" s="308"/>
      <c r="F260" s="112"/>
      <c r="G260" s="74"/>
      <c r="H260" s="74"/>
      <c r="I260" s="74"/>
      <c r="J260" s="74"/>
      <c r="K260" s="74"/>
      <c r="L260" s="74"/>
      <c r="M260" s="74"/>
      <c r="N260" s="74"/>
      <c r="O260" s="74"/>
      <c r="P260" s="74"/>
      <c r="Q260" s="74"/>
      <c r="R260" s="74"/>
      <c r="S260" s="74"/>
      <c r="T260" s="74"/>
      <c r="U260" s="74"/>
      <c r="V260" s="74"/>
      <c r="W260" s="74"/>
      <c r="X260" s="74"/>
      <c r="Y260" s="74"/>
      <c r="Z260" s="74"/>
    </row>
    <row r="261" ht="11.25" customHeight="1">
      <c r="A261" s="65"/>
      <c r="B261" s="66"/>
      <c r="C261" s="66"/>
      <c r="D261" s="126"/>
      <c r="E261" s="308"/>
      <c r="F261" s="112"/>
      <c r="G261" s="74"/>
      <c r="H261" s="74"/>
      <c r="I261" s="74"/>
      <c r="J261" s="74"/>
      <c r="K261" s="74"/>
      <c r="L261" s="74"/>
      <c r="M261" s="74"/>
      <c r="N261" s="74"/>
      <c r="O261" s="74"/>
      <c r="P261" s="74"/>
      <c r="Q261" s="74"/>
      <c r="R261" s="74"/>
      <c r="S261" s="74"/>
      <c r="T261" s="74"/>
      <c r="U261" s="74"/>
      <c r="V261" s="74"/>
      <c r="W261" s="74"/>
      <c r="X261" s="74"/>
      <c r="Y261" s="74"/>
      <c r="Z261" s="74"/>
    </row>
    <row r="262" ht="11.25" customHeight="1">
      <c r="A262" s="65"/>
      <c r="B262" s="66"/>
      <c r="C262" s="66"/>
      <c r="D262" s="126"/>
      <c r="E262" s="308"/>
      <c r="F262" s="112"/>
      <c r="G262" s="74"/>
      <c r="H262" s="74"/>
      <c r="I262" s="74"/>
      <c r="J262" s="74"/>
      <c r="K262" s="74"/>
      <c r="L262" s="74"/>
      <c r="M262" s="74"/>
      <c r="N262" s="74"/>
      <c r="O262" s="74"/>
      <c r="P262" s="74"/>
      <c r="Q262" s="74"/>
      <c r="R262" s="74"/>
      <c r="S262" s="74"/>
      <c r="T262" s="74"/>
      <c r="U262" s="74"/>
      <c r="V262" s="74"/>
      <c r="W262" s="74"/>
      <c r="X262" s="74"/>
      <c r="Y262" s="74"/>
      <c r="Z262" s="74"/>
    </row>
    <row r="263" ht="11.25" customHeight="1">
      <c r="A263" s="65"/>
      <c r="B263" s="66"/>
      <c r="C263" s="66"/>
      <c r="D263" s="126"/>
      <c r="E263" s="308"/>
      <c r="F263" s="112"/>
      <c r="G263" s="74"/>
      <c r="H263" s="74"/>
      <c r="I263" s="74"/>
      <c r="J263" s="74"/>
      <c r="K263" s="74"/>
      <c r="L263" s="74"/>
      <c r="M263" s="74"/>
      <c r="N263" s="74"/>
      <c r="O263" s="74"/>
      <c r="P263" s="74"/>
      <c r="Q263" s="74"/>
      <c r="R263" s="74"/>
      <c r="S263" s="74"/>
      <c r="T263" s="74"/>
      <c r="U263" s="74"/>
      <c r="V263" s="74"/>
      <c r="W263" s="74"/>
      <c r="X263" s="74"/>
      <c r="Y263" s="74"/>
      <c r="Z263" s="74"/>
    </row>
    <row r="264" ht="11.25" customHeight="1">
      <c r="A264" s="65"/>
      <c r="B264" s="66"/>
      <c r="C264" s="66"/>
      <c r="D264" s="126"/>
      <c r="E264" s="308"/>
      <c r="F264" s="112"/>
      <c r="G264" s="74"/>
      <c r="H264" s="74"/>
      <c r="I264" s="74"/>
      <c r="J264" s="74"/>
      <c r="K264" s="74"/>
      <c r="L264" s="74"/>
      <c r="M264" s="74"/>
      <c r="N264" s="74"/>
      <c r="O264" s="74"/>
      <c r="P264" s="74"/>
      <c r="Q264" s="74"/>
      <c r="R264" s="74"/>
      <c r="S264" s="74"/>
      <c r="T264" s="74"/>
      <c r="U264" s="74"/>
      <c r="V264" s="74"/>
      <c r="W264" s="74"/>
      <c r="X264" s="74"/>
      <c r="Y264" s="74"/>
      <c r="Z264" s="74"/>
    </row>
    <row r="265" ht="11.25" customHeight="1">
      <c r="A265" s="65"/>
      <c r="B265" s="66"/>
      <c r="C265" s="66"/>
      <c r="D265" s="126"/>
      <c r="E265" s="308"/>
      <c r="F265" s="112"/>
      <c r="G265" s="74"/>
      <c r="H265" s="74"/>
      <c r="I265" s="74"/>
      <c r="J265" s="74"/>
      <c r="K265" s="74"/>
      <c r="L265" s="74"/>
      <c r="M265" s="74"/>
      <c r="N265" s="74"/>
      <c r="O265" s="74"/>
      <c r="P265" s="74"/>
      <c r="Q265" s="74"/>
      <c r="R265" s="74"/>
      <c r="S265" s="74"/>
      <c r="T265" s="74"/>
      <c r="U265" s="74"/>
      <c r="V265" s="74"/>
      <c r="W265" s="74"/>
      <c r="X265" s="74"/>
      <c r="Y265" s="74"/>
      <c r="Z265" s="74"/>
    </row>
    <row r="266" ht="11.25" customHeight="1">
      <c r="A266" s="65"/>
      <c r="B266" s="66"/>
      <c r="C266" s="66"/>
      <c r="D266" s="126"/>
      <c r="E266" s="308"/>
      <c r="F266" s="112"/>
      <c r="G266" s="74"/>
      <c r="H266" s="74"/>
      <c r="I266" s="74"/>
      <c r="J266" s="74"/>
      <c r="K266" s="74"/>
      <c r="L266" s="74"/>
      <c r="M266" s="74"/>
      <c r="N266" s="74"/>
      <c r="O266" s="74"/>
      <c r="P266" s="74"/>
      <c r="Q266" s="74"/>
      <c r="R266" s="74"/>
      <c r="S266" s="74"/>
      <c r="T266" s="74"/>
      <c r="U266" s="74"/>
      <c r="V266" s="74"/>
      <c r="W266" s="74"/>
      <c r="X266" s="74"/>
      <c r="Y266" s="74"/>
      <c r="Z266" s="74"/>
    </row>
    <row r="267" ht="11.25" customHeight="1">
      <c r="A267" s="65"/>
      <c r="B267" s="66"/>
      <c r="C267" s="66"/>
      <c r="D267" s="126"/>
      <c r="E267" s="308"/>
      <c r="F267" s="112"/>
      <c r="G267" s="74"/>
      <c r="H267" s="74"/>
      <c r="I267" s="74"/>
      <c r="J267" s="74"/>
      <c r="K267" s="74"/>
      <c r="L267" s="74"/>
      <c r="M267" s="74"/>
      <c r="N267" s="74"/>
      <c r="O267" s="74"/>
      <c r="P267" s="74"/>
      <c r="Q267" s="74"/>
      <c r="R267" s="74"/>
      <c r="S267" s="74"/>
      <c r="T267" s="74"/>
      <c r="U267" s="74"/>
      <c r="V267" s="74"/>
      <c r="W267" s="74"/>
      <c r="X267" s="74"/>
      <c r="Y267" s="74"/>
      <c r="Z267" s="74"/>
    </row>
    <row r="268" ht="11.25" customHeight="1">
      <c r="A268" s="65"/>
      <c r="B268" s="66"/>
      <c r="C268" s="66"/>
      <c r="D268" s="126"/>
      <c r="E268" s="308"/>
      <c r="F268" s="112"/>
      <c r="G268" s="74"/>
      <c r="H268" s="74"/>
      <c r="I268" s="74"/>
      <c r="J268" s="74"/>
      <c r="K268" s="74"/>
      <c r="L268" s="74"/>
      <c r="M268" s="74"/>
      <c r="N268" s="74"/>
      <c r="O268" s="74"/>
      <c r="P268" s="74"/>
      <c r="Q268" s="74"/>
      <c r="R268" s="74"/>
      <c r="S268" s="74"/>
      <c r="T268" s="74"/>
      <c r="U268" s="74"/>
      <c r="V268" s="74"/>
      <c r="W268" s="74"/>
      <c r="X268" s="74"/>
      <c r="Y268" s="74"/>
      <c r="Z268" s="74"/>
    </row>
    <row r="269" ht="11.25" customHeight="1">
      <c r="A269" s="65"/>
      <c r="B269" s="66"/>
      <c r="C269" s="66"/>
      <c r="D269" s="126"/>
      <c r="E269" s="308"/>
      <c r="F269" s="112"/>
      <c r="G269" s="74"/>
      <c r="H269" s="74"/>
      <c r="I269" s="74"/>
      <c r="J269" s="74"/>
      <c r="K269" s="74"/>
      <c r="L269" s="74"/>
      <c r="M269" s="74"/>
      <c r="N269" s="74"/>
      <c r="O269" s="74"/>
      <c r="P269" s="74"/>
      <c r="Q269" s="74"/>
      <c r="R269" s="74"/>
      <c r="S269" s="74"/>
      <c r="T269" s="74"/>
      <c r="U269" s="74"/>
      <c r="V269" s="74"/>
      <c r="W269" s="74"/>
      <c r="X269" s="74"/>
      <c r="Y269" s="74"/>
      <c r="Z269" s="74"/>
    </row>
    <row r="270" ht="11.25" customHeight="1">
      <c r="A270" s="65"/>
      <c r="B270" s="66"/>
      <c r="C270" s="66"/>
      <c r="D270" s="126"/>
      <c r="E270" s="308"/>
      <c r="F270" s="112"/>
      <c r="G270" s="74"/>
      <c r="H270" s="74"/>
      <c r="I270" s="74"/>
      <c r="J270" s="74"/>
      <c r="K270" s="74"/>
      <c r="L270" s="74"/>
      <c r="M270" s="74"/>
      <c r="N270" s="74"/>
      <c r="O270" s="74"/>
      <c r="P270" s="74"/>
      <c r="Q270" s="74"/>
      <c r="R270" s="74"/>
      <c r="S270" s="74"/>
      <c r="T270" s="74"/>
      <c r="U270" s="74"/>
      <c r="V270" s="74"/>
      <c r="W270" s="74"/>
      <c r="X270" s="74"/>
      <c r="Y270" s="74"/>
      <c r="Z270" s="74"/>
    </row>
    <row r="271" ht="11.25" customHeight="1">
      <c r="A271" s="65"/>
      <c r="B271" s="66"/>
      <c r="C271" s="66"/>
      <c r="D271" s="126"/>
      <c r="E271" s="308"/>
      <c r="F271" s="112"/>
      <c r="G271" s="74"/>
      <c r="H271" s="74"/>
      <c r="I271" s="74"/>
      <c r="J271" s="74"/>
      <c r="K271" s="74"/>
      <c r="L271" s="74"/>
      <c r="M271" s="74"/>
      <c r="N271" s="74"/>
      <c r="O271" s="74"/>
      <c r="P271" s="74"/>
      <c r="Q271" s="74"/>
      <c r="R271" s="74"/>
      <c r="S271" s="74"/>
      <c r="T271" s="74"/>
      <c r="U271" s="74"/>
      <c r="V271" s="74"/>
      <c r="W271" s="74"/>
      <c r="X271" s="74"/>
      <c r="Y271" s="74"/>
      <c r="Z271" s="74"/>
    </row>
    <row r="272" ht="11.25" customHeight="1">
      <c r="A272" s="65"/>
      <c r="B272" s="66"/>
      <c r="C272" s="66"/>
      <c r="D272" s="126"/>
      <c r="E272" s="308"/>
      <c r="F272" s="112"/>
      <c r="G272" s="74"/>
      <c r="H272" s="74"/>
      <c r="I272" s="74"/>
      <c r="J272" s="74"/>
      <c r="K272" s="74"/>
      <c r="L272" s="74"/>
      <c r="M272" s="74"/>
      <c r="N272" s="74"/>
      <c r="O272" s="74"/>
      <c r="P272" s="74"/>
      <c r="Q272" s="74"/>
      <c r="R272" s="74"/>
      <c r="S272" s="74"/>
      <c r="T272" s="74"/>
      <c r="U272" s="74"/>
      <c r="V272" s="74"/>
      <c r="W272" s="74"/>
      <c r="X272" s="74"/>
      <c r="Y272" s="74"/>
      <c r="Z272" s="74"/>
    </row>
    <row r="273" ht="11.25" customHeight="1">
      <c r="A273" s="65"/>
      <c r="B273" s="66"/>
      <c r="C273" s="66"/>
      <c r="D273" s="126"/>
      <c r="E273" s="308"/>
      <c r="F273" s="112"/>
      <c r="G273" s="74"/>
      <c r="H273" s="74"/>
      <c r="I273" s="74"/>
      <c r="J273" s="74"/>
      <c r="K273" s="74"/>
      <c r="L273" s="74"/>
      <c r="M273" s="74"/>
      <c r="N273" s="74"/>
      <c r="O273" s="74"/>
      <c r="P273" s="74"/>
      <c r="Q273" s="74"/>
      <c r="R273" s="74"/>
      <c r="S273" s="74"/>
      <c r="T273" s="74"/>
      <c r="U273" s="74"/>
      <c r="V273" s="74"/>
      <c r="W273" s="74"/>
      <c r="X273" s="74"/>
      <c r="Y273" s="74"/>
      <c r="Z273" s="74"/>
    </row>
    <row r="274" ht="11.25" customHeight="1">
      <c r="A274" s="65"/>
      <c r="B274" s="66"/>
      <c r="C274" s="66"/>
      <c r="D274" s="126"/>
      <c r="E274" s="308"/>
      <c r="F274" s="112"/>
      <c r="G274" s="74"/>
      <c r="H274" s="74"/>
      <c r="I274" s="74"/>
      <c r="J274" s="74"/>
      <c r="K274" s="74"/>
      <c r="L274" s="74"/>
      <c r="M274" s="74"/>
      <c r="N274" s="74"/>
      <c r="O274" s="74"/>
      <c r="P274" s="74"/>
      <c r="Q274" s="74"/>
      <c r="R274" s="74"/>
      <c r="S274" s="74"/>
      <c r="T274" s="74"/>
      <c r="U274" s="74"/>
      <c r="V274" s="74"/>
      <c r="W274" s="74"/>
      <c r="X274" s="74"/>
      <c r="Y274" s="74"/>
      <c r="Z274" s="74"/>
    </row>
    <row r="275" ht="11.25" customHeight="1">
      <c r="A275" s="65"/>
      <c r="B275" s="66"/>
      <c r="C275" s="66"/>
      <c r="D275" s="126"/>
      <c r="E275" s="308"/>
      <c r="F275" s="112"/>
      <c r="G275" s="74"/>
      <c r="H275" s="74"/>
      <c r="I275" s="74"/>
      <c r="J275" s="74"/>
      <c r="K275" s="74"/>
      <c r="L275" s="74"/>
      <c r="M275" s="74"/>
      <c r="N275" s="74"/>
      <c r="O275" s="74"/>
      <c r="P275" s="74"/>
      <c r="Q275" s="74"/>
      <c r="R275" s="74"/>
      <c r="S275" s="74"/>
      <c r="T275" s="74"/>
      <c r="U275" s="74"/>
      <c r="V275" s="74"/>
      <c r="W275" s="74"/>
      <c r="X275" s="74"/>
      <c r="Y275" s="74"/>
      <c r="Z275" s="74"/>
    </row>
    <row r="276" ht="11.25" customHeight="1">
      <c r="A276" s="65"/>
      <c r="B276" s="66"/>
      <c r="C276" s="66"/>
      <c r="D276" s="126"/>
      <c r="E276" s="308"/>
      <c r="F276" s="112"/>
      <c r="G276" s="74"/>
      <c r="H276" s="74"/>
      <c r="I276" s="74"/>
      <c r="J276" s="74"/>
      <c r="K276" s="74"/>
      <c r="L276" s="74"/>
      <c r="M276" s="74"/>
      <c r="N276" s="74"/>
      <c r="O276" s="74"/>
      <c r="P276" s="74"/>
      <c r="Q276" s="74"/>
      <c r="R276" s="74"/>
      <c r="S276" s="74"/>
      <c r="T276" s="74"/>
      <c r="U276" s="74"/>
      <c r="V276" s="74"/>
      <c r="W276" s="74"/>
      <c r="X276" s="74"/>
      <c r="Y276" s="74"/>
      <c r="Z276" s="74"/>
    </row>
    <row r="277" ht="11.25" customHeight="1">
      <c r="A277" s="65"/>
      <c r="B277" s="66"/>
      <c r="C277" s="66"/>
      <c r="D277" s="126"/>
      <c r="E277" s="308"/>
      <c r="F277" s="112"/>
      <c r="G277" s="74"/>
      <c r="H277" s="74"/>
      <c r="I277" s="74"/>
      <c r="J277" s="74"/>
      <c r="K277" s="74"/>
      <c r="L277" s="74"/>
      <c r="M277" s="74"/>
      <c r="N277" s="74"/>
      <c r="O277" s="74"/>
      <c r="P277" s="74"/>
      <c r="Q277" s="74"/>
      <c r="R277" s="74"/>
      <c r="S277" s="74"/>
      <c r="T277" s="74"/>
      <c r="U277" s="74"/>
      <c r="V277" s="74"/>
      <c r="W277" s="74"/>
      <c r="X277" s="74"/>
      <c r="Y277" s="74"/>
      <c r="Z277" s="74"/>
    </row>
    <row r="278" ht="11.25" customHeight="1">
      <c r="A278" s="65"/>
      <c r="B278" s="66"/>
      <c r="C278" s="66"/>
      <c r="D278" s="126"/>
      <c r="E278" s="308"/>
      <c r="F278" s="112"/>
      <c r="G278" s="74"/>
      <c r="H278" s="74"/>
      <c r="I278" s="74"/>
      <c r="J278" s="74"/>
      <c r="K278" s="74"/>
      <c r="L278" s="74"/>
      <c r="M278" s="74"/>
      <c r="N278" s="74"/>
      <c r="O278" s="74"/>
      <c r="P278" s="74"/>
      <c r="Q278" s="74"/>
      <c r="R278" s="74"/>
      <c r="S278" s="74"/>
      <c r="T278" s="74"/>
      <c r="U278" s="74"/>
      <c r="V278" s="74"/>
      <c r="W278" s="74"/>
      <c r="X278" s="74"/>
      <c r="Y278" s="74"/>
      <c r="Z278" s="74"/>
    </row>
    <row r="279" ht="11.25" customHeight="1">
      <c r="A279" s="65"/>
      <c r="B279" s="66"/>
      <c r="C279" s="66"/>
      <c r="D279" s="69"/>
      <c r="E279" s="308"/>
      <c r="F279" s="112"/>
      <c r="G279" s="74"/>
      <c r="H279" s="74"/>
      <c r="I279" s="74"/>
      <c r="J279" s="74"/>
      <c r="K279" s="74"/>
      <c r="L279" s="74"/>
      <c r="M279" s="74"/>
      <c r="N279" s="74"/>
      <c r="O279" s="74"/>
      <c r="P279" s="74"/>
      <c r="Q279" s="74"/>
      <c r="R279" s="74"/>
      <c r="S279" s="74"/>
      <c r="T279" s="74"/>
      <c r="U279" s="74"/>
      <c r="V279" s="74"/>
      <c r="W279" s="74"/>
      <c r="X279" s="74"/>
      <c r="Y279" s="74"/>
      <c r="Z279" s="74"/>
    </row>
    <row r="280" ht="11.25" customHeight="1">
      <c r="A280" s="65"/>
      <c r="B280" s="66"/>
      <c r="C280" s="66"/>
      <c r="D280" s="69"/>
      <c r="E280" s="308"/>
      <c r="F280" s="112"/>
      <c r="G280" s="74"/>
      <c r="H280" s="74"/>
      <c r="I280" s="74"/>
      <c r="J280" s="74"/>
      <c r="K280" s="74"/>
      <c r="L280" s="74"/>
      <c r="M280" s="74"/>
      <c r="N280" s="74"/>
      <c r="O280" s="74"/>
      <c r="P280" s="74"/>
      <c r="Q280" s="74"/>
      <c r="R280" s="74"/>
      <c r="S280" s="74"/>
      <c r="T280" s="74"/>
      <c r="U280" s="74"/>
      <c r="V280" s="74"/>
      <c r="W280" s="74"/>
      <c r="X280" s="74"/>
      <c r="Y280" s="74"/>
      <c r="Z280" s="74"/>
    </row>
    <row r="281" ht="11.25" customHeight="1">
      <c r="A281" s="65"/>
      <c r="B281" s="66"/>
      <c r="C281" s="66"/>
      <c r="D281" s="69"/>
      <c r="E281" s="308"/>
      <c r="F281" s="112"/>
      <c r="G281" s="74"/>
      <c r="H281" s="74"/>
      <c r="I281" s="74"/>
      <c r="J281" s="74"/>
      <c r="K281" s="74"/>
      <c r="L281" s="74"/>
      <c r="M281" s="74"/>
      <c r="N281" s="74"/>
      <c r="O281" s="74"/>
      <c r="P281" s="74"/>
      <c r="Q281" s="74"/>
      <c r="R281" s="74"/>
      <c r="S281" s="74"/>
      <c r="T281" s="74"/>
      <c r="U281" s="74"/>
      <c r="V281" s="74"/>
      <c r="W281" s="74"/>
      <c r="X281" s="74"/>
      <c r="Y281" s="74"/>
      <c r="Z281" s="74"/>
    </row>
    <row r="282" ht="11.25" customHeight="1">
      <c r="A282" s="51"/>
      <c r="B282" s="386"/>
      <c r="C282" s="386"/>
      <c r="D282" s="433"/>
      <c r="E282" s="433">
        <f>SUM(E9:E281)</f>
        <v>9150</v>
      </c>
      <c r="F282" s="74"/>
      <c r="G282" s="74"/>
      <c r="H282" s="74"/>
      <c r="I282" s="74"/>
      <c r="J282" s="74"/>
      <c r="K282" s="74"/>
      <c r="L282" s="74"/>
      <c r="M282" s="74"/>
      <c r="N282" s="74"/>
      <c r="O282" s="74"/>
      <c r="P282" s="74"/>
      <c r="Q282" s="74"/>
      <c r="R282" s="74"/>
      <c r="S282" s="74"/>
      <c r="T282" s="74"/>
      <c r="U282" s="74"/>
      <c r="V282" s="74"/>
      <c r="W282" s="74"/>
      <c r="X282" s="74"/>
      <c r="Y282" s="74"/>
      <c r="Z282" s="74"/>
    </row>
    <row r="283" ht="11.25" customHeight="1">
      <c r="A283" s="39"/>
      <c r="B283" s="39"/>
      <c r="C283" s="40"/>
      <c r="D283" s="40"/>
      <c r="E283" s="40"/>
      <c r="F283" s="1"/>
      <c r="G283" s="1"/>
      <c r="H283" s="1"/>
      <c r="I283" s="74"/>
      <c r="J283" s="74"/>
      <c r="K283" s="74"/>
      <c r="L283" s="74"/>
      <c r="M283" s="74"/>
      <c r="N283" s="74"/>
      <c r="O283" s="74"/>
      <c r="P283" s="74"/>
      <c r="Q283" s="74"/>
      <c r="R283" s="74"/>
      <c r="S283" s="74"/>
      <c r="T283" s="74"/>
      <c r="U283" s="74"/>
      <c r="V283" s="74"/>
      <c r="W283" s="74"/>
      <c r="X283" s="74"/>
      <c r="Y283" s="74"/>
      <c r="Z283" s="74"/>
    </row>
    <row r="284" ht="11.25" customHeight="1">
      <c r="A284" s="116" t="s">
        <v>500</v>
      </c>
      <c r="B284" s="117"/>
      <c r="C284" s="117"/>
      <c r="D284" s="117"/>
      <c r="E284" s="117"/>
      <c r="F284" s="162"/>
      <c r="G284" s="162"/>
      <c r="H284" s="162"/>
      <c r="I284" s="39"/>
      <c r="J284" s="39"/>
      <c r="K284" s="39"/>
      <c r="L284" s="39"/>
      <c r="M284" s="39"/>
      <c r="N284" s="39"/>
      <c r="O284" s="39"/>
      <c r="P284" s="39"/>
      <c r="Q284" s="39"/>
      <c r="R284" s="39"/>
      <c r="S284" s="39"/>
      <c r="T284" s="39"/>
      <c r="U284" s="39"/>
      <c r="V284" s="39"/>
      <c r="W284" s="39"/>
      <c r="X284" s="39"/>
      <c r="Y284" s="39"/>
      <c r="Z284" s="74"/>
    </row>
    <row r="285" ht="15.75" customHeight="1">
      <c r="A285" s="39"/>
      <c r="B285" s="39"/>
      <c r="C285" s="40"/>
      <c r="D285" s="40"/>
      <c r="E285" s="1"/>
      <c r="F285" s="1"/>
      <c r="G285" s="1"/>
      <c r="H285" s="1"/>
    </row>
    <row r="286" ht="15.75" customHeight="1">
      <c r="A286" s="39"/>
      <c r="B286" s="39"/>
      <c r="C286" s="40"/>
      <c r="D286" s="40"/>
      <c r="E286" s="40"/>
      <c r="F286" s="1"/>
      <c r="G286" s="1"/>
      <c r="H286" s="1"/>
    </row>
    <row r="287" ht="15.75" customHeight="1">
      <c r="A287" s="39"/>
      <c r="B287" s="39"/>
      <c r="C287" s="40"/>
      <c r="D287" s="40"/>
      <c r="E287" s="1"/>
      <c r="F287" s="1"/>
      <c r="G287" s="1"/>
      <c r="H287" s="1"/>
    </row>
    <row r="288" ht="15.75" customHeight="1">
      <c r="A288" s="39"/>
      <c r="B288" s="39"/>
      <c r="C288" s="40"/>
      <c r="D288" s="40"/>
      <c r="E288" s="40"/>
      <c r="F288" s="1"/>
      <c r="G288" s="1"/>
      <c r="H288" s="1"/>
    </row>
    <row r="289" ht="15.75" customHeight="1">
      <c r="A289" s="39"/>
      <c r="B289" s="39"/>
      <c r="C289" s="40"/>
      <c r="D289" s="40"/>
      <c r="E289" s="40"/>
      <c r="F289" s="1"/>
      <c r="G289" s="1"/>
      <c r="H289" s="1"/>
    </row>
    <row r="290" ht="15.75" customHeight="1">
      <c r="A290" s="39"/>
      <c r="B290" s="39"/>
      <c r="C290" s="40"/>
      <c r="D290" s="40"/>
      <c r="E290" s="40"/>
      <c r="F290" s="1"/>
      <c r="G290" s="1"/>
      <c r="H290" s="1"/>
    </row>
    <row r="291" ht="15.75" customHeight="1">
      <c r="A291" s="39"/>
      <c r="B291" s="39"/>
      <c r="C291" s="40"/>
      <c r="D291" s="40"/>
      <c r="E291" s="40"/>
      <c r="F291" s="1"/>
      <c r="G291" s="1"/>
      <c r="H291" s="1"/>
    </row>
    <row r="292" ht="15.75" customHeight="1">
      <c r="A292" s="39"/>
      <c r="B292" s="39"/>
      <c r="C292" s="40"/>
      <c r="D292" s="40"/>
      <c r="E292" s="40"/>
      <c r="F292" s="1"/>
      <c r="G292" s="1"/>
      <c r="H292" s="1"/>
    </row>
    <row r="293" ht="15.75" customHeight="1">
      <c r="A293" s="39"/>
      <c r="B293" s="39"/>
      <c r="C293" s="40"/>
      <c r="D293" s="40"/>
      <c r="E293" s="40"/>
      <c r="F293" s="1"/>
      <c r="G293" s="1"/>
      <c r="H293" s="1"/>
    </row>
    <row r="294" ht="15.75" customHeight="1">
      <c r="A294" s="39"/>
      <c r="B294" s="39"/>
      <c r="C294" s="40"/>
      <c r="D294" s="40"/>
      <c r="E294" s="40"/>
      <c r="F294" s="1"/>
      <c r="G294" s="1"/>
      <c r="H294" s="1"/>
    </row>
    <row r="295" ht="15.75" customHeight="1">
      <c r="A295" s="39"/>
      <c r="B295" s="39"/>
      <c r="C295" s="40"/>
      <c r="D295" s="40"/>
      <c r="E295" s="40"/>
      <c r="F295" s="1"/>
      <c r="G295" s="1"/>
      <c r="H295" s="1"/>
    </row>
    <row r="296" ht="15.75" customHeight="1">
      <c r="A296" s="39"/>
      <c r="B296" s="39"/>
      <c r="C296" s="40"/>
      <c r="D296" s="40"/>
      <c r="E296" s="40"/>
      <c r="F296" s="1"/>
      <c r="G296" s="1"/>
      <c r="H296" s="1"/>
    </row>
    <row r="297" ht="15.75" customHeight="1">
      <c r="A297" s="39"/>
      <c r="B297" s="39"/>
      <c r="C297" s="40"/>
      <c r="D297" s="40"/>
      <c r="E297" s="40"/>
      <c r="F297" s="1"/>
      <c r="G297" s="1"/>
      <c r="H297" s="1"/>
    </row>
    <row r="298" ht="15.75" customHeight="1">
      <c r="A298" s="39"/>
      <c r="B298" s="39"/>
      <c r="C298" s="40"/>
      <c r="D298" s="40"/>
      <c r="E298" s="40"/>
      <c r="F298" s="1"/>
      <c r="G298" s="1"/>
      <c r="H298" s="1"/>
    </row>
    <row r="299" ht="15.75" customHeight="1">
      <c r="A299" s="39"/>
      <c r="B299" s="39"/>
      <c r="C299" s="40"/>
      <c r="D299" s="40"/>
      <c r="E299" s="40"/>
      <c r="F299" s="1"/>
      <c r="G299" s="1"/>
      <c r="H299" s="1"/>
    </row>
    <row r="300" ht="15.75" customHeight="1">
      <c r="A300" s="39"/>
      <c r="B300" s="39"/>
      <c r="C300" s="40"/>
      <c r="D300" s="40"/>
      <c r="E300" s="40"/>
      <c r="F300" s="1"/>
      <c r="G300" s="1"/>
      <c r="H300" s="1"/>
    </row>
    <row r="301" ht="15.75" customHeight="1">
      <c r="A301" s="39"/>
      <c r="B301" s="39"/>
      <c r="C301" s="40"/>
      <c r="D301" s="40"/>
      <c r="E301" s="40"/>
      <c r="F301" s="1"/>
      <c r="G301" s="1"/>
      <c r="H301" s="1"/>
    </row>
    <row r="302" ht="15.75" customHeight="1">
      <c r="A302" s="39"/>
      <c r="B302" s="39"/>
      <c r="C302" s="40"/>
      <c r="D302" s="40"/>
      <c r="E302" s="40"/>
      <c r="F302" s="1"/>
      <c r="G302" s="1"/>
      <c r="H302" s="1"/>
    </row>
    <row r="303" ht="15.75" customHeight="1">
      <c r="A303" s="39"/>
      <c r="B303" s="39"/>
      <c r="C303" s="40"/>
      <c r="D303" s="40"/>
      <c r="E303" s="40"/>
      <c r="F303" s="1"/>
      <c r="G303" s="1"/>
      <c r="H303" s="1"/>
    </row>
    <row r="304" ht="15.75" customHeight="1">
      <c r="A304" s="39"/>
      <c r="B304" s="39"/>
      <c r="C304" s="40"/>
      <c r="D304" s="40"/>
      <c r="E304" s="40"/>
      <c r="F304" s="1"/>
      <c r="G304" s="1"/>
      <c r="H304" s="1"/>
    </row>
    <row r="305" ht="15.75" customHeight="1">
      <c r="A305" s="39"/>
      <c r="B305" s="39"/>
      <c r="C305" s="40"/>
      <c r="D305" s="40"/>
      <c r="E305" s="40"/>
      <c r="F305" s="1"/>
      <c r="G305" s="1"/>
      <c r="H305" s="1"/>
    </row>
    <row r="306" ht="15.75" customHeight="1">
      <c r="A306" s="39"/>
      <c r="B306" s="39"/>
      <c r="C306" s="40"/>
      <c r="D306" s="40"/>
      <c r="E306" s="40"/>
      <c r="F306" s="1"/>
      <c r="G306" s="1"/>
      <c r="H306" s="1"/>
    </row>
    <row r="307" ht="15.75" customHeight="1">
      <c r="A307" s="39"/>
      <c r="B307" s="39"/>
      <c r="C307" s="40"/>
      <c r="D307" s="40"/>
      <c r="E307" s="40"/>
      <c r="F307" s="1"/>
      <c r="G307" s="1"/>
      <c r="H307" s="1"/>
    </row>
    <row r="308" ht="15.75" customHeight="1">
      <c r="A308" s="39"/>
      <c r="B308" s="39"/>
      <c r="C308" s="40"/>
      <c r="D308" s="40"/>
      <c r="E308" s="40"/>
      <c r="F308" s="1"/>
      <c r="G308" s="1"/>
      <c r="H308" s="1"/>
    </row>
    <row r="309" ht="15.75" customHeight="1">
      <c r="A309" s="39"/>
      <c r="B309" s="39"/>
      <c r="C309" s="40"/>
      <c r="D309" s="40"/>
      <c r="E309" s="40"/>
      <c r="F309" s="1"/>
      <c r="G309" s="1"/>
      <c r="H309" s="1"/>
    </row>
    <row r="310" ht="15.75" customHeight="1">
      <c r="A310" s="39"/>
      <c r="B310" s="39"/>
      <c r="C310" s="40"/>
      <c r="D310" s="40"/>
      <c r="E310" s="40"/>
      <c r="F310" s="1"/>
      <c r="G310" s="1"/>
      <c r="H310" s="1"/>
    </row>
    <row r="311" ht="15.75" customHeight="1">
      <c r="A311" s="39"/>
      <c r="B311" s="39"/>
      <c r="C311" s="40"/>
      <c r="D311" s="40"/>
      <c r="E311" s="40"/>
      <c r="F311" s="1"/>
      <c r="G311" s="1"/>
      <c r="H311" s="1"/>
    </row>
    <row r="312" ht="15.75" customHeight="1">
      <c r="A312" s="39"/>
      <c r="B312" s="39"/>
      <c r="C312" s="40"/>
      <c r="D312" s="40"/>
      <c r="E312" s="40"/>
      <c r="F312" s="1"/>
      <c r="G312" s="1"/>
      <c r="H312" s="1"/>
    </row>
    <row r="313" ht="15.75" customHeight="1">
      <c r="A313" s="39"/>
      <c r="B313" s="39"/>
      <c r="C313" s="40"/>
      <c r="D313" s="40"/>
      <c r="E313" s="40"/>
      <c r="F313" s="1"/>
      <c r="G313" s="1"/>
      <c r="H313" s="1"/>
    </row>
    <row r="314" ht="15.75" customHeight="1">
      <c r="A314" s="39"/>
      <c r="B314" s="39"/>
      <c r="C314" s="40"/>
      <c r="D314" s="40"/>
      <c r="E314" s="40"/>
      <c r="F314" s="1"/>
      <c r="G314" s="1"/>
      <c r="H314" s="1"/>
    </row>
    <row r="315" ht="15.75" customHeight="1">
      <c r="A315" s="39"/>
      <c r="B315" s="39"/>
      <c r="C315" s="40"/>
      <c r="D315" s="40"/>
      <c r="E315" s="40"/>
      <c r="F315" s="1"/>
      <c r="G315" s="1"/>
      <c r="H315" s="1"/>
    </row>
    <row r="316" ht="15.75" customHeight="1">
      <c r="A316" s="39"/>
      <c r="B316" s="39"/>
      <c r="C316" s="40"/>
      <c r="D316" s="40"/>
      <c r="E316" s="40"/>
      <c r="F316" s="1"/>
      <c r="G316" s="1"/>
      <c r="H316" s="1"/>
    </row>
    <row r="317" ht="15.75" customHeight="1">
      <c r="A317" s="39"/>
      <c r="B317" s="39"/>
      <c r="C317" s="40"/>
      <c r="D317" s="40"/>
      <c r="E317" s="40"/>
      <c r="F317" s="1"/>
      <c r="G317" s="1"/>
      <c r="H317" s="1"/>
    </row>
    <row r="318" ht="15.75" customHeight="1">
      <c r="A318" s="39"/>
      <c r="B318" s="39"/>
      <c r="C318" s="40"/>
      <c r="D318" s="40"/>
      <c r="E318" s="40"/>
      <c r="F318" s="1"/>
      <c r="G318" s="1"/>
      <c r="H318" s="1"/>
    </row>
    <row r="319" ht="15.75" customHeight="1">
      <c r="A319" s="39"/>
      <c r="B319" s="39"/>
      <c r="C319" s="40"/>
      <c r="D319" s="40"/>
      <c r="E319" s="40"/>
      <c r="F319" s="1"/>
      <c r="G319" s="1"/>
      <c r="H319" s="1"/>
    </row>
    <row r="320" ht="15.75" customHeight="1">
      <c r="A320" s="39"/>
      <c r="B320" s="39"/>
      <c r="C320" s="40"/>
      <c r="D320" s="40"/>
      <c r="E320" s="40"/>
      <c r="F320" s="1"/>
      <c r="G320" s="1"/>
      <c r="H320" s="1"/>
    </row>
    <row r="321" ht="15.75" customHeight="1">
      <c r="A321" s="39"/>
      <c r="B321" s="39"/>
      <c r="C321" s="40"/>
      <c r="D321" s="40"/>
      <c r="E321" s="40"/>
      <c r="F321" s="1"/>
      <c r="G321" s="1"/>
      <c r="H321" s="1"/>
    </row>
    <row r="322" ht="15.75" customHeight="1">
      <c r="A322" s="39"/>
      <c r="B322" s="39"/>
      <c r="C322" s="40"/>
      <c r="D322" s="40"/>
      <c r="E322" s="40"/>
      <c r="F322" s="1"/>
      <c r="G322" s="1"/>
      <c r="H322" s="1"/>
    </row>
    <row r="323" ht="15.75" customHeight="1">
      <c r="A323" s="39"/>
      <c r="B323" s="39"/>
      <c r="C323" s="40"/>
      <c r="D323" s="40"/>
      <c r="E323" s="40"/>
      <c r="F323" s="1"/>
      <c r="G323" s="1"/>
      <c r="H323" s="1"/>
    </row>
    <row r="324" ht="15.75" customHeight="1">
      <c r="A324" s="39"/>
      <c r="B324" s="39"/>
      <c r="C324" s="40"/>
      <c r="D324" s="40"/>
      <c r="E324" s="40"/>
      <c r="F324" s="1"/>
      <c r="G324" s="1"/>
      <c r="H324" s="1"/>
    </row>
    <row r="325" ht="15.75" customHeight="1">
      <c r="A325" s="39"/>
      <c r="B325" s="39"/>
      <c r="C325" s="40"/>
      <c r="D325" s="40"/>
      <c r="E325" s="40"/>
      <c r="F325" s="1"/>
      <c r="G325" s="1"/>
      <c r="H325" s="1"/>
    </row>
    <row r="326" ht="15.75" customHeight="1">
      <c r="A326" s="39"/>
      <c r="B326" s="39"/>
      <c r="C326" s="40"/>
      <c r="D326" s="40"/>
      <c r="E326" s="40"/>
      <c r="F326" s="1"/>
      <c r="G326" s="1"/>
      <c r="H326" s="1"/>
    </row>
    <row r="327" ht="15.75" customHeight="1">
      <c r="A327" s="39"/>
      <c r="B327" s="39"/>
      <c r="C327" s="40"/>
      <c r="D327" s="40"/>
      <c r="E327" s="40"/>
      <c r="F327" s="1"/>
      <c r="G327" s="1"/>
      <c r="H327" s="1"/>
    </row>
    <row r="328" ht="15.75" customHeight="1">
      <c r="A328" s="39"/>
      <c r="B328" s="39"/>
      <c r="C328" s="40"/>
      <c r="D328" s="40"/>
      <c r="E328" s="40"/>
      <c r="F328" s="1"/>
      <c r="G328" s="1"/>
      <c r="H328" s="1"/>
    </row>
    <row r="329" ht="15.75" customHeight="1">
      <c r="A329" s="39"/>
      <c r="B329" s="39"/>
      <c r="C329" s="40"/>
      <c r="D329" s="40"/>
      <c r="E329" s="40"/>
      <c r="F329" s="1"/>
      <c r="G329" s="1"/>
      <c r="H329" s="1"/>
    </row>
    <row r="330" ht="15.75" customHeight="1">
      <c r="A330" s="39"/>
      <c r="B330" s="39"/>
      <c r="C330" s="40"/>
      <c r="D330" s="40"/>
      <c r="E330" s="40"/>
      <c r="F330" s="1"/>
      <c r="G330" s="1"/>
      <c r="H330" s="1"/>
    </row>
    <row r="331" ht="15.75" customHeight="1">
      <c r="A331" s="39"/>
      <c r="B331" s="39"/>
      <c r="C331" s="40"/>
      <c r="D331" s="40"/>
      <c r="E331" s="40"/>
      <c r="F331" s="1"/>
      <c r="G331" s="1"/>
      <c r="H331" s="1"/>
    </row>
    <row r="332" ht="15.75" customHeight="1">
      <c r="A332" s="39"/>
      <c r="B332" s="39"/>
      <c r="C332" s="40"/>
      <c r="D332" s="40"/>
      <c r="E332" s="40"/>
      <c r="F332" s="1"/>
      <c r="G332" s="1"/>
      <c r="H332" s="1"/>
    </row>
    <row r="333" ht="15.75" customHeight="1">
      <c r="A333" s="39"/>
      <c r="B333" s="39"/>
      <c r="C333" s="40"/>
      <c r="D333" s="40"/>
      <c r="E333" s="40"/>
      <c r="F333" s="1"/>
      <c r="G333" s="1"/>
      <c r="H333" s="1"/>
    </row>
    <row r="334" ht="15.75" customHeight="1">
      <c r="A334" s="39"/>
      <c r="B334" s="39"/>
      <c r="C334" s="40"/>
      <c r="D334" s="40"/>
      <c r="E334" s="40"/>
      <c r="F334" s="1"/>
      <c r="G334" s="1"/>
      <c r="H334" s="1"/>
    </row>
    <row r="335" ht="15.75" customHeight="1">
      <c r="A335" s="39"/>
      <c r="B335" s="39"/>
      <c r="C335" s="40"/>
      <c r="D335" s="40"/>
      <c r="E335" s="40"/>
      <c r="F335" s="1"/>
      <c r="G335" s="1"/>
      <c r="H335" s="1"/>
    </row>
    <row r="336" ht="15.75" customHeight="1">
      <c r="A336" s="39"/>
      <c r="B336" s="39"/>
      <c r="C336" s="40"/>
      <c r="D336" s="40"/>
      <c r="E336" s="40"/>
      <c r="F336" s="1"/>
      <c r="G336" s="1"/>
      <c r="H336" s="1"/>
    </row>
    <row r="337" ht="15.75" customHeight="1">
      <c r="A337" s="39"/>
      <c r="B337" s="39"/>
      <c r="C337" s="40"/>
      <c r="D337" s="40"/>
      <c r="E337" s="40"/>
      <c r="F337" s="1"/>
      <c r="G337" s="1"/>
      <c r="H337" s="1"/>
    </row>
    <row r="338" ht="15.75" customHeight="1">
      <c r="A338" s="39"/>
      <c r="B338" s="39"/>
      <c r="C338" s="40"/>
      <c r="D338" s="40"/>
      <c r="E338" s="40"/>
      <c r="F338" s="1"/>
      <c r="G338" s="1"/>
      <c r="H338" s="1"/>
    </row>
    <row r="339" ht="15.75" customHeight="1">
      <c r="A339" s="39"/>
      <c r="B339" s="39"/>
      <c r="C339" s="40"/>
      <c r="D339" s="40"/>
      <c r="E339" s="40"/>
      <c r="F339" s="1"/>
      <c r="G339" s="1"/>
      <c r="H339" s="1"/>
    </row>
    <row r="340" ht="15.75" customHeight="1">
      <c r="A340" s="39"/>
      <c r="B340" s="39"/>
      <c r="C340" s="40"/>
      <c r="D340" s="40"/>
      <c r="E340" s="40"/>
      <c r="F340" s="1"/>
      <c r="G340" s="1"/>
      <c r="H340" s="1"/>
    </row>
    <row r="341" ht="15.75" customHeight="1">
      <c r="A341" s="39"/>
      <c r="B341" s="39"/>
      <c r="C341" s="40"/>
      <c r="D341" s="40"/>
      <c r="E341" s="40"/>
      <c r="F341" s="1"/>
      <c r="G341" s="1"/>
      <c r="H341" s="1"/>
    </row>
    <row r="342" ht="15.75" customHeight="1">
      <c r="A342" s="39"/>
      <c r="B342" s="39"/>
      <c r="C342" s="40"/>
      <c r="D342" s="40"/>
      <c r="E342" s="40"/>
      <c r="F342" s="1"/>
      <c r="G342" s="1"/>
      <c r="H342" s="1"/>
    </row>
    <row r="343" ht="15.75" customHeight="1">
      <c r="A343" s="39"/>
      <c r="B343" s="39"/>
      <c r="C343" s="40"/>
      <c r="D343" s="40"/>
      <c r="E343" s="40"/>
      <c r="F343" s="1"/>
      <c r="G343" s="1"/>
      <c r="H343" s="1"/>
    </row>
    <row r="344" ht="15.75" customHeight="1">
      <c r="A344" s="39"/>
      <c r="B344" s="39"/>
      <c r="C344" s="40"/>
      <c r="D344" s="40"/>
      <c r="E344" s="40"/>
      <c r="F344" s="1"/>
      <c r="G344" s="1"/>
      <c r="H344" s="1"/>
    </row>
    <row r="345" ht="15.75" customHeight="1">
      <c r="A345" s="39"/>
      <c r="B345" s="39"/>
      <c r="C345" s="40"/>
      <c r="D345" s="40"/>
      <c r="E345" s="40"/>
      <c r="F345" s="1"/>
      <c r="G345" s="1"/>
      <c r="H345" s="1"/>
    </row>
    <row r="346" ht="15.75" customHeight="1">
      <c r="A346" s="39"/>
      <c r="B346" s="39"/>
      <c r="C346" s="40"/>
      <c r="D346" s="40"/>
      <c r="E346" s="40"/>
      <c r="F346" s="1"/>
      <c r="G346" s="1"/>
      <c r="H346" s="1"/>
    </row>
    <row r="347" ht="15.75" customHeight="1">
      <c r="A347" s="39"/>
      <c r="B347" s="39"/>
      <c r="C347" s="40"/>
      <c r="D347" s="40"/>
      <c r="E347" s="40"/>
      <c r="F347" s="1"/>
      <c r="G347" s="1"/>
      <c r="H347" s="1"/>
    </row>
    <row r="348" ht="15.75" customHeight="1">
      <c r="A348" s="39"/>
      <c r="B348" s="39"/>
      <c r="C348" s="40"/>
      <c r="D348" s="40"/>
      <c r="E348" s="40"/>
      <c r="F348" s="1"/>
      <c r="G348" s="1"/>
      <c r="H348" s="1"/>
    </row>
    <row r="349" ht="15.75" customHeight="1">
      <c r="A349" s="39"/>
      <c r="B349" s="39"/>
      <c r="C349" s="40"/>
      <c r="D349" s="40"/>
      <c r="E349" s="40"/>
      <c r="F349" s="1"/>
      <c r="G349" s="1"/>
      <c r="H349" s="1"/>
    </row>
    <row r="350" ht="15.75" customHeight="1">
      <c r="A350" s="39"/>
      <c r="B350" s="39"/>
      <c r="C350" s="40"/>
      <c r="D350" s="40"/>
      <c r="E350" s="40"/>
      <c r="F350" s="1"/>
      <c r="G350" s="1"/>
      <c r="H350" s="1"/>
    </row>
    <row r="351" ht="15.75" customHeight="1">
      <c r="A351" s="39"/>
      <c r="B351" s="39"/>
      <c r="C351" s="40"/>
      <c r="D351" s="40"/>
      <c r="E351" s="40"/>
      <c r="F351" s="1"/>
      <c r="G351" s="1"/>
      <c r="H351" s="1"/>
    </row>
    <row r="352" ht="15.75" customHeight="1">
      <c r="A352" s="39"/>
      <c r="B352" s="39"/>
      <c r="C352" s="40"/>
      <c r="D352" s="40"/>
      <c r="E352" s="40"/>
      <c r="F352" s="1"/>
      <c r="G352" s="1"/>
      <c r="H352" s="1"/>
    </row>
    <row r="353" ht="15.75" customHeight="1">
      <c r="A353" s="39"/>
      <c r="B353" s="39"/>
      <c r="C353" s="40"/>
      <c r="D353" s="40"/>
      <c r="E353" s="40"/>
      <c r="F353" s="1"/>
      <c r="G353" s="1"/>
      <c r="H353" s="1"/>
    </row>
    <row r="354" ht="15.75" customHeight="1">
      <c r="A354" s="39"/>
      <c r="B354" s="39"/>
      <c r="C354" s="40"/>
      <c r="D354" s="40"/>
      <c r="E354" s="40"/>
      <c r="F354" s="1"/>
      <c r="G354" s="1"/>
      <c r="H354" s="1"/>
    </row>
    <row r="355" ht="15.75" customHeight="1">
      <c r="A355" s="39"/>
      <c r="B355" s="39"/>
      <c r="C355" s="40"/>
      <c r="D355" s="40"/>
      <c r="E355" s="40"/>
      <c r="F355" s="1"/>
      <c r="G355" s="1"/>
      <c r="H355" s="1"/>
    </row>
    <row r="356" ht="15.75" customHeight="1">
      <c r="A356" s="39"/>
      <c r="B356" s="39"/>
      <c r="C356" s="40"/>
      <c r="D356" s="40"/>
      <c r="E356" s="40"/>
      <c r="F356" s="1"/>
      <c r="G356" s="1"/>
      <c r="H356" s="1"/>
    </row>
    <row r="357" ht="15.75" customHeight="1">
      <c r="A357" s="39"/>
      <c r="B357" s="39"/>
      <c r="C357" s="40"/>
      <c r="D357" s="40"/>
      <c r="E357" s="40"/>
      <c r="F357" s="1"/>
      <c r="G357" s="1"/>
      <c r="H357" s="1"/>
    </row>
    <row r="358" ht="15.75" customHeight="1">
      <c r="A358" s="39"/>
      <c r="B358" s="39"/>
      <c r="C358" s="40"/>
      <c r="D358" s="40"/>
      <c r="E358" s="40"/>
      <c r="F358" s="1"/>
      <c r="G358" s="1"/>
      <c r="H358" s="1"/>
    </row>
    <row r="359" ht="15.75" customHeight="1">
      <c r="A359" s="39"/>
      <c r="B359" s="39"/>
      <c r="C359" s="40"/>
      <c r="D359" s="40"/>
      <c r="E359" s="40"/>
      <c r="F359" s="1"/>
      <c r="G359" s="1"/>
      <c r="H359" s="1"/>
    </row>
    <row r="360" ht="15.75" customHeight="1">
      <c r="A360" s="39"/>
      <c r="B360" s="39"/>
      <c r="C360" s="40"/>
      <c r="D360" s="40"/>
      <c r="E360" s="40"/>
      <c r="F360" s="1"/>
      <c r="G360" s="1"/>
      <c r="H360" s="1"/>
    </row>
    <row r="361" ht="15.75" customHeight="1">
      <c r="A361" s="39"/>
      <c r="B361" s="39"/>
      <c r="C361" s="40"/>
      <c r="D361" s="40"/>
      <c r="E361" s="40"/>
      <c r="F361" s="1"/>
      <c r="G361" s="1"/>
      <c r="H361" s="1"/>
    </row>
    <row r="362" ht="15.75" customHeight="1">
      <c r="A362" s="39"/>
      <c r="B362" s="39"/>
      <c r="C362" s="40"/>
      <c r="D362" s="40"/>
      <c r="E362" s="40"/>
      <c r="F362" s="1"/>
      <c r="G362" s="1"/>
      <c r="H362" s="1"/>
    </row>
    <row r="363" ht="15.75" customHeight="1">
      <c r="A363" s="39"/>
      <c r="B363" s="39"/>
      <c r="C363" s="40"/>
      <c r="D363" s="40"/>
      <c r="E363" s="40"/>
      <c r="F363" s="1"/>
      <c r="G363" s="1"/>
      <c r="H363" s="1"/>
    </row>
    <row r="364" ht="15.75" customHeight="1">
      <c r="A364" s="39"/>
      <c r="B364" s="39"/>
      <c r="C364" s="40"/>
      <c r="D364" s="40"/>
      <c r="E364" s="40"/>
      <c r="F364" s="1"/>
      <c r="G364" s="1"/>
      <c r="H364" s="1"/>
    </row>
    <row r="365" ht="15.75" customHeight="1">
      <c r="A365" s="39"/>
      <c r="B365" s="39"/>
      <c r="C365" s="40"/>
      <c r="D365" s="40"/>
      <c r="E365" s="40"/>
      <c r="F365" s="1"/>
      <c r="G365" s="1"/>
      <c r="H365" s="1"/>
    </row>
    <row r="366" ht="15.75" customHeight="1">
      <c r="A366" s="39"/>
      <c r="B366" s="39"/>
      <c r="C366" s="40"/>
      <c r="D366" s="40"/>
      <c r="E366" s="40"/>
      <c r="F366" s="1"/>
      <c r="G366" s="1"/>
      <c r="H366" s="1"/>
    </row>
    <row r="367" ht="15.75" customHeight="1">
      <c r="A367" s="39"/>
      <c r="B367" s="39"/>
      <c r="C367" s="40"/>
      <c r="D367" s="40"/>
      <c r="E367" s="40"/>
      <c r="F367" s="1"/>
      <c r="G367" s="1"/>
      <c r="H367" s="1"/>
    </row>
    <row r="368" ht="15.75" customHeight="1">
      <c r="A368" s="39"/>
      <c r="B368" s="39"/>
      <c r="C368" s="40"/>
      <c r="D368" s="40"/>
      <c r="E368" s="40"/>
      <c r="F368" s="1"/>
      <c r="G368" s="1"/>
      <c r="H368" s="1"/>
    </row>
    <row r="369" ht="15.75" customHeight="1">
      <c r="A369" s="39"/>
      <c r="B369" s="39"/>
      <c r="C369" s="40"/>
      <c r="D369" s="40"/>
      <c r="E369" s="40"/>
      <c r="F369" s="1"/>
      <c r="G369" s="1"/>
      <c r="H369" s="1"/>
    </row>
    <row r="370" ht="15.75" customHeight="1">
      <c r="A370" s="39"/>
      <c r="B370" s="39"/>
      <c r="C370" s="40"/>
      <c r="D370" s="40"/>
      <c r="E370" s="40"/>
      <c r="F370" s="1"/>
      <c r="G370" s="1"/>
      <c r="H370" s="1"/>
    </row>
    <row r="371" ht="15.75" customHeight="1">
      <c r="A371" s="39"/>
      <c r="B371" s="39"/>
      <c r="C371" s="40"/>
      <c r="D371" s="40"/>
      <c r="E371" s="40"/>
      <c r="F371" s="1"/>
      <c r="G371" s="1"/>
      <c r="H371" s="1"/>
    </row>
    <row r="372" ht="15.75" customHeight="1">
      <c r="A372" s="39"/>
      <c r="B372" s="39"/>
      <c r="C372" s="40"/>
      <c r="D372" s="40"/>
      <c r="E372" s="40"/>
      <c r="F372" s="1"/>
      <c r="G372" s="1"/>
      <c r="H372" s="1"/>
    </row>
    <row r="373" ht="15.75" customHeight="1">
      <c r="A373" s="39"/>
      <c r="B373" s="39"/>
      <c r="C373" s="40"/>
      <c r="D373" s="40"/>
      <c r="E373" s="40"/>
      <c r="F373" s="1"/>
      <c r="G373" s="1"/>
      <c r="H373" s="1"/>
    </row>
    <row r="374" ht="15.75" customHeight="1">
      <c r="A374" s="39"/>
      <c r="B374" s="39"/>
      <c r="C374" s="40"/>
      <c r="D374" s="40"/>
      <c r="E374" s="40"/>
      <c r="F374" s="1"/>
      <c r="G374" s="1"/>
      <c r="H374" s="1"/>
    </row>
    <row r="375" ht="15.75" customHeight="1">
      <c r="A375" s="39"/>
      <c r="B375" s="39"/>
      <c r="C375" s="40"/>
      <c r="D375" s="40"/>
      <c r="E375" s="40"/>
      <c r="F375" s="1"/>
      <c r="G375" s="1"/>
      <c r="H375" s="1"/>
    </row>
    <row r="376" ht="15.75" customHeight="1">
      <c r="A376" s="39"/>
      <c r="B376" s="39"/>
      <c r="C376" s="40"/>
      <c r="D376" s="40"/>
      <c r="E376" s="40"/>
      <c r="F376" s="1"/>
      <c r="G376" s="1"/>
      <c r="H376" s="1"/>
    </row>
    <row r="377" ht="15.75" customHeight="1">
      <c r="A377" s="39"/>
      <c r="B377" s="39"/>
      <c r="C377" s="40"/>
      <c r="D377" s="40"/>
      <c r="E377" s="40"/>
      <c r="F377" s="1"/>
      <c r="G377" s="1"/>
      <c r="H377" s="1"/>
    </row>
    <row r="378" ht="15.75" customHeight="1">
      <c r="A378" s="39"/>
      <c r="B378" s="39"/>
      <c r="C378" s="40"/>
      <c r="D378" s="40"/>
      <c r="E378" s="40"/>
      <c r="F378" s="1"/>
      <c r="G378" s="1"/>
      <c r="H378" s="1"/>
    </row>
    <row r="379" ht="15.75" customHeight="1">
      <c r="A379" s="39"/>
      <c r="B379" s="39"/>
      <c r="C379" s="40"/>
      <c r="D379" s="40"/>
      <c r="E379" s="40"/>
      <c r="F379" s="1"/>
      <c r="G379" s="1"/>
      <c r="H379" s="1"/>
    </row>
    <row r="380" ht="15.75" customHeight="1">
      <c r="A380" s="39"/>
      <c r="B380" s="39"/>
      <c r="C380" s="40"/>
      <c r="D380" s="40"/>
      <c r="E380" s="40"/>
      <c r="F380" s="1"/>
      <c r="G380" s="1"/>
      <c r="H380" s="1"/>
    </row>
    <row r="381" ht="15.75" customHeight="1">
      <c r="A381" s="39"/>
      <c r="B381" s="39"/>
      <c r="C381" s="40"/>
      <c r="D381" s="40"/>
      <c r="E381" s="40"/>
      <c r="F381" s="1"/>
      <c r="G381" s="1"/>
      <c r="H381" s="1"/>
    </row>
    <row r="382" ht="15.75" customHeight="1">
      <c r="A382" s="39"/>
      <c r="B382" s="39"/>
      <c r="C382" s="40"/>
      <c r="D382" s="40"/>
      <c r="E382" s="40"/>
      <c r="F382" s="1"/>
      <c r="G382" s="1"/>
      <c r="H382" s="1"/>
    </row>
    <row r="383" ht="15.75" customHeight="1">
      <c r="A383" s="39"/>
      <c r="B383" s="39"/>
      <c r="C383" s="40"/>
      <c r="D383" s="40"/>
      <c r="E383" s="40"/>
      <c r="F383" s="1"/>
      <c r="G383" s="1"/>
      <c r="H383" s="1"/>
    </row>
    <row r="384" ht="15.75" customHeight="1">
      <c r="A384" s="39"/>
      <c r="B384" s="39"/>
      <c r="C384" s="40"/>
      <c r="D384" s="40"/>
      <c r="E384" s="40"/>
      <c r="F384" s="1"/>
      <c r="G384" s="1"/>
      <c r="H384" s="1"/>
    </row>
    <row r="385" ht="15.75" customHeight="1">
      <c r="A385" s="39"/>
      <c r="B385" s="39"/>
      <c r="C385" s="40"/>
      <c r="D385" s="40"/>
      <c r="E385" s="40"/>
      <c r="F385" s="1"/>
      <c r="G385" s="1"/>
      <c r="H385" s="1"/>
    </row>
    <row r="386" ht="15.75" customHeight="1">
      <c r="A386" s="39"/>
      <c r="B386" s="39"/>
      <c r="C386" s="40"/>
      <c r="D386" s="40"/>
      <c r="E386" s="40"/>
      <c r="F386" s="1"/>
      <c r="G386" s="1"/>
      <c r="H386" s="1"/>
    </row>
    <row r="387" ht="15.75" customHeight="1">
      <c r="A387" s="39"/>
      <c r="B387" s="39"/>
      <c r="C387" s="40"/>
      <c r="D387" s="40"/>
      <c r="E387" s="40"/>
      <c r="F387" s="1"/>
      <c r="G387" s="1"/>
      <c r="H387" s="1"/>
    </row>
    <row r="388" ht="15.75" customHeight="1">
      <c r="A388" s="39"/>
      <c r="B388" s="39"/>
      <c r="C388" s="40"/>
      <c r="D388" s="40"/>
      <c r="E388" s="40"/>
      <c r="F388" s="1"/>
      <c r="G388" s="1"/>
      <c r="H388" s="1"/>
    </row>
    <row r="389" ht="15.75" customHeight="1">
      <c r="A389" s="39"/>
      <c r="B389" s="39"/>
      <c r="C389" s="40"/>
      <c r="D389" s="40"/>
      <c r="E389" s="40"/>
      <c r="F389" s="1"/>
      <c r="G389" s="1"/>
      <c r="H389" s="1"/>
    </row>
    <row r="390" ht="15.75" customHeight="1">
      <c r="A390" s="39"/>
      <c r="B390" s="39"/>
      <c r="C390" s="40"/>
      <c r="D390" s="40"/>
      <c r="E390" s="40"/>
      <c r="F390" s="1"/>
      <c r="G390" s="1"/>
      <c r="H390" s="1"/>
    </row>
    <row r="391" ht="15.75" customHeight="1">
      <c r="A391" s="39"/>
      <c r="B391" s="39"/>
      <c r="C391" s="40"/>
      <c r="D391" s="40"/>
      <c r="E391" s="40"/>
      <c r="F391" s="1"/>
      <c r="G391" s="1"/>
      <c r="H391" s="1"/>
    </row>
    <row r="392" ht="15.75" customHeight="1">
      <c r="A392" s="39"/>
      <c r="B392" s="39"/>
      <c r="C392" s="40"/>
      <c r="D392" s="40"/>
      <c r="E392" s="40"/>
      <c r="F392" s="1"/>
      <c r="G392" s="1"/>
      <c r="H392" s="1"/>
    </row>
    <row r="393" ht="15.75" customHeight="1">
      <c r="A393" s="39"/>
      <c r="B393" s="39"/>
      <c r="C393" s="40"/>
      <c r="D393" s="40"/>
      <c r="E393" s="40"/>
      <c r="F393" s="1"/>
      <c r="G393" s="1"/>
      <c r="H393" s="1"/>
    </row>
    <row r="394" ht="15.75" customHeight="1">
      <c r="A394" s="39"/>
      <c r="B394" s="39"/>
      <c r="C394" s="40"/>
      <c r="D394" s="40"/>
      <c r="E394" s="40"/>
      <c r="F394" s="1"/>
      <c r="G394" s="1"/>
      <c r="H394" s="1"/>
    </row>
    <row r="395" ht="15.75" customHeight="1">
      <c r="A395" s="39"/>
      <c r="B395" s="39"/>
      <c r="C395" s="40"/>
      <c r="D395" s="40"/>
      <c r="E395" s="40"/>
      <c r="F395" s="1"/>
      <c r="G395" s="1"/>
      <c r="H395" s="1"/>
    </row>
    <row r="396" ht="15.75" customHeight="1">
      <c r="A396" s="39"/>
      <c r="B396" s="39"/>
      <c r="C396" s="40"/>
      <c r="D396" s="40"/>
      <c r="E396" s="40"/>
      <c r="F396" s="1"/>
      <c r="G396" s="1"/>
      <c r="H396" s="1"/>
    </row>
    <row r="397" ht="15.75" customHeight="1">
      <c r="A397" s="39"/>
      <c r="B397" s="39"/>
      <c r="C397" s="40"/>
      <c r="D397" s="40"/>
      <c r="E397" s="40"/>
      <c r="F397" s="1"/>
      <c r="G397" s="1"/>
      <c r="H397" s="1"/>
    </row>
    <row r="398" ht="15.75" customHeight="1">
      <c r="A398" s="39"/>
      <c r="B398" s="39"/>
      <c r="C398" s="40"/>
      <c r="D398" s="40"/>
      <c r="E398" s="40"/>
      <c r="F398" s="1"/>
      <c r="G398" s="1"/>
      <c r="H398" s="1"/>
    </row>
    <row r="399" ht="15.75" customHeight="1">
      <c r="A399" s="39"/>
      <c r="B399" s="39"/>
      <c r="C399" s="40"/>
      <c r="D399" s="40"/>
      <c r="E399" s="40"/>
      <c r="F399" s="1"/>
      <c r="G399" s="1"/>
      <c r="H399" s="1"/>
    </row>
    <row r="400" ht="15.75" customHeight="1">
      <c r="A400" s="39"/>
      <c r="B400" s="39"/>
      <c r="C400" s="40"/>
      <c r="D400" s="40"/>
      <c r="E400" s="40"/>
      <c r="F400" s="1"/>
      <c r="G400" s="1"/>
      <c r="H400" s="1"/>
    </row>
    <row r="401" ht="15.75" customHeight="1">
      <c r="A401" s="39"/>
      <c r="B401" s="39"/>
      <c r="C401" s="40"/>
      <c r="D401" s="40"/>
      <c r="E401" s="40"/>
      <c r="F401" s="1"/>
      <c r="G401" s="1"/>
      <c r="H401" s="1"/>
    </row>
    <row r="402" ht="15.75" customHeight="1">
      <c r="A402" s="39"/>
      <c r="B402" s="39"/>
      <c r="C402" s="40"/>
      <c r="D402" s="40"/>
      <c r="E402" s="40"/>
      <c r="F402" s="1"/>
      <c r="G402" s="1"/>
      <c r="H402" s="1"/>
    </row>
    <row r="403" ht="15.75" customHeight="1">
      <c r="A403" s="39"/>
      <c r="B403" s="39"/>
      <c r="C403" s="40"/>
      <c r="D403" s="40"/>
      <c r="E403" s="40"/>
      <c r="F403" s="1"/>
      <c r="G403" s="1"/>
      <c r="H403" s="1"/>
    </row>
    <row r="404" ht="15.75" customHeight="1">
      <c r="A404" s="39"/>
      <c r="B404" s="39"/>
      <c r="C404" s="40"/>
      <c r="D404" s="40"/>
      <c r="E404" s="40"/>
      <c r="F404" s="1"/>
      <c r="G404" s="1"/>
      <c r="H404" s="1"/>
    </row>
    <row r="405" ht="15.75" customHeight="1">
      <c r="A405" s="39"/>
      <c r="B405" s="39"/>
      <c r="C405" s="40"/>
      <c r="D405" s="40"/>
      <c r="E405" s="40"/>
      <c r="F405" s="1"/>
      <c r="G405" s="1"/>
      <c r="H405" s="1"/>
    </row>
    <row r="406" ht="15.75" customHeight="1">
      <c r="A406" s="39"/>
      <c r="B406" s="39"/>
      <c r="C406" s="40"/>
      <c r="D406" s="40"/>
      <c r="E406" s="40"/>
      <c r="F406" s="1"/>
      <c r="G406" s="1"/>
      <c r="H406" s="1"/>
    </row>
    <row r="407" ht="15.75" customHeight="1">
      <c r="A407" s="39"/>
      <c r="B407" s="39"/>
      <c r="C407" s="40"/>
      <c r="D407" s="40"/>
      <c r="E407" s="40"/>
      <c r="F407" s="1"/>
      <c r="G407" s="1"/>
      <c r="H407" s="1"/>
    </row>
    <row r="408" ht="15.75" customHeight="1">
      <c r="A408" s="39"/>
      <c r="B408" s="39"/>
      <c r="C408" s="40"/>
      <c r="D408" s="40"/>
      <c r="E408" s="40"/>
      <c r="F408" s="1"/>
      <c r="G408" s="1"/>
      <c r="H408" s="1"/>
    </row>
    <row r="409" ht="15.75" customHeight="1">
      <c r="A409" s="39"/>
      <c r="B409" s="39"/>
      <c r="C409" s="40"/>
      <c r="D409" s="40"/>
      <c r="E409" s="40"/>
      <c r="F409" s="1"/>
      <c r="G409" s="1"/>
      <c r="H409" s="1"/>
    </row>
    <row r="410" ht="15.75" customHeight="1">
      <c r="A410" s="39"/>
      <c r="B410" s="39"/>
      <c r="C410" s="40"/>
      <c r="D410" s="40"/>
      <c r="E410" s="40"/>
      <c r="F410" s="1"/>
      <c r="G410" s="1"/>
      <c r="H410" s="1"/>
    </row>
    <row r="411" ht="15.75" customHeight="1">
      <c r="A411" s="39"/>
      <c r="B411" s="39"/>
      <c r="C411" s="40"/>
      <c r="D411" s="40"/>
      <c r="E411" s="40"/>
      <c r="F411" s="1"/>
      <c r="G411" s="1"/>
      <c r="H411" s="1"/>
    </row>
    <row r="412" ht="15.75" customHeight="1">
      <c r="A412" s="39"/>
      <c r="B412" s="39"/>
      <c r="C412" s="40"/>
      <c r="D412" s="40"/>
      <c r="E412" s="40"/>
      <c r="F412" s="1"/>
      <c r="G412" s="1"/>
      <c r="H412" s="1"/>
    </row>
    <row r="413" ht="15.75" customHeight="1">
      <c r="A413" s="39"/>
      <c r="B413" s="39"/>
      <c r="C413" s="40"/>
      <c r="D413" s="40"/>
      <c r="E413" s="40"/>
      <c r="F413" s="1"/>
      <c r="G413" s="1"/>
      <c r="H413" s="1"/>
    </row>
    <row r="414" ht="15.75" customHeight="1">
      <c r="A414" s="39"/>
      <c r="B414" s="39"/>
      <c r="C414" s="40"/>
      <c r="D414" s="40"/>
      <c r="E414" s="40"/>
      <c r="F414" s="1"/>
      <c r="G414" s="1"/>
      <c r="H414" s="1"/>
    </row>
    <row r="415" ht="15.75" customHeight="1">
      <c r="A415" s="39"/>
      <c r="B415" s="39"/>
      <c r="C415" s="40"/>
      <c r="D415" s="40"/>
      <c r="E415" s="40"/>
      <c r="F415" s="1"/>
      <c r="G415" s="1"/>
      <c r="H415" s="1"/>
    </row>
    <row r="416" ht="15.75" customHeight="1">
      <c r="A416" s="39"/>
      <c r="B416" s="39"/>
      <c r="C416" s="40"/>
      <c r="D416" s="40"/>
      <c r="E416" s="40"/>
      <c r="F416" s="1"/>
      <c r="G416" s="1"/>
      <c r="H416" s="1"/>
    </row>
    <row r="417" ht="15.75" customHeight="1">
      <c r="A417" s="39"/>
      <c r="B417" s="39"/>
      <c r="C417" s="40"/>
      <c r="D417" s="40"/>
      <c r="E417" s="40"/>
      <c r="F417" s="1"/>
      <c r="G417" s="1"/>
      <c r="H417" s="1"/>
    </row>
    <row r="418" ht="15.75" customHeight="1">
      <c r="A418" s="39"/>
      <c r="B418" s="39"/>
      <c r="C418" s="40"/>
      <c r="D418" s="40"/>
      <c r="E418" s="40"/>
      <c r="F418" s="1"/>
      <c r="G418" s="1"/>
      <c r="H418" s="1"/>
    </row>
    <row r="419" ht="15.75" customHeight="1">
      <c r="A419" s="39"/>
      <c r="B419" s="39"/>
      <c r="C419" s="40"/>
      <c r="D419" s="40"/>
      <c r="E419" s="40"/>
      <c r="F419" s="1"/>
      <c r="G419" s="1"/>
      <c r="H419" s="1"/>
    </row>
    <row r="420" ht="15.75" customHeight="1">
      <c r="A420" s="39"/>
      <c r="B420" s="39"/>
      <c r="C420" s="40"/>
      <c r="D420" s="40"/>
      <c r="E420" s="40"/>
      <c r="F420" s="1"/>
      <c r="G420" s="1"/>
      <c r="H420" s="1"/>
    </row>
    <row r="421" ht="15.75" customHeight="1">
      <c r="A421" s="39"/>
      <c r="B421" s="39"/>
      <c r="C421" s="40"/>
      <c r="D421" s="40"/>
      <c r="E421" s="40"/>
      <c r="F421" s="1"/>
      <c r="G421" s="1"/>
      <c r="H421" s="1"/>
    </row>
    <row r="422" ht="15.75" customHeight="1">
      <c r="A422" s="39"/>
      <c r="B422" s="39"/>
      <c r="C422" s="40"/>
      <c r="D422" s="40"/>
      <c r="E422" s="40"/>
      <c r="F422" s="1"/>
      <c r="G422" s="1"/>
      <c r="H422" s="1"/>
    </row>
    <row r="423" ht="15.75" customHeight="1">
      <c r="A423" s="39"/>
      <c r="B423" s="39"/>
      <c r="C423" s="40"/>
      <c r="D423" s="40"/>
      <c r="E423" s="40"/>
      <c r="F423" s="1"/>
      <c r="G423" s="1"/>
      <c r="H423" s="1"/>
    </row>
    <row r="424" ht="15.75" customHeight="1">
      <c r="A424" s="39"/>
      <c r="B424" s="39"/>
      <c r="C424" s="40"/>
      <c r="D424" s="40"/>
      <c r="E424" s="40"/>
      <c r="F424" s="1"/>
      <c r="G424" s="1"/>
      <c r="H424" s="1"/>
    </row>
    <row r="425" ht="15.75" customHeight="1">
      <c r="A425" s="39"/>
      <c r="B425" s="39"/>
      <c r="C425" s="40"/>
      <c r="D425" s="40"/>
      <c r="E425" s="40"/>
      <c r="F425" s="1"/>
      <c r="G425" s="1"/>
      <c r="H425" s="1"/>
    </row>
    <row r="426" ht="15.75" customHeight="1">
      <c r="A426" s="39"/>
      <c r="B426" s="39"/>
      <c r="C426" s="40"/>
      <c r="D426" s="40"/>
      <c r="E426" s="40"/>
      <c r="F426" s="1"/>
      <c r="G426" s="1"/>
      <c r="H426" s="1"/>
    </row>
    <row r="427" ht="15.75" customHeight="1">
      <c r="A427" s="39"/>
      <c r="B427" s="39"/>
      <c r="C427" s="40"/>
      <c r="D427" s="40"/>
      <c r="E427" s="40"/>
      <c r="F427" s="1"/>
      <c r="G427" s="1"/>
      <c r="H427" s="1"/>
    </row>
    <row r="428" ht="15.75" customHeight="1">
      <c r="A428" s="39"/>
      <c r="B428" s="39"/>
      <c r="C428" s="40"/>
      <c r="D428" s="40"/>
      <c r="E428" s="40"/>
      <c r="F428" s="1"/>
      <c r="G428" s="1"/>
      <c r="H428" s="1"/>
    </row>
    <row r="429" ht="15.75" customHeight="1">
      <c r="A429" s="39"/>
      <c r="B429" s="39"/>
      <c r="C429" s="40"/>
      <c r="D429" s="40"/>
      <c r="E429" s="40"/>
      <c r="F429" s="1"/>
      <c r="G429" s="1"/>
      <c r="H429" s="1"/>
    </row>
    <row r="430" ht="15.75" customHeight="1">
      <c r="A430" s="39"/>
      <c r="B430" s="39"/>
      <c r="C430" s="40"/>
      <c r="D430" s="40"/>
      <c r="E430" s="40"/>
      <c r="F430" s="1"/>
      <c r="G430" s="1"/>
      <c r="H430" s="1"/>
    </row>
    <row r="431" ht="15.75" customHeight="1">
      <c r="A431" s="39"/>
      <c r="B431" s="39"/>
      <c r="C431" s="40"/>
      <c r="D431" s="40"/>
      <c r="E431" s="40"/>
      <c r="F431" s="1"/>
      <c r="G431" s="1"/>
      <c r="H431" s="1"/>
    </row>
    <row r="432" ht="15.75" customHeight="1">
      <c r="A432" s="39"/>
      <c r="B432" s="39"/>
      <c r="C432" s="40"/>
      <c r="D432" s="40"/>
      <c r="E432" s="40"/>
      <c r="F432" s="1"/>
      <c r="G432" s="1"/>
      <c r="H432" s="1"/>
    </row>
    <row r="433" ht="15.75" customHeight="1">
      <c r="A433" s="39"/>
      <c r="B433" s="39"/>
      <c r="C433" s="40"/>
      <c r="D433" s="40"/>
      <c r="E433" s="40"/>
      <c r="F433" s="1"/>
      <c r="G433" s="1"/>
      <c r="H433" s="1"/>
    </row>
    <row r="434" ht="15.75" customHeight="1">
      <c r="A434" s="39"/>
      <c r="B434" s="39"/>
      <c r="C434" s="40"/>
      <c r="D434" s="40"/>
      <c r="E434" s="40"/>
      <c r="F434" s="1"/>
      <c r="G434" s="1"/>
      <c r="H434" s="1"/>
    </row>
    <row r="435" ht="15.75" customHeight="1">
      <c r="A435" s="39"/>
      <c r="B435" s="39"/>
      <c r="C435" s="40"/>
      <c r="D435" s="40"/>
      <c r="E435" s="40"/>
      <c r="F435" s="1"/>
      <c r="G435" s="1"/>
      <c r="H435" s="1"/>
    </row>
    <row r="436" ht="15.75" customHeight="1">
      <c r="A436" s="39"/>
      <c r="B436" s="39"/>
      <c r="C436" s="40"/>
      <c r="D436" s="40"/>
      <c r="E436" s="40"/>
      <c r="F436" s="1"/>
      <c r="G436" s="1"/>
      <c r="H436" s="1"/>
    </row>
    <row r="437" ht="15.75" customHeight="1">
      <c r="A437" s="39"/>
      <c r="B437" s="39"/>
      <c r="C437" s="40"/>
      <c r="D437" s="40"/>
      <c r="E437" s="40"/>
      <c r="F437" s="1"/>
      <c r="G437" s="1"/>
      <c r="H437" s="1"/>
    </row>
    <row r="438" ht="15.75" customHeight="1">
      <c r="A438" s="39"/>
      <c r="B438" s="39"/>
      <c r="C438" s="40"/>
      <c r="D438" s="40"/>
      <c r="E438" s="40"/>
      <c r="F438" s="1"/>
      <c r="G438" s="1"/>
      <c r="H438" s="1"/>
    </row>
    <row r="439" ht="15.75" customHeight="1">
      <c r="A439" s="39"/>
      <c r="B439" s="39"/>
      <c r="C439" s="40"/>
      <c r="D439" s="40"/>
      <c r="E439" s="40"/>
      <c r="F439" s="1"/>
      <c r="G439" s="1"/>
      <c r="H439" s="1"/>
    </row>
    <row r="440" ht="15.75" customHeight="1">
      <c r="A440" s="39"/>
      <c r="B440" s="39"/>
      <c r="C440" s="40"/>
      <c r="D440" s="40"/>
      <c r="E440" s="40"/>
      <c r="F440" s="1"/>
      <c r="G440" s="1"/>
      <c r="H440" s="1"/>
    </row>
    <row r="441" ht="15.75" customHeight="1">
      <c r="A441" s="39"/>
      <c r="B441" s="39"/>
      <c r="C441" s="40"/>
      <c r="D441" s="40"/>
      <c r="E441" s="40"/>
      <c r="F441" s="1"/>
      <c r="G441" s="1"/>
      <c r="H441" s="1"/>
    </row>
    <row r="442" ht="15.75" customHeight="1">
      <c r="A442" s="39"/>
      <c r="B442" s="39"/>
      <c r="C442" s="40"/>
      <c r="D442" s="40"/>
      <c r="E442" s="40"/>
      <c r="F442" s="1"/>
      <c r="G442" s="1"/>
      <c r="H442" s="1"/>
    </row>
    <row r="443" ht="15.75" customHeight="1">
      <c r="A443" s="39"/>
      <c r="B443" s="39"/>
      <c r="C443" s="40"/>
      <c r="D443" s="40"/>
      <c r="E443" s="40"/>
      <c r="F443" s="1"/>
      <c r="G443" s="1"/>
      <c r="H443" s="1"/>
    </row>
    <row r="444" ht="15.75" customHeight="1">
      <c r="A444" s="39"/>
      <c r="B444" s="39"/>
      <c r="C444" s="40"/>
      <c r="D444" s="40"/>
      <c r="E444" s="40"/>
      <c r="F444" s="1"/>
      <c r="G444" s="1"/>
      <c r="H444" s="1"/>
    </row>
    <row r="445" ht="15.75" customHeight="1">
      <c r="A445" s="39"/>
      <c r="B445" s="39"/>
      <c r="C445" s="40"/>
      <c r="D445" s="40"/>
      <c r="E445" s="40"/>
      <c r="F445" s="1"/>
      <c r="G445" s="1"/>
      <c r="H445" s="1"/>
    </row>
    <row r="446" ht="15.75" customHeight="1">
      <c r="A446" s="39"/>
      <c r="B446" s="39"/>
      <c r="C446" s="40"/>
      <c r="D446" s="40"/>
      <c r="E446" s="40"/>
      <c r="F446" s="1"/>
      <c r="G446" s="1"/>
      <c r="H446" s="1"/>
    </row>
    <row r="447" ht="15.75" customHeight="1">
      <c r="A447" s="39"/>
      <c r="B447" s="39"/>
      <c r="C447" s="40"/>
      <c r="D447" s="40"/>
      <c r="E447" s="40"/>
      <c r="F447" s="1"/>
      <c r="G447" s="1"/>
      <c r="H447" s="1"/>
    </row>
    <row r="448" ht="15.75" customHeight="1">
      <c r="A448" s="39"/>
      <c r="B448" s="39"/>
      <c r="C448" s="40"/>
      <c r="D448" s="40"/>
      <c r="E448" s="40"/>
      <c r="F448" s="1"/>
      <c r="G448" s="1"/>
      <c r="H448" s="1"/>
    </row>
    <row r="449" ht="15.75" customHeight="1">
      <c r="A449" s="39"/>
      <c r="B449" s="39"/>
      <c r="C449" s="40"/>
      <c r="D449" s="40"/>
      <c r="E449" s="40"/>
      <c r="F449" s="1"/>
      <c r="G449" s="1"/>
      <c r="H449" s="1"/>
    </row>
    <row r="450" ht="15.75" customHeight="1">
      <c r="A450" s="39"/>
      <c r="B450" s="39"/>
      <c r="C450" s="40"/>
      <c r="D450" s="40"/>
      <c r="E450" s="40"/>
      <c r="F450" s="1"/>
      <c r="G450" s="1"/>
      <c r="H450" s="1"/>
    </row>
    <row r="451" ht="15.75" customHeight="1">
      <c r="A451" s="39"/>
      <c r="B451" s="39"/>
      <c r="C451" s="40"/>
      <c r="D451" s="40"/>
      <c r="E451" s="40"/>
      <c r="F451" s="1"/>
      <c r="G451" s="1"/>
      <c r="H451" s="1"/>
    </row>
    <row r="452" ht="15.75" customHeight="1">
      <c r="A452" s="39"/>
      <c r="B452" s="39"/>
      <c r="C452" s="40"/>
      <c r="D452" s="40"/>
      <c r="E452" s="40"/>
      <c r="F452" s="1"/>
      <c r="G452" s="1"/>
      <c r="H452" s="1"/>
    </row>
    <row r="453" ht="15.75" customHeight="1">
      <c r="A453" s="39"/>
      <c r="B453" s="39"/>
      <c r="C453" s="40"/>
      <c r="D453" s="40"/>
      <c r="E453" s="40"/>
      <c r="F453" s="1"/>
      <c r="G453" s="1"/>
      <c r="H453" s="1"/>
    </row>
    <row r="454" ht="15.75" customHeight="1">
      <c r="A454" s="39"/>
      <c r="B454" s="39"/>
      <c r="C454" s="40"/>
      <c r="D454" s="40"/>
      <c r="E454" s="40"/>
      <c r="F454" s="1"/>
      <c r="G454" s="1"/>
      <c r="H454" s="1"/>
    </row>
    <row r="455" ht="15.75" customHeight="1">
      <c r="A455" s="39"/>
      <c r="B455" s="39"/>
      <c r="C455" s="40"/>
      <c r="D455" s="40"/>
      <c r="E455" s="40"/>
      <c r="F455" s="1"/>
      <c r="G455" s="1"/>
      <c r="H455" s="1"/>
    </row>
    <row r="456" ht="15.75" customHeight="1">
      <c r="A456" s="39"/>
      <c r="B456" s="39"/>
      <c r="C456" s="40"/>
      <c r="D456" s="40"/>
      <c r="E456" s="40"/>
      <c r="F456" s="1"/>
      <c r="G456" s="1"/>
      <c r="H456" s="1"/>
    </row>
    <row r="457" ht="15.75" customHeight="1">
      <c r="A457" s="39"/>
      <c r="B457" s="39"/>
      <c r="C457" s="40"/>
      <c r="D457" s="40"/>
      <c r="E457" s="40"/>
      <c r="F457" s="1"/>
      <c r="G457" s="1"/>
      <c r="H457" s="1"/>
    </row>
    <row r="458" ht="15.75" customHeight="1">
      <c r="A458" s="39"/>
      <c r="B458" s="39"/>
      <c r="C458" s="40"/>
      <c r="D458" s="40"/>
      <c r="E458" s="40"/>
      <c r="F458" s="1"/>
      <c r="G458" s="1"/>
      <c r="H458" s="1"/>
    </row>
    <row r="459" ht="15.75" customHeight="1">
      <c r="A459" s="39"/>
      <c r="B459" s="39"/>
      <c r="C459" s="40"/>
      <c r="D459" s="40"/>
      <c r="E459" s="40"/>
      <c r="F459" s="1"/>
      <c r="G459" s="1"/>
      <c r="H459" s="1"/>
    </row>
    <row r="460" ht="15.75" customHeight="1">
      <c r="A460" s="39"/>
      <c r="B460" s="39"/>
      <c r="C460" s="40"/>
      <c r="D460" s="40"/>
      <c r="E460" s="40"/>
      <c r="F460" s="1"/>
      <c r="G460" s="1"/>
      <c r="H460" s="1"/>
    </row>
    <row r="461" ht="15.75" customHeight="1">
      <c r="A461" s="39"/>
      <c r="B461" s="39"/>
      <c r="C461" s="40"/>
      <c r="D461" s="40"/>
      <c r="E461" s="40"/>
      <c r="F461" s="1"/>
      <c r="G461" s="1"/>
      <c r="H461" s="1"/>
    </row>
    <row r="462" ht="15.75" customHeight="1">
      <c r="A462" s="39"/>
      <c r="B462" s="39"/>
      <c r="C462" s="40"/>
      <c r="D462" s="40"/>
      <c r="E462" s="40"/>
      <c r="F462" s="1"/>
      <c r="G462" s="1"/>
      <c r="H462" s="1"/>
    </row>
    <row r="463" ht="15.75" customHeight="1">
      <c r="A463" s="39"/>
      <c r="B463" s="39"/>
      <c r="C463" s="40"/>
      <c r="D463" s="40"/>
      <c r="E463" s="40"/>
      <c r="F463" s="1"/>
      <c r="G463" s="1"/>
      <c r="H463" s="1"/>
    </row>
    <row r="464" ht="15.75" customHeight="1">
      <c r="A464" s="39"/>
      <c r="B464" s="39"/>
      <c r="C464" s="40"/>
      <c r="D464" s="40"/>
      <c r="E464" s="40"/>
      <c r="F464" s="1"/>
      <c r="G464" s="1"/>
      <c r="H464" s="1"/>
    </row>
    <row r="465" ht="15.75" customHeight="1">
      <c r="A465" s="39"/>
      <c r="B465" s="39"/>
      <c r="C465" s="40"/>
      <c r="D465" s="40"/>
      <c r="E465" s="40"/>
      <c r="F465" s="1"/>
      <c r="G465" s="1"/>
      <c r="H465" s="1"/>
    </row>
    <row r="466" ht="15.75" customHeight="1">
      <c r="A466" s="39"/>
      <c r="B466" s="39"/>
      <c r="C466" s="40"/>
      <c r="D466" s="40"/>
      <c r="E466" s="40"/>
      <c r="F466" s="1"/>
      <c r="G466" s="1"/>
      <c r="H466" s="1"/>
    </row>
    <row r="467" ht="15.75" customHeight="1">
      <c r="A467" s="39"/>
      <c r="B467" s="39"/>
      <c r="C467" s="40"/>
      <c r="D467" s="40"/>
      <c r="E467" s="40"/>
      <c r="F467" s="1"/>
      <c r="G467" s="1"/>
      <c r="H467" s="1"/>
    </row>
    <row r="468" ht="15.75" customHeight="1">
      <c r="A468" s="39"/>
      <c r="B468" s="39"/>
      <c r="C468" s="40"/>
      <c r="D468" s="40"/>
      <c r="E468" s="40"/>
      <c r="F468" s="1"/>
      <c r="G468" s="1"/>
      <c r="H468" s="1"/>
    </row>
    <row r="469" ht="15.75" customHeight="1">
      <c r="A469" s="39"/>
      <c r="B469" s="39"/>
      <c r="C469" s="40"/>
      <c r="D469" s="40"/>
      <c r="E469" s="40"/>
      <c r="F469" s="1"/>
      <c r="G469" s="1"/>
      <c r="H469" s="1"/>
    </row>
    <row r="470" ht="15.75" customHeight="1">
      <c r="A470" s="39"/>
      <c r="B470" s="39"/>
      <c r="C470" s="40"/>
      <c r="D470" s="40"/>
      <c r="E470" s="40"/>
      <c r="F470" s="1"/>
      <c r="G470" s="1"/>
      <c r="H470" s="1"/>
    </row>
    <row r="471" ht="15.75" customHeight="1">
      <c r="A471" s="39"/>
      <c r="B471" s="39"/>
      <c r="C471" s="40"/>
      <c r="D471" s="40"/>
      <c r="E471" s="40"/>
      <c r="F471" s="1"/>
      <c r="G471" s="1"/>
      <c r="H471" s="1"/>
    </row>
    <row r="472" ht="15.75" customHeight="1">
      <c r="A472" s="39"/>
      <c r="B472" s="39"/>
      <c r="C472" s="40"/>
      <c r="D472" s="40"/>
      <c r="E472" s="40"/>
      <c r="F472" s="1"/>
      <c r="G472" s="1"/>
      <c r="H472" s="1"/>
    </row>
    <row r="473" ht="15.75" customHeight="1">
      <c r="A473" s="39"/>
      <c r="B473" s="39"/>
      <c r="C473" s="40"/>
      <c r="D473" s="40"/>
      <c r="E473" s="40"/>
      <c r="F473" s="1"/>
      <c r="G473" s="1"/>
      <c r="H473" s="1"/>
    </row>
    <row r="474" ht="15.75" customHeight="1">
      <c r="A474" s="39"/>
      <c r="B474" s="39"/>
      <c r="C474" s="40"/>
      <c r="D474" s="40"/>
      <c r="E474" s="40"/>
      <c r="F474" s="1"/>
      <c r="G474" s="1"/>
      <c r="H474" s="1"/>
    </row>
    <row r="475" ht="15.75" customHeight="1">
      <c r="A475" s="39"/>
      <c r="B475" s="39"/>
      <c r="C475" s="40"/>
      <c r="D475" s="40"/>
      <c r="E475" s="40"/>
      <c r="F475" s="1"/>
      <c r="G475" s="1"/>
      <c r="H475" s="1"/>
    </row>
    <row r="476" ht="15.75" customHeight="1">
      <c r="A476" s="39"/>
      <c r="B476" s="39"/>
      <c r="C476" s="40"/>
      <c r="D476" s="40"/>
      <c r="E476" s="40"/>
      <c r="F476" s="1"/>
      <c r="G476" s="1"/>
      <c r="H476" s="1"/>
    </row>
    <row r="477" ht="15.75" customHeight="1">
      <c r="A477" s="39"/>
      <c r="B477" s="39"/>
      <c r="C477" s="40"/>
      <c r="D477" s="40"/>
      <c r="E477" s="40"/>
      <c r="F477" s="1"/>
      <c r="G477" s="1"/>
      <c r="H477" s="1"/>
    </row>
    <row r="478" ht="15.75" customHeight="1">
      <c r="A478" s="39"/>
      <c r="B478" s="39"/>
      <c r="C478" s="40"/>
      <c r="D478" s="40"/>
      <c r="E478" s="40"/>
      <c r="F478" s="1"/>
      <c r="G478" s="1"/>
      <c r="H478" s="1"/>
    </row>
    <row r="479" ht="15.75" customHeight="1">
      <c r="A479" s="39"/>
      <c r="B479" s="39"/>
      <c r="C479" s="40"/>
      <c r="D479" s="40"/>
      <c r="E479" s="40"/>
      <c r="F479" s="1"/>
      <c r="G479" s="1"/>
      <c r="H479" s="1"/>
    </row>
    <row r="480" ht="15.75" customHeight="1">
      <c r="A480" s="39"/>
      <c r="B480" s="39"/>
      <c r="C480" s="40"/>
      <c r="D480" s="40"/>
      <c r="E480" s="40"/>
      <c r="F480" s="1"/>
      <c r="G480" s="1"/>
      <c r="H480" s="1"/>
    </row>
    <row r="481" ht="15.75" customHeight="1">
      <c r="A481" s="39"/>
      <c r="B481" s="39"/>
      <c r="C481" s="40"/>
      <c r="D481" s="40"/>
      <c r="E481" s="40"/>
      <c r="F481" s="1"/>
      <c r="G481" s="1"/>
      <c r="H481" s="1"/>
    </row>
    <row r="482" ht="15.75" customHeight="1">
      <c r="A482" s="39"/>
      <c r="B482" s="39"/>
      <c r="C482" s="40"/>
      <c r="D482" s="40"/>
      <c r="E482" s="40"/>
      <c r="F482" s="1"/>
      <c r="G482" s="1"/>
      <c r="H482" s="1"/>
    </row>
    <row r="483" ht="15.75" customHeight="1">
      <c r="A483" s="39"/>
      <c r="B483" s="39"/>
      <c r="C483" s="40"/>
      <c r="D483" s="40"/>
      <c r="E483" s="40"/>
      <c r="F483" s="1"/>
      <c r="G483" s="1"/>
      <c r="H483" s="1"/>
    </row>
    <row r="484" ht="15.75" customHeight="1">
      <c r="A484" s="39"/>
      <c r="B484" s="39"/>
      <c r="C484" s="40"/>
      <c r="D484" s="40"/>
      <c r="E484" s="40"/>
      <c r="F484" s="1"/>
      <c r="G484" s="1"/>
      <c r="H484" s="1"/>
    </row>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284:E284"/>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13.71"/>
    <col customWidth="1" min="14" max="16" width="9.14"/>
    <col customWidth="1" min="17" max="22" width="8.0"/>
  </cols>
  <sheetData>
    <row r="1">
      <c r="A1" s="39"/>
      <c r="B1" s="40"/>
      <c r="C1" s="40"/>
      <c r="D1" s="40"/>
      <c r="E1" s="1"/>
      <c r="F1" s="1"/>
      <c r="G1" s="1"/>
      <c r="H1" s="1"/>
      <c r="I1" s="1"/>
      <c r="J1" s="1"/>
      <c r="K1" s="1"/>
      <c r="L1" s="1"/>
      <c r="M1" s="1"/>
      <c r="N1" s="1"/>
      <c r="O1" s="1"/>
      <c r="P1" s="1"/>
    </row>
    <row r="2" ht="15.75" customHeight="1">
      <c r="A2" s="118" t="s">
        <v>501</v>
      </c>
      <c r="B2" s="42"/>
      <c r="C2" s="42"/>
      <c r="D2" s="42"/>
      <c r="E2" s="42"/>
      <c r="F2" s="42"/>
      <c r="G2" s="42"/>
      <c r="H2" s="42"/>
      <c r="I2" s="42"/>
      <c r="J2" s="42"/>
      <c r="K2" s="42"/>
      <c r="L2" s="43"/>
      <c r="M2" s="44"/>
      <c r="N2" s="44"/>
      <c r="O2" s="44"/>
      <c r="P2" s="44"/>
      <c r="Q2" s="45"/>
      <c r="R2" s="45"/>
      <c r="S2" s="45"/>
      <c r="T2" s="45"/>
      <c r="U2" s="45"/>
      <c r="V2" s="45"/>
    </row>
    <row r="3">
      <c r="A3" s="45"/>
      <c r="B3" s="45"/>
      <c r="C3" s="45"/>
      <c r="D3" s="45"/>
      <c r="E3" s="45"/>
      <c r="F3" s="45"/>
      <c r="G3" s="45"/>
      <c r="H3" s="45"/>
      <c r="I3" s="45"/>
      <c r="J3" s="45"/>
      <c r="K3" s="45"/>
      <c r="L3" s="45"/>
      <c r="M3" s="44"/>
      <c r="N3" s="44"/>
      <c r="O3" s="44"/>
      <c r="P3" s="44"/>
      <c r="Q3" s="45"/>
      <c r="R3" s="45"/>
      <c r="S3" s="45"/>
      <c r="T3" s="45"/>
      <c r="U3" s="45"/>
      <c r="V3" s="45"/>
    </row>
    <row r="4" ht="40.5" customHeight="1">
      <c r="A4" s="46" t="s">
        <v>502</v>
      </c>
      <c r="B4" s="42"/>
      <c r="C4" s="42"/>
      <c r="D4" s="42"/>
      <c r="E4" s="42"/>
      <c r="F4" s="42"/>
      <c r="G4" s="42"/>
      <c r="H4" s="42"/>
      <c r="I4" s="42"/>
      <c r="J4" s="42"/>
      <c r="K4" s="42"/>
      <c r="L4" s="43"/>
      <c r="M4" s="44"/>
      <c r="N4" s="44"/>
      <c r="O4" s="44"/>
      <c r="P4" s="44"/>
      <c r="Q4" s="45"/>
      <c r="R4" s="45"/>
      <c r="S4" s="45"/>
      <c r="T4" s="45"/>
      <c r="U4" s="45"/>
      <c r="V4" s="45"/>
    </row>
    <row r="5" ht="36.75" customHeight="1">
      <c r="A5" s="46" t="s">
        <v>503</v>
      </c>
      <c r="B5" s="42"/>
      <c r="C5" s="42"/>
      <c r="D5" s="42"/>
      <c r="E5" s="42"/>
      <c r="F5" s="42"/>
      <c r="G5" s="42"/>
      <c r="H5" s="42"/>
      <c r="I5" s="42"/>
      <c r="J5" s="42"/>
      <c r="K5" s="42"/>
      <c r="L5" s="43"/>
      <c r="M5" s="44"/>
      <c r="N5" s="44"/>
      <c r="O5" s="44"/>
      <c r="P5" s="44"/>
      <c r="Q5" s="45"/>
      <c r="R5" s="45"/>
      <c r="S5" s="45"/>
      <c r="T5" s="45"/>
      <c r="U5" s="45"/>
      <c r="V5" s="45"/>
    </row>
    <row r="6" ht="27.75" customHeight="1">
      <c r="A6" s="46" t="s">
        <v>504</v>
      </c>
      <c r="B6" s="42"/>
      <c r="C6" s="42"/>
      <c r="D6" s="42"/>
      <c r="E6" s="42"/>
      <c r="F6" s="42"/>
      <c r="G6" s="42"/>
      <c r="H6" s="42"/>
      <c r="I6" s="42"/>
      <c r="J6" s="42"/>
      <c r="K6" s="42"/>
      <c r="L6" s="43"/>
      <c r="M6" s="44"/>
      <c r="N6" s="44"/>
      <c r="O6" s="44"/>
      <c r="P6" s="44"/>
      <c r="Q6" s="45"/>
      <c r="R6" s="45"/>
      <c r="S6" s="45"/>
      <c r="T6" s="45"/>
      <c r="U6" s="45"/>
      <c r="V6" s="45"/>
    </row>
    <row r="7" ht="28.5" customHeight="1">
      <c r="A7" s="46" t="s">
        <v>505</v>
      </c>
      <c r="B7" s="42"/>
      <c r="C7" s="42"/>
      <c r="D7" s="42"/>
      <c r="E7" s="42"/>
      <c r="F7" s="42"/>
      <c r="G7" s="42"/>
      <c r="H7" s="42"/>
      <c r="I7" s="42"/>
      <c r="J7" s="42"/>
      <c r="K7" s="42"/>
      <c r="L7" s="43"/>
      <c r="M7" s="44"/>
      <c r="N7" s="44"/>
      <c r="O7" s="44"/>
      <c r="P7" s="44"/>
      <c r="Q7" s="45"/>
      <c r="R7" s="45"/>
      <c r="S7" s="45"/>
      <c r="T7" s="45"/>
      <c r="U7" s="45"/>
      <c r="V7" s="45"/>
    </row>
    <row r="8">
      <c r="A8" s="46" t="s">
        <v>506</v>
      </c>
      <c r="B8" s="42"/>
      <c r="C8" s="42"/>
      <c r="D8" s="42"/>
      <c r="E8" s="42"/>
      <c r="F8" s="42"/>
      <c r="G8" s="42"/>
      <c r="H8" s="42"/>
      <c r="I8" s="42"/>
      <c r="J8" s="42"/>
      <c r="K8" s="42"/>
      <c r="L8" s="43"/>
      <c r="M8" s="44"/>
      <c r="N8" s="44"/>
      <c r="O8" s="44"/>
      <c r="P8" s="44"/>
      <c r="Q8" s="45"/>
      <c r="R8" s="45"/>
      <c r="S8" s="45"/>
      <c r="T8" s="45"/>
      <c r="U8" s="45"/>
      <c r="V8" s="45"/>
    </row>
    <row r="9" ht="101.25" customHeight="1">
      <c r="A9" s="49" t="s">
        <v>507</v>
      </c>
      <c r="B9" s="42"/>
      <c r="C9" s="42"/>
      <c r="D9" s="42"/>
      <c r="E9" s="42"/>
      <c r="F9" s="42"/>
      <c r="G9" s="42"/>
      <c r="H9" s="42"/>
      <c r="I9" s="42"/>
      <c r="J9" s="42"/>
      <c r="K9" s="42"/>
      <c r="L9" s="43"/>
      <c r="M9" s="44"/>
      <c r="N9" s="44"/>
      <c r="O9" s="44"/>
      <c r="P9" s="44"/>
      <c r="Q9" s="45"/>
      <c r="R9" s="45"/>
      <c r="S9" s="45"/>
      <c r="T9" s="45"/>
      <c r="U9" s="45"/>
      <c r="V9" s="45"/>
    </row>
    <row r="10">
      <c r="A10" s="50"/>
      <c r="B10" s="51"/>
      <c r="C10" s="51"/>
      <c r="D10" s="51"/>
      <c r="E10" s="50"/>
      <c r="F10" s="50"/>
      <c r="G10" s="50"/>
      <c r="H10" s="50"/>
      <c r="I10" s="50"/>
      <c r="J10" s="50"/>
      <c r="K10" s="50"/>
      <c r="L10" s="50"/>
      <c r="M10" s="44"/>
      <c r="N10" s="44"/>
      <c r="O10" s="44"/>
      <c r="P10" s="44"/>
      <c r="Q10" s="45"/>
      <c r="R10" s="45"/>
      <c r="S10" s="45"/>
      <c r="T10" s="45"/>
      <c r="U10" s="45"/>
      <c r="V10" s="45"/>
    </row>
    <row r="11" ht="82.5" customHeight="1">
      <c r="A11" s="119" t="s">
        <v>167</v>
      </c>
      <c r="B11" s="119" t="s">
        <v>168</v>
      </c>
      <c r="C11" s="120" t="s">
        <v>508</v>
      </c>
      <c r="D11" s="120" t="s">
        <v>509</v>
      </c>
      <c r="E11" s="119" t="s">
        <v>510</v>
      </c>
      <c r="F11" s="120" t="s">
        <v>511</v>
      </c>
      <c r="G11" s="120" t="s">
        <v>178</v>
      </c>
      <c r="H11" s="120" t="s">
        <v>512</v>
      </c>
      <c r="I11" s="120" t="s">
        <v>181</v>
      </c>
      <c r="J11" s="120" t="s">
        <v>182</v>
      </c>
      <c r="K11" s="119" t="s">
        <v>183</v>
      </c>
      <c r="L11" s="119" t="s">
        <v>187</v>
      </c>
      <c r="M11" s="57" t="s">
        <v>188</v>
      </c>
      <c r="N11" s="58"/>
      <c r="O11" s="58"/>
      <c r="P11" s="58"/>
      <c r="Q11" s="59"/>
      <c r="R11" s="59"/>
      <c r="S11" s="59"/>
      <c r="T11" s="59"/>
      <c r="U11" s="59"/>
      <c r="V11" s="59"/>
    </row>
    <row r="12" ht="11.25" customHeight="1">
      <c r="A12" s="62" t="s">
        <v>281</v>
      </c>
      <c r="B12" s="61" t="s">
        <v>52</v>
      </c>
      <c r="C12" s="61" t="s">
        <v>513</v>
      </c>
      <c r="D12" s="60" t="s">
        <v>514</v>
      </c>
      <c r="E12" s="61" t="s">
        <v>515</v>
      </c>
      <c r="F12" s="121" t="s">
        <v>516</v>
      </c>
      <c r="G12" s="68">
        <v>2024.0</v>
      </c>
      <c r="H12" s="68">
        <v>1.0</v>
      </c>
      <c r="I12" s="69">
        <v>1.0</v>
      </c>
      <c r="J12" s="69">
        <v>1.0</v>
      </c>
      <c r="K12" s="69">
        <v>140.0</v>
      </c>
      <c r="L12" s="70">
        <v>140.0</v>
      </c>
      <c r="M12" s="122" t="s">
        <v>281</v>
      </c>
      <c r="N12" s="1"/>
      <c r="O12" s="1"/>
      <c r="P12" s="1"/>
      <c r="Q12" s="74"/>
      <c r="R12" s="74"/>
      <c r="S12" s="74"/>
      <c r="T12" s="74"/>
      <c r="U12" s="74"/>
      <c r="V12" s="74"/>
      <c r="W12" s="74"/>
      <c r="X12" s="74"/>
      <c r="Y12" s="74"/>
      <c r="Z12" s="74"/>
    </row>
    <row r="13" ht="11.25" customHeight="1">
      <c r="A13" s="83" t="s">
        <v>517</v>
      </c>
      <c r="B13" s="82" t="s">
        <v>52</v>
      </c>
      <c r="C13" s="61" t="s">
        <v>518</v>
      </c>
      <c r="D13" s="82" t="s">
        <v>519</v>
      </c>
      <c r="E13" s="82" t="s">
        <v>520</v>
      </c>
      <c r="F13" s="123" t="s">
        <v>521</v>
      </c>
      <c r="G13" s="86">
        <v>2024.0</v>
      </c>
      <c r="H13" s="86">
        <v>4.0</v>
      </c>
      <c r="I13" s="87">
        <v>2.0</v>
      </c>
      <c r="J13" s="87">
        <v>13.0</v>
      </c>
      <c r="K13" s="87">
        <v>1080.0</v>
      </c>
      <c r="L13" s="124">
        <v>1080.0</v>
      </c>
      <c r="M13" s="122" t="s">
        <v>299</v>
      </c>
      <c r="N13" s="1"/>
      <c r="O13" s="1"/>
      <c r="P13" s="1"/>
      <c r="Q13" s="74"/>
      <c r="R13" s="74"/>
      <c r="S13" s="74"/>
      <c r="T13" s="74"/>
      <c r="U13" s="74"/>
      <c r="V13" s="74"/>
      <c r="W13" s="74"/>
      <c r="X13" s="74"/>
      <c r="Y13" s="74"/>
      <c r="Z13" s="74"/>
    </row>
    <row r="14" ht="11.25" customHeight="1">
      <c r="A14" s="83" t="s">
        <v>517</v>
      </c>
      <c r="B14" s="82" t="s">
        <v>52</v>
      </c>
      <c r="C14" s="82" t="s">
        <v>522</v>
      </c>
      <c r="D14" s="82" t="s">
        <v>523</v>
      </c>
      <c r="E14" s="82" t="s">
        <v>524</v>
      </c>
      <c r="F14" s="123" t="s">
        <v>525</v>
      </c>
      <c r="G14" s="86">
        <v>2024.0</v>
      </c>
      <c r="H14" s="86">
        <v>1.0</v>
      </c>
      <c r="I14" s="87">
        <v>1.0</v>
      </c>
      <c r="J14" s="87">
        <v>2.0</v>
      </c>
      <c r="K14" s="87">
        <v>2720.0</v>
      </c>
      <c r="L14" s="124">
        <v>2720.0</v>
      </c>
      <c r="M14" s="122" t="s">
        <v>299</v>
      </c>
      <c r="N14" s="1"/>
      <c r="O14" s="1"/>
      <c r="P14" s="1"/>
      <c r="Q14" s="74"/>
      <c r="R14" s="74"/>
      <c r="S14" s="74"/>
      <c r="T14" s="74"/>
      <c r="U14" s="74"/>
      <c r="V14" s="74"/>
      <c r="W14" s="74"/>
      <c r="X14" s="74"/>
      <c r="Y14" s="74"/>
      <c r="Z14" s="74"/>
    </row>
    <row r="15" ht="11.25" customHeight="1">
      <c r="A15" s="83" t="s">
        <v>290</v>
      </c>
      <c r="B15" s="82" t="s">
        <v>52</v>
      </c>
      <c r="C15" s="61" t="s">
        <v>526</v>
      </c>
      <c r="D15" s="82" t="s">
        <v>519</v>
      </c>
      <c r="E15" s="82" t="s">
        <v>527</v>
      </c>
      <c r="F15" s="123" t="s">
        <v>528</v>
      </c>
      <c r="G15" s="86">
        <v>2024.0</v>
      </c>
      <c r="H15" s="86">
        <v>1.0</v>
      </c>
      <c r="I15" s="87">
        <v>1.0</v>
      </c>
      <c r="J15" s="87">
        <v>1.0</v>
      </c>
      <c r="K15" s="87">
        <v>280.0</v>
      </c>
      <c r="L15" s="124">
        <v>280.0</v>
      </c>
      <c r="M15" s="122" t="s">
        <v>299</v>
      </c>
      <c r="N15" s="1"/>
      <c r="O15" s="1"/>
      <c r="P15" s="1"/>
      <c r="Q15" s="74"/>
      <c r="R15" s="74"/>
      <c r="S15" s="74"/>
      <c r="T15" s="74"/>
      <c r="U15" s="74"/>
      <c r="V15" s="74"/>
      <c r="W15" s="74"/>
      <c r="X15" s="74"/>
      <c r="Y15" s="74"/>
      <c r="Z15" s="74"/>
    </row>
    <row r="16" ht="11.25" customHeight="1">
      <c r="A16" s="83" t="s">
        <v>290</v>
      </c>
      <c r="B16" s="82" t="s">
        <v>52</v>
      </c>
      <c r="C16" s="82" t="s">
        <v>529</v>
      </c>
      <c r="D16" s="82" t="s">
        <v>530</v>
      </c>
      <c r="E16" s="82" t="s">
        <v>531</v>
      </c>
      <c r="F16" s="123" t="s">
        <v>532</v>
      </c>
      <c r="G16" s="86">
        <v>2024.0</v>
      </c>
      <c r="H16" s="86">
        <v>1.0</v>
      </c>
      <c r="I16" s="87">
        <v>1.0</v>
      </c>
      <c r="J16" s="87">
        <v>1.0</v>
      </c>
      <c r="K16" s="87">
        <v>120.0</v>
      </c>
      <c r="L16" s="124">
        <v>120.0</v>
      </c>
      <c r="M16" s="122" t="s">
        <v>299</v>
      </c>
      <c r="N16" s="1"/>
      <c r="O16" s="1"/>
      <c r="P16" s="1"/>
      <c r="Q16" s="74"/>
      <c r="R16" s="74"/>
      <c r="S16" s="74"/>
      <c r="T16" s="74"/>
      <c r="U16" s="74"/>
      <c r="V16" s="74"/>
      <c r="W16" s="74"/>
      <c r="X16" s="74"/>
      <c r="Y16" s="74"/>
      <c r="Z16" s="74"/>
    </row>
    <row r="17" ht="11.25" customHeight="1">
      <c r="A17" s="62" t="s">
        <v>83</v>
      </c>
      <c r="B17" s="61" t="s">
        <v>52</v>
      </c>
      <c r="C17" s="61" t="s">
        <v>533</v>
      </c>
      <c r="D17" s="60" t="s">
        <v>534</v>
      </c>
      <c r="E17" s="61" t="s">
        <v>535</v>
      </c>
      <c r="F17" s="121" t="s">
        <v>536</v>
      </c>
      <c r="G17" s="68">
        <v>2024.0</v>
      </c>
      <c r="H17" s="68">
        <v>1.0</v>
      </c>
      <c r="I17" s="69">
        <v>1.0</v>
      </c>
      <c r="J17" s="69">
        <v>1.0</v>
      </c>
      <c r="K17" s="69">
        <v>3240.0</v>
      </c>
      <c r="L17" s="70">
        <v>3240.0</v>
      </c>
      <c r="M17" s="122" t="s">
        <v>537</v>
      </c>
      <c r="N17" s="1"/>
      <c r="O17" s="1"/>
      <c r="P17" s="1"/>
      <c r="Q17" s="74"/>
      <c r="R17" s="74"/>
      <c r="S17" s="74"/>
      <c r="T17" s="74"/>
      <c r="U17" s="74"/>
      <c r="V17" s="74"/>
      <c r="W17" s="74"/>
      <c r="X17" s="74"/>
      <c r="Y17" s="74"/>
      <c r="Z17" s="74"/>
    </row>
    <row r="18" ht="11.25" customHeight="1">
      <c r="A18" s="62" t="s">
        <v>538</v>
      </c>
      <c r="B18" s="61" t="s">
        <v>88</v>
      </c>
      <c r="C18" s="61" t="s">
        <v>539</v>
      </c>
      <c r="D18" s="61" t="s">
        <v>540</v>
      </c>
      <c r="E18" s="61" t="s">
        <v>541</v>
      </c>
      <c r="F18" s="113" t="s">
        <v>542</v>
      </c>
      <c r="G18" s="68">
        <v>2024.0</v>
      </c>
      <c r="H18" s="68">
        <v>1.0</v>
      </c>
      <c r="I18" s="69">
        <v>1.0</v>
      </c>
      <c r="J18" s="69">
        <v>19.0</v>
      </c>
      <c r="K18" s="69">
        <v>80.0</v>
      </c>
      <c r="L18" s="70">
        <v>80.0</v>
      </c>
      <c r="M18" s="122" t="s">
        <v>112</v>
      </c>
      <c r="N18" s="1"/>
      <c r="O18" s="1"/>
      <c r="P18" s="1"/>
      <c r="Q18" s="74"/>
      <c r="R18" s="74"/>
      <c r="S18" s="74"/>
      <c r="T18" s="74"/>
      <c r="U18" s="74"/>
      <c r="V18" s="74"/>
      <c r="W18" s="74"/>
      <c r="X18" s="74"/>
      <c r="Y18" s="74"/>
      <c r="Z18" s="74"/>
    </row>
    <row r="19" ht="11.25" customHeight="1">
      <c r="A19" s="62" t="s">
        <v>543</v>
      </c>
      <c r="B19" s="61" t="s">
        <v>118</v>
      </c>
      <c r="C19" s="61" t="s">
        <v>544</v>
      </c>
      <c r="D19" s="60" t="s">
        <v>545</v>
      </c>
      <c r="E19" s="61" t="s">
        <v>546</v>
      </c>
      <c r="F19" s="121" t="s">
        <v>547</v>
      </c>
      <c r="G19" s="68">
        <v>2024.0</v>
      </c>
      <c r="H19" s="68">
        <v>0.0</v>
      </c>
      <c r="I19" s="69">
        <v>1.0</v>
      </c>
      <c r="J19" s="69">
        <v>2.0</v>
      </c>
      <c r="K19" s="69">
        <v>5.0</v>
      </c>
      <c r="L19" s="70">
        <v>1405.0</v>
      </c>
      <c r="M19" s="122" t="s">
        <v>131</v>
      </c>
      <c r="N19" s="1"/>
      <c r="O19" s="1"/>
      <c r="P19" s="1"/>
      <c r="Q19" s="74"/>
      <c r="R19" s="74"/>
      <c r="S19" s="74"/>
      <c r="T19" s="74"/>
      <c r="U19" s="74"/>
      <c r="V19" s="74"/>
      <c r="W19" s="74"/>
      <c r="X19" s="74"/>
      <c r="Y19" s="74"/>
      <c r="Z19" s="74"/>
    </row>
    <row r="20" ht="11.25" customHeight="1">
      <c r="A20" s="62" t="s">
        <v>543</v>
      </c>
      <c r="B20" s="61" t="s">
        <v>118</v>
      </c>
      <c r="C20" s="61" t="s">
        <v>548</v>
      </c>
      <c r="D20" s="60" t="s">
        <v>545</v>
      </c>
      <c r="E20" s="61" t="s">
        <v>546</v>
      </c>
      <c r="F20" s="125" t="s">
        <v>549</v>
      </c>
      <c r="G20" s="68">
        <v>2024.0</v>
      </c>
      <c r="H20" s="68">
        <v>0.0</v>
      </c>
      <c r="I20" s="69">
        <v>1.0</v>
      </c>
      <c r="J20" s="69">
        <v>1.0</v>
      </c>
      <c r="K20" s="69">
        <v>10.0</v>
      </c>
      <c r="L20" s="70">
        <v>270.0</v>
      </c>
      <c r="M20" s="122" t="s">
        <v>131</v>
      </c>
      <c r="N20" s="1"/>
      <c r="O20" s="1"/>
      <c r="P20" s="1"/>
      <c r="Q20" s="74"/>
      <c r="R20" s="74"/>
      <c r="S20" s="74"/>
      <c r="T20" s="74"/>
      <c r="U20" s="74"/>
      <c r="V20" s="74"/>
      <c r="W20" s="74"/>
      <c r="X20" s="74"/>
      <c r="Y20" s="74"/>
      <c r="Z20" s="74"/>
    </row>
    <row r="21" ht="11.25" customHeight="1">
      <c r="A21" s="66" t="s">
        <v>543</v>
      </c>
      <c r="B21" s="68" t="s">
        <v>118</v>
      </c>
      <c r="C21" s="68" t="s">
        <v>550</v>
      </c>
      <c r="D21" s="68" t="s">
        <v>545</v>
      </c>
      <c r="E21" s="68" t="s">
        <v>546</v>
      </c>
      <c r="F21" s="113" t="s">
        <v>551</v>
      </c>
      <c r="G21" s="68">
        <v>2024.0</v>
      </c>
      <c r="H21" s="68">
        <v>0.0</v>
      </c>
      <c r="I21" s="69">
        <v>1.0</v>
      </c>
      <c r="J21" s="69">
        <v>1.0</v>
      </c>
      <c r="K21" s="69">
        <v>10.0</v>
      </c>
      <c r="L21" s="70">
        <v>70.0</v>
      </c>
      <c r="M21" s="122" t="s">
        <v>131</v>
      </c>
      <c r="N21" s="1"/>
      <c r="O21" s="1"/>
      <c r="P21" s="1"/>
      <c r="Q21" s="74"/>
      <c r="R21" s="74"/>
      <c r="S21" s="74"/>
      <c r="T21" s="74"/>
      <c r="U21" s="74"/>
      <c r="V21" s="74"/>
      <c r="W21" s="74"/>
      <c r="X21" s="74"/>
      <c r="Y21" s="74"/>
      <c r="Z21" s="74"/>
    </row>
    <row r="22" ht="11.25" customHeight="1">
      <c r="A22" s="66" t="s">
        <v>543</v>
      </c>
      <c r="B22" s="68" t="s">
        <v>118</v>
      </c>
      <c r="C22" s="68" t="s">
        <v>552</v>
      </c>
      <c r="D22" s="68" t="s">
        <v>545</v>
      </c>
      <c r="E22" s="68" t="s">
        <v>553</v>
      </c>
      <c r="F22" s="113" t="s">
        <v>554</v>
      </c>
      <c r="G22" s="68">
        <v>2024.0</v>
      </c>
      <c r="H22" s="68">
        <v>0.0</v>
      </c>
      <c r="I22" s="69">
        <v>1.0</v>
      </c>
      <c r="J22" s="69">
        <v>1.0</v>
      </c>
      <c r="K22" s="69">
        <v>10.0</v>
      </c>
      <c r="L22" s="70">
        <v>80.0</v>
      </c>
      <c r="M22" s="122" t="s">
        <v>131</v>
      </c>
      <c r="N22" s="1"/>
      <c r="O22" s="1"/>
      <c r="P22" s="1"/>
      <c r="Q22" s="74"/>
      <c r="R22" s="74"/>
      <c r="S22" s="74"/>
      <c r="T22" s="74"/>
      <c r="U22" s="74"/>
      <c r="V22" s="74"/>
      <c r="W22" s="74"/>
      <c r="X22" s="74"/>
      <c r="Y22" s="74"/>
      <c r="Z22" s="74"/>
    </row>
    <row r="23" ht="11.25" customHeight="1">
      <c r="A23" s="66" t="s">
        <v>555</v>
      </c>
      <c r="B23" s="68" t="s">
        <v>118</v>
      </c>
      <c r="C23" s="68" t="s">
        <v>556</v>
      </c>
      <c r="D23" s="68" t="s">
        <v>545</v>
      </c>
      <c r="E23" s="68" t="s">
        <v>553</v>
      </c>
      <c r="F23" s="113" t="s">
        <v>557</v>
      </c>
      <c r="G23" s="68">
        <v>2024.0</v>
      </c>
      <c r="H23" s="68"/>
      <c r="I23" s="69"/>
      <c r="J23" s="69"/>
      <c r="K23" s="69">
        <v>5.0</v>
      </c>
      <c r="L23" s="70">
        <v>145.0</v>
      </c>
      <c r="M23" s="122" t="s">
        <v>131</v>
      </c>
      <c r="N23" s="1"/>
      <c r="O23" s="1"/>
      <c r="P23" s="1"/>
      <c r="Q23" s="74"/>
      <c r="R23" s="74"/>
      <c r="S23" s="74"/>
      <c r="T23" s="74"/>
      <c r="U23" s="74"/>
      <c r="V23" s="74"/>
      <c r="W23" s="74"/>
      <c r="X23" s="74"/>
      <c r="Y23" s="74"/>
      <c r="Z23" s="74"/>
    </row>
    <row r="24" ht="11.25" customHeight="1">
      <c r="A24" s="60"/>
      <c r="B24" s="61"/>
      <c r="C24" s="61"/>
      <c r="D24" s="60"/>
      <c r="E24" s="61"/>
      <c r="F24" s="121"/>
      <c r="G24" s="68"/>
      <c r="H24" s="68"/>
      <c r="I24" s="126"/>
      <c r="J24" s="126"/>
      <c r="K24" s="126"/>
      <c r="L24" s="70"/>
      <c r="M24" s="71"/>
      <c r="N24" s="1"/>
      <c r="O24" s="1"/>
      <c r="P24" s="1"/>
      <c r="Q24" s="74"/>
      <c r="R24" s="74"/>
      <c r="S24" s="74"/>
      <c r="T24" s="74"/>
      <c r="U24" s="74"/>
      <c r="V24" s="74"/>
      <c r="W24" s="74"/>
      <c r="X24" s="74"/>
      <c r="Y24" s="74"/>
      <c r="Z24" s="74"/>
    </row>
    <row r="25" ht="11.25" customHeight="1">
      <c r="A25" s="60"/>
      <c r="B25" s="60"/>
      <c r="C25" s="61"/>
      <c r="D25" s="60"/>
      <c r="E25" s="61"/>
      <c r="F25" s="121"/>
      <c r="G25" s="68"/>
      <c r="H25" s="68"/>
      <c r="I25" s="126"/>
      <c r="J25" s="126"/>
      <c r="K25" s="126"/>
      <c r="L25" s="70"/>
      <c r="M25" s="71"/>
      <c r="N25" s="1"/>
      <c r="O25" s="1"/>
      <c r="P25" s="1"/>
      <c r="Q25" s="74"/>
      <c r="R25" s="74"/>
      <c r="S25" s="74"/>
      <c r="T25" s="74"/>
      <c r="U25" s="74"/>
      <c r="V25" s="74"/>
      <c r="W25" s="74"/>
      <c r="X25" s="74"/>
      <c r="Y25" s="74"/>
      <c r="Z25" s="74"/>
    </row>
    <row r="26" ht="11.25" customHeight="1">
      <c r="A26" s="60"/>
      <c r="B26" s="60"/>
      <c r="C26" s="61"/>
      <c r="D26" s="60"/>
      <c r="E26" s="61"/>
      <c r="F26" s="121"/>
      <c r="G26" s="68"/>
      <c r="H26" s="68"/>
      <c r="I26" s="126"/>
      <c r="J26" s="126"/>
      <c r="K26" s="126"/>
      <c r="L26" s="70"/>
      <c r="M26" s="71"/>
      <c r="N26" s="1"/>
      <c r="O26" s="1"/>
      <c r="P26" s="1"/>
      <c r="Q26" s="74"/>
      <c r="R26" s="74"/>
      <c r="S26" s="74"/>
      <c r="T26" s="74"/>
      <c r="U26" s="74"/>
      <c r="V26" s="74"/>
      <c r="W26" s="74"/>
      <c r="X26" s="74"/>
      <c r="Y26" s="74"/>
      <c r="Z26" s="74"/>
    </row>
    <row r="27" ht="11.25" customHeight="1">
      <c r="A27" s="60"/>
      <c r="B27" s="60"/>
      <c r="C27" s="61"/>
      <c r="D27" s="60"/>
      <c r="E27" s="61"/>
      <c r="F27" s="121"/>
      <c r="G27" s="68"/>
      <c r="H27" s="68"/>
      <c r="I27" s="126"/>
      <c r="J27" s="126"/>
      <c r="K27" s="126"/>
      <c r="L27" s="70"/>
      <c r="M27" s="71"/>
      <c r="N27" s="1"/>
      <c r="O27" s="1"/>
      <c r="P27" s="1"/>
      <c r="Q27" s="74"/>
      <c r="R27" s="74"/>
      <c r="S27" s="74"/>
      <c r="T27" s="74"/>
      <c r="U27" s="74"/>
      <c r="V27" s="74"/>
      <c r="W27" s="74"/>
      <c r="X27" s="74"/>
      <c r="Y27" s="74"/>
      <c r="Z27" s="74"/>
    </row>
    <row r="28" ht="11.25" customHeight="1">
      <c r="A28" s="60"/>
      <c r="B28" s="60"/>
      <c r="C28" s="61"/>
      <c r="D28" s="60"/>
      <c r="E28" s="61"/>
      <c r="F28" s="121"/>
      <c r="G28" s="68"/>
      <c r="H28" s="68"/>
      <c r="I28" s="126"/>
      <c r="J28" s="126"/>
      <c r="K28" s="126"/>
      <c r="L28" s="70"/>
      <c r="M28" s="71"/>
      <c r="N28" s="1"/>
      <c r="O28" s="1"/>
      <c r="P28" s="1"/>
      <c r="Q28" s="74"/>
      <c r="R28" s="74"/>
      <c r="S28" s="74"/>
      <c r="T28" s="74"/>
      <c r="U28" s="74"/>
      <c r="V28" s="74"/>
      <c r="W28" s="74"/>
      <c r="X28" s="74"/>
      <c r="Y28" s="74"/>
      <c r="Z28" s="74"/>
    </row>
    <row r="29" ht="11.25" customHeight="1">
      <c r="A29" s="60"/>
      <c r="B29" s="60"/>
      <c r="C29" s="61"/>
      <c r="D29" s="60"/>
      <c r="E29" s="61"/>
      <c r="F29" s="121"/>
      <c r="G29" s="68"/>
      <c r="H29" s="68"/>
      <c r="I29" s="126"/>
      <c r="J29" s="126"/>
      <c r="K29" s="126"/>
      <c r="L29" s="70"/>
      <c r="M29" s="71"/>
      <c r="N29" s="1"/>
      <c r="O29" s="1"/>
      <c r="P29" s="1"/>
      <c r="Q29" s="74"/>
      <c r="R29" s="74"/>
      <c r="S29" s="74"/>
      <c r="T29" s="74"/>
      <c r="U29" s="74"/>
      <c r="V29" s="74"/>
      <c r="W29" s="74"/>
      <c r="X29" s="74"/>
      <c r="Y29" s="74"/>
      <c r="Z29" s="74"/>
    </row>
    <row r="30" ht="11.25" customHeight="1">
      <c r="A30" s="60"/>
      <c r="B30" s="60"/>
      <c r="C30" s="61"/>
      <c r="D30" s="60"/>
      <c r="E30" s="61"/>
      <c r="F30" s="121"/>
      <c r="G30" s="68"/>
      <c r="H30" s="68"/>
      <c r="I30" s="126"/>
      <c r="J30" s="126"/>
      <c r="K30" s="126"/>
      <c r="L30" s="70"/>
      <c r="M30" s="71"/>
      <c r="N30" s="1"/>
      <c r="O30" s="1"/>
      <c r="P30" s="1"/>
      <c r="Q30" s="74"/>
      <c r="R30" s="74"/>
      <c r="S30" s="74"/>
      <c r="T30" s="74"/>
      <c r="U30" s="74"/>
      <c r="V30" s="74"/>
      <c r="W30" s="74"/>
      <c r="X30" s="74"/>
      <c r="Y30" s="74"/>
      <c r="Z30" s="74"/>
    </row>
    <row r="31" ht="11.25" customHeight="1">
      <c r="A31" s="60"/>
      <c r="B31" s="60"/>
      <c r="C31" s="61"/>
      <c r="D31" s="60"/>
      <c r="E31" s="61"/>
      <c r="F31" s="121"/>
      <c r="G31" s="68"/>
      <c r="H31" s="68"/>
      <c r="I31" s="126"/>
      <c r="J31" s="126"/>
      <c r="K31" s="126"/>
      <c r="L31" s="70"/>
      <c r="M31" s="71"/>
      <c r="N31" s="1"/>
      <c r="O31" s="1"/>
      <c r="P31" s="1"/>
      <c r="Q31" s="74"/>
      <c r="R31" s="74"/>
      <c r="S31" s="74"/>
      <c r="T31" s="74"/>
      <c r="U31" s="74"/>
      <c r="V31" s="74"/>
      <c r="W31" s="74"/>
      <c r="X31" s="74"/>
      <c r="Y31" s="74"/>
      <c r="Z31" s="74"/>
    </row>
    <row r="32" ht="11.25" customHeight="1">
      <c r="A32" s="60"/>
      <c r="B32" s="60"/>
      <c r="C32" s="61"/>
      <c r="D32" s="60"/>
      <c r="E32" s="61"/>
      <c r="F32" s="121"/>
      <c r="G32" s="68"/>
      <c r="H32" s="68"/>
      <c r="I32" s="126"/>
      <c r="J32" s="126"/>
      <c r="K32" s="126"/>
      <c r="L32" s="70"/>
      <c r="M32" s="71"/>
      <c r="N32" s="1"/>
      <c r="O32" s="1"/>
      <c r="P32" s="1"/>
      <c r="Q32" s="74"/>
      <c r="R32" s="74"/>
      <c r="S32" s="74"/>
      <c r="T32" s="74"/>
      <c r="U32" s="74"/>
      <c r="V32" s="74"/>
      <c r="W32" s="74"/>
      <c r="X32" s="74"/>
      <c r="Y32" s="74"/>
      <c r="Z32" s="74"/>
    </row>
    <row r="33" ht="11.25" customHeight="1">
      <c r="A33" s="60"/>
      <c r="B33" s="60"/>
      <c r="C33" s="61"/>
      <c r="D33" s="60"/>
      <c r="E33" s="61"/>
      <c r="F33" s="121"/>
      <c r="G33" s="68"/>
      <c r="H33" s="68"/>
      <c r="I33" s="126"/>
      <c r="J33" s="126"/>
      <c r="K33" s="126"/>
      <c r="L33" s="70"/>
      <c r="M33" s="71"/>
      <c r="N33" s="1"/>
      <c r="O33" s="1"/>
      <c r="P33" s="1"/>
      <c r="Q33" s="74"/>
      <c r="R33" s="74"/>
      <c r="S33" s="74"/>
      <c r="T33" s="74"/>
      <c r="U33" s="74"/>
      <c r="V33" s="74"/>
      <c r="W33" s="74"/>
      <c r="X33" s="74"/>
      <c r="Y33" s="74"/>
      <c r="Z33" s="74"/>
    </row>
    <row r="34" ht="11.25" customHeight="1">
      <c r="A34" s="60"/>
      <c r="B34" s="60"/>
      <c r="C34" s="61"/>
      <c r="D34" s="60"/>
      <c r="E34" s="61"/>
      <c r="F34" s="121"/>
      <c r="G34" s="68"/>
      <c r="H34" s="68"/>
      <c r="I34" s="126"/>
      <c r="J34" s="126"/>
      <c r="K34" s="126"/>
      <c r="L34" s="70"/>
      <c r="M34" s="71"/>
      <c r="N34" s="1"/>
      <c r="O34" s="1"/>
      <c r="P34" s="1"/>
      <c r="Q34" s="74"/>
      <c r="R34" s="74"/>
      <c r="S34" s="74"/>
      <c r="T34" s="74"/>
      <c r="U34" s="74"/>
      <c r="V34" s="74"/>
      <c r="W34" s="74"/>
      <c r="X34" s="74"/>
      <c r="Y34" s="74"/>
      <c r="Z34" s="74"/>
    </row>
    <row r="35" ht="11.25" customHeight="1">
      <c r="A35" s="60"/>
      <c r="B35" s="60"/>
      <c r="C35" s="61"/>
      <c r="D35" s="60"/>
      <c r="E35" s="61"/>
      <c r="F35" s="121"/>
      <c r="G35" s="68"/>
      <c r="H35" s="68"/>
      <c r="I35" s="126"/>
      <c r="J35" s="126"/>
      <c r="K35" s="126"/>
      <c r="L35" s="70"/>
      <c r="M35" s="71"/>
      <c r="N35" s="1"/>
      <c r="O35" s="1"/>
      <c r="P35" s="1"/>
      <c r="Q35" s="74"/>
      <c r="R35" s="74"/>
      <c r="S35" s="74"/>
      <c r="T35" s="74"/>
      <c r="U35" s="74"/>
      <c r="V35" s="74"/>
      <c r="W35" s="74"/>
      <c r="X35" s="74"/>
      <c r="Y35" s="74"/>
      <c r="Z35" s="74"/>
    </row>
    <row r="36" ht="11.25" customHeight="1">
      <c r="A36" s="60"/>
      <c r="B36" s="60"/>
      <c r="C36" s="61"/>
      <c r="D36" s="60"/>
      <c r="E36" s="61"/>
      <c r="F36" s="121"/>
      <c r="G36" s="68"/>
      <c r="H36" s="68"/>
      <c r="I36" s="126"/>
      <c r="J36" s="126"/>
      <c r="K36" s="126"/>
      <c r="L36" s="70"/>
      <c r="M36" s="71"/>
      <c r="N36" s="1"/>
      <c r="O36" s="1"/>
      <c r="P36" s="1"/>
      <c r="Q36" s="74"/>
      <c r="R36" s="74"/>
      <c r="S36" s="74"/>
      <c r="T36" s="74"/>
      <c r="U36" s="74"/>
      <c r="V36" s="74"/>
      <c r="W36" s="74"/>
      <c r="X36" s="74"/>
      <c r="Y36" s="74"/>
      <c r="Z36" s="74"/>
    </row>
    <row r="37" ht="11.25" customHeight="1">
      <c r="A37" s="60"/>
      <c r="B37" s="60"/>
      <c r="C37" s="61"/>
      <c r="D37" s="60"/>
      <c r="E37" s="61"/>
      <c r="F37" s="121"/>
      <c r="G37" s="68"/>
      <c r="H37" s="68"/>
      <c r="I37" s="126"/>
      <c r="J37" s="126"/>
      <c r="K37" s="126"/>
      <c r="L37" s="70"/>
      <c r="M37" s="71"/>
      <c r="N37" s="1"/>
      <c r="O37" s="1"/>
      <c r="P37" s="1"/>
      <c r="Q37" s="74"/>
      <c r="R37" s="74"/>
      <c r="S37" s="74"/>
      <c r="T37" s="74"/>
      <c r="U37" s="74"/>
      <c r="V37" s="74"/>
      <c r="W37" s="74"/>
      <c r="X37" s="74"/>
      <c r="Y37" s="74"/>
      <c r="Z37" s="74"/>
    </row>
    <row r="38" ht="11.25" customHeight="1">
      <c r="A38" s="60"/>
      <c r="B38" s="60"/>
      <c r="C38" s="61"/>
      <c r="D38" s="60"/>
      <c r="E38" s="61"/>
      <c r="F38" s="121"/>
      <c r="G38" s="68"/>
      <c r="H38" s="68"/>
      <c r="I38" s="126"/>
      <c r="J38" s="126"/>
      <c r="K38" s="126"/>
      <c r="L38" s="70"/>
      <c r="M38" s="71"/>
      <c r="N38" s="1"/>
      <c r="O38" s="1"/>
      <c r="P38" s="1"/>
      <c r="Q38" s="74"/>
      <c r="R38" s="74"/>
      <c r="S38" s="74"/>
      <c r="T38" s="74"/>
      <c r="U38" s="74"/>
      <c r="V38" s="74"/>
      <c r="W38" s="74"/>
      <c r="X38" s="74"/>
      <c r="Y38" s="74"/>
      <c r="Z38" s="74"/>
    </row>
    <row r="39" ht="11.25" customHeight="1">
      <c r="A39" s="60"/>
      <c r="B39" s="60"/>
      <c r="C39" s="61"/>
      <c r="D39" s="60"/>
      <c r="E39" s="61"/>
      <c r="F39" s="121"/>
      <c r="G39" s="68"/>
      <c r="H39" s="68"/>
      <c r="I39" s="126"/>
      <c r="J39" s="126"/>
      <c r="K39" s="126"/>
      <c r="L39" s="70"/>
      <c r="M39" s="71"/>
      <c r="N39" s="1"/>
      <c r="O39" s="1"/>
      <c r="P39" s="1"/>
      <c r="Q39" s="74"/>
      <c r="R39" s="74"/>
      <c r="S39" s="74"/>
      <c r="T39" s="74"/>
      <c r="U39" s="74"/>
      <c r="V39" s="74"/>
      <c r="W39" s="74"/>
      <c r="X39" s="74"/>
      <c r="Y39" s="74"/>
      <c r="Z39" s="74"/>
    </row>
    <row r="40" ht="11.25" customHeight="1">
      <c r="A40" s="60"/>
      <c r="B40" s="60"/>
      <c r="C40" s="61"/>
      <c r="D40" s="60"/>
      <c r="E40" s="61"/>
      <c r="F40" s="121"/>
      <c r="G40" s="68"/>
      <c r="H40" s="68"/>
      <c r="I40" s="126"/>
      <c r="J40" s="126"/>
      <c r="K40" s="126"/>
      <c r="L40" s="70"/>
      <c r="M40" s="71"/>
      <c r="N40" s="1"/>
      <c r="O40" s="1"/>
      <c r="P40" s="1"/>
      <c r="Q40" s="74"/>
      <c r="R40" s="74"/>
      <c r="S40" s="74"/>
      <c r="T40" s="74"/>
      <c r="U40" s="74"/>
      <c r="V40" s="74"/>
      <c r="W40" s="74"/>
      <c r="X40" s="74"/>
      <c r="Y40" s="74"/>
      <c r="Z40" s="74"/>
    </row>
    <row r="41" ht="11.25" customHeight="1">
      <c r="A41" s="60"/>
      <c r="B41" s="60"/>
      <c r="C41" s="61"/>
      <c r="D41" s="60"/>
      <c r="E41" s="61"/>
      <c r="F41" s="121"/>
      <c r="G41" s="68"/>
      <c r="H41" s="68"/>
      <c r="I41" s="126"/>
      <c r="J41" s="126"/>
      <c r="K41" s="126"/>
      <c r="L41" s="70"/>
      <c r="M41" s="71"/>
      <c r="N41" s="1"/>
      <c r="O41" s="1"/>
      <c r="P41" s="1"/>
      <c r="Q41" s="74"/>
      <c r="R41" s="74"/>
      <c r="S41" s="74"/>
      <c r="T41" s="74"/>
      <c r="U41" s="74"/>
      <c r="V41" s="74"/>
      <c r="W41" s="74"/>
      <c r="X41" s="74"/>
      <c r="Y41" s="74"/>
      <c r="Z41" s="74"/>
    </row>
    <row r="42" ht="11.25" customHeight="1">
      <c r="A42" s="60"/>
      <c r="B42" s="60"/>
      <c r="C42" s="61"/>
      <c r="D42" s="60"/>
      <c r="E42" s="61"/>
      <c r="F42" s="121"/>
      <c r="G42" s="68"/>
      <c r="H42" s="68"/>
      <c r="I42" s="126"/>
      <c r="J42" s="126"/>
      <c r="K42" s="126"/>
      <c r="L42" s="70"/>
      <c r="M42" s="71"/>
      <c r="N42" s="1"/>
      <c r="O42" s="1"/>
      <c r="P42" s="1"/>
      <c r="Q42" s="74"/>
      <c r="R42" s="74"/>
      <c r="S42" s="74"/>
      <c r="T42" s="74"/>
      <c r="U42" s="74"/>
      <c r="V42" s="74"/>
      <c r="W42" s="74"/>
      <c r="X42" s="74"/>
      <c r="Y42" s="74"/>
      <c r="Z42" s="74"/>
    </row>
    <row r="43" ht="11.25" customHeight="1">
      <c r="A43" s="60"/>
      <c r="B43" s="60"/>
      <c r="C43" s="61"/>
      <c r="D43" s="60"/>
      <c r="E43" s="61"/>
      <c r="F43" s="121"/>
      <c r="G43" s="68"/>
      <c r="H43" s="68"/>
      <c r="I43" s="126"/>
      <c r="J43" s="126"/>
      <c r="K43" s="126"/>
      <c r="L43" s="70"/>
      <c r="M43" s="71"/>
      <c r="N43" s="1"/>
      <c r="O43" s="1"/>
      <c r="P43" s="1"/>
      <c r="Q43" s="74"/>
      <c r="R43" s="74"/>
      <c r="S43" s="74"/>
      <c r="T43" s="74"/>
      <c r="U43" s="74"/>
      <c r="V43" s="74"/>
      <c r="W43" s="74"/>
      <c r="X43" s="74"/>
      <c r="Y43" s="74"/>
      <c r="Z43" s="74"/>
    </row>
    <row r="44" ht="11.25" customHeight="1">
      <c r="A44" s="60"/>
      <c r="B44" s="60"/>
      <c r="C44" s="61"/>
      <c r="D44" s="60"/>
      <c r="E44" s="61"/>
      <c r="F44" s="121"/>
      <c r="G44" s="68"/>
      <c r="H44" s="68"/>
      <c r="I44" s="126"/>
      <c r="J44" s="126"/>
      <c r="K44" s="126"/>
      <c r="L44" s="70"/>
      <c r="M44" s="71"/>
      <c r="N44" s="1"/>
      <c r="O44" s="1"/>
      <c r="P44" s="1"/>
      <c r="Q44" s="74"/>
      <c r="R44" s="74"/>
      <c r="S44" s="74"/>
      <c r="T44" s="74"/>
      <c r="U44" s="74"/>
      <c r="V44" s="74"/>
      <c r="W44" s="74"/>
      <c r="X44" s="74"/>
      <c r="Y44" s="74"/>
      <c r="Z44" s="74"/>
    </row>
    <row r="45" ht="11.25" customHeight="1">
      <c r="A45" s="60"/>
      <c r="B45" s="60"/>
      <c r="C45" s="61"/>
      <c r="D45" s="60"/>
      <c r="E45" s="61"/>
      <c r="F45" s="121"/>
      <c r="G45" s="68"/>
      <c r="H45" s="68"/>
      <c r="I45" s="126"/>
      <c r="J45" s="126"/>
      <c r="K45" s="126"/>
      <c r="L45" s="70"/>
      <c r="M45" s="71"/>
      <c r="N45" s="1"/>
      <c r="O45" s="1"/>
      <c r="P45" s="1"/>
      <c r="Q45" s="74"/>
      <c r="R45" s="74"/>
      <c r="S45" s="74"/>
      <c r="T45" s="74"/>
      <c r="U45" s="74"/>
      <c r="V45" s="74"/>
      <c r="W45" s="74"/>
      <c r="X45" s="74"/>
      <c r="Y45" s="74"/>
      <c r="Z45" s="74"/>
    </row>
    <row r="46" ht="11.25" customHeight="1">
      <c r="A46" s="60"/>
      <c r="B46" s="60"/>
      <c r="C46" s="61"/>
      <c r="D46" s="60"/>
      <c r="E46" s="61"/>
      <c r="F46" s="121"/>
      <c r="G46" s="68"/>
      <c r="H46" s="68"/>
      <c r="I46" s="126"/>
      <c r="J46" s="126"/>
      <c r="K46" s="126"/>
      <c r="L46" s="70"/>
      <c r="M46" s="71"/>
      <c r="N46" s="1"/>
      <c r="O46" s="1"/>
      <c r="P46" s="1"/>
      <c r="Q46" s="74"/>
      <c r="R46" s="74"/>
      <c r="S46" s="74"/>
      <c r="T46" s="74"/>
      <c r="U46" s="74"/>
      <c r="V46" s="74"/>
      <c r="W46" s="74"/>
      <c r="X46" s="74"/>
      <c r="Y46" s="74"/>
      <c r="Z46" s="74"/>
    </row>
    <row r="47" ht="11.25" customHeight="1">
      <c r="A47" s="60"/>
      <c r="B47" s="60"/>
      <c r="C47" s="61"/>
      <c r="D47" s="60"/>
      <c r="E47" s="61"/>
      <c r="F47" s="121"/>
      <c r="G47" s="68"/>
      <c r="H47" s="68"/>
      <c r="I47" s="126"/>
      <c r="J47" s="126"/>
      <c r="K47" s="126"/>
      <c r="L47" s="70"/>
      <c r="M47" s="71"/>
      <c r="N47" s="1"/>
      <c r="O47" s="1"/>
      <c r="P47" s="1"/>
      <c r="Q47" s="74"/>
      <c r="R47" s="74"/>
      <c r="S47" s="74"/>
      <c r="T47" s="74"/>
      <c r="U47" s="74"/>
      <c r="V47" s="74"/>
      <c r="W47" s="74"/>
      <c r="X47" s="74"/>
      <c r="Y47" s="74"/>
      <c r="Z47" s="74"/>
    </row>
    <row r="48" ht="11.25" customHeight="1">
      <c r="A48" s="60"/>
      <c r="B48" s="60"/>
      <c r="C48" s="61"/>
      <c r="D48" s="60"/>
      <c r="E48" s="61"/>
      <c r="F48" s="121"/>
      <c r="G48" s="68"/>
      <c r="H48" s="68"/>
      <c r="I48" s="126"/>
      <c r="J48" s="126"/>
      <c r="K48" s="126"/>
      <c r="L48" s="70"/>
      <c r="M48" s="71"/>
      <c r="N48" s="1"/>
      <c r="O48" s="1"/>
      <c r="P48" s="1"/>
      <c r="Q48" s="74"/>
      <c r="R48" s="74"/>
      <c r="S48" s="74"/>
      <c r="T48" s="74"/>
      <c r="U48" s="74"/>
      <c r="V48" s="74"/>
      <c r="W48" s="74"/>
      <c r="X48" s="74"/>
      <c r="Y48" s="74"/>
      <c r="Z48" s="74"/>
    </row>
    <row r="49" ht="11.25" customHeight="1">
      <c r="A49" s="60"/>
      <c r="B49" s="60"/>
      <c r="C49" s="61"/>
      <c r="D49" s="60"/>
      <c r="E49" s="61"/>
      <c r="F49" s="121"/>
      <c r="G49" s="68"/>
      <c r="H49" s="68"/>
      <c r="I49" s="126"/>
      <c r="J49" s="126"/>
      <c r="K49" s="126"/>
      <c r="L49" s="70"/>
      <c r="M49" s="71"/>
      <c r="N49" s="1"/>
      <c r="O49" s="1"/>
      <c r="P49" s="1"/>
      <c r="Q49" s="74"/>
      <c r="R49" s="74"/>
      <c r="S49" s="74"/>
      <c r="T49" s="74"/>
      <c r="U49" s="74"/>
      <c r="V49" s="74"/>
      <c r="W49" s="74"/>
      <c r="X49" s="74"/>
      <c r="Y49" s="74"/>
      <c r="Z49" s="74"/>
    </row>
    <row r="50" ht="11.25" customHeight="1">
      <c r="A50" s="60"/>
      <c r="B50" s="60"/>
      <c r="C50" s="61"/>
      <c r="D50" s="60"/>
      <c r="E50" s="61"/>
      <c r="F50" s="121"/>
      <c r="G50" s="68"/>
      <c r="H50" s="68"/>
      <c r="I50" s="126"/>
      <c r="J50" s="126"/>
      <c r="K50" s="126"/>
      <c r="L50" s="70"/>
      <c r="M50" s="71"/>
      <c r="N50" s="1"/>
      <c r="O50" s="1"/>
      <c r="P50" s="1"/>
      <c r="Q50" s="74"/>
      <c r="R50" s="74"/>
      <c r="S50" s="74"/>
      <c r="T50" s="74"/>
      <c r="U50" s="74"/>
      <c r="V50" s="74"/>
      <c r="W50" s="74"/>
      <c r="X50" s="74"/>
      <c r="Y50" s="74"/>
      <c r="Z50" s="74"/>
    </row>
    <row r="51" ht="11.25" customHeight="1">
      <c r="A51" s="60"/>
      <c r="B51" s="60"/>
      <c r="C51" s="61"/>
      <c r="D51" s="60"/>
      <c r="E51" s="61"/>
      <c r="F51" s="121"/>
      <c r="G51" s="68"/>
      <c r="H51" s="68"/>
      <c r="I51" s="126"/>
      <c r="J51" s="126"/>
      <c r="K51" s="126"/>
      <c r="L51" s="70"/>
      <c r="M51" s="71"/>
      <c r="N51" s="1"/>
      <c r="O51" s="1"/>
      <c r="P51" s="1"/>
      <c r="Q51" s="74"/>
      <c r="R51" s="74"/>
      <c r="S51" s="74"/>
      <c r="T51" s="74"/>
      <c r="U51" s="74"/>
      <c r="V51" s="74"/>
      <c r="W51" s="74"/>
      <c r="X51" s="74"/>
      <c r="Y51" s="74"/>
      <c r="Z51" s="74"/>
    </row>
    <row r="52" ht="11.25" customHeight="1">
      <c r="A52" s="60"/>
      <c r="B52" s="60"/>
      <c r="C52" s="61"/>
      <c r="D52" s="60"/>
      <c r="E52" s="61"/>
      <c r="F52" s="121"/>
      <c r="G52" s="68"/>
      <c r="H52" s="68"/>
      <c r="I52" s="126"/>
      <c r="J52" s="126"/>
      <c r="K52" s="126"/>
      <c r="L52" s="70"/>
      <c r="M52" s="71"/>
      <c r="N52" s="1"/>
      <c r="O52" s="1"/>
      <c r="P52" s="1"/>
      <c r="Q52" s="74"/>
      <c r="R52" s="74"/>
      <c r="S52" s="74"/>
      <c r="T52" s="74"/>
      <c r="U52" s="74"/>
      <c r="V52" s="74"/>
      <c r="W52" s="74"/>
      <c r="X52" s="74"/>
      <c r="Y52" s="74"/>
      <c r="Z52" s="74"/>
    </row>
    <row r="53" ht="11.25" customHeight="1">
      <c r="A53" s="60"/>
      <c r="B53" s="60"/>
      <c r="C53" s="61"/>
      <c r="D53" s="60"/>
      <c r="E53" s="61"/>
      <c r="F53" s="121"/>
      <c r="G53" s="68"/>
      <c r="H53" s="68"/>
      <c r="I53" s="126"/>
      <c r="J53" s="126"/>
      <c r="K53" s="126"/>
      <c r="L53" s="70"/>
      <c r="M53" s="71"/>
      <c r="N53" s="1"/>
      <c r="O53" s="1"/>
      <c r="P53" s="1"/>
      <c r="Q53" s="74"/>
      <c r="R53" s="74"/>
      <c r="S53" s="74"/>
      <c r="T53" s="74"/>
      <c r="U53" s="74"/>
      <c r="V53" s="74"/>
      <c r="W53" s="74"/>
      <c r="X53" s="74"/>
      <c r="Y53" s="74"/>
      <c r="Z53" s="74"/>
    </row>
    <row r="54" ht="11.25" customHeight="1">
      <c r="A54" s="60"/>
      <c r="B54" s="60"/>
      <c r="C54" s="61"/>
      <c r="D54" s="60"/>
      <c r="E54" s="61"/>
      <c r="F54" s="121"/>
      <c r="G54" s="68"/>
      <c r="H54" s="68"/>
      <c r="I54" s="126"/>
      <c r="J54" s="126"/>
      <c r="K54" s="126"/>
      <c r="L54" s="70"/>
      <c r="M54" s="71"/>
      <c r="N54" s="1"/>
      <c r="O54" s="1"/>
      <c r="P54" s="1"/>
      <c r="Q54" s="74"/>
      <c r="R54" s="74"/>
      <c r="S54" s="74"/>
      <c r="T54" s="74"/>
      <c r="U54" s="74"/>
      <c r="V54" s="74"/>
      <c r="W54" s="74"/>
      <c r="X54" s="74"/>
      <c r="Y54" s="74"/>
      <c r="Z54" s="74"/>
    </row>
    <row r="55" ht="11.25" customHeight="1">
      <c r="A55" s="60"/>
      <c r="B55" s="60"/>
      <c r="C55" s="61"/>
      <c r="D55" s="60"/>
      <c r="E55" s="61"/>
      <c r="F55" s="121"/>
      <c r="G55" s="68"/>
      <c r="H55" s="68"/>
      <c r="I55" s="126"/>
      <c r="J55" s="126"/>
      <c r="K55" s="126"/>
      <c r="L55" s="70"/>
      <c r="M55" s="71"/>
      <c r="N55" s="1"/>
      <c r="O55" s="1"/>
      <c r="P55" s="1"/>
      <c r="Q55" s="74"/>
      <c r="R55" s="74"/>
      <c r="S55" s="74"/>
      <c r="T55" s="74"/>
      <c r="U55" s="74"/>
      <c r="V55" s="74"/>
      <c r="W55" s="74"/>
      <c r="X55" s="74"/>
      <c r="Y55" s="74"/>
      <c r="Z55" s="74"/>
    </row>
    <row r="56" ht="11.25" customHeight="1">
      <c r="A56" s="60"/>
      <c r="B56" s="60"/>
      <c r="C56" s="61"/>
      <c r="D56" s="60"/>
      <c r="E56" s="61"/>
      <c r="F56" s="121"/>
      <c r="G56" s="68"/>
      <c r="H56" s="68"/>
      <c r="I56" s="126"/>
      <c r="J56" s="126"/>
      <c r="K56" s="126"/>
      <c r="L56" s="70"/>
      <c r="M56" s="71"/>
      <c r="N56" s="1"/>
      <c r="O56" s="1"/>
      <c r="P56" s="1"/>
      <c r="Q56" s="74"/>
      <c r="R56" s="74"/>
      <c r="S56" s="74"/>
      <c r="T56" s="74"/>
      <c r="U56" s="74"/>
      <c r="V56" s="74"/>
      <c r="W56" s="74"/>
      <c r="X56" s="74"/>
      <c r="Y56" s="74"/>
      <c r="Z56" s="74"/>
    </row>
    <row r="57" ht="11.25" customHeight="1">
      <c r="A57" s="60"/>
      <c r="B57" s="60"/>
      <c r="C57" s="61"/>
      <c r="D57" s="60"/>
      <c r="E57" s="61"/>
      <c r="F57" s="121"/>
      <c r="G57" s="68"/>
      <c r="H57" s="68"/>
      <c r="I57" s="126"/>
      <c r="J57" s="126"/>
      <c r="K57" s="126"/>
      <c r="L57" s="70"/>
      <c r="M57" s="71"/>
      <c r="N57" s="1"/>
      <c r="O57" s="1"/>
      <c r="P57" s="1"/>
      <c r="Q57" s="74"/>
      <c r="R57" s="74"/>
      <c r="S57" s="74"/>
      <c r="T57" s="74"/>
      <c r="U57" s="74"/>
      <c r="V57" s="74"/>
      <c r="W57" s="74"/>
      <c r="X57" s="74"/>
      <c r="Y57" s="74"/>
      <c r="Z57" s="74"/>
    </row>
    <row r="58" ht="11.25" customHeight="1">
      <c r="A58" s="60"/>
      <c r="B58" s="60"/>
      <c r="C58" s="61"/>
      <c r="D58" s="60"/>
      <c r="E58" s="61"/>
      <c r="F58" s="121"/>
      <c r="G58" s="68"/>
      <c r="H58" s="68"/>
      <c r="I58" s="126"/>
      <c r="J58" s="126"/>
      <c r="K58" s="126"/>
      <c r="L58" s="70"/>
      <c r="M58" s="71"/>
      <c r="N58" s="1"/>
      <c r="O58" s="1"/>
      <c r="P58" s="1"/>
      <c r="Q58" s="74"/>
      <c r="R58" s="74"/>
      <c r="S58" s="74"/>
      <c r="T58" s="74"/>
      <c r="U58" s="74"/>
      <c r="V58" s="74"/>
      <c r="W58" s="74"/>
      <c r="X58" s="74"/>
      <c r="Y58" s="74"/>
      <c r="Z58" s="74"/>
    </row>
    <row r="59" ht="11.25" customHeight="1">
      <c r="A59" s="60"/>
      <c r="B59" s="60"/>
      <c r="C59" s="61"/>
      <c r="D59" s="60"/>
      <c r="E59" s="61"/>
      <c r="F59" s="121"/>
      <c r="G59" s="68"/>
      <c r="H59" s="68"/>
      <c r="I59" s="126"/>
      <c r="J59" s="126"/>
      <c r="K59" s="126"/>
      <c r="L59" s="70"/>
      <c r="M59" s="71"/>
      <c r="N59" s="1"/>
      <c r="O59" s="1"/>
      <c r="P59" s="1"/>
      <c r="Q59" s="74"/>
      <c r="R59" s="74"/>
      <c r="S59" s="74"/>
      <c r="T59" s="74"/>
      <c r="U59" s="74"/>
      <c r="V59" s="74"/>
      <c r="W59" s="74"/>
      <c r="X59" s="74"/>
      <c r="Y59" s="74"/>
      <c r="Z59" s="74"/>
    </row>
    <row r="60" ht="11.25" customHeight="1">
      <c r="A60" s="60"/>
      <c r="B60" s="60"/>
      <c r="C60" s="61"/>
      <c r="D60" s="60"/>
      <c r="E60" s="61"/>
      <c r="F60" s="121"/>
      <c r="G60" s="68"/>
      <c r="H60" s="68"/>
      <c r="I60" s="126"/>
      <c r="J60" s="126"/>
      <c r="K60" s="126"/>
      <c r="L60" s="70"/>
      <c r="M60" s="71"/>
      <c r="N60" s="1"/>
      <c r="O60" s="1"/>
      <c r="P60" s="1"/>
      <c r="Q60" s="74"/>
      <c r="R60" s="74"/>
      <c r="S60" s="74"/>
      <c r="T60" s="74"/>
      <c r="U60" s="74"/>
      <c r="V60" s="74"/>
      <c r="W60" s="74"/>
      <c r="X60" s="74"/>
      <c r="Y60" s="74"/>
      <c r="Z60" s="74"/>
    </row>
    <row r="61" ht="11.25" customHeight="1">
      <c r="A61" s="60"/>
      <c r="B61" s="60"/>
      <c r="C61" s="61"/>
      <c r="D61" s="60"/>
      <c r="E61" s="61"/>
      <c r="F61" s="121"/>
      <c r="G61" s="68"/>
      <c r="H61" s="68"/>
      <c r="I61" s="126"/>
      <c r="J61" s="126"/>
      <c r="K61" s="126"/>
      <c r="L61" s="70"/>
      <c r="M61" s="71"/>
      <c r="N61" s="1"/>
      <c r="O61" s="1"/>
      <c r="P61" s="1"/>
      <c r="Q61" s="74"/>
      <c r="R61" s="74"/>
      <c r="S61" s="74"/>
      <c r="T61" s="74"/>
      <c r="U61" s="74"/>
      <c r="V61" s="74"/>
      <c r="W61" s="74"/>
      <c r="X61" s="74"/>
      <c r="Y61" s="74"/>
      <c r="Z61" s="74"/>
    </row>
    <row r="62" ht="11.25" customHeight="1">
      <c r="A62" s="60"/>
      <c r="B62" s="60"/>
      <c r="C62" s="61"/>
      <c r="D62" s="60"/>
      <c r="E62" s="61"/>
      <c r="F62" s="121"/>
      <c r="G62" s="68"/>
      <c r="H62" s="68"/>
      <c r="I62" s="126"/>
      <c r="J62" s="126"/>
      <c r="K62" s="126"/>
      <c r="L62" s="70"/>
      <c r="M62" s="71"/>
      <c r="N62" s="1"/>
      <c r="O62" s="1"/>
      <c r="P62" s="1"/>
      <c r="Q62" s="74"/>
      <c r="R62" s="74"/>
      <c r="S62" s="74"/>
      <c r="T62" s="74"/>
      <c r="U62" s="74"/>
      <c r="V62" s="74"/>
      <c r="W62" s="74"/>
      <c r="X62" s="74"/>
      <c r="Y62" s="74"/>
      <c r="Z62" s="74"/>
    </row>
    <row r="63" ht="11.25" customHeight="1">
      <c r="A63" s="60"/>
      <c r="B63" s="60"/>
      <c r="C63" s="61"/>
      <c r="D63" s="60"/>
      <c r="E63" s="61"/>
      <c r="F63" s="121"/>
      <c r="G63" s="68"/>
      <c r="H63" s="68"/>
      <c r="I63" s="126"/>
      <c r="J63" s="126"/>
      <c r="K63" s="126"/>
      <c r="L63" s="70"/>
      <c r="M63" s="71"/>
      <c r="N63" s="1"/>
      <c r="O63" s="1"/>
      <c r="P63" s="1"/>
      <c r="Q63" s="74"/>
      <c r="R63" s="74"/>
      <c r="S63" s="74"/>
      <c r="T63" s="74"/>
      <c r="U63" s="74"/>
      <c r="V63" s="74"/>
      <c r="W63" s="74"/>
      <c r="X63" s="74"/>
      <c r="Y63" s="74"/>
      <c r="Z63" s="74"/>
    </row>
    <row r="64" ht="11.25" customHeight="1">
      <c r="A64" s="60"/>
      <c r="B64" s="60"/>
      <c r="C64" s="61"/>
      <c r="D64" s="60"/>
      <c r="E64" s="61"/>
      <c r="F64" s="121"/>
      <c r="G64" s="68"/>
      <c r="H64" s="68"/>
      <c r="I64" s="126"/>
      <c r="J64" s="126"/>
      <c r="K64" s="126"/>
      <c r="L64" s="70"/>
      <c r="M64" s="71"/>
      <c r="N64" s="1"/>
      <c r="O64" s="1"/>
      <c r="P64" s="1"/>
      <c r="Q64" s="74"/>
      <c r="R64" s="74"/>
      <c r="S64" s="74"/>
      <c r="T64" s="74"/>
      <c r="U64" s="74"/>
      <c r="V64" s="74"/>
      <c r="W64" s="74"/>
      <c r="X64" s="74"/>
      <c r="Y64" s="74"/>
      <c r="Z64" s="74"/>
    </row>
    <row r="65" ht="11.25" customHeight="1">
      <c r="A65" s="60"/>
      <c r="B65" s="60"/>
      <c r="C65" s="61"/>
      <c r="D65" s="60"/>
      <c r="E65" s="61"/>
      <c r="F65" s="121"/>
      <c r="G65" s="68"/>
      <c r="H65" s="68"/>
      <c r="I65" s="126"/>
      <c r="J65" s="126"/>
      <c r="K65" s="126"/>
      <c r="L65" s="70"/>
      <c r="M65" s="71"/>
      <c r="N65" s="1"/>
      <c r="O65" s="1"/>
      <c r="P65" s="1"/>
      <c r="Q65" s="74"/>
      <c r="R65" s="74"/>
      <c r="S65" s="74"/>
      <c r="T65" s="74"/>
      <c r="U65" s="74"/>
      <c r="V65" s="74"/>
      <c r="W65" s="74"/>
      <c r="X65" s="74"/>
      <c r="Y65" s="74"/>
      <c r="Z65" s="74"/>
    </row>
    <row r="66" ht="11.25" customHeight="1">
      <c r="A66" s="60"/>
      <c r="B66" s="60"/>
      <c r="C66" s="61"/>
      <c r="D66" s="60"/>
      <c r="E66" s="61"/>
      <c r="F66" s="121"/>
      <c r="G66" s="68"/>
      <c r="H66" s="68"/>
      <c r="I66" s="126"/>
      <c r="J66" s="126"/>
      <c r="K66" s="126"/>
      <c r="L66" s="70"/>
      <c r="M66" s="71"/>
      <c r="N66" s="1"/>
      <c r="O66" s="1"/>
      <c r="P66" s="1"/>
      <c r="Q66" s="74"/>
      <c r="R66" s="74"/>
      <c r="S66" s="74"/>
      <c r="T66" s="74"/>
      <c r="U66" s="74"/>
      <c r="V66" s="74"/>
      <c r="W66" s="74"/>
      <c r="X66" s="74"/>
      <c r="Y66" s="74"/>
      <c r="Z66" s="74"/>
    </row>
    <row r="67" ht="11.25" customHeight="1">
      <c r="A67" s="60"/>
      <c r="B67" s="60"/>
      <c r="C67" s="61"/>
      <c r="D67" s="60"/>
      <c r="E67" s="61"/>
      <c r="F67" s="121"/>
      <c r="G67" s="68"/>
      <c r="H67" s="68"/>
      <c r="I67" s="126"/>
      <c r="J67" s="126"/>
      <c r="K67" s="126"/>
      <c r="L67" s="70"/>
      <c r="M67" s="71"/>
      <c r="N67" s="1"/>
      <c r="O67" s="1"/>
      <c r="P67" s="1"/>
      <c r="Q67" s="74"/>
      <c r="R67" s="74"/>
      <c r="S67" s="74"/>
      <c r="T67" s="74"/>
      <c r="U67" s="74"/>
      <c r="V67" s="74"/>
      <c r="W67" s="74"/>
      <c r="X67" s="74"/>
      <c r="Y67" s="74"/>
      <c r="Z67" s="74"/>
    </row>
    <row r="68" ht="11.25" customHeight="1">
      <c r="A68" s="60"/>
      <c r="B68" s="60"/>
      <c r="C68" s="61"/>
      <c r="D68" s="60"/>
      <c r="E68" s="61"/>
      <c r="F68" s="121"/>
      <c r="G68" s="68"/>
      <c r="H68" s="68"/>
      <c r="I68" s="126"/>
      <c r="J68" s="126"/>
      <c r="K68" s="126"/>
      <c r="L68" s="70"/>
      <c r="M68" s="71"/>
      <c r="N68" s="1"/>
      <c r="O68" s="1"/>
      <c r="P68" s="1"/>
      <c r="Q68" s="74"/>
      <c r="R68" s="74"/>
      <c r="S68" s="74"/>
      <c r="T68" s="74"/>
      <c r="U68" s="74"/>
      <c r="V68" s="74"/>
      <c r="W68" s="74"/>
      <c r="X68" s="74"/>
      <c r="Y68" s="74"/>
      <c r="Z68" s="74"/>
    </row>
    <row r="69" ht="11.25" customHeight="1">
      <c r="A69" s="60"/>
      <c r="B69" s="60"/>
      <c r="C69" s="61"/>
      <c r="D69" s="60"/>
      <c r="E69" s="61"/>
      <c r="F69" s="121"/>
      <c r="G69" s="68"/>
      <c r="H69" s="68"/>
      <c r="I69" s="126"/>
      <c r="J69" s="126"/>
      <c r="K69" s="126"/>
      <c r="L69" s="70"/>
      <c r="M69" s="71"/>
      <c r="N69" s="1"/>
      <c r="O69" s="1"/>
      <c r="P69" s="1"/>
      <c r="Q69" s="74"/>
      <c r="R69" s="74"/>
      <c r="S69" s="74"/>
      <c r="T69" s="74"/>
      <c r="U69" s="74"/>
      <c r="V69" s="74"/>
      <c r="W69" s="74"/>
      <c r="X69" s="74"/>
      <c r="Y69" s="74"/>
      <c r="Z69" s="74"/>
    </row>
    <row r="70" ht="11.25" customHeight="1">
      <c r="A70" s="60"/>
      <c r="B70" s="60"/>
      <c r="C70" s="61"/>
      <c r="D70" s="60"/>
      <c r="E70" s="61"/>
      <c r="F70" s="121"/>
      <c r="G70" s="68"/>
      <c r="H70" s="68"/>
      <c r="I70" s="126"/>
      <c r="J70" s="126"/>
      <c r="K70" s="126"/>
      <c r="L70" s="70"/>
      <c r="M70" s="71"/>
      <c r="N70" s="1"/>
      <c r="O70" s="1"/>
      <c r="P70" s="1"/>
      <c r="Q70" s="74"/>
      <c r="R70" s="74"/>
      <c r="S70" s="74"/>
      <c r="T70" s="74"/>
      <c r="U70" s="74"/>
      <c r="V70" s="74"/>
      <c r="W70" s="74"/>
      <c r="X70" s="74"/>
      <c r="Y70" s="74"/>
      <c r="Z70" s="74"/>
    </row>
    <row r="71" ht="11.25" customHeight="1">
      <c r="A71" s="60"/>
      <c r="B71" s="60"/>
      <c r="C71" s="61"/>
      <c r="D71" s="60"/>
      <c r="E71" s="61"/>
      <c r="F71" s="121"/>
      <c r="G71" s="68"/>
      <c r="H71" s="68"/>
      <c r="I71" s="126"/>
      <c r="J71" s="126"/>
      <c r="K71" s="126"/>
      <c r="L71" s="70"/>
      <c r="M71" s="71"/>
      <c r="N71" s="1"/>
      <c r="O71" s="1"/>
      <c r="P71" s="1"/>
      <c r="Q71" s="74"/>
      <c r="R71" s="74"/>
      <c r="S71" s="74"/>
      <c r="T71" s="74"/>
      <c r="U71" s="74"/>
      <c r="V71" s="74"/>
      <c r="W71" s="74"/>
      <c r="X71" s="74"/>
      <c r="Y71" s="74"/>
      <c r="Z71" s="74"/>
    </row>
    <row r="72" ht="11.25" customHeight="1">
      <c r="A72" s="60"/>
      <c r="B72" s="60"/>
      <c r="C72" s="61"/>
      <c r="D72" s="60"/>
      <c r="E72" s="61"/>
      <c r="F72" s="121"/>
      <c r="G72" s="68"/>
      <c r="H72" s="68"/>
      <c r="I72" s="126"/>
      <c r="J72" s="126"/>
      <c r="K72" s="126"/>
      <c r="L72" s="70"/>
      <c r="M72" s="71"/>
      <c r="N72" s="1"/>
      <c r="O72" s="1"/>
      <c r="P72" s="1"/>
      <c r="Q72" s="74"/>
      <c r="R72" s="74"/>
      <c r="S72" s="74"/>
      <c r="T72" s="74"/>
      <c r="U72" s="74"/>
      <c r="V72" s="74"/>
      <c r="W72" s="74"/>
      <c r="X72" s="74"/>
      <c r="Y72" s="74"/>
      <c r="Z72" s="74"/>
    </row>
    <row r="73" ht="11.25" customHeight="1">
      <c r="A73" s="60"/>
      <c r="B73" s="60"/>
      <c r="C73" s="61"/>
      <c r="D73" s="60"/>
      <c r="E73" s="61"/>
      <c r="F73" s="121"/>
      <c r="G73" s="68"/>
      <c r="H73" s="68"/>
      <c r="I73" s="126"/>
      <c r="J73" s="126"/>
      <c r="K73" s="126"/>
      <c r="L73" s="70"/>
      <c r="M73" s="71"/>
      <c r="N73" s="1"/>
      <c r="O73" s="1"/>
      <c r="P73" s="1"/>
      <c r="Q73" s="74"/>
      <c r="R73" s="74"/>
      <c r="S73" s="74"/>
      <c r="T73" s="74"/>
      <c r="U73" s="74"/>
      <c r="V73" s="74"/>
      <c r="W73" s="74"/>
      <c r="X73" s="74"/>
      <c r="Y73" s="74"/>
      <c r="Z73" s="74"/>
    </row>
    <row r="74" ht="11.25" customHeight="1">
      <c r="A74" s="60"/>
      <c r="B74" s="60"/>
      <c r="C74" s="61"/>
      <c r="D74" s="60"/>
      <c r="E74" s="61"/>
      <c r="F74" s="121"/>
      <c r="G74" s="68"/>
      <c r="H74" s="68"/>
      <c r="I74" s="126"/>
      <c r="J74" s="126"/>
      <c r="K74" s="126"/>
      <c r="L74" s="70"/>
      <c r="M74" s="71"/>
      <c r="N74" s="1"/>
      <c r="O74" s="1"/>
      <c r="P74" s="1"/>
      <c r="Q74" s="74"/>
      <c r="R74" s="74"/>
      <c r="S74" s="74"/>
      <c r="T74" s="74"/>
      <c r="U74" s="74"/>
      <c r="V74" s="74"/>
      <c r="W74" s="74"/>
      <c r="X74" s="74"/>
      <c r="Y74" s="74"/>
      <c r="Z74" s="74"/>
    </row>
    <row r="75" ht="11.25" customHeight="1">
      <c r="A75" s="60"/>
      <c r="B75" s="60"/>
      <c r="C75" s="61"/>
      <c r="D75" s="60"/>
      <c r="E75" s="61"/>
      <c r="F75" s="121"/>
      <c r="G75" s="68"/>
      <c r="H75" s="68"/>
      <c r="I75" s="126"/>
      <c r="J75" s="126"/>
      <c r="K75" s="126"/>
      <c r="L75" s="70"/>
      <c r="M75" s="71"/>
      <c r="N75" s="1"/>
      <c r="O75" s="1"/>
      <c r="P75" s="1"/>
      <c r="Q75" s="74"/>
      <c r="R75" s="74"/>
      <c r="S75" s="74"/>
      <c r="T75" s="74"/>
      <c r="U75" s="74"/>
      <c r="V75" s="74"/>
      <c r="W75" s="74"/>
      <c r="X75" s="74"/>
      <c r="Y75" s="74"/>
      <c r="Z75" s="74"/>
    </row>
    <row r="76" ht="11.25" customHeight="1">
      <c r="A76" s="60"/>
      <c r="B76" s="60"/>
      <c r="C76" s="61"/>
      <c r="D76" s="60"/>
      <c r="E76" s="61"/>
      <c r="F76" s="121"/>
      <c r="G76" s="68"/>
      <c r="H76" s="68"/>
      <c r="I76" s="126"/>
      <c r="J76" s="126"/>
      <c r="K76" s="126"/>
      <c r="L76" s="70"/>
      <c r="M76" s="71"/>
      <c r="N76" s="1"/>
      <c r="O76" s="1"/>
      <c r="P76" s="1"/>
      <c r="Q76" s="74"/>
      <c r="R76" s="74"/>
      <c r="S76" s="74"/>
      <c r="T76" s="74"/>
      <c r="U76" s="74"/>
      <c r="V76" s="74"/>
      <c r="W76" s="74"/>
      <c r="X76" s="74"/>
      <c r="Y76" s="74"/>
      <c r="Z76" s="74"/>
    </row>
    <row r="77" ht="11.25" customHeight="1">
      <c r="A77" s="60"/>
      <c r="B77" s="60"/>
      <c r="C77" s="61"/>
      <c r="D77" s="60"/>
      <c r="E77" s="61"/>
      <c r="F77" s="121"/>
      <c r="G77" s="68"/>
      <c r="H77" s="68"/>
      <c r="I77" s="126"/>
      <c r="J77" s="126"/>
      <c r="K77" s="126"/>
      <c r="L77" s="70"/>
      <c r="M77" s="71"/>
      <c r="N77" s="1"/>
      <c r="O77" s="1"/>
      <c r="P77" s="1"/>
      <c r="Q77" s="74"/>
      <c r="R77" s="74"/>
      <c r="S77" s="74"/>
      <c r="T77" s="74"/>
      <c r="U77" s="74"/>
      <c r="V77" s="74"/>
      <c r="W77" s="74"/>
      <c r="X77" s="74"/>
      <c r="Y77" s="74"/>
      <c r="Z77" s="74"/>
    </row>
    <row r="78" ht="11.25" customHeight="1">
      <c r="A78" s="60"/>
      <c r="B78" s="60"/>
      <c r="C78" s="61"/>
      <c r="D78" s="60"/>
      <c r="E78" s="61"/>
      <c r="F78" s="121"/>
      <c r="G78" s="68"/>
      <c r="H78" s="68"/>
      <c r="I78" s="126"/>
      <c r="J78" s="126"/>
      <c r="K78" s="126"/>
      <c r="L78" s="70"/>
      <c r="M78" s="71"/>
      <c r="N78" s="1"/>
      <c r="O78" s="1"/>
      <c r="P78" s="1"/>
      <c r="Q78" s="74"/>
      <c r="R78" s="74"/>
      <c r="S78" s="74"/>
      <c r="T78" s="74"/>
      <c r="U78" s="74"/>
      <c r="V78" s="74"/>
      <c r="W78" s="74"/>
      <c r="X78" s="74"/>
      <c r="Y78" s="74"/>
      <c r="Z78" s="74"/>
    </row>
    <row r="79" ht="11.25" customHeight="1">
      <c r="A79" s="60"/>
      <c r="B79" s="60"/>
      <c r="C79" s="61"/>
      <c r="D79" s="60"/>
      <c r="E79" s="61"/>
      <c r="F79" s="121"/>
      <c r="G79" s="68"/>
      <c r="H79" s="68"/>
      <c r="I79" s="126"/>
      <c r="J79" s="126"/>
      <c r="K79" s="126"/>
      <c r="L79" s="70"/>
      <c r="M79" s="71"/>
      <c r="N79" s="1"/>
      <c r="O79" s="1"/>
      <c r="P79" s="1"/>
      <c r="Q79" s="74"/>
      <c r="R79" s="74"/>
      <c r="S79" s="74"/>
      <c r="T79" s="74"/>
      <c r="U79" s="74"/>
      <c r="V79" s="74"/>
      <c r="W79" s="74"/>
      <c r="X79" s="74"/>
      <c r="Y79" s="74"/>
      <c r="Z79" s="74"/>
    </row>
    <row r="80" ht="11.25" customHeight="1">
      <c r="A80" s="60"/>
      <c r="B80" s="60"/>
      <c r="C80" s="61"/>
      <c r="D80" s="60"/>
      <c r="E80" s="61"/>
      <c r="F80" s="121"/>
      <c r="G80" s="68"/>
      <c r="H80" s="68"/>
      <c r="I80" s="126"/>
      <c r="J80" s="126"/>
      <c r="K80" s="126"/>
      <c r="L80" s="70"/>
      <c r="M80" s="71"/>
      <c r="N80" s="1"/>
      <c r="O80" s="1"/>
      <c r="P80" s="1"/>
      <c r="Q80" s="74"/>
      <c r="R80" s="74"/>
      <c r="S80" s="74"/>
      <c r="T80" s="74"/>
      <c r="U80" s="74"/>
      <c r="V80" s="74"/>
      <c r="W80" s="74"/>
      <c r="X80" s="74"/>
      <c r="Y80" s="74"/>
      <c r="Z80" s="74"/>
    </row>
    <row r="81" ht="11.25" customHeight="1">
      <c r="A81" s="60"/>
      <c r="B81" s="60"/>
      <c r="C81" s="61"/>
      <c r="D81" s="60"/>
      <c r="E81" s="61"/>
      <c r="F81" s="121"/>
      <c r="G81" s="68"/>
      <c r="H81" s="68"/>
      <c r="I81" s="126"/>
      <c r="J81" s="126"/>
      <c r="K81" s="126"/>
      <c r="L81" s="70"/>
      <c r="M81" s="71"/>
      <c r="N81" s="1"/>
      <c r="O81" s="1"/>
      <c r="P81" s="1"/>
      <c r="Q81" s="74"/>
      <c r="R81" s="74"/>
      <c r="S81" s="74"/>
      <c r="T81" s="74"/>
      <c r="U81" s="74"/>
      <c r="V81" s="74"/>
      <c r="W81" s="74"/>
      <c r="X81" s="74"/>
      <c r="Y81" s="74"/>
      <c r="Z81" s="74"/>
    </row>
    <row r="82" ht="11.25" customHeight="1">
      <c r="A82" s="60"/>
      <c r="B82" s="60"/>
      <c r="C82" s="61"/>
      <c r="D82" s="60"/>
      <c r="E82" s="61"/>
      <c r="F82" s="121"/>
      <c r="G82" s="68"/>
      <c r="H82" s="68"/>
      <c r="I82" s="126"/>
      <c r="J82" s="126"/>
      <c r="K82" s="126"/>
      <c r="L82" s="70"/>
      <c r="M82" s="71"/>
      <c r="N82" s="1"/>
      <c r="O82" s="1"/>
      <c r="P82" s="1"/>
      <c r="Q82" s="74"/>
      <c r="R82" s="74"/>
      <c r="S82" s="74"/>
      <c r="T82" s="74"/>
      <c r="U82" s="74"/>
      <c r="V82" s="74"/>
      <c r="W82" s="74"/>
      <c r="X82" s="74"/>
      <c r="Y82" s="74"/>
      <c r="Z82" s="74"/>
    </row>
    <row r="83" ht="11.25" customHeight="1">
      <c r="A83" s="60"/>
      <c r="B83" s="60"/>
      <c r="C83" s="61"/>
      <c r="D83" s="60"/>
      <c r="E83" s="61"/>
      <c r="F83" s="121"/>
      <c r="G83" s="68"/>
      <c r="H83" s="68"/>
      <c r="I83" s="126"/>
      <c r="J83" s="126"/>
      <c r="K83" s="126"/>
      <c r="L83" s="70"/>
      <c r="M83" s="71"/>
      <c r="N83" s="1"/>
      <c r="O83" s="1"/>
      <c r="P83" s="1"/>
      <c r="Q83" s="74"/>
      <c r="R83" s="74"/>
      <c r="S83" s="74"/>
      <c r="T83" s="74"/>
      <c r="U83" s="74"/>
      <c r="V83" s="74"/>
      <c r="W83" s="74"/>
      <c r="X83" s="74"/>
      <c r="Y83" s="74"/>
      <c r="Z83" s="74"/>
    </row>
    <row r="84" ht="11.25" customHeight="1">
      <c r="A84" s="60"/>
      <c r="B84" s="60"/>
      <c r="C84" s="61"/>
      <c r="D84" s="60"/>
      <c r="E84" s="61"/>
      <c r="F84" s="121"/>
      <c r="G84" s="68"/>
      <c r="H84" s="68"/>
      <c r="I84" s="126"/>
      <c r="J84" s="126"/>
      <c r="K84" s="126"/>
      <c r="L84" s="70"/>
      <c r="M84" s="71"/>
      <c r="N84" s="1"/>
      <c r="O84" s="1"/>
      <c r="P84" s="1"/>
      <c r="Q84" s="74"/>
      <c r="R84" s="74"/>
      <c r="S84" s="74"/>
      <c r="T84" s="74"/>
      <c r="U84" s="74"/>
      <c r="V84" s="74"/>
      <c r="W84" s="74"/>
      <c r="X84" s="74"/>
      <c r="Y84" s="74"/>
      <c r="Z84" s="74"/>
    </row>
    <row r="85" ht="11.25" customHeight="1">
      <c r="A85" s="60"/>
      <c r="B85" s="60"/>
      <c r="C85" s="61"/>
      <c r="D85" s="60"/>
      <c r="E85" s="61"/>
      <c r="F85" s="121"/>
      <c r="G85" s="68"/>
      <c r="H85" s="68"/>
      <c r="I85" s="126"/>
      <c r="J85" s="126"/>
      <c r="K85" s="126"/>
      <c r="L85" s="70"/>
      <c r="M85" s="71"/>
      <c r="N85" s="1"/>
      <c r="O85" s="1"/>
      <c r="P85" s="1"/>
      <c r="Q85" s="74"/>
      <c r="R85" s="74"/>
      <c r="S85" s="74"/>
      <c r="T85" s="74"/>
      <c r="U85" s="74"/>
      <c r="V85" s="74"/>
      <c r="W85" s="74"/>
      <c r="X85" s="74"/>
      <c r="Y85" s="74"/>
      <c r="Z85" s="74"/>
    </row>
    <row r="86" ht="11.25" customHeight="1">
      <c r="A86" s="60"/>
      <c r="B86" s="60"/>
      <c r="C86" s="61"/>
      <c r="D86" s="60"/>
      <c r="E86" s="61"/>
      <c r="F86" s="121"/>
      <c r="G86" s="68"/>
      <c r="H86" s="68"/>
      <c r="I86" s="126"/>
      <c r="J86" s="126"/>
      <c r="K86" s="126"/>
      <c r="L86" s="70"/>
      <c r="M86" s="71"/>
      <c r="N86" s="1"/>
      <c r="O86" s="1"/>
      <c r="P86" s="1"/>
      <c r="Q86" s="74"/>
      <c r="R86" s="74"/>
      <c r="S86" s="74"/>
      <c r="T86" s="74"/>
      <c r="U86" s="74"/>
      <c r="V86" s="74"/>
      <c r="W86" s="74"/>
      <c r="X86" s="74"/>
      <c r="Y86" s="74"/>
      <c r="Z86" s="74"/>
    </row>
    <row r="87" ht="11.25" customHeight="1">
      <c r="A87" s="60"/>
      <c r="B87" s="60"/>
      <c r="C87" s="61"/>
      <c r="D87" s="60"/>
      <c r="E87" s="61"/>
      <c r="F87" s="121"/>
      <c r="G87" s="68"/>
      <c r="H87" s="68"/>
      <c r="I87" s="126"/>
      <c r="J87" s="126"/>
      <c r="K87" s="126"/>
      <c r="L87" s="70"/>
      <c r="M87" s="71"/>
      <c r="N87" s="1"/>
      <c r="O87" s="1"/>
      <c r="P87" s="1"/>
      <c r="Q87" s="74"/>
      <c r="R87" s="74"/>
      <c r="S87" s="74"/>
      <c r="T87" s="74"/>
      <c r="U87" s="74"/>
      <c r="V87" s="74"/>
      <c r="W87" s="74"/>
      <c r="X87" s="74"/>
      <c r="Y87" s="74"/>
      <c r="Z87" s="74"/>
    </row>
    <row r="88" ht="11.25" customHeight="1">
      <c r="A88" s="60"/>
      <c r="B88" s="60"/>
      <c r="C88" s="61"/>
      <c r="D88" s="60"/>
      <c r="E88" s="61"/>
      <c r="F88" s="121"/>
      <c r="G88" s="68"/>
      <c r="H88" s="68"/>
      <c r="I88" s="126"/>
      <c r="J88" s="126"/>
      <c r="K88" s="126"/>
      <c r="L88" s="70"/>
      <c r="M88" s="71"/>
      <c r="N88" s="1"/>
      <c r="O88" s="1"/>
      <c r="P88" s="1"/>
      <c r="Q88" s="74"/>
      <c r="R88" s="74"/>
      <c r="S88" s="74"/>
      <c r="T88" s="74"/>
      <c r="U88" s="74"/>
      <c r="V88" s="74"/>
      <c r="W88" s="74"/>
      <c r="X88" s="74"/>
      <c r="Y88" s="74"/>
      <c r="Z88" s="74"/>
    </row>
    <row r="89" ht="11.25" customHeight="1">
      <c r="A89" s="60"/>
      <c r="B89" s="60"/>
      <c r="C89" s="61"/>
      <c r="D89" s="60"/>
      <c r="E89" s="61"/>
      <c r="F89" s="121"/>
      <c r="G89" s="68"/>
      <c r="H89" s="68"/>
      <c r="I89" s="126"/>
      <c r="J89" s="126"/>
      <c r="K89" s="126"/>
      <c r="L89" s="70"/>
      <c r="M89" s="71"/>
      <c r="N89" s="1"/>
      <c r="O89" s="1"/>
      <c r="P89" s="1"/>
      <c r="Q89" s="74"/>
      <c r="R89" s="74"/>
      <c r="S89" s="74"/>
      <c r="T89" s="74"/>
      <c r="U89" s="74"/>
      <c r="V89" s="74"/>
      <c r="W89" s="74"/>
      <c r="X89" s="74"/>
      <c r="Y89" s="74"/>
      <c r="Z89" s="74"/>
    </row>
    <row r="90" ht="11.25" customHeight="1">
      <c r="A90" s="60"/>
      <c r="B90" s="60"/>
      <c r="C90" s="61"/>
      <c r="D90" s="60"/>
      <c r="E90" s="61"/>
      <c r="F90" s="121"/>
      <c r="G90" s="68"/>
      <c r="H90" s="68"/>
      <c r="I90" s="126"/>
      <c r="J90" s="126"/>
      <c r="K90" s="126"/>
      <c r="L90" s="70"/>
      <c r="M90" s="71"/>
      <c r="N90" s="1"/>
      <c r="O90" s="1"/>
      <c r="P90" s="1"/>
      <c r="Q90" s="74"/>
      <c r="R90" s="74"/>
      <c r="S90" s="74"/>
      <c r="T90" s="74"/>
      <c r="U90" s="74"/>
      <c r="V90" s="74"/>
      <c r="W90" s="74"/>
      <c r="X90" s="74"/>
      <c r="Y90" s="74"/>
      <c r="Z90" s="74"/>
    </row>
    <row r="91" ht="11.25" customHeight="1">
      <c r="A91" s="60"/>
      <c r="B91" s="60"/>
      <c r="C91" s="61"/>
      <c r="D91" s="60"/>
      <c r="E91" s="61"/>
      <c r="F91" s="121"/>
      <c r="G91" s="68"/>
      <c r="H91" s="68"/>
      <c r="I91" s="126"/>
      <c r="J91" s="126"/>
      <c r="K91" s="126"/>
      <c r="L91" s="70"/>
      <c r="M91" s="71"/>
      <c r="N91" s="1"/>
      <c r="O91" s="1"/>
      <c r="P91" s="1"/>
      <c r="Q91" s="74"/>
      <c r="R91" s="74"/>
      <c r="S91" s="74"/>
      <c r="T91" s="74"/>
      <c r="U91" s="74"/>
      <c r="V91" s="74"/>
      <c r="W91" s="74"/>
      <c r="X91" s="74"/>
      <c r="Y91" s="74"/>
      <c r="Z91" s="74"/>
    </row>
    <row r="92" ht="11.25" customHeight="1">
      <c r="A92" s="60"/>
      <c r="B92" s="60"/>
      <c r="C92" s="61"/>
      <c r="D92" s="60"/>
      <c r="E92" s="61"/>
      <c r="F92" s="121"/>
      <c r="G92" s="68"/>
      <c r="H92" s="68"/>
      <c r="I92" s="126"/>
      <c r="J92" s="126"/>
      <c r="K92" s="126"/>
      <c r="L92" s="70"/>
      <c r="M92" s="71"/>
      <c r="N92" s="1"/>
      <c r="O92" s="1"/>
      <c r="P92" s="1"/>
      <c r="Q92" s="74"/>
      <c r="R92" s="74"/>
      <c r="S92" s="74"/>
      <c r="T92" s="74"/>
      <c r="U92" s="74"/>
      <c r="V92" s="74"/>
      <c r="W92" s="74"/>
      <c r="X92" s="74"/>
      <c r="Y92" s="74"/>
      <c r="Z92" s="74"/>
    </row>
    <row r="93" ht="11.25" customHeight="1">
      <c r="A93" s="60"/>
      <c r="B93" s="60"/>
      <c r="C93" s="61"/>
      <c r="D93" s="60"/>
      <c r="E93" s="61"/>
      <c r="F93" s="121"/>
      <c r="G93" s="68"/>
      <c r="H93" s="68"/>
      <c r="I93" s="126"/>
      <c r="J93" s="126"/>
      <c r="K93" s="126"/>
      <c r="L93" s="70"/>
      <c r="M93" s="71"/>
      <c r="N93" s="1"/>
      <c r="O93" s="1"/>
      <c r="P93" s="1"/>
      <c r="Q93" s="74"/>
      <c r="R93" s="74"/>
      <c r="S93" s="74"/>
      <c r="T93" s="74"/>
      <c r="U93" s="74"/>
      <c r="V93" s="74"/>
      <c r="W93" s="74"/>
      <c r="X93" s="74"/>
      <c r="Y93" s="74"/>
      <c r="Z93" s="74"/>
    </row>
    <row r="94" ht="11.25" customHeight="1">
      <c r="A94" s="60"/>
      <c r="B94" s="60"/>
      <c r="C94" s="61"/>
      <c r="D94" s="60"/>
      <c r="E94" s="61"/>
      <c r="F94" s="121"/>
      <c r="G94" s="68"/>
      <c r="H94" s="68"/>
      <c r="I94" s="126"/>
      <c r="J94" s="126"/>
      <c r="K94" s="126"/>
      <c r="L94" s="70"/>
      <c r="M94" s="71"/>
      <c r="N94" s="1"/>
      <c r="O94" s="1"/>
      <c r="P94" s="1"/>
      <c r="Q94" s="74"/>
      <c r="R94" s="74"/>
      <c r="S94" s="74"/>
      <c r="T94" s="74"/>
      <c r="U94" s="74"/>
      <c r="V94" s="74"/>
      <c r="W94" s="74"/>
      <c r="X94" s="74"/>
      <c r="Y94" s="74"/>
      <c r="Z94" s="74"/>
    </row>
    <row r="95" ht="11.25" customHeight="1">
      <c r="A95" s="60"/>
      <c r="B95" s="60"/>
      <c r="C95" s="61"/>
      <c r="D95" s="60"/>
      <c r="E95" s="61"/>
      <c r="F95" s="121"/>
      <c r="G95" s="68"/>
      <c r="H95" s="68"/>
      <c r="I95" s="126"/>
      <c r="J95" s="126"/>
      <c r="K95" s="126"/>
      <c r="L95" s="70"/>
      <c r="M95" s="71"/>
      <c r="N95" s="1"/>
      <c r="O95" s="1"/>
      <c r="P95" s="1"/>
      <c r="Q95" s="74"/>
      <c r="R95" s="74"/>
      <c r="S95" s="74"/>
      <c r="T95" s="74"/>
      <c r="U95" s="74"/>
      <c r="V95" s="74"/>
      <c r="W95" s="74"/>
      <c r="X95" s="74"/>
      <c r="Y95" s="74"/>
      <c r="Z95" s="74"/>
    </row>
    <row r="96" ht="11.25" customHeight="1">
      <c r="A96" s="60"/>
      <c r="B96" s="60"/>
      <c r="C96" s="61"/>
      <c r="D96" s="60"/>
      <c r="E96" s="61"/>
      <c r="F96" s="121"/>
      <c r="G96" s="68"/>
      <c r="H96" s="68"/>
      <c r="I96" s="126"/>
      <c r="J96" s="126"/>
      <c r="K96" s="126"/>
      <c r="L96" s="70"/>
      <c r="M96" s="71"/>
      <c r="N96" s="1"/>
      <c r="O96" s="1"/>
      <c r="P96" s="1"/>
      <c r="Q96" s="74"/>
      <c r="R96" s="74"/>
      <c r="S96" s="74"/>
      <c r="T96" s="74"/>
      <c r="U96" s="74"/>
      <c r="V96" s="74"/>
      <c r="W96" s="74"/>
      <c r="X96" s="74"/>
      <c r="Y96" s="74"/>
      <c r="Z96" s="74"/>
    </row>
    <row r="97" ht="11.25" customHeight="1">
      <c r="A97" s="60"/>
      <c r="B97" s="60"/>
      <c r="C97" s="61"/>
      <c r="D97" s="60"/>
      <c r="E97" s="61"/>
      <c r="F97" s="121"/>
      <c r="G97" s="68"/>
      <c r="H97" s="68"/>
      <c r="I97" s="126"/>
      <c r="J97" s="126"/>
      <c r="K97" s="126"/>
      <c r="L97" s="70"/>
      <c r="M97" s="71"/>
      <c r="N97" s="1"/>
      <c r="O97" s="1"/>
      <c r="P97" s="1"/>
      <c r="Q97" s="74"/>
      <c r="R97" s="74"/>
      <c r="S97" s="74"/>
      <c r="T97" s="74"/>
      <c r="U97" s="74"/>
      <c r="V97" s="74"/>
      <c r="W97" s="74"/>
      <c r="X97" s="74"/>
      <c r="Y97" s="74"/>
      <c r="Z97" s="74"/>
    </row>
    <row r="98" ht="11.25" customHeight="1">
      <c r="A98" s="60"/>
      <c r="B98" s="60"/>
      <c r="C98" s="61"/>
      <c r="D98" s="60"/>
      <c r="E98" s="61"/>
      <c r="F98" s="121"/>
      <c r="G98" s="68"/>
      <c r="H98" s="68"/>
      <c r="I98" s="126"/>
      <c r="J98" s="126"/>
      <c r="K98" s="126"/>
      <c r="L98" s="70"/>
      <c r="M98" s="71"/>
      <c r="N98" s="1"/>
      <c r="O98" s="1"/>
      <c r="P98" s="1"/>
      <c r="Q98" s="74"/>
      <c r="R98" s="74"/>
      <c r="S98" s="74"/>
      <c r="T98" s="74"/>
      <c r="U98" s="74"/>
      <c r="V98" s="74"/>
      <c r="W98" s="74"/>
      <c r="X98" s="74"/>
      <c r="Y98" s="74"/>
      <c r="Z98" s="74"/>
    </row>
    <row r="99" ht="11.25" customHeight="1">
      <c r="A99" s="60"/>
      <c r="B99" s="60"/>
      <c r="C99" s="61"/>
      <c r="D99" s="60"/>
      <c r="E99" s="61"/>
      <c r="F99" s="121"/>
      <c r="G99" s="68"/>
      <c r="H99" s="68"/>
      <c r="I99" s="126"/>
      <c r="J99" s="126"/>
      <c r="K99" s="126"/>
      <c r="L99" s="70"/>
      <c r="M99" s="71"/>
      <c r="N99" s="1"/>
      <c r="O99" s="1"/>
      <c r="P99" s="1"/>
      <c r="Q99" s="74"/>
      <c r="R99" s="74"/>
      <c r="S99" s="74"/>
      <c r="T99" s="74"/>
      <c r="U99" s="74"/>
      <c r="V99" s="74"/>
      <c r="W99" s="74"/>
      <c r="X99" s="74"/>
      <c r="Y99" s="74"/>
      <c r="Z99" s="74"/>
    </row>
    <row r="100" ht="11.25" customHeight="1">
      <c r="A100" s="60"/>
      <c r="B100" s="60"/>
      <c r="C100" s="61"/>
      <c r="D100" s="60"/>
      <c r="E100" s="61"/>
      <c r="F100" s="121"/>
      <c r="G100" s="68"/>
      <c r="H100" s="68"/>
      <c r="I100" s="126"/>
      <c r="J100" s="126"/>
      <c r="K100" s="126"/>
      <c r="L100" s="70"/>
      <c r="M100" s="71"/>
      <c r="N100" s="1"/>
      <c r="O100" s="1"/>
      <c r="P100" s="1"/>
      <c r="Q100" s="74"/>
      <c r="R100" s="74"/>
      <c r="S100" s="74"/>
      <c r="T100" s="74"/>
      <c r="U100" s="74"/>
      <c r="V100" s="74"/>
      <c r="W100" s="74"/>
      <c r="X100" s="74"/>
      <c r="Y100" s="74"/>
      <c r="Z100" s="74"/>
    </row>
    <row r="101" ht="11.25" customHeight="1">
      <c r="A101" s="60"/>
      <c r="B101" s="60"/>
      <c r="C101" s="61"/>
      <c r="D101" s="60"/>
      <c r="E101" s="61"/>
      <c r="F101" s="121"/>
      <c r="G101" s="68"/>
      <c r="H101" s="68"/>
      <c r="I101" s="126"/>
      <c r="J101" s="126"/>
      <c r="K101" s="126"/>
      <c r="L101" s="70"/>
      <c r="M101" s="71"/>
      <c r="N101" s="1"/>
      <c r="O101" s="1"/>
      <c r="P101" s="1"/>
      <c r="Q101" s="74"/>
      <c r="R101" s="74"/>
      <c r="S101" s="74"/>
      <c r="T101" s="74"/>
      <c r="U101" s="74"/>
      <c r="V101" s="74"/>
      <c r="W101" s="74"/>
      <c r="X101" s="74"/>
      <c r="Y101" s="74"/>
      <c r="Z101" s="74"/>
    </row>
    <row r="102" ht="11.25" customHeight="1">
      <c r="A102" s="60"/>
      <c r="B102" s="60"/>
      <c r="C102" s="61"/>
      <c r="D102" s="60"/>
      <c r="E102" s="61"/>
      <c r="F102" s="121"/>
      <c r="G102" s="68"/>
      <c r="H102" s="68"/>
      <c r="I102" s="126"/>
      <c r="J102" s="126"/>
      <c r="K102" s="126"/>
      <c r="L102" s="70"/>
      <c r="M102" s="71"/>
      <c r="N102" s="1"/>
      <c r="O102" s="1"/>
      <c r="P102" s="1"/>
      <c r="Q102" s="74"/>
      <c r="R102" s="74"/>
      <c r="S102" s="74"/>
      <c r="T102" s="74"/>
      <c r="U102" s="74"/>
      <c r="V102" s="74"/>
      <c r="W102" s="74"/>
      <c r="X102" s="74"/>
      <c r="Y102" s="74"/>
      <c r="Z102" s="74"/>
    </row>
    <row r="103" ht="11.25" customHeight="1">
      <c r="A103" s="60"/>
      <c r="B103" s="60"/>
      <c r="C103" s="61"/>
      <c r="D103" s="60"/>
      <c r="E103" s="61"/>
      <c r="F103" s="121"/>
      <c r="G103" s="68"/>
      <c r="H103" s="68"/>
      <c r="I103" s="126"/>
      <c r="J103" s="126"/>
      <c r="K103" s="126"/>
      <c r="L103" s="70"/>
      <c r="M103" s="71"/>
      <c r="N103" s="1"/>
      <c r="O103" s="1"/>
      <c r="P103" s="1"/>
      <c r="Q103" s="74"/>
      <c r="R103" s="74"/>
      <c r="S103" s="74"/>
      <c r="T103" s="74"/>
      <c r="U103" s="74"/>
      <c r="V103" s="74"/>
      <c r="W103" s="74"/>
      <c r="X103" s="74"/>
      <c r="Y103" s="74"/>
      <c r="Z103" s="74"/>
    </row>
    <row r="104" ht="11.25" customHeight="1">
      <c r="A104" s="60"/>
      <c r="B104" s="60"/>
      <c r="C104" s="61"/>
      <c r="D104" s="60"/>
      <c r="E104" s="61"/>
      <c r="F104" s="121"/>
      <c r="G104" s="68"/>
      <c r="H104" s="68"/>
      <c r="I104" s="126"/>
      <c r="J104" s="126"/>
      <c r="K104" s="126"/>
      <c r="L104" s="70"/>
      <c r="M104" s="71"/>
      <c r="N104" s="1"/>
      <c r="O104" s="1"/>
      <c r="P104" s="1"/>
      <c r="Q104" s="74"/>
      <c r="R104" s="74"/>
      <c r="S104" s="74"/>
      <c r="T104" s="74"/>
      <c r="U104" s="74"/>
      <c r="V104" s="74"/>
      <c r="W104" s="74"/>
      <c r="X104" s="74"/>
      <c r="Y104" s="74"/>
      <c r="Z104" s="74"/>
    </row>
    <row r="105" ht="11.25" customHeight="1">
      <c r="A105" s="60"/>
      <c r="B105" s="60"/>
      <c r="C105" s="61"/>
      <c r="D105" s="60"/>
      <c r="E105" s="61"/>
      <c r="F105" s="121"/>
      <c r="G105" s="68"/>
      <c r="H105" s="68"/>
      <c r="I105" s="126"/>
      <c r="J105" s="126"/>
      <c r="K105" s="126"/>
      <c r="L105" s="70"/>
      <c r="M105" s="71"/>
      <c r="N105" s="1"/>
      <c r="O105" s="1"/>
      <c r="P105" s="1"/>
      <c r="Q105" s="74"/>
      <c r="R105" s="74"/>
      <c r="S105" s="74"/>
      <c r="T105" s="74"/>
      <c r="U105" s="74"/>
      <c r="V105" s="74"/>
      <c r="W105" s="74"/>
      <c r="X105" s="74"/>
      <c r="Y105" s="74"/>
      <c r="Z105" s="74"/>
    </row>
    <row r="106" ht="11.25" customHeight="1">
      <c r="A106" s="60"/>
      <c r="B106" s="60"/>
      <c r="C106" s="61"/>
      <c r="D106" s="60"/>
      <c r="E106" s="61"/>
      <c r="F106" s="121"/>
      <c r="G106" s="68"/>
      <c r="H106" s="68"/>
      <c r="I106" s="126"/>
      <c r="J106" s="126"/>
      <c r="K106" s="126"/>
      <c r="L106" s="70"/>
      <c r="M106" s="71"/>
      <c r="N106" s="1"/>
      <c r="O106" s="1"/>
      <c r="P106" s="1"/>
      <c r="Q106" s="74"/>
      <c r="R106" s="74"/>
      <c r="S106" s="74"/>
      <c r="T106" s="74"/>
      <c r="U106" s="74"/>
      <c r="V106" s="74"/>
      <c r="W106" s="74"/>
      <c r="X106" s="74"/>
      <c r="Y106" s="74"/>
      <c r="Z106" s="74"/>
    </row>
    <row r="107" ht="11.25" customHeight="1">
      <c r="A107" s="60"/>
      <c r="B107" s="60"/>
      <c r="C107" s="61"/>
      <c r="D107" s="60"/>
      <c r="E107" s="61"/>
      <c r="F107" s="121"/>
      <c r="G107" s="68"/>
      <c r="H107" s="68"/>
      <c r="I107" s="126"/>
      <c r="J107" s="126"/>
      <c r="K107" s="126"/>
      <c r="L107" s="70"/>
      <c r="M107" s="71"/>
      <c r="N107" s="1"/>
      <c r="O107" s="1"/>
      <c r="P107" s="1"/>
      <c r="Q107" s="74"/>
      <c r="R107" s="74"/>
      <c r="S107" s="74"/>
      <c r="T107" s="74"/>
      <c r="U107" s="74"/>
      <c r="V107" s="74"/>
      <c r="W107" s="74"/>
      <c r="X107" s="74"/>
      <c r="Y107" s="74"/>
      <c r="Z107" s="74"/>
    </row>
    <row r="108" ht="11.25" customHeight="1">
      <c r="A108" s="60"/>
      <c r="B108" s="60"/>
      <c r="C108" s="61"/>
      <c r="D108" s="60"/>
      <c r="E108" s="61"/>
      <c r="F108" s="121"/>
      <c r="G108" s="68"/>
      <c r="H108" s="68"/>
      <c r="I108" s="126"/>
      <c r="J108" s="126"/>
      <c r="K108" s="126"/>
      <c r="L108" s="70"/>
      <c r="M108" s="71"/>
      <c r="N108" s="1"/>
      <c r="O108" s="1"/>
      <c r="P108" s="1"/>
      <c r="Q108" s="74"/>
      <c r="R108" s="74"/>
      <c r="S108" s="74"/>
      <c r="T108" s="74"/>
      <c r="U108" s="74"/>
      <c r="V108" s="74"/>
      <c r="W108" s="74"/>
      <c r="X108" s="74"/>
      <c r="Y108" s="74"/>
      <c r="Z108" s="74"/>
    </row>
    <row r="109" ht="11.25" customHeight="1">
      <c r="A109" s="60"/>
      <c r="B109" s="60"/>
      <c r="C109" s="61"/>
      <c r="D109" s="60"/>
      <c r="E109" s="61"/>
      <c r="F109" s="121"/>
      <c r="G109" s="68"/>
      <c r="H109" s="68"/>
      <c r="I109" s="126"/>
      <c r="J109" s="126"/>
      <c r="K109" s="126"/>
      <c r="L109" s="70"/>
      <c r="M109" s="71"/>
      <c r="N109" s="1"/>
      <c r="O109" s="1"/>
      <c r="P109" s="1"/>
      <c r="Q109" s="74"/>
      <c r="R109" s="74"/>
      <c r="S109" s="74"/>
      <c r="T109" s="74"/>
      <c r="U109" s="74"/>
      <c r="V109" s="74"/>
      <c r="W109" s="74"/>
      <c r="X109" s="74"/>
      <c r="Y109" s="74"/>
      <c r="Z109" s="74"/>
    </row>
    <row r="110" ht="11.25" customHeight="1">
      <c r="A110" s="60"/>
      <c r="B110" s="60"/>
      <c r="C110" s="61"/>
      <c r="D110" s="60"/>
      <c r="E110" s="61"/>
      <c r="F110" s="121"/>
      <c r="G110" s="68"/>
      <c r="H110" s="68"/>
      <c r="I110" s="126"/>
      <c r="J110" s="126"/>
      <c r="K110" s="126"/>
      <c r="L110" s="70"/>
      <c r="M110" s="71"/>
      <c r="N110" s="1"/>
      <c r="O110" s="1"/>
      <c r="P110" s="1"/>
      <c r="Q110" s="74"/>
      <c r="R110" s="74"/>
      <c r="S110" s="74"/>
      <c r="T110" s="74"/>
      <c r="U110" s="74"/>
      <c r="V110" s="74"/>
      <c r="W110" s="74"/>
      <c r="X110" s="74"/>
      <c r="Y110" s="74"/>
      <c r="Z110" s="74"/>
    </row>
    <row r="111" ht="11.25" customHeight="1">
      <c r="A111" s="60"/>
      <c r="B111" s="60"/>
      <c r="C111" s="61"/>
      <c r="D111" s="60"/>
      <c r="E111" s="61"/>
      <c r="F111" s="121"/>
      <c r="G111" s="68"/>
      <c r="H111" s="68"/>
      <c r="I111" s="126"/>
      <c r="J111" s="126"/>
      <c r="K111" s="126"/>
      <c r="L111" s="70"/>
      <c r="M111" s="71"/>
      <c r="N111" s="1"/>
      <c r="O111" s="1"/>
      <c r="P111" s="1"/>
      <c r="Q111" s="74"/>
      <c r="R111" s="74"/>
      <c r="S111" s="74"/>
      <c r="T111" s="74"/>
      <c r="U111" s="74"/>
      <c r="V111" s="74"/>
      <c r="W111" s="74"/>
      <c r="X111" s="74"/>
      <c r="Y111" s="74"/>
      <c r="Z111" s="74"/>
    </row>
    <row r="112" ht="11.25" customHeight="1">
      <c r="A112" s="60"/>
      <c r="B112" s="60"/>
      <c r="C112" s="61"/>
      <c r="D112" s="60"/>
      <c r="E112" s="61"/>
      <c r="F112" s="121"/>
      <c r="G112" s="68"/>
      <c r="H112" s="68"/>
      <c r="I112" s="126"/>
      <c r="J112" s="126"/>
      <c r="K112" s="126"/>
      <c r="L112" s="70"/>
      <c r="M112" s="71"/>
      <c r="N112" s="1"/>
      <c r="O112" s="1"/>
      <c r="P112" s="1"/>
      <c r="Q112" s="74"/>
      <c r="R112" s="74"/>
      <c r="S112" s="74"/>
      <c r="T112" s="74"/>
      <c r="U112" s="74"/>
      <c r="V112" s="74"/>
      <c r="W112" s="74"/>
      <c r="X112" s="74"/>
      <c r="Y112" s="74"/>
      <c r="Z112" s="74"/>
    </row>
    <row r="113" ht="11.25" customHeight="1">
      <c r="A113" s="60"/>
      <c r="B113" s="60"/>
      <c r="C113" s="61"/>
      <c r="D113" s="60"/>
      <c r="E113" s="61"/>
      <c r="F113" s="121"/>
      <c r="G113" s="68"/>
      <c r="H113" s="68"/>
      <c r="I113" s="126"/>
      <c r="J113" s="126"/>
      <c r="K113" s="126"/>
      <c r="L113" s="70"/>
      <c r="M113" s="71"/>
      <c r="N113" s="1"/>
      <c r="O113" s="1"/>
      <c r="P113" s="1"/>
      <c r="Q113" s="74"/>
      <c r="R113" s="74"/>
      <c r="S113" s="74"/>
      <c r="T113" s="74"/>
      <c r="U113" s="74"/>
      <c r="V113" s="74"/>
      <c r="W113" s="74"/>
      <c r="X113" s="74"/>
      <c r="Y113" s="74"/>
      <c r="Z113" s="74"/>
    </row>
    <row r="114" ht="11.25" customHeight="1">
      <c r="A114" s="60"/>
      <c r="B114" s="60"/>
      <c r="C114" s="61"/>
      <c r="D114" s="60"/>
      <c r="E114" s="61"/>
      <c r="F114" s="121"/>
      <c r="G114" s="68"/>
      <c r="H114" s="68"/>
      <c r="I114" s="126"/>
      <c r="J114" s="126"/>
      <c r="K114" s="126"/>
      <c r="L114" s="70"/>
      <c r="M114" s="71"/>
      <c r="N114" s="1"/>
      <c r="O114" s="1"/>
      <c r="P114" s="1"/>
      <c r="Q114" s="74"/>
      <c r="R114" s="74"/>
      <c r="S114" s="74"/>
      <c r="T114" s="74"/>
      <c r="U114" s="74"/>
      <c r="V114" s="74"/>
      <c r="W114" s="74"/>
      <c r="X114" s="74"/>
      <c r="Y114" s="74"/>
      <c r="Z114" s="74"/>
    </row>
    <row r="115" ht="11.25" customHeight="1">
      <c r="A115" s="60"/>
      <c r="B115" s="60"/>
      <c r="C115" s="61"/>
      <c r="D115" s="60"/>
      <c r="E115" s="61"/>
      <c r="F115" s="121"/>
      <c r="G115" s="68"/>
      <c r="H115" s="68"/>
      <c r="I115" s="126"/>
      <c r="J115" s="126"/>
      <c r="K115" s="126"/>
      <c r="L115" s="70"/>
      <c r="M115" s="71"/>
      <c r="N115" s="1"/>
      <c r="O115" s="1"/>
      <c r="P115" s="1"/>
      <c r="Q115" s="74"/>
      <c r="R115" s="74"/>
      <c r="S115" s="74"/>
      <c r="T115" s="74"/>
      <c r="U115" s="74"/>
      <c r="V115" s="74"/>
      <c r="W115" s="74"/>
      <c r="X115" s="74"/>
      <c r="Y115" s="74"/>
      <c r="Z115" s="74"/>
    </row>
    <row r="116" ht="11.25" customHeight="1">
      <c r="A116" s="60"/>
      <c r="B116" s="60"/>
      <c r="C116" s="61"/>
      <c r="D116" s="60"/>
      <c r="E116" s="61"/>
      <c r="F116" s="121"/>
      <c r="G116" s="68"/>
      <c r="H116" s="68"/>
      <c r="I116" s="126"/>
      <c r="J116" s="126"/>
      <c r="K116" s="126"/>
      <c r="L116" s="70"/>
      <c r="M116" s="71"/>
      <c r="N116" s="1"/>
      <c r="O116" s="1"/>
      <c r="P116" s="1"/>
      <c r="Q116" s="74"/>
      <c r="R116" s="74"/>
      <c r="S116" s="74"/>
      <c r="T116" s="74"/>
      <c r="U116" s="74"/>
      <c r="V116" s="74"/>
      <c r="W116" s="74"/>
      <c r="X116" s="74"/>
      <c r="Y116" s="74"/>
      <c r="Z116" s="74"/>
    </row>
    <row r="117" ht="11.25" customHeight="1">
      <c r="A117" s="60"/>
      <c r="B117" s="60"/>
      <c r="C117" s="61"/>
      <c r="D117" s="60"/>
      <c r="E117" s="61"/>
      <c r="F117" s="121"/>
      <c r="G117" s="68"/>
      <c r="H117" s="68"/>
      <c r="I117" s="126"/>
      <c r="J117" s="126"/>
      <c r="K117" s="126"/>
      <c r="L117" s="70"/>
      <c r="M117" s="71"/>
      <c r="N117" s="1"/>
      <c r="O117" s="1"/>
      <c r="P117" s="1"/>
      <c r="Q117" s="74"/>
      <c r="R117" s="74"/>
      <c r="S117" s="74"/>
      <c r="T117" s="74"/>
      <c r="U117" s="74"/>
      <c r="V117" s="74"/>
      <c r="W117" s="74"/>
      <c r="X117" s="74"/>
      <c r="Y117" s="74"/>
      <c r="Z117" s="74"/>
    </row>
    <row r="118" ht="11.25" customHeight="1">
      <c r="A118" s="60"/>
      <c r="B118" s="60"/>
      <c r="C118" s="61"/>
      <c r="D118" s="60"/>
      <c r="E118" s="61"/>
      <c r="F118" s="121"/>
      <c r="G118" s="68"/>
      <c r="H118" s="68"/>
      <c r="I118" s="126"/>
      <c r="J118" s="126"/>
      <c r="K118" s="126"/>
      <c r="L118" s="70"/>
      <c r="M118" s="71"/>
      <c r="N118" s="1"/>
      <c r="O118" s="1"/>
      <c r="P118" s="1"/>
      <c r="Q118" s="74"/>
      <c r="R118" s="74"/>
      <c r="S118" s="74"/>
      <c r="T118" s="74"/>
      <c r="U118" s="74"/>
      <c r="V118" s="74"/>
      <c r="W118" s="74"/>
      <c r="X118" s="74"/>
      <c r="Y118" s="74"/>
      <c r="Z118" s="74"/>
    </row>
    <row r="119" ht="11.25" customHeight="1">
      <c r="A119" s="60"/>
      <c r="B119" s="60"/>
      <c r="C119" s="61"/>
      <c r="D119" s="60"/>
      <c r="E119" s="61"/>
      <c r="F119" s="121"/>
      <c r="G119" s="68"/>
      <c r="H119" s="68"/>
      <c r="I119" s="126"/>
      <c r="J119" s="126"/>
      <c r="K119" s="126"/>
      <c r="L119" s="70"/>
      <c r="M119" s="71"/>
      <c r="N119" s="1"/>
      <c r="O119" s="1"/>
      <c r="P119" s="1"/>
      <c r="Q119" s="74"/>
      <c r="R119" s="74"/>
      <c r="S119" s="74"/>
      <c r="T119" s="74"/>
      <c r="U119" s="74"/>
      <c r="V119" s="74"/>
      <c r="W119" s="74"/>
      <c r="X119" s="74"/>
      <c r="Y119" s="74"/>
      <c r="Z119" s="74"/>
    </row>
    <row r="120" ht="11.25" customHeight="1">
      <c r="A120" s="60"/>
      <c r="B120" s="60"/>
      <c r="C120" s="61"/>
      <c r="D120" s="60"/>
      <c r="E120" s="61"/>
      <c r="F120" s="121"/>
      <c r="G120" s="68"/>
      <c r="H120" s="68"/>
      <c r="I120" s="126"/>
      <c r="J120" s="126"/>
      <c r="K120" s="126"/>
      <c r="L120" s="70"/>
      <c r="M120" s="71"/>
      <c r="N120" s="1"/>
      <c r="O120" s="1"/>
      <c r="P120" s="1"/>
      <c r="Q120" s="74"/>
      <c r="R120" s="74"/>
      <c r="S120" s="74"/>
      <c r="T120" s="74"/>
      <c r="U120" s="74"/>
      <c r="V120" s="74"/>
      <c r="W120" s="74"/>
      <c r="X120" s="74"/>
      <c r="Y120" s="74"/>
      <c r="Z120" s="74"/>
    </row>
    <row r="121" ht="11.25" customHeight="1">
      <c r="A121" s="60"/>
      <c r="B121" s="60"/>
      <c r="C121" s="61"/>
      <c r="D121" s="60"/>
      <c r="E121" s="61"/>
      <c r="F121" s="121"/>
      <c r="G121" s="68"/>
      <c r="H121" s="68"/>
      <c r="I121" s="126"/>
      <c r="J121" s="126"/>
      <c r="K121" s="126"/>
      <c r="L121" s="70"/>
      <c r="M121" s="71"/>
      <c r="N121" s="1"/>
      <c r="O121" s="1"/>
      <c r="P121" s="1"/>
      <c r="Q121" s="74"/>
      <c r="R121" s="74"/>
      <c r="S121" s="74"/>
      <c r="T121" s="74"/>
      <c r="U121" s="74"/>
      <c r="V121" s="74"/>
      <c r="W121" s="74"/>
      <c r="X121" s="74"/>
      <c r="Y121" s="74"/>
      <c r="Z121" s="74"/>
    </row>
    <row r="122" ht="11.25" customHeight="1">
      <c r="A122" s="60"/>
      <c r="B122" s="60"/>
      <c r="C122" s="61"/>
      <c r="D122" s="60"/>
      <c r="E122" s="61"/>
      <c r="F122" s="121"/>
      <c r="G122" s="68"/>
      <c r="H122" s="68"/>
      <c r="I122" s="126"/>
      <c r="J122" s="126"/>
      <c r="K122" s="126"/>
      <c r="L122" s="70"/>
      <c r="M122" s="71"/>
      <c r="N122" s="1"/>
      <c r="O122" s="1"/>
      <c r="P122" s="1"/>
      <c r="Q122" s="74"/>
      <c r="R122" s="74"/>
      <c r="S122" s="74"/>
      <c r="T122" s="74"/>
      <c r="U122" s="74"/>
      <c r="V122" s="74"/>
      <c r="W122" s="74"/>
      <c r="X122" s="74"/>
      <c r="Y122" s="74"/>
      <c r="Z122" s="74"/>
    </row>
    <row r="123" ht="11.25" customHeight="1">
      <c r="A123" s="60"/>
      <c r="B123" s="60"/>
      <c r="C123" s="61"/>
      <c r="D123" s="60"/>
      <c r="E123" s="61"/>
      <c r="F123" s="121"/>
      <c r="G123" s="68"/>
      <c r="H123" s="68"/>
      <c r="I123" s="126"/>
      <c r="J123" s="126"/>
      <c r="K123" s="126"/>
      <c r="L123" s="70"/>
      <c r="M123" s="71"/>
      <c r="N123" s="1"/>
      <c r="O123" s="1"/>
      <c r="P123" s="1"/>
      <c r="Q123" s="74"/>
      <c r="R123" s="74"/>
      <c r="S123" s="74"/>
      <c r="T123" s="74"/>
      <c r="U123" s="74"/>
      <c r="V123" s="74"/>
      <c r="W123" s="74"/>
      <c r="X123" s="74"/>
      <c r="Y123" s="74"/>
      <c r="Z123" s="74"/>
    </row>
    <row r="124" ht="11.25" customHeight="1">
      <c r="A124" s="60"/>
      <c r="B124" s="60"/>
      <c r="C124" s="61"/>
      <c r="D124" s="60"/>
      <c r="E124" s="61"/>
      <c r="F124" s="121"/>
      <c r="G124" s="68"/>
      <c r="H124" s="68"/>
      <c r="I124" s="126"/>
      <c r="J124" s="126"/>
      <c r="K124" s="126"/>
      <c r="L124" s="70"/>
      <c r="M124" s="71"/>
      <c r="N124" s="1"/>
      <c r="O124" s="1"/>
      <c r="P124" s="1"/>
      <c r="Q124" s="74"/>
      <c r="R124" s="74"/>
      <c r="S124" s="74"/>
      <c r="T124" s="74"/>
      <c r="U124" s="74"/>
      <c r="V124" s="74"/>
      <c r="W124" s="74"/>
      <c r="X124" s="74"/>
      <c r="Y124" s="74"/>
      <c r="Z124" s="74"/>
    </row>
    <row r="125" ht="11.25" customHeight="1">
      <c r="A125" s="60"/>
      <c r="B125" s="60"/>
      <c r="C125" s="61"/>
      <c r="D125" s="60"/>
      <c r="E125" s="61"/>
      <c r="F125" s="121"/>
      <c r="G125" s="68"/>
      <c r="H125" s="68"/>
      <c r="I125" s="126"/>
      <c r="J125" s="126"/>
      <c r="K125" s="126"/>
      <c r="L125" s="70"/>
      <c r="M125" s="71"/>
      <c r="N125" s="1"/>
      <c r="O125" s="1"/>
      <c r="P125" s="1"/>
      <c r="Q125" s="74"/>
      <c r="R125" s="74"/>
      <c r="S125" s="74"/>
      <c r="T125" s="74"/>
      <c r="U125" s="74"/>
      <c r="V125" s="74"/>
      <c r="W125" s="74"/>
      <c r="X125" s="74"/>
      <c r="Y125" s="74"/>
      <c r="Z125" s="74"/>
    </row>
    <row r="126" ht="11.25" customHeight="1">
      <c r="A126" s="60"/>
      <c r="B126" s="60"/>
      <c r="C126" s="61"/>
      <c r="D126" s="60"/>
      <c r="E126" s="61"/>
      <c r="F126" s="121"/>
      <c r="G126" s="68"/>
      <c r="H126" s="68"/>
      <c r="I126" s="126"/>
      <c r="J126" s="126"/>
      <c r="K126" s="126"/>
      <c r="L126" s="70"/>
      <c r="M126" s="71"/>
      <c r="N126" s="1"/>
      <c r="O126" s="1"/>
      <c r="P126" s="1"/>
      <c r="Q126" s="74"/>
      <c r="R126" s="74"/>
      <c r="S126" s="74"/>
      <c r="T126" s="74"/>
      <c r="U126" s="74"/>
      <c r="V126" s="74"/>
      <c r="W126" s="74"/>
      <c r="X126" s="74"/>
      <c r="Y126" s="74"/>
      <c r="Z126" s="74"/>
    </row>
    <row r="127" ht="11.25" customHeight="1">
      <c r="A127" s="60"/>
      <c r="B127" s="60"/>
      <c r="C127" s="61"/>
      <c r="D127" s="60"/>
      <c r="E127" s="61"/>
      <c r="F127" s="121"/>
      <c r="G127" s="68"/>
      <c r="H127" s="68"/>
      <c r="I127" s="126"/>
      <c r="J127" s="126"/>
      <c r="K127" s="126"/>
      <c r="L127" s="70"/>
      <c r="M127" s="71"/>
      <c r="N127" s="1"/>
      <c r="O127" s="1"/>
      <c r="P127" s="1"/>
      <c r="Q127" s="74"/>
      <c r="R127" s="74"/>
      <c r="S127" s="74"/>
      <c r="T127" s="74"/>
      <c r="U127" s="74"/>
      <c r="V127" s="74"/>
      <c r="W127" s="74"/>
      <c r="X127" s="74"/>
      <c r="Y127" s="74"/>
      <c r="Z127" s="74"/>
    </row>
    <row r="128" ht="11.25" customHeight="1">
      <c r="A128" s="60"/>
      <c r="B128" s="60"/>
      <c r="C128" s="61"/>
      <c r="D128" s="60"/>
      <c r="E128" s="61"/>
      <c r="F128" s="121"/>
      <c r="G128" s="68"/>
      <c r="H128" s="68"/>
      <c r="I128" s="126"/>
      <c r="J128" s="126"/>
      <c r="K128" s="126"/>
      <c r="L128" s="70"/>
      <c r="M128" s="71"/>
      <c r="N128" s="1"/>
      <c r="O128" s="1"/>
      <c r="P128" s="1"/>
      <c r="Q128" s="74"/>
      <c r="R128" s="74"/>
      <c r="S128" s="74"/>
      <c r="T128" s="74"/>
      <c r="U128" s="74"/>
      <c r="V128" s="74"/>
      <c r="W128" s="74"/>
      <c r="X128" s="74"/>
      <c r="Y128" s="74"/>
      <c r="Z128" s="74"/>
    </row>
    <row r="129" ht="11.25" customHeight="1">
      <c r="A129" s="60"/>
      <c r="B129" s="60"/>
      <c r="C129" s="61"/>
      <c r="D129" s="60"/>
      <c r="E129" s="61"/>
      <c r="F129" s="121"/>
      <c r="G129" s="68"/>
      <c r="H129" s="68"/>
      <c r="I129" s="126"/>
      <c r="J129" s="126"/>
      <c r="K129" s="126"/>
      <c r="L129" s="70"/>
      <c r="M129" s="71"/>
      <c r="N129" s="1"/>
      <c r="O129" s="1"/>
      <c r="P129" s="1"/>
      <c r="Q129" s="74"/>
      <c r="R129" s="74"/>
      <c r="S129" s="74"/>
      <c r="T129" s="74"/>
      <c r="U129" s="74"/>
      <c r="V129" s="74"/>
      <c r="W129" s="74"/>
      <c r="X129" s="74"/>
      <c r="Y129" s="74"/>
      <c r="Z129" s="74"/>
    </row>
    <row r="130" ht="11.25" customHeight="1">
      <c r="A130" s="60"/>
      <c r="B130" s="60"/>
      <c r="C130" s="61"/>
      <c r="D130" s="60"/>
      <c r="E130" s="61"/>
      <c r="F130" s="121"/>
      <c r="G130" s="68"/>
      <c r="H130" s="68"/>
      <c r="I130" s="126"/>
      <c r="J130" s="126"/>
      <c r="K130" s="126"/>
      <c r="L130" s="70"/>
      <c r="M130" s="71"/>
      <c r="N130" s="1"/>
      <c r="O130" s="1"/>
      <c r="P130" s="1"/>
      <c r="Q130" s="74"/>
      <c r="R130" s="74"/>
      <c r="S130" s="74"/>
      <c r="T130" s="74"/>
      <c r="U130" s="74"/>
      <c r="V130" s="74"/>
      <c r="W130" s="74"/>
      <c r="X130" s="74"/>
      <c r="Y130" s="74"/>
      <c r="Z130" s="74"/>
    </row>
    <row r="131" ht="11.25" customHeight="1">
      <c r="A131" s="60"/>
      <c r="B131" s="60"/>
      <c r="C131" s="61"/>
      <c r="D131" s="60"/>
      <c r="E131" s="61"/>
      <c r="F131" s="121"/>
      <c r="G131" s="68"/>
      <c r="H131" s="68"/>
      <c r="I131" s="126"/>
      <c r="J131" s="126"/>
      <c r="K131" s="126"/>
      <c r="L131" s="70"/>
      <c r="M131" s="71"/>
      <c r="N131" s="1"/>
      <c r="O131" s="1"/>
      <c r="P131" s="1"/>
      <c r="Q131" s="74"/>
      <c r="R131" s="74"/>
      <c r="S131" s="74"/>
      <c r="T131" s="74"/>
      <c r="U131" s="74"/>
      <c r="V131" s="74"/>
      <c r="W131" s="74"/>
      <c r="X131" s="74"/>
      <c r="Y131" s="74"/>
      <c r="Z131" s="74"/>
    </row>
    <row r="132" ht="11.25" customHeight="1">
      <c r="A132" s="60"/>
      <c r="B132" s="60"/>
      <c r="C132" s="61"/>
      <c r="D132" s="60"/>
      <c r="E132" s="61"/>
      <c r="F132" s="121"/>
      <c r="G132" s="68"/>
      <c r="H132" s="68"/>
      <c r="I132" s="126"/>
      <c r="J132" s="126"/>
      <c r="K132" s="126"/>
      <c r="L132" s="70"/>
      <c r="M132" s="71"/>
      <c r="N132" s="1"/>
      <c r="O132" s="1"/>
      <c r="P132" s="1"/>
      <c r="Q132" s="74"/>
      <c r="R132" s="74"/>
      <c r="S132" s="74"/>
      <c r="T132" s="74"/>
      <c r="U132" s="74"/>
      <c r="V132" s="74"/>
      <c r="W132" s="74"/>
      <c r="X132" s="74"/>
      <c r="Y132" s="74"/>
      <c r="Z132" s="74"/>
    </row>
    <row r="133" ht="11.25" customHeight="1">
      <c r="A133" s="60"/>
      <c r="B133" s="60"/>
      <c r="C133" s="61"/>
      <c r="D133" s="60"/>
      <c r="E133" s="61"/>
      <c r="F133" s="121"/>
      <c r="G133" s="68"/>
      <c r="H133" s="68"/>
      <c r="I133" s="126"/>
      <c r="J133" s="126"/>
      <c r="K133" s="126"/>
      <c r="L133" s="70"/>
      <c r="M133" s="71"/>
      <c r="N133" s="1"/>
      <c r="O133" s="1"/>
      <c r="P133" s="1"/>
      <c r="Q133" s="74"/>
      <c r="R133" s="74"/>
      <c r="S133" s="74"/>
      <c r="T133" s="74"/>
      <c r="U133" s="74"/>
      <c r="V133" s="74"/>
      <c r="W133" s="74"/>
      <c r="X133" s="74"/>
      <c r="Y133" s="74"/>
      <c r="Z133" s="74"/>
    </row>
    <row r="134" ht="11.25" customHeight="1">
      <c r="A134" s="60"/>
      <c r="B134" s="60"/>
      <c r="C134" s="61"/>
      <c r="D134" s="60"/>
      <c r="E134" s="61"/>
      <c r="F134" s="121"/>
      <c r="G134" s="68"/>
      <c r="H134" s="68"/>
      <c r="I134" s="126"/>
      <c r="J134" s="126"/>
      <c r="K134" s="126"/>
      <c r="L134" s="70"/>
      <c r="M134" s="71"/>
      <c r="N134" s="1"/>
      <c r="O134" s="1"/>
      <c r="P134" s="1"/>
      <c r="Q134" s="74"/>
      <c r="R134" s="74"/>
      <c r="S134" s="74"/>
      <c r="T134" s="74"/>
      <c r="U134" s="74"/>
      <c r="V134" s="74"/>
      <c r="W134" s="74"/>
      <c r="X134" s="74"/>
      <c r="Y134" s="74"/>
      <c r="Z134" s="74"/>
    </row>
    <row r="135" ht="11.25" customHeight="1">
      <c r="A135" s="60"/>
      <c r="B135" s="60"/>
      <c r="C135" s="61"/>
      <c r="D135" s="60"/>
      <c r="E135" s="61"/>
      <c r="F135" s="121"/>
      <c r="G135" s="68"/>
      <c r="H135" s="68"/>
      <c r="I135" s="126"/>
      <c r="J135" s="126"/>
      <c r="K135" s="126"/>
      <c r="L135" s="70"/>
      <c r="M135" s="71"/>
      <c r="N135" s="1"/>
      <c r="O135" s="1"/>
      <c r="P135" s="1"/>
      <c r="Q135" s="74"/>
      <c r="R135" s="74"/>
      <c r="S135" s="74"/>
      <c r="T135" s="74"/>
      <c r="U135" s="74"/>
      <c r="V135" s="74"/>
      <c r="W135" s="74"/>
      <c r="X135" s="74"/>
      <c r="Y135" s="74"/>
      <c r="Z135" s="74"/>
    </row>
    <row r="136" ht="11.25" customHeight="1">
      <c r="A136" s="60"/>
      <c r="B136" s="60"/>
      <c r="C136" s="61"/>
      <c r="D136" s="60"/>
      <c r="E136" s="61"/>
      <c r="F136" s="121"/>
      <c r="G136" s="68"/>
      <c r="H136" s="68"/>
      <c r="I136" s="126"/>
      <c r="J136" s="126"/>
      <c r="K136" s="126"/>
      <c r="L136" s="70"/>
      <c r="M136" s="71"/>
      <c r="N136" s="1"/>
      <c r="O136" s="1"/>
      <c r="P136" s="1"/>
      <c r="Q136" s="74"/>
      <c r="R136" s="74"/>
      <c r="S136" s="74"/>
      <c r="T136" s="74"/>
      <c r="U136" s="74"/>
      <c r="V136" s="74"/>
      <c r="W136" s="74"/>
      <c r="X136" s="74"/>
      <c r="Y136" s="74"/>
      <c r="Z136" s="74"/>
    </row>
    <row r="137" ht="11.25" customHeight="1">
      <c r="A137" s="60"/>
      <c r="B137" s="60"/>
      <c r="C137" s="61"/>
      <c r="D137" s="60"/>
      <c r="E137" s="61"/>
      <c r="F137" s="121"/>
      <c r="G137" s="68"/>
      <c r="H137" s="68"/>
      <c r="I137" s="126"/>
      <c r="J137" s="126"/>
      <c r="K137" s="126"/>
      <c r="L137" s="70"/>
      <c r="M137" s="71"/>
      <c r="N137" s="1"/>
      <c r="O137" s="1"/>
      <c r="P137" s="1"/>
      <c r="Q137" s="74"/>
      <c r="R137" s="74"/>
      <c r="S137" s="74"/>
      <c r="T137" s="74"/>
      <c r="U137" s="74"/>
      <c r="V137" s="74"/>
      <c r="W137" s="74"/>
      <c r="X137" s="74"/>
      <c r="Y137" s="74"/>
      <c r="Z137" s="74"/>
    </row>
    <row r="138" ht="11.25" customHeight="1">
      <c r="A138" s="60"/>
      <c r="B138" s="60"/>
      <c r="C138" s="61"/>
      <c r="D138" s="60"/>
      <c r="E138" s="61"/>
      <c r="F138" s="121"/>
      <c r="G138" s="68"/>
      <c r="H138" s="68"/>
      <c r="I138" s="126"/>
      <c r="J138" s="126"/>
      <c r="K138" s="126"/>
      <c r="L138" s="70"/>
      <c r="M138" s="71"/>
      <c r="N138" s="1"/>
      <c r="O138" s="1"/>
      <c r="P138" s="1"/>
      <c r="Q138" s="74"/>
      <c r="R138" s="74"/>
      <c r="S138" s="74"/>
      <c r="T138" s="74"/>
      <c r="U138" s="74"/>
      <c r="V138" s="74"/>
      <c r="W138" s="74"/>
      <c r="X138" s="74"/>
      <c r="Y138" s="74"/>
      <c r="Z138" s="74"/>
    </row>
    <row r="139" ht="11.25" customHeight="1">
      <c r="A139" s="60"/>
      <c r="B139" s="60"/>
      <c r="C139" s="61"/>
      <c r="D139" s="60"/>
      <c r="E139" s="61"/>
      <c r="F139" s="121"/>
      <c r="G139" s="68"/>
      <c r="H139" s="68"/>
      <c r="I139" s="126"/>
      <c r="J139" s="126"/>
      <c r="K139" s="126"/>
      <c r="L139" s="70"/>
      <c r="M139" s="71"/>
      <c r="N139" s="1"/>
      <c r="O139" s="1"/>
      <c r="P139" s="1"/>
      <c r="Q139" s="74"/>
      <c r="R139" s="74"/>
      <c r="S139" s="74"/>
      <c r="T139" s="74"/>
      <c r="U139" s="74"/>
      <c r="V139" s="74"/>
      <c r="W139" s="74"/>
      <c r="X139" s="74"/>
      <c r="Y139" s="74"/>
      <c r="Z139" s="74"/>
    </row>
    <row r="140" ht="11.25" customHeight="1">
      <c r="A140" s="60"/>
      <c r="B140" s="60"/>
      <c r="C140" s="61"/>
      <c r="D140" s="60"/>
      <c r="E140" s="61"/>
      <c r="F140" s="121"/>
      <c r="G140" s="68"/>
      <c r="H140" s="68"/>
      <c r="I140" s="126"/>
      <c r="J140" s="126"/>
      <c r="K140" s="126"/>
      <c r="L140" s="70"/>
      <c r="M140" s="71"/>
      <c r="N140" s="1"/>
      <c r="O140" s="1"/>
      <c r="P140" s="1"/>
      <c r="Q140" s="74"/>
      <c r="R140" s="74"/>
      <c r="S140" s="74"/>
      <c r="T140" s="74"/>
      <c r="U140" s="74"/>
      <c r="V140" s="74"/>
      <c r="W140" s="74"/>
      <c r="X140" s="74"/>
      <c r="Y140" s="74"/>
      <c r="Z140" s="74"/>
    </row>
    <row r="141" ht="11.25" customHeight="1">
      <c r="A141" s="60"/>
      <c r="B141" s="60"/>
      <c r="C141" s="61"/>
      <c r="D141" s="60"/>
      <c r="E141" s="61"/>
      <c r="F141" s="121"/>
      <c r="G141" s="68"/>
      <c r="H141" s="68"/>
      <c r="I141" s="126"/>
      <c r="J141" s="126"/>
      <c r="K141" s="126"/>
      <c r="L141" s="70"/>
      <c r="M141" s="71"/>
      <c r="N141" s="1"/>
      <c r="O141" s="1"/>
      <c r="P141" s="1"/>
      <c r="Q141" s="74"/>
      <c r="R141" s="74"/>
      <c r="S141" s="74"/>
      <c r="T141" s="74"/>
      <c r="U141" s="74"/>
      <c r="V141" s="74"/>
      <c r="W141" s="74"/>
      <c r="X141" s="74"/>
      <c r="Y141" s="74"/>
      <c r="Z141" s="74"/>
    </row>
    <row r="142" ht="11.25" customHeight="1">
      <c r="A142" s="60"/>
      <c r="B142" s="60"/>
      <c r="C142" s="61"/>
      <c r="D142" s="60"/>
      <c r="E142" s="61"/>
      <c r="F142" s="121"/>
      <c r="G142" s="68"/>
      <c r="H142" s="68"/>
      <c r="I142" s="126"/>
      <c r="J142" s="126"/>
      <c r="K142" s="126"/>
      <c r="L142" s="70"/>
      <c r="M142" s="71"/>
      <c r="N142" s="1"/>
      <c r="O142" s="1"/>
      <c r="P142" s="1"/>
      <c r="Q142" s="74"/>
      <c r="R142" s="74"/>
      <c r="S142" s="74"/>
      <c r="T142" s="74"/>
      <c r="U142" s="74"/>
      <c r="V142" s="74"/>
      <c r="W142" s="74"/>
      <c r="X142" s="74"/>
      <c r="Y142" s="74"/>
      <c r="Z142" s="74"/>
    </row>
    <row r="143" ht="11.25" customHeight="1">
      <c r="A143" s="60"/>
      <c r="B143" s="60"/>
      <c r="C143" s="61"/>
      <c r="D143" s="60"/>
      <c r="E143" s="61"/>
      <c r="F143" s="121"/>
      <c r="G143" s="68"/>
      <c r="H143" s="68"/>
      <c r="I143" s="126"/>
      <c r="J143" s="126"/>
      <c r="K143" s="126"/>
      <c r="L143" s="70"/>
      <c r="M143" s="71"/>
      <c r="N143" s="1"/>
      <c r="O143" s="1"/>
      <c r="P143" s="1"/>
      <c r="Q143" s="74"/>
      <c r="R143" s="74"/>
      <c r="S143" s="74"/>
      <c r="T143" s="74"/>
      <c r="U143" s="74"/>
      <c r="V143" s="74"/>
      <c r="W143" s="74"/>
      <c r="X143" s="74"/>
      <c r="Y143" s="74"/>
      <c r="Z143" s="74"/>
    </row>
    <row r="144" ht="11.25" customHeight="1">
      <c r="A144" s="60"/>
      <c r="B144" s="60"/>
      <c r="C144" s="61"/>
      <c r="D144" s="60"/>
      <c r="E144" s="61"/>
      <c r="F144" s="121"/>
      <c r="G144" s="68"/>
      <c r="H144" s="68"/>
      <c r="I144" s="126"/>
      <c r="J144" s="126"/>
      <c r="K144" s="126"/>
      <c r="L144" s="70"/>
      <c r="M144" s="71"/>
      <c r="N144" s="1"/>
      <c r="O144" s="1"/>
      <c r="P144" s="1"/>
      <c r="Q144" s="74"/>
      <c r="R144" s="74"/>
      <c r="S144" s="74"/>
      <c r="T144" s="74"/>
      <c r="U144" s="74"/>
      <c r="V144" s="74"/>
      <c r="W144" s="74"/>
      <c r="X144" s="74"/>
      <c r="Y144" s="74"/>
      <c r="Z144" s="74"/>
    </row>
    <row r="145" ht="11.25" customHeight="1">
      <c r="A145" s="60"/>
      <c r="B145" s="60"/>
      <c r="C145" s="61"/>
      <c r="D145" s="60"/>
      <c r="E145" s="61"/>
      <c r="F145" s="121"/>
      <c r="G145" s="68"/>
      <c r="H145" s="68"/>
      <c r="I145" s="126"/>
      <c r="J145" s="126"/>
      <c r="K145" s="126"/>
      <c r="L145" s="70"/>
      <c r="M145" s="71"/>
      <c r="N145" s="1"/>
      <c r="O145" s="1"/>
      <c r="P145" s="1"/>
      <c r="Q145" s="74"/>
      <c r="R145" s="74"/>
      <c r="S145" s="74"/>
      <c r="T145" s="74"/>
      <c r="U145" s="74"/>
      <c r="V145" s="74"/>
      <c r="W145" s="74"/>
      <c r="X145" s="74"/>
      <c r="Y145" s="74"/>
      <c r="Z145" s="74"/>
    </row>
    <row r="146" ht="11.25" customHeight="1">
      <c r="A146" s="60"/>
      <c r="B146" s="60"/>
      <c r="C146" s="61"/>
      <c r="D146" s="60"/>
      <c r="E146" s="61"/>
      <c r="F146" s="121"/>
      <c r="G146" s="68"/>
      <c r="H146" s="68"/>
      <c r="I146" s="126"/>
      <c r="J146" s="126"/>
      <c r="K146" s="126"/>
      <c r="L146" s="70"/>
      <c r="M146" s="71"/>
      <c r="N146" s="1"/>
      <c r="O146" s="1"/>
      <c r="P146" s="1"/>
      <c r="Q146" s="74"/>
      <c r="R146" s="74"/>
      <c r="S146" s="74"/>
      <c r="T146" s="74"/>
      <c r="U146" s="74"/>
      <c r="V146" s="74"/>
      <c r="W146" s="74"/>
      <c r="X146" s="74"/>
      <c r="Y146" s="74"/>
      <c r="Z146" s="74"/>
    </row>
    <row r="147" ht="11.25" customHeight="1">
      <c r="A147" s="60"/>
      <c r="B147" s="60"/>
      <c r="C147" s="61"/>
      <c r="D147" s="60"/>
      <c r="E147" s="61"/>
      <c r="F147" s="121"/>
      <c r="G147" s="68"/>
      <c r="H147" s="68"/>
      <c r="I147" s="126"/>
      <c r="J147" s="126"/>
      <c r="K147" s="126"/>
      <c r="L147" s="70"/>
      <c r="M147" s="71"/>
      <c r="N147" s="1"/>
      <c r="O147" s="1"/>
      <c r="P147" s="1"/>
      <c r="Q147" s="74"/>
      <c r="R147" s="74"/>
      <c r="S147" s="74"/>
      <c r="T147" s="74"/>
      <c r="U147" s="74"/>
      <c r="V147" s="74"/>
      <c r="W147" s="74"/>
      <c r="X147" s="74"/>
      <c r="Y147" s="74"/>
      <c r="Z147" s="74"/>
    </row>
    <row r="148" ht="11.25" customHeight="1">
      <c r="A148" s="60"/>
      <c r="B148" s="60"/>
      <c r="C148" s="61"/>
      <c r="D148" s="60"/>
      <c r="E148" s="61"/>
      <c r="F148" s="121"/>
      <c r="G148" s="68"/>
      <c r="H148" s="68"/>
      <c r="I148" s="126"/>
      <c r="J148" s="126"/>
      <c r="K148" s="126"/>
      <c r="L148" s="70"/>
      <c r="M148" s="71"/>
      <c r="N148" s="1"/>
      <c r="O148" s="1"/>
      <c r="P148" s="1"/>
      <c r="Q148" s="74"/>
      <c r="R148" s="74"/>
      <c r="S148" s="74"/>
      <c r="T148" s="74"/>
      <c r="U148" s="74"/>
      <c r="V148" s="74"/>
      <c r="W148" s="74"/>
      <c r="X148" s="74"/>
      <c r="Y148" s="74"/>
      <c r="Z148" s="74"/>
    </row>
    <row r="149" ht="11.25" customHeight="1">
      <c r="A149" s="60"/>
      <c r="B149" s="60"/>
      <c r="C149" s="61"/>
      <c r="D149" s="60"/>
      <c r="E149" s="61"/>
      <c r="F149" s="121"/>
      <c r="G149" s="68"/>
      <c r="H149" s="68"/>
      <c r="I149" s="126"/>
      <c r="J149" s="126"/>
      <c r="K149" s="126"/>
      <c r="L149" s="70"/>
      <c r="M149" s="71"/>
      <c r="N149" s="1"/>
      <c r="O149" s="1"/>
      <c r="P149" s="1"/>
      <c r="Q149" s="74"/>
      <c r="R149" s="74"/>
      <c r="S149" s="74"/>
      <c r="T149" s="74"/>
      <c r="U149" s="74"/>
      <c r="V149" s="74"/>
      <c r="W149" s="74"/>
      <c r="X149" s="74"/>
      <c r="Y149" s="74"/>
      <c r="Z149" s="74"/>
    </row>
    <row r="150" ht="11.25" customHeight="1">
      <c r="A150" s="60"/>
      <c r="B150" s="60"/>
      <c r="C150" s="61"/>
      <c r="D150" s="60"/>
      <c r="E150" s="61"/>
      <c r="F150" s="121"/>
      <c r="G150" s="68"/>
      <c r="H150" s="68"/>
      <c r="I150" s="126"/>
      <c r="J150" s="126"/>
      <c r="K150" s="126"/>
      <c r="L150" s="70"/>
      <c r="M150" s="71"/>
      <c r="N150" s="1"/>
      <c r="O150" s="1"/>
      <c r="P150" s="1"/>
      <c r="Q150" s="74"/>
      <c r="R150" s="74"/>
      <c r="S150" s="74"/>
      <c r="T150" s="74"/>
      <c r="U150" s="74"/>
      <c r="V150" s="74"/>
      <c r="W150" s="74"/>
      <c r="X150" s="74"/>
      <c r="Y150" s="74"/>
      <c r="Z150" s="74"/>
    </row>
    <row r="151" ht="11.25" customHeight="1">
      <c r="A151" s="60"/>
      <c r="B151" s="60"/>
      <c r="C151" s="61"/>
      <c r="D151" s="60"/>
      <c r="E151" s="61"/>
      <c r="F151" s="121"/>
      <c r="G151" s="68"/>
      <c r="H151" s="68"/>
      <c r="I151" s="126"/>
      <c r="J151" s="126"/>
      <c r="K151" s="126"/>
      <c r="L151" s="70"/>
      <c r="M151" s="71"/>
      <c r="N151" s="1"/>
      <c r="O151" s="1"/>
      <c r="P151" s="1"/>
      <c r="Q151" s="74"/>
      <c r="R151" s="74"/>
      <c r="S151" s="74"/>
      <c r="T151" s="74"/>
      <c r="U151" s="74"/>
      <c r="V151" s="74"/>
      <c r="W151" s="74"/>
      <c r="X151" s="74"/>
      <c r="Y151" s="74"/>
      <c r="Z151" s="74"/>
    </row>
    <row r="152" ht="11.25" customHeight="1">
      <c r="A152" s="60"/>
      <c r="B152" s="60"/>
      <c r="C152" s="61"/>
      <c r="D152" s="60"/>
      <c r="E152" s="61"/>
      <c r="F152" s="121"/>
      <c r="G152" s="68"/>
      <c r="H152" s="68"/>
      <c r="I152" s="126"/>
      <c r="J152" s="126"/>
      <c r="K152" s="126"/>
      <c r="L152" s="70"/>
      <c r="M152" s="71"/>
      <c r="N152" s="1"/>
      <c r="O152" s="1"/>
      <c r="P152" s="1"/>
      <c r="Q152" s="74"/>
      <c r="R152" s="74"/>
      <c r="S152" s="74"/>
      <c r="T152" s="74"/>
      <c r="U152" s="74"/>
      <c r="V152" s="74"/>
      <c r="W152" s="74"/>
      <c r="X152" s="74"/>
      <c r="Y152" s="74"/>
      <c r="Z152" s="74"/>
    </row>
    <row r="153" ht="11.25" customHeight="1">
      <c r="A153" s="60"/>
      <c r="B153" s="60"/>
      <c r="C153" s="61"/>
      <c r="D153" s="60"/>
      <c r="E153" s="61"/>
      <c r="F153" s="121"/>
      <c r="G153" s="68"/>
      <c r="H153" s="68"/>
      <c r="I153" s="126"/>
      <c r="J153" s="126"/>
      <c r="K153" s="126"/>
      <c r="L153" s="70"/>
      <c r="M153" s="71"/>
      <c r="N153" s="1"/>
      <c r="O153" s="1"/>
      <c r="P153" s="1"/>
      <c r="Q153" s="74"/>
      <c r="R153" s="74"/>
      <c r="S153" s="74"/>
      <c r="T153" s="74"/>
      <c r="U153" s="74"/>
      <c r="V153" s="74"/>
      <c r="W153" s="74"/>
      <c r="X153" s="74"/>
      <c r="Y153" s="74"/>
      <c r="Z153" s="74"/>
    </row>
    <row r="154" ht="11.25" customHeight="1">
      <c r="A154" s="60"/>
      <c r="B154" s="60"/>
      <c r="C154" s="61"/>
      <c r="D154" s="60"/>
      <c r="E154" s="61"/>
      <c r="F154" s="121"/>
      <c r="G154" s="68"/>
      <c r="H154" s="68"/>
      <c r="I154" s="126"/>
      <c r="J154" s="126"/>
      <c r="K154" s="126"/>
      <c r="L154" s="70"/>
      <c r="M154" s="71"/>
      <c r="N154" s="1"/>
      <c r="O154" s="1"/>
      <c r="P154" s="1"/>
      <c r="Q154" s="74"/>
      <c r="R154" s="74"/>
      <c r="S154" s="74"/>
      <c r="T154" s="74"/>
      <c r="U154" s="74"/>
      <c r="V154" s="74"/>
      <c r="W154" s="74"/>
      <c r="X154" s="74"/>
      <c r="Y154" s="74"/>
      <c r="Z154" s="74"/>
    </row>
    <row r="155" ht="11.25" customHeight="1">
      <c r="A155" s="60"/>
      <c r="B155" s="60"/>
      <c r="C155" s="61"/>
      <c r="D155" s="60"/>
      <c r="E155" s="61"/>
      <c r="F155" s="121"/>
      <c r="G155" s="68"/>
      <c r="H155" s="68"/>
      <c r="I155" s="126"/>
      <c r="J155" s="126"/>
      <c r="K155" s="126"/>
      <c r="L155" s="70"/>
      <c r="M155" s="71"/>
      <c r="N155" s="1"/>
      <c r="O155" s="1"/>
      <c r="P155" s="1"/>
      <c r="Q155" s="74"/>
      <c r="R155" s="74"/>
      <c r="S155" s="74"/>
      <c r="T155" s="74"/>
      <c r="U155" s="74"/>
      <c r="V155" s="74"/>
      <c r="W155" s="74"/>
      <c r="X155" s="74"/>
      <c r="Y155" s="74"/>
      <c r="Z155" s="74"/>
    </row>
    <row r="156" ht="11.25" customHeight="1">
      <c r="A156" s="60"/>
      <c r="B156" s="60"/>
      <c r="C156" s="61"/>
      <c r="D156" s="60"/>
      <c r="E156" s="61"/>
      <c r="F156" s="121"/>
      <c r="G156" s="68"/>
      <c r="H156" s="68"/>
      <c r="I156" s="126"/>
      <c r="J156" s="126"/>
      <c r="K156" s="126"/>
      <c r="L156" s="70"/>
      <c r="M156" s="71"/>
      <c r="N156" s="1"/>
      <c r="O156" s="1"/>
      <c r="P156" s="1"/>
      <c r="Q156" s="74"/>
      <c r="R156" s="74"/>
      <c r="S156" s="74"/>
      <c r="T156" s="74"/>
      <c r="U156" s="74"/>
      <c r="V156" s="74"/>
      <c r="W156" s="74"/>
      <c r="X156" s="74"/>
      <c r="Y156" s="74"/>
      <c r="Z156" s="74"/>
    </row>
    <row r="157" ht="11.25" customHeight="1">
      <c r="A157" s="60"/>
      <c r="B157" s="60"/>
      <c r="C157" s="61"/>
      <c r="D157" s="60"/>
      <c r="E157" s="61"/>
      <c r="F157" s="121"/>
      <c r="G157" s="68"/>
      <c r="H157" s="68"/>
      <c r="I157" s="126"/>
      <c r="J157" s="126"/>
      <c r="K157" s="126"/>
      <c r="L157" s="70"/>
      <c r="M157" s="71"/>
      <c r="N157" s="1"/>
      <c r="O157" s="1"/>
      <c r="P157" s="1"/>
      <c r="Q157" s="74"/>
      <c r="R157" s="74"/>
      <c r="S157" s="74"/>
      <c r="T157" s="74"/>
      <c r="U157" s="74"/>
      <c r="V157" s="74"/>
      <c r="W157" s="74"/>
      <c r="X157" s="74"/>
      <c r="Y157" s="74"/>
      <c r="Z157" s="74"/>
    </row>
    <row r="158" ht="11.25" customHeight="1">
      <c r="A158" s="60"/>
      <c r="B158" s="60"/>
      <c r="C158" s="61"/>
      <c r="D158" s="60"/>
      <c r="E158" s="61"/>
      <c r="F158" s="121"/>
      <c r="G158" s="68"/>
      <c r="H158" s="68"/>
      <c r="I158" s="126"/>
      <c r="J158" s="126"/>
      <c r="K158" s="126"/>
      <c r="L158" s="70"/>
      <c r="M158" s="71"/>
      <c r="N158" s="1"/>
      <c r="O158" s="1"/>
      <c r="P158" s="1"/>
      <c r="Q158" s="74"/>
      <c r="R158" s="74"/>
      <c r="S158" s="74"/>
      <c r="T158" s="74"/>
      <c r="U158" s="74"/>
      <c r="V158" s="74"/>
      <c r="W158" s="74"/>
      <c r="X158" s="74"/>
      <c r="Y158" s="74"/>
      <c r="Z158" s="74"/>
    </row>
    <row r="159" ht="11.25" customHeight="1">
      <c r="A159" s="60"/>
      <c r="B159" s="60"/>
      <c r="C159" s="61"/>
      <c r="D159" s="60"/>
      <c r="E159" s="61"/>
      <c r="F159" s="121"/>
      <c r="G159" s="68"/>
      <c r="H159" s="68"/>
      <c r="I159" s="126"/>
      <c r="J159" s="126"/>
      <c r="K159" s="126"/>
      <c r="L159" s="70"/>
      <c r="M159" s="71"/>
      <c r="N159" s="1"/>
      <c r="O159" s="1"/>
      <c r="P159" s="1"/>
      <c r="Q159" s="74"/>
      <c r="R159" s="74"/>
      <c r="S159" s="74"/>
      <c r="T159" s="74"/>
      <c r="U159" s="74"/>
      <c r="V159" s="74"/>
      <c r="W159" s="74"/>
      <c r="X159" s="74"/>
      <c r="Y159" s="74"/>
      <c r="Z159" s="74"/>
    </row>
    <row r="160" ht="11.25" customHeight="1">
      <c r="A160" s="60"/>
      <c r="B160" s="60"/>
      <c r="C160" s="61"/>
      <c r="D160" s="60"/>
      <c r="E160" s="61"/>
      <c r="F160" s="121"/>
      <c r="G160" s="68"/>
      <c r="H160" s="68"/>
      <c r="I160" s="126"/>
      <c r="J160" s="126"/>
      <c r="K160" s="126"/>
      <c r="L160" s="70"/>
      <c r="M160" s="71"/>
      <c r="N160" s="1"/>
      <c r="O160" s="1"/>
      <c r="P160" s="1"/>
      <c r="Q160" s="74"/>
      <c r="R160" s="74"/>
      <c r="S160" s="74"/>
      <c r="T160" s="74"/>
      <c r="U160" s="74"/>
      <c r="V160" s="74"/>
      <c r="W160" s="74"/>
      <c r="X160" s="74"/>
      <c r="Y160" s="74"/>
      <c r="Z160" s="74"/>
    </row>
    <row r="161" ht="11.25" customHeight="1">
      <c r="A161" s="60"/>
      <c r="B161" s="60"/>
      <c r="C161" s="61"/>
      <c r="D161" s="60"/>
      <c r="E161" s="61"/>
      <c r="F161" s="121"/>
      <c r="G161" s="68"/>
      <c r="H161" s="68"/>
      <c r="I161" s="126"/>
      <c r="J161" s="126"/>
      <c r="K161" s="126"/>
      <c r="L161" s="70"/>
      <c r="M161" s="71"/>
      <c r="N161" s="1"/>
      <c r="O161" s="1"/>
      <c r="P161" s="1"/>
      <c r="Q161" s="74"/>
      <c r="R161" s="74"/>
      <c r="S161" s="74"/>
      <c r="T161" s="74"/>
      <c r="U161" s="74"/>
      <c r="V161" s="74"/>
      <c r="W161" s="74"/>
      <c r="X161" s="74"/>
      <c r="Y161" s="74"/>
      <c r="Z161" s="74"/>
    </row>
    <row r="162" ht="11.25" customHeight="1">
      <c r="A162" s="60"/>
      <c r="B162" s="60"/>
      <c r="C162" s="61"/>
      <c r="D162" s="60"/>
      <c r="E162" s="61"/>
      <c r="F162" s="121"/>
      <c r="G162" s="68"/>
      <c r="H162" s="68"/>
      <c r="I162" s="126"/>
      <c r="J162" s="126"/>
      <c r="K162" s="126"/>
      <c r="L162" s="70"/>
      <c r="M162" s="71"/>
      <c r="N162" s="1"/>
      <c r="O162" s="1"/>
      <c r="P162" s="1"/>
      <c r="Q162" s="74"/>
      <c r="R162" s="74"/>
      <c r="S162" s="74"/>
      <c r="T162" s="74"/>
      <c r="U162" s="74"/>
      <c r="V162" s="74"/>
      <c r="W162" s="74"/>
      <c r="X162" s="74"/>
      <c r="Y162" s="74"/>
      <c r="Z162" s="74"/>
    </row>
    <row r="163" ht="11.25" customHeight="1">
      <c r="A163" s="60"/>
      <c r="B163" s="60"/>
      <c r="C163" s="61"/>
      <c r="D163" s="60"/>
      <c r="E163" s="61"/>
      <c r="F163" s="121"/>
      <c r="G163" s="68"/>
      <c r="H163" s="68"/>
      <c r="I163" s="126"/>
      <c r="J163" s="126"/>
      <c r="K163" s="126"/>
      <c r="L163" s="70"/>
      <c r="M163" s="71"/>
      <c r="N163" s="1"/>
      <c r="O163" s="1"/>
      <c r="P163" s="1"/>
      <c r="Q163" s="74"/>
      <c r="R163" s="74"/>
      <c r="S163" s="74"/>
      <c r="T163" s="74"/>
      <c r="U163" s="74"/>
      <c r="V163" s="74"/>
      <c r="W163" s="74"/>
      <c r="X163" s="74"/>
      <c r="Y163" s="74"/>
      <c r="Z163" s="74"/>
    </row>
    <row r="164" ht="11.25" customHeight="1">
      <c r="A164" s="60"/>
      <c r="B164" s="60"/>
      <c r="C164" s="61"/>
      <c r="D164" s="60"/>
      <c r="E164" s="61"/>
      <c r="F164" s="121"/>
      <c r="G164" s="68"/>
      <c r="H164" s="68"/>
      <c r="I164" s="126"/>
      <c r="J164" s="126"/>
      <c r="K164" s="126"/>
      <c r="L164" s="70"/>
      <c r="M164" s="71"/>
      <c r="N164" s="1"/>
      <c r="O164" s="1"/>
      <c r="P164" s="1"/>
      <c r="Q164" s="74"/>
      <c r="R164" s="74"/>
      <c r="S164" s="74"/>
      <c r="T164" s="74"/>
      <c r="U164" s="74"/>
      <c r="V164" s="74"/>
      <c r="W164" s="74"/>
      <c r="X164" s="74"/>
      <c r="Y164" s="74"/>
      <c r="Z164" s="74"/>
    </row>
    <row r="165" ht="11.25" customHeight="1">
      <c r="A165" s="60"/>
      <c r="B165" s="60"/>
      <c r="C165" s="61"/>
      <c r="D165" s="60"/>
      <c r="E165" s="61"/>
      <c r="F165" s="121"/>
      <c r="G165" s="68"/>
      <c r="H165" s="68"/>
      <c r="I165" s="126"/>
      <c r="J165" s="126"/>
      <c r="K165" s="126"/>
      <c r="L165" s="70"/>
      <c r="M165" s="71"/>
      <c r="N165" s="1"/>
      <c r="O165" s="1"/>
      <c r="P165" s="1"/>
      <c r="Q165" s="74"/>
      <c r="R165" s="74"/>
      <c r="S165" s="74"/>
      <c r="T165" s="74"/>
      <c r="U165" s="74"/>
      <c r="V165" s="74"/>
      <c r="W165" s="74"/>
      <c r="X165" s="74"/>
      <c r="Y165" s="74"/>
      <c r="Z165" s="74"/>
    </row>
    <row r="166" ht="11.25" customHeight="1">
      <c r="A166" s="60"/>
      <c r="B166" s="60"/>
      <c r="C166" s="61"/>
      <c r="D166" s="60"/>
      <c r="E166" s="61"/>
      <c r="F166" s="121"/>
      <c r="G166" s="68"/>
      <c r="H166" s="68"/>
      <c r="I166" s="126"/>
      <c r="J166" s="126"/>
      <c r="K166" s="126"/>
      <c r="L166" s="70"/>
      <c r="M166" s="71"/>
      <c r="N166" s="1"/>
      <c r="O166" s="1"/>
      <c r="P166" s="1"/>
      <c r="Q166" s="74"/>
      <c r="R166" s="74"/>
      <c r="S166" s="74"/>
      <c r="T166" s="74"/>
      <c r="U166" s="74"/>
      <c r="V166" s="74"/>
      <c r="W166" s="74"/>
      <c r="X166" s="74"/>
      <c r="Y166" s="74"/>
      <c r="Z166" s="74"/>
    </row>
    <row r="167" ht="11.25" customHeight="1">
      <c r="A167" s="60"/>
      <c r="B167" s="60"/>
      <c r="C167" s="61"/>
      <c r="D167" s="60"/>
      <c r="E167" s="61"/>
      <c r="F167" s="121"/>
      <c r="G167" s="68"/>
      <c r="H167" s="68"/>
      <c r="I167" s="126"/>
      <c r="J167" s="126"/>
      <c r="K167" s="126"/>
      <c r="L167" s="70"/>
      <c r="M167" s="71"/>
      <c r="N167" s="1"/>
      <c r="O167" s="1"/>
      <c r="P167" s="1"/>
      <c r="Q167" s="74"/>
      <c r="R167" s="74"/>
      <c r="S167" s="74"/>
      <c r="T167" s="74"/>
      <c r="U167" s="74"/>
      <c r="V167" s="74"/>
      <c r="W167" s="74"/>
      <c r="X167" s="74"/>
      <c r="Y167" s="74"/>
      <c r="Z167" s="74"/>
    </row>
    <row r="168" ht="11.25" customHeight="1">
      <c r="A168" s="60"/>
      <c r="B168" s="60"/>
      <c r="C168" s="61"/>
      <c r="D168" s="60"/>
      <c r="E168" s="61"/>
      <c r="F168" s="121"/>
      <c r="G168" s="68"/>
      <c r="H168" s="68"/>
      <c r="I168" s="126"/>
      <c r="J168" s="126"/>
      <c r="K168" s="126"/>
      <c r="L168" s="70"/>
      <c r="M168" s="71"/>
      <c r="N168" s="1"/>
      <c r="O168" s="1"/>
      <c r="P168" s="1"/>
      <c r="Q168" s="74"/>
      <c r="R168" s="74"/>
      <c r="S168" s="74"/>
      <c r="T168" s="74"/>
      <c r="U168" s="74"/>
      <c r="V168" s="74"/>
      <c r="W168" s="74"/>
      <c r="X168" s="74"/>
      <c r="Y168" s="74"/>
      <c r="Z168" s="74"/>
    </row>
    <row r="169" ht="11.25" customHeight="1">
      <c r="A169" s="60"/>
      <c r="B169" s="60"/>
      <c r="C169" s="61"/>
      <c r="D169" s="60"/>
      <c r="E169" s="61"/>
      <c r="F169" s="121"/>
      <c r="G169" s="68"/>
      <c r="H169" s="68"/>
      <c r="I169" s="126"/>
      <c r="J169" s="126"/>
      <c r="K169" s="126"/>
      <c r="L169" s="70"/>
      <c r="M169" s="71"/>
      <c r="N169" s="1"/>
      <c r="O169" s="1"/>
      <c r="P169" s="1"/>
      <c r="Q169" s="74"/>
      <c r="R169" s="74"/>
      <c r="S169" s="74"/>
      <c r="T169" s="74"/>
      <c r="U169" s="74"/>
      <c r="V169" s="74"/>
      <c r="W169" s="74"/>
      <c r="X169" s="74"/>
      <c r="Y169" s="74"/>
      <c r="Z169" s="74"/>
    </row>
    <row r="170" ht="11.25" customHeight="1">
      <c r="A170" s="60"/>
      <c r="B170" s="60"/>
      <c r="C170" s="61"/>
      <c r="D170" s="60"/>
      <c r="E170" s="61"/>
      <c r="F170" s="121"/>
      <c r="G170" s="68"/>
      <c r="H170" s="68"/>
      <c r="I170" s="126"/>
      <c r="J170" s="126"/>
      <c r="K170" s="126"/>
      <c r="L170" s="70"/>
      <c r="M170" s="71"/>
      <c r="N170" s="1"/>
      <c r="O170" s="1"/>
      <c r="P170" s="1"/>
      <c r="Q170" s="74"/>
      <c r="R170" s="74"/>
      <c r="S170" s="74"/>
      <c r="T170" s="74"/>
      <c r="U170" s="74"/>
      <c r="V170" s="74"/>
      <c r="W170" s="74"/>
      <c r="X170" s="74"/>
      <c r="Y170" s="74"/>
      <c r="Z170" s="74"/>
    </row>
    <row r="171" ht="11.25" customHeight="1">
      <c r="A171" s="60"/>
      <c r="B171" s="60"/>
      <c r="C171" s="61"/>
      <c r="D171" s="60"/>
      <c r="E171" s="61"/>
      <c r="F171" s="121"/>
      <c r="G171" s="68"/>
      <c r="H171" s="68"/>
      <c r="I171" s="126"/>
      <c r="J171" s="126"/>
      <c r="K171" s="126"/>
      <c r="L171" s="70"/>
      <c r="M171" s="71"/>
      <c r="N171" s="1"/>
      <c r="O171" s="1"/>
      <c r="P171" s="1"/>
      <c r="Q171" s="74"/>
      <c r="R171" s="74"/>
      <c r="S171" s="74"/>
      <c r="T171" s="74"/>
      <c r="U171" s="74"/>
      <c r="V171" s="74"/>
      <c r="W171" s="74"/>
      <c r="X171" s="74"/>
      <c r="Y171" s="74"/>
      <c r="Z171" s="74"/>
    </row>
    <row r="172" ht="11.25" customHeight="1">
      <c r="A172" s="60"/>
      <c r="B172" s="60"/>
      <c r="C172" s="61"/>
      <c r="D172" s="60"/>
      <c r="E172" s="61"/>
      <c r="F172" s="121"/>
      <c r="G172" s="68"/>
      <c r="H172" s="68"/>
      <c r="I172" s="126"/>
      <c r="J172" s="126"/>
      <c r="K172" s="126"/>
      <c r="L172" s="70"/>
      <c r="M172" s="71"/>
      <c r="N172" s="1"/>
      <c r="O172" s="1"/>
      <c r="P172" s="1"/>
      <c r="Q172" s="74"/>
      <c r="R172" s="74"/>
      <c r="S172" s="74"/>
      <c r="T172" s="74"/>
      <c r="U172" s="74"/>
      <c r="V172" s="74"/>
      <c r="W172" s="74"/>
      <c r="X172" s="74"/>
      <c r="Y172" s="74"/>
      <c r="Z172" s="74"/>
    </row>
    <row r="173" ht="11.25" customHeight="1">
      <c r="A173" s="60"/>
      <c r="B173" s="60"/>
      <c r="C173" s="61"/>
      <c r="D173" s="60"/>
      <c r="E173" s="61"/>
      <c r="F173" s="121"/>
      <c r="G173" s="68"/>
      <c r="H173" s="68"/>
      <c r="I173" s="126"/>
      <c r="J173" s="126"/>
      <c r="K173" s="126"/>
      <c r="L173" s="70"/>
      <c r="M173" s="71"/>
      <c r="N173" s="1"/>
      <c r="O173" s="1"/>
      <c r="P173" s="1"/>
      <c r="Q173" s="74"/>
      <c r="R173" s="74"/>
      <c r="S173" s="74"/>
      <c r="T173" s="74"/>
      <c r="U173" s="74"/>
      <c r="V173" s="74"/>
      <c r="W173" s="74"/>
      <c r="X173" s="74"/>
      <c r="Y173" s="74"/>
      <c r="Z173" s="74"/>
    </row>
    <row r="174" ht="11.25" customHeight="1">
      <c r="A174" s="60"/>
      <c r="B174" s="60"/>
      <c r="C174" s="61"/>
      <c r="D174" s="60"/>
      <c r="E174" s="61"/>
      <c r="F174" s="121"/>
      <c r="G174" s="68"/>
      <c r="H174" s="68"/>
      <c r="I174" s="126"/>
      <c r="J174" s="126"/>
      <c r="K174" s="126"/>
      <c r="L174" s="70"/>
      <c r="M174" s="71"/>
      <c r="N174" s="1"/>
      <c r="O174" s="1"/>
      <c r="P174" s="1"/>
      <c r="Q174" s="74"/>
      <c r="R174" s="74"/>
      <c r="S174" s="74"/>
      <c r="T174" s="74"/>
      <c r="U174" s="74"/>
      <c r="V174" s="74"/>
      <c r="W174" s="74"/>
      <c r="X174" s="74"/>
      <c r="Y174" s="74"/>
      <c r="Z174" s="74"/>
    </row>
    <row r="175" ht="11.25" customHeight="1">
      <c r="A175" s="60"/>
      <c r="B175" s="60"/>
      <c r="C175" s="61"/>
      <c r="D175" s="60"/>
      <c r="E175" s="61"/>
      <c r="F175" s="121"/>
      <c r="G175" s="68"/>
      <c r="H175" s="68"/>
      <c r="I175" s="126"/>
      <c r="J175" s="126"/>
      <c r="K175" s="126"/>
      <c r="L175" s="70"/>
      <c r="M175" s="71"/>
      <c r="N175" s="1"/>
      <c r="O175" s="1"/>
      <c r="P175" s="1"/>
      <c r="Q175" s="74"/>
      <c r="R175" s="74"/>
      <c r="S175" s="74"/>
      <c r="T175" s="74"/>
      <c r="U175" s="74"/>
      <c r="V175" s="74"/>
      <c r="W175" s="74"/>
      <c r="X175" s="74"/>
      <c r="Y175" s="74"/>
      <c r="Z175" s="74"/>
    </row>
    <row r="176" ht="11.25" customHeight="1">
      <c r="A176" s="60"/>
      <c r="B176" s="60"/>
      <c r="C176" s="61"/>
      <c r="D176" s="60"/>
      <c r="E176" s="61"/>
      <c r="F176" s="121"/>
      <c r="G176" s="68"/>
      <c r="H176" s="68"/>
      <c r="I176" s="126"/>
      <c r="J176" s="126"/>
      <c r="K176" s="126"/>
      <c r="L176" s="70"/>
      <c r="M176" s="71"/>
      <c r="N176" s="1"/>
      <c r="O176" s="1"/>
      <c r="P176" s="1"/>
      <c r="Q176" s="74"/>
      <c r="R176" s="74"/>
      <c r="S176" s="74"/>
      <c r="T176" s="74"/>
      <c r="U176" s="74"/>
      <c r="V176" s="74"/>
      <c r="W176" s="74"/>
      <c r="X176" s="74"/>
      <c r="Y176" s="74"/>
      <c r="Z176" s="74"/>
    </row>
    <row r="177" ht="11.25" customHeight="1">
      <c r="A177" s="60"/>
      <c r="B177" s="60"/>
      <c r="C177" s="61"/>
      <c r="D177" s="60"/>
      <c r="E177" s="61"/>
      <c r="F177" s="121"/>
      <c r="G177" s="68"/>
      <c r="H177" s="68"/>
      <c r="I177" s="126"/>
      <c r="J177" s="126"/>
      <c r="K177" s="126"/>
      <c r="L177" s="70"/>
      <c r="M177" s="71"/>
      <c r="N177" s="1"/>
      <c r="O177" s="1"/>
      <c r="P177" s="1"/>
      <c r="Q177" s="74"/>
      <c r="R177" s="74"/>
      <c r="S177" s="74"/>
      <c r="T177" s="74"/>
      <c r="U177" s="74"/>
      <c r="V177" s="74"/>
      <c r="W177" s="74"/>
      <c r="X177" s="74"/>
      <c r="Y177" s="74"/>
      <c r="Z177" s="74"/>
    </row>
    <row r="178" ht="11.25" customHeight="1">
      <c r="A178" s="60"/>
      <c r="B178" s="60"/>
      <c r="C178" s="61"/>
      <c r="D178" s="60"/>
      <c r="E178" s="61"/>
      <c r="F178" s="121"/>
      <c r="G178" s="68"/>
      <c r="H178" s="68"/>
      <c r="I178" s="126"/>
      <c r="J178" s="126"/>
      <c r="K178" s="126"/>
      <c r="L178" s="70"/>
      <c r="M178" s="71"/>
      <c r="N178" s="1"/>
      <c r="O178" s="1"/>
      <c r="P178" s="1"/>
      <c r="Q178" s="74"/>
      <c r="R178" s="74"/>
      <c r="S178" s="74"/>
      <c r="T178" s="74"/>
      <c r="U178" s="74"/>
      <c r="V178" s="74"/>
      <c r="W178" s="74"/>
      <c r="X178" s="74"/>
      <c r="Y178" s="74"/>
      <c r="Z178" s="74"/>
    </row>
    <row r="179" ht="11.25" customHeight="1">
      <c r="A179" s="60"/>
      <c r="B179" s="60"/>
      <c r="C179" s="61"/>
      <c r="D179" s="60"/>
      <c r="E179" s="61"/>
      <c r="F179" s="121"/>
      <c r="G179" s="68"/>
      <c r="H179" s="68"/>
      <c r="I179" s="126"/>
      <c r="J179" s="126"/>
      <c r="K179" s="126"/>
      <c r="L179" s="70"/>
      <c r="M179" s="71"/>
      <c r="N179" s="1"/>
      <c r="O179" s="1"/>
      <c r="P179" s="1"/>
      <c r="Q179" s="74"/>
      <c r="R179" s="74"/>
      <c r="S179" s="74"/>
      <c r="T179" s="74"/>
      <c r="U179" s="74"/>
      <c r="V179" s="74"/>
      <c r="W179" s="74"/>
      <c r="X179" s="74"/>
      <c r="Y179" s="74"/>
      <c r="Z179" s="74"/>
    </row>
    <row r="180" ht="11.25" customHeight="1">
      <c r="A180" s="60"/>
      <c r="B180" s="60"/>
      <c r="C180" s="61"/>
      <c r="D180" s="60"/>
      <c r="E180" s="61"/>
      <c r="F180" s="121"/>
      <c r="G180" s="68"/>
      <c r="H180" s="68"/>
      <c r="I180" s="126"/>
      <c r="J180" s="126"/>
      <c r="K180" s="126"/>
      <c r="L180" s="70"/>
      <c r="M180" s="71"/>
      <c r="N180" s="1"/>
      <c r="O180" s="1"/>
      <c r="P180" s="1"/>
      <c r="Q180" s="74"/>
      <c r="R180" s="74"/>
      <c r="S180" s="74"/>
      <c r="T180" s="74"/>
      <c r="U180" s="74"/>
      <c r="V180" s="74"/>
      <c r="W180" s="74"/>
      <c r="X180" s="74"/>
      <c r="Y180" s="74"/>
      <c r="Z180" s="74"/>
    </row>
    <row r="181" ht="11.25" customHeight="1">
      <c r="A181" s="60"/>
      <c r="B181" s="60"/>
      <c r="C181" s="61"/>
      <c r="D181" s="60"/>
      <c r="E181" s="61"/>
      <c r="F181" s="121"/>
      <c r="G181" s="68"/>
      <c r="H181" s="68"/>
      <c r="I181" s="126"/>
      <c r="J181" s="126"/>
      <c r="K181" s="126"/>
      <c r="L181" s="70"/>
      <c r="M181" s="71"/>
      <c r="N181" s="1"/>
      <c r="O181" s="1"/>
      <c r="P181" s="1"/>
      <c r="Q181" s="74"/>
      <c r="R181" s="74"/>
      <c r="S181" s="74"/>
      <c r="T181" s="74"/>
      <c r="U181" s="74"/>
      <c r="V181" s="74"/>
      <c r="W181" s="74"/>
      <c r="X181" s="74"/>
      <c r="Y181" s="74"/>
      <c r="Z181" s="74"/>
    </row>
    <row r="182" ht="11.25" customHeight="1">
      <c r="A182" s="60"/>
      <c r="B182" s="60"/>
      <c r="C182" s="61"/>
      <c r="D182" s="60"/>
      <c r="E182" s="61"/>
      <c r="F182" s="125"/>
      <c r="G182" s="68"/>
      <c r="H182" s="68"/>
      <c r="I182" s="69"/>
      <c r="J182" s="69"/>
      <c r="K182" s="69"/>
      <c r="L182" s="70"/>
      <c r="M182" s="71"/>
      <c r="N182" s="1"/>
      <c r="O182" s="1"/>
      <c r="P182" s="1"/>
      <c r="Q182" s="74"/>
      <c r="R182" s="74"/>
      <c r="S182" s="74"/>
      <c r="T182" s="74"/>
      <c r="U182" s="74"/>
      <c r="V182" s="74"/>
      <c r="W182" s="74"/>
      <c r="X182" s="74"/>
      <c r="Y182" s="74"/>
      <c r="Z182" s="74"/>
    </row>
    <row r="183" ht="11.25" customHeight="1">
      <c r="A183" s="65"/>
      <c r="B183" s="68"/>
      <c r="C183" s="68"/>
      <c r="D183" s="68"/>
      <c r="E183" s="68"/>
      <c r="F183" s="113"/>
      <c r="G183" s="68"/>
      <c r="H183" s="68"/>
      <c r="I183" s="126"/>
      <c r="J183" s="126"/>
      <c r="K183" s="126"/>
      <c r="L183" s="70"/>
      <c r="M183" s="71"/>
      <c r="N183" s="1"/>
      <c r="O183" s="1"/>
      <c r="P183" s="1"/>
      <c r="Q183" s="74"/>
      <c r="R183" s="74"/>
      <c r="S183" s="74"/>
      <c r="T183" s="74"/>
      <c r="U183" s="74"/>
      <c r="V183" s="74"/>
      <c r="W183" s="74"/>
      <c r="X183" s="74"/>
      <c r="Y183" s="74"/>
      <c r="Z183" s="74"/>
    </row>
    <row r="184" ht="11.25" customHeight="1">
      <c r="A184" s="65"/>
      <c r="B184" s="68"/>
      <c r="C184" s="68"/>
      <c r="D184" s="68"/>
      <c r="E184" s="68"/>
      <c r="F184" s="113"/>
      <c r="G184" s="68"/>
      <c r="H184" s="68"/>
      <c r="I184" s="69"/>
      <c r="J184" s="69"/>
      <c r="K184" s="69"/>
      <c r="L184" s="70"/>
      <c r="M184" s="71"/>
      <c r="N184" s="1"/>
      <c r="O184" s="1"/>
      <c r="P184" s="1"/>
      <c r="Q184" s="74"/>
      <c r="R184" s="74"/>
      <c r="S184" s="74"/>
      <c r="T184" s="74"/>
      <c r="U184" s="74"/>
      <c r="V184" s="74"/>
      <c r="W184" s="74"/>
      <c r="X184" s="74"/>
      <c r="Y184" s="74"/>
      <c r="Z184" s="74"/>
    </row>
    <row r="185" ht="11.25" customHeight="1">
      <c r="A185" s="65"/>
      <c r="B185" s="68"/>
      <c r="C185" s="68"/>
      <c r="D185" s="68"/>
      <c r="E185" s="68"/>
      <c r="F185" s="113"/>
      <c r="G185" s="68"/>
      <c r="H185" s="68"/>
      <c r="I185" s="69"/>
      <c r="J185" s="69"/>
      <c r="K185" s="69"/>
      <c r="L185" s="70"/>
      <c r="M185" s="71"/>
      <c r="N185" s="1"/>
      <c r="O185" s="1"/>
      <c r="P185" s="1"/>
      <c r="Q185" s="74"/>
      <c r="R185" s="74"/>
      <c r="S185" s="74"/>
      <c r="T185" s="74"/>
      <c r="U185" s="74"/>
      <c r="V185" s="74"/>
      <c r="W185" s="74"/>
      <c r="X185" s="74"/>
      <c r="Y185" s="74"/>
      <c r="Z185" s="74"/>
    </row>
    <row r="186" ht="11.25" customHeight="1">
      <c r="A186" s="65"/>
      <c r="B186" s="68"/>
      <c r="C186" s="68"/>
      <c r="D186" s="68"/>
      <c r="E186" s="68"/>
      <c r="F186" s="113"/>
      <c r="G186" s="68"/>
      <c r="H186" s="68"/>
      <c r="I186" s="69"/>
      <c r="J186" s="69"/>
      <c r="K186" s="69"/>
      <c r="L186" s="70"/>
      <c r="M186" s="71"/>
      <c r="N186" s="1"/>
      <c r="O186" s="1"/>
      <c r="P186" s="1"/>
      <c r="Q186" s="74"/>
      <c r="R186" s="74"/>
      <c r="S186" s="74"/>
      <c r="T186" s="74"/>
      <c r="U186" s="74"/>
      <c r="V186" s="74"/>
      <c r="W186" s="74"/>
      <c r="X186" s="74"/>
      <c r="Y186" s="74"/>
      <c r="Z186" s="74"/>
    </row>
    <row r="187" ht="15.75" customHeight="1">
      <c r="A187" s="114" t="s">
        <v>151</v>
      </c>
      <c r="B187" s="40"/>
      <c r="C187" s="40"/>
      <c r="D187" s="40"/>
      <c r="E187" s="1"/>
      <c r="F187" s="1"/>
      <c r="G187" s="1"/>
      <c r="H187" s="1"/>
      <c r="I187" s="44"/>
      <c r="J187" s="44"/>
      <c r="K187" s="44"/>
      <c r="L187" s="115">
        <f>SUM(L12:L186)</f>
        <v>9630</v>
      </c>
      <c r="M187" s="1"/>
      <c r="N187" s="1"/>
      <c r="O187" s="1"/>
      <c r="P187" s="1"/>
    </row>
    <row r="188" ht="15.75" customHeight="1">
      <c r="A188" s="39"/>
      <c r="B188" s="40"/>
      <c r="C188" s="40"/>
      <c r="D188" s="40"/>
      <c r="E188" s="1"/>
      <c r="F188" s="1"/>
      <c r="G188" s="1"/>
      <c r="H188" s="1"/>
      <c r="I188" s="1"/>
      <c r="J188" s="1"/>
      <c r="K188" s="1"/>
      <c r="L188" s="1"/>
      <c r="M188" s="1"/>
      <c r="N188" s="1"/>
      <c r="O188" s="1"/>
      <c r="P188" s="1"/>
    </row>
    <row r="189" ht="15.75" customHeight="1">
      <c r="A189" s="116" t="s">
        <v>500</v>
      </c>
      <c r="B189" s="117"/>
      <c r="C189" s="117"/>
      <c r="D189" s="117"/>
      <c r="E189" s="117"/>
      <c r="F189" s="117"/>
      <c r="G189" s="117"/>
      <c r="H189" s="117"/>
      <c r="I189" s="117"/>
      <c r="J189" s="117"/>
      <c r="K189" s="117"/>
      <c r="L189" s="117"/>
      <c r="M189" s="1"/>
      <c r="N189" s="1"/>
      <c r="O189" s="1"/>
      <c r="P189" s="1"/>
    </row>
    <row r="190" ht="15.75" customHeight="1">
      <c r="A190" s="39"/>
      <c r="B190" s="40"/>
      <c r="C190" s="40"/>
      <c r="D190" s="40"/>
      <c r="E190" s="1"/>
      <c r="F190" s="1"/>
      <c r="G190" s="1"/>
      <c r="H190" s="1"/>
      <c r="I190" s="1"/>
      <c r="J190" s="1"/>
      <c r="K190" s="1"/>
      <c r="L190" s="1"/>
      <c r="M190" s="1"/>
      <c r="N190" s="1"/>
      <c r="O190" s="1"/>
      <c r="P190" s="1"/>
    </row>
    <row r="191" ht="15.75" customHeight="1">
      <c r="A191" s="39"/>
      <c r="B191" s="40"/>
      <c r="C191" s="40"/>
      <c r="D191" s="40"/>
      <c r="E191" s="1"/>
      <c r="F191" s="1"/>
      <c r="G191" s="1"/>
      <c r="H191" s="1"/>
      <c r="I191" s="1"/>
      <c r="J191" s="1"/>
      <c r="K191" s="1"/>
      <c r="L191" s="1"/>
      <c r="M191" s="1"/>
      <c r="N191" s="1"/>
      <c r="O191" s="1"/>
      <c r="P191" s="1"/>
    </row>
    <row r="192" ht="15.75" customHeight="1">
      <c r="A192" s="39"/>
      <c r="B192" s="40"/>
      <c r="C192" s="40"/>
      <c r="D192" s="40"/>
      <c r="E192" s="1"/>
      <c r="F192" s="1"/>
      <c r="G192" s="1"/>
      <c r="H192" s="1"/>
      <c r="I192" s="1"/>
      <c r="J192" s="1"/>
      <c r="K192" s="1"/>
      <c r="L192" s="1"/>
      <c r="M192" s="1"/>
      <c r="N192" s="1"/>
      <c r="O192" s="1"/>
      <c r="P192" s="1"/>
    </row>
    <row r="193" ht="15.75" customHeight="1">
      <c r="A193" s="39"/>
      <c r="B193" s="40"/>
      <c r="C193" s="40"/>
      <c r="D193" s="40"/>
      <c r="E193" s="1"/>
      <c r="F193" s="1"/>
      <c r="G193" s="1"/>
      <c r="H193" s="1"/>
      <c r="I193" s="1"/>
      <c r="J193" s="1"/>
      <c r="K193" s="1"/>
      <c r="L193" s="1"/>
      <c r="M193" s="1"/>
      <c r="N193" s="1"/>
      <c r="O193" s="1"/>
      <c r="P193" s="1"/>
    </row>
    <row r="194" ht="15.75" customHeight="1">
      <c r="A194" s="39"/>
      <c r="B194" s="40"/>
      <c r="C194" s="40"/>
      <c r="D194" s="40"/>
      <c r="E194" s="1"/>
      <c r="F194" s="1"/>
      <c r="G194" s="1"/>
      <c r="H194" s="1"/>
      <c r="I194" s="1"/>
      <c r="J194" s="1"/>
      <c r="K194" s="1"/>
      <c r="L194" s="1"/>
      <c r="M194" s="1"/>
      <c r="N194" s="1"/>
      <c r="O194" s="1"/>
      <c r="P194" s="1"/>
    </row>
    <row r="195" ht="15.75" customHeight="1">
      <c r="A195" s="39"/>
      <c r="B195" s="40"/>
      <c r="C195" s="40"/>
      <c r="D195" s="40"/>
      <c r="E195" s="1"/>
      <c r="F195" s="1"/>
      <c r="G195" s="1"/>
      <c r="H195" s="1"/>
      <c r="I195" s="1"/>
      <c r="J195" s="1"/>
      <c r="K195" s="1"/>
      <c r="L195" s="1"/>
      <c r="M195" s="1"/>
      <c r="N195" s="1"/>
      <c r="O195" s="1"/>
      <c r="P195" s="1"/>
    </row>
    <row r="196" ht="15.75" customHeight="1">
      <c r="A196" s="39"/>
      <c r="B196" s="40"/>
      <c r="C196" s="40"/>
      <c r="D196" s="40"/>
      <c r="E196" s="1"/>
      <c r="F196" s="1"/>
      <c r="G196" s="1"/>
      <c r="H196" s="1"/>
      <c r="I196" s="1"/>
      <c r="J196" s="1"/>
      <c r="K196" s="1"/>
      <c r="L196" s="1"/>
      <c r="M196" s="1"/>
      <c r="N196" s="1"/>
      <c r="O196" s="1"/>
      <c r="P196" s="1"/>
    </row>
    <row r="197" ht="15.75" customHeight="1">
      <c r="A197" s="39"/>
      <c r="B197" s="40"/>
      <c r="C197" s="40"/>
      <c r="D197" s="40"/>
      <c r="E197" s="1"/>
      <c r="F197" s="1"/>
      <c r="G197" s="1"/>
      <c r="H197" s="1"/>
      <c r="I197" s="1"/>
      <c r="J197" s="1"/>
      <c r="K197" s="1"/>
      <c r="L197" s="1"/>
      <c r="M197" s="1"/>
      <c r="N197" s="1"/>
      <c r="O197" s="1"/>
      <c r="P197" s="1"/>
    </row>
    <row r="198" ht="15.75" customHeight="1">
      <c r="A198" s="39"/>
      <c r="B198" s="40"/>
      <c r="C198" s="40"/>
      <c r="D198" s="40"/>
      <c r="E198" s="1"/>
      <c r="F198" s="1"/>
      <c r="G198" s="1"/>
      <c r="H198" s="1"/>
      <c r="I198" s="1"/>
      <c r="J198" s="1"/>
      <c r="K198" s="1"/>
      <c r="L198" s="1"/>
      <c r="M198" s="1"/>
      <c r="N198" s="1"/>
      <c r="O198" s="1"/>
      <c r="P198" s="1"/>
    </row>
    <row r="199" ht="15.75" customHeight="1">
      <c r="A199" s="39"/>
      <c r="B199" s="40"/>
      <c r="C199" s="40"/>
      <c r="D199" s="40"/>
      <c r="E199" s="1"/>
      <c r="F199" s="1"/>
      <c r="G199" s="1"/>
      <c r="H199" s="1"/>
      <c r="I199" s="1"/>
      <c r="J199" s="1"/>
      <c r="K199" s="1"/>
      <c r="L199" s="1"/>
      <c r="M199" s="1"/>
      <c r="N199" s="1"/>
      <c r="O199" s="1"/>
      <c r="P199" s="1"/>
    </row>
    <row r="200" ht="15.75" customHeight="1">
      <c r="A200" s="39"/>
      <c r="B200" s="40"/>
      <c r="C200" s="40"/>
      <c r="D200" s="40"/>
      <c r="E200" s="1"/>
      <c r="F200" s="1"/>
      <c r="G200" s="1"/>
      <c r="H200" s="1"/>
      <c r="I200" s="1"/>
      <c r="J200" s="1"/>
      <c r="K200" s="1"/>
      <c r="L200" s="1"/>
      <c r="M200" s="1"/>
      <c r="N200" s="1"/>
      <c r="O200" s="1"/>
      <c r="P200" s="1"/>
    </row>
    <row r="201" ht="15.75" customHeight="1">
      <c r="A201" s="39"/>
      <c r="B201" s="40"/>
      <c r="C201" s="40"/>
      <c r="D201" s="40"/>
      <c r="E201" s="1"/>
      <c r="F201" s="1"/>
      <c r="G201" s="1"/>
      <c r="H201" s="1"/>
      <c r="I201" s="1"/>
      <c r="J201" s="1"/>
      <c r="K201" s="1"/>
      <c r="L201" s="1"/>
      <c r="M201" s="1"/>
      <c r="N201" s="1"/>
      <c r="O201" s="1"/>
      <c r="P201" s="1"/>
    </row>
    <row r="202" ht="15.75" customHeight="1">
      <c r="A202" s="39"/>
      <c r="B202" s="40"/>
      <c r="C202" s="40"/>
      <c r="D202" s="40"/>
      <c r="E202" s="1"/>
      <c r="F202" s="1"/>
      <c r="G202" s="1"/>
      <c r="H202" s="1"/>
      <c r="I202" s="1"/>
      <c r="J202" s="1"/>
      <c r="K202" s="1"/>
      <c r="L202" s="1"/>
      <c r="M202" s="1"/>
      <c r="N202" s="1"/>
      <c r="O202" s="1"/>
      <c r="P202" s="1"/>
    </row>
    <row r="203" ht="15.75" customHeight="1">
      <c r="A203" s="39"/>
      <c r="B203" s="40"/>
      <c r="C203" s="40"/>
      <c r="D203" s="40"/>
      <c r="E203" s="1"/>
      <c r="F203" s="1"/>
      <c r="G203" s="1"/>
      <c r="H203" s="1"/>
      <c r="I203" s="1"/>
      <c r="J203" s="1"/>
      <c r="K203" s="1"/>
      <c r="L203" s="1"/>
      <c r="M203" s="1"/>
      <c r="N203" s="1"/>
      <c r="O203" s="1"/>
      <c r="P203" s="1"/>
    </row>
    <row r="204" ht="15.75" customHeight="1">
      <c r="A204" s="39"/>
      <c r="B204" s="40"/>
      <c r="C204" s="40"/>
      <c r="D204" s="40"/>
      <c r="E204" s="1"/>
      <c r="F204" s="1"/>
      <c r="G204" s="1"/>
      <c r="H204" s="1"/>
      <c r="I204" s="1"/>
      <c r="J204" s="1"/>
      <c r="K204" s="1"/>
      <c r="L204" s="1"/>
      <c r="M204" s="1"/>
      <c r="N204" s="1"/>
      <c r="O204" s="1"/>
      <c r="P204" s="1"/>
    </row>
    <row r="205" ht="15.75" customHeight="1">
      <c r="A205" s="39"/>
      <c r="B205" s="40"/>
      <c r="C205" s="40"/>
      <c r="D205" s="40"/>
      <c r="E205" s="1"/>
      <c r="F205" s="1"/>
      <c r="G205" s="1"/>
      <c r="H205" s="1"/>
      <c r="I205" s="1"/>
      <c r="J205" s="1"/>
      <c r="K205" s="1"/>
      <c r="L205" s="1"/>
      <c r="M205" s="1"/>
      <c r="N205" s="1"/>
      <c r="O205" s="1"/>
      <c r="P205" s="1"/>
    </row>
    <row r="206" ht="15.75" customHeight="1">
      <c r="A206" s="39"/>
      <c r="B206" s="40"/>
      <c r="C206" s="40"/>
      <c r="D206" s="40"/>
      <c r="E206" s="1"/>
      <c r="F206" s="1"/>
      <c r="G206" s="1"/>
      <c r="H206" s="1"/>
      <c r="I206" s="1"/>
      <c r="J206" s="1"/>
      <c r="K206" s="1"/>
      <c r="L206" s="1"/>
      <c r="M206" s="1"/>
      <c r="N206" s="1"/>
      <c r="O206" s="1"/>
      <c r="P206" s="1"/>
    </row>
    <row r="207" ht="15.75" customHeight="1">
      <c r="A207" s="39"/>
      <c r="B207" s="40"/>
      <c r="C207" s="40"/>
      <c r="D207" s="40"/>
      <c r="E207" s="1"/>
      <c r="F207" s="1"/>
      <c r="G207" s="1"/>
      <c r="H207" s="1"/>
      <c r="I207" s="1"/>
      <c r="J207" s="1"/>
      <c r="K207" s="1"/>
      <c r="L207" s="1"/>
      <c r="M207" s="1"/>
      <c r="N207" s="1"/>
      <c r="O207" s="1"/>
      <c r="P207" s="1"/>
    </row>
    <row r="208" ht="15.75" customHeight="1">
      <c r="A208" s="39"/>
      <c r="B208" s="40"/>
      <c r="C208" s="40"/>
      <c r="D208" s="40"/>
      <c r="E208" s="1"/>
      <c r="F208" s="1"/>
      <c r="G208" s="1"/>
      <c r="H208" s="1"/>
      <c r="I208" s="1"/>
      <c r="J208" s="1"/>
      <c r="K208" s="1"/>
      <c r="L208" s="1"/>
      <c r="M208" s="1"/>
      <c r="N208" s="1"/>
      <c r="O208" s="1"/>
      <c r="P208" s="1"/>
    </row>
    <row r="209" ht="15.75" customHeight="1">
      <c r="A209" s="39"/>
      <c r="B209" s="40"/>
      <c r="C209" s="40"/>
      <c r="D209" s="40"/>
      <c r="E209" s="1"/>
      <c r="F209" s="1"/>
      <c r="G209" s="1"/>
      <c r="H209" s="1"/>
      <c r="I209" s="1"/>
      <c r="J209" s="1"/>
      <c r="K209" s="1"/>
      <c r="L209" s="1"/>
      <c r="M209" s="1"/>
      <c r="N209" s="1"/>
      <c r="O209" s="1"/>
      <c r="P209" s="1"/>
    </row>
    <row r="210" ht="15.75" customHeight="1">
      <c r="A210" s="39"/>
      <c r="B210" s="40"/>
      <c r="C210" s="40"/>
      <c r="D210" s="40"/>
      <c r="E210" s="1"/>
      <c r="F210" s="1"/>
      <c r="G210" s="1"/>
      <c r="H210" s="1"/>
      <c r="I210" s="1"/>
      <c r="J210" s="1"/>
      <c r="K210" s="1"/>
      <c r="L210" s="1"/>
      <c r="M210" s="1"/>
      <c r="N210" s="1"/>
      <c r="O210" s="1"/>
      <c r="P210" s="1"/>
    </row>
    <row r="211" ht="15.75" customHeight="1">
      <c r="A211" s="39"/>
      <c r="B211" s="40"/>
      <c r="C211" s="40"/>
      <c r="D211" s="40"/>
      <c r="E211" s="1"/>
      <c r="F211" s="1"/>
      <c r="G211" s="1"/>
      <c r="H211" s="1"/>
      <c r="I211" s="1"/>
      <c r="J211" s="1"/>
      <c r="K211" s="1"/>
      <c r="L211" s="1"/>
      <c r="M211" s="1"/>
      <c r="N211" s="1"/>
      <c r="O211" s="1"/>
      <c r="P211" s="1"/>
    </row>
    <row r="212" ht="15.75" customHeight="1">
      <c r="A212" s="39"/>
      <c r="B212" s="40"/>
      <c r="C212" s="40"/>
      <c r="D212" s="40"/>
      <c r="E212" s="1"/>
      <c r="F212" s="1"/>
      <c r="G212" s="1"/>
      <c r="H212" s="1"/>
      <c r="I212" s="1"/>
      <c r="J212" s="1"/>
      <c r="K212" s="1"/>
      <c r="L212" s="1"/>
      <c r="M212" s="1"/>
      <c r="N212" s="1"/>
      <c r="O212" s="1"/>
      <c r="P212" s="1"/>
    </row>
    <row r="213" ht="15.75" customHeight="1">
      <c r="A213" s="39"/>
      <c r="B213" s="40"/>
      <c r="C213" s="40"/>
      <c r="D213" s="40"/>
      <c r="E213" s="1"/>
      <c r="F213" s="1"/>
      <c r="G213" s="1"/>
      <c r="H213" s="1"/>
      <c r="I213" s="1"/>
      <c r="J213" s="1"/>
      <c r="K213" s="1"/>
      <c r="L213" s="1"/>
      <c r="M213" s="1"/>
      <c r="N213" s="1"/>
      <c r="O213" s="1"/>
      <c r="P213" s="1"/>
    </row>
    <row r="214" ht="15.75" customHeight="1">
      <c r="A214" s="39"/>
      <c r="B214" s="40"/>
      <c r="C214" s="40"/>
      <c r="D214" s="40"/>
      <c r="E214" s="1"/>
      <c r="F214" s="1"/>
      <c r="G214" s="1"/>
      <c r="H214" s="1"/>
      <c r="I214" s="1"/>
      <c r="J214" s="1"/>
      <c r="K214" s="1"/>
      <c r="L214" s="1"/>
      <c r="M214" s="1"/>
      <c r="N214" s="1"/>
      <c r="O214" s="1"/>
      <c r="P214" s="1"/>
    </row>
    <row r="215" ht="15.75" customHeight="1">
      <c r="A215" s="39"/>
      <c r="B215" s="40"/>
      <c r="C215" s="40"/>
      <c r="D215" s="40"/>
      <c r="E215" s="1"/>
      <c r="F215" s="1"/>
      <c r="G215" s="1"/>
      <c r="H215" s="1"/>
      <c r="I215" s="1"/>
      <c r="J215" s="1"/>
      <c r="K215" s="1"/>
      <c r="L215" s="1"/>
      <c r="M215" s="1"/>
      <c r="N215" s="1"/>
      <c r="O215" s="1"/>
      <c r="P215" s="1"/>
    </row>
    <row r="216" ht="15.75" customHeight="1">
      <c r="A216" s="39"/>
      <c r="B216" s="40"/>
      <c r="C216" s="40"/>
      <c r="D216" s="40"/>
      <c r="E216" s="1"/>
      <c r="F216" s="1"/>
      <c r="G216" s="1"/>
      <c r="H216" s="1"/>
      <c r="I216" s="1"/>
      <c r="J216" s="1"/>
      <c r="K216" s="1"/>
      <c r="L216" s="1"/>
      <c r="M216" s="1"/>
      <c r="N216" s="1"/>
      <c r="O216" s="1"/>
      <c r="P216" s="1"/>
    </row>
    <row r="217" ht="15.75" customHeight="1">
      <c r="A217" s="39"/>
      <c r="B217" s="40"/>
      <c r="C217" s="40"/>
      <c r="D217" s="40"/>
      <c r="E217" s="1"/>
      <c r="F217" s="1"/>
      <c r="G217" s="1"/>
      <c r="H217" s="1"/>
      <c r="I217" s="1"/>
      <c r="J217" s="1"/>
      <c r="K217" s="1"/>
      <c r="L217" s="1"/>
      <c r="M217" s="1"/>
      <c r="N217" s="1"/>
      <c r="O217" s="1"/>
      <c r="P217" s="1"/>
    </row>
    <row r="218" ht="15.75" customHeight="1">
      <c r="A218" s="39"/>
      <c r="B218" s="40"/>
      <c r="C218" s="40"/>
      <c r="D218" s="40"/>
      <c r="E218" s="1"/>
      <c r="F218" s="1"/>
      <c r="G218" s="1"/>
      <c r="H218" s="1"/>
      <c r="I218" s="1"/>
      <c r="J218" s="1"/>
      <c r="K218" s="1"/>
      <c r="L218" s="1"/>
      <c r="M218" s="1"/>
      <c r="N218" s="1"/>
      <c r="O218" s="1"/>
      <c r="P218" s="1"/>
    </row>
    <row r="219" ht="15.75" customHeight="1">
      <c r="A219" s="39"/>
      <c r="B219" s="40"/>
      <c r="C219" s="40"/>
      <c r="D219" s="40"/>
      <c r="E219" s="1"/>
      <c r="F219" s="1"/>
      <c r="G219" s="1"/>
      <c r="H219" s="1"/>
      <c r="I219" s="1"/>
      <c r="J219" s="1"/>
      <c r="K219" s="1"/>
      <c r="L219" s="1"/>
      <c r="M219" s="1"/>
      <c r="N219" s="1"/>
      <c r="O219" s="1"/>
      <c r="P219" s="1"/>
    </row>
    <row r="220" ht="15.75" customHeight="1">
      <c r="A220" s="39"/>
      <c r="B220" s="40"/>
      <c r="C220" s="40"/>
      <c r="D220" s="40"/>
      <c r="E220" s="1"/>
      <c r="F220" s="1"/>
      <c r="G220" s="1"/>
      <c r="H220" s="1"/>
      <c r="I220" s="1"/>
      <c r="J220" s="1"/>
      <c r="K220" s="1"/>
      <c r="L220" s="1"/>
      <c r="M220" s="1"/>
      <c r="N220" s="1"/>
      <c r="O220" s="1"/>
      <c r="P220" s="1"/>
    </row>
    <row r="221" ht="15.75" customHeight="1">
      <c r="A221" s="39"/>
      <c r="B221" s="40"/>
      <c r="C221" s="40"/>
      <c r="D221" s="40"/>
      <c r="E221" s="1"/>
      <c r="F221" s="1"/>
      <c r="G221" s="1"/>
      <c r="H221" s="1"/>
      <c r="I221" s="1"/>
      <c r="J221" s="1"/>
      <c r="K221" s="1"/>
      <c r="L221" s="1"/>
      <c r="M221" s="1"/>
      <c r="N221" s="1"/>
      <c r="O221" s="1"/>
      <c r="P221" s="1"/>
    </row>
    <row r="222" ht="15.75" customHeight="1">
      <c r="A222" s="39"/>
      <c r="B222" s="40"/>
      <c r="C222" s="40"/>
      <c r="D222" s="40"/>
      <c r="E222" s="1"/>
      <c r="F222" s="1"/>
      <c r="G222" s="1"/>
      <c r="H222" s="1"/>
      <c r="I222" s="1"/>
      <c r="J222" s="1"/>
      <c r="K222" s="1"/>
      <c r="L222" s="1"/>
      <c r="M222" s="1"/>
      <c r="N222" s="1"/>
      <c r="O222" s="1"/>
      <c r="P222" s="1"/>
    </row>
    <row r="223" ht="15.75" customHeight="1">
      <c r="A223" s="39"/>
      <c r="B223" s="40"/>
      <c r="C223" s="40"/>
      <c r="D223" s="40"/>
      <c r="E223" s="1"/>
      <c r="F223" s="1"/>
      <c r="G223" s="1"/>
      <c r="H223" s="1"/>
      <c r="I223" s="1"/>
      <c r="J223" s="1"/>
      <c r="K223" s="1"/>
      <c r="L223" s="1"/>
      <c r="M223" s="1"/>
      <c r="N223" s="1"/>
      <c r="O223" s="1"/>
      <c r="P223" s="1"/>
    </row>
    <row r="224" ht="15.75" customHeight="1">
      <c r="A224" s="39"/>
      <c r="B224" s="40"/>
      <c r="C224" s="40"/>
      <c r="D224" s="40"/>
      <c r="E224" s="1"/>
      <c r="F224" s="1"/>
      <c r="G224" s="1"/>
      <c r="H224" s="1"/>
      <c r="I224" s="1"/>
      <c r="J224" s="1"/>
      <c r="K224" s="1"/>
      <c r="L224" s="1"/>
      <c r="M224" s="1"/>
      <c r="N224" s="1"/>
      <c r="O224" s="1"/>
      <c r="P224" s="1"/>
    </row>
    <row r="225" ht="15.75" customHeight="1">
      <c r="A225" s="39"/>
      <c r="B225" s="40"/>
      <c r="C225" s="40"/>
      <c r="D225" s="40"/>
      <c r="E225" s="1"/>
      <c r="F225" s="1"/>
      <c r="G225" s="1"/>
      <c r="H225" s="1"/>
      <c r="I225" s="1"/>
      <c r="J225" s="1"/>
      <c r="K225" s="1"/>
      <c r="L225" s="1"/>
      <c r="M225" s="1"/>
      <c r="N225" s="1"/>
      <c r="O225" s="1"/>
      <c r="P225" s="1"/>
    </row>
    <row r="226" ht="15.75" customHeight="1">
      <c r="A226" s="39"/>
      <c r="B226" s="40"/>
      <c r="C226" s="40"/>
      <c r="D226" s="40"/>
      <c r="E226" s="1"/>
      <c r="F226" s="1"/>
      <c r="G226" s="1"/>
      <c r="H226" s="1"/>
      <c r="I226" s="1"/>
      <c r="J226" s="1"/>
      <c r="K226" s="1"/>
      <c r="L226" s="1"/>
      <c r="M226" s="1"/>
      <c r="N226" s="1"/>
      <c r="O226" s="1"/>
      <c r="P226" s="1"/>
    </row>
    <row r="227" ht="15.75" customHeight="1">
      <c r="A227" s="39"/>
      <c r="B227" s="40"/>
      <c r="C227" s="40"/>
      <c r="D227" s="40"/>
      <c r="E227" s="1"/>
      <c r="F227" s="1"/>
      <c r="G227" s="1"/>
      <c r="H227" s="1"/>
      <c r="I227" s="1"/>
      <c r="J227" s="1"/>
      <c r="K227" s="1"/>
      <c r="L227" s="1"/>
      <c r="M227" s="1"/>
      <c r="N227" s="1"/>
      <c r="O227" s="1"/>
      <c r="P227" s="1"/>
    </row>
    <row r="228" ht="15.75" customHeight="1">
      <c r="A228" s="39"/>
      <c r="B228" s="40"/>
      <c r="C228" s="40"/>
      <c r="D228" s="40"/>
      <c r="E228" s="1"/>
      <c r="F228" s="1"/>
      <c r="G228" s="1"/>
      <c r="H228" s="1"/>
      <c r="I228" s="1"/>
      <c r="J228" s="1"/>
      <c r="K228" s="1"/>
      <c r="L228" s="1"/>
      <c r="M228" s="1"/>
      <c r="N228" s="1"/>
      <c r="O228" s="1"/>
      <c r="P228" s="1"/>
    </row>
    <row r="229" ht="15.75" customHeight="1">
      <c r="A229" s="39"/>
      <c r="B229" s="40"/>
      <c r="C229" s="40"/>
      <c r="D229" s="40"/>
      <c r="E229" s="1"/>
      <c r="F229" s="1"/>
      <c r="G229" s="1"/>
      <c r="H229" s="1"/>
      <c r="I229" s="1"/>
      <c r="J229" s="1"/>
      <c r="K229" s="1"/>
      <c r="L229" s="1"/>
      <c r="M229" s="1"/>
      <c r="N229" s="1"/>
      <c r="O229" s="1"/>
      <c r="P229" s="1"/>
    </row>
    <row r="230" ht="15.75" customHeight="1">
      <c r="A230" s="39"/>
      <c r="B230" s="40"/>
      <c r="C230" s="40"/>
      <c r="D230" s="40"/>
      <c r="E230" s="1"/>
      <c r="F230" s="1"/>
      <c r="G230" s="1"/>
      <c r="H230" s="1"/>
      <c r="I230" s="1"/>
      <c r="J230" s="1"/>
      <c r="K230" s="1"/>
      <c r="L230" s="1"/>
      <c r="M230" s="1"/>
      <c r="N230" s="1"/>
      <c r="O230" s="1"/>
      <c r="P230" s="1"/>
    </row>
    <row r="231" ht="15.75" customHeight="1">
      <c r="A231" s="39"/>
      <c r="B231" s="40"/>
      <c r="C231" s="40"/>
      <c r="D231" s="40"/>
      <c r="E231" s="1"/>
      <c r="F231" s="1"/>
      <c r="G231" s="1"/>
      <c r="H231" s="1"/>
      <c r="I231" s="1"/>
      <c r="J231" s="1"/>
      <c r="K231" s="1"/>
      <c r="L231" s="1"/>
      <c r="M231" s="1"/>
      <c r="N231" s="1"/>
      <c r="O231" s="1"/>
      <c r="P231" s="1"/>
    </row>
    <row r="232" ht="15.75" customHeight="1">
      <c r="A232" s="39"/>
      <c r="B232" s="40"/>
      <c r="C232" s="40"/>
      <c r="D232" s="40"/>
      <c r="E232" s="1"/>
      <c r="F232" s="1"/>
      <c r="G232" s="1"/>
      <c r="H232" s="1"/>
      <c r="I232" s="1"/>
      <c r="J232" s="1"/>
      <c r="K232" s="1"/>
      <c r="L232" s="1"/>
      <c r="M232" s="1"/>
      <c r="N232" s="1"/>
      <c r="O232" s="1"/>
      <c r="P232" s="1"/>
    </row>
    <row r="233" ht="15.75" customHeight="1">
      <c r="A233" s="39"/>
      <c r="B233" s="40"/>
      <c r="C233" s="40"/>
      <c r="D233" s="40"/>
      <c r="E233" s="1"/>
      <c r="F233" s="1"/>
      <c r="G233" s="1"/>
      <c r="H233" s="1"/>
      <c r="I233" s="1"/>
      <c r="J233" s="1"/>
      <c r="K233" s="1"/>
      <c r="L233" s="1"/>
      <c r="M233" s="1"/>
      <c r="N233" s="1"/>
      <c r="O233" s="1"/>
      <c r="P233" s="1"/>
    </row>
    <row r="234" ht="15.75" customHeight="1">
      <c r="A234" s="39"/>
      <c r="B234" s="40"/>
      <c r="C234" s="40"/>
      <c r="D234" s="40"/>
      <c r="E234" s="1"/>
      <c r="F234" s="1"/>
      <c r="G234" s="1"/>
      <c r="H234" s="1"/>
      <c r="I234" s="1"/>
      <c r="J234" s="1"/>
      <c r="K234" s="1"/>
      <c r="L234" s="1"/>
      <c r="M234" s="1"/>
      <c r="N234" s="1"/>
      <c r="O234" s="1"/>
      <c r="P234" s="1"/>
    </row>
    <row r="235" ht="15.75" customHeight="1">
      <c r="A235" s="39"/>
      <c r="B235" s="40"/>
      <c r="C235" s="40"/>
      <c r="D235" s="40"/>
      <c r="E235" s="1"/>
      <c r="F235" s="1"/>
      <c r="G235" s="1"/>
      <c r="H235" s="1"/>
      <c r="I235" s="1"/>
      <c r="J235" s="1"/>
      <c r="K235" s="1"/>
      <c r="L235" s="1"/>
      <c r="M235" s="1"/>
      <c r="N235" s="1"/>
      <c r="O235" s="1"/>
      <c r="P235" s="1"/>
    </row>
    <row r="236" ht="15.75" customHeight="1">
      <c r="A236" s="39"/>
      <c r="B236" s="40"/>
      <c r="C236" s="40"/>
      <c r="D236" s="40"/>
      <c r="E236" s="1"/>
      <c r="F236" s="1"/>
      <c r="G236" s="1"/>
      <c r="H236" s="1"/>
      <c r="I236" s="1"/>
      <c r="J236" s="1"/>
      <c r="K236" s="1"/>
      <c r="L236" s="1"/>
      <c r="M236" s="1"/>
      <c r="N236" s="1"/>
      <c r="O236" s="1"/>
      <c r="P236" s="1"/>
    </row>
    <row r="237" ht="15.75" customHeight="1">
      <c r="A237" s="39"/>
      <c r="B237" s="40"/>
      <c r="C237" s="40"/>
      <c r="D237" s="40"/>
      <c r="E237" s="1"/>
      <c r="F237" s="1"/>
      <c r="G237" s="1"/>
      <c r="H237" s="1"/>
      <c r="I237" s="1"/>
      <c r="J237" s="1"/>
      <c r="K237" s="1"/>
      <c r="L237" s="1"/>
      <c r="M237" s="1"/>
      <c r="N237" s="1"/>
      <c r="O237" s="1"/>
      <c r="P237" s="1"/>
    </row>
    <row r="238" ht="15.75" customHeight="1">
      <c r="A238" s="39"/>
      <c r="B238" s="40"/>
      <c r="C238" s="40"/>
      <c r="D238" s="40"/>
      <c r="E238" s="1"/>
      <c r="F238" s="1"/>
      <c r="G238" s="1"/>
      <c r="H238" s="1"/>
      <c r="I238" s="1"/>
      <c r="J238" s="1"/>
      <c r="K238" s="1"/>
      <c r="L238" s="1"/>
      <c r="M238" s="1"/>
      <c r="N238" s="1"/>
      <c r="O238" s="1"/>
      <c r="P238" s="1"/>
    </row>
    <row r="239" ht="15.75" customHeight="1">
      <c r="A239" s="39"/>
      <c r="B239" s="40"/>
      <c r="C239" s="40"/>
      <c r="D239" s="40"/>
      <c r="E239" s="1"/>
      <c r="F239" s="1"/>
      <c r="G239" s="1"/>
      <c r="H239" s="1"/>
      <c r="I239" s="1"/>
      <c r="J239" s="1"/>
      <c r="K239" s="1"/>
      <c r="L239" s="1"/>
      <c r="M239" s="1"/>
      <c r="N239" s="1"/>
      <c r="O239" s="1"/>
      <c r="P239" s="1"/>
    </row>
    <row r="240" ht="15.75" customHeight="1">
      <c r="A240" s="39"/>
      <c r="B240" s="40"/>
      <c r="C240" s="40"/>
      <c r="D240" s="40"/>
      <c r="E240" s="1"/>
      <c r="F240" s="1"/>
      <c r="G240" s="1"/>
      <c r="H240" s="1"/>
      <c r="I240" s="1"/>
      <c r="J240" s="1"/>
      <c r="K240" s="1"/>
      <c r="L240" s="1"/>
      <c r="M240" s="1"/>
      <c r="N240" s="1"/>
      <c r="O240" s="1"/>
      <c r="P240" s="1"/>
    </row>
    <row r="241" ht="15.75" customHeight="1">
      <c r="A241" s="39"/>
      <c r="B241" s="40"/>
      <c r="C241" s="40"/>
      <c r="D241" s="40"/>
      <c r="E241" s="1"/>
      <c r="F241" s="1"/>
      <c r="G241" s="1"/>
      <c r="H241" s="1"/>
      <c r="I241" s="1"/>
      <c r="J241" s="1"/>
      <c r="K241" s="1"/>
      <c r="L241" s="1"/>
      <c r="M241" s="1"/>
      <c r="N241" s="1"/>
      <c r="O241" s="1"/>
      <c r="P241" s="1"/>
    </row>
    <row r="242" ht="15.75" customHeight="1">
      <c r="A242" s="39"/>
      <c r="B242" s="40"/>
      <c r="C242" s="40"/>
      <c r="D242" s="40"/>
      <c r="E242" s="1"/>
      <c r="F242" s="1"/>
      <c r="G242" s="1"/>
      <c r="H242" s="1"/>
      <c r="I242" s="1"/>
      <c r="J242" s="1"/>
      <c r="K242" s="1"/>
      <c r="L242" s="1"/>
      <c r="M242" s="1"/>
      <c r="N242" s="1"/>
      <c r="O242" s="1"/>
      <c r="P242" s="1"/>
    </row>
    <row r="243" ht="15.75" customHeight="1">
      <c r="A243" s="39"/>
      <c r="B243" s="40"/>
      <c r="C243" s="40"/>
      <c r="D243" s="40"/>
      <c r="E243" s="1"/>
      <c r="F243" s="1"/>
      <c r="G243" s="1"/>
      <c r="H243" s="1"/>
      <c r="I243" s="1"/>
      <c r="J243" s="1"/>
      <c r="K243" s="1"/>
      <c r="L243" s="1"/>
      <c r="M243" s="1"/>
      <c r="N243" s="1"/>
      <c r="O243" s="1"/>
      <c r="P243" s="1"/>
    </row>
    <row r="244" ht="15.75" customHeight="1">
      <c r="A244" s="39"/>
      <c r="B244" s="40"/>
      <c r="C244" s="40"/>
      <c r="D244" s="40"/>
      <c r="E244" s="1"/>
      <c r="F244" s="1"/>
      <c r="G244" s="1"/>
      <c r="H244" s="1"/>
      <c r="I244" s="1"/>
      <c r="J244" s="1"/>
      <c r="K244" s="1"/>
      <c r="L244" s="1"/>
      <c r="M244" s="1"/>
      <c r="N244" s="1"/>
      <c r="O244" s="1"/>
      <c r="P244" s="1"/>
    </row>
    <row r="245" ht="15.75" customHeight="1">
      <c r="A245" s="39"/>
      <c r="B245" s="40"/>
      <c r="C245" s="40"/>
      <c r="D245" s="40"/>
      <c r="E245" s="1"/>
      <c r="F245" s="1"/>
      <c r="G245" s="1"/>
      <c r="H245" s="1"/>
      <c r="I245" s="1"/>
      <c r="J245" s="1"/>
      <c r="K245" s="1"/>
      <c r="L245" s="1"/>
      <c r="M245" s="1"/>
      <c r="N245" s="1"/>
      <c r="O245" s="1"/>
      <c r="P245" s="1"/>
    </row>
    <row r="246" ht="15.75" customHeight="1">
      <c r="A246" s="39"/>
      <c r="B246" s="40"/>
      <c r="C246" s="40"/>
      <c r="D246" s="40"/>
      <c r="E246" s="1"/>
      <c r="F246" s="1"/>
      <c r="G246" s="1"/>
      <c r="H246" s="1"/>
      <c r="I246" s="1"/>
      <c r="J246" s="1"/>
      <c r="K246" s="1"/>
      <c r="L246" s="1"/>
      <c r="M246" s="1"/>
      <c r="N246" s="1"/>
      <c r="O246" s="1"/>
      <c r="P246" s="1"/>
    </row>
    <row r="247" ht="15.75" customHeight="1">
      <c r="A247" s="39"/>
      <c r="B247" s="40"/>
      <c r="C247" s="40"/>
      <c r="D247" s="40"/>
      <c r="E247" s="1"/>
      <c r="F247" s="1"/>
      <c r="G247" s="1"/>
      <c r="H247" s="1"/>
      <c r="I247" s="1"/>
      <c r="J247" s="1"/>
      <c r="K247" s="1"/>
      <c r="L247" s="1"/>
      <c r="M247" s="1"/>
      <c r="N247" s="1"/>
      <c r="O247" s="1"/>
      <c r="P247" s="1"/>
    </row>
    <row r="248" ht="15.75" customHeight="1">
      <c r="A248" s="39"/>
      <c r="B248" s="40"/>
      <c r="C248" s="40"/>
      <c r="D248" s="40"/>
      <c r="E248" s="1"/>
      <c r="F248" s="1"/>
      <c r="G248" s="1"/>
      <c r="H248" s="1"/>
      <c r="I248" s="1"/>
      <c r="J248" s="1"/>
      <c r="K248" s="1"/>
      <c r="L248" s="1"/>
      <c r="M248" s="1"/>
      <c r="N248" s="1"/>
      <c r="O248" s="1"/>
      <c r="P248" s="1"/>
    </row>
    <row r="249" ht="15.75" customHeight="1">
      <c r="A249" s="39"/>
      <c r="B249" s="40"/>
      <c r="C249" s="40"/>
      <c r="D249" s="40"/>
      <c r="E249" s="1"/>
      <c r="F249" s="1"/>
      <c r="G249" s="1"/>
      <c r="H249" s="1"/>
      <c r="I249" s="1"/>
      <c r="J249" s="1"/>
      <c r="K249" s="1"/>
      <c r="L249" s="1"/>
      <c r="M249" s="1"/>
      <c r="N249" s="1"/>
      <c r="O249" s="1"/>
      <c r="P249" s="1"/>
    </row>
    <row r="250" ht="15.75" customHeight="1">
      <c r="A250" s="39"/>
      <c r="B250" s="40"/>
      <c r="C250" s="40"/>
      <c r="D250" s="40"/>
      <c r="E250" s="1"/>
      <c r="F250" s="1"/>
      <c r="G250" s="1"/>
      <c r="H250" s="1"/>
      <c r="I250" s="1"/>
      <c r="J250" s="1"/>
      <c r="K250" s="1"/>
      <c r="L250" s="1"/>
      <c r="M250" s="1"/>
      <c r="N250" s="1"/>
      <c r="O250" s="1"/>
      <c r="P250" s="1"/>
    </row>
    <row r="251" ht="15.75" customHeight="1">
      <c r="A251" s="39"/>
      <c r="B251" s="40"/>
      <c r="C251" s="40"/>
      <c r="D251" s="40"/>
      <c r="E251" s="1"/>
      <c r="F251" s="1"/>
      <c r="G251" s="1"/>
      <c r="H251" s="1"/>
      <c r="I251" s="1"/>
      <c r="J251" s="1"/>
      <c r="K251" s="1"/>
      <c r="L251" s="1"/>
      <c r="M251" s="1"/>
      <c r="N251" s="1"/>
      <c r="O251" s="1"/>
      <c r="P251" s="1"/>
    </row>
    <row r="252" ht="15.75" customHeight="1">
      <c r="A252" s="39"/>
      <c r="B252" s="40"/>
      <c r="C252" s="40"/>
      <c r="D252" s="40"/>
      <c r="E252" s="1"/>
      <c r="F252" s="1"/>
      <c r="G252" s="1"/>
      <c r="H252" s="1"/>
      <c r="I252" s="1"/>
      <c r="J252" s="1"/>
      <c r="K252" s="1"/>
      <c r="L252" s="1"/>
      <c r="M252" s="1"/>
      <c r="N252" s="1"/>
      <c r="O252" s="1"/>
      <c r="P252" s="1"/>
    </row>
    <row r="253" ht="15.75" customHeight="1">
      <c r="A253" s="39"/>
      <c r="B253" s="40"/>
      <c r="C253" s="40"/>
      <c r="D253" s="40"/>
      <c r="E253" s="1"/>
      <c r="F253" s="1"/>
      <c r="G253" s="1"/>
      <c r="H253" s="1"/>
      <c r="I253" s="1"/>
      <c r="J253" s="1"/>
      <c r="K253" s="1"/>
      <c r="L253" s="1"/>
      <c r="M253" s="1"/>
      <c r="N253" s="1"/>
      <c r="O253" s="1"/>
      <c r="P253" s="1"/>
    </row>
    <row r="254" ht="15.75" customHeight="1">
      <c r="A254" s="39"/>
      <c r="B254" s="40"/>
      <c r="C254" s="40"/>
      <c r="D254" s="40"/>
      <c r="E254" s="1"/>
      <c r="F254" s="1"/>
      <c r="G254" s="1"/>
      <c r="H254" s="1"/>
      <c r="I254" s="1"/>
      <c r="J254" s="1"/>
      <c r="K254" s="1"/>
      <c r="L254" s="1"/>
      <c r="M254" s="1"/>
      <c r="N254" s="1"/>
      <c r="O254" s="1"/>
      <c r="P254" s="1"/>
    </row>
    <row r="255" ht="15.75" customHeight="1">
      <c r="A255" s="39"/>
      <c r="B255" s="40"/>
      <c r="C255" s="40"/>
      <c r="D255" s="40"/>
      <c r="E255" s="1"/>
      <c r="F255" s="1"/>
      <c r="G255" s="1"/>
      <c r="H255" s="1"/>
      <c r="I255" s="1"/>
      <c r="J255" s="1"/>
      <c r="K255" s="1"/>
      <c r="L255" s="1"/>
      <c r="M255" s="1"/>
      <c r="N255" s="1"/>
      <c r="O255" s="1"/>
      <c r="P255" s="1"/>
    </row>
    <row r="256" ht="15.75" customHeight="1">
      <c r="A256" s="39"/>
      <c r="B256" s="40"/>
      <c r="C256" s="40"/>
      <c r="D256" s="40"/>
      <c r="E256" s="1"/>
      <c r="F256" s="1"/>
      <c r="G256" s="1"/>
      <c r="H256" s="1"/>
      <c r="I256" s="1"/>
      <c r="J256" s="1"/>
      <c r="K256" s="1"/>
      <c r="L256" s="1"/>
      <c r="M256" s="1"/>
      <c r="N256" s="1"/>
      <c r="O256" s="1"/>
      <c r="P256" s="1"/>
    </row>
    <row r="257" ht="15.75" customHeight="1">
      <c r="A257" s="39"/>
      <c r="B257" s="40"/>
      <c r="C257" s="40"/>
      <c r="D257" s="40"/>
      <c r="E257" s="1"/>
      <c r="F257" s="1"/>
      <c r="G257" s="1"/>
      <c r="H257" s="1"/>
      <c r="I257" s="1"/>
      <c r="J257" s="1"/>
      <c r="K257" s="1"/>
      <c r="L257" s="1"/>
      <c r="M257" s="1"/>
      <c r="N257" s="1"/>
      <c r="O257" s="1"/>
      <c r="P257" s="1"/>
    </row>
    <row r="258" ht="15.75" customHeight="1">
      <c r="A258" s="39"/>
      <c r="B258" s="40"/>
      <c r="C258" s="40"/>
      <c r="D258" s="40"/>
      <c r="E258" s="1"/>
      <c r="F258" s="1"/>
      <c r="G258" s="1"/>
      <c r="H258" s="1"/>
      <c r="I258" s="1"/>
      <c r="J258" s="1"/>
      <c r="K258" s="1"/>
      <c r="L258" s="1"/>
      <c r="M258" s="1"/>
      <c r="N258" s="1"/>
      <c r="O258" s="1"/>
      <c r="P258" s="1"/>
    </row>
    <row r="259" ht="15.75" customHeight="1">
      <c r="A259" s="39"/>
      <c r="B259" s="40"/>
      <c r="C259" s="40"/>
      <c r="D259" s="40"/>
      <c r="E259" s="1"/>
      <c r="F259" s="1"/>
      <c r="G259" s="1"/>
      <c r="H259" s="1"/>
      <c r="I259" s="1"/>
      <c r="J259" s="1"/>
      <c r="K259" s="1"/>
      <c r="L259" s="1"/>
      <c r="M259" s="1"/>
      <c r="N259" s="1"/>
      <c r="O259" s="1"/>
      <c r="P259" s="1"/>
    </row>
    <row r="260" ht="15.75" customHeight="1">
      <c r="A260" s="39"/>
      <c r="B260" s="40"/>
      <c r="C260" s="40"/>
      <c r="D260" s="40"/>
      <c r="E260" s="1"/>
      <c r="F260" s="1"/>
      <c r="G260" s="1"/>
      <c r="H260" s="1"/>
      <c r="I260" s="1"/>
      <c r="J260" s="1"/>
      <c r="K260" s="1"/>
      <c r="L260" s="1"/>
      <c r="M260" s="1"/>
      <c r="N260" s="1"/>
      <c r="O260" s="1"/>
      <c r="P260" s="1"/>
    </row>
    <row r="261" ht="15.75" customHeight="1">
      <c r="A261" s="39"/>
      <c r="B261" s="40"/>
      <c r="C261" s="40"/>
      <c r="D261" s="40"/>
      <c r="E261" s="1"/>
      <c r="F261" s="1"/>
      <c r="G261" s="1"/>
      <c r="H261" s="1"/>
      <c r="I261" s="1"/>
      <c r="J261" s="1"/>
      <c r="K261" s="1"/>
      <c r="L261" s="1"/>
      <c r="M261" s="1"/>
      <c r="N261" s="1"/>
      <c r="O261" s="1"/>
      <c r="P261" s="1"/>
    </row>
    <row r="262" ht="15.75" customHeight="1">
      <c r="A262" s="39"/>
      <c r="B262" s="40"/>
      <c r="C262" s="40"/>
      <c r="D262" s="40"/>
      <c r="E262" s="1"/>
      <c r="F262" s="1"/>
      <c r="G262" s="1"/>
      <c r="H262" s="1"/>
      <c r="I262" s="1"/>
      <c r="J262" s="1"/>
      <c r="K262" s="1"/>
      <c r="L262" s="1"/>
      <c r="M262" s="1"/>
      <c r="N262" s="1"/>
      <c r="O262" s="1"/>
      <c r="P262" s="1"/>
    </row>
    <row r="263" ht="15.75" customHeight="1">
      <c r="A263" s="39"/>
      <c r="B263" s="40"/>
      <c r="C263" s="40"/>
      <c r="D263" s="40"/>
      <c r="E263" s="1"/>
      <c r="F263" s="1"/>
      <c r="G263" s="1"/>
      <c r="H263" s="1"/>
      <c r="I263" s="1"/>
      <c r="J263" s="1"/>
      <c r="K263" s="1"/>
      <c r="L263" s="1"/>
      <c r="M263" s="1"/>
      <c r="N263" s="1"/>
      <c r="O263" s="1"/>
      <c r="P263" s="1"/>
    </row>
    <row r="264" ht="15.75" customHeight="1">
      <c r="A264" s="39"/>
      <c r="B264" s="40"/>
      <c r="C264" s="40"/>
      <c r="D264" s="40"/>
      <c r="E264" s="1"/>
      <c r="F264" s="1"/>
      <c r="G264" s="1"/>
      <c r="H264" s="1"/>
      <c r="I264" s="1"/>
      <c r="J264" s="1"/>
      <c r="K264" s="1"/>
      <c r="L264" s="1"/>
      <c r="M264" s="1"/>
      <c r="N264" s="1"/>
      <c r="O264" s="1"/>
      <c r="P264" s="1"/>
    </row>
    <row r="265" ht="15.75" customHeight="1">
      <c r="A265" s="39"/>
      <c r="B265" s="40"/>
      <c r="C265" s="40"/>
      <c r="D265" s="40"/>
      <c r="E265" s="1"/>
      <c r="F265" s="1"/>
      <c r="G265" s="1"/>
      <c r="H265" s="1"/>
      <c r="I265" s="1"/>
      <c r="J265" s="1"/>
      <c r="K265" s="1"/>
      <c r="L265" s="1"/>
      <c r="M265" s="1"/>
      <c r="N265" s="1"/>
      <c r="O265" s="1"/>
      <c r="P265" s="1"/>
    </row>
    <row r="266" ht="15.75" customHeight="1">
      <c r="A266" s="39"/>
      <c r="B266" s="40"/>
      <c r="C266" s="40"/>
      <c r="D266" s="40"/>
      <c r="E266" s="1"/>
      <c r="F266" s="1"/>
      <c r="G266" s="1"/>
      <c r="H266" s="1"/>
      <c r="I266" s="1"/>
      <c r="J266" s="1"/>
      <c r="K266" s="1"/>
      <c r="L266" s="1"/>
      <c r="M266" s="1"/>
      <c r="N266" s="1"/>
      <c r="O266" s="1"/>
      <c r="P266" s="1"/>
    </row>
    <row r="267" ht="15.75" customHeight="1">
      <c r="A267" s="39"/>
      <c r="B267" s="40"/>
      <c r="C267" s="40"/>
      <c r="D267" s="40"/>
      <c r="E267" s="1"/>
      <c r="F267" s="1"/>
      <c r="G267" s="1"/>
      <c r="H267" s="1"/>
      <c r="I267" s="1"/>
      <c r="J267" s="1"/>
      <c r="K267" s="1"/>
      <c r="L267" s="1"/>
      <c r="M267" s="1"/>
      <c r="N267" s="1"/>
      <c r="O267" s="1"/>
      <c r="P267" s="1"/>
    </row>
    <row r="268" ht="15.75" customHeight="1">
      <c r="A268" s="39"/>
      <c r="B268" s="40"/>
      <c r="C268" s="40"/>
      <c r="D268" s="40"/>
      <c r="E268" s="1"/>
      <c r="F268" s="1"/>
      <c r="G268" s="1"/>
      <c r="H268" s="1"/>
      <c r="I268" s="1"/>
      <c r="J268" s="1"/>
      <c r="K268" s="1"/>
      <c r="L268" s="1"/>
      <c r="M268" s="1"/>
      <c r="N268" s="1"/>
      <c r="O268" s="1"/>
      <c r="P268" s="1"/>
    </row>
    <row r="269" ht="15.75" customHeight="1">
      <c r="A269" s="39"/>
      <c r="B269" s="40"/>
      <c r="C269" s="40"/>
      <c r="D269" s="40"/>
      <c r="E269" s="1"/>
      <c r="F269" s="1"/>
      <c r="G269" s="1"/>
      <c r="H269" s="1"/>
      <c r="I269" s="1"/>
      <c r="J269" s="1"/>
      <c r="K269" s="1"/>
      <c r="L269" s="1"/>
      <c r="M269" s="1"/>
      <c r="N269" s="1"/>
      <c r="O269" s="1"/>
      <c r="P269" s="1"/>
    </row>
    <row r="270" ht="15.75" customHeight="1">
      <c r="A270" s="39"/>
      <c r="B270" s="40"/>
      <c r="C270" s="40"/>
      <c r="D270" s="40"/>
      <c r="E270" s="1"/>
      <c r="F270" s="1"/>
      <c r="G270" s="1"/>
      <c r="H270" s="1"/>
      <c r="I270" s="1"/>
      <c r="J270" s="1"/>
      <c r="K270" s="1"/>
      <c r="L270" s="1"/>
      <c r="M270" s="1"/>
      <c r="N270" s="1"/>
      <c r="O270" s="1"/>
      <c r="P270" s="1"/>
    </row>
    <row r="271" ht="15.75" customHeight="1">
      <c r="A271" s="39"/>
      <c r="B271" s="40"/>
      <c r="C271" s="40"/>
      <c r="D271" s="40"/>
      <c r="E271" s="1"/>
      <c r="F271" s="1"/>
      <c r="G271" s="1"/>
      <c r="H271" s="1"/>
      <c r="I271" s="1"/>
      <c r="J271" s="1"/>
      <c r="K271" s="1"/>
      <c r="L271" s="1"/>
      <c r="M271" s="1"/>
      <c r="N271" s="1"/>
      <c r="O271" s="1"/>
      <c r="P271" s="1"/>
    </row>
    <row r="272" ht="15.75" customHeight="1">
      <c r="A272" s="39"/>
      <c r="B272" s="40"/>
      <c r="C272" s="40"/>
      <c r="D272" s="40"/>
      <c r="E272" s="1"/>
      <c r="F272" s="1"/>
      <c r="G272" s="1"/>
      <c r="H272" s="1"/>
      <c r="I272" s="1"/>
      <c r="J272" s="1"/>
      <c r="K272" s="1"/>
      <c r="L272" s="1"/>
      <c r="M272" s="1"/>
      <c r="N272" s="1"/>
      <c r="O272" s="1"/>
      <c r="P272" s="1"/>
    </row>
    <row r="273" ht="15.75" customHeight="1">
      <c r="A273" s="39"/>
      <c r="B273" s="40"/>
      <c r="C273" s="40"/>
      <c r="D273" s="40"/>
      <c r="E273" s="1"/>
      <c r="F273" s="1"/>
      <c r="G273" s="1"/>
      <c r="H273" s="1"/>
      <c r="I273" s="1"/>
      <c r="J273" s="1"/>
      <c r="K273" s="1"/>
      <c r="L273" s="1"/>
      <c r="M273" s="1"/>
      <c r="N273" s="1"/>
      <c r="O273" s="1"/>
      <c r="P273" s="1"/>
    </row>
    <row r="274" ht="15.75" customHeight="1">
      <c r="A274" s="39"/>
      <c r="B274" s="40"/>
      <c r="C274" s="40"/>
      <c r="D274" s="40"/>
      <c r="E274" s="1"/>
      <c r="F274" s="1"/>
      <c r="G274" s="1"/>
      <c r="H274" s="1"/>
      <c r="I274" s="1"/>
      <c r="J274" s="1"/>
      <c r="K274" s="1"/>
      <c r="L274" s="1"/>
      <c r="M274" s="1"/>
      <c r="N274" s="1"/>
      <c r="O274" s="1"/>
      <c r="P274" s="1"/>
    </row>
    <row r="275" ht="15.75" customHeight="1">
      <c r="A275" s="39"/>
      <c r="B275" s="40"/>
      <c r="C275" s="40"/>
      <c r="D275" s="40"/>
      <c r="E275" s="1"/>
      <c r="F275" s="1"/>
      <c r="G275" s="1"/>
      <c r="H275" s="1"/>
      <c r="I275" s="1"/>
      <c r="J275" s="1"/>
      <c r="K275" s="1"/>
      <c r="L275" s="1"/>
      <c r="M275" s="1"/>
      <c r="N275" s="1"/>
      <c r="O275" s="1"/>
      <c r="P275" s="1"/>
    </row>
    <row r="276" ht="15.75" customHeight="1">
      <c r="A276" s="39"/>
      <c r="B276" s="40"/>
      <c r="C276" s="40"/>
      <c r="D276" s="40"/>
      <c r="E276" s="1"/>
      <c r="F276" s="1"/>
      <c r="G276" s="1"/>
      <c r="H276" s="1"/>
      <c r="I276" s="1"/>
      <c r="J276" s="1"/>
      <c r="K276" s="1"/>
      <c r="L276" s="1"/>
      <c r="M276" s="1"/>
      <c r="N276" s="1"/>
      <c r="O276" s="1"/>
      <c r="P276" s="1"/>
    </row>
    <row r="277" ht="15.75" customHeight="1">
      <c r="A277" s="39"/>
      <c r="B277" s="40"/>
      <c r="C277" s="40"/>
      <c r="D277" s="40"/>
      <c r="E277" s="1"/>
      <c r="F277" s="1"/>
      <c r="G277" s="1"/>
      <c r="H277" s="1"/>
      <c r="I277" s="1"/>
      <c r="J277" s="1"/>
      <c r="K277" s="1"/>
      <c r="L277" s="1"/>
      <c r="M277" s="1"/>
      <c r="N277" s="1"/>
      <c r="O277" s="1"/>
      <c r="P277" s="1"/>
    </row>
    <row r="278" ht="15.75" customHeight="1">
      <c r="A278" s="39"/>
      <c r="B278" s="40"/>
      <c r="C278" s="40"/>
      <c r="D278" s="40"/>
      <c r="E278" s="1"/>
      <c r="F278" s="1"/>
      <c r="G278" s="1"/>
      <c r="H278" s="1"/>
      <c r="I278" s="1"/>
      <c r="J278" s="1"/>
      <c r="K278" s="1"/>
      <c r="L278" s="1"/>
      <c r="M278" s="1"/>
      <c r="N278" s="1"/>
      <c r="O278" s="1"/>
      <c r="P278" s="1"/>
    </row>
    <row r="279" ht="15.75" customHeight="1">
      <c r="A279" s="39"/>
      <c r="B279" s="40"/>
      <c r="C279" s="40"/>
      <c r="D279" s="40"/>
      <c r="E279" s="1"/>
      <c r="F279" s="1"/>
      <c r="G279" s="1"/>
      <c r="H279" s="1"/>
      <c r="I279" s="1"/>
      <c r="J279" s="1"/>
      <c r="K279" s="1"/>
      <c r="L279" s="1"/>
      <c r="M279" s="1"/>
      <c r="N279" s="1"/>
      <c r="O279" s="1"/>
      <c r="P279" s="1"/>
    </row>
    <row r="280" ht="15.75" customHeight="1">
      <c r="A280" s="39"/>
      <c r="B280" s="40"/>
      <c r="C280" s="40"/>
      <c r="D280" s="40"/>
      <c r="E280" s="1"/>
      <c r="F280" s="1"/>
      <c r="G280" s="1"/>
      <c r="H280" s="1"/>
      <c r="I280" s="1"/>
      <c r="J280" s="1"/>
      <c r="K280" s="1"/>
      <c r="L280" s="1"/>
      <c r="M280" s="1"/>
      <c r="N280" s="1"/>
      <c r="O280" s="1"/>
      <c r="P280" s="1"/>
    </row>
    <row r="281" ht="15.75" customHeight="1">
      <c r="A281" s="39"/>
      <c r="B281" s="40"/>
      <c r="C281" s="40"/>
      <c r="D281" s="40"/>
      <c r="E281" s="1"/>
      <c r="F281" s="1"/>
      <c r="G281" s="1"/>
      <c r="H281" s="1"/>
      <c r="I281" s="1"/>
      <c r="J281" s="1"/>
      <c r="K281" s="1"/>
      <c r="L281" s="1"/>
      <c r="M281" s="1"/>
      <c r="N281" s="1"/>
      <c r="O281" s="1"/>
      <c r="P281" s="1"/>
    </row>
    <row r="282" ht="15.75" customHeight="1">
      <c r="A282" s="39"/>
      <c r="B282" s="40"/>
      <c r="C282" s="40"/>
      <c r="D282" s="40"/>
      <c r="E282" s="1"/>
      <c r="F282" s="1"/>
      <c r="G282" s="1"/>
      <c r="H282" s="1"/>
      <c r="I282" s="1"/>
      <c r="J282" s="1"/>
      <c r="K282" s="1"/>
      <c r="L282" s="1"/>
      <c r="M282" s="1"/>
      <c r="N282" s="1"/>
      <c r="O282" s="1"/>
      <c r="P282" s="1"/>
    </row>
    <row r="283" ht="15.75" customHeight="1">
      <c r="A283" s="39"/>
      <c r="B283" s="40"/>
      <c r="C283" s="40"/>
      <c r="D283" s="40"/>
      <c r="E283" s="1"/>
      <c r="F283" s="1"/>
      <c r="G283" s="1"/>
      <c r="H283" s="1"/>
      <c r="I283" s="1"/>
      <c r="J283" s="1"/>
      <c r="K283" s="1"/>
      <c r="L283" s="1"/>
      <c r="M283" s="1"/>
      <c r="N283" s="1"/>
      <c r="O283" s="1"/>
      <c r="P283" s="1"/>
    </row>
    <row r="284" ht="15.75" customHeight="1">
      <c r="A284" s="39"/>
      <c r="B284" s="40"/>
      <c r="C284" s="40"/>
      <c r="D284" s="40"/>
      <c r="E284" s="1"/>
      <c r="F284" s="1"/>
      <c r="G284" s="1"/>
      <c r="H284" s="1"/>
      <c r="I284" s="1"/>
      <c r="J284" s="1"/>
      <c r="K284" s="1"/>
      <c r="L284" s="1"/>
      <c r="M284" s="1"/>
      <c r="N284" s="1"/>
      <c r="O284" s="1"/>
      <c r="P284" s="1"/>
    </row>
    <row r="285" ht="15.75" customHeight="1">
      <c r="A285" s="39"/>
      <c r="B285" s="40"/>
      <c r="C285" s="40"/>
      <c r="D285" s="40"/>
      <c r="E285" s="1"/>
      <c r="F285" s="1"/>
      <c r="G285" s="1"/>
      <c r="H285" s="1"/>
      <c r="I285" s="1"/>
      <c r="J285" s="1"/>
      <c r="K285" s="1"/>
      <c r="L285" s="1"/>
      <c r="M285" s="1"/>
      <c r="N285" s="1"/>
      <c r="O285" s="1"/>
      <c r="P285" s="1"/>
    </row>
    <row r="286" ht="15.75" customHeight="1">
      <c r="A286" s="39"/>
      <c r="B286" s="40"/>
      <c r="C286" s="40"/>
      <c r="D286" s="40"/>
      <c r="E286" s="1"/>
      <c r="F286" s="1"/>
      <c r="G286" s="1"/>
      <c r="H286" s="1"/>
      <c r="I286" s="1"/>
      <c r="J286" s="1"/>
      <c r="K286" s="1"/>
      <c r="L286" s="1"/>
      <c r="M286" s="1"/>
      <c r="N286" s="1"/>
      <c r="O286" s="1"/>
      <c r="P286" s="1"/>
    </row>
    <row r="287" ht="15.75" customHeight="1">
      <c r="A287" s="39"/>
      <c r="B287" s="40"/>
      <c r="C287" s="40"/>
      <c r="D287" s="40"/>
      <c r="E287" s="1"/>
      <c r="F287" s="1"/>
      <c r="G287" s="1"/>
      <c r="H287" s="1"/>
      <c r="I287" s="1"/>
      <c r="J287" s="1"/>
      <c r="K287" s="1"/>
      <c r="L287" s="1"/>
      <c r="M287" s="1"/>
      <c r="N287" s="1"/>
      <c r="O287" s="1"/>
      <c r="P287" s="1"/>
    </row>
    <row r="288" ht="15.75" customHeight="1">
      <c r="A288" s="39"/>
      <c r="B288" s="40"/>
      <c r="C288" s="40"/>
      <c r="D288" s="40"/>
      <c r="E288" s="1"/>
      <c r="F288" s="1"/>
      <c r="G288" s="1"/>
      <c r="H288" s="1"/>
      <c r="I288" s="1"/>
      <c r="J288" s="1"/>
      <c r="K288" s="1"/>
      <c r="L288" s="1"/>
      <c r="M288" s="1"/>
      <c r="N288" s="1"/>
      <c r="O288" s="1"/>
      <c r="P288" s="1"/>
    </row>
    <row r="289" ht="15.75" customHeight="1">
      <c r="A289" s="39"/>
      <c r="B289" s="40"/>
      <c r="C289" s="40"/>
      <c r="D289" s="40"/>
      <c r="E289" s="1"/>
      <c r="F289" s="1"/>
      <c r="G289" s="1"/>
      <c r="H289" s="1"/>
      <c r="I289" s="1"/>
      <c r="J289" s="1"/>
      <c r="K289" s="1"/>
      <c r="L289" s="1"/>
      <c r="M289" s="1"/>
      <c r="N289" s="1"/>
      <c r="O289" s="1"/>
      <c r="P289" s="1"/>
    </row>
    <row r="290" ht="15.75" customHeight="1">
      <c r="A290" s="39"/>
      <c r="B290" s="40"/>
      <c r="C290" s="40"/>
      <c r="D290" s="40"/>
      <c r="E290" s="1"/>
      <c r="F290" s="1"/>
      <c r="G290" s="1"/>
      <c r="H290" s="1"/>
      <c r="I290" s="1"/>
      <c r="J290" s="1"/>
      <c r="K290" s="1"/>
      <c r="L290" s="1"/>
      <c r="M290" s="1"/>
      <c r="N290" s="1"/>
      <c r="O290" s="1"/>
      <c r="P290" s="1"/>
    </row>
    <row r="291" ht="15.75" customHeight="1">
      <c r="A291" s="39"/>
      <c r="B291" s="40"/>
      <c r="C291" s="40"/>
      <c r="D291" s="40"/>
      <c r="E291" s="1"/>
      <c r="F291" s="1"/>
      <c r="G291" s="1"/>
      <c r="H291" s="1"/>
      <c r="I291" s="1"/>
      <c r="J291" s="1"/>
      <c r="K291" s="1"/>
      <c r="L291" s="1"/>
      <c r="M291" s="1"/>
      <c r="N291" s="1"/>
      <c r="O291" s="1"/>
      <c r="P291" s="1"/>
    </row>
    <row r="292" ht="15.75" customHeight="1">
      <c r="A292" s="39"/>
      <c r="B292" s="40"/>
      <c r="C292" s="40"/>
      <c r="D292" s="40"/>
      <c r="E292" s="1"/>
      <c r="F292" s="1"/>
      <c r="G292" s="1"/>
      <c r="H292" s="1"/>
      <c r="I292" s="1"/>
      <c r="J292" s="1"/>
      <c r="K292" s="1"/>
      <c r="L292" s="1"/>
      <c r="M292" s="1"/>
      <c r="N292" s="1"/>
      <c r="O292" s="1"/>
      <c r="P292" s="1"/>
    </row>
    <row r="293" ht="15.75" customHeight="1">
      <c r="A293" s="39"/>
      <c r="B293" s="40"/>
      <c r="C293" s="40"/>
      <c r="D293" s="40"/>
      <c r="E293" s="1"/>
      <c r="F293" s="1"/>
      <c r="G293" s="1"/>
      <c r="H293" s="1"/>
      <c r="I293" s="1"/>
      <c r="J293" s="1"/>
      <c r="K293" s="1"/>
      <c r="L293" s="1"/>
      <c r="M293" s="1"/>
      <c r="N293" s="1"/>
      <c r="O293" s="1"/>
      <c r="P293" s="1"/>
    </row>
    <row r="294" ht="15.75" customHeight="1">
      <c r="A294" s="39"/>
      <c r="B294" s="40"/>
      <c r="C294" s="40"/>
      <c r="D294" s="40"/>
      <c r="E294" s="1"/>
      <c r="F294" s="1"/>
      <c r="G294" s="1"/>
      <c r="H294" s="1"/>
      <c r="I294" s="1"/>
      <c r="J294" s="1"/>
      <c r="K294" s="1"/>
      <c r="L294" s="1"/>
      <c r="M294" s="1"/>
      <c r="N294" s="1"/>
      <c r="O294" s="1"/>
      <c r="P294" s="1"/>
    </row>
    <row r="295" ht="15.75" customHeight="1">
      <c r="A295" s="39"/>
      <c r="B295" s="40"/>
      <c r="C295" s="40"/>
      <c r="D295" s="40"/>
      <c r="E295" s="1"/>
      <c r="F295" s="1"/>
      <c r="G295" s="1"/>
      <c r="H295" s="1"/>
      <c r="I295" s="1"/>
      <c r="J295" s="1"/>
      <c r="K295" s="1"/>
      <c r="L295" s="1"/>
      <c r="M295" s="1"/>
      <c r="N295" s="1"/>
      <c r="O295" s="1"/>
      <c r="P295" s="1"/>
    </row>
    <row r="296" ht="15.75" customHeight="1">
      <c r="A296" s="39"/>
      <c r="B296" s="40"/>
      <c r="C296" s="40"/>
      <c r="D296" s="40"/>
      <c r="E296" s="1"/>
      <c r="F296" s="1"/>
      <c r="G296" s="1"/>
      <c r="H296" s="1"/>
      <c r="I296" s="1"/>
      <c r="J296" s="1"/>
      <c r="K296" s="1"/>
      <c r="L296" s="1"/>
      <c r="M296" s="1"/>
      <c r="N296" s="1"/>
      <c r="O296" s="1"/>
      <c r="P296" s="1"/>
    </row>
    <row r="297" ht="15.75" customHeight="1">
      <c r="A297" s="39"/>
      <c r="B297" s="40"/>
      <c r="C297" s="40"/>
      <c r="D297" s="40"/>
      <c r="E297" s="1"/>
      <c r="F297" s="1"/>
      <c r="G297" s="1"/>
      <c r="H297" s="1"/>
      <c r="I297" s="1"/>
      <c r="J297" s="1"/>
      <c r="K297" s="1"/>
      <c r="L297" s="1"/>
      <c r="M297" s="1"/>
      <c r="N297" s="1"/>
      <c r="O297" s="1"/>
      <c r="P297" s="1"/>
    </row>
    <row r="298" ht="15.75" customHeight="1">
      <c r="A298" s="39"/>
      <c r="B298" s="40"/>
      <c r="C298" s="40"/>
      <c r="D298" s="40"/>
      <c r="E298" s="1"/>
      <c r="F298" s="1"/>
      <c r="G298" s="1"/>
      <c r="H298" s="1"/>
      <c r="I298" s="1"/>
      <c r="J298" s="1"/>
      <c r="K298" s="1"/>
      <c r="L298" s="1"/>
      <c r="M298" s="1"/>
      <c r="N298" s="1"/>
      <c r="O298" s="1"/>
      <c r="P298" s="1"/>
    </row>
    <row r="299" ht="15.75" customHeight="1">
      <c r="A299" s="39"/>
      <c r="B299" s="40"/>
      <c r="C299" s="40"/>
      <c r="D299" s="40"/>
      <c r="E299" s="1"/>
      <c r="F299" s="1"/>
      <c r="G299" s="1"/>
      <c r="H299" s="1"/>
      <c r="I299" s="1"/>
      <c r="J299" s="1"/>
      <c r="K299" s="1"/>
      <c r="L299" s="1"/>
      <c r="M299" s="1"/>
      <c r="N299" s="1"/>
      <c r="O299" s="1"/>
      <c r="P299" s="1"/>
    </row>
    <row r="300" ht="15.75" customHeight="1">
      <c r="A300" s="39"/>
      <c r="B300" s="40"/>
      <c r="C300" s="40"/>
      <c r="D300" s="40"/>
      <c r="E300" s="1"/>
      <c r="F300" s="1"/>
      <c r="G300" s="1"/>
      <c r="H300" s="1"/>
      <c r="I300" s="1"/>
      <c r="J300" s="1"/>
      <c r="K300" s="1"/>
      <c r="L300" s="1"/>
      <c r="M300" s="1"/>
      <c r="N300" s="1"/>
      <c r="O300" s="1"/>
      <c r="P300" s="1"/>
    </row>
    <row r="301" ht="15.75" customHeight="1">
      <c r="A301" s="39"/>
      <c r="B301" s="40"/>
      <c r="C301" s="40"/>
      <c r="D301" s="40"/>
      <c r="E301" s="1"/>
      <c r="F301" s="1"/>
      <c r="G301" s="1"/>
      <c r="H301" s="1"/>
      <c r="I301" s="1"/>
      <c r="J301" s="1"/>
      <c r="K301" s="1"/>
      <c r="L301" s="1"/>
      <c r="M301" s="1"/>
      <c r="N301" s="1"/>
      <c r="O301" s="1"/>
      <c r="P301" s="1"/>
    </row>
    <row r="302" ht="15.75" customHeight="1">
      <c r="A302" s="39"/>
      <c r="B302" s="40"/>
      <c r="C302" s="40"/>
      <c r="D302" s="40"/>
      <c r="E302" s="1"/>
      <c r="F302" s="1"/>
      <c r="G302" s="1"/>
      <c r="H302" s="1"/>
      <c r="I302" s="1"/>
      <c r="J302" s="1"/>
      <c r="K302" s="1"/>
      <c r="L302" s="1"/>
      <c r="M302" s="1"/>
      <c r="N302" s="1"/>
      <c r="O302" s="1"/>
      <c r="P302" s="1"/>
    </row>
    <row r="303" ht="15.75" customHeight="1">
      <c r="A303" s="39"/>
      <c r="B303" s="40"/>
      <c r="C303" s="40"/>
      <c r="D303" s="40"/>
      <c r="E303" s="1"/>
      <c r="F303" s="1"/>
      <c r="G303" s="1"/>
      <c r="H303" s="1"/>
      <c r="I303" s="1"/>
      <c r="J303" s="1"/>
      <c r="K303" s="1"/>
      <c r="L303" s="1"/>
      <c r="M303" s="1"/>
      <c r="N303" s="1"/>
      <c r="O303" s="1"/>
      <c r="P303" s="1"/>
    </row>
    <row r="304" ht="15.75" customHeight="1">
      <c r="A304" s="39"/>
      <c r="B304" s="40"/>
      <c r="C304" s="40"/>
      <c r="D304" s="40"/>
      <c r="E304" s="1"/>
      <c r="F304" s="1"/>
      <c r="G304" s="1"/>
      <c r="H304" s="1"/>
      <c r="I304" s="1"/>
      <c r="J304" s="1"/>
      <c r="K304" s="1"/>
      <c r="L304" s="1"/>
      <c r="M304" s="1"/>
      <c r="N304" s="1"/>
      <c r="O304" s="1"/>
      <c r="P304" s="1"/>
    </row>
    <row r="305" ht="15.75" customHeight="1">
      <c r="A305" s="39"/>
      <c r="B305" s="40"/>
      <c r="C305" s="40"/>
      <c r="D305" s="40"/>
      <c r="E305" s="1"/>
      <c r="F305" s="1"/>
      <c r="G305" s="1"/>
      <c r="H305" s="1"/>
      <c r="I305" s="1"/>
      <c r="J305" s="1"/>
      <c r="K305" s="1"/>
      <c r="L305" s="1"/>
      <c r="M305" s="1"/>
      <c r="N305" s="1"/>
      <c r="O305" s="1"/>
      <c r="P305" s="1"/>
    </row>
    <row r="306" ht="15.75" customHeight="1">
      <c r="A306" s="39"/>
      <c r="B306" s="40"/>
      <c r="C306" s="40"/>
      <c r="D306" s="40"/>
      <c r="E306" s="1"/>
      <c r="F306" s="1"/>
      <c r="G306" s="1"/>
      <c r="H306" s="1"/>
      <c r="I306" s="1"/>
      <c r="J306" s="1"/>
      <c r="K306" s="1"/>
      <c r="L306" s="1"/>
      <c r="M306" s="1"/>
      <c r="N306" s="1"/>
      <c r="O306" s="1"/>
      <c r="P306" s="1"/>
    </row>
    <row r="307" ht="15.75" customHeight="1">
      <c r="A307" s="39"/>
      <c r="B307" s="40"/>
      <c r="C307" s="40"/>
      <c r="D307" s="40"/>
      <c r="E307" s="1"/>
      <c r="F307" s="1"/>
      <c r="G307" s="1"/>
      <c r="H307" s="1"/>
      <c r="I307" s="1"/>
      <c r="J307" s="1"/>
      <c r="K307" s="1"/>
      <c r="L307" s="1"/>
      <c r="M307" s="1"/>
      <c r="N307" s="1"/>
      <c r="O307" s="1"/>
      <c r="P307" s="1"/>
    </row>
    <row r="308" ht="15.75" customHeight="1">
      <c r="A308" s="39"/>
      <c r="B308" s="40"/>
      <c r="C308" s="40"/>
      <c r="D308" s="40"/>
      <c r="E308" s="1"/>
      <c r="F308" s="1"/>
      <c r="G308" s="1"/>
      <c r="H308" s="1"/>
      <c r="I308" s="1"/>
      <c r="J308" s="1"/>
      <c r="K308" s="1"/>
      <c r="L308" s="1"/>
      <c r="M308" s="1"/>
      <c r="N308" s="1"/>
      <c r="O308" s="1"/>
      <c r="P308" s="1"/>
    </row>
    <row r="309" ht="15.75" customHeight="1">
      <c r="A309" s="39"/>
      <c r="B309" s="40"/>
      <c r="C309" s="40"/>
      <c r="D309" s="40"/>
      <c r="E309" s="1"/>
      <c r="F309" s="1"/>
      <c r="G309" s="1"/>
      <c r="H309" s="1"/>
      <c r="I309" s="1"/>
      <c r="J309" s="1"/>
      <c r="K309" s="1"/>
      <c r="L309" s="1"/>
      <c r="M309" s="1"/>
      <c r="N309" s="1"/>
      <c r="O309" s="1"/>
      <c r="P309" s="1"/>
    </row>
    <row r="310" ht="15.75" customHeight="1">
      <c r="A310" s="39"/>
      <c r="B310" s="40"/>
      <c r="C310" s="40"/>
      <c r="D310" s="40"/>
      <c r="E310" s="1"/>
      <c r="F310" s="1"/>
      <c r="G310" s="1"/>
      <c r="H310" s="1"/>
      <c r="I310" s="1"/>
      <c r="J310" s="1"/>
      <c r="K310" s="1"/>
      <c r="L310" s="1"/>
      <c r="M310" s="1"/>
      <c r="N310" s="1"/>
      <c r="O310" s="1"/>
      <c r="P310" s="1"/>
    </row>
    <row r="311" ht="15.75" customHeight="1">
      <c r="A311" s="39"/>
      <c r="B311" s="40"/>
      <c r="C311" s="40"/>
      <c r="D311" s="40"/>
      <c r="E311" s="1"/>
      <c r="F311" s="1"/>
      <c r="G311" s="1"/>
      <c r="H311" s="1"/>
      <c r="I311" s="1"/>
      <c r="J311" s="1"/>
      <c r="K311" s="1"/>
      <c r="L311" s="1"/>
      <c r="M311" s="1"/>
      <c r="N311" s="1"/>
      <c r="O311" s="1"/>
      <c r="P311" s="1"/>
    </row>
    <row r="312" ht="15.75" customHeight="1">
      <c r="A312" s="39"/>
      <c r="B312" s="40"/>
      <c r="C312" s="40"/>
      <c r="D312" s="40"/>
      <c r="E312" s="1"/>
      <c r="F312" s="1"/>
      <c r="G312" s="1"/>
      <c r="H312" s="1"/>
      <c r="I312" s="1"/>
      <c r="J312" s="1"/>
      <c r="K312" s="1"/>
      <c r="L312" s="1"/>
      <c r="M312" s="1"/>
      <c r="N312" s="1"/>
      <c r="O312" s="1"/>
      <c r="P312" s="1"/>
    </row>
    <row r="313" ht="15.75" customHeight="1">
      <c r="A313" s="39"/>
      <c r="B313" s="40"/>
      <c r="C313" s="40"/>
      <c r="D313" s="40"/>
      <c r="E313" s="1"/>
      <c r="F313" s="1"/>
      <c r="G313" s="1"/>
      <c r="H313" s="1"/>
      <c r="I313" s="1"/>
      <c r="J313" s="1"/>
      <c r="K313" s="1"/>
      <c r="L313" s="1"/>
      <c r="M313" s="1"/>
      <c r="N313" s="1"/>
      <c r="O313" s="1"/>
      <c r="P313" s="1"/>
    </row>
    <row r="314" ht="15.75" customHeight="1">
      <c r="A314" s="39"/>
      <c r="B314" s="40"/>
      <c r="C314" s="40"/>
      <c r="D314" s="40"/>
      <c r="E314" s="1"/>
      <c r="F314" s="1"/>
      <c r="G314" s="1"/>
      <c r="H314" s="1"/>
      <c r="I314" s="1"/>
      <c r="J314" s="1"/>
      <c r="K314" s="1"/>
      <c r="L314" s="1"/>
      <c r="M314" s="1"/>
      <c r="N314" s="1"/>
      <c r="O314" s="1"/>
      <c r="P314" s="1"/>
    </row>
    <row r="315" ht="15.75" customHeight="1">
      <c r="A315" s="39"/>
      <c r="B315" s="40"/>
      <c r="C315" s="40"/>
      <c r="D315" s="40"/>
      <c r="E315" s="1"/>
      <c r="F315" s="1"/>
      <c r="G315" s="1"/>
      <c r="H315" s="1"/>
      <c r="I315" s="1"/>
      <c r="J315" s="1"/>
      <c r="K315" s="1"/>
      <c r="L315" s="1"/>
      <c r="M315" s="1"/>
      <c r="N315" s="1"/>
      <c r="O315" s="1"/>
      <c r="P315" s="1"/>
    </row>
    <row r="316" ht="15.75" customHeight="1">
      <c r="A316" s="39"/>
      <c r="B316" s="40"/>
      <c r="C316" s="40"/>
      <c r="D316" s="40"/>
      <c r="E316" s="1"/>
      <c r="F316" s="1"/>
      <c r="G316" s="1"/>
      <c r="H316" s="1"/>
      <c r="I316" s="1"/>
      <c r="J316" s="1"/>
      <c r="K316" s="1"/>
      <c r="L316" s="1"/>
      <c r="M316" s="1"/>
      <c r="N316" s="1"/>
      <c r="O316" s="1"/>
      <c r="P316" s="1"/>
    </row>
    <row r="317" ht="15.75" customHeight="1">
      <c r="A317" s="39"/>
      <c r="B317" s="40"/>
      <c r="C317" s="40"/>
      <c r="D317" s="40"/>
      <c r="E317" s="1"/>
      <c r="F317" s="1"/>
      <c r="G317" s="1"/>
      <c r="H317" s="1"/>
      <c r="I317" s="1"/>
      <c r="J317" s="1"/>
      <c r="K317" s="1"/>
      <c r="L317" s="1"/>
      <c r="M317" s="1"/>
      <c r="N317" s="1"/>
      <c r="O317" s="1"/>
      <c r="P317" s="1"/>
    </row>
    <row r="318" ht="15.75" customHeight="1">
      <c r="A318" s="39"/>
      <c r="B318" s="40"/>
      <c r="C318" s="40"/>
      <c r="D318" s="40"/>
      <c r="E318" s="1"/>
      <c r="F318" s="1"/>
      <c r="G318" s="1"/>
      <c r="H318" s="1"/>
      <c r="I318" s="1"/>
      <c r="J318" s="1"/>
      <c r="K318" s="1"/>
      <c r="L318" s="1"/>
      <c r="M318" s="1"/>
      <c r="N318" s="1"/>
      <c r="O318" s="1"/>
      <c r="P318" s="1"/>
    </row>
    <row r="319" ht="15.75" customHeight="1">
      <c r="A319" s="39"/>
      <c r="B319" s="40"/>
      <c r="C319" s="40"/>
      <c r="D319" s="40"/>
      <c r="E319" s="1"/>
      <c r="F319" s="1"/>
      <c r="G319" s="1"/>
      <c r="H319" s="1"/>
      <c r="I319" s="1"/>
      <c r="J319" s="1"/>
      <c r="K319" s="1"/>
      <c r="L319" s="1"/>
      <c r="M319" s="1"/>
      <c r="N319" s="1"/>
      <c r="O319" s="1"/>
      <c r="P319" s="1"/>
    </row>
    <row r="320" ht="15.75" customHeight="1">
      <c r="A320" s="39"/>
      <c r="B320" s="40"/>
      <c r="C320" s="40"/>
      <c r="D320" s="40"/>
      <c r="E320" s="1"/>
      <c r="F320" s="1"/>
      <c r="G320" s="1"/>
      <c r="H320" s="1"/>
      <c r="I320" s="1"/>
      <c r="J320" s="1"/>
      <c r="K320" s="1"/>
      <c r="L320" s="1"/>
      <c r="M320" s="1"/>
      <c r="N320" s="1"/>
      <c r="O320" s="1"/>
      <c r="P320" s="1"/>
    </row>
    <row r="321" ht="15.75" customHeight="1">
      <c r="A321" s="39"/>
      <c r="B321" s="40"/>
      <c r="C321" s="40"/>
      <c r="D321" s="40"/>
      <c r="E321" s="1"/>
      <c r="F321" s="1"/>
      <c r="G321" s="1"/>
      <c r="H321" s="1"/>
      <c r="I321" s="1"/>
      <c r="J321" s="1"/>
      <c r="K321" s="1"/>
      <c r="L321" s="1"/>
      <c r="M321" s="1"/>
      <c r="N321" s="1"/>
      <c r="O321" s="1"/>
      <c r="P321" s="1"/>
    </row>
    <row r="322" ht="15.75" customHeight="1">
      <c r="A322" s="39"/>
      <c r="B322" s="40"/>
      <c r="C322" s="40"/>
      <c r="D322" s="40"/>
      <c r="E322" s="1"/>
      <c r="F322" s="1"/>
      <c r="G322" s="1"/>
      <c r="H322" s="1"/>
      <c r="I322" s="1"/>
      <c r="J322" s="1"/>
      <c r="K322" s="1"/>
      <c r="L322" s="1"/>
      <c r="M322" s="1"/>
      <c r="N322" s="1"/>
      <c r="O322" s="1"/>
      <c r="P322" s="1"/>
    </row>
    <row r="323" ht="15.75" customHeight="1">
      <c r="A323" s="39"/>
      <c r="B323" s="40"/>
      <c r="C323" s="40"/>
      <c r="D323" s="40"/>
      <c r="E323" s="1"/>
      <c r="F323" s="1"/>
      <c r="G323" s="1"/>
      <c r="H323" s="1"/>
      <c r="I323" s="1"/>
      <c r="J323" s="1"/>
      <c r="K323" s="1"/>
      <c r="L323" s="1"/>
      <c r="M323" s="1"/>
      <c r="N323" s="1"/>
      <c r="O323" s="1"/>
      <c r="P323" s="1"/>
    </row>
    <row r="324" ht="15.75" customHeight="1">
      <c r="A324" s="39"/>
      <c r="B324" s="40"/>
      <c r="C324" s="40"/>
      <c r="D324" s="40"/>
      <c r="E324" s="1"/>
      <c r="F324" s="1"/>
      <c r="G324" s="1"/>
      <c r="H324" s="1"/>
      <c r="I324" s="1"/>
      <c r="J324" s="1"/>
      <c r="K324" s="1"/>
      <c r="L324" s="1"/>
      <c r="M324" s="1"/>
      <c r="N324" s="1"/>
      <c r="O324" s="1"/>
      <c r="P324" s="1"/>
    </row>
    <row r="325" ht="15.75" customHeight="1">
      <c r="A325" s="39"/>
      <c r="B325" s="40"/>
      <c r="C325" s="40"/>
      <c r="D325" s="40"/>
      <c r="E325" s="1"/>
      <c r="F325" s="1"/>
      <c r="G325" s="1"/>
      <c r="H325" s="1"/>
      <c r="I325" s="1"/>
      <c r="J325" s="1"/>
      <c r="K325" s="1"/>
      <c r="L325" s="1"/>
      <c r="M325" s="1"/>
      <c r="N325" s="1"/>
      <c r="O325" s="1"/>
      <c r="P325" s="1"/>
    </row>
    <row r="326" ht="15.75" customHeight="1">
      <c r="A326" s="39"/>
      <c r="B326" s="40"/>
      <c r="C326" s="40"/>
      <c r="D326" s="40"/>
      <c r="E326" s="1"/>
      <c r="F326" s="1"/>
      <c r="G326" s="1"/>
      <c r="H326" s="1"/>
      <c r="I326" s="1"/>
      <c r="J326" s="1"/>
      <c r="K326" s="1"/>
      <c r="L326" s="1"/>
      <c r="M326" s="1"/>
      <c r="N326" s="1"/>
      <c r="O326" s="1"/>
      <c r="P326" s="1"/>
    </row>
    <row r="327" ht="15.75" customHeight="1">
      <c r="A327" s="39"/>
      <c r="B327" s="40"/>
      <c r="C327" s="40"/>
      <c r="D327" s="40"/>
      <c r="E327" s="1"/>
      <c r="F327" s="1"/>
      <c r="G327" s="1"/>
      <c r="H327" s="1"/>
      <c r="I327" s="1"/>
      <c r="J327" s="1"/>
      <c r="K327" s="1"/>
      <c r="L327" s="1"/>
      <c r="M327" s="1"/>
      <c r="N327" s="1"/>
      <c r="O327" s="1"/>
      <c r="P327" s="1"/>
    </row>
    <row r="328" ht="15.75" customHeight="1">
      <c r="A328" s="39"/>
      <c r="B328" s="40"/>
      <c r="C328" s="40"/>
      <c r="D328" s="40"/>
      <c r="E328" s="1"/>
      <c r="F328" s="1"/>
      <c r="G328" s="1"/>
      <c r="H328" s="1"/>
      <c r="I328" s="1"/>
      <c r="J328" s="1"/>
      <c r="K328" s="1"/>
      <c r="L328" s="1"/>
      <c r="M328" s="1"/>
      <c r="N328" s="1"/>
      <c r="O328" s="1"/>
      <c r="P328" s="1"/>
    </row>
    <row r="329" ht="15.75" customHeight="1">
      <c r="A329" s="39"/>
      <c r="B329" s="40"/>
      <c r="C329" s="40"/>
      <c r="D329" s="40"/>
      <c r="E329" s="1"/>
      <c r="F329" s="1"/>
      <c r="G329" s="1"/>
      <c r="H329" s="1"/>
      <c r="I329" s="1"/>
      <c r="J329" s="1"/>
      <c r="K329" s="1"/>
      <c r="L329" s="1"/>
      <c r="M329" s="1"/>
      <c r="N329" s="1"/>
      <c r="O329" s="1"/>
      <c r="P329" s="1"/>
    </row>
    <row r="330" ht="15.75" customHeight="1">
      <c r="A330" s="39"/>
      <c r="B330" s="40"/>
      <c r="C330" s="40"/>
      <c r="D330" s="40"/>
      <c r="E330" s="1"/>
      <c r="F330" s="1"/>
      <c r="G330" s="1"/>
      <c r="H330" s="1"/>
      <c r="I330" s="1"/>
      <c r="J330" s="1"/>
      <c r="K330" s="1"/>
      <c r="L330" s="1"/>
      <c r="M330" s="1"/>
      <c r="N330" s="1"/>
      <c r="O330" s="1"/>
      <c r="P330" s="1"/>
    </row>
    <row r="331" ht="15.75" customHeight="1">
      <c r="A331" s="39"/>
      <c r="B331" s="40"/>
      <c r="C331" s="40"/>
      <c r="D331" s="40"/>
      <c r="E331" s="1"/>
      <c r="F331" s="1"/>
      <c r="G331" s="1"/>
      <c r="H331" s="1"/>
      <c r="I331" s="1"/>
      <c r="J331" s="1"/>
      <c r="K331" s="1"/>
      <c r="L331" s="1"/>
      <c r="M331" s="1"/>
      <c r="N331" s="1"/>
      <c r="O331" s="1"/>
      <c r="P331" s="1"/>
    </row>
    <row r="332" ht="15.75" customHeight="1">
      <c r="A332" s="39"/>
      <c r="B332" s="40"/>
      <c r="C332" s="40"/>
      <c r="D332" s="40"/>
      <c r="E332" s="1"/>
      <c r="F332" s="1"/>
      <c r="G332" s="1"/>
      <c r="H332" s="1"/>
      <c r="I332" s="1"/>
      <c r="J332" s="1"/>
      <c r="K332" s="1"/>
      <c r="L332" s="1"/>
      <c r="M332" s="1"/>
      <c r="N332" s="1"/>
      <c r="O332" s="1"/>
      <c r="P332" s="1"/>
    </row>
    <row r="333" ht="15.75" customHeight="1">
      <c r="A333" s="39"/>
      <c r="B333" s="40"/>
      <c r="C333" s="40"/>
      <c r="D333" s="40"/>
      <c r="E333" s="1"/>
      <c r="F333" s="1"/>
      <c r="G333" s="1"/>
      <c r="H333" s="1"/>
      <c r="I333" s="1"/>
      <c r="J333" s="1"/>
      <c r="K333" s="1"/>
      <c r="L333" s="1"/>
      <c r="M333" s="1"/>
      <c r="N333" s="1"/>
      <c r="O333" s="1"/>
      <c r="P333" s="1"/>
    </row>
    <row r="334" ht="15.75" customHeight="1">
      <c r="A334" s="39"/>
      <c r="B334" s="40"/>
      <c r="C334" s="40"/>
      <c r="D334" s="40"/>
      <c r="E334" s="1"/>
      <c r="F334" s="1"/>
      <c r="G334" s="1"/>
      <c r="H334" s="1"/>
      <c r="I334" s="1"/>
      <c r="J334" s="1"/>
      <c r="K334" s="1"/>
      <c r="L334" s="1"/>
      <c r="M334" s="1"/>
      <c r="N334" s="1"/>
      <c r="O334" s="1"/>
      <c r="P334" s="1"/>
    </row>
    <row r="335" ht="15.75" customHeight="1">
      <c r="A335" s="39"/>
      <c r="B335" s="40"/>
      <c r="C335" s="40"/>
      <c r="D335" s="40"/>
      <c r="E335" s="1"/>
      <c r="F335" s="1"/>
      <c r="G335" s="1"/>
      <c r="H335" s="1"/>
      <c r="I335" s="1"/>
      <c r="J335" s="1"/>
      <c r="K335" s="1"/>
      <c r="L335" s="1"/>
      <c r="M335" s="1"/>
      <c r="N335" s="1"/>
      <c r="O335" s="1"/>
      <c r="P335" s="1"/>
    </row>
    <row r="336" ht="15.75" customHeight="1">
      <c r="A336" s="39"/>
      <c r="B336" s="40"/>
      <c r="C336" s="40"/>
      <c r="D336" s="40"/>
      <c r="E336" s="1"/>
      <c r="F336" s="1"/>
      <c r="G336" s="1"/>
      <c r="H336" s="1"/>
      <c r="I336" s="1"/>
      <c r="J336" s="1"/>
      <c r="K336" s="1"/>
      <c r="L336" s="1"/>
      <c r="M336" s="1"/>
      <c r="N336" s="1"/>
      <c r="O336" s="1"/>
      <c r="P336" s="1"/>
    </row>
    <row r="337" ht="15.75" customHeight="1">
      <c r="A337" s="39"/>
      <c r="B337" s="40"/>
      <c r="C337" s="40"/>
      <c r="D337" s="40"/>
      <c r="E337" s="1"/>
      <c r="F337" s="1"/>
      <c r="G337" s="1"/>
      <c r="H337" s="1"/>
      <c r="I337" s="1"/>
      <c r="J337" s="1"/>
      <c r="K337" s="1"/>
      <c r="L337" s="1"/>
      <c r="M337" s="1"/>
      <c r="N337" s="1"/>
      <c r="O337" s="1"/>
      <c r="P337" s="1"/>
    </row>
    <row r="338" ht="15.75" customHeight="1">
      <c r="A338" s="39"/>
      <c r="B338" s="40"/>
      <c r="C338" s="40"/>
      <c r="D338" s="40"/>
      <c r="E338" s="1"/>
      <c r="F338" s="1"/>
      <c r="G338" s="1"/>
      <c r="H338" s="1"/>
      <c r="I338" s="1"/>
      <c r="J338" s="1"/>
      <c r="K338" s="1"/>
      <c r="L338" s="1"/>
      <c r="M338" s="1"/>
      <c r="N338" s="1"/>
      <c r="O338" s="1"/>
      <c r="P338" s="1"/>
    </row>
    <row r="339" ht="15.75" customHeight="1">
      <c r="A339" s="39"/>
      <c r="B339" s="40"/>
      <c r="C339" s="40"/>
      <c r="D339" s="40"/>
      <c r="E339" s="1"/>
      <c r="F339" s="1"/>
      <c r="G339" s="1"/>
      <c r="H339" s="1"/>
      <c r="I339" s="1"/>
      <c r="J339" s="1"/>
      <c r="K339" s="1"/>
      <c r="L339" s="1"/>
      <c r="M339" s="1"/>
      <c r="N339" s="1"/>
      <c r="O339" s="1"/>
      <c r="P339" s="1"/>
    </row>
    <row r="340" ht="15.75" customHeight="1">
      <c r="A340" s="39"/>
      <c r="B340" s="40"/>
      <c r="C340" s="40"/>
      <c r="D340" s="40"/>
      <c r="E340" s="1"/>
      <c r="F340" s="1"/>
      <c r="G340" s="1"/>
      <c r="H340" s="1"/>
      <c r="I340" s="1"/>
      <c r="J340" s="1"/>
      <c r="K340" s="1"/>
      <c r="L340" s="1"/>
      <c r="M340" s="1"/>
      <c r="N340" s="1"/>
      <c r="O340" s="1"/>
      <c r="P340" s="1"/>
    </row>
    <row r="341" ht="15.75" customHeight="1">
      <c r="A341" s="39"/>
      <c r="B341" s="40"/>
      <c r="C341" s="40"/>
      <c r="D341" s="40"/>
      <c r="E341" s="1"/>
      <c r="F341" s="1"/>
      <c r="G341" s="1"/>
      <c r="H341" s="1"/>
      <c r="I341" s="1"/>
      <c r="J341" s="1"/>
      <c r="K341" s="1"/>
      <c r="L341" s="1"/>
      <c r="M341" s="1"/>
      <c r="N341" s="1"/>
      <c r="O341" s="1"/>
      <c r="P341" s="1"/>
    </row>
    <row r="342" ht="15.75" customHeight="1">
      <c r="A342" s="39"/>
      <c r="B342" s="40"/>
      <c r="C342" s="40"/>
      <c r="D342" s="40"/>
      <c r="E342" s="1"/>
      <c r="F342" s="1"/>
      <c r="G342" s="1"/>
      <c r="H342" s="1"/>
      <c r="I342" s="1"/>
      <c r="J342" s="1"/>
      <c r="K342" s="1"/>
      <c r="L342" s="1"/>
      <c r="M342" s="1"/>
      <c r="N342" s="1"/>
      <c r="O342" s="1"/>
      <c r="P342" s="1"/>
    </row>
    <row r="343" ht="15.75" customHeight="1">
      <c r="A343" s="39"/>
      <c r="B343" s="40"/>
      <c r="C343" s="40"/>
      <c r="D343" s="40"/>
      <c r="E343" s="1"/>
      <c r="F343" s="1"/>
      <c r="G343" s="1"/>
      <c r="H343" s="1"/>
      <c r="I343" s="1"/>
      <c r="J343" s="1"/>
      <c r="K343" s="1"/>
      <c r="L343" s="1"/>
      <c r="M343" s="1"/>
      <c r="N343" s="1"/>
      <c r="O343" s="1"/>
      <c r="P343" s="1"/>
    </row>
    <row r="344" ht="15.75" customHeight="1">
      <c r="A344" s="39"/>
      <c r="B344" s="40"/>
      <c r="C344" s="40"/>
      <c r="D344" s="40"/>
      <c r="E344" s="1"/>
      <c r="F344" s="1"/>
      <c r="G344" s="1"/>
      <c r="H344" s="1"/>
      <c r="I344" s="1"/>
      <c r="J344" s="1"/>
      <c r="K344" s="1"/>
      <c r="L344" s="1"/>
      <c r="M344" s="1"/>
      <c r="N344" s="1"/>
      <c r="O344" s="1"/>
      <c r="P344" s="1"/>
    </row>
    <row r="345" ht="15.75" customHeight="1">
      <c r="A345" s="39"/>
      <c r="B345" s="40"/>
      <c r="C345" s="40"/>
      <c r="D345" s="40"/>
      <c r="E345" s="1"/>
      <c r="F345" s="1"/>
      <c r="G345" s="1"/>
      <c r="H345" s="1"/>
      <c r="I345" s="1"/>
      <c r="J345" s="1"/>
      <c r="K345" s="1"/>
      <c r="L345" s="1"/>
      <c r="M345" s="1"/>
      <c r="N345" s="1"/>
      <c r="O345" s="1"/>
      <c r="P345" s="1"/>
    </row>
    <row r="346" ht="15.75" customHeight="1">
      <c r="A346" s="39"/>
      <c r="B346" s="40"/>
      <c r="C346" s="40"/>
      <c r="D346" s="40"/>
      <c r="E346" s="1"/>
      <c r="F346" s="1"/>
      <c r="G346" s="1"/>
      <c r="H346" s="1"/>
      <c r="I346" s="1"/>
      <c r="J346" s="1"/>
      <c r="K346" s="1"/>
      <c r="L346" s="1"/>
      <c r="M346" s="1"/>
      <c r="N346" s="1"/>
      <c r="O346" s="1"/>
      <c r="P346" s="1"/>
    </row>
    <row r="347" ht="15.75" customHeight="1">
      <c r="A347" s="39"/>
      <c r="B347" s="40"/>
      <c r="C347" s="40"/>
      <c r="D347" s="40"/>
      <c r="E347" s="1"/>
      <c r="F347" s="1"/>
      <c r="G347" s="1"/>
      <c r="H347" s="1"/>
      <c r="I347" s="1"/>
      <c r="J347" s="1"/>
      <c r="K347" s="1"/>
      <c r="L347" s="1"/>
      <c r="M347" s="1"/>
      <c r="N347" s="1"/>
      <c r="O347" s="1"/>
      <c r="P347" s="1"/>
    </row>
    <row r="348" ht="15.75" customHeight="1">
      <c r="A348" s="39"/>
      <c r="B348" s="40"/>
      <c r="C348" s="40"/>
      <c r="D348" s="40"/>
      <c r="E348" s="1"/>
      <c r="F348" s="1"/>
      <c r="G348" s="1"/>
      <c r="H348" s="1"/>
      <c r="I348" s="1"/>
      <c r="J348" s="1"/>
      <c r="K348" s="1"/>
      <c r="L348" s="1"/>
      <c r="M348" s="1"/>
      <c r="N348" s="1"/>
      <c r="O348" s="1"/>
      <c r="P348" s="1"/>
    </row>
    <row r="349" ht="15.75" customHeight="1">
      <c r="A349" s="39"/>
      <c r="B349" s="40"/>
      <c r="C349" s="40"/>
      <c r="D349" s="40"/>
      <c r="E349" s="1"/>
      <c r="F349" s="1"/>
      <c r="G349" s="1"/>
      <c r="H349" s="1"/>
      <c r="I349" s="1"/>
      <c r="J349" s="1"/>
      <c r="K349" s="1"/>
      <c r="L349" s="1"/>
      <c r="M349" s="1"/>
      <c r="N349" s="1"/>
      <c r="O349" s="1"/>
      <c r="P349" s="1"/>
    </row>
    <row r="350" ht="15.75" customHeight="1">
      <c r="A350" s="39"/>
      <c r="B350" s="40"/>
      <c r="C350" s="40"/>
      <c r="D350" s="40"/>
      <c r="E350" s="1"/>
      <c r="F350" s="1"/>
      <c r="G350" s="1"/>
      <c r="H350" s="1"/>
      <c r="I350" s="1"/>
      <c r="J350" s="1"/>
      <c r="K350" s="1"/>
      <c r="L350" s="1"/>
      <c r="M350" s="1"/>
      <c r="N350" s="1"/>
      <c r="O350" s="1"/>
      <c r="P350" s="1"/>
    </row>
    <row r="351" ht="15.75" customHeight="1">
      <c r="A351" s="39"/>
      <c r="B351" s="40"/>
      <c r="C351" s="40"/>
      <c r="D351" s="40"/>
      <c r="E351" s="1"/>
      <c r="F351" s="1"/>
      <c r="G351" s="1"/>
      <c r="H351" s="1"/>
      <c r="I351" s="1"/>
      <c r="J351" s="1"/>
      <c r="K351" s="1"/>
      <c r="L351" s="1"/>
      <c r="M351" s="1"/>
      <c r="N351" s="1"/>
      <c r="O351" s="1"/>
      <c r="P351" s="1"/>
    </row>
    <row r="352" ht="15.75" customHeight="1">
      <c r="A352" s="39"/>
      <c r="B352" s="40"/>
      <c r="C352" s="40"/>
      <c r="D352" s="40"/>
      <c r="E352" s="1"/>
      <c r="F352" s="1"/>
      <c r="G352" s="1"/>
      <c r="H352" s="1"/>
      <c r="I352" s="1"/>
      <c r="J352" s="1"/>
      <c r="K352" s="1"/>
      <c r="L352" s="1"/>
      <c r="M352" s="1"/>
      <c r="N352" s="1"/>
      <c r="O352" s="1"/>
      <c r="P352" s="1"/>
    </row>
    <row r="353" ht="15.75" customHeight="1">
      <c r="A353" s="39"/>
      <c r="B353" s="40"/>
      <c r="C353" s="40"/>
      <c r="D353" s="40"/>
      <c r="E353" s="1"/>
      <c r="F353" s="1"/>
      <c r="G353" s="1"/>
      <c r="H353" s="1"/>
      <c r="I353" s="1"/>
      <c r="J353" s="1"/>
      <c r="K353" s="1"/>
      <c r="L353" s="1"/>
      <c r="M353" s="1"/>
      <c r="N353" s="1"/>
      <c r="O353" s="1"/>
      <c r="P353" s="1"/>
    </row>
    <row r="354" ht="15.75" customHeight="1">
      <c r="A354" s="39"/>
      <c r="B354" s="40"/>
      <c r="C354" s="40"/>
      <c r="D354" s="40"/>
      <c r="E354" s="1"/>
      <c r="F354" s="1"/>
      <c r="G354" s="1"/>
      <c r="H354" s="1"/>
      <c r="I354" s="1"/>
      <c r="J354" s="1"/>
      <c r="K354" s="1"/>
      <c r="L354" s="1"/>
      <c r="M354" s="1"/>
      <c r="N354" s="1"/>
      <c r="O354" s="1"/>
      <c r="P354" s="1"/>
    </row>
    <row r="355" ht="15.75" customHeight="1">
      <c r="A355" s="39"/>
      <c r="B355" s="40"/>
      <c r="C355" s="40"/>
      <c r="D355" s="40"/>
      <c r="E355" s="1"/>
      <c r="F355" s="1"/>
      <c r="G355" s="1"/>
      <c r="H355" s="1"/>
      <c r="I355" s="1"/>
      <c r="J355" s="1"/>
      <c r="K355" s="1"/>
      <c r="L355" s="1"/>
      <c r="M355" s="1"/>
      <c r="N355" s="1"/>
      <c r="O355" s="1"/>
      <c r="P355" s="1"/>
    </row>
    <row r="356" ht="15.75" customHeight="1">
      <c r="A356" s="39"/>
      <c r="B356" s="40"/>
      <c r="C356" s="40"/>
      <c r="D356" s="40"/>
      <c r="E356" s="1"/>
      <c r="F356" s="1"/>
      <c r="G356" s="1"/>
      <c r="H356" s="1"/>
      <c r="I356" s="1"/>
      <c r="J356" s="1"/>
      <c r="K356" s="1"/>
      <c r="L356" s="1"/>
      <c r="M356" s="1"/>
      <c r="N356" s="1"/>
      <c r="O356" s="1"/>
      <c r="P356" s="1"/>
    </row>
    <row r="357" ht="15.75" customHeight="1">
      <c r="A357" s="39"/>
      <c r="B357" s="40"/>
      <c r="C357" s="40"/>
      <c r="D357" s="40"/>
      <c r="E357" s="1"/>
      <c r="F357" s="1"/>
      <c r="G357" s="1"/>
      <c r="H357" s="1"/>
      <c r="I357" s="1"/>
      <c r="J357" s="1"/>
      <c r="K357" s="1"/>
      <c r="L357" s="1"/>
      <c r="M357" s="1"/>
      <c r="N357" s="1"/>
      <c r="O357" s="1"/>
      <c r="P357" s="1"/>
    </row>
    <row r="358" ht="15.75" customHeight="1">
      <c r="A358" s="39"/>
      <c r="B358" s="40"/>
      <c r="C358" s="40"/>
      <c r="D358" s="40"/>
      <c r="E358" s="1"/>
      <c r="F358" s="1"/>
      <c r="G358" s="1"/>
      <c r="H358" s="1"/>
      <c r="I358" s="1"/>
      <c r="J358" s="1"/>
      <c r="K358" s="1"/>
      <c r="L358" s="1"/>
      <c r="M358" s="1"/>
      <c r="N358" s="1"/>
      <c r="O358" s="1"/>
      <c r="P358" s="1"/>
    </row>
    <row r="359" ht="15.75" customHeight="1">
      <c r="A359" s="39"/>
      <c r="B359" s="40"/>
      <c r="C359" s="40"/>
      <c r="D359" s="40"/>
      <c r="E359" s="1"/>
      <c r="F359" s="1"/>
      <c r="G359" s="1"/>
      <c r="H359" s="1"/>
      <c r="I359" s="1"/>
      <c r="J359" s="1"/>
      <c r="K359" s="1"/>
      <c r="L359" s="1"/>
      <c r="M359" s="1"/>
      <c r="N359" s="1"/>
      <c r="O359" s="1"/>
      <c r="P359" s="1"/>
    </row>
    <row r="360" ht="15.75" customHeight="1">
      <c r="A360" s="39"/>
      <c r="B360" s="40"/>
      <c r="C360" s="40"/>
      <c r="D360" s="40"/>
      <c r="E360" s="1"/>
      <c r="F360" s="1"/>
      <c r="G360" s="1"/>
      <c r="H360" s="1"/>
      <c r="I360" s="1"/>
      <c r="J360" s="1"/>
      <c r="K360" s="1"/>
      <c r="L360" s="1"/>
      <c r="M360" s="1"/>
      <c r="N360" s="1"/>
      <c r="O360" s="1"/>
      <c r="P360" s="1"/>
    </row>
    <row r="361" ht="15.75" customHeight="1">
      <c r="A361" s="39"/>
      <c r="B361" s="40"/>
      <c r="C361" s="40"/>
      <c r="D361" s="40"/>
      <c r="E361" s="1"/>
      <c r="F361" s="1"/>
      <c r="G361" s="1"/>
      <c r="H361" s="1"/>
      <c r="I361" s="1"/>
      <c r="J361" s="1"/>
      <c r="K361" s="1"/>
      <c r="L361" s="1"/>
      <c r="M361" s="1"/>
      <c r="N361" s="1"/>
      <c r="O361" s="1"/>
      <c r="P361" s="1"/>
    </row>
    <row r="362" ht="15.75" customHeight="1">
      <c r="A362" s="39"/>
      <c r="B362" s="40"/>
      <c r="C362" s="40"/>
      <c r="D362" s="40"/>
      <c r="E362" s="1"/>
      <c r="F362" s="1"/>
      <c r="G362" s="1"/>
      <c r="H362" s="1"/>
      <c r="I362" s="1"/>
      <c r="J362" s="1"/>
      <c r="K362" s="1"/>
      <c r="L362" s="1"/>
      <c r="M362" s="1"/>
      <c r="N362" s="1"/>
      <c r="O362" s="1"/>
      <c r="P362" s="1"/>
    </row>
    <row r="363" ht="15.75" customHeight="1">
      <c r="A363" s="39"/>
      <c r="B363" s="40"/>
      <c r="C363" s="40"/>
      <c r="D363" s="40"/>
      <c r="E363" s="1"/>
      <c r="F363" s="1"/>
      <c r="G363" s="1"/>
      <c r="H363" s="1"/>
      <c r="I363" s="1"/>
      <c r="J363" s="1"/>
      <c r="K363" s="1"/>
      <c r="L363" s="1"/>
      <c r="M363" s="1"/>
      <c r="N363" s="1"/>
      <c r="O363" s="1"/>
      <c r="P363" s="1"/>
    </row>
    <row r="364" ht="15.75" customHeight="1">
      <c r="A364" s="39"/>
      <c r="B364" s="40"/>
      <c r="C364" s="40"/>
      <c r="D364" s="40"/>
      <c r="E364" s="1"/>
      <c r="F364" s="1"/>
      <c r="G364" s="1"/>
      <c r="H364" s="1"/>
      <c r="I364" s="1"/>
      <c r="J364" s="1"/>
      <c r="K364" s="1"/>
      <c r="L364" s="1"/>
      <c r="M364" s="1"/>
      <c r="N364" s="1"/>
      <c r="O364" s="1"/>
      <c r="P364" s="1"/>
    </row>
    <row r="365" ht="15.75" customHeight="1">
      <c r="A365" s="39"/>
      <c r="B365" s="40"/>
      <c r="C365" s="40"/>
      <c r="D365" s="40"/>
      <c r="E365" s="1"/>
      <c r="F365" s="1"/>
      <c r="G365" s="1"/>
      <c r="H365" s="1"/>
      <c r="I365" s="1"/>
      <c r="J365" s="1"/>
      <c r="K365" s="1"/>
      <c r="L365" s="1"/>
      <c r="M365" s="1"/>
      <c r="N365" s="1"/>
      <c r="O365" s="1"/>
      <c r="P365" s="1"/>
    </row>
    <row r="366" ht="15.75" customHeight="1">
      <c r="A366" s="39"/>
      <c r="B366" s="40"/>
      <c r="C366" s="40"/>
      <c r="D366" s="40"/>
      <c r="E366" s="1"/>
      <c r="F366" s="1"/>
      <c r="G366" s="1"/>
      <c r="H366" s="1"/>
      <c r="I366" s="1"/>
      <c r="J366" s="1"/>
      <c r="K366" s="1"/>
      <c r="L366" s="1"/>
      <c r="M366" s="1"/>
      <c r="N366" s="1"/>
      <c r="O366" s="1"/>
      <c r="P366" s="1"/>
    </row>
    <row r="367" ht="15.75" customHeight="1">
      <c r="A367" s="39"/>
      <c r="B367" s="40"/>
      <c r="C367" s="40"/>
      <c r="D367" s="40"/>
      <c r="E367" s="1"/>
      <c r="F367" s="1"/>
      <c r="G367" s="1"/>
      <c r="H367" s="1"/>
      <c r="I367" s="1"/>
      <c r="J367" s="1"/>
      <c r="K367" s="1"/>
      <c r="L367" s="1"/>
      <c r="M367" s="1"/>
      <c r="N367" s="1"/>
      <c r="O367" s="1"/>
      <c r="P367" s="1"/>
    </row>
    <row r="368" ht="15.75" customHeight="1">
      <c r="A368" s="39"/>
      <c r="B368" s="40"/>
      <c r="C368" s="40"/>
      <c r="D368" s="40"/>
      <c r="E368" s="1"/>
      <c r="F368" s="1"/>
      <c r="G368" s="1"/>
      <c r="H368" s="1"/>
      <c r="I368" s="1"/>
      <c r="J368" s="1"/>
      <c r="K368" s="1"/>
      <c r="L368" s="1"/>
      <c r="M368" s="1"/>
      <c r="N368" s="1"/>
      <c r="O368" s="1"/>
      <c r="P368" s="1"/>
    </row>
    <row r="369" ht="15.75" customHeight="1">
      <c r="A369" s="39"/>
      <c r="B369" s="40"/>
      <c r="C369" s="40"/>
      <c r="D369" s="40"/>
      <c r="E369" s="1"/>
      <c r="F369" s="1"/>
      <c r="G369" s="1"/>
      <c r="H369" s="1"/>
      <c r="I369" s="1"/>
      <c r="J369" s="1"/>
      <c r="K369" s="1"/>
      <c r="L369" s="1"/>
      <c r="M369" s="1"/>
      <c r="N369" s="1"/>
      <c r="O369" s="1"/>
      <c r="P369" s="1"/>
    </row>
    <row r="370" ht="15.75" customHeight="1">
      <c r="A370" s="39"/>
      <c r="B370" s="40"/>
      <c r="C370" s="40"/>
      <c r="D370" s="40"/>
      <c r="E370" s="1"/>
      <c r="F370" s="1"/>
      <c r="G370" s="1"/>
      <c r="H370" s="1"/>
      <c r="I370" s="1"/>
      <c r="J370" s="1"/>
      <c r="K370" s="1"/>
      <c r="L370" s="1"/>
      <c r="M370" s="1"/>
      <c r="N370" s="1"/>
      <c r="O370" s="1"/>
      <c r="P370" s="1"/>
    </row>
    <row r="371" ht="15.75" customHeight="1">
      <c r="A371" s="39"/>
      <c r="B371" s="40"/>
      <c r="C371" s="40"/>
      <c r="D371" s="40"/>
      <c r="E371" s="1"/>
      <c r="F371" s="1"/>
      <c r="G371" s="1"/>
      <c r="H371" s="1"/>
      <c r="I371" s="1"/>
      <c r="J371" s="1"/>
      <c r="K371" s="1"/>
      <c r="L371" s="1"/>
      <c r="M371" s="1"/>
      <c r="N371" s="1"/>
      <c r="O371" s="1"/>
      <c r="P371" s="1"/>
    </row>
    <row r="372" ht="15.75" customHeight="1">
      <c r="A372" s="39"/>
      <c r="B372" s="40"/>
      <c r="C372" s="40"/>
      <c r="D372" s="40"/>
      <c r="E372" s="1"/>
      <c r="F372" s="1"/>
      <c r="G372" s="1"/>
      <c r="H372" s="1"/>
      <c r="I372" s="1"/>
      <c r="J372" s="1"/>
      <c r="K372" s="1"/>
      <c r="L372" s="1"/>
      <c r="M372" s="1"/>
      <c r="N372" s="1"/>
      <c r="O372" s="1"/>
      <c r="P372" s="1"/>
    </row>
    <row r="373" ht="15.75" customHeight="1">
      <c r="A373" s="39"/>
      <c r="B373" s="40"/>
      <c r="C373" s="40"/>
      <c r="D373" s="40"/>
      <c r="E373" s="1"/>
      <c r="F373" s="1"/>
      <c r="G373" s="1"/>
      <c r="H373" s="1"/>
      <c r="I373" s="1"/>
      <c r="J373" s="1"/>
      <c r="K373" s="1"/>
      <c r="L373" s="1"/>
      <c r="M373" s="1"/>
      <c r="N373" s="1"/>
      <c r="O373" s="1"/>
      <c r="P373" s="1"/>
    </row>
    <row r="374" ht="15.75" customHeight="1">
      <c r="A374" s="39"/>
      <c r="B374" s="40"/>
      <c r="C374" s="40"/>
      <c r="D374" s="40"/>
      <c r="E374" s="1"/>
      <c r="F374" s="1"/>
      <c r="G374" s="1"/>
      <c r="H374" s="1"/>
      <c r="I374" s="1"/>
      <c r="J374" s="1"/>
      <c r="K374" s="1"/>
      <c r="L374" s="1"/>
      <c r="M374" s="1"/>
      <c r="N374" s="1"/>
      <c r="O374" s="1"/>
      <c r="P374" s="1"/>
    </row>
    <row r="375" ht="15.75" customHeight="1">
      <c r="A375" s="39"/>
      <c r="B375" s="40"/>
      <c r="C375" s="40"/>
      <c r="D375" s="40"/>
      <c r="E375" s="1"/>
      <c r="F375" s="1"/>
      <c r="G375" s="1"/>
      <c r="H375" s="1"/>
      <c r="I375" s="1"/>
      <c r="J375" s="1"/>
      <c r="K375" s="1"/>
      <c r="L375" s="1"/>
      <c r="M375" s="1"/>
      <c r="N375" s="1"/>
      <c r="O375" s="1"/>
      <c r="P375" s="1"/>
    </row>
    <row r="376" ht="15.75" customHeight="1">
      <c r="A376" s="39"/>
      <c r="B376" s="40"/>
      <c r="C376" s="40"/>
      <c r="D376" s="40"/>
      <c r="E376" s="1"/>
      <c r="F376" s="1"/>
      <c r="G376" s="1"/>
      <c r="H376" s="1"/>
      <c r="I376" s="1"/>
      <c r="J376" s="1"/>
      <c r="K376" s="1"/>
      <c r="L376" s="1"/>
      <c r="M376" s="1"/>
      <c r="N376" s="1"/>
      <c r="O376" s="1"/>
      <c r="P376" s="1"/>
    </row>
    <row r="377" ht="15.75" customHeight="1">
      <c r="A377" s="39"/>
      <c r="B377" s="40"/>
      <c r="C377" s="40"/>
      <c r="D377" s="40"/>
      <c r="E377" s="1"/>
      <c r="F377" s="1"/>
      <c r="G377" s="1"/>
      <c r="H377" s="1"/>
      <c r="I377" s="1"/>
      <c r="J377" s="1"/>
      <c r="K377" s="1"/>
      <c r="L377" s="1"/>
      <c r="M377" s="1"/>
      <c r="N377" s="1"/>
      <c r="O377" s="1"/>
      <c r="P377" s="1"/>
    </row>
    <row r="378" ht="15.75" customHeight="1">
      <c r="A378" s="39"/>
      <c r="B378" s="40"/>
      <c r="C378" s="40"/>
      <c r="D378" s="40"/>
      <c r="E378" s="1"/>
      <c r="F378" s="1"/>
      <c r="G378" s="1"/>
      <c r="H378" s="1"/>
      <c r="I378" s="1"/>
      <c r="J378" s="1"/>
      <c r="K378" s="1"/>
      <c r="L378" s="1"/>
      <c r="M378" s="1"/>
      <c r="N378" s="1"/>
      <c r="O378" s="1"/>
      <c r="P378" s="1"/>
    </row>
    <row r="379" ht="15.75" customHeight="1">
      <c r="A379" s="39"/>
      <c r="B379" s="40"/>
      <c r="C379" s="40"/>
      <c r="D379" s="40"/>
      <c r="E379" s="1"/>
      <c r="F379" s="1"/>
      <c r="G379" s="1"/>
      <c r="H379" s="1"/>
      <c r="I379" s="1"/>
      <c r="J379" s="1"/>
      <c r="K379" s="1"/>
      <c r="L379" s="1"/>
      <c r="M379" s="1"/>
      <c r="N379" s="1"/>
      <c r="O379" s="1"/>
      <c r="P379" s="1"/>
    </row>
    <row r="380" ht="15.75" customHeight="1">
      <c r="A380" s="39"/>
      <c r="B380" s="40"/>
      <c r="C380" s="40"/>
      <c r="D380" s="40"/>
      <c r="E380" s="1"/>
      <c r="F380" s="1"/>
      <c r="G380" s="1"/>
      <c r="H380" s="1"/>
      <c r="I380" s="1"/>
      <c r="J380" s="1"/>
      <c r="K380" s="1"/>
      <c r="L380" s="1"/>
      <c r="M380" s="1"/>
      <c r="N380" s="1"/>
      <c r="O380" s="1"/>
      <c r="P380" s="1"/>
    </row>
    <row r="381" ht="15.75" customHeight="1">
      <c r="A381" s="39"/>
      <c r="B381" s="40"/>
      <c r="C381" s="40"/>
      <c r="D381" s="40"/>
      <c r="E381" s="1"/>
      <c r="F381" s="1"/>
      <c r="G381" s="1"/>
      <c r="H381" s="1"/>
      <c r="I381" s="1"/>
      <c r="J381" s="1"/>
      <c r="K381" s="1"/>
      <c r="L381" s="1"/>
      <c r="M381" s="1"/>
      <c r="N381" s="1"/>
      <c r="O381" s="1"/>
      <c r="P381" s="1"/>
    </row>
    <row r="382" ht="15.75" customHeight="1">
      <c r="A382" s="39"/>
      <c r="B382" s="40"/>
      <c r="C382" s="40"/>
      <c r="D382" s="40"/>
      <c r="E382" s="1"/>
      <c r="F382" s="1"/>
      <c r="G382" s="1"/>
      <c r="H382" s="1"/>
      <c r="I382" s="1"/>
      <c r="J382" s="1"/>
      <c r="K382" s="1"/>
      <c r="L382" s="1"/>
      <c r="M382" s="1"/>
      <c r="N382" s="1"/>
      <c r="O382" s="1"/>
      <c r="P382" s="1"/>
    </row>
    <row r="383" ht="15.75" customHeight="1">
      <c r="A383" s="39"/>
      <c r="B383" s="40"/>
      <c r="C383" s="40"/>
      <c r="D383" s="40"/>
      <c r="E383" s="1"/>
      <c r="F383" s="1"/>
      <c r="G383" s="1"/>
      <c r="H383" s="1"/>
      <c r="I383" s="1"/>
      <c r="J383" s="1"/>
      <c r="K383" s="1"/>
      <c r="L383" s="1"/>
      <c r="M383" s="1"/>
      <c r="N383" s="1"/>
      <c r="O383" s="1"/>
      <c r="P383" s="1"/>
    </row>
    <row r="384" ht="15.75" customHeight="1">
      <c r="A384" s="39"/>
      <c r="B384" s="40"/>
      <c r="C384" s="40"/>
      <c r="D384" s="40"/>
      <c r="E384" s="1"/>
      <c r="F384" s="1"/>
      <c r="G384" s="1"/>
      <c r="H384" s="1"/>
      <c r="I384" s="1"/>
      <c r="J384" s="1"/>
      <c r="K384" s="1"/>
      <c r="L384" s="1"/>
      <c r="M384" s="1"/>
      <c r="N384" s="1"/>
      <c r="O384" s="1"/>
      <c r="P384" s="1"/>
    </row>
    <row r="385" ht="15.75" customHeight="1">
      <c r="A385" s="39"/>
      <c r="B385" s="40"/>
      <c r="C385" s="40"/>
      <c r="D385" s="40"/>
      <c r="E385" s="1"/>
      <c r="F385" s="1"/>
      <c r="G385" s="1"/>
      <c r="H385" s="1"/>
      <c r="I385" s="1"/>
      <c r="J385" s="1"/>
      <c r="K385" s="1"/>
      <c r="L385" s="1"/>
      <c r="M385" s="1"/>
      <c r="N385" s="1"/>
      <c r="O385" s="1"/>
      <c r="P385" s="1"/>
    </row>
    <row r="386" ht="15.75" customHeight="1">
      <c r="A386" s="39"/>
      <c r="B386" s="40"/>
      <c r="C386" s="40"/>
      <c r="D386" s="40"/>
      <c r="E386" s="1"/>
      <c r="F386" s="1"/>
      <c r="G386" s="1"/>
      <c r="H386" s="1"/>
      <c r="I386" s="1"/>
      <c r="J386" s="1"/>
      <c r="K386" s="1"/>
      <c r="L386" s="1"/>
      <c r="M386" s="1"/>
      <c r="N386" s="1"/>
      <c r="O386" s="1"/>
      <c r="P386" s="1"/>
    </row>
    <row r="387" ht="15.75" customHeight="1">
      <c r="A387" s="39"/>
      <c r="B387" s="40"/>
      <c r="C387" s="40"/>
      <c r="D387" s="40"/>
      <c r="E387" s="1"/>
      <c r="F387" s="1"/>
      <c r="G387" s="1"/>
      <c r="H387" s="1"/>
      <c r="I387" s="1"/>
      <c r="J387" s="1"/>
      <c r="K387" s="1"/>
      <c r="L387" s="1"/>
      <c r="M387" s="1"/>
      <c r="N387" s="1"/>
      <c r="O387" s="1"/>
      <c r="P387" s="1"/>
    </row>
    <row r="388" ht="15.75" customHeight="1">
      <c r="A388" s="39"/>
      <c r="B388" s="40"/>
      <c r="C388" s="40"/>
      <c r="D388" s="40"/>
      <c r="E388" s="1"/>
      <c r="F388" s="1"/>
      <c r="G388" s="1"/>
      <c r="H388" s="1"/>
      <c r="I388" s="1"/>
      <c r="J388" s="1"/>
      <c r="K388" s="1"/>
      <c r="L388" s="1"/>
      <c r="M388" s="1"/>
      <c r="N388" s="1"/>
      <c r="O388" s="1"/>
      <c r="P388" s="1"/>
    </row>
    <row r="389" ht="15.75" customHeight="1">
      <c r="A389" s="39"/>
      <c r="B389" s="40"/>
      <c r="C389" s="40"/>
      <c r="D389" s="40"/>
      <c r="E389" s="1"/>
      <c r="F389" s="1"/>
      <c r="G389" s="1"/>
      <c r="H389" s="1"/>
      <c r="I389" s="1"/>
      <c r="J389" s="1"/>
      <c r="K389" s="1"/>
      <c r="L389" s="1"/>
      <c r="M389" s="1"/>
      <c r="N389" s="1"/>
      <c r="O389" s="1"/>
      <c r="P389" s="1"/>
    </row>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189:L189"/>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14"/>
    <col customWidth="1" min="7" max="8" width="13.71"/>
    <col customWidth="1" min="9" max="25" width="8.0"/>
  </cols>
  <sheetData>
    <row r="1">
      <c r="A1" s="39"/>
      <c r="B1" s="39"/>
      <c r="C1" s="40"/>
      <c r="D1" s="40"/>
      <c r="E1" s="40"/>
      <c r="F1" s="1"/>
      <c r="G1" s="1"/>
      <c r="H1" s="1"/>
    </row>
    <row r="2" ht="15.75" customHeight="1">
      <c r="A2" s="483" t="s">
        <v>5434</v>
      </c>
      <c r="B2" s="42"/>
      <c r="C2" s="42"/>
      <c r="D2" s="42"/>
      <c r="E2" s="43"/>
      <c r="F2" s="456"/>
      <c r="G2" s="456"/>
      <c r="H2" s="456"/>
      <c r="I2" s="45"/>
      <c r="J2" s="45"/>
      <c r="K2" s="45"/>
      <c r="L2" s="45"/>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16.5" customHeight="1">
      <c r="A4" s="276" t="s">
        <v>5435</v>
      </c>
      <c r="B4" s="42"/>
      <c r="C4" s="42"/>
      <c r="D4" s="42"/>
      <c r="E4" s="43"/>
      <c r="F4" s="456"/>
      <c r="G4" s="456"/>
      <c r="H4" s="456"/>
      <c r="I4" s="45"/>
      <c r="J4" s="45"/>
      <c r="K4" s="45"/>
      <c r="L4" s="45"/>
      <c r="M4" s="45"/>
      <c r="N4" s="45"/>
      <c r="O4" s="45"/>
      <c r="P4" s="45"/>
      <c r="Q4" s="45"/>
      <c r="R4" s="45"/>
      <c r="S4" s="45"/>
      <c r="T4" s="45"/>
      <c r="U4" s="45"/>
      <c r="V4" s="45"/>
      <c r="W4" s="45"/>
      <c r="X4" s="45"/>
      <c r="Y4" s="45"/>
    </row>
    <row r="5" ht="132.75" customHeight="1">
      <c r="A5" s="465" t="s">
        <v>5436</v>
      </c>
      <c r="B5" s="42"/>
      <c r="C5" s="42"/>
      <c r="D5" s="42"/>
      <c r="E5" s="43"/>
      <c r="F5" s="456"/>
      <c r="G5" s="456"/>
      <c r="H5" s="456"/>
      <c r="I5" s="45"/>
      <c r="J5" s="45"/>
      <c r="K5" s="45"/>
      <c r="L5" s="45"/>
      <c r="M5" s="45"/>
      <c r="N5" s="45"/>
      <c r="O5" s="45"/>
      <c r="P5" s="45"/>
      <c r="Q5" s="45"/>
      <c r="R5" s="45"/>
      <c r="S5" s="45"/>
      <c r="T5" s="45"/>
      <c r="U5" s="45"/>
      <c r="V5" s="45"/>
      <c r="W5" s="45"/>
      <c r="X5" s="45"/>
      <c r="Y5" s="45"/>
    </row>
    <row r="6">
      <c r="A6" s="50"/>
      <c r="B6" s="50"/>
      <c r="C6" s="51"/>
      <c r="D6" s="51"/>
      <c r="E6" s="51"/>
      <c r="F6" s="50"/>
      <c r="G6" s="50"/>
      <c r="H6" s="50"/>
      <c r="I6" s="45"/>
      <c r="J6" s="45"/>
      <c r="K6" s="45"/>
      <c r="L6" s="45"/>
      <c r="M6" s="45"/>
      <c r="N6" s="45"/>
      <c r="O6" s="45"/>
      <c r="P6" s="45"/>
      <c r="Q6" s="45"/>
      <c r="R6" s="45"/>
      <c r="S6" s="45"/>
      <c r="T6" s="45"/>
      <c r="U6" s="45"/>
      <c r="V6" s="45"/>
      <c r="W6" s="45"/>
      <c r="X6" s="45"/>
      <c r="Y6" s="45"/>
    </row>
    <row r="7" ht="61.5" customHeight="1">
      <c r="A7" s="155" t="s">
        <v>1281</v>
      </c>
      <c r="B7" s="135" t="s">
        <v>8</v>
      </c>
      <c r="C7" s="135" t="s">
        <v>5437</v>
      </c>
      <c r="D7" s="134" t="s">
        <v>183</v>
      </c>
      <c r="E7" s="134" t="s">
        <v>187</v>
      </c>
      <c r="F7" s="57" t="s">
        <v>188</v>
      </c>
      <c r="I7" s="45"/>
      <c r="J7" s="45"/>
      <c r="K7" s="45"/>
      <c r="L7" s="45"/>
      <c r="M7" s="45"/>
      <c r="N7" s="45"/>
      <c r="O7" s="45"/>
      <c r="P7" s="45"/>
      <c r="Q7" s="45"/>
      <c r="R7" s="45"/>
      <c r="S7" s="45"/>
      <c r="T7" s="45"/>
      <c r="U7" s="45"/>
      <c r="V7" s="45"/>
      <c r="W7" s="45"/>
      <c r="X7" s="45"/>
      <c r="Y7" s="45"/>
    </row>
    <row r="8" ht="11.25" customHeight="1">
      <c r="A8" s="66" t="s">
        <v>5438</v>
      </c>
      <c r="B8" s="68" t="s">
        <v>52</v>
      </c>
      <c r="C8" s="66" t="s">
        <v>5439</v>
      </c>
      <c r="D8" s="126">
        <v>40.0</v>
      </c>
      <c r="E8" s="313">
        <v>40.0</v>
      </c>
      <c r="F8" s="95" t="s">
        <v>5438</v>
      </c>
      <c r="G8" s="74"/>
      <c r="H8" s="74"/>
      <c r="I8" s="74"/>
      <c r="J8" s="74"/>
      <c r="K8" s="74"/>
      <c r="L8" s="74"/>
      <c r="M8" s="74"/>
      <c r="N8" s="74"/>
      <c r="O8" s="74"/>
      <c r="P8" s="74"/>
      <c r="Q8" s="74"/>
      <c r="R8" s="74"/>
      <c r="S8" s="74"/>
      <c r="T8" s="74"/>
      <c r="U8" s="74"/>
      <c r="V8" s="74"/>
      <c r="W8" s="74"/>
      <c r="X8" s="74"/>
      <c r="Y8" s="74"/>
      <c r="Z8" s="74"/>
    </row>
    <row r="9" ht="11.25" customHeight="1">
      <c r="A9" s="66" t="s">
        <v>5438</v>
      </c>
      <c r="B9" s="68" t="s">
        <v>52</v>
      </c>
      <c r="C9" s="66" t="s">
        <v>5440</v>
      </c>
      <c r="D9" s="126">
        <v>60.0</v>
      </c>
      <c r="E9" s="313">
        <v>60.0</v>
      </c>
      <c r="F9" s="95" t="s">
        <v>5438</v>
      </c>
      <c r="G9" s="74"/>
      <c r="H9" s="74"/>
      <c r="I9" s="74"/>
      <c r="J9" s="74"/>
      <c r="K9" s="74"/>
      <c r="L9" s="74"/>
      <c r="M9" s="74"/>
      <c r="N9" s="74"/>
      <c r="O9" s="74"/>
      <c r="P9" s="74"/>
      <c r="Q9" s="74"/>
      <c r="R9" s="74"/>
      <c r="S9" s="74"/>
      <c r="T9" s="74"/>
      <c r="U9" s="74"/>
      <c r="V9" s="74"/>
      <c r="W9" s="74"/>
      <c r="X9" s="74"/>
      <c r="Y9" s="74"/>
      <c r="Z9" s="74"/>
    </row>
    <row r="10" ht="11.25" customHeight="1">
      <c r="A10" s="66" t="s">
        <v>5438</v>
      </c>
      <c r="B10" s="68" t="s">
        <v>52</v>
      </c>
      <c r="C10" s="66" t="s">
        <v>5441</v>
      </c>
      <c r="D10" s="126">
        <v>80.0</v>
      </c>
      <c r="E10" s="313">
        <v>80.0</v>
      </c>
      <c r="F10" s="95" t="s">
        <v>5438</v>
      </c>
      <c r="G10" s="74"/>
      <c r="H10" s="74"/>
      <c r="I10" s="74"/>
      <c r="J10" s="74"/>
      <c r="K10" s="74"/>
      <c r="L10" s="74"/>
      <c r="M10" s="74"/>
      <c r="N10" s="74"/>
      <c r="O10" s="74"/>
      <c r="P10" s="74"/>
      <c r="Q10" s="74"/>
      <c r="R10" s="74"/>
      <c r="S10" s="74"/>
      <c r="T10" s="74"/>
      <c r="U10" s="74"/>
      <c r="V10" s="74"/>
      <c r="W10" s="74"/>
      <c r="X10" s="74"/>
      <c r="Y10" s="74"/>
      <c r="Z10" s="74"/>
    </row>
    <row r="11" ht="11.25" customHeight="1">
      <c r="A11" s="66" t="s">
        <v>5438</v>
      </c>
      <c r="B11" s="68" t="s">
        <v>52</v>
      </c>
      <c r="C11" s="66" t="s">
        <v>5442</v>
      </c>
      <c r="D11" s="126">
        <v>60.0</v>
      </c>
      <c r="E11" s="313">
        <v>60.0</v>
      </c>
      <c r="F11" s="95" t="s">
        <v>5438</v>
      </c>
      <c r="G11" s="74"/>
      <c r="H11" s="74"/>
      <c r="I11" s="74"/>
      <c r="J11" s="74"/>
      <c r="K11" s="74"/>
      <c r="L11" s="74"/>
      <c r="M11" s="74"/>
      <c r="N11" s="74"/>
      <c r="O11" s="74"/>
      <c r="P11" s="74"/>
      <c r="Q11" s="74"/>
      <c r="R11" s="74"/>
      <c r="S11" s="74"/>
      <c r="T11" s="74"/>
      <c r="U11" s="74"/>
      <c r="V11" s="74"/>
      <c r="W11" s="74"/>
      <c r="X11" s="74"/>
      <c r="Y11" s="74"/>
      <c r="Z11" s="74"/>
    </row>
    <row r="12" ht="11.25" customHeight="1">
      <c r="A12" s="66" t="s">
        <v>5438</v>
      </c>
      <c r="B12" s="68" t="s">
        <v>52</v>
      </c>
      <c r="C12" s="66" t="s">
        <v>5443</v>
      </c>
      <c r="D12" s="126">
        <v>40.0</v>
      </c>
      <c r="E12" s="313">
        <v>40.0</v>
      </c>
      <c r="F12" s="95" t="s">
        <v>5438</v>
      </c>
      <c r="G12" s="74"/>
      <c r="H12" s="74"/>
      <c r="I12" s="74"/>
      <c r="J12" s="74"/>
      <c r="K12" s="74"/>
      <c r="L12" s="74"/>
      <c r="M12" s="74"/>
      <c r="N12" s="74"/>
      <c r="O12" s="74"/>
      <c r="P12" s="74"/>
      <c r="Q12" s="74"/>
      <c r="R12" s="74"/>
      <c r="S12" s="74"/>
      <c r="T12" s="74"/>
      <c r="U12" s="74"/>
      <c r="V12" s="74"/>
      <c r="W12" s="74"/>
      <c r="X12" s="74"/>
      <c r="Y12" s="74"/>
      <c r="Z12" s="74"/>
    </row>
    <row r="13" ht="11.25" customHeight="1">
      <c r="A13" s="66" t="s">
        <v>5438</v>
      </c>
      <c r="B13" s="68" t="s">
        <v>52</v>
      </c>
      <c r="C13" s="66" t="s">
        <v>5444</v>
      </c>
      <c r="D13" s="126">
        <v>60.0</v>
      </c>
      <c r="E13" s="313">
        <v>60.0</v>
      </c>
      <c r="F13" s="95" t="s">
        <v>5438</v>
      </c>
      <c r="G13" s="74"/>
      <c r="H13" s="74"/>
      <c r="I13" s="74"/>
      <c r="J13" s="74"/>
      <c r="K13" s="74"/>
      <c r="L13" s="74"/>
      <c r="M13" s="74"/>
      <c r="N13" s="74"/>
      <c r="O13" s="74"/>
      <c r="P13" s="74"/>
      <c r="Q13" s="74"/>
      <c r="R13" s="74"/>
      <c r="S13" s="74"/>
      <c r="T13" s="74"/>
      <c r="U13" s="74"/>
      <c r="V13" s="74"/>
      <c r="W13" s="74"/>
      <c r="X13" s="74"/>
      <c r="Y13" s="74"/>
      <c r="Z13" s="74"/>
    </row>
    <row r="14" ht="11.25" customHeight="1">
      <c r="A14" s="66" t="s">
        <v>5438</v>
      </c>
      <c r="B14" s="68" t="s">
        <v>52</v>
      </c>
      <c r="C14" s="66" t="s">
        <v>5445</v>
      </c>
      <c r="D14" s="126">
        <v>60.0</v>
      </c>
      <c r="E14" s="313">
        <v>60.0</v>
      </c>
      <c r="F14" s="95" t="s">
        <v>5438</v>
      </c>
      <c r="G14" s="74"/>
      <c r="H14" s="74"/>
      <c r="I14" s="74"/>
      <c r="J14" s="74"/>
      <c r="K14" s="74"/>
      <c r="L14" s="74"/>
      <c r="M14" s="74"/>
      <c r="N14" s="74"/>
      <c r="O14" s="74"/>
      <c r="P14" s="74"/>
      <c r="Q14" s="74"/>
      <c r="R14" s="74"/>
      <c r="S14" s="74"/>
      <c r="T14" s="74"/>
      <c r="U14" s="74"/>
      <c r="V14" s="74"/>
      <c r="W14" s="74"/>
      <c r="X14" s="74"/>
      <c r="Y14" s="74"/>
      <c r="Z14" s="74"/>
    </row>
    <row r="15" ht="11.25" customHeight="1">
      <c r="A15" s="66" t="s">
        <v>5438</v>
      </c>
      <c r="B15" s="68" t="s">
        <v>52</v>
      </c>
      <c r="C15" s="66" t="s">
        <v>5446</v>
      </c>
      <c r="D15" s="126">
        <v>30.0</v>
      </c>
      <c r="E15" s="313">
        <v>30.0</v>
      </c>
      <c r="F15" s="95" t="s">
        <v>5438</v>
      </c>
      <c r="G15" s="74"/>
      <c r="H15" s="74"/>
      <c r="I15" s="74"/>
      <c r="J15" s="74"/>
      <c r="K15" s="74"/>
      <c r="L15" s="74"/>
      <c r="M15" s="74"/>
      <c r="N15" s="74"/>
      <c r="O15" s="74"/>
      <c r="P15" s="74"/>
      <c r="Q15" s="74"/>
      <c r="R15" s="74"/>
      <c r="S15" s="74"/>
      <c r="T15" s="74"/>
      <c r="U15" s="74"/>
      <c r="V15" s="74"/>
      <c r="W15" s="74"/>
      <c r="X15" s="74"/>
      <c r="Y15" s="74"/>
      <c r="Z15" s="74"/>
    </row>
    <row r="16" ht="11.25" customHeight="1">
      <c r="A16" s="66" t="s">
        <v>5438</v>
      </c>
      <c r="B16" s="68" t="s">
        <v>52</v>
      </c>
      <c r="C16" s="66" t="s">
        <v>5447</v>
      </c>
      <c r="D16" s="126">
        <v>40.0</v>
      </c>
      <c r="E16" s="313">
        <v>40.0</v>
      </c>
      <c r="F16" s="95" t="s">
        <v>5438</v>
      </c>
      <c r="G16" s="74"/>
      <c r="H16" s="74"/>
      <c r="I16" s="74"/>
      <c r="J16" s="74"/>
      <c r="K16" s="74"/>
      <c r="L16" s="74"/>
      <c r="M16" s="74"/>
      <c r="N16" s="74"/>
      <c r="O16" s="74"/>
      <c r="P16" s="74"/>
      <c r="Q16" s="74"/>
      <c r="R16" s="74"/>
      <c r="S16" s="74"/>
      <c r="T16" s="74"/>
      <c r="U16" s="74"/>
      <c r="V16" s="74"/>
      <c r="W16" s="74"/>
      <c r="X16" s="74"/>
      <c r="Y16" s="74"/>
      <c r="Z16" s="74"/>
    </row>
    <row r="17" ht="11.25" customHeight="1">
      <c r="A17" s="66" t="s">
        <v>2577</v>
      </c>
      <c r="B17" s="68" t="s">
        <v>5448</v>
      </c>
      <c r="C17" s="66" t="s">
        <v>5449</v>
      </c>
      <c r="D17" s="126">
        <v>60.0</v>
      </c>
      <c r="E17" s="313">
        <v>60.0</v>
      </c>
      <c r="F17" s="95" t="s">
        <v>2577</v>
      </c>
      <c r="G17" s="74"/>
      <c r="H17" s="74"/>
      <c r="I17" s="74"/>
      <c r="J17" s="74"/>
      <c r="K17" s="74"/>
      <c r="L17" s="74"/>
      <c r="M17" s="74"/>
      <c r="N17" s="74"/>
      <c r="O17" s="74"/>
      <c r="P17" s="74"/>
      <c r="Q17" s="74"/>
      <c r="R17" s="74"/>
      <c r="S17" s="74"/>
      <c r="T17" s="74"/>
      <c r="U17" s="74"/>
      <c r="V17" s="74"/>
      <c r="W17" s="74"/>
      <c r="X17" s="74"/>
      <c r="Y17" s="74"/>
      <c r="Z17" s="74"/>
    </row>
    <row r="18" ht="11.25" customHeight="1">
      <c r="A18" s="66" t="s">
        <v>65</v>
      </c>
      <c r="B18" s="68" t="s">
        <v>52</v>
      </c>
      <c r="C18" s="66" t="s">
        <v>5450</v>
      </c>
      <c r="D18" s="126">
        <v>60.0</v>
      </c>
      <c r="E18" s="313">
        <v>60.0</v>
      </c>
      <c r="F18" s="95" t="s">
        <v>65</v>
      </c>
      <c r="G18" s="74"/>
      <c r="H18" s="74"/>
      <c r="I18" s="74"/>
      <c r="J18" s="74"/>
      <c r="K18" s="74"/>
      <c r="L18" s="74"/>
      <c r="M18" s="74"/>
      <c r="N18" s="74"/>
      <c r="O18" s="74"/>
      <c r="P18" s="74"/>
      <c r="Q18" s="74"/>
      <c r="R18" s="74"/>
      <c r="S18" s="74"/>
      <c r="T18" s="74"/>
      <c r="U18" s="74"/>
      <c r="V18" s="74"/>
      <c r="W18" s="74"/>
      <c r="X18" s="74"/>
      <c r="Y18" s="74"/>
      <c r="Z18" s="74"/>
    </row>
    <row r="19" ht="11.25" customHeight="1">
      <c r="A19" s="66" t="s">
        <v>65</v>
      </c>
      <c r="B19" s="68" t="s">
        <v>52</v>
      </c>
      <c r="C19" s="66" t="s">
        <v>5451</v>
      </c>
      <c r="D19" s="126">
        <v>20.0</v>
      </c>
      <c r="E19" s="313">
        <v>20.0</v>
      </c>
      <c r="F19" s="95" t="s">
        <v>65</v>
      </c>
      <c r="G19" s="74"/>
      <c r="H19" s="74"/>
      <c r="I19" s="74"/>
      <c r="J19" s="74"/>
      <c r="K19" s="74"/>
      <c r="L19" s="74"/>
      <c r="M19" s="74"/>
      <c r="N19" s="74"/>
      <c r="O19" s="74"/>
      <c r="P19" s="74"/>
      <c r="Q19" s="74"/>
      <c r="R19" s="74"/>
      <c r="S19" s="74"/>
      <c r="T19" s="74"/>
      <c r="U19" s="74"/>
      <c r="V19" s="74"/>
      <c r="W19" s="74"/>
      <c r="X19" s="74"/>
      <c r="Y19" s="74"/>
      <c r="Z19" s="74"/>
    </row>
    <row r="20" ht="11.25" customHeight="1">
      <c r="A20" s="66" t="s">
        <v>65</v>
      </c>
      <c r="B20" s="68" t="s">
        <v>52</v>
      </c>
      <c r="C20" s="66" t="s">
        <v>5452</v>
      </c>
      <c r="D20" s="126">
        <v>20.0</v>
      </c>
      <c r="E20" s="313">
        <v>20.0</v>
      </c>
      <c r="F20" s="95" t="s">
        <v>65</v>
      </c>
      <c r="G20" s="74"/>
      <c r="H20" s="74"/>
      <c r="I20" s="74"/>
      <c r="J20" s="74"/>
      <c r="K20" s="74"/>
      <c r="L20" s="74"/>
      <c r="M20" s="74"/>
      <c r="N20" s="74"/>
      <c r="O20" s="74"/>
      <c r="P20" s="74"/>
      <c r="Q20" s="74"/>
      <c r="R20" s="74"/>
      <c r="S20" s="74"/>
      <c r="T20" s="74"/>
      <c r="U20" s="74"/>
      <c r="V20" s="74"/>
      <c r="W20" s="74"/>
      <c r="X20" s="74"/>
      <c r="Y20" s="74"/>
      <c r="Z20" s="74"/>
    </row>
    <row r="21" ht="11.25" customHeight="1">
      <c r="A21" s="66" t="s">
        <v>65</v>
      </c>
      <c r="B21" s="68" t="s">
        <v>52</v>
      </c>
      <c r="C21" s="66" t="s">
        <v>5453</v>
      </c>
      <c r="D21" s="126">
        <v>20.0</v>
      </c>
      <c r="E21" s="313">
        <v>20.0</v>
      </c>
      <c r="F21" s="95" t="s">
        <v>65</v>
      </c>
      <c r="G21" s="74"/>
      <c r="H21" s="74"/>
      <c r="I21" s="74"/>
      <c r="J21" s="74"/>
      <c r="K21" s="74"/>
      <c r="L21" s="74"/>
      <c r="M21" s="74"/>
      <c r="N21" s="74"/>
      <c r="O21" s="74"/>
      <c r="P21" s="74"/>
      <c r="Q21" s="74"/>
      <c r="R21" s="74"/>
      <c r="S21" s="74"/>
      <c r="T21" s="74"/>
      <c r="U21" s="74"/>
      <c r="V21" s="74"/>
      <c r="W21" s="74"/>
      <c r="X21" s="74"/>
      <c r="Y21" s="74"/>
      <c r="Z21" s="74"/>
    </row>
    <row r="22" ht="11.25" customHeight="1">
      <c r="A22" s="66" t="s">
        <v>65</v>
      </c>
      <c r="B22" s="68" t="s">
        <v>52</v>
      </c>
      <c r="C22" s="66" t="s">
        <v>5454</v>
      </c>
      <c r="D22" s="126">
        <v>20.0</v>
      </c>
      <c r="E22" s="313">
        <v>20.0</v>
      </c>
      <c r="F22" s="95" t="s">
        <v>65</v>
      </c>
      <c r="G22" s="74"/>
      <c r="H22" s="74"/>
      <c r="I22" s="74"/>
      <c r="J22" s="74"/>
      <c r="K22" s="74"/>
      <c r="L22" s="74"/>
      <c r="M22" s="74"/>
      <c r="N22" s="74"/>
      <c r="O22" s="74"/>
      <c r="P22" s="74"/>
      <c r="Q22" s="74"/>
      <c r="R22" s="74"/>
      <c r="S22" s="74"/>
      <c r="T22" s="74"/>
      <c r="U22" s="74"/>
      <c r="V22" s="74"/>
      <c r="W22" s="74"/>
      <c r="X22" s="74"/>
      <c r="Y22" s="74"/>
      <c r="Z22" s="74"/>
    </row>
    <row r="23" ht="11.25" customHeight="1">
      <c r="A23" s="66" t="s">
        <v>65</v>
      </c>
      <c r="B23" s="68" t="s">
        <v>52</v>
      </c>
      <c r="C23" s="66" t="s">
        <v>5455</v>
      </c>
      <c r="D23" s="126">
        <v>20.0</v>
      </c>
      <c r="E23" s="313">
        <v>20.0</v>
      </c>
      <c r="F23" s="95" t="s">
        <v>65</v>
      </c>
      <c r="G23" s="74"/>
      <c r="H23" s="74"/>
      <c r="I23" s="74"/>
      <c r="J23" s="74"/>
      <c r="K23" s="74"/>
      <c r="L23" s="74"/>
      <c r="M23" s="74"/>
      <c r="N23" s="74"/>
      <c r="O23" s="74"/>
      <c r="P23" s="74"/>
      <c r="Q23" s="74"/>
      <c r="R23" s="74"/>
      <c r="S23" s="74"/>
      <c r="T23" s="74"/>
      <c r="U23" s="74"/>
      <c r="V23" s="74"/>
      <c r="W23" s="74"/>
      <c r="X23" s="74"/>
      <c r="Y23" s="74"/>
      <c r="Z23" s="74"/>
    </row>
    <row r="24" ht="11.25" customHeight="1">
      <c r="A24" s="66" t="s">
        <v>65</v>
      </c>
      <c r="B24" s="68" t="s">
        <v>52</v>
      </c>
      <c r="C24" s="66" t="s">
        <v>5456</v>
      </c>
      <c r="D24" s="126">
        <v>20.0</v>
      </c>
      <c r="E24" s="313">
        <v>20.0</v>
      </c>
      <c r="F24" s="95" t="s">
        <v>65</v>
      </c>
      <c r="G24" s="74"/>
      <c r="H24" s="74"/>
      <c r="I24" s="74"/>
      <c r="J24" s="74"/>
      <c r="K24" s="74"/>
      <c r="L24" s="74"/>
      <c r="M24" s="74"/>
      <c r="N24" s="74"/>
      <c r="O24" s="74"/>
      <c r="P24" s="74"/>
      <c r="Q24" s="74"/>
      <c r="R24" s="74"/>
      <c r="S24" s="74"/>
      <c r="T24" s="74"/>
      <c r="U24" s="74"/>
      <c r="V24" s="74"/>
      <c r="W24" s="74"/>
      <c r="X24" s="74"/>
      <c r="Y24" s="74"/>
      <c r="Z24" s="74"/>
    </row>
    <row r="25" ht="11.25" customHeight="1">
      <c r="A25" s="66" t="s">
        <v>65</v>
      </c>
      <c r="B25" s="68" t="s">
        <v>52</v>
      </c>
      <c r="C25" s="66" t="s">
        <v>5457</v>
      </c>
      <c r="D25" s="126">
        <v>20.0</v>
      </c>
      <c r="E25" s="313">
        <v>20.0</v>
      </c>
      <c r="F25" s="95" t="s">
        <v>65</v>
      </c>
      <c r="G25" s="74"/>
      <c r="H25" s="74"/>
      <c r="I25" s="74"/>
      <c r="J25" s="74"/>
      <c r="K25" s="74"/>
      <c r="L25" s="74"/>
      <c r="M25" s="74"/>
      <c r="N25" s="74"/>
      <c r="O25" s="74"/>
      <c r="P25" s="74"/>
      <c r="Q25" s="74"/>
      <c r="R25" s="74"/>
      <c r="S25" s="74"/>
      <c r="T25" s="74"/>
      <c r="U25" s="74"/>
      <c r="V25" s="74"/>
      <c r="W25" s="74"/>
      <c r="X25" s="74"/>
      <c r="Y25" s="74"/>
      <c r="Z25" s="74"/>
    </row>
    <row r="26" ht="11.25" customHeight="1">
      <c r="A26" s="66" t="s">
        <v>65</v>
      </c>
      <c r="B26" s="68" t="s">
        <v>52</v>
      </c>
      <c r="C26" s="66" t="s">
        <v>5458</v>
      </c>
      <c r="D26" s="126">
        <v>20.0</v>
      </c>
      <c r="E26" s="313">
        <v>20.0</v>
      </c>
      <c r="F26" s="95" t="s">
        <v>65</v>
      </c>
      <c r="G26" s="74"/>
      <c r="H26" s="74"/>
      <c r="I26" s="74"/>
      <c r="J26" s="74"/>
      <c r="K26" s="74"/>
      <c r="L26" s="74"/>
      <c r="M26" s="74"/>
      <c r="N26" s="74"/>
      <c r="O26" s="74"/>
      <c r="P26" s="74"/>
      <c r="Q26" s="74"/>
      <c r="R26" s="74"/>
      <c r="S26" s="74"/>
      <c r="T26" s="74"/>
      <c r="U26" s="74"/>
      <c r="V26" s="74"/>
      <c r="W26" s="74"/>
      <c r="X26" s="74"/>
      <c r="Y26" s="74"/>
      <c r="Z26" s="74"/>
    </row>
    <row r="27" ht="11.25" customHeight="1">
      <c r="A27" s="66" t="s">
        <v>65</v>
      </c>
      <c r="B27" s="68" t="s">
        <v>52</v>
      </c>
      <c r="C27" s="66" t="s">
        <v>5459</v>
      </c>
      <c r="D27" s="126">
        <v>30.0</v>
      </c>
      <c r="E27" s="313">
        <v>30.0</v>
      </c>
      <c r="F27" s="95" t="s">
        <v>65</v>
      </c>
      <c r="G27" s="74"/>
      <c r="H27" s="74"/>
      <c r="I27" s="74"/>
      <c r="J27" s="74"/>
      <c r="K27" s="74"/>
      <c r="L27" s="74"/>
      <c r="M27" s="74"/>
      <c r="N27" s="74"/>
      <c r="O27" s="74"/>
      <c r="P27" s="74"/>
      <c r="Q27" s="74"/>
      <c r="R27" s="74"/>
      <c r="S27" s="74"/>
      <c r="T27" s="74"/>
      <c r="U27" s="74"/>
      <c r="V27" s="74"/>
      <c r="W27" s="74"/>
      <c r="X27" s="74"/>
      <c r="Y27" s="74"/>
      <c r="Z27" s="74"/>
    </row>
    <row r="28" ht="11.25" customHeight="1">
      <c r="A28" s="66" t="s">
        <v>65</v>
      </c>
      <c r="B28" s="68" t="s">
        <v>52</v>
      </c>
      <c r="C28" s="66" t="s">
        <v>5460</v>
      </c>
      <c r="D28" s="126">
        <v>40.0</v>
      </c>
      <c r="E28" s="313">
        <v>40.0</v>
      </c>
      <c r="F28" s="95" t="s">
        <v>65</v>
      </c>
      <c r="G28" s="74"/>
      <c r="H28" s="74"/>
      <c r="I28" s="74"/>
      <c r="J28" s="74"/>
      <c r="K28" s="74"/>
      <c r="L28" s="74"/>
      <c r="M28" s="74"/>
      <c r="N28" s="74"/>
      <c r="O28" s="74"/>
      <c r="P28" s="74"/>
      <c r="Q28" s="74"/>
      <c r="R28" s="74"/>
      <c r="S28" s="74"/>
      <c r="T28" s="74"/>
      <c r="U28" s="74"/>
      <c r="V28" s="74"/>
      <c r="W28" s="74"/>
      <c r="X28" s="74"/>
      <c r="Y28" s="74"/>
      <c r="Z28" s="74"/>
    </row>
    <row r="29" ht="11.25" customHeight="1">
      <c r="A29" s="66" t="s">
        <v>69</v>
      </c>
      <c r="B29" s="68" t="s">
        <v>52</v>
      </c>
      <c r="C29" s="66" t="s">
        <v>5461</v>
      </c>
      <c r="D29" s="126">
        <v>60.0</v>
      </c>
      <c r="E29" s="313">
        <v>60.0</v>
      </c>
      <c r="F29" s="95" t="s">
        <v>69</v>
      </c>
      <c r="G29" s="74"/>
      <c r="H29" s="74"/>
      <c r="I29" s="74"/>
      <c r="J29" s="74"/>
      <c r="K29" s="74"/>
      <c r="L29" s="74"/>
      <c r="M29" s="74"/>
      <c r="N29" s="74"/>
      <c r="O29" s="74"/>
      <c r="P29" s="74"/>
      <c r="Q29" s="74"/>
      <c r="R29" s="74"/>
      <c r="S29" s="74"/>
      <c r="T29" s="74"/>
      <c r="U29" s="74"/>
      <c r="V29" s="74"/>
      <c r="W29" s="74"/>
      <c r="X29" s="74"/>
      <c r="Y29" s="74"/>
      <c r="Z29" s="74"/>
    </row>
    <row r="30" ht="11.25" customHeight="1">
      <c r="A30" s="66" t="s">
        <v>73</v>
      </c>
      <c r="B30" s="68" t="s">
        <v>52</v>
      </c>
      <c r="C30" s="66" t="s">
        <v>5440</v>
      </c>
      <c r="D30" s="126">
        <v>60.0</v>
      </c>
      <c r="E30" s="313">
        <v>60.0</v>
      </c>
      <c r="F30" s="95" t="s">
        <v>73</v>
      </c>
      <c r="G30" s="74"/>
      <c r="H30" s="74"/>
      <c r="I30" s="74"/>
      <c r="J30" s="74"/>
      <c r="K30" s="74"/>
      <c r="L30" s="74"/>
      <c r="M30" s="74"/>
      <c r="N30" s="74"/>
      <c r="O30" s="74"/>
      <c r="P30" s="74"/>
      <c r="Q30" s="74"/>
      <c r="R30" s="74"/>
      <c r="S30" s="74"/>
      <c r="T30" s="74"/>
      <c r="U30" s="74"/>
      <c r="V30" s="74"/>
      <c r="W30" s="74"/>
      <c r="X30" s="74"/>
      <c r="Y30" s="74"/>
      <c r="Z30" s="74"/>
    </row>
    <row r="31" ht="11.25" customHeight="1">
      <c r="A31" s="66" t="s">
        <v>73</v>
      </c>
      <c r="B31" s="68" t="s">
        <v>52</v>
      </c>
      <c r="C31" s="66" t="s">
        <v>5441</v>
      </c>
      <c r="D31" s="126">
        <v>80.0</v>
      </c>
      <c r="E31" s="313">
        <v>80.0</v>
      </c>
      <c r="F31" s="95" t="s">
        <v>73</v>
      </c>
      <c r="G31" s="74"/>
      <c r="H31" s="74"/>
      <c r="I31" s="74"/>
      <c r="J31" s="74"/>
      <c r="K31" s="74"/>
      <c r="L31" s="74"/>
      <c r="M31" s="74"/>
      <c r="N31" s="74"/>
      <c r="O31" s="74"/>
      <c r="P31" s="74"/>
      <c r="Q31" s="74"/>
      <c r="R31" s="74"/>
      <c r="S31" s="74"/>
      <c r="T31" s="74"/>
      <c r="U31" s="74"/>
      <c r="V31" s="74"/>
      <c r="W31" s="74"/>
      <c r="X31" s="74"/>
      <c r="Y31" s="74"/>
      <c r="Z31" s="74"/>
    </row>
    <row r="32" ht="11.25" customHeight="1">
      <c r="A32" s="85" t="s">
        <v>3892</v>
      </c>
      <c r="B32" s="86" t="s">
        <v>228</v>
      </c>
      <c r="C32" s="85" t="s">
        <v>5462</v>
      </c>
      <c r="D32" s="126">
        <v>60.0</v>
      </c>
      <c r="E32" s="313">
        <v>60.0</v>
      </c>
      <c r="F32" s="95" t="s">
        <v>3892</v>
      </c>
      <c r="G32" s="74"/>
      <c r="H32" s="74"/>
      <c r="I32" s="74"/>
      <c r="J32" s="74"/>
      <c r="K32" s="74"/>
      <c r="L32" s="74"/>
      <c r="M32" s="74"/>
      <c r="N32" s="74"/>
      <c r="O32" s="74"/>
      <c r="P32" s="74"/>
      <c r="Q32" s="74"/>
      <c r="R32" s="74"/>
      <c r="S32" s="74"/>
      <c r="T32" s="74"/>
      <c r="U32" s="74"/>
      <c r="V32" s="74"/>
      <c r="W32" s="74"/>
      <c r="X32" s="74"/>
      <c r="Y32" s="74"/>
      <c r="Z32" s="74"/>
    </row>
    <row r="33" ht="11.25" customHeight="1">
      <c r="A33" s="66" t="s">
        <v>3892</v>
      </c>
      <c r="B33" s="86" t="s">
        <v>228</v>
      </c>
      <c r="C33" s="66" t="s">
        <v>5463</v>
      </c>
      <c r="D33" s="126">
        <v>60.0</v>
      </c>
      <c r="E33" s="313">
        <v>60.0</v>
      </c>
      <c r="F33" s="95" t="s">
        <v>3892</v>
      </c>
      <c r="G33" s="74"/>
      <c r="H33" s="74"/>
      <c r="I33" s="74"/>
      <c r="J33" s="74"/>
      <c r="K33" s="74"/>
      <c r="L33" s="74"/>
      <c r="M33" s="74"/>
      <c r="N33" s="74"/>
      <c r="O33" s="74"/>
      <c r="P33" s="74"/>
      <c r="Q33" s="74"/>
      <c r="R33" s="74"/>
      <c r="S33" s="74"/>
      <c r="T33" s="74"/>
      <c r="U33" s="74"/>
      <c r="V33" s="74"/>
      <c r="W33" s="74"/>
      <c r="X33" s="74"/>
      <c r="Y33" s="74"/>
      <c r="Z33" s="74"/>
    </row>
    <row r="34" ht="11.25" customHeight="1">
      <c r="A34" s="66" t="s">
        <v>3892</v>
      </c>
      <c r="B34" s="86" t="s">
        <v>228</v>
      </c>
      <c r="C34" s="66" t="s">
        <v>5464</v>
      </c>
      <c r="D34" s="126">
        <v>40.0</v>
      </c>
      <c r="E34" s="313">
        <v>40.0</v>
      </c>
      <c r="F34" s="95" t="s">
        <v>3892</v>
      </c>
      <c r="G34" s="74"/>
      <c r="H34" s="74"/>
      <c r="I34" s="74"/>
      <c r="J34" s="74"/>
      <c r="K34" s="74"/>
      <c r="L34" s="74"/>
      <c r="M34" s="74"/>
      <c r="N34" s="74"/>
      <c r="O34" s="74"/>
      <c r="P34" s="74"/>
      <c r="Q34" s="74"/>
      <c r="R34" s="74"/>
      <c r="S34" s="74"/>
      <c r="T34" s="74"/>
      <c r="U34" s="74"/>
      <c r="V34" s="74"/>
      <c r="W34" s="74"/>
      <c r="X34" s="74"/>
      <c r="Y34" s="74"/>
      <c r="Z34" s="74"/>
    </row>
    <row r="35" ht="11.25" customHeight="1">
      <c r="A35" s="66" t="s">
        <v>3893</v>
      </c>
      <c r="B35" s="68" t="s">
        <v>52</v>
      </c>
      <c r="C35" s="66" t="s">
        <v>5465</v>
      </c>
      <c r="D35" s="126">
        <v>20.0</v>
      </c>
      <c r="E35" s="313">
        <v>20.0</v>
      </c>
      <c r="F35" s="95" t="s">
        <v>3893</v>
      </c>
      <c r="G35" s="74"/>
      <c r="H35" s="74"/>
      <c r="I35" s="74"/>
      <c r="J35" s="74"/>
      <c r="K35" s="74"/>
      <c r="L35" s="74"/>
      <c r="M35" s="74"/>
      <c r="N35" s="74"/>
      <c r="O35" s="74"/>
      <c r="P35" s="74"/>
      <c r="Q35" s="74"/>
      <c r="R35" s="74"/>
      <c r="S35" s="74"/>
      <c r="T35" s="74"/>
      <c r="U35" s="74"/>
      <c r="V35" s="74"/>
      <c r="W35" s="74"/>
      <c r="X35" s="74"/>
      <c r="Y35" s="74"/>
      <c r="Z35" s="74"/>
    </row>
    <row r="36" ht="11.25" customHeight="1">
      <c r="A36" s="85" t="s">
        <v>299</v>
      </c>
      <c r="B36" s="86" t="s">
        <v>52</v>
      </c>
      <c r="C36" s="85" t="s">
        <v>5466</v>
      </c>
      <c r="D36" s="301">
        <v>40.0</v>
      </c>
      <c r="E36" s="301">
        <v>40.0</v>
      </c>
      <c r="F36" s="95" t="s">
        <v>299</v>
      </c>
      <c r="G36" s="74"/>
      <c r="H36" s="74"/>
      <c r="I36" s="74"/>
      <c r="J36" s="74"/>
      <c r="K36" s="74"/>
      <c r="L36" s="74"/>
      <c r="M36" s="74"/>
      <c r="N36" s="74"/>
      <c r="O36" s="74"/>
      <c r="P36" s="74"/>
      <c r="Q36" s="74"/>
      <c r="R36" s="74"/>
      <c r="S36" s="74"/>
      <c r="T36" s="74"/>
      <c r="U36" s="74"/>
      <c r="V36" s="74"/>
      <c r="W36" s="74"/>
      <c r="X36" s="74"/>
      <c r="Y36" s="74"/>
      <c r="Z36" s="74"/>
    </row>
    <row r="37" ht="11.25" customHeight="1">
      <c r="A37" s="85" t="s">
        <v>299</v>
      </c>
      <c r="B37" s="86" t="s">
        <v>52</v>
      </c>
      <c r="C37" s="85" t="s">
        <v>5467</v>
      </c>
      <c r="D37" s="301">
        <v>60.0</v>
      </c>
      <c r="E37" s="301">
        <v>60.0</v>
      </c>
      <c r="F37" s="95" t="s">
        <v>299</v>
      </c>
      <c r="G37" s="74"/>
      <c r="H37" s="74"/>
      <c r="I37" s="74"/>
      <c r="J37" s="74"/>
      <c r="K37" s="74"/>
      <c r="L37" s="74"/>
      <c r="M37" s="74"/>
      <c r="N37" s="74"/>
      <c r="O37" s="74"/>
      <c r="P37" s="74"/>
      <c r="Q37" s="74"/>
      <c r="R37" s="74"/>
      <c r="S37" s="74"/>
      <c r="T37" s="74"/>
      <c r="U37" s="74"/>
      <c r="V37" s="74"/>
      <c r="W37" s="74"/>
      <c r="X37" s="74"/>
      <c r="Y37" s="74"/>
      <c r="Z37" s="74"/>
    </row>
    <row r="38" ht="11.25" customHeight="1">
      <c r="A38" s="85" t="s">
        <v>299</v>
      </c>
      <c r="B38" s="86" t="s">
        <v>52</v>
      </c>
      <c r="C38" s="85" t="s">
        <v>5468</v>
      </c>
      <c r="D38" s="301">
        <v>60.0</v>
      </c>
      <c r="E38" s="301">
        <v>60.0</v>
      </c>
      <c r="F38" s="95" t="s">
        <v>299</v>
      </c>
      <c r="G38" s="74"/>
      <c r="H38" s="74"/>
      <c r="I38" s="74"/>
      <c r="J38" s="74"/>
      <c r="K38" s="74"/>
      <c r="L38" s="74"/>
      <c r="M38" s="74"/>
      <c r="N38" s="74"/>
      <c r="O38" s="74"/>
      <c r="P38" s="74"/>
      <c r="Q38" s="74"/>
      <c r="R38" s="74"/>
      <c r="S38" s="74"/>
      <c r="T38" s="74"/>
      <c r="U38" s="74"/>
      <c r="V38" s="74"/>
      <c r="W38" s="74"/>
      <c r="X38" s="74"/>
      <c r="Y38" s="74"/>
      <c r="Z38" s="74"/>
    </row>
    <row r="39" ht="11.25" customHeight="1">
      <c r="A39" s="85" t="s">
        <v>299</v>
      </c>
      <c r="B39" s="86" t="s">
        <v>52</v>
      </c>
      <c r="C39" s="85" t="s">
        <v>5469</v>
      </c>
      <c r="D39" s="301">
        <v>80.0</v>
      </c>
      <c r="E39" s="301">
        <v>80.0</v>
      </c>
      <c r="F39" s="95" t="s">
        <v>299</v>
      </c>
      <c r="G39" s="74"/>
      <c r="H39" s="74"/>
      <c r="I39" s="74"/>
      <c r="J39" s="74"/>
      <c r="K39" s="74"/>
      <c r="L39" s="74"/>
      <c r="M39" s="74"/>
      <c r="N39" s="74"/>
      <c r="O39" s="74"/>
      <c r="P39" s="74"/>
      <c r="Q39" s="74"/>
      <c r="R39" s="74"/>
      <c r="S39" s="74"/>
      <c r="T39" s="74"/>
      <c r="U39" s="74"/>
      <c r="V39" s="74"/>
      <c r="W39" s="74"/>
      <c r="X39" s="74"/>
      <c r="Y39" s="74"/>
      <c r="Z39" s="74"/>
    </row>
    <row r="40" ht="11.25" customHeight="1">
      <c r="A40" s="85" t="s">
        <v>299</v>
      </c>
      <c r="B40" s="86" t="s">
        <v>52</v>
      </c>
      <c r="C40" s="85" t="s">
        <v>5470</v>
      </c>
      <c r="D40" s="301">
        <v>20.0</v>
      </c>
      <c r="E40" s="301">
        <v>20.0</v>
      </c>
      <c r="F40" s="95" t="s">
        <v>299</v>
      </c>
      <c r="G40" s="74"/>
      <c r="H40" s="74"/>
      <c r="I40" s="74"/>
      <c r="J40" s="74"/>
      <c r="K40" s="74"/>
      <c r="L40" s="74"/>
      <c r="M40" s="74"/>
      <c r="N40" s="74"/>
      <c r="O40" s="74"/>
      <c r="P40" s="74"/>
      <c r="Q40" s="74"/>
      <c r="R40" s="74"/>
      <c r="S40" s="74"/>
      <c r="T40" s="74"/>
      <c r="U40" s="74"/>
      <c r="V40" s="74"/>
      <c r="W40" s="74"/>
      <c r="X40" s="74"/>
      <c r="Y40" s="74"/>
      <c r="Z40" s="74"/>
    </row>
    <row r="41" ht="11.25" customHeight="1">
      <c r="A41" s="85" t="s">
        <v>299</v>
      </c>
      <c r="B41" s="86" t="s">
        <v>52</v>
      </c>
      <c r="C41" s="85" t="s">
        <v>5471</v>
      </c>
      <c r="D41" s="301">
        <v>20.0</v>
      </c>
      <c r="E41" s="301">
        <v>20.0</v>
      </c>
      <c r="F41" s="95" t="s">
        <v>299</v>
      </c>
      <c r="G41" s="74"/>
      <c r="H41" s="74"/>
      <c r="I41" s="74"/>
      <c r="J41" s="74"/>
      <c r="K41" s="74"/>
      <c r="L41" s="74"/>
      <c r="M41" s="74"/>
      <c r="N41" s="74"/>
      <c r="O41" s="74"/>
      <c r="P41" s="74"/>
      <c r="Q41" s="74"/>
      <c r="R41" s="74"/>
      <c r="S41" s="74"/>
      <c r="T41" s="74"/>
      <c r="U41" s="74"/>
      <c r="V41" s="74"/>
      <c r="W41" s="74"/>
      <c r="X41" s="74"/>
      <c r="Y41" s="74"/>
      <c r="Z41" s="74"/>
    </row>
    <row r="42" ht="11.25" customHeight="1">
      <c r="A42" s="85" t="s">
        <v>299</v>
      </c>
      <c r="B42" s="86" t="s">
        <v>52</v>
      </c>
      <c r="C42" s="85" t="s">
        <v>5472</v>
      </c>
      <c r="D42" s="301">
        <v>20.0</v>
      </c>
      <c r="E42" s="301">
        <v>20.0</v>
      </c>
      <c r="F42" s="95" t="s">
        <v>299</v>
      </c>
      <c r="G42" s="74"/>
      <c r="H42" s="74"/>
      <c r="I42" s="74"/>
      <c r="J42" s="74"/>
      <c r="K42" s="74"/>
      <c r="L42" s="74"/>
      <c r="M42" s="74"/>
      <c r="N42" s="74"/>
      <c r="O42" s="74"/>
      <c r="P42" s="74"/>
      <c r="Q42" s="74"/>
      <c r="R42" s="74"/>
      <c r="S42" s="74"/>
      <c r="T42" s="74"/>
      <c r="U42" s="74"/>
      <c r="V42" s="74"/>
      <c r="W42" s="74"/>
      <c r="X42" s="74"/>
      <c r="Y42" s="74"/>
      <c r="Z42" s="74"/>
    </row>
    <row r="43" ht="11.25" customHeight="1">
      <c r="A43" s="85" t="s">
        <v>299</v>
      </c>
      <c r="B43" s="86" t="s">
        <v>52</v>
      </c>
      <c r="C43" s="85" t="s">
        <v>5473</v>
      </c>
      <c r="D43" s="301">
        <v>20.0</v>
      </c>
      <c r="E43" s="466">
        <v>20.0</v>
      </c>
      <c r="F43" s="95" t="s">
        <v>299</v>
      </c>
      <c r="G43" s="74"/>
      <c r="H43" s="74"/>
      <c r="I43" s="74"/>
      <c r="J43" s="74"/>
      <c r="K43" s="74"/>
      <c r="L43" s="74"/>
      <c r="M43" s="74"/>
      <c r="N43" s="74"/>
      <c r="O43" s="74"/>
      <c r="P43" s="74"/>
      <c r="Q43" s="74"/>
      <c r="R43" s="74"/>
      <c r="S43" s="74"/>
      <c r="T43" s="74"/>
      <c r="U43" s="74"/>
      <c r="V43" s="74"/>
      <c r="W43" s="74"/>
      <c r="X43" s="74"/>
      <c r="Y43" s="74"/>
      <c r="Z43" s="74"/>
    </row>
    <row r="44" ht="11.25" customHeight="1">
      <c r="A44" s="66" t="s">
        <v>4417</v>
      </c>
      <c r="B44" s="68" t="s">
        <v>52</v>
      </c>
      <c r="C44" s="66" t="s">
        <v>5474</v>
      </c>
      <c r="D44" s="126">
        <v>200.0</v>
      </c>
      <c r="E44" s="313">
        <v>200.0</v>
      </c>
      <c r="F44" s="95" t="s">
        <v>4417</v>
      </c>
      <c r="G44" s="74"/>
      <c r="H44" s="74"/>
      <c r="I44" s="74"/>
      <c r="J44" s="74"/>
      <c r="K44" s="74"/>
      <c r="L44" s="74"/>
      <c r="M44" s="74"/>
      <c r="N44" s="74"/>
      <c r="O44" s="74"/>
      <c r="P44" s="74"/>
      <c r="Q44" s="74"/>
      <c r="R44" s="74"/>
      <c r="S44" s="74"/>
      <c r="T44" s="74"/>
      <c r="U44" s="74"/>
      <c r="V44" s="74"/>
      <c r="W44" s="74"/>
      <c r="X44" s="74"/>
      <c r="Y44" s="74"/>
      <c r="Z44" s="74"/>
    </row>
    <row r="45" ht="11.25" customHeight="1">
      <c r="A45" s="66" t="s">
        <v>4417</v>
      </c>
      <c r="B45" s="68" t="s">
        <v>52</v>
      </c>
      <c r="C45" s="66" t="s">
        <v>5475</v>
      </c>
      <c r="D45" s="126">
        <v>84.0</v>
      </c>
      <c r="E45" s="313">
        <v>84.0</v>
      </c>
      <c r="F45" s="95" t="s">
        <v>4417</v>
      </c>
      <c r="G45" s="74"/>
      <c r="H45" s="74"/>
      <c r="I45" s="74"/>
      <c r="J45" s="74"/>
      <c r="K45" s="74"/>
      <c r="L45" s="74"/>
      <c r="M45" s="74"/>
      <c r="N45" s="74"/>
      <c r="O45" s="74"/>
      <c r="P45" s="74"/>
      <c r="Q45" s="74"/>
      <c r="R45" s="74"/>
      <c r="S45" s="74"/>
      <c r="T45" s="74"/>
      <c r="U45" s="74"/>
      <c r="V45" s="74"/>
      <c r="W45" s="74"/>
      <c r="X45" s="74"/>
      <c r="Y45" s="74"/>
      <c r="Z45" s="74"/>
    </row>
    <row r="46" ht="11.25" customHeight="1">
      <c r="A46" s="66" t="s">
        <v>4417</v>
      </c>
      <c r="B46" s="68" t="s">
        <v>52</v>
      </c>
      <c r="C46" s="66" t="s">
        <v>5476</v>
      </c>
      <c r="D46" s="126">
        <v>56.0</v>
      </c>
      <c r="E46" s="313">
        <v>56.0</v>
      </c>
      <c r="F46" s="95" t="s">
        <v>4417</v>
      </c>
      <c r="G46" s="74"/>
      <c r="H46" s="74"/>
      <c r="I46" s="74"/>
      <c r="J46" s="74"/>
      <c r="K46" s="74"/>
      <c r="L46" s="74"/>
      <c r="M46" s="74"/>
      <c r="N46" s="74"/>
      <c r="O46" s="74"/>
      <c r="P46" s="74"/>
      <c r="Q46" s="74"/>
      <c r="R46" s="74"/>
      <c r="S46" s="74"/>
      <c r="T46" s="74"/>
      <c r="U46" s="74"/>
      <c r="V46" s="74"/>
      <c r="W46" s="74"/>
      <c r="X46" s="74"/>
      <c r="Y46" s="74"/>
      <c r="Z46" s="74"/>
    </row>
    <row r="47" ht="11.25" customHeight="1">
      <c r="A47" s="66" t="s">
        <v>3901</v>
      </c>
      <c r="B47" s="68" t="s">
        <v>52</v>
      </c>
      <c r="C47" s="66" t="s">
        <v>5477</v>
      </c>
      <c r="D47" s="126">
        <v>60.0</v>
      </c>
      <c r="E47" s="313">
        <v>60.0</v>
      </c>
      <c r="F47" s="95" t="s">
        <v>2909</v>
      </c>
      <c r="G47" s="74"/>
      <c r="H47" s="74"/>
      <c r="I47" s="74"/>
      <c r="J47" s="74"/>
      <c r="K47" s="74"/>
      <c r="L47" s="74"/>
      <c r="M47" s="74"/>
      <c r="N47" s="74"/>
      <c r="O47" s="74"/>
      <c r="P47" s="74"/>
      <c r="Q47" s="74"/>
      <c r="R47" s="74"/>
      <c r="S47" s="74"/>
      <c r="T47" s="74"/>
      <c r="U47" s="74"/>
      <c r="V47" s="74"/>
      <c r="W47" s="74"/>
      <c r="X47" s="74"/>
      <c r="Y47" s="74"/>
      <c r="Z47" s="74"/>
    </row>
    <row r="48" ht="11.25" customHeight="1">
      <c r="A48" s="66" t="s">
        <v>90</v>
      </c>
      <c r="B48" s="68" t="s">
        <v>88</v>
      </c>
      <c r="C48" s="66" t="s">
        <v>5478</v>
      </c>
      <c r="D48" s="126">
        <v>60.0</v>
      </c>
      <c r="E48" s="313">
        <v>60.0</v>
      </c>
      <c r="F48" s="66" t="s">
        <v>90</v>
      </c>
      <c r="G48" s="74"/>
      <c r="H48" s="74"/>
      <c r="I48" s="74"/>
      <c r="J48" s="74"/>
      <c r="K48" s="74"/>
      <c r="L48" s="74"/>
      <c r="M48" s="74"/>
      <c r="N48" s="74"/>
      <c r="O48" s="74"/>
      <c r="P48" s="74"/>
      <c r="Q48" s="74"/>
      <c r="R48" s="74"/>
      <c r="S48" s="74"/>
      <c r="T48" s="74"/>
      <c r="U48" s="74"/>
      <c r="V48" s="74"/>
      <c r="W48" s="74"/>
      <c r="X48" s="74"/>
      <c r="Y48" s="74"/>
      <c r="Z48" s="74"/>
    </row>
    <row r="49" ht="11.25" customHeight="1">
      <c r="A49" s="66" t="s">
        <v>90</v>
      </c>
      <c r="B49" s="68" t="s">
        <v>88</v>
      </c>
      <c r="C49" s="66" t="s">
        <v>5467</v>
      </c>
      <c r="D49" s="126">
        <v>60.0</v>
      </c>
      <c r="E49" s="313">
        <v>60.0</v>
      </c>
      <c r="F49" s="66" t="s">
        <v>90</v>
      </c>
      <c r="G49" s="74"/>
      <c r="H49" s="74"/>
      <c r="I49" s="74"/>
      <c r="J49" s="74"/>
      <c r="K49" s="74"/>
      <c r="L49" s="74"/>
      <c r="M49" s="74"/>
      <c r="N49" s="74"/>
      <c r="O49" s="74"/>
      <c r="P49" s="74"/>
      <c r="Q49" s="74"/>
      <c r="R49" s="74"/>
      <c r="S49" s="74"/>
      <c r="T49" s="74"/>
      <c r="U49" s="74"/>
      <c r="V49" s="74"/>
      <c r="W49" s="74"/>
      <c r="X49" s="74"/>
      <c r="Y49" s="74"/>
      <c r="Z49" s="74"/>
    </row>
    <row r="50" ht="11.25" customHeight="1">
      <c r="A50" s="66" t="s">
        <v>90</v>
      </c>
      <c r="B50" s="68" t="s">
        <v>88</v>
      </c>
      <c r="C50" s="66" t="s">
        <v>5479</v>
      </c>
      <c r="D50" s="126">
        <v>20.0</v>
      </c>
      <c r="E50" s="313">
        <v>20.0</v>
      </c>
      <c r="F50" s="66" t="s">
        <v>90</v>
      </c>
      <c r="G50" s="74"/>
      <c r="H50" s="74"/>
      <c r="I50" s="74"/>
      <c r="J50" s="74"/>
      <c r="K50" s="74"/>
      <c r="L50" s="74"/>
      <c r="M50" s="74"/>
      <c r="N50" s="74"/>
      <c r="O50" s="74"/>
      <c r="P50" s="74"/>
      <c r="Q50" s="74"/>
      <c r="R50" s="74"/>
      <c r="S50" s="74"/>
      <c r="T50" s="74"/>
      <c r="U50" s="74"/>
      <c r="V50" s="74"/>
      <c r="W50" s="74"/>
      <c r="X50" s="74"/>
      <c r="Y50" s="74"/>
      <c r="Z50" s="74"/>
    </row>
    <row r="51" ht="11.25" customHeight="1">
      <c r="A51" s="66" t="s">
        <v>90</v>
      </c>
      <c r="B51" s="68" t="s">
        <v>88</v>
      </c>
      <c r="C51" s="66" t="s">
        <v>5480</v>
      </c>
      <c r="D51" s="126">
        <v>20.0</v>
      </c>
      <c r="E51" s="313">
        <v>20.0</v>
      </c>
      <c r="F51" s="66" t="s">
        <v>90</v>
      </c>
      <c r="G51" s="74"/>
      <c r="H51" s="74"/>
      <c r="I51" s="74"/>
      <c r="J51" s="74"/>
      <c r="K51" s="74"/>
      <c r="L51" s="74"/>
      <c r="M51" s="74"/>
      <c r="N51" s="74"/>
      <c r="O51" s="74"/>
      <c r="P51" s="74"/>
      <c r="Q51" s="74"/>
      <c r="R51" s="74"/>
      <c r="S51" s="74"/>
      <c r="T51" s="74"/>
      <c r="U51" s="74"/>
      <c r="V51" s="74"/>
      <c r="W51" s="74"/>
      <c r="X51" s="74"/>
      <c r="Y51" s="74"/>
      <c r="Z51" s="74"/>
    </row>
    <row r="52" ht="11.25" customHeight="1">
      <c r="A52" s="66" t="s">
        <v>90</v>
      </c>
      <c r="B52" s="68" t="s">
        <v>88</v>
      </c>
      <c r="C52" s="66" t="s">
        <v>5481</v>
      </c>
      <c r="D52" s="126">
        <v>20.0</v>
      </c>
      <c r="E52" s="313">
        <v>20.0</v>
      </c>
      <c r="F52" s="66" t="s">
        <v>90</v>
      </c>
      <c r="G52" s="74"/>
      <c r="H52" s="74"/>
      <c r="I52" s="74"/>
      <c r="J52" s="74"/>
      <c r="K52" s="74"/>
      <c r="L52" s="74"/>
      <c r="M52" s="74"/>
      <c r="N52" s="74"/>
      <c r="O52" s="74"/>
      <c r="P52" s="74"/>
      <c r="Q52" s="74"/>
      <c r="R52" s="74"/>
      <c r="S52" s="74"/>
      <c r="T52" s="74"/>
      <c r="U52" s="74"/>
      <c r="V52" s="74"/>
      <c r="W52" s="74"/>
      <c r="X52" s="74"/>
      <c r="Y52" s="74"/>
      <c r="Z52" s="74"/>
    </row>
    <row r="53" ht="11.25" customHeight="1">
      <c r="A53" s="338" t="s">
        <v>92</v>
      </c>
      <c r="B53" s="332" t="s">
        <v>88</v>
      </c>
      <c r="C53" s="66" t="s">
        <v>5442</v>
      </c>
      <c r="D53" s="126">
        <v>60.0</v>
      </c>
      <c r="E53" s="313">
        <v>60.0</v>
      </c>
      <c r="F53" s="338" t="s">
        <v>92</v>
      </c>
      <c r="G53" s="74"/>
      <c r="H53" s="74"/>
      <c r="I53" s="74"/>
      <c r="J53" s="74"/>
      <c r="K53" s="74"/>
      <c r="L53" s="74"/>
      <c r="M53" s="74"/>
      <c r="N53" s="74"/>
      <c r="O53" s="74"/>
      <c r="P53" s="74"/>
      <c r="Q53" s="74"/>
      <c r="R53" s="74"/>
      <c r="S53" s="74"/>
      <c r="T53" s="74"/>
      <c r="U53" s="74"/>
      <c r="V53" s="74"/>
      <c r="W53" s="74"/>
      <c r="X53" s="74"/>
      <c r="Y53" s="74"/>
      <c r="Z53" s="74"/>
    </row>
    <row r="54" ht="11.25" customHeight="1">
      <c r="A54" s="338" t="s">
        <v>92</v>
      </c>
      <c r="B54" s="332" t="s">
        <v>88</v>
      </c>
      <c r="C54" s="66" t="s">
        <v>5449</v>
      </c>
      <c r="D54" s="126">
        <v>60.0</v>
      </c>
      <c r="E54" s="313">
        <v>60.0</v>
      </c>
      <c r="F54" s="338" t="s">
        <v>92</v>
      </c>
      <c r="G54" s="74"/>
      <c r="H54" s="74"/>
      <c r="I54" s="74"/>
      <c r="J54" s="74"/>
      <c r="K54" s="74"/>
      <c r="L54" s="74"/>
      <c r="M54" s="74"/>
      <c r="N54" s="74"/>
      <c r="O54" s="74"/>
      <c r="P54" s="74"/>
      <c r="Q54" s="74"/>
      <c r="R54" s="74"/>
      <c r="S54" s="74"/>
      <c r="T54" s="74"/>
      <c r="U54" s="74"/>
      <c r="V54" s="74"/>
      <c r="W54" s="74"/>
      <c r="X54" s="74"/>
      <c r="Y54" s="74"/>
      <c r="Z54" s="74"/>
    </row>
    <row r="55" ht="11.25" customHeight="1">
      <c r="A55" s="66" t="s">
        <v>93</v>
      </c>
      <c r="B55" s="68" t="s">
        <v>88</v>
      </c>
      <c r="C55" s="66" t="s">
        <v>5482</v>
      </c>
      <c r="D55" s="126">
        <v>20.0</v>
      </c>
      <c r="E55" s="313">
        <v>20.0</v>
      </c>
      <c r="F55" s="66" t="s">
        <v>93</v>
      </c>
      <c r="G55" s="74"/>
      <c r="H55" s="74"/>
      <c r="I55" s="74"/>
      <c r="J55" s="74"/>
      <c r="K55" s="74"/>
      <c r="L55" s="74"/>
      <c r="M55" s="74"/>
      <c r="N55" s="74"/>
      <c r="O55" s="74"/>
      <c r="P55" s="74"/>
      <c r="Q55" s="74"/>
      <c r="R55" s="74"/>
      <c r="S55" s="74"/>
      <c r="T55" s="74"/>
      <c r="U55" s="74"/>
      <c r="V55" s="74"/>
      <c r="W55" s="74"/>
      <c r="X55" s="74"/>
      <c r="Y55" s="74"/>
      <c r="Z55" s="74"/>
    </row>
    <row r="56" ht="11.25" customHeight="1">
      <c r="A56" s="66" t="s">
        <v>95</v>
      </c>
      <c r="B56" s="68" t="s">
        <v>1319</v>
      </c>
      <c r="C56" s="66" t="s">
        <v>5483</v>
      </c>
      <c r="D56" s="126">
        <v>30.0</v>
      </c>
      <c r="E56" s="313">
        <v>30.0</v>
      </c>
      <c r="F56" s="66" t="s">
        <v>95</v>
      </c>
      <c r="G56" s="74"/>
      <c r="H56" s="74"/>
      <c r="I56" s="74"/>
      <c r="J56" s="74"/>
      <c r="K56" s="74"/>
      <c r="L56" s="74"/>
      <c r="M56" s="74"/>
      <c r="N56" s="74"/>
      <c r="O56" s="74"/>
      <c r="P56" s="74"/>
      <c r="Q56" s="74"/>
      <c r="R56" s="74"/>
      <c r="S56" s="74"/>
      <c r="T56" s="74"/>
      <c r="U56" s="74"/>
      <c r="V56" s="74"/>
      <c r="W56" s="74"/>
      <c r="X56" s="74"/>
      <c r="Y56" s="74"/>
      <c r="Z56" s="74"/>
    </row>
    <row r="57" ht="11.25" customHeight="1">
      <c r="A57" s="66" t="s">
        <v>100</v>
      </c>
      <c r="B57" s="68" t="s">
        <v>88</v>
      </c>
      <c r="C57" s="66" t="s">
        <v>5484</v>
      </c>
      <c r="D57" s="126">
        <v>60.0</v>
      </c>
      <c r="E57" s="313">
        <v>60.0</v>
      </c>
      <c r="F57" s="66" t="s">
        <v>100</v>
      </c>
      <c r="G57" s="74"/>
      <c r="H57" s="74"/>
      <c r="I57" s="74"/>
      <c r="J57" s="74"/>
      <c r="K57" s="74"/>
      <c r="L57" s="74"/>
      <c r="M57" s="74"/>
      <c r="N57" s="74"/>
      <c r="O57" s="74"/>
      <c r="P57" s="74"/>
      <c r="Q57" s="74"/>
      <c r="R57" s="74"/>
      <c r="S57" s="74"/>
      <c r="T57" s="74"/>
      <c r="U57" s="74"/>
      <c r="V57" s="74"/>
      <c r="W57" s="74"/>
      <c r="X57" s="74"/>
      <c r="Y57" s="74"/>
      <c r="Z57" s="74"/>
    </row>
    <row r="58" ht="11.25" customHeight="1">
      <c r="A58" s="66" t="s">
        <v>2182</v>
      </c>
      <c r="B58" s="68" t="s">
        <v>88</v>
      </c>
      <c r="C58" s="66" t="s">
        <v>5485</v>
      </c>
      <c r="D58" s="126">
        <v>20.0</v>
      </c>
      <c r="E58" s="313">
        <v>20.0</v>
      </c>
      <c r="F58" s="66" t="s">
        <v>104</v>
      </c>
      <c r="G58" s="74"/>
      <c r="H58" s="74"/>
      <c r="I58" s="74"/>
      <c r="J58" s="74"/>
      <c r="K58" s="74"/>
      <c r="L58" s="74"/>
      <c r="M58" s="74"/>
      <c r="N58" s="74"/>
      <c r="O58" s="74"/>
      <c r="P58" s="74"/>
      <c r="Q58" s="74"/>
      <c r="R58" s="74"/>
      <c r="S58" s="74"/>
      <c r="T58" s="74"/>
      <c r="U58" s="74"/>
      <c r="V58" s="74"/>
      <c r="W58" s="74"/>
      <c r="X58" s="74"/>
      <c r="Y58" s="74"/>
      <c r="Z58" s="74"/>
    </row>
    <row r="59" ht="11.25" customHeight="1">
      <c r="A59" s="66" t="s">
        <v>2182</v>
      </c>
      <c r="B59" s="68" t="s">
        <v>88</v>
      </c>
      <c r="C59" s="66" t="s">
        <v>5486</v>
      </c>
      <c r="D59" s="126">
        <v>20.0</v>
      </c>
      <c r="E59" s="313">
        <v>20.0</v>
      </c>
      <c r="F59" s="66" t="s">
        <v>104</v>
      </c>
      <c r="G59" s="74"/>
      <c r="H59" s="74"/>
      <c r="I59" s="74"/>
      <c r="J59" s="74"/>
      <c r="K59" s="74"/>
      <c r="L59" s="74"/>
      <c r="M59" s="74"/>
      <c r="N59" s="74"/>
      <c r="O59" s="74"/>
      <c r="P59" s="74"/>
      <c r="Q59" s="74"/>
      <c r="R59" s="74"/>
      <c r="S59" s="74"/>
      <c r="T59" s="74"/>
      <c r="U59" s="74"/>
      <c r="V59" s="74"/>
      <c r="W59" s="74"/>
      <c r="X59" s="74"/>
      <c r="Y59" s="74"/>
      <c r="Z59" s="74"/>
    </row>
    <row r="60" ht="11.25" customHeight="1">
      <c r="A60" s="66" t="s">
        <v>2182</v>
      </c>
      <c r="B60" s="68" t="s">
        <v>88</v>
      </c>
      <c r="C60" s="66" t="s">
        <v>5487</v>
      </c>
      <c r="D60" s="126">
        <v>30.0</v>
      </c>
      <c r="E60" s="313">
        <v>30.0</v>
      </c>
      <c r="F60" s="66" t="s">
        <v>104</v>
      </c>
      <c r="G60" s="74"/>
      <c r="H60" s="74"/>
      <c r="I60" s="74"/>
      <c r="J60" s="74"/>
      <c r="K60" s="74"/>
      <c r="L60" s="74"/>
      <c r="M60" s="74"/>
      <c r="N60" s="74"/>
      <c r="O60" s="74"/>
      <c r="P60" s="74"/>
      <c r="Q60" s="74"/>
      <c r="R60" s="74"/>
      <c r="S60" s="74"/>
      <c r="T60" s="74"/>
      <c r="U60" s="74"/>
      <c r="V60" s="74"/>
      <c r="W60" s="74"/>
      <c r="X60" s="74"/>
      <c r="Y60" s="74"/>
      <c r="Z60" s="74"/>
    </row>
    <row r="61" ht="11.25" customHeight="1">
      <c r="A61" s="66" t="s">
        <v>2182</v>
      </c>
      <c r="B61" s="68" t="s">
        <v>88</v>
      </c>
      <c r="C61" s="66" t="s">
        <v>5488</v>
      </c>
      <c r="D61" s="126">
        <v>30.0</v>
      </c>
      <c r="E61" s="313">
        <v>30.0</v>
      </c>
      <c r="F61" s="66" t="s">
        <v>104</v>
      </c>
      <c r="G61" s="74"/>
      <c r="H61" s="74"/>
      <c r="I61" s="74"/>
      <c r="J61" s="74"/>
      <c r="K61" s="74"/>
      <c r="L61" s="74"/>
      <c r="M61" s="74"/>
      <c r="N61" s="74"/>
      <c r="O61" s="74"/>
      <c r="P61" s="74"/>
      <c r="Q61" s="74"/>
      <c r="R61" s="74"/>
      <c r="S61" s="74"/>
      <c r="T61" s="74"/>
      <c r="U61" s="74"/>
      <c r="V61" s="74"/>
      <c r="W61" s="74"/>
      <c r="X61" s="74"/>
      <c r="Y61" s="74"/>
      <c r="Z61" s="74"/>
    </row>
    <row r="62" ht="11.25" customHeight="1">
      <c r="A62" s="66" t="s">
        <v>2182</v>
      </c>
      <c r="B62" s="68" t="s">
        <v>88</v>
      </c>
      <c r="C62" s="66" t="s">
        <v>5489</v>
      </c>
      <c r="D62" s="126">
        <v>20.0</v>
      </c>
      <c r="E62" s="313">
        <v>20.0</v>
      </c>
      <c r="F62" s="66" t="s">
        <v>104</v>
      </c>
      <c r="G62" s="74"/>
      <c r="H62" s="74"/>
      <c r="I62" s="74"/>
      <c r="J62" s="74"/>
      <c r="K62" s="74"/>
      <c r="L62" s="74"/>
      <c r="M62" s="74"/>
      <c r="N62" s="74"/>
      <c r="O62" s="74"/>
      <c r="P62" s="74"/>
      <c r="Q62" s="74"/>
      <c r="R62" s="74"/>
      <c r="S62" s="74"/>
      <c r="T62" s="74"/>
      <c r="U62" s="74"/>
      <c r="V62" s="74"/>
      <c r="W62" s="74"/>
      <c r="X62" s="74"/>
      <c r="Y62" s="74"/>
      <c r="Z62" s="74"/>
    </row>
    <row r="63" ht="11.25" customHeight="1">
      <c r="A63" s="66" t="s">
        <v>2182</v>
      </c>
      <c r="B63" s="68" t="s">
        <v>88</v>
      </c>
      <c r="C63" s="66" t="s">
        <v>5463</v>
      </c>
      <c r="D63" s="126">
        <v>60.0</v>
      </c>
      <c r="E63" s="313">
        <v>60.0</v>
      </c>
      <c r="F63" s="66" t="s">
        <v>104</v>
      </c>
      <c r="G63" s="74"/>
      <c r="H63" s="74"/>
      <c r="I63" s="74"/>
      <c r="J63" s="74"/>
      <c r="K63" s="74"/>
      <c r="L63" s="74"/>
      <c r="M63" s="74"/>
      <c r="N63" s="74"/>
      <c r="O63" s="74"/>
      <c r="P63" s="74"/>
      <c r="Q63" s="74"/>
      <c r="R63" s="74"/>
      <c r="S63" s="74"/>
      <c r="T63" s="74"/>
      <c r="U63" s="74"/>
      <c r="V63" s="74"/>
      <c r="W63" s="74"/>
      <c r="X63" s="74"/>
      <c r="Y63" s="74"/>
      <c r="Z63" s="74"/>
    </row>
    <row r="64" ht="11.25" customHeight="1">
      <c r="A64" s="66" t="s">
        <v>2182</v>
      </c>
      <c r="B64" s="68" t="s">
        <v>88</v>
      </c>
      <c r="C64" s="66" t="s">
        <v>5462</v>
      </c>
      <c r="D64" s="126">
        <v>60.0</v>
      </c>
      <c r="E64" s="313">
        <v>60.0</v>
      </c>
      <c r="F64" s="66" t="s">
        <v>104</v>
      </c>
      <c r="G64" s="74"/>
      <c r="H64" s="74"/>
      <c r="I64" s="74"/>
      <c r="J64" s="74"/>
      <c r="K64" s="74"/>
      <c r="L64" s="74"/>
      <c r="M64" s="74"/>
      <c r="N64" s="74"/>
      <c r="O64" s="74"/>
      <c r="P64" s="74"/>
      <c r="Q64" s="74"/>
      <c r="R64" s="74"/>
      <c r="S64" s="74"/>
      <c r="T64" s="74"/>
      <c r="U64" s="74"/>
      <c r="V64" s="74"/>
      <c r="W64" s="74"/>
      <c r="X64" s="74"/>
      <c r="Y64" s="74"/>
      <c r="Z64" s="74"/>
    </row>
    <row r="65" ht="11.25" customHeight="1">
      <c r="A65" s="66" t="s">
        <v>2182</v>
      </c>
      <c r="B65" s="68" t="s">
        <v>88</v>
      </c>
      <c r="C65" s="66" t="s">
        <v>5490</v>
      </c>
      <c r="D65" s="126">
        <v>80.0</v>
      </c>
      <c r="E65" s="313">
        <v>80.0</v>
      </c>
      <c r="F65" s="66" t="s">
        <v>104</v>
      </c>
      <c r="G65" s="74"/>
      <c r="H65" s="74"/>
      <c r="I65" s="74"/>
      <c r="J65" s="74"/>
      <c r="K65" s="74"/>
      <c r="L65" s="74"/>
      <c r="M65" s="74"/>
      <c r="N65" s="74"/>
      <c r="O65" s="74"/>
      <c r="P65" s="74"/>
      <c r="Q65" s="74"/>
      <c r="R65" s="74"/>
      <c r="S65" s="74"/>
      <c r="T65" s="74"/>
      <c r="U65" s="74"/>
      <c r="V65" s="74"/>
      <c r="W65" s="74"/>
      <c r="X65" s="74"/>
      <c r="Y65" s="74"/>
      <c r="Z65" s="74"/>
    </row>
    <row r="66" ht="11.25" customHeight="1">
      <c r="A66" s="66" t="s">
        <v>109</v>
      </c>
      <c r="B66" s="68" t="s">
        <v>88</v>
      </c>
      <c r="C66" s="66" t="s">
        <v>5491</v>
      </c>
      <c r="D66" s="126">
        <v>20.0</v>
      </c>
      <c r="E66" s="313">
        <v>20.0</v>
      </c>
      <c r="F66" s="66" t="s">
        <v>109</v>
      </c>
      <c r="G66" s="74"/>
      <c r="H66" s="74"/>
      <c r="I66" s="74"/>
      <c r="J66" s="74"/>
      <c r="K66" s="74"/>
      <c r="L66" s="74"/>
      <c r="M66" s="74"/>
      <c r="N66" s="74"/>
      <c r="O66" s="74"/>
      <c r="P66" s="74"/>
      <c r="Q66" s="74"/>
      <c r="R66" s="74"/>
      <c r="S66" s="74"/>
      <c r="T66" s="74"/>
      <c r="U66" s="74"/>
      <c r="V66" s="74"/>
      <c r="W66" s="74"/>
      <c r="X66" s="74"/>
      <c r="Y66" s="74"/>
      <c r="Z66" s="74"/>
    </row>
    <row r="67" ht="11.25" customHeight="1">
      <c r="A67" s="100" t="s">
        <v>1764</v>
      </c>
      <c r="B67" s="102" t="s">
        <v>88</v>
      </c>
      <c r="C67" s="100" t="s">
        <v>5492</v>
      </c>
      <c r="D67" s="303">
        <v>20.0</v>
      </c>
      <c r="E67" s="321">
        <v>20.0</v>
      </c>
      <c r="F67" s="100" t="s">
        <v>1764</v>
      </c>
      <c r="G67" s="74"/>
      <c r="H67" s="74"/>
      <c r="I67" s="74"/>
      <c r="J67" s="74"/>
      <c r="K67" s="74"/>
      <c r="L67" s="74"/>
      <c r="M67" s="74"/>
      <c r="N67" s="74"/>
      <c r="O67" s="74"/>
      <c r="P67" s="74"/>
      <c r="Q67" s="74"/>
      <c r="R67" s="74"/>
      <c r="S67" s="74"/>
      <c r="T67" s="74"/>
      <c r="U67" s="74"/>
      <c r="V67" s="74"/>
      <c r="W67" s="74"/>
      <c r="X67" s="74"/>
      <c r="Y67" s="74"/>
      <c r="Z67" s="74"/>
    </row>
    <row r="68" ht="11.25" customHeight="1">
      <c r="A68" s="100" t="s">
        <v>1764</v>
      </c>
      <c r="B68" s="102" t="s">
        <v>88</v>
      </c>
      <c r="C68" s="100" t="s">
        <v>5493</v>
      </c>
      <c r="D68" s="303">
        <v>20.0</v>
      </c>
      <c r="E68" s="321">
        <v>20.0</v>
      </c>
      <c r="F68" s="100" t="s">
        <v>1764</v>
      </c>
      <c r="G68" s="74"/>
      <c r="H68" s="74"/>
      <c r="I68" s="74"/>
      <c r="J68" s="74"/>
      <c r="K68" s="74"/>
      <c r="L68" s="74"/>
      <c r="M68" s="74"/>
      <c r="N68" s="74"/>
      <c r="O68" s="74"/>
      <c r="P68" s="74"/>
      <c r="Q68" s="74"/>
      <c r="R68" s="74"/>
      <c r="S68" s="74"/>
      <c r="T68" s="74"/>
      <c r="U68" s="74"/>
      <c r="V68" s="74"/>
      <c r="W68" s="74"/>
      <c r="X68" s="74"/>
      <c r="Y68" s="74"/>
      <c r="Z68" s="74"/>
    </row>
    <row r="69" ht="11.25" customHeight="1">
      <c r="A69" s="100" t="s">
        <v>1764</v>
      </c>
      <c r="B69" s="102" t="s">
        <v>88</v>
      </c>
      <c r="C69" s="100" t="s">
        <v>5494</v>
      </c>
      <c r="D69" s="303">
        <v>20.0</v>
      </c>
      <c r="E69" s="321">
        <v>20.0</v>
      </c>
      <c r="F69" s="100" t="str">
        <f t="shared" ref="F69:F118" si="1">TRIM(A69)</f>
        <v>Stanciu Simiona Alba</v>
      </c>
      <c r="G69" s="74"/>
      <c r="H69" s="74"/>
      <c r="I69" s="74"/>
      <c r="J69" s="74"/>
      <c r="K69" s="74"/>
      <c r="L69" s="74"/>
      <c r="M69" s="74"/>
      <c r="N69" s="74"/>
      <c r="O69" s="74"/>
      <c r="P69" s="74"/>
      <c r="Q69" s="74"/>
      <c r="R69" s="74"/>
      <c r="S69" s="74"/>
      <c r="T69" s="74"/>
      <c r="U69" s="74"/>
      <c r="V69" s="74"/>
      <c r="W69" s="74"/>
      <c r="X69" s="74"/>
      <c r="Y69" s="74"/>
      <c r="Z69" s="74"/>
    </row>
    <row r="70" ht="11.25" customHeight="1">
      <c r="A70" s="100" t="s">
        <v>1764</v>
      </c>
      <c r="B70" s="102" t="s">
        <v>88</v>
      </c>
      <c r="C70" s="100" t="s">
        <v>5495</v>
      </c>
      <c r="D70" s="303">
        <v>20.0</v>
      </c>
      <c r="E70" s="321">
        <v>20.0</v>
      </c>
      <c r="F70" s="100" t="str">
        <f t="shared" si="1"/>
        <v>Stanciu Simiona Alba</v>
      </c>
      <c r="G70" s="74"/>
      <c r="H70" s="74"/>
      <c r="I70" s="74"/>
      <c r="J70" s="74"/>
      <c r="K70" s="74"/>
      <c r="L70" s="74"/>
      <c r="M70" s="74"/>
      <c r="N70" s="74"/>
      <c r="O70" s="74"/>
      <c r="P70" s="74"/>
      <c r="Q70" s="74"/>
      <c r="R70" s="74"/>
      <c r="S70" s="74"/>
      <c r="T70" s="74"/>
      <c r="U70" s="74"/>
      <c r="V70" s="74"/>
      <c r="W70" s="74"/>
      <c r="X70" s="74"/>
      <c r="Y70" s="74"/>
      <c r="Z70" s="74"/>
    </row>
    <row r="71" ht="11.25" customHeight="1">
      <c r="A71" s="66" t="s">
        <v>112</v>
      </c>
      <c r="B71" s="68" t="s">
        <v>88</v>
      </c>
      <c r="C71" s="66" t="s">
        <v>5496</v>
      </c>
      <c r="D71" s="313">
        <v>60.0</v>
      </c>
      <c r="E71" s="313">
        <v>60.0</v>
      </c>
      <c r="F71" s="66" t="str">
        <f t="shared" si="1"/>
        <v>Tomuș Ion M.</v>
      </c>
      <c r="G71" s="74"/>
      <c r="H71" s="74"/>
      <c r="I71" s="74"/>
      <c r="J71" s="74"/>
      <c r="K71" s="74"/>
      <c r="L71" s="74"/>
      <c r="M71" s="74"/>
      <c r="N71" s="74"/>
      <c r="O71" s="74"/>
      <c r="P71" s="74"/>
      <c r="Q71" s="74"/>
      <c r="R71" s="74"/>
      <c r="S71" s="74"/>
      <c r="T71" s="74"/>
      <c r="U71" s="74"/>
      <c r="V71" s="74"/>
      <c r="W71" s="74"/>
      <c r="X71" s="74"/>
      <c r="Y71" s="74"/>
      <c r="Z71" s="74"/>
    </row>
    <row r="72" ht="11.25" customHeight="1">
      <c r="A72" s="66" t="s">
        <v>112</v>
      </c>
      <c r="B72" s="68" t="s">
        <v>88</v>
      </c>
      <c r="C72" s="66" t="s">
        <v>5497</v>
      </c>
      <c r="D72" s="313">
        <v>60.0</v>
      </c>
      <c r="E72" s="313">
        <v>60.0</v>
      </c>
      <c r="F72" s="66" t="str">
        <f t="shared" si="1"/>
        <v>Tomuș Ion M.</v>
      </c>
      <c r="G72" s="74"/>
      <c r="H72" s="74"/>
      <c r="I72" s="74"/>
      <c r="J72" s="74"/>
      <c r="K72" s="74"/>
      <c r="L72" s="74"/>
      <c r="M72" s="74"/>
      <c r="N72" s="74"/>
      <c r="O72" s="74"/>
      <c r="P72" s="74"/>
      <c r="Q72" s="74"/>
      <c r="R72" s="74"/>
      <c r="S72" s="74"/>
      <c r="T72" s="74"/>
      <c r="U72" s="74"/>
      <c r="V72" s="74"/>
      <c r="W72" s="74"/>
      <c r="X72" s="74"/>
      <c r="Y72" s="74"/>
      <c r="Z72" s="74"/>
    </row>
    <row r="73" ht="11.25" customHeight="1">
      <c r="A73" s="66" t="s">
        <v>112</v>
      </c>
      <c r="B73" s="68" t="s">
        <v>88</v>
      </c>
      <c r="C73" s="66" t="s">
        <v>5498</v>
      </c>
      <c r="D73" s="313">
        <v>80.0</v>
      </c>
      <c r="E73" s="313">
        <v>80.0</v>
      </c>
      <c r="F73" s="66" t="str">
        <f t="shared" si="1"/>
        <v>Tomuș Ion M.</v>
      </c>
      <c r="G73" s="74"/>
      <c r="H73" s="74"/>
      <c r="I73" s="74"/>
      <c r="J73" s="74"/>
      <c r="K73" s="74"/>
      <c r="L73" s="74"/>
      <c r="M73" s="74"/>
      <c r="N73" s="74"/>
      <c r="O73" s="74"/>
      <c r="P73" s="74"/>
      <c r="Q73" s="74"/>
      <c r="R73" s="74"/>
      <c r="S73" s="74"/>
      <c r="T73" s="74"/>
      <c r="U73" s="74"/>
      <c r="V73" s="74"/>
      <c r="W73" s="74"/>
      <c r="X73" s="74"/>
      <c r="Y73" s="74"/>
      <c r="Z73" s="74"/>
    </row>
    <row r="74" ht="11.25" customHeight="1">
      <c r="A74" s="66" t="s">
        <v>112</v>
      </c>
      <c r="B74" s="68" t="s">
        <v>88</v>
      </c>
      <c r="C74" s="66" t="s">
        <v>5499</v>
      </c>
      <c r="D74" s="126">
        <v>30.0</v>
      </c>
      <c r="E74" s="313">
        <v>30.0</v>
      </c>
      <c r="F74" s="66" t="str">
        <f t="shared" si="1"/>
        <v>Tomuș Ion M.</v>
      </c>
      <c r="G74" s="74"/>
      <c r="H74" s="74"/>
      <c r="I74" s="74"/>
      <c r="J74" s="74"/>
      <c r="K74" s="74"/>
      <c r="L74" s="74"/>
      <c r="M74" s="74"/>
      <c r="N74" s="74"/>
      <c r="O74" s="74"/>
      <c r="P74" s="74"/>
      <c r="Q74" s="74"/>
      <c r="R74" s="74"/>
      <c r="S74" s="74"/>
      <c r="T74" s="74"/>
      <c r="U74" s="74"/>
      <c r="V74" s="74"/>
      <c r="W74" s="74"/>
      <c r="X74" s="74"/>
      <c r="Y74" s="74"/>
      <c r="Z74" s="74"/>
    </row>
    <row r="75" ht="11.25" customHeight="1">
      <c r="A75" s="66" t="s">
        <v>123</v>
      </c>
      <c r="B75" s="68" t="s">
        <v>118</v>
      </c>
      <c r="C75" s="66" t="s">
        <v>5500</v>
      </c>
      <c r="D75" s="126">
        <v>20.0</v>
      </c>
      <c r="E75" s="313">
        <v>20.0</v>
      </c>
      <c r="F75" s="416" t="str">
        <f t="shared" si="1"/>
        <v>Baron Dumitra</v>
      </c>
      <c r="G75" s="74"/>
      <c r="H75" s="74"/>
      <c r="I75" s="74"/>
      <c r="J75" s="74"/>
      <c r="K75" s="74"/>
      <c r="L75" s="74"/>
      <c r="M75" s="74"/>
      <c r="N75" s="74"/>
      <c r="O75" s="74"/>
      <c r="P75" s="74"/>
      <c r="Q75" s="74"/>
      <c r="R75" s="74"/>
      <c r="S75" s="74"/>
      <c r="T75" s="74"/>
      <c r="U75" s="74"/>
      <c r="V75" s="74"/>
      <c r="W75" s="74"/>
      <c r="X75" s="74"/>
      <c r="Y75" s="74"/>
      <c r="Z75" s="74"/>
    </row>
    <row r="76" ht="11.25" customHeight="1">
      <c r="A76" s="66" t="s">
        <v>916</v>
      </c>
      <c r="B76" s="68" t="s">
        <v>913</v>
      </c>
      <c r="C76" s="66" t="s">
        <v>5501</v>
      </c>
      <c r="D76" s="126">
        <v>20.0</v>
      </c>
      <c r="E76" s="313">
        <v>20.0</v>
      </c>
      <c r="F76" s="416" t="str">
        <f t="shared" si="1"/>
        <v>Bors Monica</v>
      </c>
      <c r="G76" s="74"/>
      <c r="H76" s="74"/>
      <c r="I76" s="74"/>
      <c r="J76" s="74"/>
      <c r="K76" s="74"/>
      <c r="L76" s="74"/>
      <c r="M76" s="74"/>
      <c r="N76" s="74"/>
      <c r="O76" s="74"/>
      <c r="P76" s="74"/>
      <c r="Q76" s="74"/>
      <c r="R76" s="74"/>
      <c r="S76" s="74"/>
      <c r="T76" s="74"/>
      <c r="U76" s="74"/>
      <c r="V76" s="74"/>
      <c r="W76" s="74"/>
      <c r="X76" s="74"/>
      <c r="Y76" s="74"/>
      <c r="Z76" s="74"/>
    </row>
    <row r="77" ht="11.25" customHeight="1">
      <c r="A77" s="66" t="s">
        <v>126</v>
      </c>
      <c r="B77" s="68" t="s">
        <v>118</v>
      </c>
      <c r="C77" s="66" t="s">
        <v>5502</v>
      </c>
      <c r="D77" s="126">
        <v>20.0</v>
      </c>
      <c r="E77" s="313">
        <v>20.0</v>
      </c>
      <c r="F77" s="416" t="str">
        <f t="shared" si="1"/>
        <v>Borș Silviu</v>
      </c>
      <c r="G77" s="74"/>
      <c r="H77" s="74"/>
      <c r="I77" s="74"/>
      <c r="J77" s="74"/>
      <c r="K77" s="74"/>
      <c r="L77" s="74"/>
      <c r="M77" s="74"/>
      <c r="N77" s="74"/>
      <c r="O77" s="74"/>
      <c r="P77" s="74"/>
      <c r="Q77" s="74"/>
      <c r="R77" s="74"/>
      <c r="S77" s="74"/>
      <c r="T77" s="74"/>
      <c r="U77" s="74"/>
      <c r="V77" s="74"/>
      <c r="W77" s="74"/>
      <c r="X77" s="74"/>
      <c r="Y77" s="74"/>
      <c r="Z77" s="74"/>
    </row>
    <row r="78" ht="11.25" customHeight="1">
      <c r="A78" s="66" t="s">
        <v>129</v>
      </c>
      <c r="B78" s="68" t="s">
        <v>118</v>
      </c>
      <c r="C78" s="66" t="s">
        <v>5503</v>
      </c>
      <c r="D78" s="126">
        <v>60.0</v>
      </c>
      <c r="E78" s="313">
        <v>60.0</v>
      </c>
      <c r="F78" s="66" t="str">
        <f t="shared" si="1"/>
        <v>Drăgulescu Radu</v>
      </c>
      <c r="G78" s="74"/>
      <c r="H78" s="74"/>
      <c r="I78" s="74"/>
      <c r="J78" s="74"/>
      <c r="K78" s="74"/>
      <c r="L78" s="74"/>
      <c r="M78" s="74"/>
      <c r="N78" s="74"/>
      <c r="O78" s="74"/>
      <c r="P78" s="74"/>
      <c r="Q78" s="74"/>
      <c r="R78" s="74"/>
      <c r="S78" s="74"/>
      <c r="T78" s="74"/>
      <c r="U78" s="74"/>
      <c r="V78" s="74"/>
      <c r="W78" s="74"/>
      <c r="X78" s="74"/>
      <c r="Y78" s="74"/>
      <c r="Z78" s="74"/>
    </row>
    <row r="79" ht="11.25" customHeight="1">
      <c r="A79" s="66" t="s">
        <v>129</v>
      </c>
      <c r="B79" s="68" t="s">
        <v>118</v>
      </c>
      <c r="C79" s="239" t="s">
        <v>5504</v>
      </c>
      <c r="D79" s="126">
        <v>60.0</v>
      </c>
      <c r="E79" s="313">
        <v>60.0</v>
      </c>
      <c r="F79" s="66" t="str">
        <f t="shared" si="1"/>
        <v>Drăgulescu Radu</v>
      </c>
      <c r="G79" s="74"/>
      <c r="H79" s="74"/>
      <c r="I79" s="74"/>
      <c r="J79" s="74"/>
      <c r="K79" s="74"/>
      <c r="L79" s="74"/>
      <c r="M79" s="74"/>
      <c r="N79" s="74"/>
      <c r="O79" s="74"/>
      <c r="P79" s="74"/>
      <c r="Q79" s="74"/>
      <c r="R79" s="74"/>
      <c r="S79" s="74"/>
      <c r="T79" s="74"/>
      <c r="U79" s="74"/>
      <c r="V79" s="74"/>
      <c r="W79" s="74"/>
      <c r="X79" s="74"/>
      <c r="Y79" s="74"/>
      <c r="Z79" s="74"/>
    </row>
    <row r="80" ht="11.25" customHeight="1">
      <c r="A80" s="66" t="s">
        <v>129</v>
      </c>
      <c r="B80" s="68" t="s">
        <v>118</v>
      </c>
      <c r="C80" s="422" t="s">
        <v>5505</v>
      </c>
      <c r="D80" s="126">
        <v>40.0</v>
      </c>
      <c r="E80" s="313">
        <v>40.0</v>
      </c>
      <c r="F80" s="66" t="str">
        <f t="shared" si="1"/>
        <v>Drăgulescu Radu</v>
      </c>
      <c r="G80" s="74"/>
      <c r="H80" s="74"/>
      <c r="I80" s="74"/>
      <c r="J80" s="74"/>
      <c r="K80" s="74"/>
      <c r="L80" s="74"/>
      <c r="M80" s="74"/>
      <c r="N80" s="74"/>
      <c r="O80" s="74"/>
      <c r="P80" s="74"/>
      <c r="Q80" s="74"/>
      <c r="R80" s="74"/>
      <c r="S80" s="74"/>
      <c r="T80" s="74"/>
      <c r="U80" s="74"/>
      <c r="V80" s="74"/>
      <c r="W80" s="74"/>
      <c r="X80" s="74"/>
      <c r="Y80" s="74"/>
      <c r="Z80" s="74"/>
    </row>
    <row r="81" ht="11.25" customHeight="1">
      <c r="A81" s="66" t="s">
        <v>129</v>
      </c>
      <c r="B81" s="68" t="s">
        <v>118</v>
      </c>
      <c r="C81" s="422" t="s">
        <v>5506</v>
      </c>
      <c r="D81" s="126">
        <v>40.0</v>
      </c>
      <c r="E81" s="313">
        <v>40.0</v>
      </c>
      <c r="F81" s="66" t="str">
        <f t="shared" si="1"/>
        <v>Drăgulescu Radu</v>
      </c>
      <c r="G81" s="74"/>
      <c r="H81" s="74"/>
      <c r="I81" s="74"/>
      <c r="J81" s="74"/>
      <c r="K81" s="74"/>
      <c r="L81" s="74"/>
      <c r="M81" s="74"/>
      <c r="N81" s="74"/>
      <c r="O81" s="74"/>
      <c r="P81" s="74"/>
      <c r="Q81" s="74"/>
      <c r="R81" s="74"/>
      <c r="S81" s="74"/>
      <c r="T81" s="74"/>
      <c r="U81" s="74"/>
      <c r="V81" s="74"/>
      <c r="W81" s="74"/>
      <c r="X81" s="74"/>
      <c r="Y81" s="74"/>
      <c r="Z81" s="74"/>
    </row>
    <row r="82" ht="11.25" customHeight="1">
      <c r="A82" s="66" t="s">
        <v>129</v>
      </c>
      <c r="B82" s="68" t="s">
        <v>118</v>
      </c>
      <c r="C82" s="422" t="s">
        <v>5507</v>
      </c>
      <c r="D82" s="126">
        <v>30.0</v>
      </c>
      <c r="E82" s="313">
        <v>30.0</v>
      </c>
      <c r="F82" s="66" t="str">
        <f t="shared" si="1"/>
        <v>Drăgulescu Radu</v>
      </c>
      <c r="G82" s="74"/>
      <c r="H82" s="74"/>
      <c r="I82" s="74"/>
      <c r="J82" s="74"/>
      <c r="K82" s="74"/>
      <c r="L82" s="74"/>
      <c r="M82" s="74"/>
      <c r="N82" s="74"/>
      <c r="O82" s="74"/>
      <c r="P82" s="74"/>
      <c r="Q82" s="74"/>
      <c r="R82" s="74"/>
      <c r="S82" s="74"/>
      <c r="T82" s="74"/>
      <c r="U82" s="74"/>
      <c r="V82" s="74"/>
      <c r="W82" s="74"/>
      <c r="X82" s="74"/>
      <c r="Y82" s="74"/>
      <c r="Z82" s="74"/>
    </row>
    <row r="83" ht="11.25" customHeight="1">
      <c r="A83" s="66" t="s">
        <v>129</v>
      </c>
      <c r="B83" s="68" t="s">
        <v>118</v>
      </c>
      <c r="C83" s="422" t="s">
        <v>5508</v>
      </c>
      <c r="D83" s="126">
        <v>30.0</v>
      </c>
      <c r="E83" s="313">
        <v>30.0</v>
      </c>
      <c r="F83" s="66" t="str">
        <f t="shared" si="1"/>
        <v>Drăgulescu Radu</v>
      </c>
      <c r="G83" s="74"/>
      <c r="H83" s="74"/>
      <c r="I83" s="74"/>
      <c r="J83" s="74"/>
      <c r="K83" s="74"/>
      <c r="L83" s="74"/>
      <c r="M83" s="74"/>
      <c r="N83" s="74"/>
      <c r="O83" s="74"/>
      <c r="P83" s="74"/>
      <c r="Q83" s="74"/>
      <c r="R83" s="74"/>
      <c r="S83" s="74"/>
      <c r="T83" s="74"/>
      <c r="U83" s="74"/>
      <c r="V83" s="74"/>
      <c r="W83" s="74"/>
      <c r="X83" s="74"/>
      <c r="Y83" s="74"/>
      <c r="Z83" s="74"/>
    </row>
    <row r="84" ht="11.25" customHeight="1">
      <c r="A84" s="66" t="s">
        <v>129</v>
      </c>
      <c r="B84" s="68" t="s">
        <v>118</v>
      </c>
      <c r="C84" s="422" t="s">
        <v>5509</v>
      </c>
      <c r="D84" s="126">
        <v>30.0</v>
      </c>
      <c r="E84" s="313">
        <v>30.0</v>
      </c>
      <c r="F84" s="66" t="str">
        <f t="shared" si="1"/>
        <v>Drăgulescu Radu</v>
      </c>
      <c r="G84" s="74"/>
      <c r="H84" s="74"/>
      <c r="I84" s="74"/>
      <c r="J84" s="74"/>
      <c r="K84" s="74"/>
      <c r="L84" s="74"/>
      <c r="M84" s="74"/>
      <c r="N84" s="74"/>
      <c r="O84" s="74"/>
      <c r="P84" s="74"/>
      <c r="Q84" s="74"/>
      <c r="R84" s="74"/>
      <c r="S84" s="74"/>
      <c r="T84" s="74"/>
      <c r="U84" s="74"/>
      <c r="V84" s="74"/>
      <c r="W84" s="74"/>
      <c r="X84" s="74"/>
      <c r="Y84" s="74"/>
      <c r="Z84" s="74"/>
    </row>
    <row r="85" ht="11.25" customHeight="1">
      <c r="A85" s="66" t="s">
        <v>129</v>
      </c>
      <c r="B85" s="68" t="s">
        <v>118</v>
      </c>
      <c r="C85" s="66"/>
      <c r="D85" s="126">
        <v>30.0</v>
      </c>
      <c r="E85" s="313">
        <v>30.0</v>
      </c>
      <c r="F85" s="66" t="str">
        <f t="shared" si="1"/>
        <v>Drăgulescu Radu</v>
      </c>
      <c r="G85" s="74"/>
      <c r="H85" s="74"/>
      <c r="I85" s="74"/>
      <c r="J85" s="74"/>
      <c r="K85" s="74"/>
      <c r="L85" s="74"/>
      <c r="M85" s="74"/>
      <c r="N85" s="74"/>
      <c r="O85" s="74"/>
      <c r="P85" s="74"/>
      <c r="Q85" s="74"/>
      <c r="R85" s="74"/>
      <c r="S85" s="74"/>
      <c r="T85" s="74"/>
      <c r="U85" s="74"/>
      <c r="V85" s="74"/>
      <c r="W85" s="74"/>
      <c r="X85" s="74"/>
      <c r="Y85" s="74"/>
      <c r="Z85" s="74"/>
    </row>
    <row r="86" ht="11.25" customHeight="1">
      <c r="A86" s="66" t="s">
        <v>129</v>
      </c>
      <c r="B86" s="68" t="s">
        <v>118</v>
      </c>
      <c r="C86" s="66" t="s">
        <v>5510</v>
      </c>
      <c r="D86" s="126">
        <v>20.0</v>
      </c>
      <c r="E86" s="313">
        <v>20.0</v>
      </c>
      <c r="F86" s="66" t="str">
        <f t="shared" si="1"/>
        <v>Drăgulescu Radu</v>
      </c>
      <c r="G86" s="74"/>
      <c r="H86" s="74"/>
      <c r="I86" s="74"/>
      <c r="J86" s="74"/>
      <c r="K86" s="74"/>
      <c r="L86" s="74"/>
      <c r="M86" s="74"/>
      <c r="N86" s="74"/>
      <c r="O86" s="74"/>
      <c r="P86" s="74"/>
      <c r="Q86" s="74"/>
      <c r="R86" s="74"/>
      <c r="S86" s="74"/>
      <c r="T86" s="74"/>
      <c r="U86" s="74"/>
      <c r="V86" s="74"/>
      <c r="W86" s="74"/>
      <c r="X86" s="74"/>
      <c r="Y86" s="74"/>
      <c r="Z86" s="74"/>
    </row>
    <row r="87" ht="11.25" customHeight="1">
      <c r="A87" s="66" t="s">
        <v>129</v>
      </c>
      <c r="B87" s="68" t="s">
        <v>118</v>
      </c>
      <c r="C87" s="66" t="s">
        <v>5511</v>
      </c>
      <c r="D87" s="126">
        <v>20.0</v>
      </c>
      <c r="E87" s="313">
        <v>20.0</v>
      </c>
      <c r="F87" s="66" t="str">
        <f t="shared" si="1"/>
        <v>Drăgulescu Radu</v>
      </c>
      <c r="G87" s="74"/>
      <c r="H87" s="74"/>
      <c r="I87" s="74"/>
      <c r="J87" s="74"/>
      <c r="K87" s="74"/>
      <c r="L87" s="74"/>
      <c r="M87" s="74"/>
      <c r="N87" s="74"/>
      <c r="O87" s="74"/>
      <c r="P87" s="74"/>
      <c r="Q87" s="74"/>
      <c r="R87" s="74"/>
      <c r="S87" s="74"/>
      <c r="T87" s="74"/>
      <c r="U87" s="74"/>
      <c r="V87" s="74"/>
      <c r="W87" s="74"/>
      <c r="X87" s="74"/>
      <c r="Y87" s="74"/>
      <c r="Z87" s="74"/>
    </row>
    <row r="88" ht="11.25" customHeight="1">
      <c r="A88" s="66" t="s">
        <v>5512</v>
      </c>
      <c r="B88" s="68" t="s">
        <v>118</v>
      </c>
      <c r="C88" s="66" t="s">
        <v>5513</v>
      </c>
      <c r="D88" s="126">
        <v>60.0</v>
      </c>
      <c r="E88" s="313">
        <v>60.0</v>
      </c>
      <c r="F88" s="112" t="str">
        <f t="shared" si="1"/>
        <v>Giura Maura</v>
      </c>
      <c r="G88" s="74"/>
      <c r="H88" s="74"/>
      <c r="I88" s="74"/>
      <c r="J88" s="74"/>
      <c r="K88" s="74"/>
      <c r="L88" s="74"/>
      <c r="M88" s="74"/>
      <c r="N88" s="74"/>
      <c r="O88" s="74"/>
      <c r="P88" s="74"/>
      <c r="Q88" s="74"/>
      <c r="R88" s="74"/>
      <c r="S88" s="74"/>
      <c r="T88" s="74"/>
      <c r="U88" s="74"/>
      <c r="V88" s="74"/>
      <c r="W88" s="74"/>
      <c r="X88" s="74"/>
      <c r="Y88" s="74"/>
      <c r="Z88" s="74"/>
    </row>
    <row r="89" ht="11.25" customHeight="1">
      <c r="A89" s="66" t="s">
        <v>3055</v>
      </c>
      <c r="B89" s="68" t="s">
        <v>118</v>
      </c>
      <c r="C89" s="66" t="s">
        <v>5514</v>
      </c>
      <c r="D89" s="126">
        <v>60.0</v>
      </c>
      <c r="E89" s="313">
        <v>60.0</v>
      </c>
      <c r="F89" s="112" t="str">
        <f t="shared" si="1"/>
        <v>Milcu Maria Elena</v>
      </c>
      <c r="G89" s="74"/>
      <c r="H89" s="74"/>
      <c r="I89" s="74"/>
      <c r="J89" s="74"/>
      <c r="K89" s="74"/>
      <c r="L89" s="74"/>
      <c r="M89" s="74"/>
      <c r="N89" s="74"/>
      <c r="O89" s="74"/>
      <c r="P89" s="74"/>
      <c r="Q89" s="74"/>
      <c r="R89" s="74"/>
      <c r="S89" s="74"/>
      <c r="T89" s="74"/>
      <c r="U89" s="74"/>
      <c r="V89" s="74"/>
      <c r="W89" s="74"/>
      <c r="X89" s="74"/>
      <c r="Y89" s="74"/>
      <c r="Z89" s="74"/>
    </row>
    <row r="90" ht="11.25" customHeight="1">
      <c r="A90" s="66" t="s">
        <v>3055</v>
      </c>
      <c r="B90" s="68" t="s">
        <v>118</v>
      </c>
      <c r="C90" s="66" t="s">
        <v>5515</v>
      </c>
      <c r="D90" s="126">
        <v>60.0</v>
      </c>
      <c r="E90" s="313">
        <v>60.0</v>
      </c>
      <c r="F90" s="112" t="str">
        <f t="shared" si="1"/>
        <v>Milcu Maria Elena</v>
      </c>
      <c r="G90" s="74"/>
      <c r="H90" s="74"/>
      <c r="I90" s="74"/>
      <c r="J90" s="74"/>
      <c r="K90" s="74"/>
      <c r="L90" s="74"/>
      <c r="M90" s="74"/>
      <c r="N90" s="74"/>
      <c r="O90" s="74"/>
      <c r="P90" s="74"/>
      <c r="Q90" s="74"/>
      <c r="R90" s="74"/>
      <c r="S90" s="74"/>
      <c r="T90" s="74"/>
      <c r="U90" s="74"/>
      <c r="V90" s="74"/>
      <c r="W90" s="74"/>
      <c r="X90" s="74"/>
      <c r="Y90" s="74"/>
      <c r="Z90" s="74"/>
    </row>
    <row r="91" ht="11.25" customHeight="1">
      <c r="A91" s="66" t="s">
        <v>3055</v>
      </c>
      <c r="B91" s="68" t="s">
        <v>118</v>
      </c>
      <c r="C91" s="66" t="s">
        <v>5441</v>
      </c>
      <c r="D91" s="126">
        <v>80.0</v>
      </c>
      <c r="E91" s="313">
        <v>80.0</v>
      </c>
      <c r="F91" s="112" t="str">
        <f t="shared" si="1"/>
        <v>Milcu Maria Elena</v>
      </c>
      <c r="G91" s="74"/>
      <c r="H91" s="74"/>
      <c r="I91" s="74"/>
      <c r="J91" s="74"/>
      <c r="K91" s="74"/>
      <c r="L91" s="74"/>
      <c r="M91" s="74"/>
      <c r="N91" s="74"/>
      <c r="O91" s="74"/>
      <c r="P91" s="74"/>
      <c r="Q91" s="74"/>
      <c r="R91" s="74"/>
      <c r="S91" s="74"/>
      <c r="T91" s="74"/>
      <c r="U91" s="74"/>
      <c r="V91" s="74"/>
      <c r="W91" s="74"/>
      <c r="X91" s="74"/>
      <c r="Y91" s="74"/>
      <c r="Z91" s="74"/>
    </row>
    <row r="92" ht="11.25" customHeight="1">
      <c r="A92" s="66" t="s">
        <v>3055</v>
      </c>
      <c r="B92" s="68" t="s">
        <v>118</v>
      </c>
      <c r="C92" s="66" t="s">
        <v>5516</v>
      </c>
      <c r="D92" s="126">
        <v>40.0</v>
      </c>
      <c r="E92" s="313">
        <v>40.0</v>
      </c>
      <c r="F92" s="112" t="str">
        <f t="shared" si="1"/>
        <v>Milcu Maria Elena</v>
      </c>
      <c r="G92" s="74"/>
      <c r="H92" s="74"/>
      <c r="I92" s="74"/>
      <c r="J92" s="74"/>
      <c r="K92" s="74"/>
      <c r="L92" s="74"/>
      <c r="M92" s="74"/>
      <c r="N92" s="74"/>
      <c r="O92" s="74"/>
      <c r="P92" s="74"/>
      <c r="Q92" s="74"/>
      <c r="R92" s="74"/>
      <c r="S92" s="74"/>
      <c r="T92" s="74"/>
      <c r="U92" s="74"/>
      <c r="V92" s="74"/>
      <c r="W92" s="74"/>
      <c r="X92" s="74"/>
      <c r="Y92" s="74"/>
      <c r="Z92" s="74"/>
    </row>
    <row r="93" ht="11.25" customHeight="1">
      <c r="A93" s="66" t="s">
        <v>2737</v>
      </c>
      <c r="B93" s="68" t="s">
        <v>118</v>
      </c>
      <c r="C93" s="66" t="s">
        <v>5467</v>
      </c>
      <c r="D93" s="126">
        <v>60.0</v>
      </c>
      <c r="E93" s="313">
        <v>60.0</v>
      </c>
      <c r="F93" s="112" t="str">
        <f t="shared" si="1"/>
        <v>Oprișor Carmen Simona</v>
      </c>
      <c r="G93" s="74"/>
      <c r="H93" s="74"/>
      <c r="I93" s="74"/>
      <c r="J93" s="74"/>
      <c r="K93" s="74"/>
      <c r="L93" s="74"/>
      <c r="M93" s="74"/>
      <c r="N93" s="74"/>
      <c r="O93" s="74"/>
      <c r="P93" s="74"/>
      <c r="Q93" s="74"/>
      <c r="R93" s="74"/>
      <c r="S93" s="74"/>
      <c r="T93" s="74"/>
      <c r="U93" s="74"/>
      <c r="V93" s="74"/>
      <c r="W93" s="74"/>
      <c r="X93" s="74"/>
      <c r="Y93" s="74"/>
      <c r="Z93" s="74"/>
    </row>
    <row r="94" ht="11.25" customHeight="1">
      <c r="A94" s="66" t="s">
        <v>2737</v>
      </c>
      <c r="B94" s="68" t="s">
        <v>118</v>
      </c>
      <c r="C94" s="66" t="s">
        <v>5517</v>
      </c>
      <c r="D94" s="126">
        <v>20.0</v>
      </c>
      <c r="E94" s="313">
        <v>20.0</v>
      </c>
      <c r="F94" s="112" t="str">
        <f t="shared" si="1"/>
        <v>Oprișor Carmen Simona</v>
      </c>
      <c r="G94" s="74"/>
      <c r="H94" s="74"/>
      <c r="I94" s="74"/>
      <c r="J94" s="74"/>
      <c r="K94" s="74"/>
      <c r="L94" s="74"/>
      <c r="M94" s="74"/>
      <c r="N94" s="74"/>
      <c r="O94" s="74"/>
      <c r="P94" s="74"/>
      <c r="Q94" s="74"/>
      <c r="R94" s="74"/>
      <c r="S94" s="74"/>
      <c r="T94" s="74"/>
      <c r="U94" s="74"/>
      <c r="V94" s="74"/>
      <c r="W94" s="74"/>
      <c r="X94" s="74"/>
      <c r="Y94" s="74"/>
      <c r="Z94" s="74"/>
    </row>
    <row r="95" ht="11.25" customHeight="1">
      <c r="A95" s="66" t="s">
        <v>140</v>
      </c>
      <c r="B95" s="68" t="s">
        <v>118</v>
      </c>
      <c r="C95" s="66" t="s">
        <v>5518</v>
      </c>
      <c r="D95" s="126">
        <v>40.0</v>
      </c>
      <c r="E95" s="313">
        <v>40.0</v>
      </c>
      <c r="F95" s="112" t="str">
        <f t="shared" si="1"/>
        <v>Pojoga Vlad</v>
      </c>
      <c r="G95" s="74"/>
      <c r="H95" s="74"/>
      <c r="I95" s="74"/>
      <c r="J95" s="74"/>
      <c r="K95" s="74"/>
      <c r="L95" s="74"/>
      <c r="M95" s="74"/>
      <c r="N95" s="74"/>
      <c r="O95" s="74"/>
      <c r="P95" s="74"/>
      <c r="Q95" s="74"/>
      <c r="R95" s="74"/>
      <c r="S95" s="74"/>
      <c r="T95" s="74"/>
      <c r="U95" s="74"/>
      <c r="V95" s="74"/>
      <c r="W95" s="74"/>
      <c r="X95" s="74"/>
      <c r="Y95" s="74"/>
      <c r="Z95" s="74"/>
    </row>
    <row r="96" ht="11.25" customHeight="1">
      <c r="A96" s="66" t="s">
        <v>141</v>
      </c>
      <c r="B96" s="68" t="s">
        <v>118</v>
      </c>
      <c r="C96" s="66" t="s">
        <v>5519</v>
      </c>
      <c r="D96" s="126">
        <v>40.0</v>
      </c>
      <c r="E96" s="313">
        <v>40.0</v>
      </c>
      <c r="F96" s="112" t="str">
        <f t="shared" si="1"/>
        <v>Roman Rodica</v>
      </c>
      <c r="G96" s="74"/>
      <c r="H96" s="74"/>
      <c r="I96" s="74"/>
      <c r="J96" s="74"/>
      <c r="K96" s="74"/>
      <c r="L96" s="74"/>
      <c r="M96" s="74"/>
      <c r="N96" s="74"/>
      <c r="O96" s="74"/>
      <c r="P96" s="74"/>
      <c r="Q96" s="74"/>
      <c r="R96" s="74"/>
      <c r="S96" s="74"/>
      <c r="T96" s="74"/>
      <c r="U96" s="74"/>
      <c r="V96" s="74"/>
      <c r="W96" s="74"/>
      <c r="X96" s="74"/>
      <c r="Y96" s="74"/>
      <c r="Z96" s="74"/>
    </row>
    <row r="97" ht="11.25" customHeight="1">
      <c r="A97" s="66" t="s">
        <v>142</v>
      </c>
      <c r="B97" s="68" t="s">
        <v>118</v>
      </c>
      <c r="C97" s="66" t="s">
        <v>5520</v>
      </c>
      <c r="D97" s="126">
        <v>60.0</v>
      </c>
      <c r="E97" s="313">
        <v>60.0</v>
      </c>
      <c r="F97" s="112" t="str">
        <f t="shared" si="1"/>
        <v>Sporiș Valerica</v>
      </c>
      <c r="G97" s="74"/>
      <c r="H97" s="74"/>
      <c r="I97" s="74"/>
      <c r="J97" s="74"/>
      <c r="K97" s="74"/>
      <c r="L97" s="74"/>
      <c r="M97" s="74"/>
      <c r="N97" s="74"/>
      <c r="O97" s="74"/>
      <c r="P97" s="74"/>
      <c r="Q97" s="74"/>
      <c r="R97" s="74"/>
      <c r="S97" s="74"/>
      <c r="T97" s="74"/>
      <c r="U97" s="74"/>
      <c r="V97" s="74"/>
      <c r="W97" s="74"/>
      <c r="X97" s="74"/>
      <c r="Y97" s="74"/>
      <c r="Z97" s="74"/>
    </row>
    <row r="98" ht="11.25" customHeight="1">
      <c r="A98" s="66" t="s">
        <v>142</v>
      </c>
      <c r="B98" s="68" t="s">
        <v>118</v>
      </c>
      <c r="C98" s="484" t="s">
        <v>5521</v>
      </c>
      <c r="D98" s="126">
        <v>40.0</v>
      </c>
      <c r="E98" s="313">
        <v>40.0</v>
      </c>
      <c r="F98" s="112" t="str">
        <f t="shared" si="1"/>
        <v>Sporiș Valerica</v>
      </c>
      <c r="G98" s="74"/>
      <c r="H98" s="74"/>
      <c r="I98" s="74"/>
      <c r="J98" s="74"/>
      <c r="K98" s="74"/>
      <c r="L98" s="74"/>
      <c r="M98" s="74"/>
      <c r="N98" s="74"/>
      <c r="O98" s="74"/>
      <c r="P98" s="74"/>
      <c r="Q98" s="74"/>
      <c r="R98" s="74"/>
      <c r="S98" s="74"/>
      <c r="T98" s="74"/>
      <c r="U98" s="74"/>
      <c r="V98" s="74"/>
      <c r="W98" s="74"/>
      <c r="X98" s="74"/>
      <c r="Y98" s="74"/>
      <c r="Z98" s="74"/>
    </row>
    <row r="99" ht="11.25" customHeight="1">
      <c r="A99" s="66" t="s">
        <v>142</v>
      </c>
      <c r="B99" s="68" t="s">
        <v>118</v>
      </c>
      <c r="C99" s="481" t="s">
        <v>5522</v>
      </c>
      <c r="D99" s="126">
        <v>20.0</v>
      </c>
      <c r="E99" s="313">
        <v>20.0</v>
      </c>
      <c r="F99" s="112" t="str">
        <f t="shared" si="1"/>
        <v>Sporiș Valerica</v>
      </c>
      <c r="G99" s="74"/>
      <c r="H99" s="74"/>
      <c r="I99" s="74"/>
      <c r="J99" s="74"/>
      <c r="K99" s="74"/>
      <c r="L99" s="74"/>
      <c r="M99" s="74"/>
      <c r="N99" s="74"/>
      <c r="O99" s="74"/>
      <c r="P99" s="74"/>
      <c r="Q99" s="74"/>
      <c r="R99" s="74"/>
      <c r="S99" s="74"/>
      <c r="T99" s="74"/>
      <c r="U99" s="74"/>
      <c r="V99" s="74"/>
      <c r="W99" s="74"/>
      <c r="X99" s="74"/>
      <c r="Y99" s="74"/>
      <c r="Z99" s="74"/>
    </row>
    <row r="100" ht="11.25" customHeight="1">
      <c r="A100" s="66" t="s">
        <v>142</v>
      </c>
      <c r="B100" s="68" t="s">
        <v>118</v>
      </c>
      <c r="C100" s="180" t="s">
        <v>5523</v>
      </c>
      <c r="D100" s="126">
        <v>20.0</v>
      </c>
      <c r="E100" s="313">
        <v>20.0</v>
      </c>
      <c r="F100" s="112" t="str">
        <f t="shared" si="1"/>
        <v>Sporiș Valerica</v>
      </c>
      <c r="G100" s="74"/>
      <c r="H100" s="74"/>
      <c r="I100" s="74"/>
      <c r="J100" s="74"/>
      <c r="K100" s="74"/>
      <c r="L100" s="74"/>
      <c r="M100" s="74"/>
      <c r="N100" s="74"/>
      <c r="O100" s="74"/>
      <c r="P100" s="74"/>
      <c r="Q100" s="74"/>
      <c r="R100" s="74"/>
      <c r="S100" s="74"/>
      <c r="T100" s="74"/>
      <c r="U100" s="74"/>
      <c r="V100" s="74"/>
      <c r="W100" s="74"/>
      <c r="X100" s="74"/>
      <c r="Y100" s="74"/>
      <c r="Z100" s="74"/>
    </row>
    <row r="101" ht="11.25" customHeight="1">
      <c r="A101" s="66" t="s">
        <v>144</v>
      </c>
      <c r="B101" s="68" t="s">
        <v>118</v>
      </c>
      <c r="C101" s="66" t="s">
        <v>5449</v>
      </c>
      <c r="D101" s="126">
        <v>60.0</v>
      </c>
      <c r="E101" s="313">
        <v>60.0</v>
      </c>
      <c r="F101" s="112" t="str">
        <f t="shared" si="1"/>
        <v>Vancu Radu</v>
      </c>
      <c r="G101" s="74"/>
      <c r="H101" s="74"/>
      <c r="I101" s="74"/>
      <c r="J101" s="74"/>
      <c r="K101" s="74"/>
      <c r="L101" s="74"/>
      <c r="M101" s="74"/>
      <c r="N101" s="74"/>
      <c r="O101" s="74"/>
      <c r="P101" s="74"/>
      <c r="Q101" s="74"/>
      <c r="R101" s="74"/>
      <c r="S101" s="74"/>
      <c r="T101" s="74"/>
      <c r="U101" s="74"/>
      <c r="V101" s="74"/>
      <c r="W101" s="74"/>
      <c r="X101" s="74"/>
      <c r="Y101" s="74"/>
      <c r="Z101" s="74"/>
    </row>
    <row r="102" ht="11.25" customHeight="1">
      <c r="A102" s="66" t="s">
        <v>1956</v>
      </c>
      <c r="B102" s="68" t="s">
        <v>913</v>
      </c>
      <c r="C102" s="66" t="s">
        <v>5524</v>
      </c>
      <c r="D102" s="126">
        <v>100.0</v>
      </c>
      <c r="E102" s="313">
        <v>100.0</v>
      </c>
      <c r="F102" s="112" t="str">
        <f t="shared" si="1"/>
        <v>Varga, Dragoș</v>
      </c>
      <c r="G102" s="74"/>
      <c r="H102" s="74"/>
      <c r="I102" s="74"/>
      <c r="J102" s="74"/>
      <c r="K102" s="74"/>
      <c r="L102" s="74"/>
      <c r="M102" s="74"/>
      <c r="N102" s="74"/>
      <c r="O102" s="74"/>
      <c r="P102" s="74"/>
      <c r="Q102" s="74"/>
      <c r="R102" s="74"/>
      <c r="S102" s="74"/>
      <c r="T102" s="74"/>
      <c r="U102" s="74"/>
      <c r="V102" s="74"/>
      <c r="W102" s="74"/>
      <c r="X102" s="74"/>
      <c r="Y102" s="74"/>
      <c r="Z102" s="74"/>
    </row>
    <row r="103" ht="11.25" customHeight="1">
      <c r="A103" s="66" t="s">
        <v>1956</v>
      </c>
      <c r="B103" s="68" t="s">
        <v>913</v>
      </c>
      <c r="C103" s="66" t="s">
        <v>5441</v>
      </c>
      <c r="D103" s="126">
        <v>80.0</v>
      </c>
      <c r="E103" s="313">
        <v>80.0</v>
      </c>
      <c r="F103" s="112" t="str">
        <f t="shared" si="1"/>
        <v>Varga, Dragoș</v>
      </c>
      <c r="G103" s="74"/>
      <c r="H103" s="74"/>
      <c r="I103" s="74"/>
      <c r="J103" s="74"/>
      <c r="K103" s="74"/>
      <c r="L103" s="74"/>
      <c r="M103" s="74"/>
      <c r="N103" s="74"/>
      <c r="O103" s="74"/>
      <c r="P103" s="74"/>
      <c r="Q103" s="74"/>
      <c r="R103" s="74"/>
      <c r="S103" s="74"/>
      <c r="T103" s="74"/>
      <c r="U103" s="74"/>
      <c r="V103" s="74"/>
      <c r="W103" s="74"/>
      <c r="X103" s="74"/>
      <c r="Y103" s="74"/>
      <c r="Z103" s="74"/>
    </row>
    <row r="104" ht="11.25" customHeight="1">
      <c r="A104" s="66" t="s">
        <v>1956</v>
      </c>
      <c r="B104" s="68" t="s">
        <v>913</v>
      </c>
      <c r="C104" s="66" t="s">
        <v>5440</v>
      </c>
      <c r="D104" s="126">
        <v>60.0</v>
      </c>
      <c r="E104" s="313">
        <v>60.0</v>
      </c>
      <c r="F104" s="112" t="str">
        <f t="shared" si="1"/>
        <v>Varga, Dragoș</v>
      </c>
      <c r="G104" s="74"/>
      <c r="H104" s="74"/>
      <c r="I104" s="74"/>
      <c r="J104" s="74"/>
      <c r="K104" s="74"/>
      <c r="L104" s="74"/>
      <c r="M104" s="74"/>
      <c r="N104" s="74"/>
      <c r="O104" s="74"/>
      <c r="P104" s="74"/>
      <c r="Q104" s="74"/>
      <c r="R104" s="74"/>
      <c r="S104" s="74"/>
      <c r="T104" s="74"/>
      <c r="U104" s="74"/>
      <c r="V104" s="74"/>
      <c r="W104" s="74"/>
      <c r="X104" s="74"/>
      <c r="Y104" s="74"/>
      <c r="Z104" s="74"/>
    </row>
    <row r="105" ht="11.25" customHeight="1">
      <c r="A105" s="66" t="s">
        <v>1956</v>
      </c>
      <c r="B105" s="68" t="s">
        <v>913</v>
      </c>
      <c r="C105" s="66" t="s">
        <v>5525</v>
      </c>
      <c r="D105" s="126">
        <v>60.0</v>
      </c>
      <c r="E105" s="313">
        <v>60.0</v>
      </c>
      <c r="F105" s="112" t="str">
        <f t="shared" si="1"/>
        <v>Varga, Dragoș</v>
      </c>
      <c r="G105" s="74"/>
      <c r="H105" s="74"/>
      <c r="I105" s="74"/>
      <c r="J105" s="74"/>
      <c r="K105" s="74"/>
      <c r="L105" s="74"/>
      <c r="M105" s="74"/>
      <c r="N105" s="74"/>
      <c r="O105" s="74"/>
      <c r="P105" s="74"/>
      <c r="Q105" s="74"/>
      <c r="R105" s="74"/>
      <c r="S105" s="74"/>
      <c r="T105" s="74"/>
      <c r="U105" s="74"/>
      <c r="V105" s="74"/>
      <c r="W105" s="74"/>
      <c r="X105" s="74"/>
      <c r="Y105" s="74"/>
      <c r="Z105" s="74"/>
    </row>
    <row r="106" ht="11.25" customHeight="1">
      <c r="A106" s="66" t="s">
        <v>1956</v>
      </c>
      <c r="B106" s="68" t="s">
        <v>913</v>
      </c>
      <c r="C106" s="66" t="s">
        <v>5526</v>
      </c>
      <c r="D106" s="126">
        <v>40.0</v>
      </c>
      <c r="E106" s="313">
        <v>40.0</v>
      </c>
      <c r="F106" s="112" t="str">
        <f t="shared" si="1"/>
        <v>Varga, Dragoș</v>
      </c>
      <c r="G106" s="74"/>
      <c r="H106" s="74"/>
      <c r="I106" s="74"/>
      <c r="J106" s="74"/>
      <c r="K106" s="74"/>
      <c r="L106" s="74"/>
      <c r="M106" s="74"/>
      <c r="N106" s="74"/>
      <c r="O106" s="74"/>
      <c r="P106" s="74"/>
      <c r="Q106" s="74"/>
      <c r="R106" s="74"/>
      <c r="S106" s="74"/>
      <c r="T106" s="74"/>
      <c r="U106" s="74"/>
      <c r="V106" s="74"/>
      <c r="W106" s="74"/>
      <c r="X106" s="74"/>
      <c r="Y106" s="74"/>
      <c r="Z106" s="74"/>
    </row>
    <row r="107" ht="11.25" customHeight="1">
      <c r="A107" s="66" t="s">
        <v>1956</v>
      </c>
      <c r="B107" s="68" t="s">
        <v>913</v>
      </c>
      <c r="C107" s="66" t="s">
        <v>5527</v>
      </c>
      <c r="D107" s="126">
        <v>40.0</v>
      </c>
      <c r="E107" s="313">
        <v>40.0</v>
      </c>
      <c r="F107" s="112" t="str">
        <f t="shared" si="1"/>
        <v>Varga, Dragoș</v>
      </c>
      <c r="G107" s="74"/>
      <c r="H107" s="74"/>
      <c r="I107" s="74"/>
      <c r="J107" s="74"/>
      <c r="K107" s="74"/>
      <c r="L107" s="74"/>
      <c r="M107" s="74"/>
      <c r="N107" s="74"/>
      <c r="O107" s="74"/>
      <c r="P107" s="74"/>
      <c r="Q107" s="74"/>
      <c r="R107" s="74"/>
      <c r="S107" s="74"/>
      <c r="T107" s="74"/>
      <c r="U107" s="74"/>
      <c r="V107" s="74"/>
      <c r="W107" s="74"/>
      <c r="X107" s="74"/>
      <c r="Y107" s="74"/>
      <c r="Z107" s="74"/>
    </row>
    <row r="108" ht="11.25" customHeight="1">
      <c r="A108" s="66" t="s">
        <v>1956</v>
      </c>
      <c r="B108" s="68" t="s">
        <v>913</v>
      </c>
      <c r="C108" s="66" t="s">
        <v>5526</v>
      </c>
      <c r="D108" s="126">
        <v>40.0</v>
      </c>
      <c r="E108" s="313">
        <v>40.0</v>
      </c>
      <c r="F108" s="112" t="str">
        <f t="shared" si="1"/>
        <v>Varga, Dragoș</v>
      </c>
      <c r="G108" s="74"/>
      <c r="H108" s="74"/>
      <c r="I108" s="74"/>
      <c r="J108" s="74"/>
      <c r="K108" s="74"/>
      <c r="L108" s="74"/>
      <c r="M108" s="74"/>
      <c r="N108" s="74"/>
      <c r="O108" s="74"/>
      <c r="P108" s="74"/>
      <c r="Q108" s="74"/>
      <c r="R108" s="74"/>
      <c r="S108" s="74"/>
      <c r="T108" s="74"/>
      <c r="U108" s="74"/>
      <c r="V108" s="74"/>
      <c r="W108" s="74"/>
      <c r="X108" s="74"/>
      <c r="Y108" s="74"/>
      <c r="Z108" s="74"/>
    </row>
    <row r="109" ht="11.25" customHeight="1">
      <c r="A109" s="66" t="s">
        <v>1956</v>
      </c>
      <c r="B109" s="68" t="s">
        <v>913</v>
      </c>
      <c r="C109" s="66" t="s">
        <v>5528</v>
      </c>
      <c r="D109" s="126">
        <v>40.0</v>
      </c>
      <c r="E109" s="313">
        <v>40.0</v>
      </c>
      <c r="F109" s="112" t="str">
        <f t="shared" si="1"/>
        <v>Varga, Dragoș</v>
      </c>
      <c r="G109" s="74"/>
      <c r="H109" s="74"/>
      <c r="I109" s="74"/>
      <c r="J109" s="74"/>
      <c r="K109" s="74"/>
      <c r="L109" s="74"/>
      <c r="M109" s="74"/>
      <c r="N109" s="74"/>
      <c r="O109" s="74"/>
      <c r="P109" s="74"/>
      <c r="Q109" s="74"/>
      <c r="R109" s="74"/>
      <c r="S109" s="74"/>
      <c r="T109" s="74"/>
      <c r="U109" s="74"/>
      <c r="V109" s="74"/>
      <c r="W109" s="74"/>
      <c r="X109" s="74"/>
      <c r="Y109" s="74"/>
      <c r="Z109" s="74"/>
    </row>
    <row r="110" ht="11.25" customHeight="1">
      <c r="A110" s="66" t="s">
        <v>1956</v>
      </c>
      <c r="B110" s="68" t="s">
        <v>913</v>
      </c>
      <c r="C110" s="66" t="s">
        <v>5529</v>
      </c>
      <c r="D110" s="126">
        <v>40.0</v>
      </c>
      <c r="E110" s="313">
        <v>40.0</v>
      </c>
      <c r="F110" s="112" t="str">
        <f t="shared" si="1"/>
        <v>Varga, Dragoș</v>
      </c>
      <c r="G110" s="74"/>
      <c r="H110" s="74"/>
      <c r="I110" s="74"/>
      <c r="J110" s="74"/>
      <c r="K110" s="74"/>
      <c r="L110" s="74"/>
      <c r="M110" s="74"/>
      <c r="N110" s="74"/>
      <c r="O110" s="74"/>
      <c r="P110" s="74"/>
      <c r="Q110" s="74"/>
      <c r="R110" s="74"/>
      <c r="S110" s="74"/>
      <c r="T110" s="74"/>
      <c r="U110" s="74"/>
      <c r="V110" s="74"/>
      <c r="W110" s="74"/>
      <c r="X110" s="74"/>
      <c r="Y110" s="74"/>
      <c r="Z110" s="74"/>
    </row>
    <row r="111" ht="11.25" customHeight="1">
      <c r="A111" s="66" t="s">
        <v>1956</v>
      </c>
      <c r="B111" s="68" t="s">
        <v>913</v>
      </c>
      <c r="C111" s="66" t="s">
        <v>5530</v>
      </c>
      <c r="D111" s="126">
        <v>40.0</v>
      </c>
      <c r="E111" s="313">
        <v>40.0</v>
      </c>
      <c r="F111" s="112" t="str">
        <f t="shared" si="1"/>
        <v>Varga, Dragoș</v>
      </c>
      <c r="G111" s="74"/>
      <c r="H111" s="74"/>
      <c r="I111" s="74"/>
      <c r="J111" s="74"/>
      <c r="K111" s="74"/>
      <c r="L111" s="74"/>
      <c r="M111" s="74"/>
      <c r="N111" s="74"/>
      <c r="O111" s="74"/>
      <c r="P111" s="74"/>
      <c r="Q111" s="74"/>
      <c r="R111" s="74"/>
      <c r="S111" s="74"/>
      <c r="T111" s="74"/>
      <c r="U111" s="74"/>
      <c r="V111" s="74"/>
      <c r="W111" s="74"/>
      <c r="X111" s="74"/>
      <c r="Y111" s="74"/>
      <c r="Z111" s="74"/>
    </row>
    <row r="112" ht="11.25" customHeight="1">
      <c r="A112" s="66" t="s">
        <v>1956</v>
      </c>
      <c r="B112" s="68" t="s">
        <v>913</v>
      </c>
      <c r="C112" s="66" t="s">
        <v>5531</v>
      </c>
      <c r="D112" s="126">
        <v>20.0</v>
      </c>
      <c r="E112" s="313">
        <v>20.0</v>
      </c>
      <c r="F112" s="112" t="str">
        <f t="shared" si="1"/>
        <v>Varga, Dragoș</v>
      </c>
      <c r="G112" s="74"/>
      <c r="H112" s="74"/>
      <c r="I112" s="74"/>
      <c r="J112" s="74"/>
      <c r="K112" s="74"/>
      <c r="L112" s="74"/>
      <c r="M112" s="74"/>
      <c r="N112" s="74"/>
      <c r="O112" s="74"/>
      <c r="P112" s="74"/>
      <c r="Q112" s="74"/>
      <c r="R112" s="74"/>
      <c r="S112" s="74"/>
      <c r="T112" s="74"/>
      <c r="U112" s="74"/>
      <c r="V112" s="74"/>
      <c r="W112" s="74"/>
      <c r="X112" s="74"/>
      <c r="Y112" s="74"/>
      <c r="Z112" s="74"/>
    </row>
    <row r="113" ht="11.25" customHeight="1">
      <c r="A113" s="66" t="s">
        <v>1956</v>
      </c>
      <c r="B113" s="68" t="s">
        <v>913</v>
      </c>
      <c r="C113" s="66" t="s">
        <v>5532</v>
      </c>
      <c r="D113" s="126">
        <v>20.0</v>
      </c>
      <c r="E113" s="313">
        <v>20.0</v>
      </c>
      <c r="F113" s="112" t="str">
        <f t="shared" si="1"/>
        <v>Varga, Dragoș</v>
      </c>
      <c r="G113" s="74"/>
      <c r="H113" s="74"/>
      <c r="I113" s="74"/>
      <c r="J113" s="74"/>
      <c r="K113" s="74"/>
      <c r="L113" s="74"/>
      <c r="M113" s="74"/>
      <c r="N113" s="74"/>
      <c r="O113" s="74"/>
      <c r="P113" s="74"/>
      <c r="Q113" s="74"/>
      <c r="R113" s="74"/>
      <c r="S113" s="74"/>
      <c r="T113" s="74"/>
      <c r="U113" s="74"/>
      <c r="V113" s="74"/>
      <c r="W113" s="74"/>
      <c r="X113" s="74"/>
      <c r="Y113" s="74"/>
      <c r="Z113" s="74"/>
    </row>
    <row r="114" ht="11.25" customHeight="1">
      <c r="A114" s="66" t="s">
        <v>1956</v>
      </c>
      <c r="B114" s="68" t="s">
        <v>913</v>
      </c>
      <c r="C114" s="66" t="s">
        <v>5533</v>
      </c>
      <c r="D114" s="126">
        <v>20.0</v>
      </c>
      <c r="E114" s="313">
        <v>20.0</v>
      </c>
      <c r="F114" s="112" t="str">
        <f t="shared" si="1"/>
        <v>Varga, Dragoș</v>
      </c>
      <c r="G114" s="74"/>
      <c r="H114" s="74"/>
      <c r="I114" s="74"/>
      <c r="J114" s="74"/>
      <c r="K114" s="74"/>
      <c r="L114" s="74"/>
      <c r="M114" s="74"/>
      <c r="N114" s="74"/>
      <c r="O114" s="74"/>
      <c r="P114" s="74"/>
      <c r="Q114" s="74"/>
      <c r="R114" s="74"/>
      <c r="S114" s="74"/>
      <c r="T114" s="74"/>
      <c r="U114" s="74"/>
      <c r="V114" s="74"/>
      <c r="W114" s="74"/>
      <c r="X114" s="74"/>
      <c r="Y114" s="74"/>
      <c r="Z114" s="74"/>
    </row>
    <row r="115" ht="11.25" customHeight="1">
      <c r="A115" s="66" t="s">
        <v>582</v>
      </c>
      <c r="B115" s="68" t="s">
        <v>118</v>
      </c>
      <c r="C115" s="66" t="s">
        <v>5441</v>
      </c>
      <c r="D115" s="313">
        <v>80.0</v>
      </c>
      <c r="E115" s="313">
        <v>80.0</v>
      </c>
      <c r="F115" s="112" t="str">
        <f t="shared" si="1"/>
        <v>Terian, Andrei</v>
      </c>
      <c r="G115" s="74"/>
      <c r="H115" s="74"/>
      <c r="I115" s="74"/>
      <c r="J115" s="74"/>
      <c r="K115" s="74"/>
      <c r="L115" s="74"/>
      <c r="M115" s="74"/>
      <c r="N115" s="74"/>
      <c r="O115" s="74"/>
      <c r="P115" s="74"/>
      <c r="Q115" s="74"/>
      <c r="R115" s="74"/>
      <c r="S115" s="74"/>
      <c r="T115" s="74"/>
      <c r="U115" s="74"/>
      <c r="V115" s="74"/>
      <c r="W115" s="74"/>
      <c r="X115" s="74"/>
      <c r="Y115" s="74"/>
      <c r="Z115" s="74"/>
    </row>
    <row r="116" ht="11.25" customHeight="1">
      <c r="A116" s="66" t="s">
        <v>582</v>
      </c>
      <c r="B116" s="68" t="s">
        <v>118</v>
      </c>
      <c r="C116" s="66" t="s">
        <v>5534</v>
      </c>
      <c r="D116" s="313">
        <v>80.0</v>
      </c>
      <c r="E116" s="313">
        <v>80.0</v>
      </c>
      <c r="F116" s="112" t="str">
        <f t="shared" si="1"/>
        <v>Terian, Andrei</v>
      </c>
      <c r="G116" s="74"/>
      <c r="H116" s="74"/>
      <c r="I116" s="74"/>
      <c r="J116" s="74"/>
      <c r="K116" s="74"/>
      <c r="L116" s="74"/>
      <c r="M116" s="74"/>
      <c r="N116" s="74"/>
      <c r="O116" s="74"/>
      <c r="P116" s="74"/>
      <c r="Q116" s="74"/>
      <c r="R116" s="74"/>
      <c r="S116" s="74"/>
      <c r="T116" s="74"/>
      <c r="U116" s="74"/>
      <c r="V116" s="74"/>
      <c r="W116" s="74"/>
      <c r="X116" s="74"/>
      <c r="Y116" s="74"/>
      <c r="Z116" s="74"/>
    </row>
    <row r="117" ht="11.25" customHeight="1">
      <c r="A117" s="66" t="s">
        <v>582</v>
      </c>
      <c r="B117" s="68" t="s">
        <v>118</v>
      </c>
      <c r="C117" s="66" t="s">
        <v>5535</v>
      </c>
      <c r="D117" s="313">
        <v>100.0</v>
      </c>
      <c r="E117" s="313">
        <v>100.0</v>
      </c>
      <c r="F117" s="112" t="str">
        <f t="shared" si="1"/>
        <v>Terian, Andrei</v>
      </c>
      <c r="G117" s="74"/>
      <c r="H117" s="74"/>
      <c r="I117" s="74"/>
      <c r="J117" s="74"/>
      <c r="K117" s="74"/>
      <c r="L117" s="74"/>
      <c r="M117" s="74"/>
      <c r="N117" s="74"/>
      <c r="O117" s="74"/>
      <c r="P117" s="74"/>
      <c r="Q117" s="74"/>
      <c r="R117" s="74"/>
      <c r="S117" s="74"/>
      <c r="T117" s="74"/>
      <c r="U117" s="74"/>
      <c r="V117" s="74"/>
      <c r="W117" s="74"/>
      <c r="X117" s="74"/>
      <c r="Y117" s="74"/>
      <c r="Z117" s="74"/>
    </row>
    <row r="118" ht="11.25" customHeight="1">
      <c r="A118" s="66" t="s">
        <v>586</v>
      </c>
      <c r="B118" s="68" t="s">
        <v>118</v>
      </c>
      <c r="C118" s="66" t="s">
        <v>5440</v>
      </c>
      <c r="D118" s="126">
        <v>60.0</v>
      </c>
      <c r="E118" s="313">
        <v>60.0</v>
      </c>
      <c r="F118" s="112" t="str">
        <f t="shared" si="1"/>
        <v>Terian, Simina-Maria</v>
      </c>
      <c r="G118" s="74"/>
      <c r="H118" s="74"/>
      <c r="I118" s="74"/>
      <c r="J118" s="74"/>
      <c r="K118" s="74"/>
      <c r="L118" s="74"/>
      <c r="M118" s="74"/>
      <c r="N118" s="74"/>
      <c r="O118" s="74"/>
      <c r="P118" s="74"/>
      <c r="Q118" s="74"/>
      <c r="R118" s="74"/>
      <c r="S118" s="74"/>
      <c r="T118" s="74"/>
      <c r="U118" s="74"/>
      <c r="V118" s="74"/>
      <c r="W118" s="74"/>
      <c r="X118" s="74"/>
      <c r="Y118" s="74"/>
      <c r="Z118" s="74"/>
    </row>
    <row r="119" ht="11.25" customHeight="1">
      <c r="A119" s="65"/>
      <c r="B119" s="66"/>
      <c r="C119" s="66"/>
      <c r="D119" s="69"/>
      <c r="E119" s="308"/>
      <c r="F119" s="112"/>
      <c r="G119" s="74"/>
      <c r="H119" s="74"/>
      <c r="I119" s="74"/>
      <c r="J119" s="74"/>
      <c r="K119" s="74"/>
      <c r="L119" s="74"/>
      <c r="M119" s="74"/>
      <c r="N119" s="74"/>
      <c r="O119" s="74"/>
      <c r="P119" s="74"/>
      <c r="Q119" s="74"/>
      <c r="R119" s="74"/>
      <c r="S119" s="74"/>
      <c r="T119" s="74"/>
      <c r="U119" s="74"/>
      <c r="V119" s="74"/>
      <c r="W119" s="74"/>
      <c r="X119" s="74"/>
      <c r="Y119" s="74"/>
      <c r="Z119" s="74"/>
    </row>
    <row r="120" ht="11.25" customHeight="1">
      <c r="A120" s="65"/>
      <c r="B120" s="66"/>
      <c r="C120" s="66"/>
      <c r="D120" s="69"/>
      <c r="E120" s="308"/>
      <c r="F120" s="112"/>
      <c r="G120" s="74"/>
      <c r="H120" s="74"/>
      <c r="I120" s="74"/>
      <c r="J120" s="74"/>
      <c r="K120" s="74"/>
      <c r="L120" s="74"/>
      <c r="M120" s="74"/>
      <c r="N120" s="74"/>
      <c r="O120" s="74"/>
      <c r="P120" s="74"/>
      <c r="Q120" s="74"/>
      <c r="R120" s="74"/>
      <c r="S120" s="74"/>
      <c r="T120" s="74"/>
      <c r="U120" s="74"/>
      <c r="V120" s="74"/>
      <c r="W120" s="74"/>
      <c r="X120" s="74"/>
      <c r="Y120" s="74"/>
      <c r="Z120" s="74"/>
    </row>
    <row r="121" ht="11.25" customHeight="1">
      <c r="A121" s="65"/>
      <c r="B121" s="66"/>
      <c r="C121" s="66"/>
      <c r="D121" s="69"/>
      <c r="E121" s="308"/>
      <c r="F121" s="112"/>
      <c r="G121" s="74"/>
      <c r="H121" s="74"/>
      <c r="I121" s="74"/>
      <c r="J121" s="74"/>
      <c r="K121" s="74"/>
      <c r="L121" s="74"/>
      <c r="M121" s="74"/>
      <c r="N121" s="74"/>
      <c r="O121" s="74"/>
      <c r="P121" s="74"/>
      <c r="Q121" s="74"/>
      <c r="R121" s="74"/>
      <c r="S121" s="74"/>
      <c r="T121" s="74"/>
      <c r="U121" s="74"/>
      <c r="V121" s="74"/>
      <c r="W121" s="74"/>
      <c r="X121" s="74"/>
      <c r="Y121" s="74"/>
      <c r="Z121" s="74"/>
    </row>
    <row r="122" ht="11.25" customHeight="1">
      <c r="A122" s="65"/>
      <c r="B122" s="66"/>
      <c r="C122" s="66"/>
      <c r="D122" s="69"/>
      <c r="E122" s="308"/>
      <c r="F122" s="112"/>
      <c r="G122" s="74"/>
      <c r="H122" s="74"/>
      <c r="I122" s="74"/>
      <c r="J122" s="74"/>
      <c r="K122" s="74"/>
      <c r="L122" s="74"/>
      <c r="M122" s="74"/>
      <c r="N122" s="74"/>
      <c r="O122" s="74"/>
      <c r="P122" s="74"/>
      <c r="Q122" s="74"/>
      <c r="R122" s="74"/>
      <c r="S122" s="74"/>
      <c r="T122" s="74"/>
      <c r="U122" s="74"/>
      <c r="V122" s="74"/>
      <c r="W122" s="74"/>
      <c r="X122" s="74"/>
      <c r="Y122" s="74"/>
      <c r="Z122" s="74"/>
    </row>
    <row r="123" ht="11.25" customHeight="1">
      <c r="A123" s="65"/>
      <c r="B123" s="66"/>
      <c r="C123" s="66"/>
      <c r="D123" s="69"/>
      <c r="E123" s="308"/>
      <c r="F123" s="112"/>
      <c r="G123" s="74"/>
      <c r="H123" s="74"/>
      <c r="I123" s="74"/>
      <c r="J123" s="74"/>
      <c r="K123" s="74"/>
      <c r="L123" s="74"/>
      <c r="M123" s="74"/>
      <c r="N123" s="74"/>
      <c r="O123" s="74"/>
      <c r="P123" s="74"/>
      <c r="Q123" s="74"/>
      <c r="R123" s="74"/>
      <c r="S123" s="74"/>
      <c r="T123" s="74"/>
      <c r="U123" s="74"/>
      <c r="V123" s="74"/>
      <c r="W123" s="74"/>
      <c r="X123" s="74"/>
      <c r="Y123" s="74"/>
      <c r="Z123" s="74"/>
    </row>
    <row r="124" ht="11.25" customHeight="1">
      <c r="A124" s="65"/>
      <c r="B124" s="66"/>
      <c r="C124" s="66"/>
      <c r="D124" s="69"/>
      <c r="E124" s="308"/>
      <c r="F124" s="112"/>
      <c r="G124" s="74"/>
      <c r="H124" s="74"/>
      <c r="I124" s="74"/>
      <c r="J124" s="74"/>
      <c r="K124" s="74"/>
      <c r="L124" s="74"/>
      <c r="M124" s="74"/>
      <c r="N124" s="74"/>
      <c r="O124" s="74"/>
      <c r="P124" s="74"/>
      <c r="Q124" s="74"/>
      <c r="R124" s="74"/>
      <c r="S124" s="74"/>
      <c r="T124" s="74"/>
      <c r="U124" s="74"/>
      <c r="V124" s="74"/>
      <c r="W124" s="74"/>
      <c r="X124" s="74"/>
      <c r="Y124" s="74"/>
      <c r="Z124" s="74"/>
    </row>
    <row r="125" ht="11.25" customHeight="1">
      <c r="A125" s="65"/>
      <c r="B125" s="66"/>
      <c r="C125" s="66"/>
      <c r="D125" s="69"/>
      <c r="E125" s="308"/>
      <c r="F125" s="112"/>
      <c r="G125" s="74"/>
      <c r="H125" s="74"/>
      <c r="I125" s="74"/>
      <c r="J125" s="74"/>
      <c r="K125" s="74"/>
      <c r="L125" s="74"/>
      <c r="M125" s="74"/>
      <c r="N125" s="74"/>
      <c r="O125" s="74"/>
      <c r="P125" s="74"/>
      <c r="Q125" s="74"/>
      <c r="R125" s="74"/>
      <c r="S125" s="74"/>
      <c r="T125" s="74"/>
      <c r="U125" s="74"/>
      <c r="V125" s="74"/>
      <c r="W125" s="74"/>
      <c r="X125" s="74"/>
      <c r="Y125" s="74"/>
      <c r="Z125" s="74"/>
    </row>
    <row r="126" ht="11.25" customHeight="1">
      <c r="A126" s="65"/>
      <c r="B126" s="66"/>
      <c r="C126" s="66"/>
      <c r="D126" s="69"/>
      <c r="E126" s="308"/>
      <c r="F126" s="112"/>
      <c r="G126" s="74"/>
      <c r="H126" s="74"/>
      <c r="I126" s="74"/>
      <c r="J126" s="74"/>
      <c r="K126" s="74"/>
      <c r="L126" s="74"/>
      <c r="M126" s="74"/>
      <c r="N126" s="74"/>
      <c r="O126" s="74"/>
      <c r="P126" s="74"/>
      <c r="Q126" s="74"/>
      <c r="R126" s="74"/>
      <c r="S126" s="74"/>
      <c r="T126" s="74"/>
      <c r="U126" s="74"/>
      <c r="V126" s="74"/>
      <c r="W126" s="74"/>
      <c r="X126" s="74"/>
      <c r="Y126" s="74"/>
      <c r="Z126" s="74"/>
    </row>
    <row r="127" ht="11.25" customHeight="1">
      <c r="A127" s="65"/>
      <c r="B127" s="66"/>
      <c r="C127" s="66"/>
      <c r="D127" s="69"/>
      <c r="E127" s="308"/>
      <c r="F127" s="112"/>
      <c r="G127" s="74"/>
      <c r="H127" s="74"/>
      <c r="I127" s="74"/>
      <c r="J127" s="74"/>
      <c r="K127" s="74"/>
      <c r="L127" s="74"/>
      <c r="M127" s="74"/>
      <c r="N127" s="74"/>
      <c r="O127" s="74"/>
      <c r="P127" s="74"/>
      <c r="Q127" s="74"/>
      <c r="R127" s="74"/>
      <c r="S127" s="74"/>
      <c r="T127" s="74"/>
      <c r="U127" s="74"/>
      <c r="V127" s="74"/>
      <c r="W127" s="74"/>
      <c r="X127" s="74"/>
      <c r="Y127" s="74"/>
      <c r="Z127" s="74"/>
    </row>
    <row r="128" ht="11.25" customHeight="1">
      <c r="A128" s="65"/>
      <c r="B128" s="66"/>
      <c r="C128" s="66"/>
      <c r="D128" s="69"/>
      <c r="E128" s="308"/>
      <c r="F128" s="112"/>
      <c r="G128" s="74"/>
      <c r="H128" s="74"/>
      <c r="I128" s="74"/>
      <c r="J128" s="74"/>
      <c r="K128" s="74"/>
      <c r="L128" s="74"/>
      <c r="M128" s="74"/>
      <c r="N128" s="74"/>
      <c r="O128" s="74"/>
      <c r="P128" s="74"/>
      <c r="Q128" s="74"/>
      <c r="R128" s="74"/>
      <c r="S128" s="74"/>
      <c r="T128" s="74"/>
      <c r="U128" s="74"/>
      <c r="V128" s="74"/>
      <c r="W128" s="74"/>
      <c r="X128" s="74"/>
      <c r="Y128" s="74"/>
      <c r="Z128" s="74"/>
    </row>
    <row r="129" ht="11.25" customHeight="1">
      <c r="A129" s="65"/>
      <c r="B129" s="66"/>
      <c r="C129" s="66"/>
      <c r="D129" s="69"/>
      <c r="E129" s="308"/>
      <c r="F129" s="112"/>
      <c r="G129" s="74"/>
      <c r="H129" s="74"/>
      <c r="I129" s="74"/>
      <c r="J129" s="74"/>
      <c r="K129" s="74"/>
      <c r="L129" s="74"/>
      <c r="M129" s="74"/>
      <c r="N129" s="74"/>
      <c r="O129" s="74"/>
      <c r="P129" s="74"/>
      <c r="Q129" s="74"/>
      <c r="R129" s="74"/>
      <c r="S129" s="74"/>
      <c r="T129" s="74"/>
      <c r="U129" s="74"/>
      <c r="V129" s="74"/>
      <c r="W129" s="74"/>
      <c r="X129" s="74"/>
      <c r="Y129" s="74"/>
      <c r="Z129" s="74"/>
    </row>
    <row r="130" ht="11.25" customHeight="1">
      <c r="A130" s="65"/>
      <c r="B130" s="66"/>
      <c r="C130" s="66"/>
      <c r="D130" s="69"/>
      <c r="E130" s="308"/>
      <c r="F130" s="112"/>
      <c r="G130" s="74"/>
      <c r="H130" s="74"/>
      <c r="I130" s="74"/>
      <c r="J130" s="74"/>
      <c r="K130" s="74"/>
      <c r="L130" s="74"/>
      <c r="M130" s="74"/>
      <c r="N130" s="74"/>
      <c r="O130" s="74"/>
      <c r="P130" s="74"/>
      <c r="Q130" s="74"/>
      <c r="R130" s="74"/>
      <c r="S130" s="74"/>
      <c r="T130" s="74"/>
      <c r="U130" s="74"/>
      <c r="V130" s="74"/>
      <c r="W130" s="74"/>
      <c r="X130" s="74"/>
      <c r="Y130" s="74"/>
      <c r="Z130" s="74"/>
    </row>
    <row r="131" ht="11.25" customHeight="1">
      <c r="A131" s="65"/>
      <c r="B131" s="66"/>
      <c r="C131" s="66"/>
      <c r="D131" s="69"/>
      <c r="E131" s="308"/>
      <c r="F131" s="112"/>
      <c r="G131" s="74"/>
      <c r="H131" s="74"/>
      <c r="I131" s="74"/>
      <c r="J131" s="74"/>
      <c r="K131" s="74"/>
      <c r="L131" s="74"/>
      <c r="M131" s="74"/>
      <c r="N131" s="74"/>
      <c r="O131" s="74"/>
      <c r="P131" s="74"/>
      <c r="Q131" s="74"/>
      <c r="R131" s="74"/>
      <c r="S131" s="74"/>
      <c r="T131" s="74"/>
      <c r="U131" s="74"/>
      <c r="V131" s="74"/>
      <c r="W131" s="74"/>
      <c r="X131" s="74"/>
      <c r="Y131" s="74"/>
      <c r="Z131" s="74"/>
    </row>
    <row r="132" ht="11.25" customHeight="1">
      <c r="A132" s="65"/>
      <c r="B132" s="66"/>
      <c r="C132" s="66"/>
      <c r="D132" s="69"/>
      <c r="E132" s="308"/>
      <c r="F132" s="112"/>
      <c r="G132" s="74"/>
      <c r="H132" s="74"/>
      <c r="I132" s="74"/>
      <c r="J132" s="74"/>
      <c r="K132" s="74"/>
      <c r="L132" s="74"/>
      <c r="M132" s="74"/>
      <c r="N132" s="74"/>
      <c r="O132" s="74"/>
      <c r="P132" s="74"/>
      <c r="Q132" s="74"/>
      <c r="R132" s="74"/>
      <c r="S132" s="74"/>
      <c r="T132" s="74"/>
      <c r="U132" s="74"/>
      <c r="V132" s="74"/>
      <c r="W132" s="74"/>
      <c r="X132" s="74"/>
      <c r="Y132" s="74"/>
      <c r="Z132" s="74"/>
    </row>
    <row r="133" ht="11.25" customHeight="1">
      <c r="A133" s="65"/>
      <c r="B133" s="66"/>
      <c r="C133" s="66"/>
      <c r="D133" s="69"/>
      <c r="E133" s="308"/>
      <c r="F133" s="112"/>
      <c r="G133" s="74"/>
      <c r="H133" s="74"/>
      <c r="I133" s="74"/>
      <c r="J133" s="74"/>
      <c r="K133" s="74"/>
      <c r="L133" s="74"/>
      <c r="M133" s="74"/>
      <c r="N133" s="74"/>
      <c r="O133" s="74"/>
      <c r="P133" s="74"/>
      <c r="Q133" s="74"/>
      <c r="R133" s="74"/>
      <c r="S133" s="74"/>
      <c r="T133" s="74"/>
      <c r="U133" s="74"/>
      <c r="V133" s="74"/>
      <c r="W133" s="74"/>
      <c r="X133" s="74"/>
      <c r="Y133" s="74"/>
      <c r="Z133" s="74"/>
    </row>
    <row r="134" ht="11.25" customHeight="1">
      <c r="A134" s="65"/>
      <c r="B134" s="66"/>
      <c r="C134" s="66"/>
      <c r="D134" s="69"/>
      <c r="E134" s="308"/>
      <c r="F134" s="112"/>
      <c r="G134" s="74"/>
      <c r="H134" s="74"/>
      <c r="I134" s="74"/>
      <c r="J134" s="74"/>
      <c r="K134" s="74"/>
      <c r="L134" s="74"/>
      <c r="M134" s="74"/>
      <c r="N134" s="74"/>
      <c r="O134" s="74"/>
      <c r="P134" s="74"/>
      <c r="Q134" s="74"/>
      <c r="R134" s="74"/>
      <c r="S134" s="74"/>
      <c r="T134" s="74"/>
      <c r="U134" s="74"/>
      <c r="V134" s="74"/>
      <c r="W134" s="74"/>
      <c r="X134" s="74"/>
      <c r="Y134" s="74"/>
      <c r="Z134" s="74"/>
    </row>
    <row r="135" ht="11.25" customHeight="1">
      <c r="A135" s="65"/>
      <c r="B135" s="66"/>
      <c r="C135" s="66"/>
      <c r="D135" s="69"/>
      <c r="E135" s="308"/>
      <c r="F135" s="112"/>
      <c r="G135" s="74"/>
      <c r="H135" s="74"/>
      <c r="I135" s="74"/>
      <c r="J135" s="74"/>
      <c r="K135" s="74"/>
      <c r="L135" s="74"/>
      <c r="M135" s="74"/>
      <c r="N135" s="74"/>
      <c r="O135" s="74"/>
      <c r="P135" s="74"/>
      <c r="Q135" s="74"/>
      <c r="R135" s="74"/>
      <c r="S135" s="74"/>
      <c r="T135" s="74"/>
      <c r="U135" s="74"/>
      <c r="V135" s="74"/>
      <c r="W135" s="74"/>
      <c r="X135" s="74"/>
      <c r="Y135" s="74"/>
      <c r="Z135" s="74"/>
    </row>
    <row r="136" ht="11.25" customHeight="1">
      <c r="A136" s="65"/>
      <c r="B136" s="66"/>
      <c r="C136" s="66"/>
      <c r="D136" s="69"/>
      <c r="E136" s="308"/>
      <c r="F136" s="112"/>
      <c r="G136" s="74"/>
      <c r="H136" s="74"/>
      <c r="I136" s="74"/>
      <c r="J136" s="74"/>
      <c r="K136" s="74"/>
      <c r="L136" s="74"/>
      <c r="M136" s="74"/>
      <c r="N136" s="74"/>
      <c r="O136" s="74"/>
      <c r="P136" s="74"/>
      <c r="Q136" s="74"/>
      <c r="R136" s="74"/>
      <c r="S136" s="74"/>
      <c r="T136" s="74"/>
      <c r="U136" s="74"/>
      <c r="V136" s="74"/>
      <c r="W136" s="74"/>
      <c r="X136" s="74"/>
      <c r="Y136" s="74"/>
      <c r="Z136" s="74"/>
    </row>
    <row r="137" ht="11.25" customHeight="1">
      <c r="A137" s="65"/>
      <c r="B137" s="66"/>
      <c r="C137" s="66"/>
      <c r="D137" s="69"/>
      <c r="E137" s="308"/>
      <c r="F137" s="112"/>
      <c r="G137" s="74"/>
      <c r="H137" s="74"/>
      <c r="I137" s="74"/>
      <c r="J137" s="74"/>
      <c r="K137" s="74"/>
      <c r="L137" s="74"/>
      <c r="M137" s="74"/>
      <c r="N137" s="74"/>
      <c r="O137" s="74"/>
      <c r="P137" s="74"/>
      <c r="Q137" s="74"/>
      <c r="R137" s="74"/>
      <c r="S137" s="74"/>
      <c r="T137" s="74"/>
      <c r="U137" s="74"/>
      <c r="V137" s="74"/>
      <c r="W137" s="74"/>
      <c r="X137" s="74"/>
      <c r="Y137" s="74"/>
      <c r="Z137" s="74"/>
    </row>
    <row r="138" ht="11.25" customHeight="1">
      <c r="A138" s="65"/>
      <c r="B138" s="66"/>
      <c r="C138" s="66"/>
      <c r="D138" s="69"/>
      <c r="E138" s="308"/>
      <c r="F138" s="112"/>
      <c r="G138" s="74"/>
      <c r="H138" s="74"/>
      <c r="I138" s="74"/>
      <c r="J138" s="74"/>
      <c r="K138" s="74"/>
      <c r="L138" s="74"/>
      <c r="M138" s="74"/>
      <c r="N138" s="74"/>
      <c r="O138" s="74"/>
      <c r="P138" s="74"/>
      <c r="Q138" s="74"/>
      <c r="R138" s="74"/>
      <c r="S138" s="74"/>
      <c r="T138" s="74"/>
      <c r="U138" s="74"/>
      <c r="V138" s="74"/>
      <c r="W138" s="74"/>
      <c r="X138" s="74"/>
      <c r="Y138" s="74"/>
      <c r="Z138" s="74"/>
    </row>
    <row r="139" ht="11.25" customHeight="1">
      <c r="A139" s="65"/>
      <c r="B139" s="66"/>
      <c r="C139" s="66"/>
      <c r="D139" s="69"/>
      <c r="E139" s="308"/>
      <c r="F139" s="112"/>
      <c r="G139" s="74"/>
      <c r="H139" s="74"/>
      <c r="I139" s="74"/>
      <c r="J139" s="74"/>
      <c r="K139" s="74"/>
      <c r="L139" s="74"/>
      <c r="M139" s="74"/>
      <c r="N139" s="74"/>
      <c r="O139" s="74"/>
      <c r="P139" s="74"/>
      <c r="Q139" s="74"/>
      <c r="R139" s="74"/>
      <c r="S139" s="74"/>
      <c r="T139" s="74"/>
      <c r="U139" s="74"/>
      <c r="V139" s="74"/>
      <c r="W139" s="74"/>
      <c r="X139" s="74"/>
      <c r="Y139" s="74"/>
      <c r="Z139" s="74"/>
    </row>
    <row r="140" ht="11.25" customHeight="1">
      <c r="A140" s="65"/>
      <c r="B140" s="66"/>
      <c r="C140" s="66"/>
      <c r="D140" s="69"/>
      <c r="E140" s="308"/>
      <c r="F140" s="112"/>
      <c r="G140" s="74"/>
      <c r="H140" s="74"/>
      <c r="I140" s="74"/>
      <c r="J140" s="74"/>
      <c r="K140" s="74"/>
      <c r="L140" s="74"/>
      <c r="M140" s="74"/>
      <c r="N140" s="74"/>
      <c r="O140" s="74"/>
      <c r="P140" s="74"/>
      <c r="Q140" s="74"/>
      <c r="R140" s="74"/>
      <c r="S140" s="74"/>
      <c r="T140" s="74"/>
      <c r="U140" s="74"/>
      <c r="V140" s="74"/>
      <c r="W140" s="74"/>
      <c r="X140" s="74"/>
      <c r="Y140" s="74"/>
      <c r="Z140" s="74"/>
    </row>
    <row r="141" ht="11.25" customHeight="1">
      <c r="A141" s="65"/>
      <c r="B141" s="66"/>
      <c r="C141" s="66"/>
      <c r="D141" s="69"/>
      <c r="E141" s="308"/>
      <c r="F141" s="112"/>
      <c r="G141" s="74"/>
      <c r="H141" s="74"/>
      <c r="I141" s="74"/>
      <c r="J141" s="74"/>
      <c r="K141" s="74"/>
      <c r="L141" s="74"/>
      <c r="M141" s="74"/>
      <c r="N141" s="74"/>
      <c r="O141" s="74"/>
      <c r="P141" s="74"/>
      <c r="Q141" s="74"/>
      <c r="R141" s="74"/>
      <c r="S141" s="74"/>
      <c r="T141" s="74"/>
      <c r="U141" s="74"/>
      <c r="V141" s="74"/>
      <c r="W141" s="74"/>
      <c r="X141" s="74"/>
      <c r="Y141" s="74"/>
      <c r="Z141" s="74"/>
    </row>
    <row r="142" ht="11.25" customHeight="1">
      <c r="A142" s="65"/>
      <c r="B142" s="66"/>
      <c r="C142" s="66"/>
      <c r="D142" s="69"/>
      <c r="E142" s="308"/>
      <c r="F142" s="112"/>
      <c r="G142" s="74"/>
      <c r="H142" s="74"/>
      <c r="I142" s="74"/>
      <c r="J142" s="74"/>
      <c r="K142" s="74"/>
      <c r="L142" s="74"/>
      <c r="M142" s="74"/>
      <c r="N142" s="74"/>
      <c r="O142" s="74"/>
      <c r="P142" s="74"/>
      <c r="Q142" s="74"/>
      <c r="R142" s="74"/>
      <c r="S142" s="74"/>
      <c r="T142" s="74"/>
      <c r="U142" s="74"/>
      <c r="V142" s="74"/>
      <c r="W142" s="74"/>
      <c r="X142" s="74"/>
      <c r="Y142" s="74"/>
      <c r="Z142" s="74"/>
    </row>
    <row r="143" ht="11.25" customHeight="1">
      <c r="A143" s="65"/>
      <c r="B143" s="66"/>
      <c r="C143" s="66"/>
      <c r="D143" s="69"/>
      <c r="E143" s="308"/>
      <c r="F143" s="112"/>
      <c r="G143" s="74"/>
      <c r="H143" s="74"/>
      <c r="I143" s="74"/>
      <c r="J143" s="74"/>
      <c r="K143" s="74"/>
      <c r="L143" s="74"/>
      <c r="M143" s="74"/>
      <c r="N143" s="74"/>
      <c r="O143" s="74"/>
      <c r="P143" s="74"/>
      <c r="Q143" s="74"/>
      <c r="R143" s="74"/>
      <c r="S143" s="74"/>
      <c r="T143" s="74"/>
      <c r="U143" s="74"/>
      <c r="V143" s="74"/>
      <c r="W143" s="74"/>
      <c r="X143" s="74"/>
      <c r="Y143" s="74"/>
      <c r="Z143" s="74"/>
    </row>
    <row r="144" ht="11.25" customHeight="1">
      <c r="A144" s="65"/>
      <c r="B144" s="66"/>
      <c r="C144" s="66"/>
      <c r="D144" s="69"/>
      <c r="E144" s="308"/>
      <c r="F144" s="112"/>
      <c r="G144" s="74"/>
      <c r="H144" s="74"/>
      <c r="I144" s="74"/>
      <c r="J144" s="74"/>
      <c r="K144" s="74"/>
      <c r="L144" s="74"/>
      <c r="M144" s="74"/>
      <c r="N144" s="74"/>
      <c r="O144" s="74"/>
      <c r="P144" s="74"/>
      <c r="Q144" s="74"/>
      <c r="R144" s="74"/>
      <c r="S144" s="74"/>
      <c r="T144" s="74"/>
      <c r="U144" s="74"/>
      <c r="V144" s="74"/>
      <c r="W144" s="74"/>
      <c r="X144" s="74"/>
      <c r="Y144" s="74"/>
      <c r="Z144" s="74"/>
    </row>
    <row r="145" ht="11.25" customHeight="1">
      <c r="A145" s="65"/>
      <c r="B145" s="66"/>
      <c r="C145" s="66"/>
      <c r="D145" s="69"/>
      <c r="E145" s="308"/>
      <c r="F145" s="112"/>
      <c r="G145" s="74"/>
      <c r="H145" s="74"/>
      <c r="I145" s="74"/>
      <c r="J145" s="74"/>
      <c r="K145" s="74"/>
      <c r="L145" s="74"/>
      <c r="M145" s="74"/>
      <c r="N145" s="74"/>
      <c r="O145" s="74"/>
      <c r="P145" s="74"/>
      <c r="Q145" s="74"/>
      <c r="R145" s="74"/>
      <c r="S145" s="74"/>
      <c r="T145" s="74"/>
      <c r="U145" s="74"/>
      <c r="V145" s="74"/>
      <c r="W145" s="74"/>
      <c r="X145" s="74"/>
      <c r="Y145" s="74"/>
      <c r="Z145" s="74"/>
    </row>
    <row r="146" ht="11.25" customHeight="1">
      <c r="A146" s="65"/>
      <c r="B146" s="66"/>
      <c r="C146" s="66"/>
      <c r="D146" s="69"/>
      <c r="E146" s="308"/>
      <c r="F146" s="112"/>
      <c r="G146" s="74"/>
      <c r="H146" s="74"/>
      <c r="I146" s="74"/>
      <c r="J146" s="74"/>
      <c r="K146" s="74"/>
      <c r="L146" s="74"/>
      <c r="M146" s="74"/>
      <c r="N146" s="74"/>
      <c r="O146" s="74"/>
      <c r="P146" s="74"/>
      <c r="Q146" s="74"/>
      <c r="R146" s="74"/>
      <c r="S146" s="74"/>
      <c r="T146" s="74"/>
      <c r="U146" s="74"/>
      <c r="V146" s="74"/>
      <c r="W146" s="74"/>
      <c r="X146" s="74"/>
      <c r="Y146" s="74"/>
      <c r="Z146" s="74"/>
    </row>
    <row r="147" ht="11.25" customHeight="1">
      <c r="A147" s="65"/>
      <c r="B147" s="66"/>
      <c r="C147" s="66"/>
      <c r="D147" s="69"/>
      <c r="E147" s="308"/>
      <c r="F147" s="112"/>
      <c r="G147" s="74"/>
      <c r="H147" s="74"/>
      <c r="I147" s="74"/>
      <c r="J147" s="74"/>
      <c r="K147" s="74"/>
      <c r="L147" s="74"/>
      <c r="M147" s="74"/>
      <c r="N147" s="74"/>
      <c r="O147" s="74"/>
      <c r="P147" s="74"/>
      <c r="Q147" s="74"/>
      <c r="R147" s="74"/>
      <c r="S147" s="74"/>
      <c r="T147" s="74"/>
      <c r="U147" s="74"/>
      <c r="V147" s="74"/>
      <c r="W147" s="74"/>
      <c r="X147" s="74"/>
      <c r="Y147" s="74"/>
      <c r="Z147" s="74"/>
    </row>
    <row r="148" ht="11.25" customHeight="1">
      <c r="A148" s="65"/>
      <c r="B148" s="66"/>
      <c r="C148" s="66"/>
      <c r="D148" s="69"/>
      <c r="E148" s="308"/>
      <c r="F148" s="112"/>
      <c r="G148" s="74"/>
      <c r="H148" s="74"/>
      <c r="I148" s="74"/>
      <c r="J148" s="74"/>
      <c r="K148" s="74"/>
      <c r="L148" s="74"/>
      <c r="M148" s="74"/>
      <c r="N148" s="74"/>
      <c r="O148" s="74"/>
      <c r="P148" s="74"/>
      <c r="Q148" s="74"/>
      <c r="R148" s="74"/>
      <c r="S148" s="74"/>
      <c r="T148" s="74"/>
      <c r="U148" s="74"/>
      <c r="V148" s="74"/>
      <c r="W148" s="74"/>
      <c r="X148" s="74"/>
      <c r="Y148" s="74"/>
      <c r="Z148" s="74"/>
    </row>
    <row r="149" ht="11.25" customHeight="1">
      <c r="A149" s="65"/>
      <c r="B149" s="66"/>
      <c r="C149" s="66"/>
      <c r="D149" s="69"/>
      <c r="E149" s="308"/>
      <c r="F149" s="112"/>
      <c r="G149" s="74"/>
      <c r="H149" s="74"/>
      <c r="I149" s="74"/>
      <c r="J149" s="74"/>
      <c r="K149" s="74"/>
      <c r="L149" s="74"/>
      <c r="M149" s="74"/>
      <c r="N149" s="74"/>
      <c r="O149" s="74"/>
      <c r="P149" s="74"/>
      <c r="Q149" s="74"/>
      <c r="R149" s="74"/>
      <c r="S149" s="74"/>
      <c r="T149" s="74"/>
      <c r="U149" s="74"/>
      <c r="V149" s="74"/>
      <c r="W149" s="74"/>
      <c r="X149" s="74"/>
      <c r="Y149" s="74"/>
      <c r="Z149" s="74"/>
    </row>
    <row r="150" ht="11.25" customHeight="1">
      <c r="A150" s="65"/>
      <c r="B150" s="66"/>
      <c r="C150" s="66"/>
      <c r="D150" s="69"/>
      <c r="E150" s="308"/>
      <c r="F150" s="112"/>
      <c r="G150" s="74"/>
      <c r="H150" s="74"/>
      <c r="I150" s="74"/>
      <c r="J150" s="74"/>
      <c r="K150" s="74"/>
      <c r="L150" s="74"/>
      <c r="M150" s="74"/>
      <c r="N150" s="74"/>
      <c r="O150" s="74"/>
      <c r="P150" s="74"/>
      <c r="Q150" s="74"/>
      <c r="R150" s="74"/>
      <c r="S150" s="74"/>
      <c r="T150" s="74"/>
      <c r="U150" s="74"/>
      <c r="V150" s="74"/>
      <c r="W150" s="74"/>
      <c r="X150" s="74"/>
      <c r="Y150" s="74"/>
      <c r="Z150" s="74"/>
    </row>
    <row r="151" ht="11.25" customHeight="1">
      <c r="A151" s="65"/>
      <c r="B151" s="66"/>
      <c r="C151" s="66"/>
      <c r="D151" s="69"/>
      <c r="E151" s="308"/>
      <c r="F151" s="112"/>
      <c r="G151" s="74"/>
      <c r="H151" s="74"/>
      <c r="I151" s="74"/>
      <c r="J151" s="74"/>
      <c r="K151" s="74"/>
      <c r="L151" s="74"/>
      <c r="M151" s="74"/>
      <c r="N151" s="74"/>
      <c r="O151" s="74"/>
      <c r="P151" s="74"/>
      <c r="Q151" s="74"/>
      <c r="R151" s="74"/>
      <c r="S151" s="74"/>
      <c r="T151" s="74"/>
      <c r="U151" s="74"/>
      <c r="V151" s="74"/>
      <c r="W151" s="74"/>
      <c r="X151" s="74"/>
      <c r="Y151" s="74"/>
      <c r="Z151" s="74"/>
    </row>
    <row r="152" ht="11.25" customHeight="1">
      <c r="A152" s="65"/>
      <c r="B152" s="66"/>
      <c r="C152" s="66"/>
      <c r="D152" s="69"/>
      <c r="E152" s="308"/>
      <c r="F152" s="112"/>
      <c r="G152" s="74"/>
      <c r="H152" s="74"/>
      <c r="I152" s="74"/>
      <c r="J152" s="74"/>
      <c r="K152" s="74"/>
      <c r="L152" s="74"/>
      <c r="M152" s="74"/>
      <c r="N152" s="74"/>
      <c r="O152" s="74"/>
      <c r="P152" s="74"/>
      <c r="Q152" s="74"/>
      <c r="R152" s="74"/>
      <c r="S152" s="74"/>
      <c r="T152" s="74"/>
      <c r="U152" s="74"/>
      <c r="V152" s="74"/>
      <c r="W152" s="74"/>
      <c r="X152" s="74"/>
      <c r="Y152" s="74"/>
      <c r="Z152" s="74"/>
    </row>
    <row r="153" ht="11.25" customHeight="1">
      <c r="A153" s="65"/>
      <c r="B153" s="66"/>
      <c r="C153" s="66"/>
      <c r="D153" s="69"/>
      <c r="E153" s="308"/>
      <c r="F153" s="112"/>
      <c r="G153" s="74"/>
      <c r="H153" s="74"/>
      <c r="I153" s="74"/>
      <c r="J153" s="74"/>
      <c r="K153" s="74"/>
      <c r="L153" s="74"/>
      <c r="M153" s="74"/>
      <c r="N153" s="74"/>
      <c r="O153" s="74"/>
      <c r="P153" s="74"/>
      <c r="Q153" s="74"/>
      <c r="R153" s="74"/>
      <c r="S153" s="74"/>
      <c r="T153" s="74"/>
      <c r="U153" s="74"/>
      <c r="V153" s="74"/>
      <c r="W153" s="74"/>
      <c r="X153" s="74"/>
      <c r="Y153" s="74"/>
      <c r="Z153" s="74"/>
    </row>
    <row r="154" ht="11.25" customHeight="1">
      <c r="A154" s="65"/>
      <c r="B154" s="66"/>
      <c r="C154" s="66"/>
      <c r="D154" s="69"/>
      <c r="E154" s="308"/>
      <c r="F154" s="112"/>
      <c r="G154" s="74"/>
      <c r="H154" s="74"/>
      <c r="I154" s="74"/>
      <c r="J154" s="74"/>
      <c r="K154" s="74"/>
      <c r="L154" s="74"/>
      <c r="M154" s="74"/>
      <c r="N154" s="74"/>
      <c r="O154" s="74"/>
      <c r="P154" s="74"/>
      <c r="Q154" s="74"/>
      <c r="R154" s="74"/>
      <c r="S154" s="74"/>
      <c r="T154" s="74"/>
      <c r="U154" s="74"/>
      <c r="V154" s="74"/>
      <c r="W154" s="74"/>
      <c r="X154" s="74"/>
      <c r="Y154" s="74"/>
      <c r="Z154" s="74"/>
    </row>
    <row r="155" ht="11.25" customHeight="1">
      <c r="A155" s="65"/>
      <c r="B155" s="66"/>
      <c r="C155" s="66"/>
      <c r="D155" s="69"/>
      <c r="E155" s="308"/>
      <c r="F155" s="112"/>
      <c r="G155" s="74"/>
      <c r="H155" s="74"/>
      <c r="I155" s="74"/>
      <c r="J155" s="74"/>
      <c r="K155" s="74"/>
      <c r="L155" s="74"/>
      <c r="M155" s="74"/>
      <c r="N155" s="74"/>
      <c r="O155" s="74"/>
      <c r="P155" s="74"/>
      <c r="Q155" s="74"/>
      <c r="R155" s="74"/>
      <c r="S155" s="74"/>
      <c r="T155" s="74"/>
      <c r="U155" s="74"/>
      <c r="V155" s="74"/>
      <c r="W155" s="74"/>
      <c r="X155" s="74"/>
      <c r="Y155" s="74"/>
      <c r="Z155" s="74"/>
    </row>
    <row r="156" ht="11.25" customHeight="1">
      <c r="A156" s="65"/>
      <c r="B156" s="66"/>
      <c r="C156" s="66"/>
      <c r="D156" s="69"/>
      <c r="E156" s="308"/>
      <c r="F156" s="112"/>
      <c r="G156" s="74"/>
      <c r="H156" s="74"/>
      <c r="I156" s="74"/>
      <c r="J156" s="74"/>
      <c r="K156" s="74"/>
      <c r="L156" s="74"/>
      <c r="M156" s="74"/>
      <c r="N156" s="74"/>
      <c r="O156" s="74"/>
      <c r="P156" s="74"/>
      <c r="Q156" s="74"/>
      <c r="R156" s="74"/>
      <c r="S156" s="74"/>
      <c r="T156" s="74"/>
      <c r="U156" s="74"/>
      <c r="V156" s="74"/>
      <c r="W156" s="74"/>
      <c r="X156" s="74"/>
      <c r="Y156" s="74"/>
      <c r="Z156" s="74"/>
    </row>
    <row r="157" ht="11.25" customHeight="1">
      <c r="A157" s="65"/>
      <c r="B157" s="66"/>
      <c r="C157" s="66"/>
      <c r="D157" s="69"/>
      <c r="E157" s="308"/>
      <c r="F157" s="112"/>
      <c r="G157" s="74"/>
      <c r="H157" s="74"/>
      <c r="I157" s="74"/>
      <c r="J157" s="74"/>
      <c r="K157" s="74"/>
      <c r="L157" s="74"/>
      <c r="M157" s="74"/>
      <c r="N157" s="74"/>
      <c r="O157" s="74"/>
      <c r="P157" s="74"/>
      <c r="Q157" s="74"/>
      <c r="R157" s="74"/>
      <c r="S157" s="74"/>
      <c r="T157" s="74"/>
      <c r="U157" s="74"/>
      <c r="V157" s="74"/>
      <c r="W157" s="74"/>
      <c r="X157" s="74"/>
      <c r="Y157" s="74"/>
      <c r="Z157" s="74"/>
    </row>
    <row r="158" ht="11.25" customHeight="1">
      <c r="A158" s="65"/>
      <c r="B158" s="66"/>
      <c r="C158" s="66"/>
      <c r="D158" s="69"/>
      <c r="E158" s="308"/>
      <c r="F158" s="112"/>
      <c r="G158" s="74"/>
      <c r="H158" s="74"/>
      <c r="I158" s="74"/>
      <c r="J158" s="74"/>
      <c r="K158" s="74"/>
      <c r="L158" s="74"/>
      <c r="M158" s="74"/>
      <c r="N158" s="74"/>
      <c r="O158" s="74"/>
      <c r="P158" s="74"/>
      <c r="Q158" s="74"/>
      <c r="R158" s="74"/>
      <c r="S158" s="74"/>
      <c r="T158" s="74"/>
      <c r="U158" s="74"/>
      <c r="V158" s="74"/>
      <c r="W158" s="74"/>
      <c r="X158" s="74"/>
      <c r="Y158" s="74"/>
      <c r="Z158" s="74"/>
    </row>
    <row r="159" ht="11.25" customHeight="1">
      <c r="A159" s="65"/>
      <c r="B159" s="66"/>
      <c r="C159" s="66"/>
      <c r="D159" s="69"/>
      <c r="E159" s="308"/>
      <c r="F159" s="112"/>
      <c r="G159" s="74"/>
      <c r="H159" s="74"/>
      <c r="I159" s="74"/>
      <c r="J159" s="74"/>
      <c r="K159" s="74"/>
      <c r="L159" s="74"/>
      <c r="M159" s="74"/>
      <c r="N159" s="74"/>
      <c r="O159" s="74"/>
      <c r="P159" s="74"/>
      <c r="Q159" s="74"/>
      <c r="R159" s="74"/>
      <c r="S159" s="74"/>
      <c r="T159" s="74"/>
      <c r="U159" s="74"/>
      <c r="V159" s="74"/>
      <c r="W159" s="74"/>
      <c r="X159" s="74"/>
      <c r="Y159" s="74"/>
      <c r="Z159" s="74"/>
    </row>
    <row r="160" ht="11.25" customHeight="1">
      <c r="A160" s="65"/>
      <c r="B160" s="66"/>
      <c r="C160" s="66"/>
      <c r="D160" s="69"/>
      <c r="E160" s="308"/>
      <c r="F160" s="112"/>
      <c r="G160" s="74"/>
      <c r="H160" s="74"/>
      <c r="I160" s="74"/>
      <c r="J160" s="74"/>
      <c r="K160" s="74"/>
      <c r="L160" s="74"/>
      <c r="M160" s="74"/>
      <c r="N160" s="74"/>
      <c r="O160" s="74"/>
      <c r="P160" s="74"/>
      <c r="Q160" s="74"/>
      <c r="R160" s="74"/>
      <c r="S160" s="74"/>
      <c r="T160" s="74"/>
      <c r="U160" s="74"/>
      <c r="V160" s="74"/>
      <c r="W160" s="74"/>
      <c r="X160" s="74"/>
      <c r="Y160" s="74"/>
      <c r="Z160" s="74"/>
    </row>
    <row r="161" ht="11.25" customHeight="1">
      <c r="A161" s="65"/>
      <c r="B161" s="66"/>
      <c r="C161" s="66"/>
      <c r="D161" s="69"/>
      <c r="E161" s="308"/>
      <c r="F161" s="112"/>
      <c r="G161" s="74"/>
      <c r="H161" s="74"/>
      <c r="I161" s="74"/>
      <c r="J161" s="74"/>
      <c r="K161" s="74"/>
      <c r="L161" s="74"/>
      <c r="M161" s="74"/>
      <c r="N161" s="74"/>
      <c r="O161" s="74"/>
      <c r="P161" s="74"/>
      <c r="Q161" s="74"/>
      <c r="R161" s="74"/>
      <c r="S161" s="74"/>
      <c r="T161" s="74"/>
      <c r="U161" s="74"/>
      <c r="V161" s="74"/>
      <c r="W161" s="74"/>
      <c r="X161" s="74"/>
      <c r="Y161" s="74"/>
      <c r="Z161" s="74"/>
    </row>
    <row r="162" ht="11.25" customHeight="1">
      <c r="A162" s="65"/>
      <c r="B162" s="66"/>
      <c r="C162" s="66"/>
      <c r="D162" s="69"/>
      <c r="E162" s="308"/>
      <c r="F162" s="112"/>
      <c r="G162" s="74"/>
      <c r="H162" s="74"/>
      <c r="I162" s="74"/>
      <c r="J162" s="74"/>
      <c r="K162" s="74"/>
      <c r="L162" s="74"/>
      <c r="M162" s="74"/>
      <c r="N162" s="74"/>
      <c r="O162" s="74"/>
      <c r="P162" s="74"/>
      <c r="Q162" s="74"/>
      <c r="R162" s="74"/>
      <c r="S162" s="74"/>
      <c r="T162" s="74"/>
      <c r="U162" s="74"/>
      <c r="V162" s="74"/>
      <c r="W162" s="74"/>
      <c r="X162" s="74"/>
      <c r="Y162" s="74"/>
      <c r="Z162" s="74"/>
    </row>
    <row r="163" ht="11.25" customHeight="1">
      <c r="A163" s="65"/>
      <c r="B163" s="66"/>
      <c r="C163" s="66"/>
      <c r="D163" s="69"/>
      <c r="E163" s="308"/>
      <c r="F163" s="112"/>
      <c r="G163" s="74"/>
      <c r="H163" s="74"/>
      <c r="I163" s="74"/>
      <c r="J163" s="74"/>
      <c r="K163" s="74"/>
      <c r="L163" s="74"/>
      <c r="M163" s="74"/>
      <c r="N163" s="74"/>
      <c r="O163" s="74"/>
      <c r="P163" s="74"/>
      <c r="Q163" s="74"/>
      <c r="R163" s="74"/>
      <c r="S163" s="74"/>
      <c r="T163" s="74"/>
      <c r="U163" s="74"/>
      <c r="V163" s="74"/>
      <c r="W163" s="74"/>
      <c r="X163" s="74"/>
      <c r="Y163" s="74"/>
      <c r="Z163" s="74"/>
    </row>
    <row r="164" ht="11.25" customHeight="1">
      <c r="A164" s="65"/>
      <c r="B164" s="66"/>
      <c r="C164" s="66"/>
      <c r="D164" s="69"/>
      <c r="E164" s="308"/>
      <c r="F164" s="112"/>
      <c r="G164" s="74"/>
      <c r="H164" s="74"/>
      <c r="I164" s="74"/>
      <c r="J164" s="74"/>
      <c r="K164" s="74"/>
      <c r="L164" s="74"/>
      <c r="M164" s="74"/>
      <c r="N164" s="74"/>
      <c r="O164" s="74"/>
      <c r="P164" s="74"/>
      <c r="Q164" s="74"/>
      <c r="R164" s="74"/>
      <c r="S164" s="74"/>
      <c r="T164" s="74"/>
      <c r="U164" s="74"/>
      <c r="V164" s="74"/>
      <c r="W164" s="74"/>
      <c r="X164" s="74"/>
      <c r="Y164" s="74"/>
      <c r="Z164" s="74"/>
    </row>
    <row r="165" ht="11.25" customHeight="1">
      <c r="A165" s="65"/>
      <c r="B165" s="66"/>
      <c r="C165" s="66"/>
      <c r="D165" s="69"/>
      <c r="E165" s="308"/>
      <c r="F165" s="112"/>
      <c r="G165" s="74"/>
      <c r="H165" s="74"/>
      <c r="I165" s="74"/>
      <c r="J165" s="74"/>
      <c r="K165" s="74"/>
      <c r="L165" s="74"/>
      <c r="M165" s="74"/>
      <c r="N165" s="74"/>
      <c r="O165" s="74"/>
      <c r="P165" s="74"/>
      <c r="Q165" s="74"/>
      <c r="R165" s="74"/>
      <c r="S165" s="74"/>
      <c r="T165" s="74"/>
      <c r="U165" s="74"/>
      <c r="V165" s="74"/>
      <c r="W165" s="74"/>
      <c r="X165" s="74"/>
      <c r="Y165" s="74"/>
      <c r="Z165" s="74"/>
    </row>
    <row r="166" ht="11.25" customHeight="1">
      <c r="A166" s="65"/>
      <c r="B166" s="66"/>
      <c r="C166" s="66"/>
      <c r="D166" s="69"/>
      <c r="E166" s="308"/>
      <c r="F166" s="112"/>
      <c r="G166" s="74"/>
      <c r="H166" s="74"/>
      <c r="I166" s="74"/>
      <c r="J166" s="74"/>
      <c r="K166" s="74"/>
      <c r="L166" s="74"/>
      <c r="M166" s="74"/>
      <c r="N166" s="74"/>
      <c r="O166" s="74"/>
      <c r="P166" s="74"/>
      <c r="Q166" s="74"/>
      <c r="R166" s="74"/>
      <c r="S166" s="74"/>
      <c r="T166" s="74"/>
      <c r="U166" s="74"/>
      <c r="V166" s="74"/>
      <c r="W166" s="74"/>
      <c r="X166" s="74"/>
      <c r="Y166" s="74"/>
      <c r="Z166" s="74"/>
    </row>
    <row r="167" ht="11.25" customHeight="1">
      <c r="A167" s="65"/>
      <c r="B167" s="66"/>
      <c r="C167" s="66"/>
      <c r="D167" s="69"/>
      <c r="E167" s="308"/>
      <c r="F167" s="112"/>
      <c r="G167" s="74"/>
      <c r="H167" s="74"/>
      <c r="I167" s="74"/>
      <c r="J167" s="74"/>
      <c r="K167" s="74"/>
      <c r="L167" s="74"/>
      <c r="M167" s="74"/>
      <c r="N167" s="74"/>
      <c r="O167" s="74"/>
      <c r="P167" s="74"/>
      <c r="Q167" s="74"/>
      <c r="R167" s="74"/>
      <c r="S167" s="74"/>
      <c r="T167" s="74"/>
      <c r="U167" s="74"/>
      <c r="V167" s="74"/>
      <c r="W167" s="74"/>
      <c r="X167" s="74"/>
      <c r="Y167" s="74"/>
      <c r="Z167" s="74"/>
    </row>
    <row r="168" ht="11.25" customHeight="1">
      <c r="A168" s="65"/>
      <c r="B168" s="66"/>
      <c r="C168" s="66"/>
      <c r="D168" s="69"/>
      <c r="E168" s="308"/>
      <c r="F168" s="112"/>
      <c r="G168" s="74"/>
      <c r="H168" s="74"/>
      <c r="I168" s="74"/>
      <c r="J168" s="74"/>
      <c r="K168" s="74"/>
      <c r="L168" s="74"/>
      <c r="M168" s="74"/>
      <c r="N168" s="74"/>
      <c r="O168" s="74"/>
      <c r="P168" s="74"/>
      <c r="Q168" s="74"/>
      <c r="R168" s="74"/>
      <c r="S168" s="74"/>
      <c r="T168" s="74"/>
      <c r="U168" s="74"/>
      <c r="V168" s="74"/>
      <c r="W168" s="74"/>
      <c r="X168" s="74"/>
      <c r="Y168" s="74"/>
      <c r="Z168" s="74"/>
    </row>
    <row r="169" ht="11.25" customHeight="1">
      <c r="A169" s="65"/>
      <c r="B169" s="66"/>
      <c r="C169" s="66"/>
      <c r="D169" s="69"/>
      <c r="E169" s="308"/>
      <c r="F169" s="112"/>
      <c r="G169" s="74"/>
      <c r="H169" s="74"/>
      <c r="I169" s="74"/>
      <c r="J169" s="74"/>
      <c r="K169" s="74"/>
      <c r="L169" s="74"/>
      <c r="M169" s="74"/>
      <c r="N169" s="74"/>
      <c r="O169" s="74"/>
      <c r="P169" s="74"/>
      <c r="Q169" s="74"/>
      <c r="R169" s="74"/>
      <c r="S169" s="74"/>
      <c r="T169" s="74"/>
      <c r="U169" s="74"/>
      <c r="V169" s="74"/>
      <c r="W169" s="74"/>
      <c r="X169" s="74"/>
      <c r="Y169" s="74"/>
      <c r="Z169" s="74"/>
    </row>
    <row r="170" ht="11.25" customHeight="1">
      <c r="A170" s="65"/>
      <c r="B170" s="66"/>
      <c r="C170" s="66"/>
      <c r="D170" s="69"/>
      <c r="E170" s="308"/>
      <c r="F170" s="112"/>
      <c r="G170" s="74"/>
      <c r="H170" s="74"/>
      <c r="I170" s="74"/>
      <c r="J170" s="74"/>
      <c r="K170" s="74"/>
      <c r="L170" s="74"/>
      <c r="M170" s="74"/>
      <c r="N170" s="74"/>
      <c r="O170" s="74"/>
      <c r="P170" s="74"/>
      <c r="Q170" s="74"/>
      <c r="R170" s="74"/>
      <c r="S170" s="74"/>
      <c r="T170" s="74"/>
      <c r="U170" s="74"/>
      <c r="V170" s="74"/>
      <c r="W170" s="74"/>
      <c r="X170" s="74"/>
      <c r="Y170" s="74"/>
      <c r="Z170" s="74"/>
    </row>
    <row r="171" ht="11.25" customHeight="1">
      <c r="A171" s="65"/>
      <c r="B171" s="66"/>
      <c r="C171" s="66"/>
      <c r="D171" s="69"/>
      <c r="E171" s="308"/>
      <c r="F171" s="112"/>
      <c r="G171" s="74"/>
      <c r="H171" s="74"/>
      <c r="I171" s="74"/>
      <c r="J171" s="74"/>
      <c r="K171" s="74"/>
      <c r="L171" s="74"/>
      <c r="M171" s="74"/>
      <c r="N171" s="74"/>
      <c r="O171" s="74"/>
      <c r="P171" s="74"/>
      <c r="Q171" s="74"/>
      <c r="R171" s="74"/>
      <c r="S171" s="74"/>
      <c r="T171" s="74"/>
      <c r="U171" s="74"/>
      <c r="V171" s="74"/>
      <c r="W171" s="74"/>
      <c r="X171" s="74"/>
      <c r="Y171" s="74"/>
      <c r="Z171" s="74"/>
    </row>
    <row r="172" ht="11.25" customHeight="1">
      <c r="A172" s="65"/>
      <c r="B172" s="66"/>
      <c r="C172" s="66"/>
      <c r="D172" s="69"/>
      <c r="E172" s="308"/>
      <c r="F172" s="112"/>
      <c r="G172" s="74"/>
      <c r="H172" s="74"/>
      <c r="I172" s="74"/>
      <c r="J172" s="74"/>
      <c r="K172" s="74"/>
      <c r="L172" s="74"/>
      <c r="M172" s="74"/>
      <c r="N172" s="74"/>
      <c r="O172" s="74"/>
      <c r="P172" s="74"/>
      <c r="Q172" s="74"/>
      <c r="R172" s="74"/>
      <c r="S172" s="74"/>
      <c r="T172" s="74"/>
      <c r="U172" s="74"/>
      <c r="V172" s="74"/>
      <c r="W172" s="74"/>
      <c r="X172" s="74"/>
      <c r="Y172" s="74"/>
      <c r="Z172" s="74"/>
    </row>
    <row r="173" ht="11.25" customHeight="1">
      <c r="A173" s="65"/>
      <c r="B173" s="66"/>
      <c r="C173" s="66"/>
      <c r="D173" s="69"/>
      <c r="E173" s="308"/>
      <c r="F173" s="112"/>
      <c r="G173" s="74"/>
      <c r="H173" s="74"/>
      <c r="I173" s="74"/>
      <c r="J173" s="74"/>
      <c r="K173" s="74"/>
      <c r="L173" s="74"/>
      <c r="M173" s="74"/>
      <c r="N173" s="74"/>
      <c r="O173" s="74"/>
      <c r="P173" s="74"/>
      <c r="Q173" s="74"/>
      <c r="R173" s="74"/>
      <c r="S173" s="74"/>
      <c r="T173" s="74"/>
      <c r="U173" s="74"/>
      <c r="V173" s="74"/>
      <c r="W173" s="74"/>
      <c r="X173" s="74"/>
      <c r="Y173" s="74"/>
      <c r="Z173" s="74"/>
    </row>
    <row r="174" ht="11.25" customHeight="1">
      <c r="A174" s="65"/>
      <c r="B174" s="66"/>
      <c r="C174" s="66"/>
      <c r="D174" s="69"/>
      <c r="E174" s="308"/>
      <c r="F174" s="112"/>
      <c r="G174" s="74"/>
      <c r="H174" s="74"/>
      <c r="I174" s="74"/>
      <c r="J174" s="74"/>
      <c r="K174" s="74"/>
      <c r="L174" s="74"/>
      <c r="M174" s="74"/>
      <c r="N174" s="74"/>
      <c r="O174" s="74"/>
      <c r="P174" s="74"/>
      <c r="Q174" s="74"/>
      <c r="R174" s="74"/>
      <c r="S174" s="74"/>
      <c r="T174" s="74"/>
      <c r="U174" s="74"/>
      <c r="V174" s="74"/>
      <c r="W174" s="74"/>
      <c r="X174" s="74"/>
      <c r="Y174" s="74"/>
      <c r="Z174" s="74"/>
    </row>
    <row r="175" ht="11.25" customHeight="1">
      <c r="A175" s="65"/>
      <c r="B175" s="66"/>
      <c r="C175" s="66"/>
      <c r="D175" s="69"/>
      <c r="E175" s="308"/>
      <c r="F175" s="112"/>
      <c r="G175" s="74"/>
      <c r="H175" s="74"/>
      <c r="I175" s="74"/>
      <c r="J175" s="74"/>
      <c r="K175" s="74"/>
      <c r="L175" s="74"/>
      <c r="M175" s="74"/>
      <c r="N175" s="74"/>
      <c r="O175" s="74"/>
      <c r="P175" s="74"/>
      <c r="Q175" s="74"/>
      <c r="R175" s="74"/>
      <c r="S175" s="74"/>
      <c r="T175" s="74"/>
      <c r="U175" s="74"/>
      <c r="V175" s="74"/>
      <c r="W175" s="74"/>
      <c r="X175" s="74"/>
      <c r="Y175" s="74"/>
      <c r="Z175" s="74"/>
    </row>
    <row r="176" ht="11.25" customHeight="1">
      <c r="A176" s="65"/>
      <c r="B176" s="66"/>
      <c r="C176" s="66"/>
      <c r="D176" s="69"/>
      <c r="E176" s="308"/>
      <c r="F176" s="112"/>
      <c r="G176" s="74"/>
      <c r="H176" s="74"/>
      <c r="I176" s="74"/>
      <c r="J176" s="74"/>
      <c r="K176" s="74"/>
      <c r="L176" s="74"/>
      <c r="M176" s="74"/>
      <c r="N176" s="74"/>
      <c r="O176" s="74"/>
      <c r="P176" s="74"/>
      <c r="Q176" s="74"/>
      <c r="R176" s="74"/>
      <c r="S176" s="74"/>
      <c r="T176" s="74"/>
      <c r="U176" s="74"/>
      <c r="V176" s="74"/>
      <c r="W176" s="74"/>
      <c r="X176" s="74"/>
      <c r="Y176" s="74"/>
      <c r="Z176" s="74"/>
    </row>
    <row r="177" ht="11.25" customHeight="1">
      <c r="A177" s="65"/>
      <c r="B177" s="66"/>
      <c r="C177" s="66"/>
      <c r="D177" s="69"/>
      <c r="E177" s="308"/>
      <c r="F177" s="112"/>
      <c r="G177" s="74"/>
      <c r="H177" s="74"/>
      <c r="I177" s="74"/>
      <c r="J177" s="74"/>
      <c r="K177" s="74"/>
      <c r="L177" s="74"/>
      <c r="M177" s="74"/>
      <c r="N177" s="74"/>
      <c r="O177" s="74"/>
      <c r="P177" s="74"/>
      <c r="Q177" s="74"/>
      <c r="R177" s="74"/>
      <c r="S177" s="74"/>
      <c r="T177" s="74"/>
      <c r="U177" s="74"/>
      <c r="V177" s="74"/>
      <c r="W177" s="74"/>
      <c r="X177" s="74"/>
      <c r="Y177" s="74"/>
      <c r="Z177" s="74"/>
    </row>
    <row r="178" ht="11.25" customHeight="1">
      <c r="A178" s="65"/>
      <c r="B178" s="66"/>
      <c r="C178" s="66"/>
      <c r="D178" s="69"/>
      <c r="E178" s="308"/>
      <c r="F178" s="112"/>
      <c r="G178" s="74"/>
      <c r="H178" s="74"/>
      <c r="I178" s="74"/>
      <c r="J178" s="74"/>
      <c r="K178" s="74"/>
      <c r="L178" s="74"/>
      <c r="M178" s="74"/>
      <c r="N178" s="74"/>
      <c r="O178" s="74"/>
      <c r="P178" s="74"/>
      <c r="Q178" s="74"/>
      <c r="R178" s="74"/>
      <c r="S178" s="74"/>
      <c r="T178" s="74"/>
      <c r="U178" s="74"/>
      <c r="V178" s="74"/>
      <c r="W178" s="74"/>
      <c r="X178" s="74"/>
      <c r="Y178" s="74"/>
      <c r="Z178" s="74"/>
    </row>
    <row r="179" ht="11.25" customHeight="1">
      <c r="A179" s="65"/>
      <c r="B179" s="66"/>
      <c r="C179" s="66"/>
      <c r="D179" s="69"/>
      <c r="E179" s="308"/>
      <c r="F179" s="112"/>
      <c r="G179" s="74"/>
      <c r="H179" s="74"/>
      <c r="I179" s="74"/>
      <c r="J179" s="74"/>
      <c r="K179" s="74"/>
      <c r="L179" s="74"/>
      <c r="M179" s="74"/>
      <c r="N179" s="74"/>
      <c r="O179" s="74"/>
      <c r="P179" s="74"/>
      <c r="Q179" s="74"/>
      <c r="R179" s="74"/>
      <c r="S179" s="74"/>
      <c r="T179" s="74"/>
      <c r="U179" s="74"/>
      <c r="V179" s="74"/>
      <c r="W179" s="74"/>
      <c r="X179" s="74"/>
      <c r="Y179" s="74"/>
      <c r="Z179" s="74"/>
    </row>
    <row r="180" ht="11.25" customHeight="1">
      <c r="A180" s="65"/>
      <c r="B180" s="66"/>
      <c r="C180" s="66"/>
      <c r="D180" s="69"/>
      <c r="E180" s="308"/>
      <c r="F180" s="112"/>
      <c r="G180" s="74"/>
      <c r="H180" s="74"/>
      <c r="I180" s="74"/>
      <c r="J180" s="74"/>
      <c r="K180" s="74"/>
      <c r="L180" s="74"/>
      <c r="M180" s="74"/>
      <c r="N180" s="74"/>
      <c r="O180" s="74"/>
      <c r="P180" s="74"/>
      <c r="Q180" s="74"/>
      <c r="R180" s="74"/>
      <c r="S180" s="74"/>
      <c r="T180" s="74"/>
      <c r="U180" s="74"/>
      <c r="V180" s="74"/>
      <c r="W180" s="74"/>
      <c r="X180" s="74"/>
      <c r="Y180" s="74"/>
      <c r="Z180" s="74"/>
    </row>
    <row r="181" ht="11.25" customHeight="1">
      <c r="A181" s="65"/>
      <c r="B181" s="66"/>
      <c r="C181" s="66"/>
      <c r="D181" s="69"/>
      <c r="E181" s="308"/>
      <c r="F181" s="112"/>
      <c r="G181" s="74"/>
      <c r="H181" s="74"/>
      <c r="I181" s="74"/>
      <c r="J181" s="74"/>
      <c r="K181" s="74"/>
      <c r="L181" s="74"/>
      <c r="M181" s="74"/>
      <c r="N181" s="74"/>
      <c r="O181" s="74"/>
      <c r="P181" s="74"/>
      <c r="Q181" s="74"/>
      <c r="R181" s="74"/>
      <c r="S181" s="74"/>
      <c r="T181" s="74"/>
      <c r="U181" s="74"/>
      <c r="V181" s="74"/>
      <c r="W181" s="74"/>
      <c r="X181" s="74"/>
      <c r="Y181" s="74"/>
      <c r="Z181" s="74"/>
    </row>
    <row r="182" ht="11.25" customHeight="1">
      <c r="A182" s="65"/>
      <c r="B182" s="66"/>
      <c r="C182" s="66"/>
      <c r="D182" s="69"/>
      <c r="E182" s="308"/>
      <c r="F182" s="112"/>
      <c r="G182" s="74"/>
      <c r="H182" s="74"/>
      <c r="I182" s="74"/>
      <c r="J182" s="74"/>
      <c r="K182" s="74"/>
      <c r="L182" s="74"/>
      <c r="M182" s="74"/>
      <c r="N182" s="74"/>
      <c r="O182" s="74"/>
      <c r="P182" s="74"/>
      <c r="Q182" s="74"/>
      <c r="R182" s="74"/>
      <c r="S182" s="74"/>
      <c r="T182" s="74"/>
      <c r="U182" s="74"/>
      <c r="V182" s="74"/>
      <c r="W182" s="74"/>
      <c r="X182" s="74"/>
      <c r="Y182" s="74"/>
      <c r="Z182" s="74"/>
    </row>
    <row r="183" ht="11.25" customHeight="1">
      <c r="A183" s="65"/>
      <c r="B183" s="66"/>
      <c r="C183" s="66"/>
      <c r="D183" s="69"/>
      <c r="E183" s="308"/>
      <c r="F183" s="112"/>
      <c r="G183" s="74"/>
      <c r="H183" s="74"/>
      <c r="I183" s="74"/>
      <c r="J183" s="74"/>
      <c r="K183" s="74"/>
      <c r="L183" s="74"/>
      <c r="M183" s="74"/>
      <c r="N183" s="74"/>
      <c r="O183" s="74"/>
      <c r="P183" s="74"/>
      <c r="Q183" s="74"/>
      <c r="R183" s="74"/>
      <c r="S183" s="74"/>
      <c r="T183" s="74"/>
      <c r="U183" s="74"/>
      <c r="V183" s="74"/>
      <c r="W183" s="74"/>
      <c r="X183" s="74"/>
      <c r="Y183" s="74"/>
      <c r="Z183" s="74"/>
    </row>
    <row r="184" ht="11.25" customHeight="1">
      <c r="A184" s="65"/>
      <c r="B184" s="66"/>
      <c r="C184" s="66"/>
      <c r="D184" s="69"/>
      <c r="E184" s="308"/>
      <c r="F184" s="112"/>
      <c r="G184" s="74"/>
      <c r="H184" s="74"/>
      <c r="I184" s="74"/>
      <c r="J184" s="74"/>
      <c r="K184" s="74"/>
      <c r="L184" s="74"/>
      <c r="M184" s="74"/>
      <c r="N184" s="74"/>
      <c r="O184" s="74"/>
      <c r="P184" s="74"/>
      <c r="Q184" s="74"/>
      <c r="R184" s="74"/>
      <c r="S184" s="74"/>
      <c r="T184" s="74"/>
      <c r="U184" s="74"/>
      <c r="V184" s="74"/>
      <c r="W184" s="74"/>
      <c r="X184" s="74"/>
      <c r="Y184" s="74"/>
      <c r="Z184" s="74"/>
    </row>
    <row r="185" ht="11.25" customHeight="1">
      <c r="A185" s="65"/>
      <c r="B185" s="66"/>
      <c r="C185" s="66"/>
      <c r="D185" s="69"/>
      <c r="E185" s="308"/>
      <c r="F185" s="112"/>
      <c r="G185" s="74"/>
      <c r="H185" s="74"/>
      <c r="I185" s="74"/>
      <c r="J185" s="74"/>
      <c r="K185" s="74"/>
      <c r="L185" s="74"/>
      <c r="M185" s="74"/>
      <c r="N185" s="74"/>
      <c r="O185" s="74"/>
      <c r="P185" s="74"/>
      <c r="Q185" s="74"/>
      <c r="R185" s="74"/>
      <c r="S185" s="74"/>
      <c r="T185" s="74"/>
      <c r="U185" s="74"/>
      <c r="V185" s="74"/>
      <c r="W185" s="74"/>
      <c r="X185" s="74"/>
      <c r="Y185" s="74"/>
      <c r="Z185" s="74"/>
    </row>
    <row r="186" ht="11.25" customHeight="1">
      <c r="A186" s="65"/>
      <c r="B186" s="66"/>
      <c r="C186" s="66"/>
      <c r="D186" s="69"/>
      <c r="E186" s="308"/>
      <c r="F186" s="112"/>
      <c r="G186" s="74"/>
      <c r="H186" s="74"/>
      <c r="I186" s="74"/>
      <c r="J186" s="74"/>
      <c r="K186" s="74"/>
      <c r="L186" s="74"/>
      <c r="M186" s="74"/>
      <c r="N186" s="74"/>
      <c r="O186" s="74"/>
      <c r="P186" s="74"/>
      <c r="Q186" s="74"/>
      <c r="R186" s="74"/>
      <c r="S186" s="74"/>
      <c r="T186" s="74"/>
      <c r="U186" s="74"/>
      <c r="V186" s="74"/>
      <c r="W186" s="74"/>
      <c r="X186" s="74"/>
      <c r="Y186" s="74"/>
      <c r="Z186" s="74"/>
    </row>
    <row r="187" ht="11.25" customHeight="1">
      <c r="A187" s="65"/>
      <c r="B187" s="66"/>
      <c r="C187" s="66"/>
      <c r="D187" s="69"/>
      <c r="E187" s="308"/>
      <c r="F187" s="112"/>
      <c r="G187" s="74"/>
      <c r="H187" s="74"/>
      <c r="I187" s="74"/>
      <c r="J187" s="74"/>
      <c r="K187" s="74"/>
      <c r="L187" s="74"/>
      <c r="M187" s="74"/>
      <c r="N187" s="74"/>
      <c r="O187" s="74"/>
      <c r="P187" s="74"/>
      <c r="Q187" s="74"/>
      <c r="R187" s="74"/>
      <c r="S187" s="74"/>
      <c r="T187" s="74"/>
      <c r="U187" s="74"/>
      <c r="V187" s="74"/>
      <c r="W187" s="74"/>
      <c r="X187" s="74"/>
      <c r="Y187" s="74"/>
      <c r="Z187" s="74"/>
    </row>
    <row r="188" ht="11.25" customHeight="1">
      <c r="A188" s="65"/>
      <c r="B188" s="66"/>
      <c r="C188" s="66"/>
      <c r="D188" s="69"/>
      <c r="E188" s="308"/>
      <c r="F188" s="112"/>
      <c r="G188" s="74"/>
      <c r="H188" s="74"/>
      <c r="I188" s="74"/>
      <c r="J188" s="74"/>
      <c r="K188" s="74"/>
      <c r="L188" s="74"/>
      <c r="M188" s="74"/>
      <c r="N188" s="74"/>
      <c r="O188" s="74"/>
      <c r="P188" s="74"/>
      <c r="Q188" s="74"/>
      <c r="R188" s="74"/>
      <c r="S188" s="74"/>
      <c r="T188" s="74"/>
      <c r="U188" s="74"/>
      <c r="V188" s="74"/>
      <c r="W188" s="74"/>
      <c r="X188" s="74"/>
      <c r="Y188" s="74"/>
      <c r="Z188" s="74"/>
    </row>
    <row r="189" ht="11.25" customHeight="1">
      <c r="A189" s="65"/>
      <c r="B189" s="66"/>
      <c r="C189" s="66"/>
      <c r="D189" s="69"/>
      <c r="E189" s="308"/>
      <c r="F189" s="112"/>
      <c r="G189" s="74"/>
      <c r="H189" s="74"/>
      <c r="I189" s="74"/>
      <c r="J189" s="74"/>
      <c r="K189" s="74"/>
      <c r="L189" s="74"/>
      <c r="M189" s="74"/>
      <c r="N189" s="74"/>
      <c r="O189" s="74"/>
      <c r="P189" s="74"/>
      <c r="Q189" s="74"/>
      <c r="R189" s="74"/>
      <c r="S189" s="74"/>
      <c r="T189" s="74"/>
      <c r="U189" s="74"/>
      <c r="V189" s="74"/>
      <c r="W189" s="74"/>
      <c r="X189" s="74"/>
      <c r="Y189" s="74"/>
      <c r="Z189" s="74"/>
    </row>
    <row r="190" ht="11.25" customHeight="1">
      <c r="A190" s="65"/>
      <c r="B190" s="66"/>
      <c r="C190" s="66"/>
      <c r="D190" s="69"/>
      <c r="E190" s="308"/>
      <c r="F190" s="112"/>
      <c r="G190" s="74"/>
      <c r="H190" s="74"/>
      <c r="I190" s="74"/>
      <c r="J190" s="74"/>
      <c r="K190" s="74"/>
      <c r="L190" s="74"/>
      <c r="M190" s="74"/>
      <c r="N190" s="74"/>
      <c r="O190" s="74"/>
      <c r="P190" s="74"/>
      <c r="Q190" s="74"/>
      <c r="R190" s="74"/>
      <c r="S190" s="74"/>
      <c r="T190" s="74"/>
      <c r="U190" s="74"/>
      <c r="V190" s="74"/>
      <c r="W190" s="74"/>
      <c r="X190" s="74"/>
      <c r="Y190" s="74"/>
      <c r="Z190" s="74"/>
    </row>
    <row r="191" ht="11.25" customHeight="1">
      <c r="A191" s="65"/>
      <c r="B191" s="66"/>
      <c r="C191" s="66"/>
      <c r="D191" s="69"/>
      <c r="E191" s="308"/>
      <c r="F191" s="112"/>
      <c r="G191" s="74"/>
      <c r="H191" s="74"/>
      <c r="I191" s="74"/>
      <c r="J191" s="74"/>
      <c r="K191" s="74"/>
      <c r="L191" s="74"/>
      <c r="M191" s="74"/>
      <c r="N191" s="74"/>
      <c r="O191" s="74"/>
      <c r="P191" s="74"/>
      <c r="Q191" s="74"/>
      <c r="R191" s="74"/>
      <c r="S191" s="74"/>
      <c r="T191" s="74"/>
      <c r="U191" s="74"/>
      <c r="V191" s="74"/>
      <c r="W191" s="74"/>
      <c r="X191" s="74"/>
      <c r="Y191" s="74"/>
      <c r="Z191" s="74"/>
    </row>
    <row r="192" ht="11.25" customHeight="1">
      <c r="A192" s="65"/>
      <c r="B192" s="66"/>
      <c r="C192" s="66"/>
      <c r="D192" s="69"/>
      <c r="E192" s="308"/>
      <c r="F192" s="112"/>
      <c r="G192" s="74"/>
      <c r="H192" s="74"/>
      <c r="I192" s="74"/>
      <c r="J192" s="74"/>
      <c r="K192" s="74"/>
      <c r="L192" s="74"/>
      <c r="M192" s="74"/>
      <c r="N192" s="74"/>
      <c r="O192" s="74"/>
      <c r="P192" s="74"/>
      <c r="Q192" s="74"/>
      <c r="R192" s="74"/>
      <c r="S192" s="74"/>
      <c r="T192" s="74"/>
      <c r="U192" s="74"/>
      <c r="V192" s="74"/>
      <c r="W192" s="74"/>
      <c r="X192" s="74"/>
      <c r="Y192" s="74"/>
      <c r="Z192" s="74"/>
    </row>
    <row r="193" ht="11.25" customHeight="1">
      <c r="A193" s="65"/>
      <c r="B193" s="66"/>
      <c r="C193" s="66"/>
      <c r="D193" s="69"/>
      <c r="E193" s="308"/>
      <c r="F193" s="112"/>
      <c r="G193" s="74"/>
      <c r="H193" s="74"/>
      <c r="I193" s="74"/>
      <c r="J193" s="74"/>
      <c r="K193" s="74"/>
      <c r="L193" s="74"/>
      <c r="M193" s="74"/>
      <c r="N193" s="74"/>
      <c r="O193" s="74"/>
      <c r="P193" s="74"/>
      <c r="Q193" s="74"/>
      <c r="R193" s="74"/>
      <c r="S193" s="74"/>
      <c r="T193" s="74"/>
      <c r="U193" s="74"/>
      <c r="V193" s="74"/>
      <c r="W193" s="74"/>
      <c r="X193" s="74"/>
      <c r="Y193" s="74"/>
      <c r="Z193" s="74"/>
    </row>
    <row r="194" ht="11.25" customHeight="1">
      <c r="A194" s="65"/>
      <c r="B194" s="66"/>
      <c r="C194" s="66"/>
      <c r="D194" s="69"/>
      <c r="E194" s="308"/>
      <c r="F194" s="112"/>
      <c r="G194" s="74"/>
      <c r="H194" s="74"/>
      <c r="I194" s="74"/>
      <c r="J194" s="74"/>
      <c r="K194" s="74"/>
      <c r="L194" s="74"/>
      <c r="M194" s="74"/>
      <c r="N194" s="74"/>
      <c r="O194" s="74"/>
      <c r="P194" s="74"/>
      <c r="Q194" s="74"/>
      <c r="R194" s="74"/>
      <c r="S194" s="74"/>
      <c r="T194" s="74"/>
      <c r="U194" s="74"/>
      <c r="V194" s="74"/>
      <c r="W194" s="74"/>
      <c r="X194" s="74"/>
      <c r="Y194" s="74"/>
      <c r="Z194" s="74"/>
    </row>
    <row r="195" ht="11.25" customHeight="1">
      <c r="A195" s="65"/>
      <c r="B195" s="66"/>
      <c r="C195" s="66"/>
      <c r="D195" s="69"/>
      <c r="E195" s="308"/>
      <c r="F195" s="112"/>
      <c r="G195" s="74"/>
      <c r="H195" s="74"/>
      <c r="I195" s="74"/>
      <c r="J195" s="74"/>
      <c r="K195" s="74"/>
      <c r="L195" s="74"/>
      <c r="M195" s="74"/>
      <c r="N195" s="74"/>
      <c r="O195" s="74"/>
      <c r="P195" s="74"/>
      <c r="Q195" s="74"/>
      <c r="R195" s="74"/>
      <c r="S195" s="74"/>
      <c r="T195" s="74"/>
      <c r="U195" s="74"/>
      <c r="V195" s="74"/>
      <c r="W195" s="74"/>
      <c r="X195" s="74"/>
      <c r="Y195" s="74"/>
      <c r="Z195" s="74"/>
    </row>
    <row r="196" ht="11.25" customHeight="1">
      <c r="A196" s="65"/>
      <c r="B196" s="66"/>
      <c r="C196" s="66"/>
      <c r="D196" s="69"/>
      <c r="E196" s="308"/>
      <c r="F196" s="112"/>
      <c r="G196" s="74"/>
      <c r="H196" s="74"/>
      <c r="I196" s="74"/>
      <c r="J196" s="74"/>
      <c r="K196" s="74"/>
      <c r="L196" s="74"/>
      <c r="M196" s="74"/>
      <c r="N196" s="74"/>
      <c r="O196" s="74"/>
      <c r="P196" s="74"/>
      <c r="Q196" s="74"/>
      <c r="R196" s="74"/>
      <c r="S196" s="74"/>
      <c r="T196" s="74"/>
      <c r="U196" s="74"/>
      <c r="V196" s="74"/>
      <c r="W196" s="74"/>
      <c r="X196" s="74"/>
      <c r="Y196" s="74"/>
      <c r="Z196" s="74"/>
    </row>
    <row r="197" ht="11.25" customHeight="1">
      <c r="A197" s="65"/>
      <c r="B197" s="66"/>
      <c r="C197" s="66"/>
      <c r="D197" s="69"/>
      <c r="E197" s="308"/>
      <c r="F197" s="112"/>
      <c r="G197" s="74"/>
      <c r="H197" s="74"/>
      <c r="I197" s="74"/>
      <c r="J197" s="74"/>
      <c r="K197" s="74"/>
      <c r="L197" s="74"/>
      <c r="M197" s="74"/>
      <c r="N197" s="74"/>
      <c r="O197" s="74"/>
      <c r="P197" s="74"/>
      <c r="Q197" s="74"/>
      <c r="R197" s="74"/>
      <c r="S197" s="74"/>
      <c r="T197" s="74"/>
      <c r="U197" s="74"/>
      <c r="V197" s="74"/>
      <c r="W197" s="74"/>
      <c r="X197" s="74"/>
      <c r="Y197" s="74"/>
      <c r="Z197" s="74"/>
    </row>
    <row r="198" ht="11.25" customHeight="1">
      <c r="A198" s="65"/>
      <c r="B198" s="66"/>
      <c r="C198" s="66"/>
      <c r="D198" s="69"/>
      <c r="E198" s="308"/>
      <c r="F198" s="112"/>
      <c r="G198" s="74"/>
      <c r="H198" s="74"/>
      <c r="I198" s="74"/>
      <c r="J198" s="74"/>
      <c r="K198" s="74"/>
      <c r="L198" s="74"/>
      <c r="M198" s="74"/>
      <c r="N198" s="74"/>
      <c r="O198" s="74"/>
      <c r="P198" s="74"/>
      <c r="Q198" s="74"/>
      <c r="R198" s="74"/>
      <c r="S198" s="74"/>
      <c r="T198" s="74"/>
      <c r="U198" s="74"/>
      <c r="V198" s="74"/>
      <c r="W198" s="74"/>
      <c r="X198" s="74"/>
      <c r="Y198" s="74"/>
      <c r="Z198" s="74"/>
    </row>
    <row r="199" ht="11.25" customHeight="1">
      <c r="A199" s="65"/>
      <c r="B199" s="66"/>
      <c r="C199" s="66"/>
      <c r="D199" s="69"/>
      <c r="E199" s="308"/>
      <c r="F199" s="112"/>
      <c r="G199" s="74"/>
      <c r="H199" s="74"/>
      <c r="I199" s="74"/>
      <c r="J199" s="74"/>
      <c r="K199" s="74"/>
      <c r="L199" s="74"/>
      <c r="M199" s="74"/>
      <c r="N199" s="74"/>
      <c r="O199" s="74"/>
      <c r="P199" s="74"/>
      <c r="Q199" s="74"/>
      <c r="R199" s="74"/>
      <c r="S199" s="74"/>
      <c r="T199" s="74"/>
      <c r="U199" s="74"/>
      <c r="V199" s="74"/>
      <c r="W199" s="74"/>
      <c r="X199" s="74"/>
      <c r="Y199" s="74"/>
      <c r="Z199" s="74"/>
    </row>
    <row r="200" ht="11.25" customHeight="1">
      <c r="A200" s="65"/>
      <c r="B200" s="66"/>
      <c r="C200" s="66"/>
      <c r="D200" s="69"/>
      <c r="E200" s="308"/>
      <c r="F200" s="112"/>
      <c r="G200" s="74"/>
      <c r="H200" s="74"/>
      <c r="I200" s="74"/>
      <c r="J200" s="74"/>
      <c r="K200" s="74"/>
      <c r="L200" s="74"/>
      <c r="M200" s="74"/>
      <c r="N200" s="74"/>
      <c r="O200" s="74"/>
      <c r="P200" s="74"/>
      <c r="Q200" s="74"/>
      <c r="R200" s="74"/>
      <c r="S200" s="74"/>
      <c r="T200" s="74"/>
      <c r="U200" s="74"/>
      <c r="V200" s="74"/>
      <c r="W200" s="74"/>
      <c r="X200" s="74"/>
      <c r="Y200" s="74"/>
      <c r="Z200" s="74"/>
    </row>
    <row r="201" ht="11.25" customHeight="1">
      <c r="A201" s="65"/>
      <c r="B201" s="66"/>
      <c r="C201" s="66"/>
      <c r="D201" s="69"/>
      <c r="E201" s="308"/>
      <c r="F201" s="112"/>
      <c r="G201" s="74"/>
      <c r="H201" s="74"/>
      <c r="I201" s="74"/>
      <c r="J201" s="74"/>
      <c r="K201" s="74"/>
      <c r="L201" s="74"/>
      <c r="M201" s="74"/>
      <c r="N201" s="74"/>
      <c r="O201" s="74"/>
      <c r="P201" s="74"/>
      <c r="Q201" s="74"/>
      <c r="R201" s="74"/>
      <c r="S201" s="74"/>
      <c r="T201" s="74"/>
      <c r="U201" s="74"/>
      <c r="V201" s="74"/>
      <c r="W201" s="74"/>
      <c r="X201" s="74"/>
      <c r="Y201" s="74"/>
      <c r="Z201" s="74"/>
    </row>
    <row r="202" ht="11.25" customHeight="1">
      <c r="A202" s="65"/>
      <c r="B202" s="66"/>
      <c r="C202" s="66"/>
      <c r="D202" s="69"/>
      <c r="E202" s="308"/>
      <c r="F202" s="112"/>
      <c r="G202" s="74"/>
      <c r="H202" s="74"/>
      <c r="I202" s="74"/>
      <c r="J202" s="74"/>
      <c r="K202" s="74"/>
      <c r="L202" s="74"/>
      <c r="M202" s="74"/>
      <c r="N202" s="74"/>
      <c r="O202" s="74"/>
      <c r="P202" s="74"/>
      <c r="Q202" s="74"/>
      <c r="R202" s="74"/>
      <c r="S202" s="74"/>
      <c r="T202" s="74"/>
      <c r="U202" s="74"/>
      <c r="V202" s="74"/>
      <c r="W202" s="74"/>
      <c r="X202" s="74"/>
      <c r="Y202" s="74"/>
      <c r="Z202" s="74"/>
    </row>
    <row r="203" ht="15.75" customHeight="1">
      <c r="A203" s="51"/>
      <c r="B203" s="386"/>
      <c r="C203" s="386"/>
      <c r="D203" s="433"/>
      <c r="E203" s="433">
        <f>SUM(E8:E202)</f>
        <v>4980</v>
      </c>
    </row>
    <row r="204" ht="15.75" customHeight="1">
      <c r="A204" s="39"/>
      <c r="B204" s="39"/>
      <c r="C204" s="40"/>
      <c r="D204" s="40"/>
      <c r="E204" s="40"/>
      <c r="F204" s="1"/>
      <c r="G204" s="1"/>
      <c r="H204" s="1"/>
    </row>
    <row r="205" ht="15.75" customHeight="1">
      <c r="A205" s="116" t="s">
        <v>500</v>
      </c>
      <c r="B205" s="117"/>
      <c r="C205" s="117"/>
      <c r="D205" s="117"/>
      <c r="E205" s="117"/>
      <c r="F205" s="117"/>
      <c r="G205" s="117"/>
      <c r="H205" s="117"/>
      <c r="I205" s="39"/>
      <c r="J205" s="39"/>
      <c r="K205" s="39"/>
      <c r="L205" s="39"/>
      <c r="M205" s="39"/>
      <c r="N205" s="39"/>
      <c r="O205" s="39"/>
      <c r="P205" s="39"/>
      <c r="Q205" s="39"/>
      <c r="R205" s="39"/>
      <c r="S205" s="39"/>
      <c r="T205" s="39"/>
      <c r="U205" s="39"/>
      <c r="V205" s="39"/>
      <c r="W205" s="39"/>
      <c r="X205" s="39"/>
      <c r="Y205" s="39"/>
    </row>
    <row r="206" ht="15.75" customHeight="1">
      <c r="A206" s="39"/>
      <c r="B206" s="39"/>
      <c r="C206" s="40"/>
      <c r="D206" s="40"/>
      <c r="E206" s="1"/>
      <c r="F206" s="1"/>
      <c r="G206" s="1"/>
      <c r="H206" s="1"/>
    </row>
    <row r="207" ht="15.75" customHeight="1">
      <c r="A207" s="39"/>
      <c r="B207" s="39"/>
      <c r="C207" s="40"/>
      <c r="D207" s="40"/>
      <c r="E207" s="40"/>
      <c r="F207" s="1"/>
      <c r="G207" s="1"/>
      <c r="H207" s="1"/>
    </row>
    <row r="208" ht="15.75" customHeight="1">
      <c r="A208" s="39"/>
      <c r="B208" s="39"/>
      <c r="C208" s="40"/>
      <c r="D208" s="40"/>
      <c r="E208" s="1"/>
      <c r="F208" s="1"/>
      <c r="G208" s="1"/>
      <c r="H208" s="1"/>
    </row>
    <row r="209" ht="15.75" customHeight="1">
      <c r="A209" s="39"/>
      <c r="B209" s="39"/>
      <c r="C209" s="40"/>
      <c r="D209" s="40"/>
      <c r="E209" s="40"/>
      <c r="F209" s="1"/>
      <c r="G209" s="1"/>
      <c r="H209" s="1"/>
    </row>
    <row r="210" ht="15.75" customHeight="1">
      <c r="A210" s="39"/>
      <c r="B210" s="39"/>
      <c r="C210" s="40"/>
      <c r="D210" s="40"/>
      <c r="E210" s="40"/>
      <c r="F210" s="1"/>
      <c r="G210" s="1"/>
      <c r="H210" s="1"/>
    </row>
    <row r="211" ht="15.75" customHeight="1">
      <c r="A211" s="39"/>
      <c r="B211" s="39"/>
      <c r="C211" s="40"/>
      <c r="D211" s="40"/>
      <c r="E211" s="40"/>
      <c r="F211" s="1"/>
      <c r="G211" s="1"/>
      <c r="H211" s="1"/>
    </row>
    <row r="212" ht="15.75" customHeight="1">
      <c r="A212" s="39"/>
      <c r="B212" s="39"/>
      <c r="C212" s="40"/>
      <c r="D212" s="40"/>
      <c r="E212" s="40"/>
      <c r="F212" s="1"/>
      <c r="G212" s="1"/>
      <c r="H212" s="1"/>
    </row>
    <row r="213" ht="15.75" customHeight="1">
      <c r="A213" s="39"/>
      <c r="B213" s="39"/>
      <c r="C213" s="40"/>
      <c r="D213" s="40"/>
      <c r="E213" s="40"/>
      <c r="F213" s="1"/>
      <c r="G213" s="1"/>
      <c r="H213" s="1"/>
    </row>
    <row r="214" ht="15.75" customHeight="1">
      <c r="A214" s="39"/>
      <c r="B214" s="39"/>
      <c r="C214" s="40"/>
      <c r="D214" s="40"/>
      <c r="E214" s="40"/>
      <c r="F214" s="1"/>
      <c r="G214" s="1"/>
      <c r="H214" s="1"/>
    </row>
    <row r="215" ht="15.75" customHeight="1">
      <c r="A215" s="39"/>
      <c r="B215" s="39"/>
      <c r="C215" s="40"/>
      <c r="D215" s="40"/>
      <c r="E215" s="40"/>
      <c r="F215" s="1"/>
      <c r="G215" s="1"/>
      <c r="H215" s="1"/>
    </row>
    <row r="216" ht="15.75" customHeight="1">
      <c r="A216" s="39"/>
      <c r="B216" s="39"/>
      <c r="C216" s="40"/>
      <c r="D216" s="40"/>
      <c r="E216" s="40"/>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c r="A248" s="39"/>
      <c r="B248" s="39"/>
      <c r="C248" s="40"/>
      <c r="D248" s="40"/>
      <c r="E248" s="40"/>
      <c r="F248" s="1"/>
      <c r="G248" s="1"/>
      <c r="H248" s="1"/>
    </row>
    <row r="249" ht="15.75" customHeight="1">
      <c r="A249" s="39"/>
      <c r="B249" s="39"/>
      <c r="C249" s="40"/>
      <c r="D249" s="40"/>
      <c r="E249" s="40"/>
      <c r="F249" s="1"/>
      <c r="G249" s="1"/>
      <c r="H249" s="1"/>
    </row>
    <row r="250" ht="15.75" customHeight="1">
      <c r="A250" s="39"/>
      <c r="B250" s="39"/>
      <c r="C250" s="40"/>
      <c r="D250" s="40"/>
      <c r="E250" s="40"/>
      <c r="F250" s="1"/>
      <c r="G250" s="1"/>
      <c r="H250" s="1"/>
    </row>
    <row r="251" ht="15.75" customHeight="1">
      <c r="A251" s="39"/>
      <c r="B251" s="39"/>
      <c r="C251" s="40"/>
      <c r="D251" s="40"/>
      <c r="E251" s="40"/>
      <c r="F251" s="1"/>
      <c r="G251" s="1"/>
      <c r="H251" s="1"/>
    </row>
    <row r="252" ht="15.75" customHeight="1">
      <c r="A252" s="39"/>
      <c r="B252" s="39"/>
      <c r="C252" s="40"/>
      <c r="D252" s="40"/>
      <c r="E252" s="40"/>
      <c r="F252" s="1"/>
      <c r="G252" s="1"/>
      <c r="H252" s="1"/>
    </row>
    <row r="253" ht="15.75" customHeight="1">
      <c r="A253" s="39"/>
      <c r="B253" s="39"/>
      <c r="C253" s="40"/>
      <c r="D253" s="40"/>
      <c r="E253" s="40"/>
      <c r="F253" s="1"/>
      <c r="G253" s="1"/>
      <c r="H253" s="1"/>
    </row>
    <row r="254" ht="15.75" customHeight="1">
      <c r="A254" s="39"/>
      <c r="B254" s="39"/>
      <c r="C254" s="40"/>
      <c r="D254" s="40"/>
      <c r="E254" s="40"/>
      <c r="F254" s="1"/>
      <c r="G254" s="1"/>
      <c r="H254" s="1"/>
    </row>
    <row r="255" ht="15.75" customHeight="1">
      <c r="A255" s="39"/>
      <c r="B255" s="39"/>
      <c r="C255" s="40"/>
      <c r="D255" s="40"/>
      <c r="E255" s="40"/>
      <c r="F255" s="1"/>
      <c r="G255" s="1"/>
      <c r="H255" s="1"/>
    </row>
    <row r="256" ht="15.75" customHeight="1">
      <c r="A256" s="39"/>
      <c r="B256" s="39"/>
      <c r="C256" s="40"/>
      <c r="D256" s="40"/>
      <c r="E256" s="40"/>
      <c r="F256" s="1"/>
      <c r="G256" s="1"/>
      <c r="H256" s="1"/>
    </row>
    <row r="257" ht="15.75" customHeight="1">
      <c r="A257" s="39"/>
      <c r="B257" s="39"/>
      <c r="C257" s="40"/>
      <c r="D257" s="40"/>
      <c r="E257" s="40"/>
      <c r="F257" s="1"/>
      <c r="G257" s="1"/>
      <c r="H257" s="1"/>
    </row>
    <row r="258" ht="15.75" customHeight="1">
      <c r="A258" s="39"/>
      <c r="B258" s="39"/>
      <c r="C258" s="40"/>
      <c r="D258" s="40"/>
      <c r="E258" s="40"/>
      <c r="F258" s="1"/>
      <c r="G258" s="1"/>
      <c r="H258" s="1"/>
    </row>
    <row r="259" ht="15.75" customHeight="1">
      <c r="A259" s="39"/>
      <c r="B259" s="39"/>
      <c r="C259" s="40"/>
      <c r="D259" s="40"/>
      <c r="E259" s="40"/>
      <c r="F259" s="1"/>
      <c r="G259" s="1"/>
      <c r="H259" s="1"/>
    </row>
    <row r="260" ht="15.75" customHeight="1">
      <c r="A260" s="39"/>
      <c r="B260" s="39"/>
      <c r="C260" s="40"/>
      <c r="D260" s="40"/>
      <c r="E260" s="40"/>
      <c r="F260" s="1"/>
      <c r="G260" s="1"/>
      <c r="H260" s="1"/>
    </row>
    <row r="261" ht="15.75" customHeight="1">
      <c r="A261" s="39"/>
      <c r="B261" s="39"/>
      <c r="C261" s="40"/>
      <c r="D261" s="40"/>
      <c r="E261" s="40"/>
      <c r="F261" s="1"/>
      <c r="G261" s="1"/>
      <c r="H261" s="1"/>
    </row>
    <row r="262" ht="15.75" customHeight="1">
      <c r="A262" s="39"/>
      <c r="B262" s="39"/>
      <c r="C262" s="40"/>
      <c r="D262" s="40"/>
      <c r="E262" s="40"/>
      <c r="F262" s="1"/>
      <c r="G262" s="1"/>
      <c r="H262" s="1"/>
    </row>
    <row r="263" ht="15.75" customHeight="1">
      <c r="A263" s="39"/>
      <c r="B263" s="39"/>
      <c r="C263" s="40"/>
      <c r="D263" s="40"/>
      <c r="E263" s="40"/>
      <c r="F263" s="1"/>
      <c r="G263" s="1"/>
      <c r="H263" s="1"/>
    </row>
    <row r="264" ht="15.75" customHeight="1">
      <c r="A264" s="39"/>
      <c r="B264" s="39"/>
      <c r="C264" s="40"/>
      <c r="D264" s="40"/>
      <c r="E264" s="40"/>
      <c r="F264" s="1"/>
      <c r="G264" s="1"/>
      <c r="H264" s="1"/>
    </row>
    <row r="265" ht="15.75" customHeight="1">
      <c r="A265" s="39"/>
      <c r="B265" s="39"/>
      <c r="C265" s="40"/>
      <c r="D265" s="40"/>
      <c r="E265" s="40"/>
      <c r="F265" s="1"/>
      <c r="G265" s="1"/>
      <c r="H265" s="1"/>
    </row>
    <row r="266" ht="15.75" customHeight="1">
      <c r="A266" s="39"/>
      <c r="B266" s="39"/>
      <c r="C266" s="40"/>
      <c r="D266" s="40"/>
      <c r="E266" s="40"/>
      <c r="F266" s="1"/>
      <c r="G266" s="1"/>
      <c r="H266" s="1"/>
    </row>
    <row r="267" ht="15.75" customHeight="1">
      <c r="A267" s="39"/>
      <c r="B267" s="39"/>
      <c r="C267" s="40"/>
      <c r="D267" s="40"/>
      <c r="E267" s="40"/>
      <c r="F267" s="1"/>
      <c r="G267" s="1"/>
      <c r="H267" s="1"/>
    </row>
    <row r="268" ht="15.75" customHeight="1">
      <c r="A268" s="39"/>
      <c r="B268" s="39"/>
      <c r="C268" s="40"/>
      <c r="D268" s="40"/>
      <c r="E268" s="40"/>
      <c r="F268" s="1"/>
      <c r="G268" s="1"/>
      <c r="H268" s="1"/>
    </row>
    <row r="269" ht="15.75" customHeight="1">
      <c r="A269" s="39"/>
      <c r="B269" s="39"/>
      <c r="C269" s="40"/>
      <c r="D269" s="40"/>
      <c r="E269" s="40"/>
      <c r="F269" s="1"/>
      <c r="G269" s="1"/>
      <c r="H269" s="1"/>
    </row>
    <row r="270" ht="15.75" customHeight="1">
      <c r="A270" s="39"/>
      <c r="B270" s="39"/>
      <c r="C270" s="40"/>
      <c r="D270" s="40"/>
      <c r="E270" s="40"/>
      <c r="F270" s="1"/>
      <c r="G270" s="1"/>
      <c r="H270" s="1"/>
    </row>
    <row r="271" ht="15.75" customHeight="1">
      <c r="A271" s="39"/>
      <c r="B271" s="39"/>
      <c r="C271" s="40"/>
      <c r="D271" s="40"/>
      <c r="E271" s="40"/>
      <c r="F271" s="1"/>
      <c r="G271" s="1"/>
      <c r="H271" s="1"/>
    </row>
    <row r="272" ht="15.75" customHeight="1">
      <c r="A272" s="39"/>
      <c r="B272" s="39"/>
      <c r="C272" s="40"/>
      <c r="D272" s="40"/>
      <c r="E272" s="40"/>
      <c r="F272" s="1"/>
      <c r="G272" s="1"/>
      <c r="H272" s="1"/>
    </row>
    <row r="273" ht="15.75" customHeight="1">
      <c r="A273" s="39"/>
      <c r="B273" s="39"/>
      <c r="C273" s="40"/>
      <c r="D273" s="40"/>
      <c r="E273" s="40"/>
      <c r="F273" s="1"/>
      <c r="G273" s="1"/>
      <c r="H273" s="1"/>
    </row>
    <row r="274" ht="15.75" customHeight="1">
      <c r="A274" s="39"/>
      <c r="B274" s="39"/>
      <c r="C274" s="40"/>
      <c r="D274" s="40"/>
      <c r="E274" s="40"/>
      <c r="F274" s="1"/>
      <c r="G274" s="1"/>
      <c r="H274" s="1"/>
    </row>
    <row r="275" ht="15.75" customHeight="1">
      <c r="A275" s="39"/>
      <c r="B275" s="39"/>
      <c r="C275" s="40"/>
      <c r="D275" s="40"/>
      <c r="E275" s="40"/>
      <c r="F275" s="1"/>
      <c r="G275" s="1"/>
      <c r="H275" s="1"/>
    </row>
    <row r="276" ht="15.75" customHeight="1">
      <c r="A276" s="39"/>
      <c r="B276" s="39"/>
      <c r="C276" s="40"/>
      <c r="D276" s="40"/>
      <c r="E276" s="40"/>
      <c r="F276" s="1"/>
      <c r="G276" s="1"/>
      <c r="H276" s="1"/>
    </row>
    <row r="277" ht="15.75" customHeight="1">
      <c r="A277" s="39"/>
      <c r="B277" s="39"/>
      <c r="C277" s="40"/>
      <c r="D277" s="40"/>
      <c r="E277" s="40"/>
      <c r="F277" s="1"/>
      <c r="G277" s="1"/>
      <c r="H277" s="1"/>
    </row>
    <row r="278" ht="15.75" customHeight="1">
      <c r="A278" s="39"/>
      <c r="B278" s="39"/>
      <c r="C278" s="40"/>
      <c r="D278" s="40"/>
      <c r="E278" s="40"/>
      <c r="F278" s="1"/>
      <c r="G278" s="1"/>
      <c r="H278" s="1"/>
    </row>
    <row r="279" ht="15.75" customHeight="1">
      <c r="A279" s="39"/>
      <c r="B279" s="39"/>
      <c r="C279" s="40"/>
      <c r="D279" s="40"/>
      <c r="E279" s="40"/>
      <c r="F279" s="1"/>
      <c r="G279" s="1"/>
      <c r="H279" s="1"/>
    </row>
    <row r="280" ht="15.75" customHeight="1">
      <c r="A280" s="39"/>
      <c r="B280" s="39"/>
      <c r="C280" s="40"/>
      <c r="D280" s="40"/>
      <c r="E280" s="40"/>
      <c r="F280" s="1"/>
      <c r="G280" s="1"/>
      <c r="H280" s="1"/>
    </row>
    <row r="281" ht="15.75" customHeight="1">
      <c r="A281" s="39"/>
      <c r="B281" s="39"/>
      <c r="C281" s="40"/>
      <c r="D281" s="40"/>
      <c r="E281" s="40"/>
      <c r="F281" s="1"/>
      <c r="G281" s="1"/>
      <c r="H281" s="1"/>
    </row>
    <row r="282" ht="15.75" customHeight="1">
      <c r="A282" s="39"/>
      <c r="B282" s="39"/>
      <c r="C282" s="40"/>
      <c r="D282" s="40"/>
      <c r="E282" s="40"/>
      <c r="F282" s="1"/>
      <c r="G282" s="1"/>
      <c r="H282" s="1"/>
    </row>
    <row r="283" ht="15.75" customHeight="1">
      <c r="A283" s="39"/>
      <c r="B283" s="39"/>
      <c r="C283" s="40"/>
      <c r="D283" s="40"/>
      <c r="E283" s="40"/>
      <c r="F283" s="1"/>
      <c r="G283" s="1"/>
      <c r="H283" s="1"/>
    </row>
    <row r="284" ht="15.75" customHeight="1">
      <c r="A284" s="39"/>
      <c r="B284" s="39"/>
      <c r="C284" s="40"/>
      <c r="D284" s="40"/>
      <c r="E284" s="40"/>
      <c r="F284" s="1"/>
      <c r="G284" s="1"/>
      <c r="H284" s="1"/>
    </row>
    <row r="285" ht="15.75" customHeight="1">
      <c r="A285" s="39"/>
      <c r="B285" s="39"/>
      <c r="C285" s="40"/>
      <c r="D285" s="40"/>
      <c r="E285" s="40"/>
      <c r="F285" s="1"/>
      <c r="G285" s="1"/>
      <c r="H285" s="1"/>
    </row>
    <row r="286" ht="15.75" customHeight="1">
      <c r="A286" s="39"/>
      <c r="B286" s="39"/>
      <c r="C286" s="40"/>
      <c r="D286" s="40"/>
      <c r="E286" s="40"/>
      <c r="F286" s="1"/>
      <c r="G286" s="1"/>
      <c r="H286" s="1"/>
    </row>
    <row r="287" ht="15.75" customHeight="1">
      <c r="A287" s="39"/>
      <c r="B287" s="39"/>
      <c r="C287" s="40"/>
      <c r="D287" s="40"/>
      <c r="E287" s="40"/>
      <c r="F287" s="1"/>
      <c r="G287" s="1"/>
      <c r="H287" s="1"/>
    </row>
    <row r="288" ht="15.75" customHeight="1">
      <c r="A288" s="39"/>
      <c r="B288" s="39"/>
      <c r="C288" s="40"/>
      <c r="D288" s="40"/>
      <c r="E288" s="40"/>
      <c r="F288" s="1"/>
      <c r="G288" s="1"/>
      <c r="H288" s="1"/>
    </row>
    <row r="289" ht="15.75" customHeight="1">
      <c r="A289" s="39"/>
      <c r="B289" s="39"/>
      <c r="C289" s="40"/>
      <c r="D289" s="40"/>
      <c r="E289" s="40"/>
      <c r="F289" s="1"/>
      <c r="G289" s="1"/>
      <c r="H289" s="1"/>
    </row>
    <row r="290" ht="15.75" customHeight="1">
      <c r="A290" s="39"/>
      <c r="B290" s="39"/>
      <c r="C290" s="40"/>
      <c r="D290" s="40"/>
      <c r="E290" s="40"/>
      <c r="F290" s="1"/>
      <c r="G290" s="1"/>
      <c r="H290" s="1"/>
    </row>
    <row r="291" ht="15.75" customHeight="1">
      <c r="A291" s="39"/>
      <c r="B291" s="39"/>
      <c r="C291" s="40"/>
      <c r="D291" s="40"/>
      <c r="E291" s="40"/>
      <c r="F291" s="1"/>
      <c r="G291" s="1"/>
      <c r="H291" s="1"/>
    </row>
    <row r="292" ht="15.75" customHeight="1">
      <c r="A292" s="39"/>
      <c r="B292" s="39"/>
      <c r="C292" s="40"/>
      <c r="D292" s="40"/>
      <c r="E292" s="40"/>
      <c r="F292" s="1"/>
      <c r="G292" s="1"/>
      <c r="H292" s="1"/>
    </row>
    <row r="293" ht="15.75" customHeight="1">
      <c r="A293" s="39"/>
      <c r="B293" s="39"/>
      <c r="C293" s="40"/>
      <c r="D293" s="40"/>
      <c r="E293" s="40"/>
      <c r="F293" s="1"/>
      <c r="G293" s="1"/>
      <c r="H293" s="1"/>
    </row>
    <row r="294" ht="15.75" customHeight="1">
      <c r="A294" s="39"/>
      <c r="B294" s="39"/>
      <c r="C294" s="40"/>
      <c r="D294" s="40"/>
      <c r="E294" s="40"/>
      <c r="F294" s="1"/>
      <c r="G294" s="1"/>
      <c r="H294" s="1"/>
    </row>
    <row r="295" ht="15.75" customHeight="1">
      <c r="A295" s="39"/>
      <c r="B295" s="39"/>
      <c r="C295" s="40"/>
      <c r="D295" s="40"/>
      <c r="E295" s="40"/>
      <c r="F295" s="1"/>
      <c r="G295" s="1"/>
      <c r="H295" s="1"/>
    </row>
    <row r="296" ht="15.75" customHeight="1">
      <c r="A296" s="39"/>
      <c r="B296" s="39"/>
      <c r="C296" s="40"/>
      <c r="D296" s="40"/>
      <c r="E296" s="40"/>
      <c r="F296" s="1"/>
      <c r="G296" s="1"/>
      <c r="H296" s="1"/>
    </row>
    <row r="297" ht="15.75" customHeight="1">
      <c r="A297" s="39"/>
      <c r="B297" s="39"/>
      <c r="C297" s="40"/>
      <c r="D297" s="40"/>
      <c r="E297" s="40"/>
      <c r="F297" s="1"/>
      <c r="G297" s="1"/>
      <c r="H297" s="1"/>
    </row>
    <row r="298" ht="15.75" customHeight="1">
      <c r="A298" s="39"/>
      <c r="B298" s="39"/>
      <c r="C298" s="40"/>
      <c r="D298" s="40"/>
      <c r="E298" s="40"/>
      <c r="F298" s="1"/>
      <c r="G298" s="1"/>
      <c r="H298" s="1"/>
    </row>
    <row r="299" ht="15.75" customHeight="1">
      <c r="A299" s="39"/>
      <c r="B299" s="39"/>
      <c r="C299" s="40"/>
      <c r="D299" s="40"/>
      <c r="E299" s="40"/>
      <c r="F299" s="1"/>
      <c r="G299" s="1"/>
      <c r="H299" s="1"/>
    </row>
    <row r="300" ht="15.75" customHeight="1">
      <c r="A300" s="39"/>
      <c r="B300" s="39"/>
      <c r="C300" s="40"/>
      <c r="D300" s="40"/>
      <c r="E300" s="40"/>
      <c r="F300" s="1"/>
      <c r="G300" s="1"/>
      <c r="H300" s="1"/>
    </row>
    <row r="301" ht="15.75" customHeight="1">
      <c r="A301" s="39"/>
      <c r="B301" s="39"/>
      <c r="C301" s="40"/>
      <c r="D301" s="40"/>
      <c r="E301" s="40"/>
      <c r="F301" s="1"/>
      <c r="G301" s="1"/>
      <c r="H301" s="1"/>
    </row>
    <row r="302" ht="15.75" customHeight="1">
      <c r="A302" s="39"/>
      <c r="B302" s="39"/>
      <c r="C302" s="40"/>
      <c r="D302" s="40"/>
      <c r="E302" s="40"/>
      <c r="F302" s="1"/>
      <c r="G302" s="1"/>
      <c r="H302" s="1"/>
    </row>
    <row r="303" ht="15.75" customHeight="1">
      <c r="A303" s="39"/>
      <c r="B303" s="39"/>
      <c r="C303" s="40"/>
      <c r="D303" s="40"/>
      <c r="E303" s="40"/>
      <c r="F303" s="1"/>
      <c r="G303" s="1"/>
      <c r="H303" s="1"/>
    </row>
    <row r="304" ht="15.75" customHeight="1">
      <c r="A304" s="39"/>
      <c r="B304" s="39"/>
      <c r="C304" s="40"/>
      <c r="D304" s="40"/>
      <c r="E304" s="40"/>
      <c r="F304" s="1"/>
      <c r="G304" s="1"/>
      <c r="H304" s="1"/>
    </row>
    <row r="305" ht="15.75" customHeight="1">
      <c r="A305" s="39"/>
      <c r="B305" s="39"/>
      <c r="C305" s="40"/>
      <c r="D305" s="40"/>
      <c r="E305" s="40"/>
      <c r="F305" s="1"/>
      <c r="G305" s="1"/>
      <c r="H305" s="1"/>
    </row>
    <row r="306" ht="15.75" customHeight="1">
      <c r="A306" s="39"/>
      <c r="B306" s="39"/>
      <c r="C306" s="40"/>
      <c r="D306" s="40"/>
      <c r="E306" s="40"/>
      <c r="F306" s="1"/>
      <c r="G306" s="1"/>
      <c r="H306" s="1"/>
    </row>
    <row r="307" ht="15.75" customHeight="1">
      <c r="A307" s="39"/>
      <c r="B307" s="39"/>
      <c r="C307" s="40"/>
      <c r="D307" s="40"/>
      <c r="E307" s="40"/>
      <c r="F307" s="1"/>
      <c r="G307" s="1"/>
      <c r="H307" s="1"/>
    </row>
    <row r="308" ht="15.75" customHeight="1">
      <c r="A308" s="39"/>
      <c r="B308" s="39"/>
      <c r="C308" s="40"/>
      <c r="D308" s="40"/>
      <c r="E308" s="40"/>
      <c r="F308" s="1"/>
      <c r="G308" s="1"/>
      <c r="H308" s="1"/>
    </row>
    <row r="309" ht="15.75" customHeight="1">
      <c r="A309" s="39"/>
      <c r="B309" s="39"/>
      <c r="C309" s="40"/>
      <c r="D309" s="40"/>
      <c r="E309" s="40"/>
      <c r="F309" s="1"/>
      <c r="G309" s="1"/>
      <c r="H309" s="1"/>
    </row>
    <row r="310" ht="15.75" customHeight="1">
      <c r="A310" s="39"/>
      <c r="B310" s="39"/>
      <c r="C310" s="40"/>
      <c r="D310" s="40"/>
      <c r="E310" s="40"/>
      <c r="F310" s="1"/>
      <c r="G310" s="1"/>
      <c r="H310" s="1"/>
    </row>
    <row r="311" ht="15.75" customHeight="1">
      <c r="A311" s="39"/>
      <c r="B311" s="39"/>
      <c r="C311" s="40"/>
      <c r="D311" s="40"/>
      <c r="E311" s="40"/>
      <c r="F311" s="1"/>
      <c r="G311" s="1"/>
      <c r="H311" s="1"/>
    </row>
    <row r="312" ht="15.75" customHeight="1">
      <c r="A312" s="39"/>
      <c r="B312" s="39"/>
      <c r="C312" s="40"/>
      <c r="D312" s="40"/>
      <c r="E312" s="40"/>
      <c r="F312" s="1"/>
      <c r="G312" s="1"/>
      <c r="H312" s="1"/>
    </row>
    <row r="313" ht="15.75" customHeight="1">
      <c r="A313" s="39"/>
      <c r="B313" s="39"/>
      <c r="C313" s="40"/>
      <c r="D313" s="40"/>
      <c r="E313" s="40"/>
      <c r="F313" s="1"/>
      <c r="G313" s="1"/>
      <c r="H313" s="1"/>
    </row>
    <row r="314" ht="15.75" customHeight="1">
      <c r="A314" s="39"/>
      <c r="B314" s="39"/>
      <c r="C314" s="40"/>
      <c r="D314" s="40"/>
      <c r="E314" s="40"/>
      <c r="F314" s="1"/>
      <c r="G314" s="1"/>
      <c r="H314" s="1"/>
    </row>
    <row r="315" ht="15.75" customHeight="1">
      <c r="A315" s="39"/>
      <c r="B315" s="39"/>
      <c r="C315" s="40"/>
      <c r="D315" s="40"/>
      <c r="E315" s="40"/>
      <c r="F315" s="1"/>
      <c r="G315" s="1"/>
      <c r="H315" s="1"/>
    </row>
    <row r="316" ht="15.75" customHeight="1">
      <c r="A316" s="39"/>
      <c r="B316" s="39"/>
      <c r="C316" s="40"/>
      <c r="D316" s="40"/>
      <c r="E316" s="40"/>
      <c r="F316" s="1"/>
      <c r="G316" s="1"/>
      <c r="H316" s="1"/>
    </row>
    <row r="317" ht="15.75" customHeight="1">
      <c r="A317" s="39"/>
      <c r="B317" s="39"/>
      <c r="C317" s="40"/>
      <c r="D317" s="40"/>
      <c r="E317" s="40"/>
      <c r="F317" s="1"/>
      <c r="G317" s="1"/>
      <c r="H317" s="1"/>
    </row>
    <row r="318" ht="15.75" customHeight="1">
      <c r="A318" s="39"/>
      <c r="B318" s="39"/>
      <c r="C318" s="40"/>
      <c r="D318" s="40"/>
      <c r="E318" s="40"/>
      <c r="F318" s="1"/>
      <c r="G318" s="1"/>
      <c r="H318" s="1"/>
    </row>
    <row r="319" ht="15.75" customHeight="1">
      <c r="A319" s="39"/>
      <c r="B319" s="39"/>
      <c r="C319" s="40"/>
      <c r="D319" s="40"/>
      <c r="E319" s="40"/>
      <c r="F319" s="1"/>
      <c r="G319" s="1"/>
      <c r="H319" s="1"/>
    </row>
    <row r="320" ht="15.75" customHeight="1">
      <c r="A320" s="39"/>
      <c r="B320" s="39"/>
      <c r="C320" s="40"/>
      <c r="D320" s="40"/>
      <c r="E320" s="40"/>
      <c r="F320" s="1"/>
      <c r="G320" s="1"/>
      <c r="H320" s="1"/>
    </row>
    <row r="321" ht="15.75" customHeight="1">
      <c r="A321" s="39"/>
      <c r="B321" s="39"/>
      <c r="C321" s="40"/>
      <c r="D321" s="40"/>
      <c r="E321" s="40"/>
      <c r="F321" s="1"/>
      <c r="G321" s="1"/>
      <c r="H321" s="1"/>
    </row>
    <row r="322" ht="15.75" customHeight="1">
      <c r="A322" s="39"/>
      <c r="B322" s="39"/>
      <c r="C322" s="40"/>
      <c r="D322" s="40"/>
      <c r="E322" s="40"/>
      <c r="F322" s="1"/>
      <c r="G322" s="1"/>
      <c r="H322" s="1"/>
    </row>
    <row r="323" ht="15.75" customHeight="1">
      <c r="A323" s="39"/>
      <c r="B323" s="39"/>
      <c r="C323" s="40"/>
      <c r="D323" s="40"/>
      <c r="E323" s="40"/>
      <c r="F323" s="1"/>
      <c r="G323" s="1"/>
      <c r="H323" s="1"/>
    </row>
    <row r="324" ht="15.75" customHeight="1">
      <c r="A324" s="39"/>
      <c r="B324" s="39"/>
      <c r="C324" s="40"/>
      <c r="D324" s="40"/>
      <c r="E324" s="40"/>
      <c r="F324" s="1"/>
      <c r="G324" s="1"/>
      <c r="H324" s="1"/>
    </row>
    <row r="325" ht="15.75" customHeight="1">
      <c r="A325" s="39"/>
      <c r="B325" s="39"/>
      <c r="C325" s="40"/>
      <c r="D325" s="40"/>
      <c r="E325" s="40"/>
      <c r="F325" s="1"/>
      <c r="G325" s="1"/>
      <c r="H325" s="1"/>
    </row>
    <row r="326" ht="15.75" customHeight="1">
      <c r="A326" s="39"/>
      <c r="B326" s="39"/>
      <c r="C326" s="40"/>
      <c r="D326" s="40"/>
      <c r="E326" s="40"/>
      <c r="F326" s="1"/>
      <c r="G326" s="1"/>
      <c r="H326" s="1"/>
    </row>
    <row r="327" ht="15.75" customHeight="1">
      <c r="A327" s="39"/>
      <c r="B327" s="39"/>
      <c r="C327" s="40"/>
      <c r="D327" s="40"/>
      <c r="E327" s="40"/>
      <c r="F327" s="1"/>
      <c r="G327" s="1"/>
      <c r="H327" s="1"/>
    </row>
    <row r="328" ht="15.75" customHeight="1">
      <c r="A328" s="39"/>
      <c r="B328" s="39"/>
      <c r="C328" s="40"/>
      <c r="D328" s="40"/>
      <c r="E328" s="40"/>
      <c r="F328" s="1"/>
      <c r="G328" s="1"/>
      <c r="H328" s="1"/>
    </row>
    <row r="329" ht="15.75" customHeight="1">
      <c r="A329" s="39"/>
      <c r="B329" s="39"/>
      <c r="C329" s="40"/>
      <c r="D329" s="40"/>
      <c r="E329" s="40"/>
      <c r="F329" s="1"/>
      <c r="G329" s="1"/>
      <c r="H329" s="1"/>
    </row>
    <row r="330" ht="15.75" customHeight="1">
      <c r="A330" s="39"/>
      <c r="B330" s="39"/>
      <c r="C330" s="40"/>
      <c r="D330" s="40"/>
      <c r="E330" s="40"/>
      <c r="F330" s="1"/>
      <c r="G330" s="1"/>
      <c r="H330" s="1"/>
    </row>
    <row r="331" ht="15.75" customHeight="1">
      <c r="A331" s="39"/>
      <c r="B331" s="39"/>
      <c r="C331" s="40"/>
      <c r="D331" s="40"/>
      <c r="E331" s="40"/>
      <c r="F331" s="1"/>
      <c r="G331" s="1"/>
      <c r="H331" s="1"/>
    </row>
    <row r="332" ht="15.75" customHeight="1">
      <c r="A332" s="39"/>
      <c r="B332" s="39"/>
      <c r="C332" s="40"/>
      <c r="D332" s="40"/>
      <c r="E332" s="40"/>
      <c r="F332" s="1"/>
      <c r="G332" s="1"/>
      <c r="H332" s="1"/>
    </row>
    <row r="333" ht="15.75" customHeight="1">
      <c r="A333" s="39"/>
      <c r="B333" s="39"/>
      <c r="C333" s="40"/>
      <c r="D333" s="40"/>
      <c r="E333" s="40"/>
      <c r="F333" s="1"/>
      <c r="G333" s="1"/>
      <c r="H333" s="1"/>
    </row>
    <row r="334" ht="15.75" customHeight="1">
      <c r="A334" s="39"/>
      <c r="B334" s="39"/>
      <c r="C334" s="40"/>
      <c r="D334" s="40"/>
      <c r="E334" s="40"/>
      <c r="F334" s="1"/>
      <c r="G334" s="1"/>
      <c r="H334" s="1"/>
    </row>
    <row r="335" ht="15.75" customHeight="1">
      <c r="A335" s="39"/>
      <c r="B335" s="39"/>
      <c r="C335" s="40"/>
      <c r="D335" s="40"/>
      <c r="E335" s="40"/>
      <c r="F335" s="1"/>
      <c r="G335" s="1"/>
      <c r="H335" s="1"/>
    </row>
    <row r="336" ht="15.75" customHeight="1">
      <c r="A336" s="39"/>
      <c r="B336" s="39"/>
      <c r="C336" s="40"/>
      <c r="D336" s="40"/>
      <c r="E336" s="40"/>
      <c r="F336" s="1"/>
      <c r="G336" s="1"/>
      <c r="H336" s="1"/>
    </row>
    <row r="337" ht="15.75" customHeight="1">
      <c r="A337" s="39"/>
      <c r="B337" s="39"/>
      <c r="C337" s="40"/>
      <c r="D337" s="40"/>
      <c r="E337" s="40"/>
      <c r="F337" s="1"/>
      <c r="G337" s="1"/>
      <c r="H337" s="1"/>
    </row>
    <row r="338" ht="15.75" customHeight="1">
      <c r="A338" s="39"/>
      <c r="B338" s="39"/>
      <c r="C338" s="40"/>
      <c r="D338" s="40"/>
      <c r="E338" s="40"/>
      <c r="F338" s="1"/>
      <c r="G338" s="1"/>
      <c r="H338" s="1"/>
    </row>
    <row r="339" ht="15.75" customHeight="1">
      <c r="A339" s="39"/>
      <c r="B339" s="39"/>
      <c r="C339" s="40"/>
      <c r="D339" s="40"/>
      <c r="E339" s="40"/>
      <c r="F339" s="1"/>
      <c r="G339" s="1"/>
      <c r="H339" s="1"/>
    </row>
    <row r="340" ht="15.75" customHeight="1">
      <c r="A340" s="39"/>
      <c r="B340" s="39"/>
      <c r="C340" s="40"/>
      <c r="D340" s="40"/>
      <c r="E340" s="40"/>
      <c r="F340" s="1"/>
      <c r="G340" s="1"/>
      <c r="H340" s="1"/>
    </row>
    <row r="341" ht="15.75" customHeight="1">
      <c r="A341" s="39"/>
      <c r="B341" s="39"/>
      <c r="C341" s="40"/>
      <c r="D341" s="40"/>
      <c r="E341" s="40"/>
      <c r="F341" s="1"/>
      <c r="G341" s="1"/>
      <c r="H341" s="1"/>
    </row>
    <row r="342" ht="15.75" customHeight="1">
      <c r="A342" s="39"/>
      <c r="B342" s="39"/>
      <c r="C342" s="40"/>
      <c r="D342" s="40"/>
      <c r="E342" s="40"/>
      <c r="F342" s="1"/>
      <c r="G342" s="1"/>
      <c r="H342" s="1"/>
    </row>
    <row r="343" ht="15.75" customHeight="1">
      <c r="A343" s="39"/>
      <c r="B343" s="39"/>
      <c r="C343" s="40"/>
      <c r="D343" s="40"/>
      <c r="E343" s="40"/>
      <c r="F343" s="1"/>
      <c r="G343" s="1"/>
      <c r="H343" s="1"/>
    </row>
    <row r="344" ht="15.75" customHeight="1">
      <c r="A344" s="39"/>
      <c r="B344" s="39"/>
      <c r="C344" s="40"/>
      <c r="D344" s="40"/>
      <c r="E344" s="40"/>
      <c r="F344" s="1"/>
      <c r="G344" s="1"/>
      <c r="H344" s="1"/>
    </row>
    <row r="345" ht="15.75" customHeight="1">
      <c r="A345" s="39"/>
      <c r="B345" s="39"/>
      <c r="C345" s="40"/>
      <c r="D345" s="40"/>
      <c r="E345" s="40"/>
      <c r="F345" s="1"/>
      <c r="G345" s="1"/>
      <c r="H345" s="1"/>
    </row>
    <row r="346" ht="15.75" customHeight="1">
      <c r="A346" s="39"/>
      <c r="B346" s="39"/>
      <c r="C346" s="40"/>
      <c r="D346" s="40"/>
      <c r="E346" s="40"/>
      <c r="F346" s="1"/>
      <c r="G346" s="1"/>
      <c r="H346" s="1"/>
    </row>
    <row r="347" ht="15.75" customHeight="1">
      <c r="A347" s="39"/>
      <c r="B347" s="39"/>
      <c r="C347" s="40"/>
      <c r="D347" s="40"/>
      <c r="E347" s="40"/>
      <c r="F347" s="1"/>
      <c r="G347" s="1"/>
      <c r="H347" s="1"/>
    </row>
    <row r="348" ht="15.75" customHeight="1">
      <c r="A348" s="39"/>
      <c r="B348" s="39"/>
      <c r="C348" s="40"/>
      <c r="D348" s="40"/>
      <c r="E348" s="40"/>
      <c r="F348" s="1"/>
      <c r="G348" s="1"/>
      <c r="H348" s="1"/>
    </row>
    <row r="349" ht="15.75" customHeight="1">
      <c r="A349" s="39"/>
      <c r="B349" s="39"/>
      <c r="C349" s="40"/>
      <c r="D349" s="40"/>
      <c r="E349" s="40"/>
      <c r="F349" s="1"/>
      <c r="G349" s="1"/>
      <c r="H349" s="1"/>
    </row>
    <row r="350" ht="15.75" customHeight="1">
      <c r="A350" s="39"/>
      <c r="B350" s="39"/>
      <c r="C350" s="40"/>
      <c r="D350" s="40"/>
      <c r="E350" s="40"/>
      <c r="F350" s="1"/>
      <c r="G350" s="1"/>
      <c r="H350" s="1"/>
    </row>
    <row r="351" ht="15.75" customHeight="1">
      <c r="A351" s="39"/>
      <c r="B351" s="39"/>
      <c r="C351" s="40"/>
      <c r="D351" s="40"/>
      <c r="E351" s="40"/>
      <c r="F351" s="1"/>
      <c r="G351" s="1"/>
      <c r="H351" s="1"/>
    </row>
    <row r="352" ht="15.75" customHeight="1">
      <c r="A352" s="39"/>
      <c r="B352" s="39"/>
      <c r="C352" s="40"/>
      <c r="D352" s="40"/>
      <c r="E352" s="40"/>
      <c r="F352" s="1"/>
      <c r="G352" s="1"/>
      <c r="H352" s="1"/>
    </row>
    <row r="353" ht="15.75" customHeight="1">
      <c r="A353" s="39"/>
      <c r="B353" s="39"/>
      <c r="C353" s="40"/>
      <c r="D353" s="40"/>
      <c r="E353" s="40"/>
      <c r="F353" s="1"/>
      <c r="G353" s="1"/>
      <c r="H353" s="1"/>
    </row>
    <row r="354" ht="15.75" customHeight="1">
      <c r="A354" s="39"/>
      <c r="B354" s="39"/>
      <c r="C354" s="40"/>
      <c r="D354" s="40"/>
      <c r="E354" s="40"/>
      <c r="F354" s="1"/>
      <c r="G354" s="1"/>
      <c r="H354" s="1"/>
    </row>
    <row r="355" ht="15.75" customHeight="1">
      <c r="A355" s="39"/>
      <c r="B355" s="39"/>
      <c r="C355" s="40"/>
      <c r="D355" s="40"/>
      <c r="E355" s="40"/>
      <c r="F355" s="1"/>
      <c r="G355" s="1"/>
      <c r="H355" s="1"/>
    </row>
    <row r="356" ht="15.75" customHeight="1">
      <c r="A356" s="39"/>
      <c r="B356" s="39"/>
      <c r="C356" s="40"/>
      <c r="D356" s="40"/>
      <c r="E356" s="40"/>
      <c r="F356" s="1"/>
      <c r="G356" s="1"/>
      <c r="H356" s="1"/>
    </row>
    <row r="357" ht="15.75" customHeight="1">
      <c r="A357" s="39"/>
      <c r="B357" s="39"/>
      <c r="C357" s="40"/>
      <c r="D357" s="40"/>
      <c r="E357" s="40"/>
      <c r="F357" s="1"/>
      <c r="G357" s="1"/>
      <c r="H357" s="1"/>
    </row>
    <row r="358" ht="15.75" customHeight="1">
      <c r="A358" s="39"/>
      <c r="B358" s="39"/>
      <c r="C358" s="40"/>
      <c r="D358" s="40"/>
      <c r="E358" s="40"/>
      <c r="F358" s="1"/>
      <c r="G358" s="1"/>
      <c r="H358" s="1"/>
    </row>
    <row r="359" ht="15.75" customHeight="1">
      <c r="A359" s="39"/>
      <c r="B359" s="39"/>
      <c r="C359" s="40"/>
      <c r="D359" s="40"/>
      <c r="E359" s="40"/>
      <c r="F359" s="1"/>
      <c r="G359" s="1"/>
      <c r="H359" s="1"/>
    </row>
    <row r="360" ht="15.75" customHeight="1">
      <c r="A360" s="39"/>
      <c r="B360" s="39"/>
      <c r="C360" s="40"/>
      <c r="D360" s="40"/>
      <c r="E360" s="40"/>
      <c r="F360" s="1"/>
      <c r="G360" s="1"/>
      <c r="H360" s="1"/>
    </row>
    <row r="361" ht="15.75" customHeight="1">
      <c r="A361" s="39"/>
      <c r="B361" s="39"/>
      <c r="C361" s="40"/>
      <c r="D361" s="40"/>
      <c r="E361" s="40"/>
      <c r="F361" s="1"/>
      <c r="G361" s="1"/>
      <c r="H361" s="1"/>
    </row>
    <row r="362" ht="15.75" customHeight="1">
      <c r="A362" s="39"/>
      <c r="B362" s="39"/>
      <c r="C362" s="40"/>
      <c r="D362" s="40"/>
      <c r="E362" s="40"/>
      <c r="F362" s="1"/>
      <c r="G362" s="1"/>
      <c r="H362" s="1"/>
    </row>
    <row r="363" ht="15.75" customHeight="1">
      <c r="A363" s="39"/>
      <c r="B363" s="39"/>
      <c r="C363" s="40"/>
      <c r="D363" s="40"/>
      <c r="E363" s="40"/>
      <c r="F363" s="1"/>
      <c r="G363" s="1"/>
      <c r="H363" s="1"/>
    </row>
    <row r="364" ht="15.75" customHeight="1">
      <c r="A364" s="39"/>
      <c r="B364" s="39"/>
      <c r="C364" s="40"/>
      <c r="D364" s="40"/>
      <c r="E364" s="40"/>
      <c r="F364" s="1"/>
      <c r="G364" s="1"/>
      <c r="H364" s="1"/>
    </row>
    <row r="365" ht="15.75" customHeight="1">
      <c r="A365" s="39"/>
      <c r="B365" s="39"/>
      <c r="C365" s="40"/>
      <c r="D365" s="40"/>
      <c r="E365" s="40"/>
      <c r="F365" s="1"/>
      <c r="G365" s="1"/>
      <c r="H365" s="1"/>
    </row>
    <row r="366" ht="15.75" customHeight="1">
      <c r="A366" s="39"/>
      <c r="B366" s="39"/>
      <c r="C366" s="40"/>
      <c r="D366" s="40"/>
      <c r="E366" s="40"/>
      <c r="F366" s="1"/>
      <c r="G366" s="1"/>
      <c r="H366" s="1"/>
    </row>
    <row r="367" ht="15.75" customHeight="1">
      <c r="A367" s="39"/>
      <c r="B367" s="39"/>
      <c r="C367" s="40"/>
      <c r="D367" s="40"/>
      <c r="E367" s="40"/>
      <c r="F367" s="1"/>
      <c r="G367" s="1"/>
      <c r="H367" s="1"/>
    </row>
    <row r="368" ht="15.75" customHeight="1">
      <c r="A368" s="39"/>
      <c r="B368" s="39"/>
      <c r="C368" s="40"/>
      <c r="D368" s="40"/>
      <c r="E368" s="40"/>
      <c r="F368" s="1"/>
      <c r="G368" s="1"/>
      <c r="H368" s="1"/>
    </row>
    <row r="369" ht="15.75" customHeight="1">
      <c r="A369" s="39"/>
      <c r="B369" s="39"/>
      <c r="C369" s="40"/>
      <c r="D369" s="40"/>
      <c r="E369" s="40"/>
      <c r="F369" s="1"/>
      <c r="G369" s="1"/>
      <c r="H369" s="1"/>
    </row>
    <row r="370" ht="15.75" customHeight="1">
      <c r="A370" s="39"/>
      <c r="B370" s="39"/>
      <c r="C370" s="40"/>
      <c r="D370" s="40"/>
      <c r="E370" s="40"/>
      <c r="F370" s="1"/>
      <c r="G370" s="1"/>
      <c r="H370" s="1"/>
    </row>
    <row r="371" ht="15.75" customHeight="1">
      <c r="A371" s="39"/>
      <c r="B371" s="39"/>
      <c r="C371" s="40"/>
      <c r="D371" s="40"/>
      <c r="E371" s="40"/>
      <c r="F371" s="1"/>
      <c r="G371" s="1"/>
      <c r="H371" s="1"/>
    </row>
    <row r="372" ht="15.75" customHeight="1">
      <c r="A372" s="39"/>
      <c r="B372" s="39"/>
      <c r="C372" s="40"/>
      <c r="D372" s="40"/>
      <c r="E372" s="40"/>
      <c r="F372" s="1"/>
      <c r="G372" s="1"/>
      <c r="H372" s="1"/>
    </row>
    <row r="373" ht="15.75" customHeight="1">
      <c r="A373" s="39"/>
      <c r="B373" s="39"/>
      <c r="C373" s="40"/>
      <c r="D373" s="40"/>
      <c r="E373" s="40"/>
      <c r="F373" s="1"/>
      <c r="G373" s="1"/>
      <c r="H373" s="1"/>
    </row>
    <row r="374" ht="15.75" customHeight="1">
      <c r="A374" s="39"/>
      <c r="B374" s="39"/>
      <c r="C374" s="40"/>
      <c r="D374" s="40"/>
      <c r="E374" s="40"/>
      <c r="F374" s="1"/>
      <c r="G374" s="1"/>
      <c r="H374" s="1"/>
    </row>
    <row r="375" ht="15.75" customHeight="1">
      <c r="A375" s="39"/>
      <c r="B375" s="39"/>
      <c r="C375" s="40"/>
      <c r="D375" s="40"/>
      <c r="E375" s="40"/>
      <c r="F375" s="1"/>
      <c r="G375" s="1"/>
      <c r="H375" s="1"/>
    </row>
    <row r="376" ht="15.75" customHeight="1">
      <c r="A376" s="39"/>
      <c r="B376" s="39"/>
      <c r="C376" s="40"/>
      <c r="D376" s="40"/>
      <c r="E376" s="40"/>
      <c r="F376" s="1"/>
      <c r="G376" s="1"/>
      <c r="H376" s="1"/>
    </row>
    <row r="377" ht="15.75" customHeight="1">
      <c r="A377" s="39"/>
      <c r="B377" s="39"/>
      <c r="C377" s="40"/>
      <c r="D377" s="40"/>
      <c r="E377" s="40"/>
      <c r="F377" s="1"/>
      <c r="G377" s="1"/>
      <c r="H377" s="1"/>
    </row>
    <row r="378" ht="15.75" customHeight="1">
      <c r="A378" s="39"/>
      <c r="B378" s="39"/>
      <c r="C378" s="40"/>
      <c r="D378" s="40"/>
      <c r="E378" s="40"/>
      <c r="F378" s="1"/>
      <c r="G378" s="1"/>
      <c r="H378" s="1"/>
    </row>
    <row r="379" ht="15.75" customHeight="1">
      <c r="A379" s="39"/>
      <c r="B379" s="39"/>
      <c r="C379" s="40"/>
      <c r="D379" s="40"/>
      <c r="E379" s="40"/>
      <c r="F379" s="1"/>
      <c r="G379" s="1"/>
      <c r="H379" s="1"/>
    </row>
    <row r="380" ht="15.75" customHeight="1">
      <c r="A380" s="39"/>
      <c r="B380" s="39"/>
      <c r="C380" s="40"/>
      <c r="D380" s="40"/>
      <c r="E380" s="40"/>
      <c r="F380" s="1"/>
      <c r="G380" s="1"/>
      <c r="H380" s="1"/>
    </row>
    <row r="381" ht="15.75" customHeight="1">
      <c r="A381" s="39"/>
      <c r="B381" s="39"/>
      <c r="C381" s="40"/>
      <c r="D381" s="40"/>
      <c r="E381" s="40"/>
      <c r="F381" s="1"/>
      <c r="G381" s="1"/>
      <c r="H381" s="1"/>
    </row>
    <row r="382" ht="15.75" customHeight="1">
      <c r="A382" s="39"/>
      <c r="B382" s="39"/>
      <c r="C382" s="40"/>
      <c r="D382" s="40"/>
      <c r="E382" s="40"/>
      <c r="F382" s="1"/>
      <c r="G382" s="1"/>
      <c r="H382" s="1"/>
    </row>
    <row r="383" ht="15.75" customHeight="1">
      <c r="A383" s="39"/>
      <c r="B383" s="39"/>
      <c r="C383" s="40"/>
      <c r="D383" s="40"/>
      <c r="E383" s="40"/>
      <c r="F383" s="1"/>
      <c r="G383" s="1"/>
      <c r="H383" s="1"/>
    </row>
    <row r="384" ht="15.75" customHeight="1">
      <c r="A384" s="39"/>
      <c r="B384" s="39"/>
      <c r="C384" s="40"/>
      <c r="D384" s="40"/>
      <c r="E384" s="40"/>
      <c r="F384" s="1"/>
      <c r="G384" s="1"/>
      <c r="H384" s="1"/>
    </row>
    <row r="385" ht="15.75" customHeight="1">
      <c r="A385" s="39"/>
      <c r="B385" s="39"/>
      <c r="C385" s="40"/>
      <c r="D385" s="40"/>
      <c r="E385" s="40"/>
      <c r="F385" s="1"/>
      <c r="G385" s="1"/>
      <c r="H385" s="1"/>
    </row>
    <row r="386" ht="15.75" customHeight="1">
      <c r="A386" s="39"/>
      <c r="B386" s="39"/>
      <c r="C386" s="40"/>
      <c r="D386" s="40"/>
      <c r="E386" s="40"/>
      <c r="F386" s="1"/>
      <c r="G386" s="1"/>
      <c r="H386" s="1"/>
    </row>
    <row r="387" ht="15.75" customHeight="1">
      <c r="A387" s="39"/>
      <c r="B387" s="39"/>
      <c r="C387" s="40"/>
      <c r="D387" s="40"/>
      <c r="E387" s="40"/>
      <c r="F387" s="1"/>
      <c r="G387" s="1"/>
      <c r="H387" s="1"/>
    </row>
    <row r="388" ht="15.75" customHeight="1">
      <c r="A388" s="39"/>
      <c r="B388" s="39"/>
      <c r="C388" s="40"/>
      <c r="D388" s="40"/>
      <c r="E388" s="40"/>
      <c r="F388" s="1"/>
      <c r="G388" s="1"/>
      <c r="H388" s="1"/>
    </row>
    <row r="389" ht="15.75" customHeight="1">
      <c r="A389" s="39"/>
      <c r="B389" s="39"/>
      <c r="C389" s="40"/>
      <c r="D389" s="40"/>
      <c r="E389" s="40"/>
      <c r="F389" s="1"/>
      <c r="G389" s="1"/>
      <c r="H389" s="1"/>
    </row>
    <row r="390" ht="15.75" customHeight="1">
      <c r="A390" s="39"/>
      <c r="B390" s="39"/>
      <c r="C390" s="40"/>
      <c r="D390" s="40"/>
      <c r="E390" s="40"/>
      <c r="F390" s="1"/>
      <c r="G390" s="1"/>
      <c r="H390" s="1"/>
    </row>
    <row r="391" ht="15.75" customHeight="1">
      <c r="A391" s="39"/>
      <c r="B391" s="39"/>
      <c r="C391" s="40"/>
      <c r="D391" s="40"/>
      <c r="E391" s="40"/>
      <c r="F391" s="1"/>
      <c r="G391" s="1"/>
      <c r="H391" s="1"/>
    </row>
    <row r="392" ht="15.75" customHeight="1">
      <c r="A392" s="39"/>
      <c r="B392" s="39"/>
      <c r="C392" s="40"/>
      <c r="D392" s="40"/>
      <c r="E392" s="40"/>
      <c r="F392" s="1"/>
      <c r="G392" s="1"/>
      <c r="H392" s="1"/>
    </row>
    <row r="393" ht="15.75" customHeight="1">
      <c r="A393" s="39"/>
      <c r="B393" s="39"/>
      <c r="C393" s="40"/>
      <c r="D393" s="40"/>
      <c r="E393" s="40"/>
      <c r="F393" s="1"/>
      <c r="G393" s="1"/>
      <c r="H393" s="1"/>
    </row>
    <row r="394" ht="15.75" customHeight="1">
      <c r="A394" s="39"/>
      <c r="B394" s="39"/>
      <c r="C394" s="40"/>
      <c r="D394" s="40"/>
      <c r="E394" s="40"/>
      <c r="F394" s="1"/>
      <c r="G394" s="1"/>
      <c r="H394" s="1"/>
    </row>
    <row r="395" ht="15.75" customHeight="1">
      <c r="A395" s="39"/>
      <c r="B395" s="39"/>
      <c r="C395" s="40"/>
      <c r="D395" s="40"/>
      <c r="E395" s="40"/>
      <c r="F395" s="1"/>
      <c r="G395" s="1"/>
      <c r="H395" s="1"/>
    </row>
    <row r="396" ht="15.75" customHeight="1">
      <c r="A396" s="39"/>
      <c r="B396" s="39"/>
      <c r="C396" s="40"/>
      <c r="D396" s="40"/>
      <c r="E396" s="40"/>
      <c r="F396" s="1"/>
      <c r="G396" s="1"/>
      <c r="H396" s="1"/>
    </row>
    <row r="397" ht="15.75" customHeight="1">
      <c r="A397" s="39"/>
      <c r="B397" s="39"/>
      <c r="C397" s="40"/>
      <c r="D397" s="40"/>
      <c r="E397" s="40"/>
      <c r="F397" s="1"/>
      <c r="G397" s="1"/>
      <c r="H397" s="1"/>
    </row>
    <row r="398" ht="15.75" customHeight="1">
      <c r="A398" s="39"/>
      <c r="B398" s="39"/>
      <c r="C398" s="40"/>
      <c r="D398" s="40"/>
      <c r="E398" s="40"/>
      <c r="F398" s="1"/>
      <c r="G398" s="1"/>
      <c r="H398" s="1"/>
    </row>
    <row r="399" ht="15.75" customHeight="1">
      <c r="A399" s="39"/>
      <c r="B399" s="39"/>
      <c r="C399" s="40"/>
      <c r="D399" s="40"/>
      <c r="E399" s="40"/>
      <c r="F399" s="1"/>
      <c r="G399" s="1"/>
      <c r="H399" s="1"/>
    </row>
    <row r="400" ht="15.75" customHeight="1">
      <c r="A400" s="39"/>
      <c r="B400" s="39"/>
      <c r="C400" s="40"/>
      <c r="D400" s="40"/>
      <c r="E400" s="40"/>
      <c r="F400" s="1"/>
      <c r="G400" s="1"/>
      <c r="H400" s="1"/>
    </row>
    <row r="401" ht="15.75" customHeight="1">
      <c r="A401" s="39"/>
      <c r="B401" s="39"/>
      <c r="C401" s="40"/>
      <c r="D401" s="40"/>
      <c r="E401" s="40"/>
      <c r="F401" s="1"/>
      <c r="G401" s="1"/>
      <c r="H401" s="1"/>
    </row>
    <row r="402" ht="15.75" customHeight="1">
      <c r="A402" s="39"/>
      <c r="B402" s="39"/>
      <c r="C402" s="40"/>
      <c r="D402" s="40"/>
      <c r="E402" s="40"/>
      <c r="F402" s="1"/>
      <c r="G402" s="1"/>
      <c r="H402" s="1"/>
    </row>
    <row r="403" ht="15.75" customHeight="1">
      <c r="A403" s="39"/>
      <c r="B403" s="39"/>
      <c r="C403" s="40"/>
      <c r="D403" s="40"/>
      <c r="E403" s="40"/>
      <c r="F403" s="1"/>
      <c r="G403" s="1"/>
      <c r="H403" s="1"/>
    </row>
    <row r="404" ht="15.75" customHeight="1">
      <c r="A404" s="39"/>
      <c r="B404" s="39"/>
      <c r="C404" s="40"/>
      <c r="D404" s="40"/>
      <c r="E404" s="40"/>
      <c r="F404" s="1"/>
      <c r="G404" s="1"/>
      <c r="H404" s="1"/>
    </row>
    <row r="405" ht="15.75" customHeight="1">
      <c r="A405" s="39"/>
      <c r="B405" s="39"/>
      <c r="C405" s="40"/>
      <c r="D405" s="40"/>
      <c r="E405" s="40"/>
      <c r="F405" s="1"/>
      <c r="G405" s="1"/>
      <c r="H405" s="1"/>
    </row>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205:H205"/>
  </mergeCell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30.14"/>
    <col customWidth="1" min="7" max="8" width="13.71"/>
    <col customWidth="1" min="9" max="25" width="8.0"/>
  </cols>
  <sheetData>
    <row r="1">
      <c r="A1" s="39"/>
      <c r="B1" s="39"/>
      <c r="C1" s="40"/>
      <c r="D1" s="40"/>
      <c r="E1" s="40"/>
      <c r="F1" s="1"/>
      <c r="G1" s="1"/>
      <c r="H1" s="1"/>
    </row>
    <row r="2" ht="15.75" customHeight="1">
      <c r="A2" s="41" t="s">
        <v>5536</v>
      </c>
      <c r="B2" s="42"/>
      <c r="C2" s="42"/>
      <c r="D2" s="42"/>
      <c r="E2" s="43"/>
      <c r="F2" s="456"/>
      <c r="G2" s="456"/>
      <c r="H2" s="456"/>
      <c r="I2" s="45"/>
      <c r="J2" s="45"/>
      <c r="K2" s="45"/>
      <c r="L2" s="45"/>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14.25" customHeight="1">
      <c r="A4" s="131" t="s">
        <v>5537</v>
      </c>
      <c r="B4" s="42"/>
      <c r="C4" s="42"/>
      <c r="D4" s="42"/>
      <c r="E4" s="43"/>
      <c r="F4" s="456"/>
      <c r="G4" s="456"/>
      <c r="H4" s="456"/>
      <c r="I4" s="45"/>
      <c r="J4" s="45"/>
      <c r="K4" s="45"/>
      <c r="L4" s="45"/>
      <c r="M4" s="45"/>
      <c r="N4" s="45"/>
      <c r="O4" s="45"/>
      <c r="P4" s="45"/>
      <c r="Q4" s="45"/>
      <c r="R4" s="45"/>
      <c r="S4" s="45"/>
      <c r="T4" s="45"/>
      <c r="U4" s="45"/>
      <c r="V4" s="45"/>
      <c r="W4" s="45"/>
      <c r="X4" s="45"/>
      <c r="Y4" s="45"/>
    </row>
    <row r="5" ht="25.5" customHeight="1">
      <c r="A5" s="276" t="s">
        <v>5538</v>
      </c>
      <c r="B5" s="42"/>
      <c r="C5" s="42"/>
      <c r="D5" s="42"/>
      <c r="E5" s="43"/>
      <c r="F5" s="456"/>
      <c r="G5" s="456"/>
      <c r="H5" s="456"/>
      <c r="I5" s="45"/>
      <c r="J5" s="45"/>
      <c r="K5" s="45"/>
      <c r="L5" s="45"/>
      <c r="M5" s="45"/>
      <c r="N5" s="45"/>
      <c r="O5" s="45"/>
      <c r="P5" s="45"/>
      <c r="Q5" s="45"/>
      <c r="R5" s="45"/>
      <c r="S5" s="45"/>
      <c r="T5" s="45"/>
      <c r="U5" s="45"/>
      <c r="V5" s="45"/>
      <c r="W5" s="45"/>
      <c r="X5" s="45"/>
      <c r="Y5" s="45"/>
    </row>
    <row r="6" ht="39.75" customHeight="1">
      <c r="A6" s="276" t="s">
        <v>5539</v>
      </c>
      <c r="B6" s="42"/>
      <c r="C6" s="42"/>
      <c r="D6" s="42"/>
      <c r="E6" s="43"/>
      <c r="F6" s="456"/>
      <c r="G6" s="456"/>
      <c r="H6" s="456"/>
      <c r="I6" s="45"/>
      <c r="J6" s="45"/>
      <c r="K6" s="45"/>
      <c r="L6" s="45"/>
      <c r="M6" s="45"/>
      <c r="N6" s="45"/>
      <c r="O6" s="45"/>
      <c r="P6" s="45"/>
      <c r="Q6" s="45"/>
      <c r="R6" s="45"/>
      <c r="S6" s="45"/>
      <c r="T6" s="45"/>
      <c r="U6" s="45"/>
      <c r="V6" s="45"/>
      <c r="W6" s="45"/>
      <c r="X6" s="45"/>
      <c r="Y6" s="45"/>
    </row>
    <row r="7" ht="26.25" customHeight="1">
      <c r="A7" s="276" t="s">
        <v>5540</v>
      </c>
      <c r="B7" s="42"/>
      <c r="C7" s="42"/>
      <c r="D7" s="42"/>
      <c r="E7" s="43"/>
      <c r="F7" s="456"/>
      <c r="G7" s="456"/>
      <c r="H7" s="456"/>
      <c r="I7" s="45"/>
      <c r="J7" s="45"/>
      <c r="K7" s="45"/>
      <c r="L7" s="45"/>
      <c r="M7" s="45"/>
      <c r="N7" s="45"/>
      <c r="O7" s="45"/>
      <c r="P7" s="45"/>
      <c r="Q7" s="45"/>
      <c r="R7" s="45"/>
      <c r="S7" s="45"/>
      <c r="T7" s="45"/>
      <c r="U7" s="45"/>
      <c r="V7" s="45"/>
      <c r="W7" s="45"/>
      <c r="X7" s="45"/>
      <c r="Y7" s="45"/>
    </row>
    <row r="8" ht="59.25" customHeight="1">
      <c r="A8" s="465" t="s">
        <v>5541</v>
      </c>
      <c r="B8" s="42"/>
      <c r="C8" s="42"/>
      <c r="D8" s="42"/>
      <c r="E8" s="43"/>
      <c r="F8" s="456"/>
      <c r="G8" s="456"/>
      <c r="H8" s="456"/>
      <c r="I8" s="45"/>
      <c r="J8" s="45"/>
      <c r="K8" s="45"/>
      <c r="L8" s="45"/>
      <c r="M8" s="45"/>
      <c r="N8" s="45"/>
      <c r="O8" s="45"/>
      <c r="P8" s="45"/>
      <c r="Q8" s="45"/>
      <c r="R8" s="45"/>
      <c r="S8" s="45"/>
      <c r="T8" s="45"/>
      <c r="U8" s="45"/>
      <c r="V8" s="45"/>
      <c r="W8" s="45"/>
      <c r="X8" s="45"/>
      <c r="Y8" s="45"/>
    </row>
    <row r="9">
      <c r="A9" s="50"/>
      <c r="B9" s="50"/>
      <c r="C9" s="51"/>
      <c r="D9" s="51"/>
      <c r="E9" s="51"/>
      <c r="F9" s="50"/>
      <c r="G9" s="50"/>
      <c r="H9" s="50"/>
      <c r="I9" s="45"/>
      <c r="J9" s="45"/>
      <c r="K9" s="45"/>
      <c r="L9" s="45"/>
      <c r="M9" s="45"/>
      <c r="N9" s="45"/>
      <c r="O9" s="45"/>
      <c r="P9" s="45"/>
      <c r="Q9" s="45"/>
      <c r="R9" s="45"/>
      <c r="S9" s="45"/>
      <c r="T9" s="45"/>
      <c r="U9" s="45"/>
      <c r="V9" s="45"/>
      <c r="W9" s="45"/>
      <c r="X9" s="45"/>
      <c r="Y9" s="45"/>
    </row>
    <row r="10" ht="61.5" customHeight="1">
      <c r="A10" s="155" t="s">
        <v>1281</v>
      </c>
      <c r="B10" s="54" t="s">
        <v>8</v>
      </c>
      <c r="C10" s="54" t="s">
        <v>5542</v>
      </c>
      <c r="D10" s="296" t="s">
        <v>183</v>
      </c>
      <c r="E10" s="296" t="s">
        <v>187</v>
      </c>
      <c r="F10" s="57" t="s">
        <v>188</v>
      </c>
      <c r="I10" s="45"/>
      <c r="J10" s="45"/>
      <c r="K10" s="45"/>
      <c r="L10" s="45"/>
      <c r="M10" s="45"/>
      <c r="N10" s="45"/>
      <c r="O10" s="45"/>
      <c r="P10" s="45"/>
      <c r="Q10" s="45"/>
      <c r="R10" s="45"/>
      <c r="S10" s="45"/>
      <c r="T10" s="45"/>
      <c r="U10" s="45"/>
      <c r="V10" s="45"/>
      <c r="W10" s="45"/>
      <c r="X10" s="45"/>
      <c r="Y10" s="45"/>
    </row>
    <row r="11" ht="11.25" customHeight="1">
      <c r="A11" s="66" t="s">
        <v>5543</v>
      </c>
      <c r="B11" s="68" t="s">
        <v>52</v>
      </c>
      <c r="C11" s="68" t="s">
        <v>5476</v>
      </c>
      <c r="D11" s="126">
        <v>56.0</v>
      </c>
      <c r="E11" s="313">
        <v>56.0</v>
      </c>
      <c r="F11" s="95" t="s">
        <v>5543</v>
      </c>
    </row>
    <row r="12" ht="11.25" customHeight="1">
      <c r="A12" s="66" t="s">
        <v>5543</v>
      </c>
      <c r="B12" s="68" t="s">
        <v>52</v>
      </c>
      <c r="C12" s="68" t="s">
        <v>5544</v>
      </c>
      <c r="D12" s="126">
        <v>200.0</v>
      </c>
      <c r="E12" s="313">
        <v>200.0</v>
      </c>
      <c r="F12" s="95" t="s">
        <v>5543</v>
      </c>
    </row>
    <row r="13" ht="11.25" customHeight="1">
      <c r="A13" s="66" t="s">
        <v>5543</v>
      </c>
      <c r="B13" s="68" t="s">
        <v>52</v>
      </c>
      <c r="C13" s="68" t="s">
        <v>5544</v>
      </c>
      <c r="D13" s="126">
        <v>200.0</v>
      </c>
      <c r="E13" s="313">
        <v>200.0</v>
      </c>
      <c r="F13" s="95" t="s">
        <v>5543</v>
      </c>
    </row>
    <row r="14" ht="11.25" customHeight="1">
      <c r="A14" s="66" t="s">
        <v>5543</v>
      </c>
      <c r="B14" s="68" t="s">
        <v>52</v>
      </c>
      <c r="C14" s="68" t="s">
        <v>5545</v>
      </c>
      <c r="D14" s="126">
        <v>60.0</v>
      </c>
      <c r="E14" s="313">
        <v>60.0</v>
      </c>
      <c r="F14" s="95" t="s">
        <v>5543</v>
      </c>
    </row>
    <row r="15" ht="11.25" customHeight="1">
      <c r="A15" s="66" t="s">
        <v>2809</v>
      </c>
      <c r="B15" s="68" t="s">
        <v>228</v>
      </c>
      <c r="C15" s="68" t="s">
        <v>5546</v>
      </c>
      <c r="D15" s="126">
        <v>56.0</v>
      </c>
      <c r="E15" s="313">
        <v>56.0</v>
      </c>
      <c r="F15" s="95" t="s">
        <v>1611</v>
      </c>
    </row>
    <row r="16" ht="11.25" customHeight="1">
      <c r="A16" s="66" t="s">
        <v>2809</v>
      </c>
      <c r="B16" s="68" t="s">
        <v>228</v>
      </c>
      <c r="C16" s="68" t="s">
        <v>5547</v>
      </c>
      <c r="D16" s="126">
        <v>200.0</v>
      </c>
      <c r="E16" s="313">
        <v>200.0</v>
      </c>
      <c r="F16" s="95" t="s">
        <v>1611</v>
      </c>
    </row>
    <row r="17" ht="11.25" customHeight="1">
      <c r="A17" s="66" t="s">
        <v>5548</v>
      </c>
      <c r="B17" s="68" t="s">
        <v>52</v>
      </c>
      <c r="C17" s="68" t="s">
        <v>5549</v>
      </c>
      <c r="D17" s="126">
        <v>56.0</v>
      </c>
      <c r="E17" s="313">
        <v>56.0</v>
      </c>
      <c r="F17" s="95" t="s">
        <v>5548</v>
      </c>
    </row>
    <row r="18" ht="11.25" customHeight="1">
      <c r="A18" s="66" t="s">
        <v>2553</v>
      </c>
      <c r="B18" s="68"/>
      <c r="C18" s="68" t="s">
        <v>5550</v>
      </c>
      <c r="D18" s="126">
        <v>56.0</v>
      </c>
      <c r="E18" s="313">
        <v>56.0</v>
      </c>
      <c r="F18" s="95" t="s">
        <v>614</v>
      </c>
    </row>
    <row r="19" ht="11.25" customHeight="1">
      <c r="A19" s="66" t="s">
        <v>2553</v>
      </c>
      <c r="B19" s="68"/>
      <c r="C19" s="68" t="s">
        <v>5551</v>
      </c>
      <c r="D19" s="126">
        <v>200.0</v>
      </c>
      <c r="E19" s="313">
        <v>200.0</v>
      </c>
      <c r="F19" s="95" t="s">
        <v>614</v>
      </c>
    </row>
    <row r="20" ht="11.25" customHeight="1">
      <c r="A20" s="66" t="s">
        <v>2553</v>
      </c>
      <c r="B20" s="68"/>
      <c r="C20" s="68" t="s">
        <v>4384</v>
      </c>
      <c r="D20" s="126">
        <v>252.0</v>
      </c>
      <c r="E20" s="313">
        <v>252.0</v>
      </c>
      <c r="F20" s="95" t="s">
        <v>614</v>
      </c>
    </row>
    <row r="21" ht="11.25" customHeight="1">
      <c r="A21" s="66" t="s">
        <v>60</v>
      </c>
      <c r="B21" s="68" t="s">
        <v>52</v>
      </c>
      <c r="C21" s="68" t="s">
        <v>5552</v>
      </c>
      <c r="D21" s="126">
        <v>56.0</v>
      </c>
      <c r="E21" s="313">
        <v>56.0</v>
      </c>
      <c r="F21" s="95" t="s">
        <v>60</v>
      </c>
    </row>
    <row r="22" ht="11.25" customHeight="1">
      <c r="A22" s="66" t="s">
        <v>60</v>
      </c>
      <c r="B22" s="68" t="s">
        <v>52</v>
      </c>
      <c r="C22" s="68" t="s">
        <v>5553</v>
      </c>
      <c r="D22" s="126">
        <v>200.0</v>
      </c>
      <c r="E22" s="313">
        <v>200.0</v>
      </c>
      <c r="F22" s="95" t="s">
        <v>60</v>
      </c>
    </row>
    <row r="23" ht="11.25" customHeight="1">
      <c r="A23" s="66" t="s">
        <v>60</v>
      </c>
      <c r="B23" s="68" t="s">
        <v>52</v>
      </c>
      <c r="C23" s="68" t="s">
        <v>5554</v>
      </c>
      <c r="D23" s="126">
        <v>75.0</v>
      </c>
      <c r="E23" s="313">
        <v>75.0</v>
      </c>
      <c r="F23" s="95" t="s">
        <v>60</v>
      </c>
    </row>
    <row r="24" ht="11.25" customHeight="1">
      <c r="A24" s="66" t="s">
        <v>1635</v>
      </c>
      <c r="B24" s="68" t="s">
        <v>228</v>
      </c>
      <c r="C24" s="68" t="s">
        <v>5552</v>
      </c>
      <c r="D24" s="126">
        <v>56.0</v>
      </c>
      <c r="E24" s="313">
        <v>56.0</v>
      </c>
      <c r="F24" s="95" t="s">
        <v>1635</v>
      </c>
    </row>
    <row r="25" ht="11.25" customHeight="1">
      <c r="A25" s="66" t="s">
        <v>1635</v>
      </c>
      <c r="B25" s="68" t="s">
        <v>228</v>
      </c>
      <c r="C25" s="68" t="s">
        <v>5553</v>
      </c>
      <c r="D25" s="126">
        <v>200.0</v>
      </c>
      <c r="E25" s="313">
        <v>200.0</v>
      </c>
      <c r="F25" s="95" t="s">
        <v>1635</v>
      </c>
    </row>
    <row r="26" ht="11.25" customHeight="1">
      <c r="A26" s="66" t="s">
        <v>2561</v>
      </c>
      <c r="B26" s="68" t="s">
        <v>52</v>
      </c>
      <c r="C26" s="68" t="s">
        <v>5555</v>
      </c>
      <c r="D26" s="126">
        <v>56.0</v>
      </c>
      <c r="E26" s="313">
        <v>56.0</v>
      </c>
      <c r="F26" s="95" t="s">
        <v>2561</v>
      </c>
    </row>
    <row r="27" ht="11.25" customHeight="1">
      <c r="A27" s="66" t="s">
        <v>63</v>
      </c>
      <c r="B27" s="68" t="s">
        <v>52</v>
      </c>
      <c r="C27" s="68" t="s">
        <v>5550</v>
      </c>
      <c r="D27" s="126">
        <v>56.0</v>
      </c>
      <c r="E27" s="313">
        <v>56.0</v>
      </c>
      <c r="F27" s="95" t="s">
        <v>63</v>
      </c>
    </row>
    <row r="28" ht="11.25" customHeight="1">
      <c r="A28" s="66" t="s">
        <v>2577</v>
      </c>
      <c r="B28" s="68" t="s">
        <v>5448</v>
      </c>
      <c r="C28" s="68" t="s">
        <v>5550</v>
      </c>
      <c r="D28" s="126">
        <v>56.0</v>
      </c>
      <c r="E28" s="313">
        <v>56.0</v>
      </c>
      <c r="F28" s="95" t="s">
        <v>2577</v>
      </c>
    </row>
    <row r="29" ht="11.25" customHeight="1">
      <c r="A29" s="66" t="s">
        <v>2577</v>
      </c>
      <c r="B29" s="68" t="s">
        <v>5448</v>
      </c>
      <c r="C29" s="68" t="s">
        <v>5556</v>
      </c>
      <c r="D29" s="126">
        <v>200.0</v>
      </c>
      <c r="E29" s="313">
        <v>200.0</v>
      </c>
      <c r="F29" s="95" t="s">
        <v>2577</v>
      </c>
    </row>
    <row r="30" ht="11.25" customHeight="1">
      <c r="A30" s="66" t="s">
        <v>65</v>
      </c>
      <c r="B30" s="68" t="s">
        <v>52</v>
      </c>
      <c r="C30" s="68" t="s">
        <v>5546</v>
      </c>
      <c r="D30" s="126">
        <v>56.0</v>
      </c>
      <c r="E30" s="313">
        <v>56.0</v>
      </c>
      <c r="F30" s="95" t="s">
        <v>65</v>
      </c>
    </row>
    <row r="31" ht="11.25" customHeight="1">
      <c r="A31" s="66" t="s">
        <v>67</v>
      </c>
      <c r="B31" s="68" t="s">
        <v>52</v>
      </c>
      <c r="C31" s="68" t="s">
        <v>5476</v>
      </c>
      <c r="D31" s="126">
        <v>56.0</v>
      </c>
      <c r="E31" s="313">
        <v>56.0</v>
      </c>
      <c r="F31" s="95" t="s">
        <v>67</v>
      </c>
    </row>
    <row r="32" ht="11.25" customHeight="1">
      <c r="A32" s="66" t="s">
        <v>68</v>
      </c>
      <c r="B32" s="68" t="s">
        <v>52</v>
      </c>
      <c r="C32" s="68" t="s">
        <v>5555</v>
      </c>
      <c r="D32" s="126">
        <v>56.0</v>
      </c>
      <c r="E32" s="313">
        <v>56.0</v>
      </c>
      <c r="F32" s="95" t="s">
        <v>68</v>
      </c>
    </row>
    <row r="33" ht="11.25" customHeight="1">
      <c r="A33" s="66" t="s">
        <v>69</v>
      </c>
      <c r="B33" s="68" t="s">
        <v>52</v>
      </c>
      <c r="C33" s="68" t="s">
        <v>5557</v>
      </c>
      <c r="D33" s="126">
        <v>56.0</v>
      </c>
      <c r="E33" s="313">
        <v>56.0</v>
      </c>
      <c r="F33" s="95" t="s">
        <v>69</v>
      </c>
    </row>
    <row r="34" ht="11.25" customHeight="1">
      <c r="A34" s="66" t="s">
        <v>70</v>
      </c>
      <c r="B34" s="68" t="s">
        <v>52</v>
      </c>
      <c r="C34" s="68" t="s">
        <v>5552</v>
      </c>
      <c r="D34" s="126">
        <v>56.0</v>
      </c>
      <c r="E34" s="313">
        <v>56.0</v>
      </c>
      <c r="F34" s="95" t="s">
        <v>70</v>
      </c>
    </row>
    <row r="35" ht="11.25" customHeight="1">
      <c r="A35" s="66" t="s">
        <v>2602</v>
      </c>
      <c r="B35" s="68" t="s">
        <v>52</v>
      </c>
      <c r="C35" s="68" t="s">
        <v>5476</v>
      </c>
      <c r="D35" s="126">
        <v>56.0</v>
      </c>
      <c r="E35" s="313">
        <v>56.0</v>
      </c>
      <c r="F35" s="95" t="s">
        <v>2602</v>
      </c>
    </row>
    <row r="36" ht="11.25" customHeight="1">
      <c r="A36" s="95" t="s">
        <v>5558</v>
      </c>
      <c r="B36" s="68" t="s">
        <v>52</v>
      </c>
      <c r="C36" s="5" t="s">
        <v>5559</v>
      </c>
      <c r="D36" s="350">
        <v>56.0</v>
      </c>
      <c r="E36" s="350">
        <v>56.0</v>
      </c>
      <c r="F36" s="95" t="s">
        <v>5558</v>
      </c>
    </row>
    <row r="37" ht="11.25" customHeight="1">
      <c r="A37" s="95" t="s">
        <v>5558</v>
      </c>
      <c r="B37" s="68" t="s">
        <v>52</v>
      </c>
      <c r="C37" s="5" t="s">
        <v>5547</v>
      </c>
      <c r="D37" s="350">
        <v>200.0</v>
      </c>
      <c r="E37" s="350">
        <v>200.0</v>
      </c>
      <c r="F37" s="95" t="s">
        <v>5558</v>
      </c>
    </row>
    <row r="38" ht="11.25" customHeight="1">
      <c r="A38" s="95" t="s">
        <v>5558</v>
      </c>
      <c r="B38" s="68" t="s">
        <v>52</v>
      </c>
      <c r="C38" s="5" t="s">
        <v>5560</v>
      </c>
      <c r="D38" s="350">
        <v>84.0</v>
      </c>
      <c r="E38" s="350">
        <v>84.0</v>
      </c>
      <c r="F38" s="95" t="s">
        <v>5558</v>
      </c>
    </row>
    <row r="39" ht="11.25" customHeight="1">
      <c r="A39" s="66" t="s">
        <v>73</v>
      </c>
      <c r="B39" s="68" t="s">
        <v>52</v>
      </c>
      <c r="C39" s="68" t="s">
        <v>5550</v>
      </c>
      <c r="D39" s="126">
        <v>56.0</v>
      </c>
      <c r="E39" s="313">
        <v>56.0</v>
      </c>
      <c r="F39" s="95" t="s">
        <v>73</v>
      </c>
    </row>
    <row r="40" ht="11.25" customHeight="1">
      <c r="A40" s="66" t="s">
        <v>1667</v>
      </c>
      <c r="B40" s="68" t="s">
        <v>52</v>
      </c>
      <c r="C40" s="68" t="s">
        <v>5555</v>
      </c>
      <c r="D40" s="126">
        <v>56.0</v>
      </c>
      <c r="E40" s="313">
        <v>56.0</v>
      </c>
      <c r="F40" s="95" t="s">
        <v>1667</v>
      </c>
    </row>
    <row r="41" ht="11.25" customHeight="1">
      <c r="A41" s="66" t="s">
        <v>3891</v>
      </c>
      <c r="B41" s="68" t="s">
        <v>52</v>
      </c>
      <c r="C41" s="68" t="s">
        <v>5561</v>
      </c>
      <c r="D41" s="126">
        <v>84.0</v>
      </c>
      <c r="E41" s="313">
        <v>84.0</v>
      </c>
      <c r="F41" s="95" t="s">
        <v>3891</v>
      </c>
    </row>
    <row r="42" ht="11.25" customHeight="1">
      <c r="A42" s="66" t="s">
        <v>3891</v>
      </c>
      <c r="B42" s="68" t="s">
        <v>5562</v>
      </c>
      <c r="C42" s="68" t="s">
        <v>5555</v>
      </c>
      <c r="D42" s="126">
        <v>56.0</v>
      </c>
      <c r="E42" s="313">
        <v>56.0</v>
      </c>
      <c r="F42" s="95" t="s">
        <v>3891</v>
      </c>
    </row>
    <row r="43" ht="11.25" customHeight="1">
      <c r="A43" s="66" t="s">
        <v>281</v>
      </c>
      <c r="B43" s="68" t="s">
        <v>704</v>
      </c>
      <c r="C43" s="68" t="s">
        <v>5553</v>
      </c>
      <c r="D43" s="126">
        <v>200.0</v>
      </c>
      <c r="E43" s="313">
        <v>200.0</v>
      </c>
      <c r="F43" s="95" t="s">
        <v>281</v>
      </c>
    </row>
    <row r="44" ht="11.25" customHeight="1">
      <c r="A44" s="66" t="s">
        <v>281</v>
      </c>
      <c r="B44" s="68" t="s">
        <v>704</v>
      </c>
      <c r="C44" s="68" t="s">
        <v>5476</v>
      </c>
      <c r="D44" s="126">
        <v>56.0</v>
      </c>
      <c r="E44" s="313">
        <v>56.0</v>
      </c>
      <c r="F44" s="95" t="s">
        <v>281</v>
      </c>
    </row>
    <row r="45" ht="11.25" customHeight="1">
      <c r="A45" s="85" t="s">
        <v>3892</v>
      </c>
      <c r="B45" s="86" t="s">
        <v>228</v>
      </c>
      <c r="C45" s="68" t="s">
        <v>5550</v>
      </c>
      <c r="D45" s="126">
        <v>56.0</v>
      </c>
      <c r="E45" s="313">
        <v>56.0</v>
      </c>
      <c r="F45" s="95" t="s">
        <v>3892</v>
      </c>
    </row>
    <row r="46" ht="11.25" customHeight="1">
      <c r="A46" s="85" t="s">
        <v>3892</v>
      </c>
      <c r="B46" s="86" t="s">
        <v>228</v>
      </c>
      <c r="C46" s="86" t="s">
        <v>5563</v>
      </c>
      <c r="D46" s="126">
        <v>200.0</v>
      </c>
      <c r="E46" s="313">
        <v>200.0</v>
      </c>
      <c r="F46" s="95" t="s">
        <v>3892</v>
      </c>
    </row>
    <row r="47" ht="11.25" customHeight="1">
      <c r="A47" s="66" t="s">
        <v>3893</v>
      </c>
      <c r="B47" s="68" t="s">
        <v>52</v>
      </c>
      <c r="C47" s="68" t="s">
        <v>5555</v>
      </c>
      <c r="D47" s="126">
        <v>56.0</v>
      </c>
      <c r="E47" s="313">
        <v>56.0</v>
      </c>
      <c r="F47" s="95" t="s">
        <v>3893</v>
      </c>
    </row>
    <row r="48" ht="11.25" customHeight="1">
      <c r="A48" s="66" t="s">
        <v>79</v>
      </c>
      <c r="B48" s="68" t="s">
        <v>5562</v>
      </c>
      <c r="C48" s="68" t="s">
        <v>5552</v>
      </c>
      <c r="D48" s="126">
        <v>56.0</v>
      </c>
      <c r="E48" s="313">
        <v>56.0</v>
      </c>
      <c r="F48" s="95" t="s">
        <v>79</v>
      </c>
    </row>
    <row r="49" ht="11.25" customHeight="1">
      <c r="A49" s="66" t="s">
        <v>79</v>
      </c>
      <c r="B49" s="68" t="s">
        <v>5562</v>
      </c>
      <c r="C49" s="68" t="s">
        <v>5553</v>
      </c>
      <c r="D49" s="126">
        <v>200.0</v>
      </c>
      <c r="E49" s="313">
        <v>200.0</v>
      </c>
      <c r="F49" s="95" t="s">
        <v>79</v>
      </c>
    </row>
    <row r="50" ht="11.25" customHeight="1">
      <c r="A50" s="66" t="s">
        <v>79</v>
      </c>
      <c r="B50" s="68" t="s">
        <v>5562</v>
      </c>
      <c r="C50" s="68" t="s">
        <v>5545</v>
      </c>
      <c r="D50" s="126">
        <v>84.0</v>
      </c>
      <c r="E50" s="313">
        <v>84.0</v>
      </c>
      <c r="F50" s="95" t="s">
        <v>79</v>
      </c>
    </row>
    <row r="51" ht="11.25" customHeight="1">
      <c r="A51" s="66" t="s">
        <v>2887</v>
      </c>
      <c r="B51" s="68" t="s">
        <v>52</v>
      </c>
      <c r="C51" s="68" t="s">
        <v>5550</v>
      </c>
      <c r="D51" s="126">
        <v>56.0</v>
      </c>
      <c r="E51" s="313">
        <v>56.0</v>
      </c>
      <c r="F51" s="95" t="s">
        <v>2887</v>
      </c>
    </row>
    <row r="52" ht="11.25" customHeight="1">
      <c r="A52" s="66" t="s">
        <v>2887</v>
      </c>
      <c r="B52" s="68" t="s">
        <v>52</v>
      </c>
      <c r="C52" s="68" t="s">
        <v>5551</v>
      </c>
      <c r="D52" s="126">
        <v>200.0</v>
      </c>
      <c r="E52" s="313">
        <v>200.0</v>
      </c>
      <c r="F52" s="95" t="s">
        <v>2887</v>
      </c>
    </row>
    <row r="53" ht="11.25" customHeight="1">
      <c r="A53" s="66" t="s">
        <v>2887</v>
      </c>
      <c r="B53" s="68" t="s">
        <v>5221</v>
      </c>
      <c r="C53" s="68" t="s">
        <v>5564</v>
      </c>
      <c r="D53" s="126">
        <v>84.0</v>
      </c>
      <c r="E53" s="313">
        <v>84.0</v>
      </c>
      <c r="F53" s="95" t="s">
        <v>2887</v>
      </c>
    </row>
    <row r="54" ht="11.25" customHeight="1">
      <c r="A54" s="85" t="s">
        <v>299</v>
      </c>
      <c r="B54" s="86" t="s">
        <v>52</v>
      </c>
      <c r="C54" s="86" t="s">
        <v>5476</v>
      </c>
      <c r="D54" s="301">
        <v>56.0</v>
      </c>
      <c r="E54" s="313">
        <v>56.0</v>
      </c>
      <c r="F54" s="95" t="s">
        <v>299</v>
      </c>
    </row>
    <row r="55" ht="11.25" customHeight="1">
      <c r="A55" s="85" t="s">
        <v>299</v>
      </c>
      <c r="B55" s="86" t="s">
        <v>52</v>
      </c>
      <c r="C55" s="86" t="s">
        <v>5565</v>
      </c>
      <c r="D55" s="301">
        <v>60.0</v>
      </c>
      <c r="E55" s="313">
        <v>60.0</v>
      </c>
      <c r="F55" s="95" t="s">
        <v>299</v>
      </c>
    </row>
    <row r="56" ht="11.25" customHeight="1">
      <c r="A56" s="66" t="s">
        <v>83</v>
      </c>
      <c r="B56" s="68" t="s">
        <v>52</v>
      </c>
      <c r="C56" s="68" t="s">
        <v>5550</v>
      </c>
      <c r="D56" s="126">
        <v>56.0</v>
      </c>
      <c r="E56" s="313">
        <v>56.0</v>
      </c>
      <c r="F56" s="95" t="s">
        <v>83</v>
      </c>
    </row>
    <row r="57" ht="11.25" customHeight="1">
      <c r="A57" s="66" t="s">
        <v>84</v>
      </c>
      <c r="B57" s="68" t="s">
        <v>52</v>
      </c>
      <c r="C57" s="68" t="s">
        <v>5555</v>
      </c>
      <c r="D57" s="126">
        <v>56.0</v>
      </c>
      <c r="E57" s="313">
        <v>56.0</v>
      </c>
      <c r="F57" s="95" t="s">
        <v>2909</v>
      </c>
    </row>
    <row r="58" ht="11.25" customHeight="1">
      <c r="A58" s="66" t="s">
        <v>84</v>
      </c>
      <c r="B58" s="68" t="s">
        <v>52</v>
      </c>
      <c r="C58" s="68" t="s">
        <v>5551</v>
      </c>
      <c r="D58" s="126">
        <v>200.0</v>
      </c>
      <c r="E58" s="313">
        <v>200.0</v>
      </c>
      <c r="F58" s="95" t="s">
        <v>2909</v>
      </c>
    </row>
    <row r="59" ht="11.25" customHeight="1">
      <c r="A59" s="66" t="s">
        <v>84</v>
      </c>
      <c r="B59" s="68" t="s">
        <v>52</v>
      </c>
      <c r="C59" s="68" t="s">
        <v>5564</v>
      </c>
      <c r="D59" s="126">
        <v>84.0</v>
      </c>
      <c r="E59" s="313">
        <v>84.0</v>
      </c>
      <c r="F59" s="95" t="s">
        <v>2909</v>
      </c>
    </row>
    <row r="60" ht="11.25" customHeight="1">
      <c r="A60" s="66" t="s">
        <v>85</v>
      </c>
      <c r="B60" s="68" t="s">
        <v>52</v>
      </c>
      <c r="C60" s="68" t="s">
        <v>5555</v>
      </c>
      <c r="D60" s="126">
        <v>56.0</v>
      </c>
      <c r="E60" s="313">
        <v>56.0</v>
      </c>
      <c r="F60" s="95" t="s">
        <v>85</v>
      </c>
    </row>
    <row r="61" ht="11.25" customHeight="1">
      <c r="A61" s="66" t="s">
        <v>85</v>
      </c>
      <c r="B61" s="68" t="s">
        <v>52</v>
      </c>
      <c r="C61" s="68" t="s">
        <v>5551</v>
      </c>
      <c r="D61" s="126">
        <v>200.0</v>
      </c>
      <c r="E61" s="313">
        <v>200.0</v>
      </c>
      <c r="F61" s="95" t="s">
        <v>85</v>
      </c>
    </row>
    <row r="62" ht="11.25" customHeight="1">
      <c r="A62" s="66" t="s">
        <v>85</v>
      </c>
      <c r="B62" s="68" t="s">
        <v>52</v>
      </c>
      <c r="C62" s="68" t="s">
        <v>5566</v>
      </c>
      <c r="D62" s="126">
        <v>84.0</v>
      </c>
      <c r="E62" s="313">
        <v>84.0</v>
      </c>
      <c r="F62" s="95" t="s">
        <v>85</v>
      </c>
    </row>
    <row r="63" ht="11.25" customHeight="1">
      <c r="A63" s="66" t="s">
        <v>86</v>
      </c>
      <c r="B63" s="68" t="s">
        <v>52</v>
      </c>
      <c r="C63" s="68" t="s">
        <v>5476</v>
      </c>
      <c r="D63" s="126">
        <v>56.0</v>
      </c>
      <c r="E63" s="313">
        <v>56.0</v>
      </c>
      <c r="F63" s="95" t="s">
        <v>86</v>
      </c>
    </row>
    <row r="64" ht="11.25" customHeight="1">
      <c r="A64" s="66" t="s">
        <v>1299</v>
      </c>
      <c r="B64" s="68" t="s">
        <v>88</v>
      </c>
      <c r="C64" s="68" t="s">
        <v>5476</v>
      </c>
      <c r="D64" s="126">
        <v>56.0</v>
      </c>
      <c r="E64" s="313">
        <v>56.0</v>
      </c>
      <c r="F64" s="66" t="s">
        <v>1299</v>
      </c>
    </row>
    <row r="65" ht="11.25" customHeight="1">
      <c r="A65" s="66" t="s">
        <v>92</v>
      </c>
      <c r="B65" s="68" t="s">
        <v>88</v>
      </c>
      <c r="C65" s="68" t="s">
        <v>5567</v>
      </c>
      <c r="D65" s="126">
        <v>200.0</v>
      </c>
      <c r="E65" s="313">
        <v>200.0</v>
      </c>
      <c r="F65" s="66" t="s">
        <v>92</v>
      </c>
    </row>
    <row r="66" ht="11.25" customHeight="1">
      <c r="A66" s="66" t="s">
        <v>92</v>
      </c>
      <c r="B66" s="68" t="s">
        <v>88</v>
      </c>
      <c r="C66" s="68" t="s">
        <v>5568</v>
      </c>
      <c r="D66" s="126">
        <v>200.0</v>
      </c>
      <c r="E66" s="313">
        <v>200.0</v>
      </c>
      <c r="F66" s="66" t="s">
        <v>92</v>
      </c>
    </row>
    <row r="67" ht="11.25" customHeight="1">
      <c r="A67" s="66" t="s">
        <v>93</v>
      </c>
      <c r="B67" s="68" t="s">
        <v>88</v>
      </c>
      <c r="C67" s="68" t="s">
        <v>5476</v>
      </c>
      <c r="D67" s="126">
        <v>56.0</v>
      </c>
      <c r="E67" s="313">
        <v>56.0</v>
      </c>
      <c r="F67" s="66" t="s">
        <v>93</v>
      </c>
    </row>
    <row r="68" ht="11.25" customHeight="1">
      <c r="A68" s="66" t="s">
        <v>93</v>
      </c>
      <c r="B68" s="68" t="s">
        <v>88</v>
      </c>
      <c r="C68" s="68" t="s">
        <v>5553</v>
      </c>
      <c r="D68" s="126">
        <v>200.0</v>
      </c>
      <c r="E68" s="313">
        <v>200.0</v>
      </c>
      <c r="F68" s="66" t="s">
        <v>93</v>
      </c>
    </row>
    <row r="69" ht="11.25" customHeight="1">
      <c r="A69" s="66" t="s">
        <v>96</v>
      </c>
      <c r="B69" s="68" t="s">
        <v>88</v>
      </c>
      <c r="C69" s="68" t="s">
        <v>5476</v>
      </c>
      <c r="D69" s="126">
        <v>56.0</v>
      </c>
      <c r="E69" s="313">
        <v>56.0</v>
      </c>
      <c r="F69" s="66" t="s">
        <v>96</v>
      </c>
    </row>
    <row r="70" ht="11.25" customHeight="1">
      <c r="A70" s="66" t="s">
        <v>5569</v>
      </c>
      <c r="B70" s="68" t="s">
        <v>88</v>
      </c>
      <c r="C70" s="68" t="s">
        <v>5552</v>
      </c>
      <c r="D70" s="126">
        <v>56.0</v>
      </c>
      <c r="E70" s="313">
        <v>56.0</v>
      </c>
      <c r="F70" s="66" t="s">
        <v>5569</v>
      </c>
    </row>
    <row r="71" ht="11.25" customHeight="1">
      <c r="A71" s="66" t="s">
        <v>5569</v>
      </c>
      <c r="B71" s="68" t="s">
        <v>88</v>
      </c>
      <c r="C71" s="68" t="s">
        <v>5545</v>
      </c>
      <c r="D71" s="126">
        <v>28.0</v>
      </c>
      <c r="E71" s="313">
        <v>28.0</v>
      </c>
      <c r="F71" s="66" t="s">
        <v>5569</v>
      </c>
    </row>
    <row r="72" ht="11.25" customHeight="1">
      <c r="A72" s="95" t="s">
        <v>99</v>
      </c>
      <c r="B72" s="5" t="s">
        <v>88</v>
      </c>
      <c r="C72" s="5" t="s">
        <v>5552</v>
      </c>
      <c r="D72" s="350">
        <v>56.0</v>
      </c>
      <c r="E72" s="350">
        <v>56.0</v>
      </c>
      <c r="F72" s="95" t="s">
        <v>99</v>
      </c>
    </row>
    <row r="73" ht="11.25" customHeight="1">
      <c r="A73" s="95" t="s">
        <v>99</v>
      </c>
      <c r="B73" s="5" t="s">
        <v>88</v>
      </c>
      <c r="C73" s="5" t="s">
        <v>5545</v>
      </c>
      <c r="D73" s="350" t="s">
        <v>5570</v>
      </c>
      <c r="E73" s="350" t="s">
        <v>5571</v>
      </c>
      <c r="F73" s="95" t="s">
        <v>99</v>
      </c>
    </row>
    <row r="74" ht="11.25" customHeight="1">
      <c r="A74" s="66" t="s">
        <v>100</v>
      </c>
      <c r="B74" s="68" t="s">
        <v>88</v>
      </c>
      <c r="C74" s="68" t="s">
        <v>5572</v>
      </c>
      <c r="D74" s="126">
        <v>200.0</v>
      </c>
      <c r="E74" s="313">
        <v>200.0</v>
      </c>
      <c r="F74" s="66" t="s">
        <v>100</v>
      </c>
    </row>
    <row r="75" ht="11.25" customHeight="1">
      <c r="A75" s="66" t="s">
        <v>100</v>
      </c>
      <c r="B75" s="68" t="s">
        <v>88</v>
      </c>
      <c r="C75" s="68" t="s">
        <v>5573</v>
      </c>
      <c r="D75" s="126">
        <v>200.0</v>
      </c>
      <c r="E75" s="313">
        <v>200.0</v>
      </c>
      <c r="F75" s="66" t="s">
        <v>100</v>
      </c>
    </row>
    <row r="76" ht="11.25" customHeight="1">
      <c r="A76" s="66" t="s">
        <v>100</v>
      </c>
      <c r="B76" s="68" t="s">
        <v>88</v>
      </c>
      <c r="C76" s="68" t="s">
        <v>5550</v>
      </c>
      <c r="D76" s="126">
        <v>56.0</v>
      </c>
      <c r="E76" s="313">
        <v>56.0</v>
      </c>
      <c r="F76" s="66" t="s">
        <v>100</v>
      </c>
    </row>
    <row r="77" ht="11.25" customHeight="1">
      <c r="A77" s="66" t="s">
        <v>100</v>
      </c>
      <c r="B77" s="68" t="s">
        <v>88</v>
      </c>
      <c r="C77" s="68" t="s">
        <v>5574</v>
      </c>
      <c r="D77" s="126">
        <v>76.0</v>
      </c>
      <c r="E77" s="313">
        <v>76.0</v>
      </c>
      <c r="F77" s="66" t="s">
        <v>100</v>
      </c>
    </row>
    <row r="78" ht="11.25" customHeight="1">
      <c r="A78" s="66" t="s">
        <v>1371</v>
      </c>
      <c r="B78" s="68" t="s">
        <v>88</v>
      </c>
      <c r="C78" s="68" t="s">
        <v>5550</v>
      </c>
      <c r="D78" s="126">
        <v>56.0</v>
      </c>
      <c r="E78" s="313">
        <v>56.0</v>
      </c>
      <c r="F78" s="66" t="s">
        <v>1371</v>
      </c>
    </row>
    <row r="79" ht="11.25" customHeight="1">
      <c r="A79" s="66" t="s">
        <v>2182</v>
      </c>
      <c r="B79" s="68" t="s">
        <v>88</v>
      </c>
      <c r="C79" s="68" t="s">
        <v>5476</v>
      </c>
      <c r="D79" s="126">
        <v>56.0</v>
      </c>
      <c r="E79" s="313">
        <v>56.0</v>
      </c>
      <c r="F79" s="66" t="s">
        <v>2182</v>
      </c>
    </row>
    <row r="80" ht="11.25" customHeight="1">
      <c r="A80" s="66" t="s">
        <v>109</v>
      </c>
      <c r="B80" s="68" t="s">
        <v>88</v>
      </c>
      <c r="C80" s="68" t="s">
        <v>5575</v>
      </c>
      <c r="D80" s="126">
        <v>200.0</v>
      </c>
      <c r="E80" s="313">
        <v>200.0</v>
      </c>
      <c r="F80" s="66" t="s">
        <v>109</v>
      </c>
    </row>
    <row r="81" ht="11.25" customHeight="1">
      <c r="A81" s="66" t="s">
        <v>109</v>
      </c>
      <c r="B81" s="68" t="s">
        <v>88</v>
      </c>
      <c r="C81" s="68" t="s">
        <v>5476</v>
      </c>
      <c r="D81" s="126">
        <v>56.0</v>
      </c>
      <c r="E81" s="313">
        <v>56.0</v>
      </c>
      <c r="F81" s="66" t="s">
        <v>109</v>
      </c>
    </row>
    <row r="82" ht="11.25" customHeight="1">
      <c r="A82" s="100" t="s">
        <v>1764</v>
      </c>
      <c r="B82" s="102" t="s">
        <v>88</v>
      </c>
      <c r="C82" s="102" t="s">
        <v>5555</v>
      </c>
      <c r="D82" s="303">
        <v>56.0</v>
      </c>
      <c r="E82" s="321">
        <v>56.0</v>
      </c>
      <c r="F82" s="100" t="s">
        <v>1764</v>
      </c>
    </row>
    <row r="83" ht="11.25" customHeight="1">
      <c r="A83" s="66" t="s">
        <v>112</v>
      </c>
      <c r="B83" s="68" t="s">
        <v>88</v>
      </c>
      <c r="C83" s="68" t="s">
        <v>5576</v>
      </c>
      <c r="D83" s="313">
        <v>200.0</v>
      </c>
      <c r="E83" s="313">
        <v>200.0</v>
      </c>
      <c r="F83" s="66" t="s">
        <v>112</v>
      </c>
    </row>
    <row r="84" ht="11.25" customHeight="1">
      <c r="A84" s="66" t="s">
        <v>112</v>
      </c>
      <c r="B84" s="68" t="s">
        <v>88</v>
      </c>
      <c r="C84" s="68" t="s">
        <v>5476</v>
      </c>
      <c r="D84" s="313">
        <v>56.0</v>
      </c>
      <c r="E84" s="313">
        <v>56.0</v>
      </c>
      <c r="F84" s="66" t="s">
        <v>112</v>
      </c>
    </row>
    <row r="85" ht="11.25" customHeight="1">
      <c r="A85" s="66" t="s">
        <v>112</v>
      </c>
      <c r="B85" s="68" t="s">
        <v>88</v>
      </c>
      <c r="C85" s="68" t="s">
        <v>5577</v>
      </c>
      <c r="D85" s="313">
        <v>14.0</v>
      </c>
      <c r="E85" s="313">
        <v>14.0</v>
      </c>
      <c r="F85" s="66" t="s">
        <v>112</v>
      </c>
    </row>
    <row r="86" ht="11.25" customHeight="1">
      <c r="A86" s="66" t="s">
        <v>3632</v>
      </c>
      <c r="B86" s="68" t="s">
        <v>88</v>
      </c>
      <c r="C86" s="68" t="s">
        <v>5476</v>
      </c>
      <c r="D86" s="126">
        <v>56.0</v>
      </c>
      <c r="E86" s="313">
        <v>56.0</v>
      </c>
      <c r="F86" s="66" t="s">
        <v>3632</v>
      </c>
    </row>
    <row r="87" ht="11.25" customHeight="1">
      <c r="A87" s="66" t="s">
        <v>3632</v>
      </c>
      <c r="B87" s="68" t="s">
        <v>88</v>
      </c>
      <c r="C87" s="68" t="s">
        <v>5553</v>
      </c>
      <c r="D87" s="126">
        <v>200.0</v>
      </c>
      <c r="E87" s="313">
        <v>200.0</v>
      </c>
      <c r="F87" s="66" t="s">
        <v>3632</v>
      </c>
    </row>
    <row r="88" ht="11.25" customHeight="1">
      <c r="A88" s="66" t="s">
        <v>3632</v>
      </c>
      <c r="B88" s="68" t="s">
        <v>88</v>
      </c>
      <c r="C88" s="68" t="s">
        <v>5578</v>
      </c>
      <c r="D88" s="126">
        <v>75.0</v>
      </c>
      <c r="E88" s="313">
        <v>75.0</v>
      </c>
      <c r="F88" s="66" t="str">
        <f t="shared" ref="F88:F137" si="1">TRIM(A88)</f>
        <v>Tunsoiu Ștefan-Cătălin</v>
      </c>
    </row>
    <row r="89" ht="11.25" customHeight="1">
      <c r="A89" s="66" t="s">
        <v>114</v>
      </c>
      <c r="B89" s="68" t="s">
        <v>88</v>
      </c>
      <c r="C89" s="68" t="s">
        <v>5579</v>
      </c>
      <c r="D89" s="126" t="s">
        <v>5580</v>
      </c>
      <c r="E89" s="313">
        <v>70.0</v>
      </c>
      <c r="F89" s="66" t="str">
        <f t="shared" si="1"/>
        <v>Turcu Iustinian</v>
      </c>
    </row>
    <row r="90" ht="11.25" customHeight="1">
      <c r="A90" s="66" t="s">
        <v>114</v>
      </c>
      <c r="B90" s="68" t="s">
        <v>88</v>
      </c>
      <c r="C90" s="68" t="s">
        <v>5550</v>
      </c>
      <c r="D90" s="126">
        <v>56.0</v>
      </c>
      <c r="E90" s="313">
        <v>56.0</v>
      </c>
      <c r="F90" s="66" t="str">
        <f t="shared" si="1"/>
        <v>Turcu Iustinian</v>
      </c>
    </row>
    <row r="91" ht="11.25" customHeight="1">
      <c r="A91" s="66" t="s">
        <v>114</v>
      </c>
      <c r="B91" s="68" t="s">
        <v>88</v>
      </c>
      <c r="C91" s="68" t="s">
        <v>5551</v>
      </c>
      <c r="D91" s="126">
        <v>200.0</v>
      </c>
      <c r="E91" s="313">
        <v>200.0</v>
      </c>
      <c r="F91" s="66" t="str">
        <f t="shared" si="1"/>
        <v>Turcu Iustinian</v>
      </c>
    </row>
    <row r="92" ht="11.25" customHeight="1">
      <c r="A92" s="66" t="s">
        <v>117</v>
      </c>
      <c r="B92" s="68" t="s">
        <v>118</v>
      </c>
      <c r="C92" s="68" t="s">
        <v>5550</v>
      </c>
      <c r="D92" s="126">
        <v>56.0</v>
      </c>
      <c r="E92" s="313">
        <v>56.0</v>
      </c>
      <c r="F92" s="66" t="str">
        <f t="shared" si="1"/>
        <v>Baghiu Ștefan</v>
      </c>
    </row>
    <row r="93" ht="11.25" customHeight="1">
      <c r="A93" s="66" t="s">
        <v>117</v>
      </c>
      <c r="B93" s="68" t="s">
        <v>118</v>
      </c>
      <c r="C93" s="68" t="s">
        <v>4384</v>
      </c>
      <c r="D93" s="126" t="s">
        <v>5581</v>
      </c>
      <c r="E93" s="313">
        <v>184.0</v>
      </c>
      <c r="F93" s="66" t="str">
        <f t="shared" si="1"/>
        <v>Baghiu Ștefan</v>
      </c>
    </row>
    <row r="94" ht="11.25" customHeight="1">
      <c r="A94" s="66" t="s">
        <v>120</v>
      </c>
      <c r="B94" s="68" t="s">
        <v>118</v>
      </c>
      <c r="C94" s="68" t="s">
        <v>5550</v>
      </c>
      <c r="D94" s="126">
        <v>56.0</v>
      </c>
      <c r="E94" s="313">
        <v>56.0</v>
      </c>
      <c r="F94" s="66" t="str">
        <f t="shared" si="1"/>
        <v>Bako Alina</v>
      </c>
    </row>
    <row r="95" ht="11.25" customHeight="1">
      <c r="A95" s="66" t="s">
        <v>120</v>
      </c>
      <c r="B95" s="68" t="s">
        <v>118</v>
      </c>
      <c r="C95" s="68" t="s">
        <v>5551</v>
      </c>
      <c r="D95" s="126">
        <v>200.0</v>
      </c>
      <c r="E95" s="313">
        <v>200.0</v>
      </c>
      <c r="F95" s="66" t="str">
        <f t="shared" si="1"/>
        <v>Bako Alina</v>
      </c>
    </row>
    <row r="96" ht="11.25" customHeight="1">
      <c r="A96" s="66" t="s">
        <v>123</v>
      </c>
      <c r="B96" s="68" t="s">
        <v>118</v>
      </c>
      <c r="C96" s="68" t="s">
        <v>5476</v>
      </c>
      <c r="D96" s="126">
        <v>56.0</v>
      </c>
      <c r="E96" s="313">
        <v>56.0</v>
      </c>
      <c r="F96" s="305" t="str">
        <f t="shared" si="1"/>
        <v>Baron Dumitra</v>
      </c>
    </row>
    <row r="97" ht="11.25" customHeight="1">
      <c r="A97" s="66" t="s">
        <v>5582</v>
      </c>
      <c r="B97" s="68" t="s">
        <v>913</v>
      </c>
      <c r="C97" s="68" t="s">
        <v>5552</v>
      </c>
      <c r="D97" s="126">
        <v>56.0</v>
      </c>
      <c r="E97" s="313">
        <v>56.0</v>
      </c>
      <c r="F97" s="467" t="str">
        <f t="shared" si="1"/>
        <v>Bors Monica</v>
      </c>
    </row>
    <row r="98" ht="11.25" customHeight="1">
      <c r="A98" s="66" t="s">
        <v>126</v>
      </c>
      <c r="B98" s="68" t="s">
        <v>118</v>
      </c>
      <c r="C98" s="68" t="s">
        <v>5553</v>
      </c>
      <c r="D98" s="126">
        <v>200.0</v>
      </c>
      <c r="E98" s="313">
        <v>200.0</v>
      </c>
      <c r="F98" s="467" t="str">
        <f t="shared" si="1"/>
        <v>Borș Silviu</v>
      </c>
    </row>
    <row r="99" ht="11.25" customHeight="1">
      <c r="A99" s="66" t="s">
        <v>126</v>
      </c>
      <c r="B99" s="68" t="s">
        <v>118</v>
      </c>
      <c r="C99" s="68" t="s">
        <v>5578</v>
      </c>
      <c r="D99" s="126">
        <v>90.0</v>
      </c>
      <c r="E99" s="313">
        <v>90.0</v>
      </c>
      <c r="F99" s="467" t="str">
        <f t="shared" si="1"/>
        <v>Borș Silviu</v>
      </c>
    </row>
    <row r="100" ht="11.25" customHeight="1">
      <c r="A100" s="66" t="s">
        <v>126</v>
      </c>
      <c r="B100" s="68" t="s">
        <v>118</v>
      </c>
      <c r="C100" s="68" t="s">
        <v>5476</v>
      </c>
      <c r="D100" s="126">
        <v>56.0</v>
      </c>
      <c r="E100" s="313">
        <v>56.0</v>
      </c>
      <c r="F100" s="467" t="str">
        <f t="shared" si="1"/>
        <v>Borș Silviu</v>
      </c>
    </row>
    <row r="101" ht="11.25" customHeight="1">
      <c r="A101" s="66" t="s">
        <v>1823</v>
      </c>
      <c r="B101" s="68" t="s">
        <v>118</v>
      </c>
      <c r="C101" s="68" t="s">
        <v>5550</v>
      </c>
      <c r="D101" s="126">
        <v>56.0</v>
      </c>
      <c r="E101" s="313">
        <v>56.0</v>
      </c>
      <c r="F101" s="467" t="str">
        <f t="shared" si="1"/>
        <v>Brad Rodica-Maria</v>
      </c>
    </row>
    <row r="102" ht="11.25" customHeight="1">
      <c r="A102" s="66" t="s">
        <v>128</v>
      </c>
      <c r="B102" s="68" t="s">
        <v>118</v>
      </c>
      <c r="C102" s="68" t="s">
        <v>5550</v>
      </c>
      <c r="D102" s="126">
        <v>56.0</v>
      </c>
      <c r="E102" s="313">
        <v>56.0</v>
      </c>
      <c r="F102" s="467" t="str">
        <f t="shared" si="1"/>
        <v>Comșa Dorin</v>
      </c>
    </row>
    <row r="103" ht="11.25" customHeight="1">
      <c r="A103" s="66" t="s">
        <v>128</v>
      </c>
      <c r="B103" s="68" t="s">
        <v>118</v>
      </c>
      <c r="C103" s="68" t="s">
        <v>5551</v>
      </c>
      <c r="D103" s="126">
        <v>200.0</v>
      </c>
      <c r="E103" s="313">
        <v>200.0</v>
      </c>
      <c r="F103" s="467" t="str">
        <f t="shared" si="1"/>
        <v>Comșa Dorin</v>
      </c>
    </row>
    <row r="104" ht="11.25" customHeight="1">
      <c r="A104" s="66" t="s">
        <v>129</v>
      </c>
      <c r="B104" s="68" t="s">
        <v>118</v>
      </c>
      <c r="C104" s="68" t="s">
        <v>5550</v>
      </c>
      <c r="D104" s="126">
        <v>56.0</v>
      </c>
      <c r="E104" s="313">
        <v>56.0</v>
      </c>
      <c r="F104" s="467" t="str">
        <f t="shared" si="1"/>
        <v>Drăgulescu Radu</v>
      </c>
    </row>
    <row r="105" ht="11.25" customHeight="1">
      <c r="A105" s="66" t="s">
        <v>129</v>
      </c>
      <c r="B105" s="68" t="s">
        <v>118</v>
      </c>
      <c r="C105" s="68" t="s">
        <v>5583</v>
      </c>
      <c r="D105" s="126">
        <v>200.0</v>
      </c>
      <c r="E105" s="313">
        <v>200.0</v>
      </c>
      <c r="F105" s="467" t="str">
        <f t="shared" si="1"/>
        <v>Drăgulescu Radu</v>
      </c>
    </row>
    <row r="106" ht="11.25" customHeight="1">
      <c r="A106" s="66" t="s">
        <v>129</v>
      </c>
      <c r="B106" s="68" t="s">
        <v>118</v>
      </c>
      <c r="C106" s="68" t="s">
        <v>5584</v>
      </c>
      <c r="D106" s="126">
        <v>200.0</v>
      </c>
      <c r="E106" s="313">
        <v>200.0</v>
      </c>
      <c r="F106" s="467" t="str">
        <f t="shared" si="1"/>
        <v>Drăgulescu Radu</v>
      </c>
    </row>
    <row r="107" ht="11.25" customHeight="1">
      <c r="A107" s="66" t="s">
        <v>3024</v>
      </c>
      <c r="B107" s="68" t="s">
        <v>118</v>
      </c>
      <c r="C107" s="68" t="s">
        <v>5585</v>
      </c>
      <c r="D107" s="126">
        <v>56.0</v>
      </c>
      <c r="E107" s="313">
        <v>56.0</v>
      </c>
      <c r="F107" s="467" t="str">
        <f t="shared" si="1"/>
        <v>Enache Mihaela-Genţiana</v>
      </c>
    </row>
    <row r="108" ht="11.25" customHeight="1">
      <c r="A108" s="66" t="s">
        <v>3957</v>
      </c>
      <c r="B108" s="68" t="s">
        <v>118</v>
      </c>
      <c r="C108" s="68" t="s">
        <v>5546</v>
      </c>
      <c r="D108" s="126">
        <v>56.0</v>
      </c>
      <c r="E108" s="313">
        <v>56.0</v>
      </c>
      <c r="F108" s="467" t="str">
        <f t="shared" si="1"/>
        <v>FLOREA Diana</v>
      </c>
    </row>
    <row r="109" ht="11.25" customHeight="1">
      <c r="A109" s="66" t="s">
        <v>3957</v>
      </c>
      <c r="B109" s="68" t="s">
        <v>118</v>
      </c>
      <c r="C109" s="68" t="s">
        <v>5586</v>
      </c>
      <c r="D109" s="126">
        <v>200.0</v>
      </c>
      <c r="E109" s="313">
        <v>200.0</v>
      </c>
      <c r="F109" s="467" t="str">
        <f t="shared" si="1"/>
        <v>FLOREA Diana</v>
      </c>
    </row>
    <row r="110" ht="11.25" customHeight="1">
      <c r="A110" s="66" t="s">
        <v>133</v>
      </c>
      <c r="B110" s="68" t="s">
        <v>118</v>
      </c>
      <c r="C110" s="68" t="s">
        <v>5476</v>
      </c>
      <c r="D110" s="126">
        <v>56.0</v>
      </c>
      <c r="E110" s="313">
        <v>56.0</v>
      </c>
      <c r="F110" s="467" t="str">
        <f t="shared" si="1"/>
        <v>Giura Maura</v>
      </c>
    </row>
    <row r="111" ht="11.25" customHeight="1">
      <c r="A111" s="66" t="s">
        <v>133</v>
      </c>
      <c r="B111" s="68" t="s">
        <v>118</v>
      </c>
      <c r="C111" s="68" t="s">
        <v>5587</v>
      </c>
      <c r="D111" s="126">
        <v>200.0</v>
      </c>
      <c r="E111" s="313">
        <v>200.0</v>
      </c>
      <c r="F111" s="467" t="str">
        <f t="shared" si="1"/>
        <v>Giura Maura</v>
      </c>
    </row>
    <row r="112" ht="11.25" customHeight="1">
      <c r="A112" s="100" t="s">
        <v>135</v>
      </c>
      <c r="B112" s="102" t="s">
        <v>118</v>
      </c>
      <c r="C112" s="102" t="s">
        <v>5588</v>
      </c>
      <c r="D112" s="303" t="s">
        <v>5589</v>
      </c>
      <c r="E112" s="321">
        <v>56.0</v>
      </c>
      <c r="F112" s="467" t="str">
        <f t="shared" si="1"/>
        <v>Grigore Rodica</v>
      </c>
    </row>
    <row r="113" ht="11.25" customHeight="1">
      <c r="A113" s="66" t="s">
        <v>3055</v>
      </c>
      <c r="B113" s="68" t="s">
        <v>118</v>
      </c>
      <c r="C113" s="68" t="s">
        <v>5590</v>
      </c>
      <c r="D113" s="126">
        <v>200.0</v>
      </c>
      <c r="E113" s="313">
        <v>200.0</v>
      </c>
      <c r="F113" s="467" t="str">
        <f t="shared" si="1"/>
        <v>Milcu Maria Elena</v>
      </c>
    </row>
    <row r="114" ht="11.25" customHeight="1">
      <c r="A114" s="66" t="s">
        <v>3055</v>
      </c>
      <c r="B114" s="68" t="s">
        <v>118</v>
      </c>
      <c r="C114" s="68" t="s">
        <v>5591</v>
      </c>
      <c r="D114" s="126">
        <v>200.0</v>
      </c>
      <c r="E114" s="313">
        <v>200.0</v>
      </c>
      <c r="F114" s="467" t="str">
        <f t="shared" si="1"/>
        <v>Milcu Maria Elena</v>
      </c>
    </row>
    <row r="115" ht="11.25" customHeight="1">
      <c r="A115" s="66" t="s">
        <v>3055</v>
      </c>
      <c r="B115" s="68" t="s">
        <v>118</v>
      </c>
      <c r="C115" s="68" t="s">
        <v>5476</v>
      </c>
      <c r="D115" s="126">
        <v>56.0</v>
      </c>
      <c r="E115" s="313">
        <v>56.0</v>
      </c>
      <c r="F115" s="467" t="str">
        <f t="shared" si="1"/>
        <v>Milcu Maria Elena</v>
      </c>
    </row>
    <row r="116" ht="11.25" customHeight="1">
      <c r="A116" s="66" t="s">
        <v>137</v>
      </c>
      <c r="B116" s="68" t="s">
        <v>118</v>
      </c>
      <c r="C116" s="68" t="s">
        <v>5550</v>
      </c>
      <c r="D116" s="126">
        <v>56.0</v>
      </c>
      <c r="E116" s="313">
        <v>56.0</v>
      </c>
      <c r="F116" s="467" t="str">
        <f t="shared" si="1"/>
        <v>Morariu David</v>
      </c>
    </row>
    <row r="117" ht="11.25" customHeight="1">
      <c r="A117" s="66" t="s">
        <v>137</v>
      </c>
      <c r="B117" s="68" t="s">
        <v>118</v>
      </c>
      <c r="C117" s="68" t="s">
        <v>5551</v>
      </c>
      <c r="D117" s="126">
        <v>200.0</v>
      </c>
      <c r="E117" s="313">
        <v>200.0</v>
      </c>
      <c r="F117" s="467" t="str">
        <f t="shared" si="1"/>
        <v>Morariu David</v>
      </c>
    </row>
    <row r="118" ht="11.25" customHeight="1">
      <c r="A118" s="66" t="s">
        <v>2732</v>
      </c>
      <c r="B118" s="68" t="s">
        <v>118</v>
      </c>
      <c r="C118" s="68" t="s">
        <v>5550</v>
      </c>
      <c r="D118" s="126">
        <v>56.0</v>
      </c>
      <c r="E118" s="313">
        <v>56.0</v>
      </c>
      <c r="F118" s="467" t="str">
        <f t="shared" si="1"/>
        <v>Oprea Maria-Otilia</v>
      </c>
    </row>
    <row r="119" ht="11.25" customHeight="1">
      <c r="A119" s="66" t="s">
        <v>2737</v>
      </c>
      <c r="B119" s="68" t="s">
        <v>913</v>
      </c>
      <c r="C119" s="68" t="s">
        <v>5476</v>
      </c>
      <c r="D119" s="126">
        <v>56.0</v>
      </c>
      <c r="E119" s="313">
        <v>56.0</v>
      </c>
      <c r="F119" s="467" t="str">
        <f t="shared" si="1"/>
        <v>Oprișor Carmen Simona</v>
      </c>
    </row>
    <row r="120" ht="11.25" customHeight="1">
      <c r="A120" s="66" t="s">
        <v>2737</v>
      </c>
      <c r="B120" s="68"/>
      <c r="C120" s="68" t="s">
        <v>5592</v>
      </c>
      <c r="D120" s="126">
        <v>200.0</v>
      </c>
      <c r="E120" s="313">
        <v>200.0</v>
      </c>
      <c r="F120" s="467" t="str">
        <f t="shared" si="1"/>
        <v>Oprișor Carmen Simona</v>
      </c>
    </row>
    <row r="121" ht="11.25" customHeight="1">
      <c r="A121" s="66" t="s">
        <v>140</v>
      </c>
      <c r="B121" s="68" t="s">
        <v>118</v>
      </c>
      <c r="C121" s="68" t="s">
        <v>5550</v>
      </c>
      <c r="D121" s="126">
        <v>56.0</v>
      </c>
      <c r="E121" s="313">
        <v>56.0</v>
      </c>
      <c r="F121" s="467" t="str">
        <f t="shared" si="1"/>
        <v>Pojoga Vlad</v>
      </c>
    </row>
    <row r="122" ht="11.25" customHeight="1">
      <c r="A122" s="66" t="s">
        <v>141</v>
      </c>
      <c r="B122" s="68" t="s">
        <v>118</v>
      </c>
      <c r="C122" s="68" t="s">
        <v>5550</v>
      </c>
      <c r="D122" s="126">
        <v>56.0</v>
      </c>
      <c r="E122" s="313">
        <v>56.0</v>
      </c>
      <c r="F122" s="467" t="str">
        <f t="shared" si="1"/>
        <v>Roman Rodica</v>
      </c>
    </row>
    <row r="123" ht="11.25" customHeight="1">
      <c r="A123" s="66" t="s">
        <v>141</v>
      </c>
      <c r="B123" s="68" t="s">
        <v>118</v>
      </c>
      <c r="C123" s="68" t="s">
        <v>5593</v>
      </c>
      <c r="D123" s="126">
        <v>200.0</v>
      </c>
      <c r="E123" s="313">
        <v>200.0</v>
      </c>
      <c r="F123" s="467" t="str">
        <f t="shared" si="1"/>
        <v>Roman Rodica</v>
      </c>
    </row>
    <row r="124" ht="11.25" customHeight="1">
      <c r="A124" s="66" t="s">
        <v>141</v>
      </c>
      <c r="B124" s="68" t="s">
        <v>118</v>
      </c>
      <c r="C124" s="68" t="s">
        <v>5594</v>
      </c>
      <c r="D124" s="126">
        <v>84.0</v>
      </c>
      <c r="E124" s="313">
        <v>84.0</v>
      </c>
      <c r="F124" s="467" t="str">
        <f t="shared" si="1"/>
        <v>Roman Rodica</v>
      </c>
    </row>
    <row r="125" ht="11.25" customHeight="1">
      <c r="A125" s="66" t="s">
        <v>142</v>
      </c>
      <c r="B125" s="68" t="s">
        <v>118</v>
      </c>
      <c r="C125" s="68" t="s">
        <v>5550</v>
      </c>
      <c r="D125" s="126">
        <v>56.0</v>
      </c>
      <c r="E125" s="313">
        <v>56.0</v>
      </c>
      <c r="F125" s="467" t="str">
        <f t="shared" si="1"/>
        <v>Sporiș Valerica</v>
      </c>
    </row>
    <row r="126" ht="11.25" customHeight="1">
      <c r="A126" s="66" t="s">
        <v>142</v>
      </c>
      <c r="B126" s="68" t="s">
        <v>118</v>
      </c>
      <c r="C126" s="68" t="s">
        <v>5595</v>
      </c>
      <c r="D126" s="126">
        <v>200.0</v>
      </c>
      <c r="E126" s="313">
        <v>200.0</v>
      </c>
      <c r="F126" s="467" t="str">
        <f t="shared" si="1"/>
        <v>Sporiș Valerica</v>
      </c>
    </row>
    <row r="127" ht="11.25" customHeight="1">
      <c r="A127" s="66" t="s">
        <v>3121</v>
      </c>
      <c r="B127" s="68" t="s">
        <v>118</v>
      </c>
      <c r="C127" s="68" t="s">
        <v>5476</v>
      </c>
      <c r="D127" s="126">
        <v>56.0</v>
      </c>
      <c r="E127" s="313">
        <v>56.0</v>
      </c>
      <c r="F127" s="467" t="str">
        <f t="shared" si="1"/>
        <v>Ticărău Iulia-Maria</v>
      </c>
    </row>
    <row r="128" ht="11.25" customHeight="1">
      <c r="A128" s="66" t="s">
        <v>1956</v>
      </c>
      <c r="B128" s="68" t="s">
        <v>913</v>
      </c>
      <c r="C128" s="68" t="s">
        <v>5550</v>
      </c>
      <c r="D128" s="126">
        <v>56.0</v>
      </c>
      <c r="E128" s="313">
        <v>56.0</v>
      </c>
      <c r="F128" s="467" t="str">
        <f t="shared" si="1"/>
        <v>Varga, Dragoș</v>
      </c>
    </row>
    <row r="129" ht="11.25" customHeight="1">
      <c r="A129" s="100" t="s">
        <v>1956</v>
      </c>
      <c r="B129" s="102" t="s">
        <v>913</v>
      </c>
      <c r="C129" s="68" t="s">
        <v>5596</v>
      </c>
      <c r="D129" s="126">
        <v>200.0</v>
      </c>
      <c r="E129" s="313">
        <v>200.0</v>
      </c>
      <c r="F129" s="467" t="str">
        <f t="shared" si="1"/>
        <v>Varga, Dragoș</v>
      </c>
    </row>
    <row r="130" ht="11.25" customHeight="1">
      <c r="A130" s="100" t="s">
        <v>1956</v>
      </c>
      <c r="B130" s="102" t="s">
        <v>913</v>
      </c>
      <c r="C130" s="68" t="s">
        <v>5597</v>
      </c>
      <c r="D130" s="126">
        <v>60.0</v>
      </c>
      <c r="E130" s="313">
        <v>60.0</v>
      </c>
      <c r="F130" s="467" t="str">
        <f t="shared" si="1"/>
        <v>Varga, Dragoș</v>
      </c>
    </row>
    <row r="131" ht="11.25" customHeight="1">
      <c r="A131" s="100" t="s">
        <v>1956</v>
      </c>
      <c r="B131" s="102" t="s">
        <v>913</v>
      </c>
      <c r="C131" s="68" t="s">
        <v>5598</v>
      </c>
      <c r="D131" s="303">
        <v>60.0</v>
      </c>
      <c r="E131" s="313">
        <v>60.0</v>
      </c>
      <c r="F131" s="467" t="str">
        <f t="shared" si="1"/>
        <v>Varga, Dragoș</v>
      </c>
    </row>
    <row r="132" ht="11.25" customHeight="1">
      <c r="A132" s="100" t="s">
        <v>1956</v>
      </c>
      <c r="B132" s="102" t="s">
        <v>913</v>
      </c>
      <c r="C132" s="68" t="s">
        <v>5599</v>
      </c>
      <c r="D132" s="126">
        <v>75.0</v>
      </c>
      <c r="E132" s="313">
        <v>75.0</v>
      </c>
      <c r="F132" s="467" t="str">
        <f t="shared" si="1"/>
        <v>Varga, Dragoș</v>
      </c>
    </row>
    <row r="133" ht="11.25" customHeight="1">
      <c r="A133" s="66" t="s">
        <v>2763</v>
      </c>
      <c r="B133" s="68" t="s">
        <v>1067</v>
      </c>
      <c r="C133" s="68" t="s">
        <v>5550</v>
      </c>
      <c r="D133" s="126">
        <v>56.0</v>
      </c>
      <c r="E133" s="313">
        <v>56.0</v>
      </c>
      <c r="F133" s="467" t="str">
        <f t="shared" si="1"/>
        <v>Vătavu Bogdan-Vlad</v>
      </c>
    </row>
    <row r="134" ht="11.25" customHeight="1">
      <c r="A134" s="66" t="s">
        <v>2763</v>
      </c>
      <c r="B134" s="68" t="s">
        <v>1067</v>
      </c>
      <c r="C134" s="68" t="s">
        <v>5551</v>
      </c>
      <c r="D134" s="126">
        <v>200.0</v>
      </c>
      <c r="E134" s="313">
        <v>200.0</v>
      </c>
      <c r="F134" s="467" t="str">
        <f t="shared" si="1"/>
        <v>Vătavu Bogdan-Vlad</v>
      </c>
    </row>
    <row r="135" ht="11.25" customHeight="1">
      <c r="A135" s="66" t="s">
        <v>582</v>
      </c>
      <c r="B135" s="68" t="s">
        <v>118</v>
      </c>
      <c r="C135" s="68" t="s">
        <v>5550</v>
      </c>
      <c r="D135" s="313">
        <v>56.0</v>
      </c>
      <c r="E135" s="313">
        <v>56.0</v>
      </c>
      <c r="F135" s="467" t="str">
        <f t="shared" si="1"/>
        <v>Terian, Andrei</v>
      </c>
    </row>
    <row r="136" ht="11.25" customHeight="1">
      <c r="A136" s="66" t="s">
        <v>586</v>
      </c>
      <c r="B136" s="68" t="s">
        <v>118</v>
      </c>
      <c r="C136" s="68" t="s">
        <v>5550</v>
      </c>
      <c r="D136" s="126">
        <v>56.0</v>
      </c>
      <c r="E136" s="313">
        <v>56.0</v>
      </c>
      <c r="F136" s="467" t="str">
        <f t="shared" si="1"/>
        <v>Terian, Simina-Maria</v>
      </c>
    </row>
    <row r="137" ht="11.25" customHeight="1">
      <c r="A137" s="66" t="s">
        <v>586</v>
      </c>
      <c r="B137" s="68" t="s">
        <v>118</v>
      </c>
      <c r="C137" s="68" t="s">
        <v>5600</v>
      </c>
      <c r="D137" s="126">
        <v>200.0</v>
      </c>
      <c r="E137" s="313">
        <v>200.0</v>
      </c>
      <c r="F137" s="467" t="str">
        <f t="shared" si="1"/>
        <v>Terian, Simina-Maria</v>
      </c>
    </row>
    <row r="138" ht="11.25" customHeight="1">
      <c r="A138" s="65"/>
      <c r="B138" s="66"/>
      <c r="C138" s="66"/>
      <c r="D138" s="126"/>
      <c r="E138" s="308"/>
      <c r="F138" s="112"/>
    </row>
    <row r="139" ht="11.25" customHeight="1">
      <c r="A139" s="65"/>
      <c r="B139" s="66"/>
      <c r="C139" s="66"/>
      <c r="D139" s="126"/>
      <c r="E139" s="308"/>
      <c r="F139" s="112"/>
    </row>
    <row r="140" ht="11.25" customHeight="1">
      <c r="A140" s="65"/>
      <c r="B140" s="66"/>
      <c r="C140" s="66"/>
      <c r="D140" s="126"/>
      <c r="E140" s="308"/>
      <c r="F140" s="112"/>
    </row>
    <row r="141" ht="11.25" customHeight="1">
      <c r="A141" s="65"/>
      <c r="B141" s="66"/>
      <c r="C141" s="66"/>
      <c r="D141" s="126"/>
      <c r="E141" s="308"/>
      <c r="F141" s="112"/>
    </row>
    <row r="142" ht="11.25" customHeight="1">
      <c r="A142" s="65"/>
      <c r="B142" s="66"/>
      <c r="C142" s="66"/>
      <c r="D142" s="69"/>
      <c r="E142" s="308"/>
      <c r="F142" s="112"/>
    </row>
    <row r="143" ht="11.25" customHeight="1">
      <c r="A143" s="65"/>
      <c r="B143" s="66"/>
      <c r="C143" s="66"/>
      <c r="D143" s="69"/>
      <c r="E143" s="308"/>
      <c r="F143" s="112"/>
    </row>
    <row r="144" ht="11.25" customHeight="1">
      <c r="A144" s="65"/>
      <c r="B144" s="66"/>
      <c r="C144" s="66"/>
      <c r="D144" s="69"/>
      <c r="E144" s="308"/>
      <c r="F144" s="112"/>
    </row>
    <row r="145" ht="11.25" customHeight="1">
      <c r="A145" s="65"/>
      <c r="B145" s="66"/>
      <c r="C145" s="66"/>
      <c r="D145" s="69"/>
      <c r="E145" s="308"/>
      <c r="F145" s="112"/>
    </row>
    <row r="146" ht="11.25" customHeight="1">
      <c r="A146" s="65"/>
      <c r="B146" s="66"/>
      <c r="C146" s="66"/>
      <c r="D146" s="69"/>
      <c r="E146" s="308"/>
      <c r="F146" s="112"/>
    </row>
    <row r="147" ht="11.25" customHeight="1">
      <c r="A147" s="65"/>
      <c r="B147" s="66"/>
      <c r="C147" s="66"/>
      <c r="D147" s="69"/>
      <c r="E147" s="308"/>
      <c r="F147" s="112"/>
    </row>
    <row r="148" ht="11.25" customHeight="1">
      <c r="A148" s="65"/>
      <c r="B148" s="66"/>
      <c r="C148" s="66"/>
      <c r="D148" s="69"/>
      <c r="E148" s="308"/>
      <c r="F148" s="112"/>
    </row>
    <row r="149" ht="11.25" customHeight="1">
      <c r="A149" s="65"/>
      <c r="B149" s="66"/>
      <c r="C149" s="66"/>
      <c r="D149" s="69"/>
      <c r="E149" s="308"/>
      <c r="F149" s="112"/>
    </row>
    <row r="150" ht="11.25" customHeight="1">
      <c r="A150" s="65"/>
      <c r="B150" s="66"/>
      <c r="C150" s="66"/>
      <c r="D150" s="69"/>
      <c r="E150" s="308"/>
      <c r="F150" s="112"/>
    </row>
    <row r="151" ht="11.25" customHeight="1">
      <c r="A151" s="65"/>
      <c r="B151" s="66"/>
      <c r="C151" s="66"/>
      <c r="D151" s="69"/>
      <c r="E151" s="308"/>
      <c r="F151" s="112"/>
    </row>
    <row r="152" ht="11.25" customHeight="1">
      <c r="A152" s="65"/>
      <c r="B152" s="66"/>
      <c r="C152" s="66"/>
      <c r="D152" s="69"/>
      <c r="E152" s="308"/>
      <c r="F152" s="112"/>
    </row>
    <row r="153" ht="11.25" customHeight="1">
      <c r="A153" s="65"/>
      <c r="B153" s="66"/>
      <c r="C153" s="66"/>
      <c r="D153" s="69"/>
      <c r="E153" s="308"/>
      <c r="F153" s="112"/>
    </row>
    <row r="154" ht="11.25" customHeight="1">
      <c r="A154" s="65"/>
      <c r="B154" s="66"/>
      <c r="C154" s="66"/>
      <c r="D154" s="69"/>
      <c r="E154" s="308"/>
      <c r="F154" s="112"/>
    </row>
    <row r="155" ht="11.25" customHeight="1">
      <c r="A155" s="65"/>
      <c r="B155" s="66"/>
      <c r="C155" s="66"/>
      <c r="D155" s="69"/>
      <c r="E155" s="308"/>
      <c r="F155" s="112"/>
    </row>
    <row r="156" ht="11.25" customHeight="1">
      <c r="A156" s="65"/>
      <c r="B156" s="66"/>
      <c r="C156" s="66"/>
      <c r="D156" s="69"/>
      <c r="E156" s="308"/>
      <c r="F156" s="112"/>
    </row>
    <row r="157" ht="11.25" customHeight="1">
      <c r="A157" s="65"/>
      <c r="B157" s="66"/>
      <c r="C157" s="66"/>
      <c r="D157" s="69"/>
      <c r="E157" s="308"/>
      <c r="F157" s="112"/>
    </row>
    <row r="158" ht="11.25" customHeight="1">
      <c r="A158" s="65"/>
      <c r="B158" s="66"/>
      <c r="C158" s="66"/>
      <c r="D158" s="69"/>
      <c r="E158" s="308"/>
      <c r="F158" s="112"/>
    </row>
    <row r="159" ht="11.25" customHeight="1">
      <c r="A159" s="65"/>
      <c r="B159" s="66"/>
      <c r="C159" s="66"/>
      <c r="D159" s="69"/>
      <c r="E159" s="308"/>
      <c r="F159" s="112"/>
    </row>
    <row r="160" ht="11.25" customHeight="1">
      <c r="A160" s="65"/>
      <c r="B160" s="66"/>
      <c r="C160" s="66"/>
      <c r="D160" s="69"/>
      <c r="E160" s="308"/>
      <c r="F160" s="112"/>
    </row>
    <row r="161" ht="11.25" customHeight="1">
      <c r="A161" s="65"/>
      <c r="B161" s="66"/>
      <c r="C161" s="66"/>
      <c r="D161" s="69"/>
      <c r="E161" s="308"/>
      <c r="F161" s="112"/>
    </row>
    <row r="162" ht="11.25" customHeight="1">
      <c r="A162" s="65"/>
      <c r="B162" s="66"/>
      <c r="C162" s="66"/>
      <c r="D162" s="69"/>
      <c r="E162" s="308"/>
      <c r="F162" s="112"/>
    </row>
    <row r="163" ht="11.25" customHeight="1">
      <c r="A163" s="65"/>
      <c r="B163" s="66"/>
      <c r="C163" s="66"/>
      <c r="D163" s="69"/>
      <c r="E163" s="308"/>
      <c r="F163" s="112"/>
    </row>
    <row r="164" ht="11.25" customHeight="1">
      <c r="A164" s="65"/>
      <c r="B164" s="66"/>
      <c r="C164" s="66"/>
      <c r="D164" s="69"/>
      <c r="E164" s="308"/>
      <c r="F164" s="112"/>
    </row>
    <row r="165" ht="11.25" customHeight="1">
      <c r="A165" s="65"/>
      <c r="B165" s="66"/>
      <c r="C165" s="66"/>
      <c r="D165" s="69"/>
      <c r="E165" s="308"/>
      <c r="F165" s="112"/>
    </row>
    <row r="166" ht="11.25" customHeight="1">
      <c r="A166" s="65"/>
      <c r="B166" s="66"/>
      <c r="C166" s="66"/>
      <c r="D166" s="69"/>
      <c r="E166" s="308"/>
      <c r="F166" s="112"/>
    </row>
    <row r="167" ht="11.25" customHeight="1">
      <c r="A167" s="65"/>
      <c r="B167" s="66"/>
      <c r="C167" s="66"/>
      <c r="D167" s="69"/>
      <c r="E167" s="308"/>
      <c r="F167" s="112"/>
    </row>
    <row r="168" ht="11.25" customHeight="1">
      <c r="A168" s="65"/>
      <c r="B168" s="66"/>
      <c r="C168" s="66"/>
      <c r="D168" s="69"/>
      <c r="E168" s="308"/>
      <c r="F168" s="112"/>
    </row>
    <row r="169" ht="11.25" customHeight="1">
      <c r="A169" s="65"/>
      <c r="B169" s="66"/>
      <c r="C169" s="66"/>
      <c r="D169" s="69"/>
      <c r="E169" s="308"/>
      <c r="F169" s="112"/>
    </row>
    <row r="170" ht="11.25" customHeight="1">
      <c r="A170" s="65"/>
      <c r="B170" s="66"/>
      <c r="C170" s="66"/>
      <c r="D170" s="69"/>
      <c r="E170" s="308"/>
      <c r="F170" s="112"/>
    </row>
    <row r="171" ht="11.25" customHeight="1">
      <c r="A171" s="65"/>
      <c r="B171" s="66"/>
      <c r="C171" s="66"/>
      <c r="D171" s="69"/>
      <c r="E171" s="308"/>
      <c r="F171" s="112"/>
    </row>
    <row r="172" ht="11.25" customHeight="1">
      <c r="A172" s="65"/>
      <c r="B172" s="66"/>
      <c r="C172" s="66"/>
      <c r="D172" s="69"/>
      <c r="E172" s="308"/>
      <c r="F172" s="112"/>
    </row>
    <row r="173" ht="11.25" customHeight="1">
      <c r="A173" s="65"/>
      <c r="B173" s="66"/>
      <c r="C173" s="66"/>
      <c r="D173" s="69"/>
      <c r="E173" s="308"/>
      <c r="F173" s="112"/>
    </row>
    <row r="174" ht="11.25" customHeight="1">
      <c r="A174" s="65"/>
      <c r="B174" s="66"/>
      <c r="C174" s="66"/>
      <c r="D174" s="69"/>
      <c r="E174" s="308"/>
      <c r="F174" s="112"/>
    </row>
    <row r="175" ht="11.25" customHeight="1">
      <c r="A175" s="65"/>
      <c r="B175" s="66"/>
      <c r="C175" s="66"/>
      <c r="D175" s="69"/>
      <c r="E175" s="308"/>
      <c r="F175" s="112"/>
    </row>
    <row r="176" ht="11.25" customHeight="1">
      <c r="A176" s="65"/>
      <c r="B176" s="66"/>
      <c r="C176" s="66"/>
      <c r="D176" s="69"/>
      <c r="E176" s="308"/>
      <c r="F176" s="112"/>
    </row>
    <row r="177" ht="11.25" customHeight="1">
      <c r="A177" s="65"/>
      <c r="B177" s="66"/>
      <c r="C177" s="66"/>
      <c r="D177" s="69"/>
      <c r="E177" s="308"/>
      <c r="F177" s="112"/>
    </row>
    <row r="178" ht="11.25" customHeight="1">
      <c r="A178" s="65"/>
      <c r="B178" s="66"/>
      <c r="C178" s="66"/>
      <c r="D178" s="69"/>
      <c r="E178" s="308"/>
      <c r="F178" s="112"/>
    </row>
    <row r="179" ht="11.25" customHeight="1">
      <c r="A179" s="65"/>
      <c r="B179" s="66"/>
      <c r="C179" s="66"/>
      <c r="D179" s="69"/>
      <c r="E179" s="308"/>
      <c r="F179" s="112"/>
    </row>
    <row r="180" ht="11.25" customHeight="1">
      <c r="A180" s="65"/>
      <c r="B180" s="66"/>
      <c r="C180" s="66"/>
      <c r="D180" s="69"/>
      <c r="E180" s="308"/>
      <c r="F180" s="112"/>
    </row>
    <row r="181" ht="11.25" customHeight="1">
      <c r="A181" s="65"/>
      <c r="B181" s="66"/>
      <c r="C181" s="66"/>
      <c r="D181" s="69"/>
      <c r="E181" s="308"/>
      <c r="F181" s="112"/>
    </row>
    <row r="182" ht="11.25" customHeight="1">
      <c r="A182" s="65"/>
      <c r="B182" s="66"/>
      <c r="C182" s="66"/>
      <c r="D182" s="69"/>
      <c r="E182" s="308"/>
      <c r="F182" s="112"/>
    </row>
    <row r="183" ht="11.25" customHeight="1">
      <c r="A183" s="65"/>
      <c r="B183" s="66"/>
      <c r="C183" s="66"/>
      <c r="D183" s="69"/>
      <c r="E183" s="308"/>
      <c r="F183" s="112"/>
    </row>
    <row r="184" ht="11.25" customHeight="1">
      <c r="A184" s="65"/>
      <c r="B184" s="66"/>
      <c r="C184" s="66"/>
      <c r="D184" s="69"/>
      <c r="E184" s="308"/>
      <c r="F184" s="112"/>
    </row>
    <row r="185" ht="11.25" customHeight="1">
      <c r="A185" s="65"/>
      <c r="B185" s="66"/>
      <c r="C185" s="66"/>
      <c r="D185" s="69"/>
      <c r="E185" s="308"/>
      <c r="F185" s="112"/>
    </row>
    <row r="186" ht="11.25" customHeight="1">
      <c r="A186" s="65"/>
      <c r="B186" s="66"/>
      <c r="C186" s="66"/>
      <c r="D186" s="69"/>
      <c r="E186" s="308"/>
      <c r="F186" s="112"/>
    </row>
    <row r="187" ht="11.25" customHeight="1">
      <c r="A187" s="65"/>
      <c r="B187" s="66"/>
      <c r="C187" s="66"/>
      <c r="D187" s="69"/>
      <c r="E187" s="308"/>
      <c r="F187" s="112"/>
    </row>
    <row r="188" ht="11.25" customHeight="1">
      <c r="A188" s="65"/>
      <c r="B188" s="66"/>
      <c r="C188" s="66"/>
      <c r="D188" s="69"/>
      <c r="E188" s="308"/>
      <c r="F188" s="112"/>
    </row>
    <row r="189" ht="11.25" customHeight="1">
      <c r="A189" s="51"/>
      <c r="B189" s="386"/>
      <c r="C189" s="386"/>
      <c r="D189" s="433"/>
      <c r="E189" s="433">
        <f>SUM(E11:E188)</f>
        <v>13263</v>
      </c>
    </row>
    <row r="190" ht="11.25" customHeight="1">
      <c r="A190" s="39"/>
      <c r="B190" s="39"/>
      <c r="C190" s="40"/>
      <c r="D190" s="40"/>
      <c r="E190" s="40"/>
      <c r="F190" s="1"/>
      <c r="G190" s="1"/>
      <c r="H190" s="1"/>
    </row>
    <row r="191" ht="11.25" customHeight="1">
      <c r="A191" s="116" t="s">
        <v>500</v>
      </c>
      <c r="B191" s="117"/>
      <c r="C191" s="117"/>
      <c r="D191" s="117"/>
      <c r="E191" s="117"/>
      <c r="F191" s="117"/>
      <c r="G191" s="117"/>
      <c r="H191" s="117"/>
      <c r="I191" s="39"/>
      <c r="J191" s="39"/>
      <c r="K191" s="39"/>
      <c r="L191" s="39"/>
      <c r="M191" s="39"/>
      <c r="N191" s="39"/>
      <c r="O191" s="39"/>
      <c r="P191" s="39"/>
      <c r="Q191" s="39"/>
      <c r="R191" s="39"/>
      <c r="S191" s="39"/>
      <c r="T191" s="39"/>
      <c r="U191" s="39"/>
      <c r="V191" s="39"/>
      <c r="W191" s="39"/>
      <c r="X191" s="39"/>
      <c r="Y191" s="39"/>
    </row>
    <row r="192" ht="15.75" customHeight="1">
      <c r="A192" s="39"/>
      <c r="B192" s="39"/>
      <c r="C192" s="40"/>
      <c r="D192" s="40"/>
      <c r="E192" s="1"/>
      <c r="F192" s="1"/>
      <c r="G192" s="1"/>
      <c r="H192" s="1"/>
    </row>
    <row r="193" ht="15.75" customHeight="1">
      <c r="A193" s="39"/>
      <c r="B193" s="39"/>
      <c r="C193" s="40"/>
      <c r="D193" s="40"/>
      <c r="E193" s="40"/>
      <c r="F193" s="1"/>
      <c r="G193" s="1"/>
      <c r="H193" s="1"/>
    </row>
    <row r="194" ht="15.75" customHeight="1">
      <c r="A194" s="39"/>
      <c r="B194" s="39"/>
      <c r="C194" s="40"/>
      <c r="D194" s="40"/>
      <c r="E194" s="1"/>
      <c r="F194" s="1"/>
      <c r="G194" s="1"/>
      <c r="H194" s="1"/>
    </row>
    <row r="195" ht="15.75" customHeight="1">
      <c r="A195" s="39"/>
      <c r="B195" s="39"/>
      <c r="C195" s="40"/>
      <c r="D195" s="40"/>
      <c r="E195" s="40"/>
      <c r="F195" s="1"/>
      <c r="G195" s="1"/>
      <c r="H195" s="1"/>
    </row>
    <row r="196" ht="15.75" customHeight="1">
      <c r="A196" s="39"/>
      <c r="B196" s="39"/>
      <c r="C196" s="40"/>
      <c r="D196" s="40"/>
      <c r="E196" s="40"/>
      <c r="F196" s="1"/>
      <c r="G196" s="1"/>
      <c r="H196" s="1"/>
    </row>
    <row r="197" ht="15.75" customHeight="1">
      <c r="A197" s="39"/>
      <c r="B197" s="39"/>
      <c r="C197" s="40"/>
      <c r="D197" s="40"/>
      <c r="E197" s="40"/>
      <c r="F197" s="1"/>
      <c r="G197" s="1"/>
      <c r="H197" s="1"/>
    </row>
    <row r="198" ht="15.75" customHeight="1">
      <c r="A198" s="39"/>
      <c r="B198" s="39"/>
      <c r="C198" s="40"/>
      <c r="D198" s="40"/>
      <c r="E198" s="40"/>
      <c r="F198" s="1"/>
      <c r="G198" s="1"/>
      <c r="H198" s="1"/>
    </row>
    <row r="199" ht="15.75" customHeight="1">
      <c r="A199" s="39"/>
      <c r="B199" s="39"/>
      <c r="C199" s="40"/>
      <c r="D199" s="40"/>
      <c r="E199" s="40"/>
      <c r="F199" s="1"/>
      <c r="G199" s="1"/>
      <c r="H199" s="1"/>
    </row>
    <row r="200" ht="15.75" customHeight="1">
      <c r="A200" s="39"/>
      <c r="B200" s="39"/>
      <c r="C200" s="40"/>
      <c r="D200" s="40"/>
      <c r="E200" s="40"/>
      <c r="F200" s="1"/>
      <c r="G200" s="1"/>
      <c r="H200" s="1"/>
    </row>
    <row r="201" ht="15.75" customHeight="1">
      <c r="A201" s="39"/>
      <c r="B201" s="39"/>
      <c r="C201" s="40"/>
      <c r="D201" s="40"/>
      <c r="E201" s="40"/>
      <c r="F201" s="1"/>
      <c r="G201" s="1"/>
      <c r="H201" s="1"/>
    </row>
    <row r="202" ht="15.75" customHeight="1">
      <c r="A202" s="39"/>
      <c r="B202" s="39"/>
      <c r="C202" s="40"/>
      <c r="D202" s="40"/>
      <c r="E202" s="40"/>
      <c r="F202" s="1"/>
      <c r="G202" s="1"/>
      <c r="H202" s="1"/>
    </row>
    <row r="203" ht="15.75" customHeight="1">
      <c r="A203" s="39"/>
      <c r="B203" s="39"/>
      <c r="C203" s="40"/>
      <c r="D203" s="40"/>
      <c r="E203" s="40"/>
      <c r="F203" s="1"/>
      <c r="G203" s="1"/>
      <c r="H203" s="1"/>
    </row>
    <row r="204" ht="15.75" customHeight="1">
      <c r="A204" s="39"/>
      <c r="B204" s="39"/>
      <c r="C204" s="40"/>
      <c r="D204" s="40"/>
      <c r="E204" s="40"/>
      <c r="F204" s="1"/>
      <c r="G204" s="1"/>
      <c r="H204" s="1"/>
    </row>
    <row r="205" ht="15.75" customHeight="1">
      <c r="A205" s="39"/>
      <c r="B205" s="39"/>
      <c r="C205" s="40"/>
      <c r="D205" s="40"/>
      <c r="E205" s="40"/>
      <c r="F205" s="1"/>
      <c r="G205" s="1"/>
      <c r="H205" s="1"/>
    </row>
    <row r="206" ht="15.75" customHeight="1">
      <c r="A206" s="39"/>
      <c r="B206" s="39"/>
      <c r="C206" s="40"/>
      <c r="D206" s="40"/>
      <c r="E206" s="40"/>
      <c r="F206" s="1"/>
      <c r="G206" s="1"/>
      <c r="H206" s="1"/>
    </row>
    <row r="207" ht="15.75" customHeight="1">
      <c r="A207" s="39"/>
      <c r="B207" s="39"/>
      <c r="C207" s="40"/>
      <c r="D207" s="40"/>
      <c r="E207" s="40"/>
      <c r="F207" s="1"/>
      <c r="G207" s="1"/>
      <c r="H207" s="1"/>
    </row>
    <row r="208" ht="15.75" customHeight="1">
      <c r="A208" s="39"/>
      <c r="B208" s="39"/>
      <c r="C208" s="40"/>
      <c r="D208" s="40"/>
      <c r="E208" s="40"/>
      <c r="F208" s="1"/>
      <c r="G208" s="1"/>
      <c r="H208" s="1"/>
    </row>
    <row r="209" ht="15.75" customHeight="1">
      <c r="A209" s="39"/>
      <c r="B209" s="39"/>
      <c r="C209" s="40"/>
      <c r="D209" s="40"/>
      <c r="E209" s="40"/>
      <c r="F209" s="1"/>
      <c r="G209" s="1"/>
      <c r="H209" s="1"/>
    </row>
    <row r="210" ht="15.75" customHeight="1">
      <c r="A210" s="39"/>
      <c r="B210" s="39"/>
      <c r="C210" s="40"/>
      <c r="D210" s="40"/>
      <c r="E210" s="40"/>
      <c r="F210" s="1"/>
      <c r="G210" s="1"/>
      <c r="H210" s="1"/>
    </row>
    <row r="211" ht="15.75" customHeight="1">
      <c r="A211" s="39"/>
      <c r="B211" s="39"/>
      <c r="C211" s="40"/>
      <c r="D211" s="40"/>
      <c r="E211" s="40"/>
      <c r="F211" s="1"/>
      <c r="G211" s="1"/>
      <c r="H211" s="1"/>
    </row>
    <row r="212" ht="15.75" customHeight="1">
      <c r="A212" s="39"/>
      <c r="B212" s="39"/>
      <c r="C212" s="40"/>
      <c r="D212" s="40"/>
      <c r="E212" s="40"/>
      <c r="F212" s="1"/>
      <c r="G212" s="1"/>
      <c r="H212" s="1"/>
    </row>
    <row r="213" ht="15.75" customHeight="1">
      <c r="A213" s="39"/>
      <c r="B213" s="39"/>
      <c r="C213" s="40"/>
      <c r="D213" s="40"/>
      <c r="E213" s="40"/>
      <c r="F213" s="1"/>
      <c r="G213" s="1"/>
      <c r="H213" s="1"/>
    </row>
    <row r="214" ht="15.75" customHeight="1">
      <c r="A214" s="39"/>
      <c r="B214" s="39"/>
      <c r="C214" s="40"/>
      <c r="D214" s="40"/>
      <c r="E214" s="40"/>
      <c r="F214" s="1"/>
      <c r="G214" s="1"/>
      <c r="H214" s="1"/>
    </row>
    <row r="215" ht="15.75" customHeight="1">
      <c r="A215" s="39"/>
      <c r="B215" s="39"/>
      <c r="C215" s="40"/>
      <c r="D215" s="40"/>
      <c r="E215" s="40"/>
      <c r="F215" s="1"/>
      <c r="G215" s="1"/>
      <c r="H215" s="1"/>
    </row>
    <row r="216" ht="15.75" customHeight="1">
      <c r="A216" s="39"/>
      <c r="B216" s="39"/>
      <c r="C216" s="40"/>
      <c r="D216" s="40"/>
      <c r="E216" s="40"/>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c r="A248" s="39"/>
      <c r="B248" s="39"/>
      <c r="C248" s="40"/>
      <c r="D248" s="40"/>
      <c r="E248" s="40"/>
      <c r="F248" s="1"/>
      <c r="G248" s="1"/>
      <c r="H248" s="1"/>
    </row>
    <row r="249" ht="15.75" customHeight="1">
      <c r="A249" s="39"/>
      <c r="B249" s="39"/>
      <c r="C249" s="40"/>
      <c r="D249" s="40"/>
      <c r="E249" s="40"/>
      <c r="F249" s="1"/>
      <c r="G249" s="1"/>
      <c r="H249" s="1"/>
    </row>
    <row r="250" ht="15.75" customHeight="1">
      <c r="A250" s="39"/>
      <c r="B250" s="39"/>
      <c r="C250" s="40"/>
      <c r="D250" s="40"/>
      <c r="E250" s="40"/>
      <c r="F250" s="1"/>
      <c r="G250" s="1"/>
      <c r="H250" s="1"/>
    </row>
    <row r="251" ht="15.75" customHeight="1">
      <c r="A251" s="39"/>
      <c r="B251" s="39"/>
      <c r="C251" s="40"/>
      <c r="D251" s="40"/>
      <c r="E251" s="40"/>
      <c r="F251" s="1"/>
      <c r="G251" s="1"/>
      <c r="H251" s="1"/>
    </row>
    <row r="252" ht="15.75" customHeight="1">
      <c r="A252" s="39"/>
      <c r="B252" s="39"/>
      <c r="C252" s="40"/>
      <c r="D252" s="40"/>
      <c r="E252" s="40"/>
      <c r="F252" s="1"/>
      <c r="G252" s="1"/>
      <c r="H252" s="1"/>
    </row>
    <row r="253" ht="15.75" customHeight="1">
      <c r="A253" s="39"/>
      <c r="B253" s="39"/>
      <c r="C253" s="40"/>
      <c r="D253" s="40"/>
      <c r="E253" s="40"/>
      <c r="F253" s="1"/>
      <c r="G253" s="1"/>
      <c r="H253" s="1"/>
    </row>
    <row r="254" ht="15.75" customHeight="1">
      <c r="A254" s="39"/>
      <c r="B254" s="39"/>
      <c r="C254" s="40"/>
      <c r="D254" s="40"/>
      <c r="E254" s="40"/>
      <c r="F254" s="1"/>
      <c r="G254" s="1"/>
      <c r="H254" s="1"/>
    </row>
    <row r="255" ht="15.75" customHeight="1">
      <c r="A255" s="39"/>
      <c r="B255" s="39"/>
      <c r="C255" s="40"/>
      <c r="D255" s="40"/>
      <c r="E255" s="40"/>
      <c r="F255" s="1"/>
      <c r="G255" s="1"/>
      <c r="H255" s="1"/>
    </row>
    <row r="256" ht="15.75" customHeight="1">
      <c r="A256" s="39"/>
      <c r="B256" s="39"/>
      <c r="C256" s="40"/>
      <c r="D256" s="40"/>
      <c r="E256" s="40"/>
      <c r="F256" s="1"/>
      <c r="G256" s="1"/>
      <c r="H256" s="1"/>
    </row>
    <row r="257" ht="15.75" customHeight="1">
      <c r="A257" s="39"/>
      <c r="B257" s="39"/>
      <c r="C257" s="40"/>
      <c r="D257" s="40"/>
      <c r="E257" s="40"/>
      <c r="F257" s="1"/>
      <c r="G257" s="1"/>
      <c r="H257" s="1"/>
    </row>
    <row r="258" ht="15.75" customHeight="1">
      <c r="A258" s="39"/>
      <c r="B258" s="39"/>
      <c r="C258" s="40"/>
      <c r="D258" s="40"/>
      <c r="E258" s="40"/>
      <c r="F258" s="1"/>
      <c r="G258" s="1"/>
      <c r="H258" s="1"/>
    </row>
    <row r="259" ht="15.75" customHeight="1">
      <c r="A259" s="39"/>
      <c r="B259" s="39"/>
      <c r="C259" s="40"/>
      <c r="D259" s="40"/>
      <c r="E259" s="40"/>
      <c r="F259" s="1"/>
      <c r="G259" s="1"/>
      <c r="H259" s="1"/>
    </row>
    <row r="260" ht="15.75" customHeight="1">
      <c r="A260" s="39"/>
      <c r="B260" s="39"/>
      <c r="C260" s="40"/>
      <c r="D260" s="40"/>
      <c r="E260" s="40"/>
      <c r="F260" s="1"/>
      <c r="G260" s="1"/>
      <c r="H260" s="1"/>
    </row>
    <row r="261" ht="15.75" customHeight="1">
      <c r="A261" s="39"/>
      <c r="B261" s="39"/>
      <c r="C261" s="40"/>
      <c r="D261" s="40"/>
      <c r="E261" s="40"/>
      <c r="F261" s="1"/>
      <c r="G261" s="1"/>
      <c r="H261" s="1"/>
    </row>
    <row r="262" ht="15.75" customHeight="1">
      <c r="A262" s="39"/>
      <c r="B262" s="39"/>
      <c r="C262" s="40"/>
      <c r="D262" s="40"/>
      <c r="E262" s="40"/>
      <c r="F262" s="1"/>
      <c r="G262" s="1"/>
      <c r="H262" s="1"/>
    </row>
    <row r="263" ht="15.75" customHeight="1">
      <c r="A263" s="39"/>
      <c r="B263" s="39"/>
      <c r="C263" s="40"/>
      <c r="D263" s="40"/>
      <c r="E263" s="40"/>
      <c r="F263" s="1"/>
      <c r="G263" s="1"/>
      <c r="H263" s="1"/>
    </row>
    <row r="264" ht="15.75" customHeight="1">
      <c r="A264" s="39"/>
      <c r="B264" s="39"/>
      <c r="C264" s="40"/>
      <c r="D264" s="40"/>
      <c r="E264" s="40"/>
      <c r="F264" s="1"/>
      <c r="G264" s="1"/>
      <c r="H264" s="1"/>
    </row>
    <row r="265" ht="15.75" customHeight="1">
      <c r="A265" s="39"/>
      <c r="B265" s="39"/>
      <c r="C265" s="40"/>
      <c r="D265" s="40"/>
      <c r="E265" s="40"/>
      <c r="F265" s="1"/>
      <c r="G265" s="1"/>
      <c r="H265" s="1"/>
    </row>
    <row r="266" ht="15.75" customHeight="1">
      <c r="A266" s="39"/>
      <c r="B266" s="39"/>
      <c r="C266" s="40"/>
      <c r="D266" s="40"/>
      <c r="E266" s="40"/>
      <c r="F266" s="1"/>
      <c r="G266" s="1"/>
      <c r="H266" s="1"/>
    </row>
    <row r="267" ht="15.75" customHeight="1">
      <c r="A267" s="39"/>
      <c r="B267" s="39"/>
      <c r="C267" s="40"/>
      <c r="D267" s="40"/>
      <c r="E267" s="40"/>
      <c r="F267" s="1"/>
      <c r="G267" s="1"/>
      <c r="H267" s="1"/>
    </row>
    <row r="268" ht="15.75" customHeight="1">
      <c r="A268" s="39"/>
      <c r="B268" s="39"/>
      <c r="C268" s="40"/>
      <c r="D268" s="40"/>
      <c r="E268" s="40"/>
      <c r="F268" s="1"/>
      <c r="G268" s="1"/>
      <c r="H268" s="1"/>
    </row>
    <row r="269" ht="15.75" customHeight="1">
      <c r="A269" s="39"/>
      <c r="B269" s="39"/>
      <c r="C269" s="40"/>
      <c r="D269" s="40"/>
      <c r="E269" s="40"/>
      <c r="F269" s="1"/>
      <c r="G269" s="1"/>
      <c r="H269" s="1"/>
    </row>
    <row r="270" ht="15.75" customHeight="1">
      <c r="A270" s="39"/>
      <c r="B270" s="39"/>
      <c r="C270" s="40"/>
      <c r="D270" s="40"/>
      <c r="E270" s="40"/>
      <c r="F270" s="1"/>
      <c r="G270" s="1"/>
      <c r="H270" s="1"/>
    </row>
    <row r="271" ht="15.75" customHeight="1">
      <c r="A271" s="39"/>
      <c r="B271" s="39"/>
      <c r="C271" s="40"/>
      <c r="D271" s="40"/>
      <c r="E271" s="40"/>
      <c r="F271" s="1"/>
      <c r="G271" s="1"/>
      <c r="H271" s="1"/>
    </row>
    <row r="272" ht="15.75" customHeight="1">
      <c r="A272" s="39"/>
      <c r="B272" s="39"/>
      <c r="C272" s="40"/>
      <c r="D272" s="40"/>
      <c r="E272" s="40"/>
      <c r="F272" s="1"/>
      <c r="G272" s="1"/>
      <c r="H272" s="1"/>
    </row>
    <row r="273" ht="15.75" customHeight="1">
      <c r="A273" s="39"/>
      <c r="B273" s="39"/>
      <c r="C273" s="40"/>
      <c r="D273" s="40"/>
      <c r="E273" s="40"/>
      <c r="F273" s="1"/>
      <c r="G273" s="1"/>
      <c r="H273" s="1"/>
    </row>
    <row r="274" ht="15.75" customHeight="1">
      <c r="A274" s="39"/>
      <c r="B274" s="39"/>
      <c r="C274" s="40"/>
      <c r="D274" s="40"/>
      <c r="E274" s="40"/>
      <c r="F274" s="1"/>
      <c r="G274" s="1"/>
      <c r="H274" s="1"/>
    </row>
    <row r="275" ht="15.75" customHeight="1">
      <c r="A275" s="39"/>
      <c r="B275" s="39"/>
      <c r="C275" s="40"/>
      <c r="D275" s="40"/>
      <c r="E275" s="40"/>
      <c r="F275" s="1"/>
      <c r="G275" s="1"/>
      <c r="H275" s="1"/>
    </row>
    <row r="276" ht="15.75" customHeight="1">
      <c r="A276" s="39"/>
      <c r="B276" s="39"/>
      <c r="C276" s="40"/>
      <c r="D276" s="40"/>
      <c r="E276" s="40"/>
      <c r="F276" s="1"/>
      <c r="G276" s="1"/>
      <c r="H276" s="1"/>
    </row>
    <row r="277" ht="15.75" customHeight="1">
      <c r="A277" s="39"/>
      <c r="B277" s="39"/>
      <c r="C277" s="40"/>
      <c r="D277" s="40"/>
      <c r="E277" s="40"/>
      <c r="F277" s="1"/>
      <c r="G277" s="1"/>
      <c r="H277" s="1"/>
    </row>
    <row r="278" ht="15.75" customHeight="1">
      <c r="A278" s="39"/>
      <c r="B278" s="39"/>
      <c r="C278" s="40"/>
      <c r="D278" s="40"/>
      <c r="E278" s="40"/>
      <c r="F278" s="1"/>
      <c r="G278" s="1"/>
      <c r="H278" s="1"/>
    </row>
    <row r="279" ht="15.75" customHeight="1">
      <c r="A279" s="39"/>
      <c r="B279" s="39"/>
      <c r="C279" s="40"/>
      <c r="D279" s="40"/>
      <c r="E279" s="40"/>
      <c r="F279" s="1"/>
      <c r="G279" s="1"/>
      <c r="H279" s="1"/>
    </row>
    <row r="280" ht="15.75" customHeight="1">
      <c r="A280" s="39"/>
      <c r="B280" s="39"/>
      <c r="C280" s="40"/>
      <c r="D280" s="40"/>
      <c r="E280" s="40"/>
      <c r="F280" s="1"/>
      <c r="G280" s="1"/>
      <c r="H280" s="1"/>
    </row>
    <row r="281" ht="15.75" customHeight="1">
      <c r="A281" s="39"/>
      <c r="B281" s="39"/>
      <c r="C281" s="40"/>
      <c r="D281" s="40"/>
      <c r="E281" s="40"/>
      <c r="F281" s="1"/>
      <c r="G281" s="1"/>
      <c r="H281" s="1"/>
    </row>
    <row r="282" ht="15.75" customHeight="1">
      <c r="A282" s="39"/>
      <c r="B282" s="39"/>
      <c r="C282" s="40"/>
      <c r="D282" s="40"/>
      <c r="E282" s="40"/>
      <c r="F282" s="1"/>
      <c r="G282" s="1"/>
      <c r="H282" s="1"/>
    </row>
    <row r="283" ht="15.75" customHeight="1">
      <c r="A283" s="39"/>
      <c r="B283" s="39"/>
      <c r="C283" s="40"/>
      <c r="D283" s="40"/>
      <c r="E283" s="40"/>
      <c r="F283" s="1"/>
      <c r="G283" s="1"/>
      <c r="H283" s="1"/>
    </row>
    <row r="284" ht="15.75" customHeight="1">
      <c r="A284" s="39"/>
      <c r="B284" s="39"/>
      <c r="C284" s="40"/>
      <c r="D284" s="40"/>
      <c r="E284" s="40"/>
      <c r="F284" s="1"/>
      <c r="G284" s="1"/>
      <c r="H284" s="1"/>
    </row>
    <row r="285" ht="15.75" customHeight="1">
      <c r="A285" s="39"/>
      <c r="B285" s="39"/>
      <c r="C285" s="40"/>
      <c r="D285" s="40"/>
      <c r="E285" s="40"/>
      <c r="F285" s="1"/>
      <c r="G285" s="1"/>
      <c r="H285" s="1"/>
    </row>
    <row r="286" ht="15.75" customHeight="1">
      <c r="A286" s="39"/>
      <c r="B286" s="39"/>
      <c r="C286" s="40"/>
      <c r="D286" s="40"/>
      <c r="E286" s="40"/>
      <c r="F286" s="1"/>
      <c r="G286" s="1"/>
      <c r="H286" s="1"/>
    </row>
    <row r="287" ht="15.75" customHeight="1">
      <c r="A287" s="39"/>
      <c r="B287" s="39"/>
      <c r="C287" s="40"/>
      <c r="D287" s="40"/>
      <c r="E287" s="40"/>
      <c r="F287" s="1"/>
      <c r="G287" s="1"/>
      <c r="H287" s="1"/>
    </row>
    <row r="288" ht="15.75" customHeight="1">
      <c r="A288" s="39"/>
      <c r="B288" s="39"/>
      <c r="C288" s="40"/>
      <c r="D288" s="40"/>
      <c r="E288" s="40"/>
      <c r="F288" s="1"/>
      <c r="G288" s="1"/>
      <c r="H288" s="1"/>
    </row>
    <row r="289" ht="15.75" customHeight="1">
      <c r="A289" s="39"/>
      <c r="B289" s="39"/>
      <c r="C289" s="40"/>
      <c r="D289" s="40"/>
      <c r="E289" s="40"/>
      <c r="F289" s="1"/>
      <c r="G289" s="1"/>
      <c r="H289" s="1"/>
    </row>
    <row r="290" ht="15.75" customHeight="1">
      <c r="A290" s="39"/>
      <c r="B290" s="39"/>
      <c r="C290" s="40"/>
      <c r="D290" s="40"/>
      <c r="E290" s="40"/>
      <c r="F290" s="1"/>
      <c r="G290" s="1"/>
      <c r="H290" s="1"/>
    </row>
    <row r="291" ht="15.75" customHeight="1">
      <c r="A291" s="39"/>
      <c r="B291" s="39"/>
      <c r="C291" s="40"/>
      <c r="D291" s="40"/>
      <c r="E291" s="40"/>
      <c r="F291" s="1"/>
      <c r="G291" s="1"/>
      <c r="H291" s="1"/>
    </row>
    <row r="292" ht="15.75" customHeight="1">
      <c r="A292" s="39"/>
      <c r="B292" s="39"/>
      <c r="C292" s="40"/>
      <c r="D292" s="40"/>
      <c r="E292" s="40"/>
      <c r="F292" s="1"/>
      <c r="G292" s="1"/>
      <c r="H292" s="1"/>
    </row>
    <row r="293" ht="15.75" customHeight="1">
      <c r="A293" s="39"/>
      <c r="B293" s="39"/>
      <c r="C293" s="40"/>
      <c r="D293" s="40"/>
      <c r="E293" s="40"/>
      <c r="F293" s="1"/>
      <c r="G293" s="1"/>
      <c r="H293" s="1"/>
    </row>
    <row r="294" ht="15.75" customHeight="1">
      <c r="A294" s="39"/>
      <c r="B294" s="39"/>
      <c r="C294" s="40"/>
      <c r="D294" s="40"/>
      <c r="E294" s="40"/>
      <c r="F294" s="1"/>
      <c r="G294" s="1"/>
      <c r="H294" s="1"/>
    </row>
    <row r="295" ht="15.75" customHeight="1">
      <c r="A295" s="39"/>
      <c r="B295" s="39"/>
      <c r="C295" s="40"/>
      <c r="D295" s="40"/>
      <c r="E295" s="40"/>
      <c r="F295" s="1"/>
      <c r="G295" s="1"/>
      <c r="H295" s="1"/>
    </row>
    <row r="296" ht="15.75" customHeight="1">
      <c r="A296" s="39"/>
      <c r="B296" s="39"/>
      <c r="C296" s="40"/>
      <c r="D296" s="40"/>
      <c r="E296" s="40"/>
      <c r="F296" s="1"/>
      <c r="G296" s="1"/>
      <c r="H296" s="1"/>
    </row>
    <row r="297" ht="15.75" customHeight="1">
      <c r="A297" s="39"/>
      <c r="B297" s="39"/>
      <c r="C297" s="40"/>
      <c r="D297" s="40"/>
      <c r="E297" s="40"/>
      <c r="F297" s="1"/>
      <c r="G297" s="1"/>
      <c r="H297" s="1"/>
    </row>
    <row r="298" ht="15.75" customHeight="1">
      <c r="A298" s="39"/>
      <c r="B298" s="39"/>
      <c r="C298" s="40"/>
      <c r="D298" s="40"/>
      <c r="E298" s="40"/>
      <c r="F298" s="1"/>
      <c r="G298" s="1"/>
      <c r="H298" s="1"/>
    </row>
    <row r="299" ht="15.75" customHeight="1">
      <c r="A299" s="39"/>
      <c r="B299" s="39"/>
      <c r="C299" s="40"/>
      <c r="D299" s="40"/>
      <c r="E299" s="40"/>
      <c r="F299" s="1"/>
      <c r="G299" s="1"/>
      <c r="H299" s="1"/>
    </row>
    <row r="300" ht="15.75" customHeight="1">
      <c r="A300" s="39"/>
      <c r="B300" s="39"/>
      <c r="C300" s="40"/>
      <c r="D300" s="40"/>
      <c r="E300" s="40"/>
      <c r="F300" s="1"/>
      <c r="G300" s="1"/>
      <c r="H300" s="1"/>
    </row>
    <row r="301" ht="15.75" customHeight="1">
      <c r="A301" s="39"/>
      <c r="B301" s="39"/>
      <c r="C301" s="40"/>
      <c r="D301" s="40"/>
      <c r="E301" s="40"/>
      <c r="F301" s="1"/>
      <c r="G301" s="1"/>
      <c r="H301" s="1"/>
    </row>
    <row r="302" ht="15.75" customHeight="1">
      <c r="A302" s="39"/>
      <c r="B302" s="39"/>
      <c r="C302" s="40"/>
      <c r="D302" s="40"/>
      <c r="E302" s="40"/>
      <c r="F302" s="1"/>
      <c r="G302" s="1"/>
      <c r="H302" s="1"/>
    </row>
    <row r="303" ht="15.75" customHeight="1">
      <c r="A303" s="39"/>
      <c r="B303" s="39"/>
      <c r="C303" s="40"/>
      <c r="D303" s="40"/>
      <c r="E303" s="40"/>
      <c r="F303" s="1"/>
      <c r="G303" s="1"/>
      <c r="H303" s="1"/>
    </row>
    <row r="304" ht="15.75" customHeight="1">
      <c r="A304" s="39"/>
      <c r="B304" s="39"/>
      <c r="C304" s="40"/>
      <c r="D304" s="40"/>
      <c r="E304" s="40"/>
      <c r="F304" s="1"/>
      <c r="G304" s="1"/>
      <c r="H304" s="1"/>
    </row>
    <row r="305" ht="15.75" customHeight="1">
      <c r="A305" s="39"/>
      <c r="B305" s="39"/>
      <c r="C305" s="40"/>
      <c r="D305" s="40"/>
      <c r="E305" s="40"/>
      <c r="F305" s="1"/>
      <c r="G305" s="1"/>
      <c r="H305" s="1"/>
    </row>
    <row r="306" ht="15.75" customHeight="1">
      <c r="A306" s="39"/>
      <c r="B306" s="39"/>
      <c r="C306" s="40"/>
      <c r="D306" s="40"/>
      <c r="E306" s="40"/>
      <c r="F306" s="1"/>
      <c r="G306" s="1"/>
      <c r="H306" s="1"/>
    </row>
    <row r="307" ht="15.75" customHeight="1">
      <c r="A307" s="39"/>
      <c r="B307" s="39"/>
      <c r="C307" s="40"/>
      <c r="D307" s="40"/>
      <c r="E307" s="40"/>
      <c r="F307" s="1"/>
      <c r="G307" s="1"/>
      <c r="H307" s="1"/>
    </row>
    <row r="308" ht="15.75" customHeight="1">
      <c r="A308" s="39"/>
      <c r="B308" s="39"/>
      <c r="C308" s="40"/>
      <c r="D308" s="40"/>
      <c r="E308" s="40"/>
      <c r="F308" s="1"/>
      <c r="G308" s="1"/>
      <c r="H308" s="1"/>
    </row>
    <row r="309" ht="15.75" customHeight="1">
      <c r="A309" s="39"/>
      <c r="B309" s="39"/>
      <c r="C309" s="40"/>
      <c r="D309" s="40"/>
      <c r="E309" s="40"/>
      <c r="F309" s="1"/>
      <c r="G309" s="1"/>
      <c r="H309" s="1"/>
    </row>
    <row r="310" ht="15.75" customHeight="1">
      <c r="A310" s="39"/>
      <c r="B310" s="39"/>
      <c r="C310" s="40"/>
      <c r="D310" s="40"/>
      <c r="E310" s="40"/>
      <c r="F310" s="1"/>
      <c r="G310" s="1"/>
      <c r="H310" s="1"/>
    </row>
    <row r="311" ht="15.75" customHeight="1">
      <c r="A311" s="39"/>
      <c r="B311" s="39"/>
      <c r="C311" s="40"/>
      <c r="D311" s="40"/>
      <c r="E311" s="40"/>
      <c r="F311" s="1"/>
      <c r="G311" s="1"/>
      <c r="H311" s="1"/>
    </row>
    <row r="312" ht="15.75" customHeight="1">
      <c r="A312" s="39"/>
      <c r="B312" s="39"/>
      <c r="C312" s="40"/>
      <c r="D312" s="40"/>
      <c r="E312" s="40"/>
      <c r="F312" s="1"/>
      <c r="G312" s="1"/>
      <c r="H312" s="1"/>
    </row>
    <row r="313" ht="15.75" customHeight="1">
      <c r="A313" s="39"/>
      <c r="B313" s="39"/>
      <c r="C313" s="40"/>
      <c r="D313" s="40"/>
      <c r="E313" s="40"/>
      <c r="F313" s="1"/>
      <c r="G313" s="1"/>
      <c r="H313" s="1"/>
    </row>
    <row r="314" ht="15.75" customHeight="1">
      <c r="A314" s="39"/>
      <c r="B314" s="39"/>
      <c r="C314" s="40"/>
      <c r="D314" s="40"/>
      <c r="E314" s="40"/>
      <c r="F314" s="1"/>
      <c r="G314" s="1"/>
      <c r="H314" s="1"/>
    </row>
    <row r="315" ht="15.75" customHeight="1">
      <c r="A315" s="39"/>
      <c r="B315" s="39"/>
      <c r="C315" s="40"/>
      <c r="D315" s="40"/>
      <c r="E315" s="40"/>
      <c r="F315" s="1"/>
      <c r="G315" s="1"/>
      <c r="H315" s="1"/>
    </row>
    <row r="316" ht="15.75" customHeight="1">
      <c r="A316" s="39"/>
      <c r="B316" s="39"/>
      <c r="C316" s="40"/>
      <c r="D316" s="40"/>
      <c r="E316" s="40"/>
      <c r="F316" s="1"/>
      <c r="G316" s="1"/>
      <c r="H316" s="1"/>
    </row>
    <row r="317" ht="15.75" customHeight="1">
      <c r="A317" s="39"/>
      <c r="B317" s="39"/>
      <c r="C317" s="40"/>
      <c r="D317" s="40"/>
      <c r="E317" s="40"/>
      <c r="F317" s="1"/>
      <c r="G317" s="1"/>
      <c r="H317" s="1"/>
    </row>
    <row r="318" ht="15.75" customHeight="1">
      <c r="A318" s="39"/>
      <c r="B318" s="39"/>
      <c r="C318" s="40"/>
      <c r="D318" s="40"/>
      <c r="E318" s="40"/>
      <c r="F318" s="1"/>
      <c r="G318" s="1"/>
      <c r="H318" s="1"/>
    </row>
    <row r="319" ht="15.75" customHeight="1">
      <c r="A319" s="39"/>
      <c r="B319" s="39"/>
      <c r="C319" s="40"/>
      <c r="D319" s="40"/>
      <c r="E319" s="40"/>
      <c r="F319" s="1"/>
      <c r="G319" s="1"/>
      <c r="H319" s="1"/>
    </row>
    <row r="320" ht="15.75" customHeight="1">
      <c r="A320" s="39"/>
      <c r="B320" s="39"/>
      <c r="C320" s="40"/>
      <c r="D320" s="40"/>
      <c r="E320" s="40"/>
      <c r="F320" s="1"/>
      <c r="G320" s="1"/>
      <c r="H320" s="1"/>
    </row>
    <row r="321" ht="15.75" customHeight="1">
      <c r="A321" s="39"/>
      <c r="B321" s="39"/>
      <c r="C321" s="40"/>
      <c r="D321" s="40"/>
      <c r="E321" s="40"/>
      <c r="F321" s="1"/>
      <c r="G321" s="1"/>
      <c r="H321" s="1"/>
    </row>
    <row r="322" ht="15.75" customHeight="1">
      <c r="A322" s="39"/>
      <c r="B322" s="39"/>
      <c r="C322" s="40"/>
      <c r="D322" s="40"/>
      <c r="E322" s="40"/>
      <c r="F322" s="1"/>
      <c r="G322" s="1"/>
      <c r="H322" s="1"/>
    </row>
    <row r="323" ht="15.75" customHeight="1">
      <c r="A323" s="39"/>
      <c r="B323" s="39"/>
      <c r="C323" s="40"/>
      <c r="D323" s="40"/>
      <c r="E323" s="40"/>
      <c r="F323" s="1"/>
      <c r="G323" s="1"/>
      <c r="H323" s="1"/>
    </row>
    <row r="324" ht="15.75" customHeight="1">
      <c r="A324" s="39"/>
      <c r="B324" s="39"/>
      <c r="C324" s="40"/>
      <c r="D324" s="40"/>
      <c r="E324" s="40"/>
      <c r="F324" s="1"/>
      <c r="G324" s="1"/>
      <c r="H324" s="1"/>
    </row>
    <row r="325" ht="15.75" customHeight="1">
      <c r="A325" s="39"/>
      <c r="B325" s="39"/>
      <c r="C325" s="40"/>
      <c r="D325" s="40"/>
      <c r="E325" s="40"/>
      <c r="F325" s="1"/>
      <c r="G325" s="1"/>
      <c r="H325" s="1"/>
    </row>
    <row r="326" ht="15.75" customHeight="1">
      <c r="A326" s="39"/>
      <c r="B326" s="39"/>
      <c r="C326" s="40"/>
      <c r="D326" s="40"/>
      <c r="E326" s="40"/>
      <c r="F326" s="1"/>
      <c r="G326" s="1"/>
      <c r="H326" s="1"/>
    </row>
    <row r="327" ht="15.75" customHeight="1">
      <c r="A327" s="39"/>
      <c r="B327" s="39"/>
      <c r="C327" s="40"/>
      <c r="D327" s="40"/>
      <c r="E327" s="40"/>
      <c r="F327" s="1"/>
      <c r="G327" s="1"/>
      <c r="H327" s="1"/>
    </row>
    <row r="328" ht="15.75" customHeight="1">
      <c r="A328" s="39"/>
      <c r="B328" s="39"/>
      <c r="C328" s="40"/>
      <c r="D328" s="40"/>
      <c r="E328" s="40"/>
      <c r="F328" s="1"/>
      <c r="G328" s="1"/>
      <c r="H328" s="1"/>
    </row>
    <row r="329" ht="15.75" customHeight="1">
      <c r="A329" s="39"/>
      <c r="B329" s="39"/>
      <c r="C329" s="40"/>
      <c r="D329" s="40"/>
      <c r="E329" s="40"/>
      <c r="F329" s="1"/>
      <c r="G329" s="1"/>
      <c r="H329" s="1"/>
    </row>
    <row r="330" ht="15.75" customHeight="1">
      <c r="A330" s="39"/>
      <c r="B330" s="39"/>
      <c r="C330" s="40"/>
      <c r="D330" s="40"/>
      <c r="E330" s="40"/>
      <c r="F330" s="1"/>
      <c r="G330" s="1"/>
      <c r="H330" s="1"/>
    </row>
    <row r="331" ht="15.75" customHeight="1">
      <c r="A331" s="39"/>
      <c r="B331" s="39"/>
      <c r="C331" s="40"/>
      <c r="D331" s="40"/>
      <c r="E331" s="40"/>
      <c r="F331" s="1"/>
      <c r="G331" s="1"/>
      <c r="H331" s="1"/>
    </row>
    <row r="332" ht="15.75" customHeight="1">
      <c r="A332" s="39"/>
      <c r="B332" s="39"/>
      <c r="C332" s="40"/>
      <c r="D332" s="40"/>
      <c r="E332" s="40"/>
      <c r="F332" s="1"/>
      <c r="G332" s="1"/>
      <c r="H332" s="1"/>
    </row>
    <row r="333" ht="15.75" customHeight="1">
      <c r="A333" s="39"/>
      <c r="B333" s="39"/>
      <c r="C333" s="40"/>
      <c r="D333" s="40"/>
      <c r="E333" s="40"/>
      <c r="F333" s="1"/>
      <c r="G333" s="1"/>
      <c r="H333" s="1"/>
    </row>
    <row r="334" ht="15.75" customHeight="1">
      <c r="A334" s="39"/>
      <c r="B334" s="39"/>
      <c r="C334" s="40"/>
      <c r="D334" s="40"/>
      <c r="E334" s="40"/>
      <c r="F334" s="1"/>
      <c r="G334" s="1"/>
      <c r="H334" s="1"/>
    </row>
    <row r="335" ht="15.75" customHeight="1">
      <c r="A335" s="39"/>
      <c r="B335" s="39"/>
      <c r="C335" s="40"/>
      <c r="D335" s="40"/>
      <c r="E335" s="40"/>
      <c r="F335" s="1"/>
      <c r="G335" s="1"/>
      <c r="H335" s="1"/>
    </row>
    <row r="336" ht="15.75" customHeight="1">
      <c r="A336" s="39"/>
      <c r="B336" s="39"/>
      <c r="C336" s="40"/>
      <c r="D336" s="40"/>
      <c r="E336" s="40"/>
      <c r="F336" s="1"/>
      <c r="G336" s="1"/>
      <c r="H336" s="1"/>
    </row>
    <row r="337" ht="15.75" customHeight="1">
      <c r="A337" s="39"/>
      <c r="B337" s="39"/>
      <c r="C337" s="40"/>
      <c r="D337" s="40"/>
      <c r="E337" s="40"/>
      <c r="F337" s="1"/>
      <c r="G337" s="1"/>
      <c r="H337" s="1"/>
    </row>
    <row r="338" ht="15.75" customHeight="1">
      <c r="A338" s="39"/>
      <c r="B338" s="39"/>
      <c r="C338" s="40"/>
      <c r="D338" s="40"/>
      <c r="E338" s="40"/>
      <c r="F338" s="1"/>
      <c r="G338" s="1"/>
      <c r="H338" s="1"/>
    </row>
    <row r="339" ht="15.75" customHeight="1">
      <c r="A339" s="39"/>
      <c r="B339" s="39"/>
      <c r="C339" s="40"/>
      <c r="D339" s="40"/>
      <c r="E339" s="40"/>
      <c r="F339" s="1"/>
      <c r="G339" s="1"/>
      <c r="H339" s="1"/>
    </row>
    <row r="340" ht="15.75" customHeight="1">
      <c r="A340" s="39"/>
      <c r="B340" s="39"/>
      <c r="C340" s="40"/>
      <c r="D340" s="40"/>
      <c r="E340" s="40"/>
      <c r="F340" s="1"/>
      <c r="G340" s="1"/>
      <c r="H340" s="1"/>
    </row>
    <row r="341" ht="15.75" customHeight="1">
      <c r="A341" s="39"/>
      <c r="B341" s="39"/>
      <c r="C341" s="40"/>
      <c r="D341" s="40"/>
      <c r="E341" s="40"/>
      <c r="F341" s="1"/>
      <c r="G341" s="1"/>
      <c r="H341" s="1"/>
    </row>
    <row r="342" ht="15.75" customHeight="1">
      <c r="A342" s="39"/>
      <c r="B342" s="39"/>
      <c r="C342" s="40"/>
      <c r="D342" s="40"/>
      <c r="E342" s="40"/>
      <c r="F342" s="1"/>
      <c r="G342" s="1"/>
      <c r="H342" s="1"/>
    </row>
    <row r="343" ht="15.75" customHeight="1">
      <c r="A343" s="39"/>
      <c r="B343" s="39"/>
      <c r="C343" s="40"/>
      <c r="D343" s="40"/>
      <c r="E343" s="40"/>
      <c r="F343" s="1"/>
      <c r="G343" s="1"/>
      <c r="H343" s="1"/>
    </row>
    <row r="344" ht="15.75" customHeight="1">
      <c r="A344" s="39"/>
      <c r="B344" s="39"/>
      <c r="C344" s="40"/>
      <c r="D344" s="40"/>
      <c r="E344" s="40"/>
      <c r="F344" s="1"/>
      <c r="G344" s="1"/>
      <c r="H344" s="1"/>
    </row>
    <row r="345" ht="15.75" customHeight="1">
      <c r="A345" s="39"/>
      <c r="B345" s="39"/>
      <c r="C345" s="40"/>
      <c r="D345" s="40"/>
      <c r="E345" s="40"/>
      <c r="F345" s="1"/>
      <c r="G345" s="1"/>
      <c r="H345" s="1"/>
    </row>
    <row r="346" ht="15.75" customHeight="1">
      <c r="A346" s="39"/>
      <c r="B346" s="39"/>
      <c r="C346" s="40"/>
      <c r="D346" s="40"/>
      <c r="E346" s="40"/>
      <c r="F346" s="1"/>
      <c r="G346" s="1"/>
      <c r="H346" s="1"/>
    </row>
    <row r="347" ht="15.75" customHeight="1">
      <c r="A347" s="39"/>
      <c r="B347" s="39"/>
      <c r="C347" s="40"/>
      <c r="D347" s="40"/>
      <c r="E347" s="40"/>
      <c r="F347" s="1"/>
      <c r="G347" s="1"/>
      <c r="H347" s="1"/>
    </row>
    <row r="348" ht="15.75" customHeight="1">
      <c r="A348" s="39"/>
      <c r="B348" s="39"/>
      <c r="C348" s="40"/>
      <c r="D348" s="40"/>
      <c r="E348" s="40"/>
      <c r="F348" s="1"/>
      <c r="G348" s="1"/>
      <c r="H348" s="1"/>
    </row>
    <row r="349" ht="15.75" customHeight="1">
      <c r="A349" s="39"/>
      <c r="B349" s="39"/>
      <c r="C349" s="40"/>
      <c r="D349" s="40"/>
      <c r="E349" s="40"/>
      <c r="F349" s="1"/>
      <c r="G349" s="1"/>
      <c r="H349" s="1"/>
    </row>
    <row r="350" ht="15.75" customHeight="1">
      <c r="A350" s="39"/>
      <c r="B350" s="39"/>
      <c r="C350" s="40"/>
      <c r="D350" s="40"/>
      <c r="E350" s="40"/>
      <c r="F350" s="1"/>
      <c r="G350" s="1"/>
      <c r="H350" s="1"/>
    </row>
    <row r="351" ht="15.75" customHeight="1">
      <c r="A351" s="39"/>
      <c r="B351" s="39"/>
      <c r="C351" s="40"/>
      <c r="D351" s="40"/>
      <c r="E351" s="40"/>
      <c r="F351" s="1"/>
      <c r="G351" s="1"/>
      <c r="H351" s="1"/>
    </row>
    <row r="352" ht="15.75" customHeight="1">
      <c r="A352" s="39"/>
      <c r="B352" s="39"/>
      <c r="C352" s="40"/>
      <c r="D352" s="40"/>
      <c r="E352" s="40"/>
      <c r="F352" s="1"/>
      <c r="G352" s="1"/>
      <c r="H352" s="1"/>
    </row>
    <row r="353" ht="15.75" customHeight="1">
      <c r="A353" s="39"/>
      <c r="B353" s="39"/>
      <c r="C353" s="40"/>
      <c r="D353" s="40"/>
      <c r="E353" s="40"/>
      <c r="F353" s="1"/>
      <c r="G353" s="1"/>
      <c r="H353" s="1"/>
    </row>
    <row r="354" ht="15.75" customHeight="1">
      <c r="A354" s="39"/>
      <c r="B354" s="39"/>
      <c r="C354" s="40"/>
      <c r="D354" s="40"/>
      <c r="E354" s="40"/>
      <c r="F354" s="1"/>
      <c r="G354" s="1"/>
      <c r="H354" s="1"/>
    </row>
    <row r="355" ht="15.75" customHeight="1">
      <c r="A355" s="39"/>
      <c r="B355" s="39"/>
      <c r="C355" s="40"/>
      <c r="D355" s="40"/>
      <c r="E355" s="40"/>
      <c r="F355" s="1"/>
      <c r="G355" s="1"/>
      <c r="H355" s="1"/>
    </row>
    <row r="356" ht="15.75" customHeight="1">
      <c r="A356" s="39"/>
      <c r="B356" s="39"/>
      <c r="C356" s="40"/>
      <c r="D356" s="40"/>
      <c r="E356" s="40"/>
      <c r="F356" s="1"/>
      <c r="G356" s="1"/>
      <c r="H356" s="1"/>
    </row>
    <row r="357" ht="15.75" customHeight="1">
      <c r="A357" s="39"/>
      <c r="B357" s="39"/>
      <c r="C357" s="40"/>
      <c r="D357" s="40"/>
      <c r="E357" s="40"/>
      <c r="F357" s="1"/>
      <c r="G357" s="1"/>
      <c r="H357" s="1"/>
    </row>
    <row r="358" ht="15.75" customHeight="1">
      <c r="A358" s="39"/>
      <c r="B358" s="39"/>
      <c r="C358" s="40"/>
      <c r="D358" s="40"/>
      <c r="E358" s="40"/>
      <c r="F358" s="1"/>
      <c r="G358" s="1"/>
      <c r="H358" s="1"/>
    </row>
    <row r="359" ht="15.75" customHeight="1">
      <c r="A359" s="39"/>
      <c r="B359" s="39"/>
      <c r="C359" s="40"/>
      <c r="D359" s="40"/>
      <c r="E359" s="40"/>
      <c r="F359" s="1"/>
      <c r="G359" s="1"/>
      <c r="H359" s="1"/>
    </row>
    <row r="360" ht="15.75" customHeight="1">
      <c r="A360" s="39"/>
      <c r="B360" s="39"/>
      <c r="C360" s="40"/>
      <c r="D360" s="40"/>
      <c r="E360" s="40"/>
      <c r="F360" s="1"/>
      <c r="G360" s="1"/>
      <c r="H360" s="1"/>
    </row>
    <row r="361" ht="15.75" customHeight="1">
      <c r="A361" s="39"/>
      <c r="B361" s="39"/>
      <c r="C361" s="40"/>
      <c r="D361" s="40"/>
      <c r="E361" s="40"/>
      <c r="F361" s="1"/>
      <c r="G361" s="1"/>
      <c r="H361" s="1"/>
    </row>
    <row r="362" ht="15.75" customHeight="1">
      <c r="A362" s="39"/>
      <c r="B362" s="39"/>
      <c r="C362" s="40"/>
      <c r="D362" s="40"/>
      <c r="E362" s="40"/>
      <c r="F362" s="1"/>
      <c r="G362" s="1"/>
      <c r="H362" s="1"/>
    </row>
    <row r="363" ht="15.75" customHeight="1">
      <c r="A363" s="39"/>
      <c r="B363" s="39"/>
      <c r="C363" s="40"/>
      <c r="D363" s="40"/>
      <c r="E363" s="40"/>
      <c r="F363" s="1"/>
      <c r="G363" s="1"/>
      <c r="H363" s="1"/>
    </row>
    <row r="364" ht="15.75" customHeight="1">
      <c r="A364" s="39"/>
      <c r="B364" s="39"/>
      <c r="C364" s="40"/>
      <c r="D364" s="40"/>
      <c r="E364" s="40"/>
      <c r="F364" s="1"/>
      <c r="G364" s="1"/>
      <c r="H364" s="1"/>
    </row>
    <row r="365" ht="15.75" customHeight="1">
      <c r="A365" s="39"/>
      <c r="B365" s="39"/>
      <c r="C365" s="40"/>
      <c r="D365" s="40"/>
      <c r="E365" s="40"/>
      <c r="F365" s="1"/>
      <c r="G365" s="1"/>
      <c r="H365" s="1"/>
    </row>
    <row r="366" ht="15.75" customHeight="1">
      <c r="A366" s="39"/>
      <c r="B366" s="39"/>
      <c r="C366" s="40"/>
      <c r="D366" s="40"/>
      <c r="E366" s="40"/>
      <c r="F366" s="1"/>
      <c r="G366" s="1"/>
      <c r="H366" s="1"/>
    </row>
    <row r="367" ht="15.75" customHeight="1">
      <c r="A367" s="39"/>
      <c r="B367" s="39"/>
      <c r="C367" s="40"/>
      <c r="D367" s="40"/>
      <c r="E367" s="40"/>
      <c r="F367" s="1"/>
      <c r="G367" s="1"/>
      <c r="H367" s="1"/>
    </row>
    <row r="368" ht="15.75" customHeight="1">
      <c r="A368" s="39"/>
      <c r="B368" s="39"/>
      <c r="C368" s="40"/>
      <c r="D368" s="40"/>
      <c r="E368" s="40"/>
      <c r="F368" s="1"/>
      <c r="G368" s="1"/>
      <c r="H368" s="1"/>
    </row>
    <row r="369" ht="15.75" customHeight="1">
      <c r="A369" s="39"/>
      <c r="B369" s="39"/>
      <c r="C369" s="40"/>
      <c r="D369" s="40"/>
      <c r="E369" s="40"/>
      <c r="F369" s="1"/>
      <c r="G369" s="1"/>
      <c r="H369" s="1"/>
    </row>
    <row r="370" ht="15.75" customHeight="1">
      <c r="A370" s="39"/>
      <c r="B370" s="39"/>
      <c r="C370" s="40"/>
      <c r="D370" s="40"/>
      <c r="E370" s="40"/>
      <c r="F370" s="1"/>
      <c r="G370" s="1"/>
      <c r="H370" s="1"/>
    </row>
    <row r="371" ht="15.75" customHeight="1">
      <c r="A371" s="39"/>
      <c r="B371" s="39"/>
      <c r="C371" s="40"/>
      <c r="D371" s="40"/>
      <c r="E371" s="40"/>
      <c r="F371" s="1"/>
      <c r="G371" s="1"/>
      <c r="H371" s="1"/>
    </row>
    <row r="372" ht="15.75" customHeight="1">
      <c r="A372" s="39"/>
      <c r="B372" s="39"/>
      <c r="C372" s="40"/>
      <c r="D372" s="40"/>
      <c r="E372" s="40"/>
      <c r="F372" s="1"/>
      <c r="G372" s="1"/>
      <c r="H372" s="1"/>
    </row>
    <row r="373" ht="15.75" customHeight="1">
      <c r="A373" s="39"/>
      <c r="B373" s="39"/>
      <c r="C373" s="40"/>
      <c r="D373" s="40"/>
      <c r="E373" s="40"/>
      <c r="F373" s="1"/>
      <c r="G373" s="1"/>
      <c r="H373" s="1"/>
    </row>
    <row r="374" ht="15.75" customHeight="1">
      <c r="A374" s="39"/>
      <c r="B374" s="39"/>
      <c r="C374" s="40"/>
      <c r="D374" s="40"/>
      <c r="E374" s="40"/>
      <c r="F374" s="1"/>
      <c r="G374" s="1"/>
      <c r="H374" s="1"/>
    </row>
    <row r="375" ht="15.75" customHeight="1">
      <c r="A375" s="39"/>
      <c r="B375" s="39"/>
      <c r="C375" s="40"/>
      <c r="D375" s="40"/>
      <c r="E375" s="40"/>
      <c r="F375" s="1"/>
      <c r="G375" s="1"/>
      <c r="H375" s="1"/>
    </row>
    <row r="376" ht="15.75" customHeight="1">
      <c r="A376" s="39"/>
      <c r="B376" s="39"/>
      <c r="C376" s="40"/>
      <c r="D376" s="40"/>
      <c r="E376" s="40"/>
      <c r="F376" s="1"/>
      <c r="G376" s="1"/>
      <c r="H376" s="1"/>
    </row>
    <row r="377" ht="15.75" customHeight="1">
      <c r="A377" s="39"/>
      <c r="B377" s="39"/>
      <c r="C377" s="40"/>
      <c r="D377" s="40"/>
      <c r="E377" s="40"/>
      <c r="F377" s="1"/>
      <c r="G377" s="1"/>
      <c r="H377" s="1"/>
    </row>
    <row r="378" ht="15.75" customHeight="1">
      <c r="A378" s="39"/>
      <c r="B378" s="39"/>
      <c r="C378" s="40"/>
      <c r="D378" s="40"/>
      <c r="E378" s="40"/>
      <c r="F378" s="1"/>
      <c r="G378" s="1"/>
      <c r="H378" s="1"/>
    </row>
    <row r="379" ht="15.75" customHeight="1">
      <c r="A379" s="39"/>
      <c r="B379" s="39"/>
      <c r="C379" s="40"/>
      <c r="D379" s="40"/>
      <c r="E379" s="40"/>
      <c r="F379" s="1"/>
      <c r="G379" s="1"/>
      <c r="H379" s="1"/>
    </row>
    <row r="380" ht="15.75" customHeight="1">
      <c r="A380" s="39"/>
      <c r="B380" s="39"/>
      <c r="C380" s="40"/>
      <c r="D380" s="40"/>
      <c r="E380" s="40"/>
      <c r="F380" s="1"/>
      <c r="G380" s="1"/>
      <c r="H380" s="1"/>
    </row>
    <row r="381" ht="15.75" customHeight="1">
      <c r="A381" s="39"/>
      <c r="B381" s="39"/>
      <c r="C381" s="40"/>
      <c r="D381" s="40"/>
      <c r="E381" s="40"/>
      <c r="F381" s="1"/>
      <c r="G381" s="1"/>
      <c r="H381" s="1"/>
    </row>
    <row r="382" ht="15.75" customHeight="1">
      <c r="A382" s="39"/>
      <c r="B382" s="39"/>
      <c r="C382" s="40"/>
      <c r="D382" s="40"/>
      <c r="E382" s="40"/>
      <c r="F382" s="1"/>
      <c r="G382" s="1"/>
      <c r="H382" s="1"/>
    </row>
    <row r="383" ht="15.75" customHeight="1">
      <c r="A383" s="39"/>
      <c r="B383" s="39"/>
      <c r="C383" s="40"/>
      <c r="D383" s="40"/>
      <c r="E383" s="40"/>
      <c r="F383" s="1"/>
      <c r="G383" s="1"/>
      <c r="H383" s="1"/>
    </row>
    <row r="384" ht="15.75" customHeight="1">
      <c r="A384" s="39"/>
      <c r="B384" s="39"/>
      <c r="C384" s="40"/>
      <c r="D384" s="40"/>
      <c r="E384" s="40"/>
      <c r="F384" s="1"/>
      <c r="G384" s="1"/>
      <c r="H384" s="1"/>
    </row>
    <row r="385" ht="15.75" customHeight="1">
      <c r="A385" s="39"/>
      <c r="B385" s="39"/>
      <c r="C385" s="40"/>
      <c r="D385" s="40"/>
      <c r="E385" s="40"/>
      <c r="F385" s="1"/>
      <c r="G385" s="1"/>
      <c r="H385" s="1"/>
    </row>
    <row r="386" ht="15.75" customHeight="1">
      <c r="A386" s="39"/>
      <c r="B386" s="39"/>
      <c r="C386" s="40"/>
      <c r="D386" s="40"/>
      <c r="E386" s="40"/>
      <c r="F386" s="1"/>
      <c r="G386" s="1"/>
      <c r="H386" s="1"/>
    </row>
    <row r="387" ht="15.75" customHeight="1">
      <c r="A387" s="39"/>
      <c r="B387" s="39"/>
      <c r="C387" s="40"/>
      <c r="D387" s="40"/>
      <c r="E387" s="40"/>
      <c r="F387" s="1"/>
      <c r="G387" s="1"/>
      <c r="H387" s="1"/>
    </row>
    <row r="388" ht="15.75" customHeight="1">
      <c r="A388" s="39"/>
      <c r="B388" s="39"/>
      <c r="C388" s="40"/>
      <c r="D388" s="40"/>
      <c r="E388" s="40"/>
      <c r="F388" s="1"/>
      <c r="G388" s="1"/>
      <c r="H388" s="1"/>
    </row>
    <row r="389" ht="15.75" customHeight="1">
      <c r="A389" s="39"/>
      <c r="B389" s="39"/>
      <c r="C389" s="40"/>
      <c r="D389" s="40"/>
      <c r="E389" s="40"/>
      <c r="F389" s="1"/>
      <c r="G389" s="1"/>
      <c r="H389" s="1"/>
    </row>
    <row r="390" ht="15.75" customHeight="1">
      <c r="A390" s="39"/>
      <c r="B390" s="39"/>
      <c r="C390" s="40"/>
      <c r="D390" s="40"/>
      <c r="E390" s="40"/>
      <c r="F390" s="1"/>
      <c r="G390" s="1"/>
      <c r="H390" s="1"/>
    </row>
    <row r="391" ht="15.75" customHeight="1">
      <c r="A391" s="39"/>
      <c r="B391" s="39"/>
      <c r="C391" s="40"/>
      <c r="D391" s="40"/>
      <c r="E391" s="40"/>
      <c r="F391" s="1"/>
      <c r="G391" s="1"/>
      <c r="H391" s="1"/>
    </row>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191:H191"/>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8.0"/>
    <col customWidth="1" min="7" max="8" width="13.71"/>
    <col customWidth="1" min="9" max="25" width="8.0"/>
  </cols>
  <sheetData>
    <row r="1">
      <c r="A1" s="39"/>
      <c r="B1" s="39"/>
      <c r="C1" s="40"/>
      <c r="D1" s="40"/>
      <c r="E1" s="40"/>
      <c r="F1" s="1"/>
      <c r="G1" s="1"/>
      <c r="H1" s="1"/>
    </row>
    <row r="2" ht="15.75" customHeight="1">
      <c r="A2" s="118" t="s">
        <v>5601</v>
      </c>
      <c r="B2" s="42"/>
      <c r="C2" s="42"/>
      <c r="D2" s="42"/>
      <c r="E2" s="43"/>
      <c r="F2" s="456"/>
      <c r="G2" s="456"/>
      <c r="H2" s="456"/>
      <c r="I2" s="45"/>
      <c r="J2" s="45"/>
      <c r="K2" s="45"/>
      <c r="L2" s="45"/>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14.25" customHeight="1">
      <c r="A4" s="276" t="s">
        <v>5602</v>
      </c>
      <c r="B4" s="42"/>
      <c r="C4" s="42"/>
      <c r="D4" s="42"/>
      <c r="E4" s="43"/>
      <c r="F4" s="456"/>
      <c r="G4" s="456"/>
      <c r="H4" s="456"/>
      <c r="I4" s="45"/>
      <c r="J4" s="45"/>
      <c r="K4" s="45"/>
      <c r="L4" s="45"/>
      <c r="M4" s="45"/>
      <c r="N4" s="45"/>
      <c r="O4" s="45"/>
      <c r="P4" s="45"/>
      <c r="Q4" s="45"/>
      <c r="R4" s="45"/>
      <c r="S4" s="45"/>
      <c r="T4" s="45"/>
      <c r="U4" s="45"/>
      <c r="V4" s="45"/>
      <c r="W4" s="45"/>
      <c r="X4" s="45"/>
      <c r="Y4" s="45"/>
    </row>
    <row r="5" ht="17.25" customHeight="1">
      <c r="A5" s="276" t="s">
        <v>5603</v>
      </c>
      <c r="B5" s="42"/>
      <c r="C5" s="42"/>
      <c r="D5" s="42"/>
      <c r="E5" s="43"/>
      <c r="F5" s="456"/>
      <c r="G5" s="456"/>
      <c r="H5" s="456"/>
      <c r="I5" s="45"/>
      <c r="J5" s="45"/>
      <c r="K5" s="45"/>
      <c r="L5" s="45"/>
      <c r="M5" s="45"/>
      <c r="N5" s="45"/>
      <c r="O5" s="45"/>
      <c r="P5" s="45"/>
      <c r="Q5" s="45"/>
      <c r="R5" s="45"/>
      <c r="S5" s="45"/>
      <c r="T5" s="45"/>
      <c r="U5" s="45"/>
      <c r="V5" s="45"/>
      <c r="W5" s="45"/>
      <c r="X5" s="45"/>
      <c r="Y5" s="45"/>
    </row>
    <row r="6" ht="19.5" customHeight="1">
      <c r="A6" s="276" t="s">
        <v>5604</v>
      </c>
      <c r="B6" s="42"/>
      <c r="C6" s="42"/>
      <c r="D6" s="42"/>
      <c r="E6" s="43"/>
      <c r="F6" s="456"/>
      <c r="G6" s="456"/>
      <c r="H6" s="456"/>
      <c r="I6" s="45"/>
      <c r="J6" s="45"/>
      <c r="K6" s="45"/>
      <c r="L6" s="45"/>
      <c r="M6" s="45"/>
      <c r="N6" s="45"/>
      <c r="O6" s="45"/>
      <c r="P6" s="45"/>
      <c r="Q6" s="45"/>
      <c r="R6" s="45"/>
      <c r="S6" s="45"/>
      <c r="T6" s="45"/>
      <c r="U6" s="45"/>
      <c r="V6" s="45"/>
      <c r="W6" s="45"/>
      <c r="X6" s="45"/>
      <c r="Y6" s="45"/>
    </row>
    <row r="7" ht="164.25" customHeight="1">
      <c r="A7" s="465" t="s">
        <v>5605</v>
      </c>
      <c r="B7" s="42"/>
      <c r="C7" s="42"/>
      <c r="D7" s="42"/>
      <c r="E7" s="43"/>
      <c r="F7" s="456"/>
      <c r="G7" s="456"/>
      <c r="H7" s="456"/>
      <c r="I7" s="45"/>
      <c r="J7" s="45"/>
      <c r="K7" s="45"/>
      <c r="L7" s="45"/>
      <c r="M7" s="45"/>
      <c r="N7" s="45"/>
      <c r="O7" s="45"/>
      <c r="P7" s="45"/>
      <c r="Q7" s="45"/>
      <c r="R7" s="45"/>
      <c r="S7" s="45"/>
      <c r="T7" s="45"/>
      <c r="U7" s="45"/>
      <c r="V7" s="45"/>
      <c r="W7" s="45"/>
      <c r="X7" s="45"/>
      <c r="Y7" s="45"/>
    </row>
    <row r="8">
      <c r="A8" s="50"/>
      <c r="B8" s="50"/>
      <c r="C8" s="51"/>
      <c r="D8" s="51"/>
      <c r="E8" s="51"/>
      <c r="F8" s="50"/>
      <c r="G8" s="50"/>
      <c r="H8" s="50"/>
      <c r="I8" s="45"/>
      <c r="J8" s="45"/>
      <c r="K8" s="45"/>
      <c r="L8" s="45"/>
      <c r="M8" s="45"/>
      <c r="N8" s="45"/>
      <c r="O8" s="45"/>
      <c r="P8" s="45"/>
      <c r="Q8" s="45"/>
      <c r="R8" s="45"/>
      <c r="S8" s="45"/>
      <c r="T8" s="45"/>
      <c r="U8" s="45"/>
      <c r="V8" s="45"/>
      <c r="W8" s="45"/>
      <c r="X8" s="45"/>
      <c r="Y8" s="45"/>
    </row>
    <row r="9" ht="55.5" customHeight="1">
      <c r="A9" s="155" t="s">
        <v>1281</v>
      </c>
      <c r="B9" s="135" t="s">
        <v>8</v>
      </c>
      <c r="C9" s="135" t="s">
        <v>5606</v>
      </c>
      <c r="D9" s="134" t="s">
        <v>183</v>
      </c>
      <c r="E9" s="134" t="s">
        <v>187</v>
      </c>
      <c r="F9" s="57" t="s">
        <v>188</v>
      </c>
      <c r="I9" s="45"/>
      <c r="J9" s="45"/>
      <c r="K9" s="45"/>
      <c r="L9" s="45"/>
      <c r="M9" s="45"/>
      <c r="N9" s="45"/>
      <c r="O9" s="45"/>
      <c r="P9" s="45"/>
      <c r="Q9" s="45"/>
      <c r="R9" s="45"/>
      <c r="S9" s="45"/>
      <c r="T9" s="45"/>
      <c r="U9" s="45"/>
      <c r="V9" s="45"/>
      <c r="W9" s="45"/>
      <c r="X9" s="45"/>
      <c r="Y9" s="45"/>
    </row>
    <row r="10" ht="11.25" customHeight="1">
      <c r="A10" s="66" t="s">
        <v>5607</v>
      </c>
      <c r="B10" s="68" t="s">
        <v>52</v>
      </c>
      <c r="C10" s="66" t="s">
        <v>5608</v>
      </c>
      <c r="D10" s="126">
        <v>100.0</v>
      </c>
      <c r="E10" s="313">
        <v>33.0</v>
      </c>
      <c r="F10" s="95" t="s">
        <v>2283</v>
      </c>
    </row>
    <row r="11" ht="11.25" customHeight="1">
      <c r="A11" s="66" t="s">
        <v>2809</v>
      </c>
      <c r="B11" s="68" t="s">
        <v>52</v>
      </c>
      <c r="C11" s="66" t="s">
        <v>5609</v>
      </c>
      <c r="D11" s="126">
        <v>30.0</v>
      </c>
      <c r="E11" s="313">
        <v>30.0</v>
      </c>
      <c r="F11" s="95" t="s">
        <v>1611</v>
      </c>
    </row>
    <row r="12" ht="11.25" customHeight="1">
      <c r="A12" s="66" t="s">
        <v>2553</v>
      </c>
      <c r="B12" s="68" t="s">
        <v>52</v>
      </c>
      <c r="C12" s="66" t="s">
        <v>5610</v>
      </c>
      <c r="D12" s="126">
        <v>100.0</v>
      </c>
      <c r="E12" s="313">
        <v>100.0</v>
      </c>
      <c r="F12" s="95" t="s">
        <v>5611</v>
      </c>
    </row>
    <row r="13" ht="11.25" customHeight="1">
      <c r="A13" s="66" t="s">
        <v>1635</v>
      </c>
      <c r="B13" s="68" t="s">
        <v>942</v>
      </c>
      <c r="C13" s="66" t="s">
        <v>5612</v>
      </c>
      <c r="D13" s="126">
        <v>30.0</v>
      </c>
      <c r="E13" s="313">
        <v>30.0</v>
      </c>
      <c r="F13" s="95" t="s">
        <v>1635</v>
      </c>
    </row>
    <row r="14" ht="11.25" customHeight="1">
      <c r="A14" s="66" t="s">
        <v>2602</v>
      </c>
      <c r="B14" s="68" t="s">
        <v>52</v>
      </c>
      <c r="C14" s="66" t="s">
        <v>5613</v>
      </c>
      <c r="D14" s="126">
        <v>10.0</v>
      </c>
      <c r="E14" s="313">
        <v>10.0</v>
      </c>
      <c r="F14" s="95" t="s">
        <v>2602</v>
      </c>
    </row>
    <row r="15" ht="11.25" customHeight="1">
      <c r="A15" s="66" t="s">
        <v>5558</v>
      </c>
      <c r="B15" s="68" t="s">
        <v>52</v>
      </c>
      <c r="C15" s="66" t="s">
        <v>5614</v>
      </c>
      <c r="D15" s="126">
        <v>30.0</v>
      </c>
      <c r="E15" s="313">
        <v>30.0</v>
      </c>
      <c r="F15" s="95" t="s">
        <v>5615</v>
      </c>
    </row>
    <row r="16" ht="11.25" customHeight="1">
      <c r="A16" s="66" t="s">
        <v>5558</v>
      </c>
      <c r="B16" s="68" t="s">
        <v>52</v>
      </c>
      <c r="C16" s="66" t="s">
        <v>5616</v>
      </c>
      <c r="D16" s="126">
        <v>20.0</v>
      </c>
      <c r="E16" s="159">
        <v>20.0</v>
      </c>
      <c r="F16" s="95" t="s">
        <v>5615</v>
      </c>
    </row>
    <row r="17" ht="11.25" customHeight="1">
      <c r="A17" s="66" t="s">
        <v>73</v>
      </c>
      <c r="B17" s="68" t="s">
        <v>52</v>
      </c>
      <c r="C17" s="66" t="s">
        <v>5617</v>
      </c>
      <c r="D17" s="126">
        <v>60.0</v>
      </c>
      <c r="E17" s="313">
        <v>60.0</v>
      </c>
      <c r="F17" s="95" t="s">
        <v>73</v>
      </c>
    </row>
    <row r="18" ht="11.25" customHeight="1">
      <c r="A18" s="66" t="s">
        <v>281</v>
      </c>
      <c r="B18" s="68" t="s">
        <v>2867</v>
      </c>
      <c r="C18" s="66" t="s">
        <v>5618</v>
      </c>
      <c r="D18" s="126">
        <v>30.0</v>
      </c>
      <c r="E18" s="313">
        <v>30.0</v>
      </c>
      <c r="F18" s="95" t="s">
        <v>281</v>
      </c>
    </row>
    <row r="19" ht="11.25" customHeight="1">
      <c r="A19" s="66" t="s">
        <v>5619</v>
      </c>
      <c r="B19" s="68" t="s">
        <v>52</v>
      </c>
      <c r="C19" s="66" t="s">
        <v>5620</v>
      </c>
      <c r="D19" s="126">
        <v>10.0</v>
      </c>
      <c r="E19" s="313">
        <v>10.0</v>
      </c>
      <c r="F19" s="95" t="s">
        <v>5619</v>
      </c>
    </row>
    <row r="20" ht="11.25" customHeight="1">
      <c r="A20" s="66" t="s">
        <v>4417</v>
      </c>
      <c r="B20" s="68" t="s">
        <v>52</v>
      </c>
      <c r="C20" s="66" t="s">
        <v>5621</v>
      </c>
      <c r="D20" s="126">
        <v>10.0</v>
      </c>
      <c r="E20" s="313">
        <v>40.0</v>
      </c>
      <c r="F20" s="95" t="s">
        <v>4417</v>
      </c>
    </row>
    <row r="21" ht="11.25" customHeight="1">
      <c r="A21" s="66" t="s">
        <v>4417</v>
      </c>
      <c r="B21" s="68" t="s">
        <v>52</v>
      </c>
      <c r="C21" s="66" t="s">
        <v>5622</v>
      </c>
      <c r="D21" s="126">
        <v>30.0</v>
      </c>
      <c r="E21" s="313">
        <v>30.0</v>
      </c>
      <c r="F21" s="95" t="s">
        <v>4417</v>
      </c>
    </row>
    <row r="22" ht="11.25" customHeight="1">
      <c r="A22" s="66" t="s">
        <v>85</v>
      </c>
      <c r="B22" s="68" t="s">
        <v>52</v>
      </c>
      <c r="C22" s="66" t="s">
        <v>5623</v>
      </c>
      <c r="D22" s="126">
        <v>30.0</v>
      </c>
      <c r="E22" s="313">
        <v>30.0</v>
      </c>
      <c r="F22" s="95" t="s">
        <v>85</v>
      </c>
    </row>
    <row r="23" ht="11.25" customHeight="1">
      <c r="A23" s="100" t="s">
        <v>92</v>
      </c>
      <c r="B23" s="102" t="s">
        <v>88</v>
      </c>
      <c r="C23" s="66" t="s">
        <v>5624</v>
      </c>
      <c r="D23" s="126">
        <v>10.0</v>
      </c>
      <c r="E23" s="313">
        <v>10.0</v>
      </c>
      <c r="F23" s="100" t="s">
        <v>92</v>
      </c>
    </row>
    <row r="24" ht="11.25" customHeight="1">
      <c r="A24" s="100" t="s">
        <v>92</v>
      </c>
      <c r="B24" s="102" t="s">
        <v>88</v>
      </c>
      <c r="C24" s="66" t="s">
        <v>5625</v>
      </c>
      <c r="D24" s="126">
        <v>10.0</v>
      </c>
      <c r="E24" s="313">
        <v>10.0</v>
      </c>
      <c r="F24" s="100" t="s">
        <v>92</v>
      </c>
    </row>
    <row r="25" ht="11.25" customHeight="1">
      <c r="A25" s="100" t="s">
        <v>92</v>
      </c>
      <c r="B25" s="102" t="s">
        <v>88</v>
      </c>
      <c r="C25" s="66" t="s">
        <v>2175</v>
      </c>
      <c r="D25" s="126">
        <v>60.0</v>
      </c>
      <c r="E25" s="313">
        <v>60.0</v>
      </c>
      <c r="F25" s="100" t="s">
        <v>92</v>
      </c>
    </row>
    <row r="26" ht="11.25" customHeight="1">
      <c r="A26" s="100" t="s">
        <v>92</v>
      </c>
      <c r="B26" s="102" t="s">
        <v>5626</v>
      </c>
      <c r="C26" s="66" t="s">
        <v>5627</v>
      </c>
      <c r="D26" s="126">
        <v>10.0</v>
      </c>
      <c r="E26" s="313">
        <v>10.0</v>
      </c>
      <c r="F26" s="100" t="s">
        <v>92</v>
      </c>
    </row>
    <row r="27" ht="11.25" customHeight="1">
      <c r="A27" s="66" t="s">
        <v>96</v>
      </c>
      <c r="B27" s="68" t="s">
        <v>88</v>
      </c>
      <c r="C27" s="66" t="s">
        <v>5628</v>
      </c>
      <c r="D27" s="126">
        <v>10.0</v>
      </c>
      <c r="E27" s="313">
        <v>10.0</v>
      </c>
      <c r="F27" s="66" t="str">
        <f t="shared" ref="F27:F65" si="1">TRIM(A27)</f>
        <v>Cămărășan Mariana</v>
      </c>
    </row>
    <row r="28" ht="11.25" customHeight="1">
      <c r="A28" s="66" t="s">
        <v>96</v>
      </c>
      <c r="B28" s="68" t="s">
        <v>88</v>
      </c>
      <c r="C28" s="66" t="s">
        <v>5629</v>
      </c>
      <c r="D28" s="126">
        <v>10.0</v>
      </c>
      <c r="E28" s="313">
        <v>10.0</v>
      </c>
      <c r="F28" s="66" t="str">
        <f t="shared" si="1"/>
        <v>Cămărășan Mariana</v>
      </c>
    </row>
    <row r="29" ht="11.25" customHeight="1">
      <c r="A29" s="66" t="s">
        <v>96</v>
      </c>
      <c r="B29" s="68" t="s">
        <v>88</v>
      </c>
      <c r="C29" s="66" t="s">
        <v>5630</v>
      </c>
      <c r="D29" s="126">
        <v>10.0</v>
      </c>
      <c r="E29" s="313">
        <v>10.0</v>
      </c>
      <c r="F29" s="66" t="str">
        <f t="shared" si="1"/>
        <v>Cămărășan Mariana</v>
      </c>
    </row>
    <row r="30" ht="11.25" customHeight="1">
      <c r="A30" s="66" t="s">
        <v>3392</v>
      </c>
      <c r="B30" s="68" t="s">
        <v>1319</v>
      </c>
      <c r="C30" s="66" t="s">
        <v>5631</v>
      </c>
      <c r="D30" s="126">
        <v>10.0</v>
      </c>
      <c r="E30" s="126">
        <v>10.0</v>
      </c>
      <c r="F30" s="66" t="str">
        <f t="shared" si="1"/>
        <v>Marin Oana - Cristina</v>
      </c>
    </row>
    <row r="31" ht="11.25" customHeight="1">
      <c r="A31" s="66" t="s">
        <v>3392</v>
      </c>
      <c r="B31" s="68" t="s">
        <v>1319</v>
      </c>
      <c r="C31" s="66" t="s">
        <v>5632</v>
      </c>
      <c r="D31" s="126">
        <v>10.0</v>
      </c>
      <c r="E31" s="126">
        <v>10.0</v>
      </c>
      <c r="F31" s="66" t="str">
        <f t="shared" si="1"/>
        <v>Marin Oana - Cristina</v>
      </c>
    </row>
    <row r="32" ht="11.25" customHeight="1">
      <c r="A32" s="66" t="s">
        <v>3392</v>
      </c>
      <c r="B32" s="68" t="s">
        <v>1319</v>
      </c>
      <c r="C32" s="66" t="s">
        <v>5633</v>
      </c>
      <c r="D32" s="126">
        <v>10.0</v>
      </c>
      <c r="E32" s="126">
        <v>10.0</v>
      </c>
      <c r="F32" s="66" t="str">
        <f t="shared" si="1"/>
        <v>Marin Oana - Cristina</v>
      </c>
    </row>
    <row r="33" ht="11.25" customHeight="1">
      <c r="A33" s="66" t="s">
        <v>1543</v>
      </c>
      <c r="B33" s="68" t="s">
        <v>88</v>
      </c>
      <c r="C33" s="66" t="s">
        <v>5634</v>
      </c>
      <c r="D33" s="126">
        <v>10.0</v>
      </c>
      <c r="E33" s="313">
        <v>10.0</v>
      </c>
      <c r="F33" s="66" t="str">
        <f t="shared" si="1"/>
        <v>VECSEI PALI</v>
      </c>
    </row>
    <row r="34" ht="11.25" customHeight="1">
      <c r="A34" s="66" t="s">
        <v>117</v>
      </c>
      <c r="B34" s="68" t="s">
        <v>118</v>
      </c>
      <c r="C34" s="66" t="s">
        <v>5635</v>
      </c>
      <c r="D34" s="126">
        <v>60.0</v>
      </c>
      <c r="E34" s="313">
        <v>60.0</v>
      </c>
      <c r="F34" s="416" t="str">
        <f t="shared" si="1"/>
        <v>Baghiu Ștefan</v>
      </c>
    </row>
    <row r="35" ht="11.25" customHeight="1">
      <c r="A35" s="66" t="s">
        <v>120</v>
      </c>
      <c r="B35" s="68" t="s">
        <v>118</v>
      </c>
      <c r="C35" s="66" t="s">
        <v>5636</v>
      </c>
      <c r="D35" s="126">
        <v>100.0</v>
      </c>
      <c r="E35" s="313">
        <v>100.0</v>
      </c>
      <c r="F35" s="416" t="str">
        <f t="shared" si="1"/>
        <v>Bako Alina</v>
      </c>
    </row>
    <row r="36" ht="11.25" customHeight="1">
      <c r="A36" s="66" t="s">
        <v>123</v>
      </c>
      <c r="B36" s="68" t="s">
        <v>118</v>
      </c>
      <c r="C36" s="239" t="s">
        <v>5637</v>
      </c>
      <c r="D36" s="126">
        <v>60.0</v>
      </c>
      <c r="E36" s="313">
        <v>60.0</v>
      </c>
      <c r="F36" s="66" t="str">
        <f t="shared" si="1"/>
        <v>Baron Dumitra</v>
      </c>
    </row>
    <row r="37" ht="11.25" customHeight="1">
      <c r="A37" s="66" t="s">
        <v>123</v>
      </c>
      <c r="B37" s="68" t="s">
        <v>118</v>
      </c>
      <c r="C37" s="66" t="s">
        <v>5638</v>
      </c>
      <c r="D37" s="126">
        <v>60.0</v>
      </c>
      <c r="E37" s="313">
        <v>60.0</v>
      </c>
      <c r="F37" s="66" t="str">
        <f t="shared" si="1"/>
        <v>Baron Dumitra</v>
      </c>
    </row>
    <row r="38" ht="11.25" customHeight="1">
      <c r="A38" s="66" t="s">
        <v>123</v>
      </c>
      <c r="B38" s="68" t="s">
        <v>118</v>
      </c>
      <c r="C38" s="66" t="s">
        <v>5639</v>
      </c>
      <c r="D38" s="126">
        <v>30.0</v>
      </c>
      <c r="E38" s="313">
        <v>30.0</v>
      </c>
      <c r="F38" s="66" t="str">
        <f t="shared" si="1"/>
        <v>Baron Dumitra</v>
      </c>
    </row>
    <row r="39" ht="11.25" customHeight="1">
      <c r="A39" s="66" t="s">
        <v>123</v>
      </c>
      <c r="B39" s="68" t="s">
        <v>118</v>
      </c>
      <c r="C39" s="66" t="s">
        <v>5640</v>
      </c>
      <c r="D39" s="126">
        <v>30.0</v>
      </c>
      <c r="E39" s="313">
        <v>30.0</v>
      </c>
      <c r="F39" s="66" t="str">
        <f t="shared" si="1"/>
        <v>Baron Dumitra</v>
      </c>
    </row>
    <row r="40" ht="11.25" customHeight="1">
      <c r="A40" s="66" t="s">
        <v>123</v>
      </c>
      <c r="B40" s="68" t="s">
        <v>118</v>
      </c>
      <c r="C40" s="66" t="s">
        <v>5641</v>
      </c>
      <c r="D40" s="126" t="s">
        <v>5642</v>
      </c>
      <c r="E40" s="313">
        <v>46.6</v>
      </c>
      <c r="F40" s="66" t="str">
        <f t="shared" si="1"/>
        <v>Baron Dumitra</v>
      </c>
    </row>
    <row r="41" ht="11.25" customHeight="1">
      <c r="A41" s="66" t="s">
        <v>123</v>
      </c>
      <c r="B41" s="68" t="s">
        <v>118</v>
      </c>
      <c r="C41" s="66" t="s">
        <v>5643</v>
      </c>
      <c r="D41" s="126">
        <v>10.0</v>
      </c>
      <c r="E41" s="313">
        <v>10.0</v>
      </c>
      <c r="F41" s="66" t="str">
        <f t="shared" si="1"/>
        <v>Baron Dumitra</v>
      </c>
    </row>
    <row r="42" ht="11.25" customHeight="1">
      <c r="A42" s="66" t="s">
        <v>123</v>
      </c>
      <c r="B42" s="68" t="s">
        <v>118</v>
      </c>
      <c r="C42" s="66" t="s">
        <v>5644</v>
      </c>
      <c r="D42" s="126">
        <v>100.0</v>
      </c>
      <c r="E42" s="313">
        <v>50.0</v>
      </c>
      <c r="F42" s="66" t="str">
        <f t="shared" si="1"/>
        <v>Baron Dumitra</v>
      </c>
    </row>
    <row r="43" ht="11.25" customHeight="1">
      <c r="A43" s="66" t="s">
        <v>1823</v>
      </c>
      <c r="B43" s="68" t="s">
        <v>118</v>
      </c>
      <c r="C43" s="66" t="s">
        <v>5645</v>
      </c>
      <c r="D43" s="126">
        <v>8.0</v>
      </c>
      <c r="E43" s="313">
        <v>8.0</v>
      </c>
      <c r="F43" s="112" t="str">
        <f t="shared" si="1"/>
        <v>Brad Rodica-Maria</v>
      </c>
    </row>
    <row r="44" ht="11.25" customHeight="1">
      <c r="A44" s="66" t="s">
        <v>128</v>
      </c>
      <c r="B44" s="68" t="s">
        <v>118</v>
      </c>
      <c r="C44" s="66" t="s">
        <v>5646</v>
      </c>
      <c r="D44" s="126">
        <v>30.0</v>
      </c>
      <c r="E44" s="313">
        <v>30.0</v>
      </c>
      <c r="F44" s="112" t="str">
        <f t="shared" si="1"/>
        <v>Comșa Dorin</v>
      </c>
    </row>
    <row r="45" ht="11.25" customHeight="1">
      <c r="A45" s="66" t="s">
        <v>3033</v>
      </c>
      <c r="B45" s="68" t="s">
        <v>118</v>
      </c>
      <c r="C45" s="66" t="s">
        <v>5647</v>
      </c>
      <c r="D45" s="126">
        <v>30.0</v>
      </c>
      <c r="E45" s="313">
        <v>30.0</v>
      </c>
      <c r="F45" s="112" t="str">
        <f t="shared" si="1"/>
        <v>Enache Mihaela-Gențiana</v>
      </c>
    </row>
    <row r="46" ht="11.25" customHeight="1">
      <c r="A46" s="66" t="s">
        <v>3033</v>
      </c>
      <c r="B46" s="68" t="s">
        <v>118</v>
      </c>
      <c r="C46" s="66" t="s">
        <v>5648</v>
      </c>
      <c r="D46" s="126">
        <v>30.0</v>
      </c>
      <c r="E46" s="313">
        <v>30.0</v>
      </c>
      <c r="F46" s="112" t="str">
        <f t="shared" si="1"/>
        <v>Enache Mihaela-Gențiana</v>
      </c>
    </row>
    <row r="47" ht="11.25" customHeight="1">
      <c r="A47" s="66" t="s">
        <v>3033</v>
      </c>
      <c r="B47" s="68" t="s">
        <v>118</v>
      </c>
      <c r="C47" s="66" t="s">
        <v>5649</v>
      </c>
      <c r="D47" s="126">
        <v>30.0</v>
      </c>
      <c r="E47" s="313">
        <v>30.0</v>
      </c>
      <c r="F47" s="112" t="str">
        <f t="shared" si="1"/>
        <v>Enache Mihaela-Gențiana</v>
      </c>
    </row>
    <row r="48" ht="11.25" customHeight="1">
      <c r="A48" s="66" t="s">
        <v>2732</v>
      </c>
      <c r="B48" s="68" t="s">
        <v>118</v>
      </c>
      <c r="C48" s="66" t="s">
        <v>5650</v>
      </c>
      <c r="D48" s="126">
        <v>100.0</v>
      </c>
      <c r="E48" s="313">
        <v>33.33</v>
      </c>
      <c r="F48" s="112" t="str">
        <f t="shared" si="1"/>
        <v>Oprea Maria-Otilia</v>
      </c>
    </row>
    <row r="49" ht="11.25" customHeight="1">
      <c r="A49" s="66" t="s">
        <v>2732</v>
      </c>
      <c r="B49" s="68" t="s">
        <v>118</v>
      </c>
      <c r="C49" s="66" t="s">
        <v>5651</v>
      </c>
      <c r="D49" s="126">
        <v>30.0</v>
      </c>
      <c r="E49" s="313">
        <v>30.0</v>
      </c>
      <c r="F49" s="112" t="str">
        <f t="shared" si="1"/>
        <v>Oprea Maria-Otilia</v>
      </c>
    </row>
    <row r="50" ht="11.25" customHeight="1">
      <c r="A50" s="66" t="s">
        <v>2732</v>
      </c>
      <c r="B50" s="68" t="s">
        <v>118</v>
      </c>
      <c r="C50" s="66" t="s">
        <v>5652</v>
      </c>
      <c r="D50" s="126">
        <v>30.0</v>
      </c>
      <c r="E50" s="313">
        <v>30.0</v>
      </c>
      <c r="F50" s="112" t="str">
        <f t="shared" si="1"/>
        <v>Oprea Maria-Otilia</v>
      </c>
    </row>
    <row r="51" ht="11.25" customHeight="1">
      <c r="A51" s="66" t="s">
        <v>2732</v>
      </c>
      <c r="B51" s="68" t="s">
        <v>118</v>
      </c>
      <c r="C51" s="66" t="s">
        <v>5653</v>
      </c>
      <c r="D51" s="126">
        <v>30.0</v>
      </c>
      <c r="E51" s="313">
        <v>30.0</v>
      </c>
      <c r="F51" s="112" t="str">
        <f t="shared" si="1"/>
        <v>Oprea Maria-Otilia</v>
      </c>
    </row>
    <row r="52" ht="11.25" customHeight="1">
      <c r="A52" s="66" t="s">
        <v>2732</v>
      </c>
      <c r="B52" s="68" t="s">
        <v>118</v>
      </c>
      <c r="C52" s="66" t="s">
        <v>5654</v>
      </c>
      <c r="D52" s="126" t="s">
        <v>5655</v>
      </c>
      <c r="E52" s="313">
        <v>46.66</v>
      </c>
      <c r="F52" s="112" t="str">
        <f t="shared" si="1"/>
        <v>Oprea Maria-Otilia</v>
      </c>
    </row>
    <row r="53" ht="11.25" customHeight="1">
      <c r="A53" s="66" t="s">
        <v>140</v>
      </c>
      <c r="B53" s="68" t="s">
        <v>118</v>
      </c>
      <c r="C53" s="66" t="s">
        <v>5656</v>
      </c>
      <c r="D53" s="126">
        <v>100.0</v>
      </c>
      <c r="E53" s="313">
        <v>100.0</v>
      </c>
      <c r="F53" s="112" t="str">
        <f t="shared" si="1"/>
        <v>Pojoga Vlad</v>
      </c>
    </row>
    <row r="54" ht="11.25" customHeight="1">
      <c r="A54" s="66" t="s">
        <v>140</v>
      </c>
      <c r="B54" s="68" t="s">
        <v>118</v>
      </c>
      <c r="C54" s="66" t="s">
        <v>5657</v>
      </c>
      <c r="D54" s="126">
        <v>60.0</v>
      </c>
      <c r="E54" s="313">
        <v>60.0</v>
      </c>
      <c r="F54" s="112" t="str">
        <f t="shared" si="1"/>
        <v>Pojoga Vlad</v>
      </c>
    </row>
    <row r="55" ht="11.25" customHeight="1">
      <c r="A55" s="66" t="s">
        <v>140</v>
      </c>
      <c r="B55" s="68" t="s">
        <v>118</v>
      </c>
      <c r="C55" s="66" t="s">
        <v>5658</v>
      </c>
      <c r="D55" s="126">
        <v>10.0</v>
      </c>
      <c r="E55" s="313">
        <v>60.0</v>
      </c>
      <c r="F55" s="112" t="str">
        <f t="shared" si="1"/>
        <v>Pojoga Vlad</v>
      </c>
    </row>
    <row r="56" ht="11.25" customHeight="1">
      <c r="A56" s="66" t="s">
        <v>141</v>
      </c>
      <c r="B56" s="68" t="s">
        <v>118</v>
      </c>
      <c r="C56" s="66" t="s">
        <v>5659</v>
      </c>
      <c r="D56" s="126">
        <v>100.0</v>
      </c>
      <c r="E56" s="313">
        <v>100.0</v>
      </c>
      <c r="F56" s="112" t="str">
        <f t="shared" si="1"/>
        <v>Roman Rodica</v>
      </c>
    </row>
    <row r="57" ht="11.25" customHeight="1">
      <c r="A57" s="66" t="s">
        <v>141</v>
      </c>
      <c r="B57" s="68" t="s">
        <v>118</v>
      </c>
      <c r="C57" s="66" t="s">
        <v>5660</v>
      </c>
      <c r="D57" s="126">
        <v>30.0</v>
      </c>
      <c r="E57" s="313">
        <v>30.0</v>
      </c>
      <c r="F57" s="112" t="str">
        <f t="shared" si="1"/>
        <v>Roman Rodica</v>
      </c>
    </row>
    <row r="58" ht="11.25" customHeight="1">
      <c r="A58" s="66" t="s">
        <v>141</v>
      </c>
      <c r="B58" s="68" t="s">
        <v>118</v>
      </c>
      <c r="C58" s="66" t="s">
        <v>5661</v>
      </c>
      <c r="D58" s="126">
        <v>30.0</v>
      </c>
      <c r="E58" s="313">
        <v>30.0</v>
      </c>
      <c r="F58" s="112" t="str">
        <f t="shared" si="1"/>
        <v>Roman Rodica</v>
      </c>
    </row>
    <row r="59" ht="11.25" customHeight="1">
      <c r="A59" s="66" t="s">
        <v>141</v>
      </c>
      <c r="B59" s="68" t="s">
        <v>118</v>
      </c>
      <c r="C59" s="66" t="s">
        <v>5662</v>
      </c>
      <c r="D59" s="126">
        <v>30.0</v>
      </c>
      <c r="E59" s="313">
        <v>30.0</v>
      </c>
      <c r="F59" s="112" t="str">
        <f t="shared" si="1"/>
        <v>Roman Rodica</v>
      </c>
    </row>
    <row r="60" ht="11.25" customHeight="1">
      <c r="A60" s="66" t="s">
        <v>141</v>
      </c>
      <c r="B60" s="68" t="s">
        <v>118</v>
      </c>
      <c r="C60" s="66" t="s">
        <v>5663</v>
      </c>
      <c r="D60" s="126" t="s">
        <v>5664</v>
      </c>
      <c r="E60" s="313">
        <v>46.66</v>
      </c>
      <c r="F60" s="112" t="str">
        <f t="shared" si="1"/>
        <v>Roman Rodica</v>
      </c>
    </row>
    <row r="61" ht="11.25" customHeight="1">
      <c r="A61" s="66" t="s">
        <v>5665</v>
      </c>
      <c r="B61" s="68" t="s">
        <v>118</v>
      </c>
      <c r="C61" s="66" t="s">
        <v>5666</v>
      </c>
      <c r="D61" s="126">
        <v>8.0</v>
      </c>
      <c r="E61" s="313">
        <v>8.0</v>
      </c>
      <c r="F61" s="112" t="str">
        <f t="shared" si="1"/>
        <v>Sporiș Valerica, Morariu David</v>
      </c>
    </row>
    <row r="62" ht="11.25" customHeight="1">
      <c r="A62" s="66" t="s">
        <v>142</v>
      </c>
      <c r="B62" s="68" t="s">
        <v>118</v>
      </c>
      <c r="C62" s="66" t="s">
        <v>5667</v>
      </c>
      <c r="D62" s="126">
        <v>30.0</v>
      </c>
      <c r="E62" s="313">
        <v>30.0</v>
      </c>
      <c r="F62" s="112" t="str">
        <f t="shared" si="1"/>
        <v>Sporiș Valerica</v>
      </c>
    </row>
    <row r="63" ht="11.25" customHeight="1">
      <c r="A63" s="66" t="s">
        <v>1956</v>
      </c>
      <c r="B63" s="68" t="s">
        <v>118</v>
      </c>
      <c r="C63" s="66" t="s">
        <v>5668</v>
      </c>
      <c r="D63" s="126">
        <v>30.0</v>
      </c>
      <c r="E63" s="313">
        <v>30.0</v>
      </c>
      <c r="F63" s="112" t="str">
        <f t="shared" si="1"/>
        <v>Varga, Dragoș</v>
      </c>
    </row>
    <row r="64" ht="11.25" customHeight="1">
      <c r="A64" s="66" t="s">
        <v>1956</v>
      </c>
      <c r="B64" s="68" t="s">
        <v>118</v>
      </c>
      <c r="C64" s="66" t="s">
        <v>5669</v>
      </c>
      <c r="D64" s="126">
        <v>60.0</v>
      </c>
      <c r="E64" s="313">
        <v>60.0</v>
      </c>
      <c r="F64" s="112" t="str">
        <f t="shared" si="1"/>
        <v>Varga, Dragoș</v>
      </c>
    </row>
    <row r="65" ht="11.25" customHeight="1">
      <c r="A65" s="65"/>
      <c r="B65" s="66"/>
      <c r="C65" s="66"/>
      <c r="D65" s="126"/>
      <c r="E65" s="313">
        <f>SUM(E10:E64)</f>
        <v>1942.25</v>
      </c>
      <c r="F65" s="112" t="str">
        <f t="shared" si="1"/>
        <v/>
      </c>
    </row>
    <row r="66" ht="11.25" customHeight="1">
      <c r="A66" s="65"/>
      <c r="B66" s="66"/>
      <c r="C66" s="66"/>
      <c r="D66" s="126"/>
      <c r="E66" s="308"/>
      <c r="F66" s="112"/>
    </row>
    <row r="67" ht="11.25" customHeight="1">
      <c r="A67" s="65"/>
      <c r="B67" s="66"/>
      <c r="C67" s="66"/>
      <c r="D67" s="126"/>
      <c r="E67" s="308"/>
      <c r="F67" s="112"/>
    </row>
    <row r="68" ht="11.25" customHeight="1">
      <c r="A68" s="65"/>
      <c r="B68" s="66"/>
      <c r="C68" s="66"/>
      <c r="D68" s="126"/>
      <c r="E68" s="308"/>
      <c r="F68" s="112"/>
    </row>
    <row r="69" ht="11.25" customHeight="1">
      <c r="A69" s="65"/>
      <c r="B69" s="66"/>
      <c r="C69" s="66"/>
      <c r="D69" s="126"/>
      <c r="E69" s="308"/>
      <c r="F69" s="112"/>
    </row>
    <row r="70" ht="11.25" customHeight="1">
      <c r="A70" s="65"/>
      <c r="B70" s="66"/>
      <c r="C70" s="66"/>
      <c r="D70" s="126"/>
      <c r="E70" s="308"/>
      <c r="F70" s="112"/>
    </row>
    <row r="71" ht="11.25" customHeight="1">
      <c r="A71" s="65"/>
      <c r="B71" s="66"/>
      <c r="C71" s="66"/>
      <c r="D71" s="126"/>
      <c r="E71" s="308"/>
      <c r="F71" s="112"/>
    </row>
    <row r="72" ht="11.25" customHeight="1">
      <c r="A72" s="65"/>
      <c r="B72" s="66"/>
      <c r="C72" s="66"/>
      <c r="D72" s="126"/>
      <c r="E72" s="308"/>
      <c r="F72" s="112"/>
    </row>
    <row r="73" ht="11.25" customHeight="1">
      <c r="A73" s="65"/>
      <c r="B73" s="66"/>
      <c r="C73" s="66"/>
      <c r="D73" s="126"/>
      <c r="E73" s="308"/>
      <c r="F73" s="112"/>
    </row>
    <row r="74" ht="11.25" customHeight="1">
      <c r="A74" s="65"/>
      <c r="B74" s="66"/>
      <c r="C74" s="66"/>
      <c r="D74" s="126"/>
      <c r="E74" s="308"/>
      <c r="F74" s="112"/>
    </row>
    <row r="75" ht="11.25" customHeight="1">
      <c r="A75" s="65"/>
      <c r="B75" s="66"/>
      <c r="C75" s="66"/>
      <c r="D75" s="126"/>
      <c r="E75" s="308"/>
      <c r="F75" s="112"/>
    </row>
    <row r="76" ht="11.25" customHeight="1">
      <c r="A76" s="65"/>
      <c r="B76" s="66"/>
      <c r="C76" s="66"/>
      <c r="D76" s="126"/>
      <c r="E76" s="308"/>
      <c r="F76" s="112"/>
    </row>
    <row r="77" ht="11.25" customHeight="1">
      <c r="A77" s="65"/>
      <c r="B77" s="66"/>
      <c r="C77" s="66"/>
      <c r="D77" s="126"/>
      <c r="E77" s="308"/>
      <c r="F77" s="112"/>
    </row>
    <row r="78" ht="11.25" customHeight="1">
      <c r="A78" s="65"/>
      <c r="B78" s="66"/>
      <c r="C78" s="66"/>
      <c r="D78" s="126"/>
      <c r="E78" s="308"/>
      <c r="F78" s="112"/>
    </row>
    <row r="79" ht="11.25" customHeight="1">
      <c r="A79" s="65"/>
      <c r="B79" s="66"/>
      <c r="C79" s="66"/>
      <c r="D79" s="126"/>
      <c r="E79" s="308"/>
      <c r="F79" s="112"/>
    </row>
    <row r="80" ht="11.25" customHeight="1">
      <c r="A80" s="65"/>
      <c r="B80" s="66"/>
      <c r="C80" s="66"/>
      <c r="D80" s="126"/>
      <c r="E80" s="308"/>
      <c r="F80" s="112"/>
    </row>
    <row r="81" ht="11.25" customHeight="1">
      <c r="A81" s="65"/>
      <c r="B81" s="66"/>
      <c r="C81" s="66"/>
      <c r="D81" s="126"/>
      <c r="E81" s="308"/>
      <c r="F81" s="112"/>
    </row>
    <row r="82" ht="11.25" customHeight="1">
      <c r="A82" s="65"/>
      <c r="B82" s="66"/>
      <c r="C82" s="66"/>
      <c r="D82" s="126"/>
      <c r="E82" s="308"/>
      <c r="F82" s="112"/>
    </row>
    <row r="83" ht="11.25" customHeight="1">
      <c r="A83" s="65"/>
      <c r="B83" s="66"/>
      <c r="C83" s="66"/>
      <c r="D83" s="126"/>
      <c r="E83" s="308"/>
      <c r="F83" s="112"/>
    </row>
    <row r="84" ht="11.25" customHeight="1">
      <c r="A84" s="65"/>
      <c r="B84" s="66"/>
      <c r="C84" s="66"/>
      <c r="D84" s="126"/>
      <c r="E84" s="308"/>
      <c r="F84" s="112"/>
    </row>
    <row r="85" ht="11.25" customHeight="1">
      <c r="A85" s="65"/>
      <c r="B85" s="66"/>
      <c r="C85" s="66"/>
      <c r="D85" s="126"/>
      <c r="E85" s="308"/>
      <c r="F85" s="112"/>
    </row>
    <row r="86" ht="11.25" customHeight="1">
      <c r="A86" s="65"/>
      <c r="B86" s="66"/>
      <c r="C86" s="66"/>
      <c r="D86" s="126"/>
      <c r="E86" s="308"/>
      <c r="F86" s="112"/>
    </row>
    <row r="87" ht="11.25" customHeight="1">
      <c r="A87" s="65"/>
      <c r="B87" s="66"/>
      <c r="C87" s="66"/>
      <c r="D87" s="126"/>
      <c r="E87" s="308"/>
      <c r="F87" s="112"/>
    </row>
    <row r="88" ht="11.25" customHeight="1">
      <c r="A88" s="65"/>
      <c r="B88" s="66"/>
      <c r="C88" s="66"/>
      <c r="D88" s="126"/>
      <c r="E88" s="308"/>
      <c r="F88" s="112"/>
    </row>
    <row r="89" ht="11.25" customHeight="1">
      <c r="A89" s="65"/>
      <c r="B89" s="66"/>
      <c r="C89" s="66"/>
      <c r="D89" s="126"/>
      <c r="E89" s="308"/>
      <c r="F89" s="112"/>
    </row>
    <row r="90" ht="11.25" customHeight="1">
      <c r="A90" s="65"/>
      <c r="B90" s="66"/>
      <c r="C90" s="66"/>
      <c r="D90" s="126"/>
      <c r="E90" s="308"/>
      <c r="F90" s="112"/>
    </row>
    <row r="91" ht="11.25" customHeight="1">
      <c r="A91" s="65"/>
      <c r="B91" s="66"/>
      <c r="C91" s="66"/>
      <c r="D91" s="126"/>
      <c r="E91" s="308"/>
      <c r="F91" s="112"/>
    </row>
    <row r="92" ht="11.25" customHeight="1">
      <c r="A92" s="65"/>
      <c r="B92" s="66"/>
      <c r="C92" s="66"/>
      <c r="D92" s="126"/>
      <c r="E92" s="308"/>
      <c r="F92" s="112"/>
    </row>
    <row r="93" ht="11.25" customHeight="1">
      <c r="A93" s="65"/>
      <c r="B93" s="66"/>
      <c r="C93" s="66"/>
      <c r="D93" s="126"/>
      <c r="E93" s="308"/>
      <c r="F93" s="112"/>
    </row>
    <row r="94" ht="11.25" customHeight="1">
      <c r="A94" s="65"/>
      <c r="B94" s="66"/>
      <c r="C94" s="66"/>
      <c r="D94" s="126"/>
      <c r="E94" s="308"/>
      <c r="F94" s="112"/>
    </row>
    <row r="95" ht="11.25" customHeight="1">
      <c r="A95" s="65"/>
      <c r="B95" s="66"/>
      <c r="C95" s="66"/>
      <c r="D95" s="126"/>
      <c r="E95" s="308"/>
      <c r="F95" s="112"/>
    </row>
    <row r="96" ht="11.25" customHeight="1">
      <c r="A96" s="65"/>
      <c r="B96" s="66"/>
      <c r="C96" s="66"/>
      <c r="D96" s="126"/>
      <c r="E96" s="308"/>
      <c r="F96" s="112"/>
    </row>
    <row r="97" ht="11.25" customHeight="1">
      <c r="A97" s="65"/>
      <c r="B97" s="66"/>
      <c r="C97" s="66"/>
      <c r="D97" s="126"/>
      <c r="E97" s="308"/>
      <c r="F97" s="112"/>
    </row>
    <row r="98" ht="11.25" customHeight="1">
      <c r="A98" s="65"/>
      <c r="B98" s="66"/>
      <c r="C98" s="66"/>
      <c r="D98" s="126"/>
      <c r="E98" s="308"/>
      <c r="F98" s="112"/>
    </row>
    <row r="99" ht="11.25" customHeight="1">
      <c r="A99" s="65"/>
      <c r="B99" s="66"/>
      <c r="C99" s="66"/>
      <c r="D99" s="126"/>
      <c r="E99" s="308"/>
      <c r="F99" s="112"/>
    </row>
    <row r="100" ht="11.25" customHeight="1">
      <c r="A100" s="65"/>
      <c r="B100" s="66"/>
      <c r="C100" s="66"/>
      <c r="D100" s="126"/>
      <c r="E100" s="308"/>
      <c r="F100" s="112"/>
    </row>
    <row r="101" ht="11.25" customHeight="1">
      <c r="A101" s="65"/>
      <c r="B101" s="66"/>
      <c r="C101" s="66"/>
      <c r="D101" s="126"/>
      <c r="E101" s="308"/>
      <c r="F101" s="112"/>
    </row>
    <row r="102" ht="11.25" customHeight="1">
      <c r="A102" s="65"/>
      <c r="B102" s="66"/>
      <c r="C102" s="66"/>
      <c r="D102" s="126"/>
      <c r="E102" s="308"/>
      <c r="F102" s="112"/>
    </row>
    <row r="103" ht="11.25" customHeight="1">
      <c r="A103" s="65"/>
      <c r="B103" s="66"/>
      <c r="C103" s="66"/>
      <c r="D103" s="126"/>
      <c r="E103" s="308"/>
      <c r="F103" s="112"/>
    </row>
    <row r="104" ht="11.25" customHeight="1">
      <c r="A104" s="65"/>
      <c r="B104" s="66"/>
      <c r="C104" s="66"/>
      <c r="D104" s="126"/>
      <c r="E104" s="308"/>
      <c r="F104" s="112"/>
    </row>
    <row r="105" ht="11.25" customHeight="1">
      <c r="A105" s="65"/>
      <c r="B105" s="66"/>
      <c r="C105" s="66"/>
      <c r="D105" s="126"/>
      <c r="E105" s="308"/>
      <c r="F105" s="112"/>
    </row>
    <row r="106" ht="11.25" customHeight="1">
      <c r="A106" s="65"/>
      <c r="B106" s="66"/>
      <c r="C106" s="66"/>
      <c r="D106" s="126"/>
      <c r="E106" s="308"/>
      <c r="F106" s="112"/>
    </row>
    <row r="107" ht="11.25" customHeight="1">
      <c r="A107" s="65"/>
      <c r="B107" s="66"/>
      <c r="C107" s="66"/>
      <c r="D107" s="126"/>
      <c r="E107" s="308"/>
      <c r="F107" s="112"/>
    </row>
    <row r="108" ht="11.25" customHeight="1">
      <c r="A108" s="65"/>
      <c r="B108" s="66"/>
      <c r="C108" s="66"/>
      <c r="D108" s="126"/>
      <c r="E108" s="308"/>
      <c r="F108" s="112"/>
    </row>
    <row r="109" ht="11.25" customHeight="1">
      <c r="A109" s="65"/>
      <c r="B109" s="66"/>
      <c r="C109" s="66"/>
      <c r="D109" s="126"/>
      <c r="E109" s="308"/>
      <c r="F109" s="112"/>
    </row>
    <row r="110" ht="11.25" customHeight="1">
      <c r="A110" s="65"/>
      <c r="B110" s="66"/>
      <c r="C110" s="66"/>
      <c r="D110" s="126"/>
      <c r="E110" s="308"/>
      <c r="F110" s="112"/>
    </row>
    <row r="111" ht="11.25" customHeight="1">
      <c r="A111" s="65"/>
      <c r="B111" s="66"/>
      <c r="C111" s="66"/>
      <c r="D111" s="126"/>
      <c r="E111" s="308"/>
      <c r="F111" s="112"/>
    </row>
    <row r="112" ht="11.25" customHeight="1">
      <c r="A112" s="65"/>
      <c r="B112" s="66"/>
      <c r="C112" s="66"/>
      <c r="D112" s="126"/>
      <c r="E112" s="308"/>
      <c r="F112" s="112"/>
    </row>
    <row r="113" ht="11.25" customHeight="1">
      <c r="A113" s="65"/>
      <c r="B113" s="66"/>
      <c r="C113" s="66"/>
      <c r="D113" s="126"/>
      <c r="E113" s="308"/>
      <c r="F113" s="112"/>
    </row>
    <row r="114" ht="11.25" customHeight="1">
      <c r="A114" s="65"/>
      <c r="B114" s="66"/>
      <c r="C114" s="66"/>
      <c r="D114" s="126"/>
      <c r="E114" s="308"/>
      <c r="F114" s="112"/>
    </row>
    <row r="115" ht="11.25" customHeight="1">
      <c r="A115" s="65"/>
      <c r="B115" s="66"/>
      <c r="C115" s="66"/>
      <c r="D115" s="126"/>
      <c r="E115" s="308"/>
      <c r="F115" s="112"/>
    </row>
    <row r="116" ht="11.25" customHeight="1">
      <c r="A116" s="65"/>
      <c r="B116" s="66"/>
      <c r="C116" s="66"/>
      <c r="D116" s="126"/>
      <c r="E116" s="308"/>
      <c r="F116" s="112"/>
    </row>
    <row r="117" ht="11.25" customHeight="1">
      <c r="A117" s="65"/>
      <c r="B117" s="66"/>
      <c r="C117" s="66"/>
      <c r="D117" s="126"/>
      <c r="E117" s="308"/>
      <c r="F117" s="112"/>
    </row>
    <row r="118" ht="11.25" customHeight="1">
      <c r="A118" s="65"/>
      <c r="B118" s="66"/>
      <c r="C118" s="66"/>
      <c r="D118" s="126"/>
      <c r="E118" s="308"/>
      <c r="F118" s="112"/>
    </row>
    <row r="119" ht="11.25" customHeight="1">
      <c r="A119" s="65"/>
      <c r="B119" s="66"/>
      <c r="C119" s="66"/>
      <c r="D119" s="126"/>
      <c r="E119" s="308"/>
      <c r="F119" s="112"/>
    </row>
    <row r="120" ht="11.25" customHeight="1">
      <c r="A120" s="65"/>
      <c r="B120" s="66"/>
      <c r="C120" s="66"/>
      <c r="D120" s="126"/>
      <c r="E120" s="308"/>
      <c r="F120" s="112"/>
    </row>
    <row r="121" ht="11.25" customHeight="1">
      <c r="A121" s="65"/>
      <c r="B121" s="66"/>
      <c r="C121" s="66"/>
      <c r="D121" s="126"/>
      <c r="E121" s="308"/>
      <c r="F121" s="112"/>
    </row>
    <row r="122" ht="11.25" customHeight="1">
      <c r="A122" s="65"/>
      <c r="B122" s="66"/>
      <c r="C122" s="66"/>
      <c r="D122" s="126"/>
      <c r="E122" s="308"/>
      <c r="F122" s="112"/>
    </row>
    <row r="123" ht="11.25" customHeight="1">
      <c r="A123" s="65"/>
      <c r="B123" s="66"/>
      <c r="C123" s="66"/>
      <c r="D123" s="126"/>
      <c r="E123" s="308"/>
      <c r="F123" s="112"/>
    </row>
    <row r="124" ht="11.25" customHeight="1">
      <c r="A124" s="65"/>
      <c r="B124" s="66"/>
      <c r="C124" s="66"/>
      <c r="D124" s="126"/>
      <c r="E124" s="308"/>
      <c r="F124" s="112"/>
    </row>
    <row r="125" ht="11.25" customHeight="1">
      <c r="A125" s="65"/>
      <c r="B125" s="66"/>
      <c r="C125" s="66"/>
      <c r="D125" s="126"/>
      <c r="E125" s="308"/>
      <c r="F125" s="112"/>
    </row>
    <row r="126" ht="11.25" customHeight="1">
      <c r="A126" s="65"/>
      <c r="B126" s="66"/>
      <c r="C126" s="66"/>
      <c r="D126" s="126"/>
      <c r="E126" s="308"/>
      <c r="F126" s="112"/>
    </row>
    <row r="127" ht="11.25" customHeight="1">
      <c r="A127" s="65"/>
      <c r="B127" s="66"/>
      <c r="C127" s="66"/>
      <c r="D127" s="126"/>
      <c r="E127" s="308"/>
      <c r="F127" s="112"/>
    </row>
    <row r="128" ht="11.25" customHeight="1">
      <c r="A128" s="65"/>
      <c r="B128" s="66"/>
      <c r="C128" s="66"/>
      <c r="D128" s="126"/>
      <c r="E128" s="308"/>
      <c r="F128" s="112"/>
    </row>
    <row r="129" ht="11.25" customHeight="1">
      <c r="A129" s="65"/>
      <c r="B129" s="66"/>
      <c r="C129" s="66"/>
      <c r="D129" s="126"/>
      <c r="E129" s="308"/>
      <c r="F129" s="112"/>
    </row>
    <row r="130" ht="11.25" customHeight="1">
      <c r="A130" s="65"/>
      <c r="B130" s="66"/>
      <c r="C130" s="66"/>
      <c r="D130" s="126"/>
      <c r="E130" s="308"/>
      <c r="F130" s="112"/>
    </row>
    <row r="131" ht="11.25" customHeight="1">
      <c r="A131" s="65"/>
      <c r="B131" s="66"/>
      <c r="C131" s="66"/>
      <c r="D131" s="126"/>
      <c r="E131" s="308"/>
      <c r="F131" s="112"/>
    </row>
    <row r="132" ht="11.25" customHeight="1">
      <c r="A132" s="65"/>
      <c r="B132" s="66"/>
      <c r="C132" s="66"/>
      <c r="D132" s="126"/>
      <c r="E132" s="308"/>
      <c r="F132" s="112"/>
    </row>
    <row r="133" ht="11.25" customHeight="1">
      <c r="A133" s="65"/>
      <c r="B133" s="66"/>
      <c r="C133" s="66"/>
      <c r="D133" s="126"/>
      <c r="E133" s="308"/>
      <c r="F133" s="112"/>
    </row>
    <row r="134" ht="11.25" customHeight="1">
      <c r="A134" s="65"/>
      <c r="B134" s="66"/>
      <c r="C134" s="66"/>
      <c r="D134" s="69"/>
      <c r="E134" s="308"/>
      <c r="F134" s="112"/>
    </row>
    <row r="135" ht="11.25" customHeight="1">
      <c r="A135" s="51"/>
      <c r="B135" s="386"/>
      <c r="C135" s="386"/>
      <c r="D135" s="433"/>
      <c r="E135" s="433">
        <f>SUM(E10:E134)</f>
        <v>3884.5</v>
      </c>
      <c r="F135" s="74"/>
    </row>
    <row r="136" ht="11.25" customHeight="1">
      <c r="A136" s="39"/>
      <c r="B136" s="39"/>
      <c r="C136" s="40"/>
      <c r="D136" s="40"/>
      <c r="E136" s="40"/>
      <c r="F136" s="1"/>
      <c r="G136" s="1"/>
      <c r="H136" s="1"/>
    </row>
    <row r="137" ht="11.25" customHeight="1">
      <c r="A137" s="116" t="s">
        <v>500</v>
      </c>
      <c r="B137" s="117"/>
      <c r="C137" s="117"/>
      <c r="D137" s="117"/>
      <c r="E137" s="117"/>
      <c r="F137" s="117"/>
      <c r="G137" s="117"/>
      <c r="H137" s="117"/>
      <c r="I137" s="39"/>
      <c r="J137" s="39"/>
      <c r="K137" s="39"/>
      <c r="L137" s="39"/>
      <c r="M137" s="39"/>
      <c r="N137" s="39"/>
      <c r="O137" s="39"/>
      <c r="P137" s="39"/>
      <c r="Q137" s="39"/>
      <c r="R137" s="39"/>
      <c r="S137" s="39"/>
      <c r="T137" s="39"/>
      <c r="U137" s="39"/>
      <c r="V137" s="39"/>
      <c r="W137" s="39"/>
      <c r="X137" s="39"/>
      <c r="Y137" s="39"/>
    </row>
    <row r="138" ht="15.75" customHeight="1">
      <c r="A138" s="39"/>
      <c r="B138" s="39"/>
      <c r="C138" s="40"/>
      <c r="D138" s="40"/>
      <c r="E138" s="1"/>
      <c r="F138" s="1"/>
      <c r="G138" s="1"/>
      <c r="H138" s="1"/>
    </row>
    <row r="139" ht="15.75" customHeight="1">
      <c r="A139" s="39"/>
      <c r="B139" s="39"/>
      <c r="C139" s="40"/>
      <c r="D139" s="40"/>
      <c r="E139" s="40"/>
      <c r="F139" s="1"/>
      <c r="G139" s="1"/>
      <c r="H139" s="1"/>
    </row>
    <row r="140" ht="15.75" customHeight="1">
      <c r="A140" s="39"/>
      <c r="B140" s="39"/>
      <c r="C140" s="40"/>
      <c r="D140" s="40"/>
      <c r="E140" s="1"/>
      <c r="F140" s="1"/>
      <c r="G140" s="1"/>
      <c r="H140" s="1"/>
    </row>
    <row r="141" ht="15.75" customHeight="1">
      <c r="A141" s="39"/>
      <c r="B141" s="39"/>
      <c r="C141" s="40"/>
      <c r="D141" s="40"/>
      <c r="E141" s="40"/>
      <c r="F141" s="1"/>
      <c r="G141" s="1"/>
      <c r="H141" s="1"/>
    </row>
    <row r="142" ht="15.75" customHeight="1">
      <c r="A142" s="39"/>
      <c r="B142" s="39"/>
      <c r="C142" s="40"/>
      <c r="D142" s="40"/>
      <c r="E142" s="40"/>
      <c r="F142" s="1"/>
      <c r="G142" s="1"/>
      <c r="H142" s="1"/>
    </row>
    <row r="143" ht="15.75" customHeight="1">
      <c r="A143" s="39"/>
      <c r="B143" s="39"/>
      <c r="C143" s="40"/>
      <c r="D143" s="40"/>
      <c r="E143" s="40"/>
      <c r="F143" s="1"/>
      <c r="G143" s="1"/>
      <c r="H143" s="1"/>
    </row>
    <row r="144" ht="15.75" customHeight="1">
      <c r="A144" s="39"/>
      <c r="B144" s="39"/>
      <c r="C144" s="40"/>
      <c r="D144" s="40"/>
      <c r="E144" s="40"/>
      <c r="F144" s="1"/>
      <c r="G144" s="1"/>
      <c r="H144" s="1"/>
    </row>
    <row r="145" ht="15.75" customHeight="1">
      <c r="A145" s="39"/>
      <c r="B145" s="39"/>
      <c r="C145" s="40"/>
      <c r="D145" s="40"/>
      <c r="E145" s="40"/>
      <c r="F145" s="1"/>
      <c r="G145" s="1"/>
      <c r="H145" s="1"/>
    </row>
    <row r="146" ht="15.75" customHeight="1">
      <c r="A146" s="39"/>
      <c r="B146" s="39"/>
      <c r="C146" s="40"/>
      <c r="D146" s="40"/>
      <c r="E146" s="40"/>
      <c r="F146" s="1"/>
      <c r="G146" s="1"/>
      <c r="H146" s="1"/>
    </row>
    <row r="147" ht="15.75" customHeight="1">
      <c r="A147" s="39"/>
      <c r="B147" s="39"/>
      <c r="C147" s="40"/>
      <c r="D147" s="40"/>
      <c r="E147" s="40"/>
      <c r="F147" s="1"/>
      <c r="G147" s="1"/>
      <c r="H147" s="1"/>
    </row>
    <row r="148" ht="15.75" customHeight="1">
      <c r="A148" s="39"/>
      <c r="B148" s="39"/>
      <c r="C148" s="40"/>
      <c r="D148" s="40"/>
      <c r="E148" s="40"/>
      <c r="F148" s="1"/>
      <c r="G148" s="1"/>
      <c r="H148" s="1"/>
    </row>
    <row r="149" ht="15.75" customHeight="1">
      <c r="A149" s="39"/>
      <c r="B149" s="39"/>
      <c r="C149" s="40"/>
      <c r="D149" s="40"/>
      <c r="E149" s="40"/>
      <c r="F149" s="1"/>
      <c r="G149" s="1"/>
      <c r="H149" s="1"/>
    </row>
    <row r="150" ht="15.75" customHeight="1">
      <c r="A150" s="39"/>
      <c r="B150" s="39"/>
      <c r="C150" s="40"/>
      <c r="D150" s="40"/>
      <c r="E150" s="40"/>
      <c r="F150" s="1"/>
      <c r="G150" s="1"/>
      <c r="H150" s="1"/>
    </row>
    <row r="151" ht="15.75" customHeight="1">
      <c r="A151" s="39"/>
      <c r="B151" s="39"/>
      <c r="C151" s="40"/>
      <c r="D151" s="40"/>
      <c r="E151" s="40"/>
      <c r="F151" s="1"/>
      <c r="G151" s="1"/>
      <c r="H151" s="1"/>
    </row>
    <row r="152" ht="15.75" customHeight="1">
      <c r="A152" s="39"/>
      <c r="B152" s="39"/>
      <c r="C152" s="40"/>
      <c r="D152" s="40"/>
      <c r="E152" s="40"/>
      <c r="F152" s="1"/>
      <c r="G152" s="1"/>
      <c r="H152" s="1"/>
    </row>
    <row r="153" ht="15.75" customHeight="1">
      <c r="A153" s="39"/>
      <c r="B153" s="39"/>
      <c r="C153" s="40"/>
      <c r="D153" s="40"/>
      <c r="E153" s="40"/>
      <c r="F153" s="1"/>
      <c r="G153" s="1"/>
      <c r="H153" s="1"/>
    </row>
    <row r="154" ht="15.75" customHeight="1">
      <c r="A154" s="39"/>
      <c r="B154" s="39"/>
      <c r="C154" s="40"/>
      <c r="D154" s="40"/>
      <c r="E154" s="40"/>
      <c r="F154" s="1"/>
      <c r="G154" s="1"/>
      <c r="H154" s="1"/>
    </row>
    <row r="155" ht="15.75" customHeight="1">
      <c r="A155" s="39"/>
      <c r="B155" s="39"/>
      <c r="C155" s="40"/>
      <c r="D155" s="40"/>
      <c r="E155" s="40"/>
      <c r="F155" s="1"/>
      <c r="G155" s="1"/>
      <c r="H155" s="1"/>
    </row>
    <row r="156" ht="15.75" customHeight="1">
      <c r="A156" s="39"/>
      <c r="B156" s="39"/>
      <c r="C156" s="40"/>
      <c r="D156" s="40"/>
      <c r="E156" s="40"/>
      <c r="F156" s="1"/>
      <c r="G156" s="1"/>
      <c r="H156" s="1"/>
    </row>
    <row r="157" ht="15.75" customHeight="1">
      <c r="A157" s="39"/>
      <c r="B157" s="39"/>
      <c r="C157" s="40"/>
      <c r="D157" s="40"/>
      <c r="E157" s="40"/>
      <c r="F157" s="1"/>
      <c r="G157" s="1"/>
      <c r="H157" s="1"/>
    </row>
    <row r="158" ht="15.75" customHeight="1">
      <c r="A158" s="39"/>
      <c r="B158" s="39"/>
      <c r="C158" s="40"/>
      <c r="D158" s="40"/>
      <c r="E158" s="40"/>
      <c r="F158" s="1"/>
      <c r="G158" s="1"/>
      <c r="H158" s="1"/>
    </row>
    <row r="159" ht="15.75" customHeight="1">
      <c r="A159" s="39"/>
      <c r="B159" s="39"/>
      <c r="C159" s="40"/>
      <c r="D159" s="40"/>
      <c r="E159" s="40"/>
      <c r="F159" s="1"/>
      <c r="G159" s="1"/>
      <c r="H159" s="1"/>
    </row>
    <row r="160" ht="15.75" customHeight="1">
      <c r="A160" s="39"/>
      <c r="B160" s="39"/>
      <c r="C160" s="40"/>
      <c r="D160" s="40"/>
      <c r="E160" s="40"/>
      <c r="F160" s="1"/>
      <c r="G160" s="1"/>
      <c r="H160" s="1"/>
    </row>
    <row r="161" ht="15.75" customHeight="1">
      <c r="A161" s="39"/>
      <c r="B161" s="39"/>
      <c r="C161" s="40"/>
      <c r="D161" s="40"/>
      <c r="E161" s="40"/>
      <c r="F161" s="1"/>
      <c r="G161" s="1"/>
      <c r="H161" s="1"/>
    </row>
    <row r="162" ht="15.75" customHeight="1">
      <c r="A162" s="39"/>
      <c r="B162" s="39"/>
      <c r="C162" s="40"/>
      <c r="D162" s="40"/>
      <c r="E162" s="40"/>
      <c r="F162" s="1"/>
      <c r="G162" s="1"/>
      <c r="H162" s="1"/>
    </row>
    <row r="163" ht="15.75" customHeight="1">
      <c r="A163" s="39"/>
      <c r="B163" s="39"/>
      <c r="C163" s="40"/>
      <c r="D163" s="40"/>
      <c r="E163" s="40"/>
      <c r="F163" s="1"/>
      <c r="G163" s="1"/>
      <c r="H163" s="1"/>
    </row>
    <row r="164" ht="15.75" customHeight="1">
      <c r="A164" s="39"/>
      <c r="B164" s="39"/>
      <c r="C164" s="40"/>
      <c r="D164" s="40"/>
      <c r="E164" s="40"/>
      <c r="F164" s="1"/>
      <c r="G164" s="1"/>
      <c r="H164" s="1"/>
    </row>
    <row r="165" ht="15.75" customHeight="1">
      <c r="A165" s="39"/>
      <c r="B165" s="39"/>
      <c r="C165" s="40"/>
      <c r="D165" s="40"/>
      <c r="E165" s="40"/>
      <c r="F165" s="1"/>
      <c r="G165" s="1"/>
      <c r="H165" s="1"/>
    </row>
    <row r="166" ht="15.75" customHeight="1">
      <c r="A166" s="39"/>
      <c r="B166" s="39"/>
      <c r="C166" s="40"/>
      <c r="D166" s="40"/>
      <c r="E166" s="40"/>
      <c r="F166" s="1"/>
      <c r="G166" s="1"/>
      <c r="H166" s="1"/>
    </row>
    <row r="167" ht="15.75" customHeight="1">
      <c r="A167" s="39"/>
      <c r="B167" s="39"/>
      <c r="C167" s="40"/>
      <c r="D167" s="40"/>
      <c r="E167" s="40"/>
      <c r="F167" s="1"/>
      <c r="G167" s="1"/>
      <c r="H167" s="1"/>
    </row>
    <row r="168" ht="15.75" customHeight="1">
      <c r="A168" s="39"/>
      <c r="B168" s="39"/>
      <c r="C168" s="40"/>
      <c r="D168" s="40"/>
      <c r="E168" s="40"/>
      <c r="F168" s="1"/>
      <c r="G168" s="1"/>
      <c r="H168" s="1"/>
    </row>
    <row r="169" ht="15.75" customHeight="1">
      <c r="A169" s="39"/>
      <c r="B169" s="39"/>
      <c r="C169" s="40"/>
      <c r="D169" s="40"/>
      <c r="E169" s="40"/>
      <c r="F169" s="1"/>
      <c r="G169" s="1"/>
      <c r="H169" s="1"/>
    </row>
    <row r="170" ht="15.75" customHeight="1">
      <c r="A170" s="39"/>
      <c r="B170" s="39"/>
      <c r="C170" s="40"/>
      <c r="D170" s="40"/>
      <c r="E170" s="40"/>
      <c r="F170" s="1"/>
      <c r="G170" s="1"/>
      <c r="H170" s="1"/>
    </row>
    <row r="171" ht="15.75" customHeight="1">
      <c r="A171" s="39"/>
      <c r="B171" s="39"/>
      <c r="C171" s="40"/>
      <c r="D171" s="40"/>
      <c r="E171" s="40"/>
      <c r="F171" s="1"/>
      <c r="G171" s="1"/>
      <c r="H171" s="1"/>
    </row>
    <row r="172" ht="15.75" customHeight="1">
      <c r="A172" s="39"/>
      <c r="B172" s="39"/>
      <c r="C172" s="40"/>
      <c r="D172" s="40"/>
      <c r="E172" s="40"/>
      <c r="F172" s="1"/>
      <c r="G172" s="1"/>
      <c r="H172" s="1"/>
    </row>
    <row r="173" ht="15.75" customHeight="1">
      <c r="A173" s="39"/>
      <c r="B173" s="39"/>
      <c r="C173" s="40"/>
      <c r="D173" s="40"/>
      <c r="E173" s="40"/>
      <c r="F173" s="1"/>
      <c r="G173" s="1"/>
      <c r="H173" s="1"/>
    </row>
    <row r="174" ht="15.75" customHeight="1">
      <c r="A174" s="39"/>
      <c r="B174" s="39"/>
      <c r="C174" s="40"/>
      <c r="D174" s="40"/>
      <c r="E174" s="40"/>
      <c r="F174" s="1"/>
      <c r="G174" s="1"/>
      <c r="H174" s="1"/>
    </row>
    <row r="175" ht="15.75" customHeight="1">
      <c r="A175" s="39"/>
      <c r="B175" s="39"/>
      <c r="C175" s="40"/>
      <c r="D175" s="40"/>
      <c r="E175" s="40"/>
      <c r="F175" s="1"/>
      <c r="G175" s="1"/>
      <c r="H175" s="1"/>
    </row>
    <row r="176" ht="15.75" customHeight="1">
      <c r="A176" s="39"/>
      <c r="B176" s="39"/>
      <c r="C176" s="40"/>
      <c r="D176" s="40"/>
      <c r="E176" s="40"/>
      <c r="F176" s="1"/>
      <c r="G176" s="1"/>
      <c r="H176" s="1"/>
    </row>
    <row r="177" ht="15.75" customHeight="1">
      <c r="A177" s="39"/>
      <c r="B177" s="39"/>
      <c r="C177" s="40"/>
      <c r="D177" s="40"/>
      <c r="E177" s="40"/>
      <c r="F177" s="1"/>
      <c r="G177" s="1"/>
      <c r="H177" s="1"/>
    </row>
    <row r="178" ht="15.75" customHeight="1">
      <c r="A178" s="39"/>
      <c r="B178" s="39"/>
      <c r="C178" s="40"/>
      <c r="D178" s="40"/>
      <c r="E178" s="40"/>
      <c r="F178" s="1"/>
      <c r="G178" s="1"/>
      <c r="H178" s="1"/>
    </row>
    <row r="179" ht="15.75" customHeight="1">
      <c r="A179" s="39"/>
      <c r="B179" s="39"/>
      <c r="C179" s="40"/>
      <c r="D179" s="40"/>
      <c r="E179" s="40"/>
      <c r="F179" s="1"/>
      <c r="G179" s="1"/>
      <c r="H179" s="1"/>
    </row>
    <row r="180" ht="15.75" customHeight="1">
      <c r="A180" s="39"/>
      <c r="B180" s="39"/>
      <c r="C180" s="40"/>
      <c r="D180" s="40"/>
      <c r="E180" s="40"/>
      <c r="F180" s="1"/>
      <c r="G180" s="1"/>
      <c r="H180" s="1"/>
    </row>
    <row r="181" ht="15.75" customHeight="1">
      <c r="A181" s="39"/>
      <c r="B181" s="39"/>
      <c r="C181" s="40"/>
      <c r="D181" s="40"/>
      <c r="E181" s="40"/>
      <c r="F181" s="1"/>
      <c r="G181" s="1"/>
      <c r="H181" s="1"/>
    </row>
    <row r="182" ht="15.75" customHeight="1">
      <c r="A182" s="39"/>
      <c r="B182" s="39"/>
      <c r="C182" s="40"/>
      <c r="D182" s="40"/>
      <c r="E182" s="40"/>
      <c r="F182" s="1"/>
      <c r="G182" s="1"/>
      <c r="H182" s="1"/>
    </row>
    <row r="183" ht="15.75" customHeight="1">
      <c r="A183" s="39"/>
      <c r="B183" s="39"/>
      <c r="C183" s="40"/>
      <c r="D183" s="40"/>
      <c r="E183" s="40"/>
      <c r="F183" s="1"/>
      <c r="G183" s="1"/>
      <c r="H183" s="1"/>
    </row>
    <row r="184" ht="15.75" customHeight="1">
      <c r="A184" s="39"/>
      <c r="B184" s="39"/>
      <c r="C184" s="40"/>
      <c r="D184" s="40"/>
      <c r="E184" s="40"/>
      <c r="F184" s="1"/>
      <c r="G184" s="1"/>
      <c r="H184" s="1"/>
    </row>
    <row r="185" ht="15.75" customHeight="1">
      <c r="A185" s="39"/>
      <c r="B185" s="39"/>
      <c r="C185" s="40"/>
      <c r="D185" s="40"/>
      <c r="E185" s="40"/>
      <c r="F185" s="1"/>
      <c r="G185" s="1"/>
      <c r="H185" s="1"/>
    </row>
    <row r="186" ht="15.75" customHeight="1">
      <c r="A186" s="39"/>
      <c r="B186" s="39"/>
      <c r="C186" s="40"/>
      <c r="D186" s="40"/>
      <c r="E186" s="40"/>
      <c r="F186" s="1"/>
      <c r="G186" s="1"/>
      <c r="H186" s="1"/>
    </row>
    <row r="187" ht="15.75" customHeight="1">
      <c r="A187" s="39"/>
      <c r="B187" s="39"/>
      <c r="C187" s="40"/>
      <c r="D187" s="40"/>
      <c r="E187" s="40"/>
      <c r="F187" s="1"/>
      <c r="G187" s="1"/>
      <c r="H187" s="1"/>
    </row>
    <row r="188" ht="15.75" customHeight="1">
      <c r="A188" s="39"/>
      <c r="B188" s="39"/>
      <c r="C188" s="40"/>
      <c r="D188" s="40"/>
      <c r="E188" s="40"/>
      <c r="F188" s="1"/>
      <c r="G188" s="1"/>
      <c r="H188" s="1"/>
    </row>
    <row r="189" ht="15.75" customHeight="1">
      <c r="A189" s="39"/>
      <c r="B189" s="39"/>
      <c r="C189" s="40"/>
      <c r="D189" s="40"/>
      <c r="E189" s="40"/>
      <c r="F189" s="1"/>
      <c r="G189" s="1"/>
      <c r="H189" s="1"/>
    </row>
    <row r="190" ht="15.75" customHeight="1">
      <c r="A190" s="39"/>
      <c r="B190" s="39"/>
      <c r="C190" s="40"/>
      <c r="D190" s="40"/>
      <c r="E190" s="40"/>
      <c r="F190" s="1"/>
      <c r="G190" s="1"/>
      <c r="H190" s="1"/>
    </row>
    <row r="191" ht="15.75" customHeight="1">
      <c r="A191" s="39"/>
      <c r="B191" s="39"/>
      <c r="C191" s="40"/>
      <c r="D191" s="40"/>
      <c r="E191" s="40"/>
      <c r="F191" s="1"/>
      <c r="G191" s="1"/>
      <c r="H191" s="1"/>
    </row>
    <row r="192" ht="15.75" customHeight="1">
      <c r="A192" s="39"/>
      <c r="B192" s="39"/>
      <c r="C192" s="40"/>
      <c r="D192" s="40"/>
      <c r="E192" s="40"/>
      <c r="F192" s="1"/>
      <c r="G192" s="1"/>
      <c r="H192" s="1"/>
    </row>
    <row r="193" ht="15.75" customHeight="1">
      <c r="A193" s="39"/>
      <c r="B193" s="39"/>
      <c r="C193" s="40"/>
      <c r="D193" s="40"/>
      <c r="E193" s="40"/>
      <c r="F193" s="1"/>
      <c r="G193" s="1"/>
      <c r="H193" s="1"/>
    </row>
    <row r="194" ht="15.75" customHeight="1">
      <c r="A194" s="39"/>
      <c r="B194" s="39"/>
      <c r="C194" s="40"/>
      <c r="D194" s="40"/>
      <c r="E194" s="40"/>
      <c r="F194" s="1"/>
      <c r="G194" s="1"/>
      <c r="H194" s="1"/>
    </row>
    <row r="195" ht="15.75" customHeight="1">
      <c r="A195" s="39"/>
      <c r="B195" s="39"/>
      <c r="C195" s="40"/>
      <c r="D195" s="40"/>
      <c r="E195" s="40"/>
      <c r="F195" s="1"/>
      <c r="G195" s="1"/>
      <c r="H195" s="1"/>
    </row>
    <row r="196" ht="15.75" customHeight="1">
      <c r="A196" s="39"/>
      <c r="B196" s="39"/>
      <c r="C196" s="40"/>
      <c r="D196" s="40"/>
      <c r="E196" s="40"/>
      <c r="F196" s="1"/>
      <c r="G196" s="1"/>
      <c r="H196" s="1"/>
    </row>
    <row r="197" ht="15.75" customHeight="1">
      <c r="A197" s="39"/>
      <c r="B197" s="39"/>
      <c r="C197" s="40"/>
      <c r="D197" s="40"/>
      <c r="E197" s="40"/>
      <c r="F197" s="1"/>
      <c r="G197" s="1"/>
      <c r="H197" s="1"/>
    </row>
    <row r="198" ht="15.75" customHeight="1">
      <c r="A198" s="39"/>
      <c r="B198" s="39"/>
      <c r="C198" s="40"/>
      <c r="D198" s="40"/>
      <c r="E198" s="40"/>
      <c r="F198" s="1"/>
      <c r="G198" s="1"/>
      <c r="H198" s="1"/>
    </row>
    <row r="199" ht="15.75" customHeight="1">
      <c r="A199" s="39"/>
      <c r="B199" s="39"/>
      <c r="C199" s="40"/>
      <c r="D199" s="40"/>
      <c r="E199" s="40"/>
      <c r="F199" s="1"/>
      <c r="G199" s="1"/>
      <c r="H199" s="1"/>
    </row>
    <row r="200" ht="15.75" customHeight="1">
      <c r="A200" s="39"/>
      <c r="B200" s="39"/>
      <c r="C200" s="40"/>
      <c r="D200" s="40"/>
      <c r="E200" s="40"/>
      <c r="F200" s="1"/>
      <c r="G200" s="1"/>
      <c r="H200" s="1"/>
    </row>
    <row r="201" ht="15.75" customHeight="1">
      <c r="A201" s="39"/>
      <c r="B201" s="39"/>
      <c r="C201" s="40"/>
      <c r="D201" s="40"/>
      <c r="E201" s="40"/>
      <c r="F201" s="1"/>
      <c r="G201" s="1"/>
      <c r="H201" s="1"/>
    </row>
    <row r="202" ht="15.75" customHeight="1">
      <c r="A202" s="39"/>
      <c r="B202" s="39"/>
      <c r="C202" s="40"/>
      <c r="D202" s="40"/>
      <c r="E202" s="40"/>
      <c r="F202" s="1"/>
      <c r="G202" s="1"/>
      <c r="H202" s="1"/>
    </row>
    <row r="203" ht="15.75" customHeight="1">
      <c r="A203" s="39"/>
      <c r="B203" s="39"/>
      <c r="C203" s="40"/>
      <c r="D203" s="40"/>
      <c r="E203" s="40"/>
      <c r="F203" s="1"/>
      <c r="G203" s="1"/>
      <c r="H203" s="1"/>
    </row>
    <row r="204" ht="15.75" customHeight="1">
      <c r="A204" s="39"/>
      <c r="B204" s="39"/>
      <c r="C204" s="40"/>
      <c r="D204" s="40"/>
      <c r="E204" s="40"/>
      <c r="F204" s="1"/>
      <c r="G204" s="1"/>
      <c r="H204" s="1"/>
    </row>
    <row r="205" ht="15.75" customHeight="1">
      <c r="A205" s="39"/>
      <c r="B205" s="39"/>
      <c r="C205" s="40"/>
      <c r="D205" s="40"/>
      <c r="E205" s="40"/>
      <c r="F205" s="1"/>
      <c r="G205" s="1"/>
      <c r="H205" s="1"/>
    </row>
    <row r="206" ht="15.75" customHeight="1">
      <c r="A206" s="39"/>
      <c r="B206" s="39"/>
      <c r="C206" s="40"/>
      <c r="D206" s="40"/>
      <c r="E206" s="40"/>
      <c r="F206" s="1"/>
      <c r="G206" s="1"/>
      <c r="H206" s="1"/>
    </row>
    <row r="207" ht="15.75" customHeight="1">
      <c r="A207" s="39"/>
      <c r="B207" s="39"/>
      <c r="C207" s="40"/>
      <c r="D207" s="40"/>
      <c r="E207" s="40"/>
      <c r="F207" s="1"/>
      <c r="G207" s="1"/>
      <c r="H207" s="1"/>
    </row>
    <row r="208" ht="15.75" customHeight="1">
      <c r="A208" s="39"/>
      <c r="B208" s="39"/>
      <c r="C208" s="40"/>
      <c r="D208" s="40"/>
      <c r="E208" s="40"/>
      <c r="F208" s="1"/>
      <c r="G208" s="1"/>
      <c r="H208" s="1"/>
    </row>
    <row r="209" ht="15.75" customHeight="1">
      <c r="A209" s="39"/>
      <c r="B209" s="39"/>
      <c r="C209" s="40"/>
      <c r="D209" s="40"/>
      <c r="E209" s="40"/>
      <c r="F209" s="1"/>
      <c r="G209" s="1"/>
      <c r="H209" s="1"/>
    </row>
    <row r="210" ht="15.75" customHeight="1">
      <c r="A210" s="39"/>
      <c r="B210" s="39"/>
      <c r="C210" s="40"/>
      <c r="D210" s="40"/>
      <c r="E210" s="40"/>
      <c r="F210" s="1"/>
      <c r="G210" s="1"/>
      <c r="H210" s="1"/>
    </row>
    <row r="211" ht="15.75" customHeight="1">
      <c r="A211" s="39"/>
      <c r="B211" s="39"/>
      <c r="C211" s="40"/>
      <c r="D211" s="40"/>
      <c r="E211" s="40"/>
      <c r="F211" s="1"/>
      <c r="G211" s="1"/>
      <c r="H211" s="1"/>
    </row>
    <row r="212" ht="15.75" customHeight="1">
      <c r="A212" s="39"/>
      <c r="B212" s="39"/>
      <c r="C212" s="40"/>
      <c r="D212" s="40"/>
      <c r="E212" s="40"/>
      <c r="F212" s="1"/>
      <c r="G212" s="1"/>
      <c r="H212" s="1"/>
    </row>
    <row r="213" ht="15.75" customHeight="1">
      <c r="A213" s="39"/>
      <c r="B213" s="39"/>
      <c r="C213" s="40"/>
      <c r="D213" s="40"/>
      <c r="E213" s="40"/>
      <c r="F213" s="1"/>
      <c r="G213" s="1"/>
      <c r="H213" s="1"/>
    </row>
    <row r="214" ht="15.75" customHeight="1">
      <c r="A214" s="39"/>
      <c r="B214" s="39"/>
      <c r="C214" s="40"/>
      <c r="D214" s="40"/>
      <c r="E214" s="40"/>
      <c r="F214" s="1"/>
      <c r="G214" s="1"/>
      <c r="H214" s="1"/>
    </row>
    <row r="215" ht="15.75" customHeight="1">
      <c r="A215" s="39"/>
      <c r="B215" s="39"/>
      <c r="C215" s="40"/>
      <c r="D215" s="40"/>
      <c r="E215" s="40"/>
      <c r="F215" s="1"/>
      <c r="G215" s="1"/>
      <c r="H215" s="1"/>
    </row>
    <row r="216" ht="15.75" customHeight="1">
      <c r="A216" s="39"/>
      <c r="B216" s="39"/>
      <c r="C216" s="40"/>
      <c r="D216" s="40"/>
      <c r="E216" s="40"/>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c r="A248" s="39"/>
      <c r="B248" s="39"/>
      <c r="C248" s="40"/>
      <c r="D248" s="40"/>
      <c r="E248" s="40"/>
      <c r="F248" s="1"/>
      <c r="G248" s="1"/>
      <c r="H248" s="1"/>
    </row>
    <row r="249" ht="15.75" customHeight="1">
      <c r="A249" s="39"/>
      <c r="B249" s="39"/>
      <c r="C249" s="40"/>
      <c r="D249" s="40"/>
      <c r="E249" s="40"/>
      <c r="F249" s="1"/>
      <c r="G249" s="1"/>
      <c r="H249" s="1"/>
    </row>
    <row r="250" ht="15.75" customHeight="1">
      <c r="A250" s="39"/>
      <c r="B250" s="39"/>
      <c r="C250" s="40"/>
      <c r="D250" s="40"/>
      <c r="E250" s="40"/>
      <c r="F250" s="1"/>
      <c r="G250" s="1"/>
      <c r="H250" s="1"/>
    </row>
    <row r="251" ht="15.75" customHeight="1">
      <c r="A251" s="39"/>
      <c r="B251" s="39"/>
      <c r="C251" s="40"/>
      <c r="D251" s="40"/>
      <c r="E251" s="40"/>
      <c r="F251" s="1"/>
      <c r="G251" s="1"/>
      <c r="H251" s="1"/>
    </row>
    <row r="252" ht="15.75" customHeight="1">
      <c r="A252" s="39"/>
      <c r="B252" s="39"/>
      <c r="C252" s="40"/>
      <c r="D252" s="40"/>
      <c r="E252" s="40"/>
      <c r="F252" s="1"/>
      <c r="G252" s="1"/>
      <c r="H252" s="1"/>
    </row>
    <row r="253" ht="15.75" customHeight="1">
      <c r="A253" s="39"/>
      <c r="B253" s="39"/>
      <c r="C253" s="40"/>
      <c r="D253" s="40"/>
      <c r="E253" s="40"/>
      <c r="F253" s="1"/>
      <c r="G253" s="1"/>
      <c r="H253" s="1"/>
    </row>
    <row r="254" ht="15.75" customHeight="1">
      <c r="A254" s="39"/>
      <c r="B254" s="39"/>
      <c r="C254" s="40"/>
      <c r="D254" s="40"/>
      <c r="E254" s="40"/>
      <c r="F254" s="1"/>
      <c r="G254" s="1"/>
      <c r="H254" s="1"/>
    </row>
    <row r="255" ht="15.75" customHeight="1">
      <c r="A255" s="39"/>
      <c r="B255" s="39"/>
      <c r="C255" s="40"/>
      <c r="D255" s="40"/>
      <c r="E255" s="40"/>
      <c r="F255" s="1"/>
      <c r="G255" s="1"/>
      <c r="H255" s="1"/>
    </row>
    <row r="256" ht="15.75" customHeight="1">
      <c r="A256" s="39"/>
      <c r="B256" s="39"/>
      <c r="C256" s="40"/>
      <c r="D256" s="40"/>
      <c r="E256" s="40"/>
      <c r="F256" s="1"/>
      <c r="G256" s="1"/>
      <c r="H256" s="1"/>
    </row>
    <row r="257" ht="15.75" customHeight="1">
      <c r="A257" s="39"/>
      <c r="B257" s="39"/>
      <c r="C257" s="40"/>
      <c r="D257" s="40"/>
      <c r="E257" s="40"/>
      <c r="F257" s="1"/>
      <c r="G257" s="1"/>
      <c r="H257" s="1"/>
    </row>
    <row r="258" ht="15.75" customHeight="1">
      <c r="A258" s="39"/>
      <c r="B258" s="39"/>
      <c r="C258" s="40"/>
      <c r="D258" s="40"/>
      <c r="E258" s="40"/>
      <c r="F258" s="1"/>
      <c r="G258" s="1"/>
      <c r="H258" s="1"/>
    </row>
    <row r="259" ht="15.75" customHeight="1">
      <c r="A259" s="39"/>
      <c r="B259" s="39"/>
      <c r="C259" s="40"/>
      <c r="D259" s="40"/>
      <c r="E259" s="40"/>
      <c r="F259" s="1"/>
      <c r="G259" s="1"/>
      <c r="H259" s="1"/>
    </row>
    <row r="260" ht="15.75" customHeight="1">
      <c r="A260" s="39"/>
      <c r="B260" s="39"/>
      <c r="C260" s="40"/>
      <c r="D260" s="40"/>
      <c r="E260" s="40"/>
      <c r="F260" s="1"/>
      <c r="G260" s="1"/>
      <c r="H260" s="1"/>
    </row>
    <row r="261" ht="15.75" customHeight="1">
      <c r="A261" s="39"/>
      <c r="B261" s="39"/>
      <c r="C261" s="40"/>
      <c r="D261" s="40"/>
      <c r="E261" s="40"/>
      <c r="F261" s="1"/>
      <c r="G261" s="1"/>
      <c r="H261" s="1"/>
    </row>
    <row r="262" ht="15.75" customHeight="1">
      <c r="A262" s="39"/>
      <c r="B262" s="39"/>
      <c r="C262" s="40"/>
      <c r="D262" s="40"/>
      <c r="E262" s="40"/>
      <c r="F262" s="1"/>
      <c r="G262" s="1"/>
      <c r="H262" s="1"/>
    </row>
    <row r="263" ht="15.75" customHeight="1">
      <c r="A263" s="39"/>
      <c r="B263" s="39"/>
      <c r="C263" s="40"/>
      <c r="D263" s="40"/>
      <c r="E263" s="40"/>
      <c r="F263" s="1"/>
      <c r="G263" s="1"/>
      <c r="H263" s="1"/>
    </row>
    <row r="264" ht="15.75" customHeight="1">
      <c r="A264" s="39"/>
      <c r="B264" s="39"/>
      <c r="C264" s="40"/>
      <c r="D264" s="40"/>
      <c r="E264" s="40"/>
      <c r="F264" s="1"/>
      <c r="G264" s="1"/>
      <c r="H264" s="1"/>
    </row>
    <row r="265" ht="15.75" customHeight="1">
      <c r="A265" s="39"/>
      <c r="B265" s="39"/>
      <c r="C265" s="40"/>
      <c r="D265" s="40"/>
      <c r="E265" s="40"/>
      <c r="F265" s="1"/>
      <c r="G265" s="1"/>
      <c r="H265" s="1"/>
    </row>
    <row r="266" ht="15.75" customHeight="1">
      <c r="A266" s="39"/>
      <c r="B266" s="39"/>
      <c r="C266" s="40"/>
      <c r="D266" s="40"/>
      <c r="E266" s="40"/>
      <c r="F266" s="1"/>
      <c r="G266" s="1"/>
      <c r="H266" s="1"/>
    </row>
    <row r="267" ht="15.75" customHeight="1">
      <c r="A267" s="39"/>
      <c r="B267" s="39"/>
      <c r="C267" s="40"/>
      <c r="D267" s="40"/>
      <c r="E267" s="40"/>
      <c r="F267" s="1"/>
      <c r="G267" s="1"/>
      <c r="H267" s="1"/>
    </row>
    <row r="268" ht="15.75" customHeight="1">
      <c r="A268" s="39"/>
      <c r="B268" s="39"/>
      <c r="C268" s="40"/>
      <c r="D268" s="40"/>
      <c r="E268" s="40"/>
      <c r="F268" s="1"/>
      <c r="G268" s="1"/>
      <c r="H268" s="1"/>
    </row>
    <row r="269" ht="15.75" customHeight="1">
      <c r="A269" s="39"/>
      <c r="B269" s="39"/>
      <c r="C269" s="40"/>
      <c r="D269" s="40"/>
      <c r="E269" s="40"/>
      <c r="F269" s="1"/>
      <c r="G269" s="1"/>
      <c r="H269" s="1"/>
    </row>
    <row r="270" ht="15.75" customHeight="1">
      <c r="A270" s="39"/>
      <c r="B270" s="39"/>
      <c r="C270" s="40"/>
      <c r="D270" s="40"/>
      <c r="E270" s="40"/>
      <c r="F270" s="1"/>
      <c r="G270" s="1"/>
      <c r="H270" s="1"/>
    </row>
    <row r="271" ht="15.75" customHeight="1">
      <c r="A271" s="39"/>
      <c r="B271" s="39"/>
      <c r="C271" s="40"/>
      <c r="D271" s="40"/>
      <c r="E271" s="40"/>
      <c r="F271" s="1"/>
      <c r="G271" s="1"/>
      <c r="H271" s="1"/>
    </row>
    <row r="272" ht="15.75" customHeight="1">
      <c r="A272" s="39"/>
      <c r="B272" s="39"/>
      <c r="C272" s="40"/>
      <c r="D272" s="40"/>
      <c r="E272" s="40"/>
      <c r="F272" s="1"/>
      <c r="G272" s="1"/>
      <c r="H272" s="1"/>
    </row>
    <row r="273" ht="15.75" customHeight="1">
      <c r="A273" s="39"/>
      <c r="B273" s="39"/>
      <c r="C273" s="40"/>
      <c r="D273" s="40"/>
      <c r="E273" s="40"/>
      <c r="F273" s="1"/>
      <c r="G273" s="1"/>
      <c r="H273" s="1"/>
    </row>
    <row r="274" ht="15.75" customHeight="1">
      <c r="A274" s="39"/>
      <c r="B274" s="39"/>
      <c r="C274" s="40"/>
      <c r="D274" s="40"/>
      <c r="E274" s="40"/>
      <c r="F274" s="1"/>
      <c r="G274" s="1"/>
      <c r="H274" s="1"/>
    </row>
    <row r="275" ht="15.75" customHeight="1">
      <c r="A275" s="39"/>
      <c r="B275" s="39"/>
      <c r="C275" s="40"/>
      <c r="D275" s="40"/>
      <c r="E275" s="40"/>
      <c r="F275" s="1"/>
      <c r="G275" s="1"/>
      <c r="H275" s="1"/>
    </row>
    <row r="276" ht="15.75" customHeight="1">
      <c r="A276" s="39"/>
      <c r="B276" s="39"/>
      <c r="C276" s="40"/>
      <c r="D276" s="40"/>
      <c r="E276" s="40"/>
      <c r="F276" s="1"/>
      <c r="G276" s="1"/>
      <c r="H276" s="1"/>
    </row>
    <row r="277" ht="15.75" customHeight="1">
      <c r="A277" s="39"/>
      <c r="B277" s="39"/>
      <c r="C277" s="40"/>
      <c r="D277" s="40"/>
      <c r="E277" s="40"/>
      <c r="F277" s="1"/>
      <c r="G277" s="1"/>
      <c r="H277" s="1"/>
    </row>
    <row r="278" ht="15.75" customHeight="1">
      <c r="A278" s="39"/>
      <c r="B278" s="39"/>
      <c r="C278" s="40"/>
      <c r="D278" s="40"/>
      <c r="E278" s="40"/>
      <c r="F278" s="1"/>
      <c r="G278" s="1"/>
      <c r="H278" s="1"/>
    </row>
    <row r="279" ht="15.75" customHeight="1">
      <c r="A279" s="39"/>
      <c r="B279" s="39"/>
      <c r="C279" s="40"/>
      <c r="D279" s="40"/>
      <c r="E279" s="40"/>
      <c r="F279" s="1"/>
      <c r="G279" s="1"/>
      <c r="H279" s="1"/>
    </row>
    <row r="280" ht="15.75" customHeight="1">
      <c r="A280" s="39"/>
      <c r="B280" s="39"/>
      <c r="C280" s="40"/>
      <c r="D280" s="40"/>
      <c r="E280" s="40"/>
      <c r="F280" s="1"/>
      <c r="G280" s="1"/>
      <c r="H280" s="1"/>
    </row>
    <row r="281" ht="15.75" customHeight="1">
      <c r="A281" s="39"/>
      <c r="B281" s="39"/>
      <c r="C281" s="40"/>
      <c r="D281" s="40"/>
      <c r="E281" s="40"/>
      <c r="F281" s="1"/>
      <c r="G281" s="1"/>
      <c r="H281" s="1"/>
    </row>
    <row r="282" ht="15.75" customHeight="1">
      <c r="A282" s="39"/>
      <c r="B282" s="39"/>
      <c r="C282" s="40"/>
      <c r="D282" s="40"/>
      <c r="E282" s="40"/>
      <c r="F282" s="1"/>
      <c r="G282" s="1"/>
      <c r="H282" s="1"/>
    </row>
    <row r="283" ht="15.75" customHeight="1">
      <c r="A283" s="39"/>
      <c r="B283" s="39"/>
      <c r="C283" s="40"/>
      <c r="D283" s="40"/>
      <c r="E283" s="40"/>
      <c r="F283" s="1"/>
      <c r="G283" s="1"/>
      <c r="H283" s="1"/>
    </row>
    <row r="284" ht="15.75" customHeight="1">
      <c r="A284" s="39"/>
      <c r="B284" s="39"/>
      <c r="C284" s="40"/>
      <c r="D284" s="40"/>
      <c r="E284" s="40"/>
      <c r="F284" s="1"/>
      <c r="G284" s="1"/>
      <c r="H284" s="1"/>
    </row>
    <row r="285" ht="15.75" customHeight="1">
      <c r="A285" s="39"/>
      <c r="B285" s="39"/>
      <c r="C285" s="40"/>
      <c r="D285" s="40"/>
      <c r="E285" s="40"/>
      <c r="F285" s="1"/>
      <c r="G285" s="1"/>
      <c r="H285" s="1"/>
    </row>
    <row r="286" ht="15.75" customHeight="1">
      <c r="A286" s="39"/>
      <c r="B286" s="39"/>
      <c r="C286" s="40"/>
      <c r="D286" s="40"/>
      <c r="E286" s="40"/>
      <c r="F286" s="1"/>
      <c r="G286" s="1"/>
      <c r="H286" s="1"/>
    </row>
    <row r="287" ht="15.75" customHeight="1">
      <c r="A287" s="39"/>
      <c r="B287" s="39"/>
      <c r="C287" s="40"/>
      <c r="D287" s="40"/>
      <c r="E287" s="40"/>
      <c r="F287" s="1"/>
      <c r="G287" s="1"/>
      <c r="H287" s="1"/>
    </row>
    <row r="288" ht="15.75" customHeight="1">
      <c r="A288" s="39"/>
      <c r="B288" s="39"/>
      <c r="C288" s="40"/>
      <c r="D288" s="40"/>
      <c r="E288" s="40"/>
      <c r="F288" s="1"/>
      <c r="G288" s="1"/>
      <c r="H288" s="1"/>
    </row>
    <row r="289" ht="15.75" customHeight="1">
      <c r="A289" s="39"/>
      <c r="B289" s="39"/>
      <c r="C289" s="40"/>
      <c r="D289" s="40"/>
      <c r="E289" s="40"/>
      <c r="F289" s="1"/>
      <c r="G289" s="1"/>
      <c r="H289" s="1"/>
    </row>
    <row r="290" ht="15.75" customHeight="1">
      <c r="A290" s="39"/>
      <c r="B290" s="39"/>
      <c r="C290" s="40"/>
      <c r="D290" s="40"/>
      <c r="E290" s="40"/>
      <c r="F290" s="1"/>
      <c r="G290" s="1"/>
      <c r="H290" s="1"/>
    </row>
    <row r="291" ht="15.75" customHeight="1">
      <c r="A291" s="39"/>
      <c r="B291" s="39"/>
      <c r="C291" s="40"/>
      <c r="D291" s="40"/>
      <c r="E291" s="40"/>
      <c r="F291" s="1"/>
      <c r="G291" s="1"/>
      <c r="H291" s="1"/>
    </row>
    <row r="292" ht="15.75" customHeight="1">
      <c r="A292" s="39"/>
      <c r="B292" s="39"/>
      <c r="C292" s="40"/>
      <c r="D292" s="40"/>
      <c r="E292" s="40"/>
      <c r="F292" s="1"/>
      <c r="G292" s="1"/>
      <c r="H292" s="1"/>
    </row>
    <row r="293" ht="15.75" customHeight="1">
      <c r="A293" s="39"/>
      <c r="B293" s="39"/>
      <c r="C293" s="40"/>
      <c r="D293" s="40"/>
      <c r="E293" s="40"/>
      <c r="F293" s="1"/>
      <c r="G293" s="1"/>
      <c r="H293" s="1"/>
    </row>
    <row r="294" ht="15.75" customHeight="1">
      <c r="A294" s="39"/>
      <c r="B294" s="39"/>
      <c r="C294" s="40"/>
      <c r="D294" s="40"/>
      <c r="E294" s="40"/>
      <c r="F294" s="1"/>
      <c r="G294" s="1"/>
      <c r="H294" s="1"/>
    </row>
    <row r="295" ht="15.75" customHeight="1">
      <c r="A295" s="39"/>
      <c r="B295" s="39"/>
      <c r="C295" s="40"/>
      <c r="D295" s="40"/>
      <c r="E295" s="40"/>
      <c r="F295" s="1"/>
      <c r="G295" s="1"/>
      <c r="H295" s="1"/>
    </row>
    <row r="296" ht="15.75" customHeight="1">
      <c r="A296" s="39"/>
      <c r="B296" s="39"/>
      <c r="C296" s="40"/>
      <c r="D296" s="40"/>
      <c r="E296" s="40"/>
      <c r="F296" s="1"/>
      <c r="G296" s="1"/>
      <c r="H296" s="1"/>
    </row>
    <row r="297" ht="15.75" customHeight="1">
      <c r="A297" s="39"/>
      <c r="B297" s="39"/>
      <c r="C297" s="40"/>
      <c r="D297" s="40"/>
      <c r="E297" s="40"/>
      <c r="F297" s="1"/>
      <c r="G297" s="1"/>
      <c r="H297" s="1"/>
    </row>
    <row r="298" ht="15.75" customHeight="1">
      <c r="A298" s="39"/>
      <c r="B298" s="39"/>
      <c r="C298" s="40"/>
      <c r="D298" s="40"/>
      <c r="E298" s="40"/>
      <c r="F298" s="1"/>
      <c r="G298" s="1"/>
      <c r="H298" s="1"/>
    </row>
    <row r="299" ht="15.75" customHeight="1">
      <c r="A299" s="39"/>
      <c r="B299" s="39"/>
      <c r="C299" s="40"/>
      <c r="D299" s="40"/>
      <c r="E299" s="40"/>
      <c r="F299" s="1"/>
      <c r="G299" s="1"/>
      <c r="H299" s="1"/>
    </row>
    <row r="300" ht="15.75" customHeight="1">
      <c r="A300" s="39"/>
      <c r="B300" s="39"/>
      <c r="C300" s="40"/>
      <c r="D300" s="40"/>
      <c r="E300" s="40"/>
      <c r="F300" s="1"/>
      <c r="G300" s="1"/>
      <c r="H300" s="1"/>
    </row>
    <row r="301" ht="15.75" customHeight="1">
      <c r="A301" s="39"/>
      <c r="B301" s="39"/>
      <c r="C301" s="40"/>
      <c r="D301" s="40"/>
      <c r="E301" s="40"/>
      <c r="F301" s="1"/>
      <c r="G301" s="1"/>
      <c r="H301" s="1"/>
    </row>
    <row r="302" ht="15.75" customHeight="1">
      <c r="A302" s="39"/>
      <c r="B302" s="39"/>
      <c r="C302" s="40"/>
      <c r="D302" s="40"/>
      <c r="E302" s="40"/>
      <c r="F302" s="1"/>
      <c r="G302" s="1"/>
      <c r="H302" s="1"/>
    </row>
    <row r="303" ht="15.75" customHeight="1">
      <c r="A303" s="39"/>
      <c r="B303" s="39"/>
      <c r="C303" s="40"/>
      <c r="D303" s="40"/>
      <c r="E303" s="40"/>
      <c r="F303" s="1"/>
      <c r="G303" s="1"/>
      <c r="H303" s="1"/>
    </row>
    <row r="304" ht="15.75" customHeight="1">
      <c r="A304" s="39"/>
      <c r="B304" s="39"/>
      <c r="C304" s="40"/>
      <c r="D304" s="40"/>
      <c r="E304" s="40"/>
      <c r="F304" s="1"/>
      <c r="G304" s="1"/>
      <c r="H304" s="1"/>
    </row>
    <row r="305" ht="15.75" customHeight="1">
      <c r="A305" s="39"/>
      <c r="B305" s="39"/>
      <c r="C305" s="40"/>
      <c r="D305" s="40"/>
      <c r="E305" s="40"/>
      <c r="F305" s="1"/>
      <c r="G305" s="1"/>
      <c r="H305" s="1"/>
    </row>
    <row r="306" ht="15.75" customHeight="1">
      <c r="A306" s="39"/>
      <c r="B306" s="39"/>
      <c r="C306" s="40"/>
      <c r="D306" s="40"/>
      <c r="E306" s="40"/>
      <c r="F306" s="1"/>
      <c r="G306" s="1"/>
      <c r="H306" s="1"/>
    </row>
    <row r="307" ht="15.75" customHeight="1">
      <c r="A307" s="39"/>
      <c r="B307" s="39"/>
      <c r="C307" s="40"/>
      <c r="D307" s="40"/>
      <c r="E307" s="40"/>
      <c r="F307" s="1"/>
      <c r="G307" s="1"/>
      <c r="H307" s="1"/>
    </row>
    <row r="308" ht="15.75" customHeight="1">
      <c r="A308" s="39"/>
      <c r="B308" s="39"/>
      <c r="C308" s="40"/>
      <c r="D308" s="40"/>
      <c r="E308" s="40"/>
      <c r="F308" s="1"/>
      <c r="G308" s="1"/>
      <c r="H308" s="1"/>
    </row>
    <row r="309" ht="15.75" customHeight="1">
      <c r="A309" s="39"/>
      <c r="B309" s="39"/>
      <c r="C309" s="40"/>
      <c r="D309" s="40"/>
      <c r="E309" s="40"/>
      <c r="F309" s="1"/>
      <c r="G309" s="1"/>
      <c r="H309" s="1"/>
    </row>
    <row r="310" ht="15.75" customHeight="1">
      <c r="A310" s="39"/>
      <c r="B310" s="39"/>
      <c r="C310" s="40"/>
      <c r="D310" s="40"/>
      <c r="E310" s="40"/>
      <c r="F310" s="1"/>
      <c r="G310" s="1"/>
      <c r="H310" s="1"/>
    </row>
    <row r="311" ht="15.75" customHeight="1">
      <c r="A311" s="39"/>
      <c r="B311" s="39"/>
      <c r="C311" s="40"/>
      <c r="D311" s="40"/>
      <c r="E311" s="40"/>
      <c r="F311" s="1"/>
      <c r="G311" s="1"/>
      <c r="H311" s="1"/>
    </row>
    <row r="312" ht="15.75" customHeight="1">
      <c r="A312" s="39"/>
      <c r="B312" s="39"/>
      <c r="C312" s="40"/>
      <c r="D312" s="40"/>
      <c r="E312" s="40"/>
      <c r="F312" s="1"/>
      <c r="G312" s="1"/>
      <c r="H312" s="1"/>
    </row>
    <row r="313" ht="15.75" customHeight="1">
      <c r="A313" s="39"/>
      <c r="B313" s="39"/>
      <c r="C313" s="40"/>
      <c r="D313" s="40"/>
      <c r="E313" s="40"/>
      <c r="F313" s="1"/>
      <c r="G313" s="1"/>
      <c r="H313" s="1"/>
    </row>
    <row r="314" ht="15.75" customHeight="1">
      <c r="A314" s="39"/>
      <c r="B314" s="39"/>
      <c r="C314" s="40"/>
      <c r="D314" s="40"/>
      <c r="E314" s="40"/>
      <c r="F314" s="1"/>
      <c r="G314" s="1"/>
      <c r="H314" s="1"/>
    </row>
    <row r="315" ht="15.75" customHeight="1">
      <c r="A315" s="39"/>
      <c r="B315" s="39"/>
      <c r="C315" s="40"/>
      <c r="D315" s="40"/>
      <c r="E315" s="40"/>
      <c r="F315" s="1"/>
      <c r="G315" s="1"/>
      <c r="H315" s="1"/>
    </row>
    <row r="316" ht="15.75" customHeight="1">
      <c r="A316" s="39"/>
      <c r="B316" s="39"/>
      <c r="C316" s="40"/>
      <c r="D316" s="40"/>
      <c r="E316" s="40"/>
      <c r="F316" s="1"/>
      <c r="G316" s="1"/>
      <c r="H316" s="1"/>
    </row>
    <row r="317" ht="15.75" customHeight="1">
      <c r="A317" s="39"/>
      <c r="B317" s="39"/>
      <c r="C317" s="40"/>
      <c r="D317" s="40"/>
      <c r="E317" s="40"/>
      <c r="F317" s="1"/>
      <c r="G317" s="1"/>
      <c r="H317" s="1"/>
    </row>
    <row r="318" ht="15.75" customHeight="1">
      <c r="A318" s="39"/>
      <c r="B318" s="39"/>
      <c r="C318" s="40"/>
      <c r="D318" s="40"/>
      <c r="E318" s="40"/>
      <c r="F318" s="1"/>
      <c r="G318" s="1"/>
      <c r="H318" s="1"/>
    </row>
    <row r="319" ht="15.75" customHeight="1">
      <c r="A319" s="39"/>
      <c r="B319" s="39"/>
      <c r="C319" s="40"/>
      <c r="D319" s="40"/>
      <c r="E319" s="40"/>
      <c r="F319" s="1"/>
      <c r="G319" s="1"/>
      <c r="H319" s="1"/>
    </row>
    <row r="320" ht="15.75" customHeight="1">
      <c r="A320" s="39"/>
      <c r="B320" s="39"/>
      <c r="C320" s="40"/>
      <c r="D320" s="40"/>
      <c r="E320" s="40"/>
      <c r="F320" s="1"/>
      <c r="G320" s="1"/>
      <c r="H320" s="1"/>
    </row>
    <row r="321" ht="15.75" customHeight="1">
      <c r="A321" s="39"/>
      <c r="B321" s="39"/>
      <c r="C321" s="40"/>
      <c r="D321" s="40"/>
      <c r="E321" s="40"/>
      <c r="F321" s="1"/>
      <c r="G321" s="1"/>
      <c r="H321" s="1"/>
    </row>
    <row r="322" ht="15.75" customHeight="1">
      <c r="A322" s="39"/>
      <c r="B322" s="39"/>
      <c r="C322" s="40"/>
      <c r="D322" s="40"/>
      <c r="E322" s="40"/>
      <c r="F322" s="1"/>
      <c r="G322" s="1"/>
      <c r="H322" s="1"/>
    </row>
    <row r="323" ht="15.75" customHeight="1">
      <c r="A323" s="39"/>
      <c r="B323" s="39"/>
      <c r="C323" s="40"/>
      <c r="D323" s="40"/>
      <c r="E323" s="40"/>
      <c r="F323" s="1"/>
      <c r="G323" s="1"/>
      <c r="H323" s="1"/>
    </row>
    <row r="324" ht="15.75" customHeight="1">
      <c r="A324" s="39"/>
      <c r="B324" s="39"/>
      <c r="C324" s="40"/>
      <c r="D324" s="40"/>
      <c r="E324" s="40"/>
      <c r="F324" s="1"/>
      <c r="G324" s="1"/>
      <c r="H324" s="1"/>
    </row>
    <row r="325" ht="15.75" customHeight="1">
      <c r="A325" s="39"/>
      <c r="B325" s="39"/>
      <c r="C325" s="40"/>
      <c r="D325" s="40"/>
      <c r="E325" s="40"/>
      <c r="F325" s="1"/>
      <c r="G325" s="1"/>
      <c r="H325" s="1"/>
    </row>
    <row r="326" ht="15.75" customHeight="1">
      <c r="A326" s="39"/>
      <c r="B326" s="39"/>
      <c r="C326" s="40"/>
      <c r="D326" s="40"/>
      <c r="E326" s="40"/>
      <c r="F326" s="1"/>
      <c r="G326" s="1"/>
      <c r="H326" s="1"/>
    </row>
    <row r="327" ht="15.75" customHeight="1">
      <c r="A327" s="39"/>
      <c r="B327" s="39"/>
      <c r="C327" s="40"/>
      <c r="D327" s="40"/>
      <c r="E327" s="40"/>
      <c r="F327" s="1"/>
      <c r="G327" s="1"/>
      <c r="H327" s="1"/>
    </row>
    <row r="328" ht="15.75" customHeight="1">
      <c r="A328" s="39"/>
      <c r="B328" s="39"/>
      <c r="C328" s="40"/>
      <c r="D328" s="40"/>
      <c r="E328" s="40"/>
      <c r="F328" s="1"/>
      <c r="G328" s="1"/>
      <c r="H328" s="1"/>
    </row>
    <row r="329" ht="15.75" customHeight="1">
      <c r="A329" s="39"/>
      <c r="B329" s="39"/>
      <c r="C329" s="40"/>
      <c r="D329" s="40"/>
      <c r="E329" s="40"/>
      <c r="F329" s="1"/>
      <c r="G329" s="1"/>
      <c r="H329" s="1"/>
    </row>
    <row r="330" ht="15.75" customHeight="1">
      <c r="A330" s="39"/>
      <c r="B330" s="39"/>
      <c r="C330" s="40"/>
      <c r="D330" s="40"/>
      <c r="E330" s="40"/>
      <c r="F330" s="1"/>
      <c r="G330" s="1"/>
      <c r="H330" s="1"/>
    </row>
    <row r="331" ht="15.75" customHeight="1">
      <c r="A331" s="39"/>
      <c r="B331" s="39"/>
      <c r="C331" s="40"/>
      <c r="D331" s="40"/>
      <c r="E331" s="40"/>
      <c r="F331" s="1"/>
      <c r="G331" s="1"/>
      <c r="H331" s="1"/>
    </row>
    <row r="332" ht="15.75" customHeight="1">
      <c r="A332" s="39"/>
      <c r="B332" s="39"/>
      <c r="C332" s="40"/>
      <c r="D332" s="40"/>
      <c r="E332" s="40"/>
      <c r="F332" s="1"/>
      <c r="G332" s="1"/>
      <c r="H332" s="1"/>
    </row>
    <row r="333" ht="15.75" customHeight="1">
      <c r="A333" s="39"/>
      <c r="B333" s="39"/>
      <c r="C333" s="40"/>
      <c r="D333" s="40"/>
      <c r="E333" s="40"/>
      <c r="F333" s="1"/>
      <c r="G333" s="1"/>
      <c r="H333" s="1"/>
    </row>
    <row r="334" ht="15.75" customHeight="1">
      <c r="A334" s="39"/>
      <c r="B334" s="39"/>
      <c r="C334" s="40"/>
      <c r="D334" s="40"/>
      <c r="E334" s="40"/>
      <c r="F334" s="1"/>
      <c r="G334" s="1"/>
      <c r="H334" s="1"/>
    </row>
    <row r="335" ht="15.75" customHeight="1">
      <c r="A335" s="39"/>
      <c r="B335" s="39"/>
      <c r="C335" s="40"/>
      <c r="D335" s="40"/>
      <c r="E335" s="40"/>
      <c r="F335" s="1"/>
      <c r="G335" s="1"/>
      <c r="H335" s="1"/>
    </row>
    <row r="336" ht="15.75" customHeight="1">
      <c r="A336" s="39"/>
      <c r="B336" s="39"/>
      <c r="C336" s="40"/>
      <c r="D336" s="40"/>
      <c r="E336" s="40"/>
      <c r="F336" s="1"/>
      <c r="G336" s="1"/>
      <c r="H336" s="1"/>
    </row>
    <row r="337" ht="15.75" customHeight="1">
      <c r="A337" s="39"/>
      <c r="B337" s="39"/>
      <c r="C337" s="40"/>
      <c r="D337" s="40"/>
      <c r="E337" s="40"/>
      <c r="F337" s="1"/>
      <c r="G337" s="1"/>
      <c r="H337" s="1"/>
    </row>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137:H137"/>
  </mergeCell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13.0"/>
    <col customWidth="1" min="14" max="25" width="8.0"/>
  </cols>
  <sheetData>
    <row r="1">
      <c r="A1" s="39"/>
      <c r="B1" s="39"/>
      <c r="C1" s="40"/>
      <c r="D1" s="40"/>
      <c r="E1" s="40"/>
      <c r="F1" s="1"/>
      <c r="G1" s="1"/>
      <c r="H1" s="1"/>
    </row>
    <row r="2" ht="15.75" customHeight="1">
      <c r="A2" s="41" t="s">
        <v>5670</v>
      </c>
      <c r="B2" s="42"/>
      <c r="C2" s="42"/>
      <c r="D2" s="42"/>
      <c r="E2" s="42"/>
      <c r="F2" s="42"/>
      <c r="G2" s="42"/>
      <c r="H2" s="42"/>
      <c r="I2" s="42"/>
      <c r="J2" s="42"/>
      <c r="K2" s="42"/>
      <c r="L2" s="43"/>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17.25" customHeight="1">
      <c r="A4" s="276" t="s">
        <v>5671</v>
      </c>
      <c r="B4" s="42"/>
      <c r="C4" s="42"/>
      <c r="D4" s="42"/>
      <c r="E4" s="42"/>
      <c r="F4" s="42"/>
      <c r="G4" s="42"/>
      <c r="H4" s="42"/>
      <c r="I4" s="42"/>
      <c r="J4" s="42"/>
      <c r="K4" s="42"/>
      <c r="L4" s="43"/>
      <c r="M4" s="45"/>
      <c r="N4" s="45"/>
      <c r="O4" s="45"/>
      <c r="P4" s="45"/>
      <c r="Q4" s="45"/>
      <c r="R4" s="45"/>
      <c r="S4" s="45"/>
      <c r="T4" s="45"/>
      <c r="U4" s="45"/>
      <c r="V4" s="45"/>
      <c r="W4" s="45"/>
      <c r="X4" s="45"/>
      <c r="Y4" s="45"/>
    </row>
    <row r="5" ht="16.5" customHeight="1">
      <c r="A5" s="276" t="s">
        <v>5672</v>
      </c>
      <c r="B5" s="42"/>
      <c r="C5" s="42"/>
      <c r="D5" s="42"/>
      <c r="E5" s="42"/>
      <c r="F5" s="42"/>
      <c r="G5" s="42"/>
      <c r="H5" s="42"/>
      <c r="I5" s="42"/>
      <c r="J5" s="42"/>
      <c r="K5" s="42"/>
      <c r="L5" s="43"/>
      <c r="M5" s="45"/>
      <c r="N5" s="45"/>
      <c r="O5" s="45"/>
      <c r="P5" s="45"/>
      <c r="Q5" s="45"/>
      <c r="R5" s="45"/>
      <c r="S5" s="45"/>
      <c r="T5" s="45"/>
      <c r="U5" s="45"/>
      <c r="V5" s="45"/>
      <c r="W5" s="45"/>
      <c r="X5" s="45"/>
      <c r="Y5" s="45"/>
    </row>
    <row r="6" ht="17.25" customHeight="1">
      <c r="A6" s="485" t="s">
        <v>3727</v>
      </c>
      <c r="B6" s="42"/>
      <c r="C6" s="42"/>
      <c r="D6" s="42"/>
      <c r="E6" s="42"/>
      <c r="F6" s="42"/>
      <c r="G6" s="42"/>
      <c r="H6" s="42"/>
      <c r="I6" s="42"/>
      <c r="J6" s="42"/>
      <c r="K6" s="42"/>
      <c r="L6" s="43"/>
      <c r="M6" s="45"/>
      <c r="N6" s="45"/>
      <c r="O6" s="45"/>
      <c r="P6" s="45"/>
      <c r="Q6" s="45"/>
      <c r="R6" s="45"/>
      <c r="S6" s="45"/>
      <c r="T6" s="45"/>
      <c r="U6" s="45"/>
      <c r="V6" s="45"/>
      <c r="W6" s="45"/>
      <c r="X6" s="45"/>
      <c r="Y6" s="45"/>
    </row>
    <row r="7" ht="17.25" customHeight="1">
      <c r="A7" s="276" t="s">
        <v>3728</v>
      </c>
      <c r="B7" s="42"/>
      <c r="C7" s="42"/>
      <c r="D7" s="42"/>
      <c r="E7" s="42"/>
      <c r="F7" s="42"/>
      <c r="G7" s="42"/>
      <c r="H7" s="42"/>
      <c r="I7" s="42"/>
      <c r="J7" s="42"/>
      <c r="K7" s="42"/>
      <c r="L7" s="43"/>
      <c r="M7" s="45"/>
      <c r="N7" s="45"/>
      <c r="O7" s="45"/>
      <c r="P7" s="45"/>
      <c r="Q7" s="45"/>
      <c r="R7" s="45"/>
      <c r="S7" s="45"/>
      <c r="T7" s="45"/>
      <c r="U7" s="45"/>
      <c r="V7" s="45"/>
      <c r="W7" s="45"/>
      <c r="X7" s="45"/>
      <c r="Y7" s="45"/>
    </row>
    <row r="8" ht="17.25" customHeight="1">
      <c r="A8" s="276" t="s">
        <v>5673</v>
      </c>
      <c r="B8" s="42"/>
      <c r="C8" s="42"/>
      <c r="D8" s="42"/>
      <c r="E8" s="42"/>
      <c r="F8" s="42"/>
      <c r="G8" s="42"/>
      <c r="H8" s="42"/>
      <c r="I8" s="42"/>
      <c r="J8" s="42"/>
      <c r="K8" s="42"/>
      <c r="L8" s="43"/>
      <c r="M8" s="45"/>
      <c r="N8" s="45"/>
      <c r="O8" s="45"/>
      <c r="P8" s="45"/>
      <c r="Q8" s="45"/>
      <c r="R8" s="45"/>
      <c r="S8" s="45"/>
      <c r="T8" s="45"/>
      <c r="U8" s="45"/>
      <c r="V8" s="45"/>
      <c r="W8" s="45"/>
      <c r="X8" s="45"/>
      <c r="Y8" s="45"/>
    </row>
    <row r="9" ht="28.5" customHeight="1">
      <c r="A9" s="276" t="s">
        <v>2161</v>
      </c>
      <c r="B9" s="42"/>
      <c r="C9" s="42"/>
      <c r="D9" s="42"/>
      <c r="E9" s="42"/>
      <c r="F9" s="42"/>
      <c r="G9" s="42"/>
      <c r="H9" s="42"/>
      <c r="I9" s="42"/>
      <c r="J9" s="42"/>
      <c r="K9" s="42"/>
      <c r="L9" s="43"/>
      <c r="M9" s="45"/>
      <c r="N9" s="45"/>
      <c r="O9" s="45"/>
      <c r="P9" s="45"/>
      <c r="Q9" s="45"/>
      <c r="R9" s="45"/>
      <c r="S9" s="45"/>
      <c r="T9" s="45"/>
      <c r="U9" s="45"/>
      <c r="V9" s="45"/>
      <c r="W9" s="45"/>
      <c r="X9" s="45"/>
      <c r="Y9" s="45"/>
    </row>
    <row r="10" ht="97.5" customHeight="1">
      <c r="A10" s="465" t="s">
        <v>5674</v>
      </c>
      <c r="B10" s="42"/>
      <c r="C10" s="42"/>
      <c r="D10" s="42"/>
      <c r="E10" s="42"/>
      <c r="F10" s="42"/>
      <c r="G10" s="42"/>
      <c r="H10" s="42"/>
      <c r="I10" s="42"/>
      <c r="J10" s="42"/>
      <c r="K10" s="42"/>
      <c r="L10" s="43"/>
      <c r="M10" s="45"/>
      <c r="N10" s="45"/>
      <c r="O10" s="45"/>
      <c r="P10" s="45"/>
      <c r="Q10" s="45"/>
      <c r="R10" s="45"/>
      <c r="S10" s="45"/>
      <c r="T10" s="45"/>
      <c r="U10" s="45"/>
      <c r="V10" s="45"/>
      <c r="W10" s="45"/>
      <c r="X10" s="45"/>
      <c r="Y10" s="45"/>
    </row>
    <row r="11">
      <c r="A11" s="50"/>
      <c r="B11" s="50"/>
      <c r="C11" s="51"/>
      <c r="D11" s="51"/>
      <c r="E11" s="51"/>
      <c r="F11" s="50"/>
      <c r="G11" s="50"/>
      <c r="H11" s="50"/>
      <c r="I11" s="45"/>
      <c r="J11" s="45"/>
      <c r="K11" s="45"/>
      <c r="L11" s="45"/>
      <c r="M11" s="45"/>
      <c r="N11" s="45"/>
      <c r="O11" s="45"/>
      <c r="P11" s="45"/>
      <c r="Q11" s="45"/>
      <c r="R11" s="45"/>
      <c r="S11" s="45"/>
      <c r="T11" s="45"/>
      <c r="U11" s="45"/>
      <c r="V11" s="45"/>
      <c r="W11" s="45"/>
      <c r="X11" s="45"/>
      <c r="Y11" s="45"/>
    </row>
    <row r="12" ht="61.5" customHeight="1">
      <c r="A12" s="134" t="s">
        <v>7</v>
      </c>
      <c r="B12" s="134" t="s">
        <v>567</v>
      </c>
      <c r="C12" s="134" t="s">
        <v>568</v>
      </c>
      <c r="D12" s="134" t="s">
        <v>569</v>
      </c>
      <c r="E12" s="134" t="s">
        <v>570</v>
      </c>
      <c r="F12" s="135" t="s">
        <v>8</v>
      </c>
      <c r="G12" s="134" t="s">
        <v>571</v>
      </c>
      <c r="H12" s="134" t="s">
        <v>572</v>
      </c>
      <c r="I12" s="134" t="s">
        <v>573</v>
      </c>
      <c r="J12" s="134" t="s">
        <v>5675</v>
      </c>
      <c r="K12" s="134" t="s">
        <v>575</v>
      </c>
      <c r="L12" s="136" t="s">
        <v>187</v>
      </c>
      <c r="M12" s="261" t="s">
        <v>188</v>
      </c>
      <c r="N12" s="45"/>
      <c r="O12" s="45"/>
      <c r="P12" s="45"/>
      <c r="Q12" s="45"/>
      <c r="R12" s="45"/>
      <c r="S12" s="45"/>
      <c r="T12" s="45"/>
      <c r="U12" s="45"/>
      <c r="V12" s="45"/>
      <c r="W12" s="45"/>
      <c r="X12" s="45"/>
      <c r="Y12" s="45"/>
    </row>
    <row r="13" ht="11.25" customHeight="1">
      <c r="A13" s="137" t="s">
        <v>140</v>
      </c>
      <c r="B13" s="138" t="s">
        <v>5676</v>
      </c>
      <c r="C13" s="138" t="s">
        <v>5677</v>
      </c>
      <c r="D13" s="138" t="s">
        <v>5678</v>
      </c>
      <c r="E13" s="138" t="s">
        <v>140</v>
      </c>
      <c r="F13" s="139" t="s">
        <v>118</v>
      </c>
      <c r="G13" s="486" t="s">
        <v>5679</v>
      </c>
      <c r="H13" s="138">
        <v>2023.0</v>
      </c>
      <c r="I13" s="138">
        <v>2024.0</v>
      </c>
      <c r="J13" s="138">
        <v>150000.0</v>
      </c>
      <c r="K13" s="138">
        <v>600.0</v>
      </c>
      <c r="L13" s="140">
        <v>600.0</v>
      </c>
      <c r="M13" s="74"/>
      <c r="N13" s="74"/>
      <c r="O13" s="74"/>
      <c r="P13" s="74"/>
      <c r="Q13" s="74"/>
      <c r="R13" s="74"/>
      <c r="S13" s="74"/>
      <c r="T13" s="74"/>
      <c r="U13" s="74"/>
      <c r="V13" s="74"/>
      <c r="W13" s="74"/>
      <c r="X13" s="74"/>
      <c r="Y13" s="74"/>
      <c r="Z13" s="74"/>
    </row>
    <row r="14" ht="11.25" customHeight="1">
      <c r="A14" s="137" t="s">
        <v>140</v>
      </c>
      <c r="B14" s="138" t="s">
        <v>5680</v>
      </c>
      <c r="C14" s="138" t="s">
        <v>5681</v>
      </c>
      <c r="D14" s="138" t="s">
        <v>5678</v>
      </c>
      <c r="E14" s="138" t="s">
        <v>140</v>
      </c>
      <c r="F14" s="139" t="s">
        <v>118</v>
      </c>
      <c r="G14" s="486" t="s">
        <v>5682</v>
      </c>
      <c r="H14" s="138">
        <v>2023.0</v>
      </c>
      <c r="I14" s="138">
        <v>2024.0</v>
      </c>
      <c r="J14" s="138">
        <v>150000.0</v>
      </c>
      <c r="K14" s="138">
        <v>600.0</v>
      </c>
      <c r="L14" s="140">
        <v>600.0</v>
      </c>
      <c r="M14" s="74"/>
      <c r="N14" s="74"/>
      <c r="O14" s="74"/>
      <c r="P14" s="74"/>
      <c r="Q14" s="74"/>
      <c r="R14" s="74"/>
      <c r="S14" s="74"/>
      <c r="T14" s="74"/>
      <c r="U14" s="74"/>
      <c r="V14" s="74"/>
      <c r="W14" s="74"/>
      <c r="X14" s="74"/>
      <c r="Y14" s="74"/>
      <c r="Z14" s="74"/>
    </row>
    <row r="15" ht="11.25" customHeight="1">
      <c r="A15" s="137" t="s">
        <v>140</v>
      </c>
      <c r="B15" s="138" t="s">
        <v>5680</v>
      </c>
      <c r="C15" s="138" t="s">
        <v>5683</v>
      </c>
      <c r="D15" s="138" t="s">
        <v>5678</v>
      </c>
      <c r="E15" s="138" t="s">
        <v>140</v>
      </c>
      <c r="F15" s="139" t="s">
        <v>118</v>
      </c>
      <c r="G15" s="486" t="s">
        <v>5684</v>
      </c>
      <c r="H15" s="138">
        <v>2024.0</v>
      </c>
      <c r="I15" s="138">
        <v>2024.0</v>
      </c>
      <c r="J15" s="138">
        <v>20000.0</v>
      </c>
      <c r="K15" s="138">
        <v>200.0</v>
      </c>
      <c r="L15" s="140">
        <v>200.0</v>
      </c>
      <c r="M15" s="74"/>
      <c r="N15" s="74"/>
      <c r="O15" s="74"/>
      <c r="P15" s="74"/>
      <c r="Q15" s="74"/>
      <c r="R15" s="74"/>
      <c r="S15" s="74"/>
      <c r="T15" s="74"/>
      <c r="U15" s="74"/>
      <c r="V15" s="74"/>
      <c r="W15" s="74"/>
      <c r="X15" s="74"/>
      <c r="Y15" s="74"/>
      <c r="Z15" s="74"/>
    </row>
    <row r="16" ht="11.25" customHeight="1">
      <c r="A16" s="138"/>
      <c r="B16" s="138"/>
      <c r="C16" s="138"/>
      <c r="D16" s="138"/>
      <c r="E16" s="138"/>
      <c r="F16" s="139"/>
      <c r="G16" s="138"/>
      <c r="H16" s="138"/>
      <c r="I16" s="138"/>
      <c r="J16" s="138"/>
      <c r="K16" s="138"/>
      <c r="L16" s="140">
        <f>SUM(L13:L15)</f>
        <v>1400</v>
      </c>
      <c r="M16" s="74"/>
      <c r="N16" s="74"/>
      <c r="O16" s="74"/>
      <c r="P16" s="74"/>
      <c r="Q16" s="74"/>
      <c r="R16" s="74"/>
      <c r="S16" s="74"/>
      <c r="T16" s="74"/>
      <c r="U16" s="74"/>
      <c r="V16" s="74"/>
      <c r="W16" s="74"/>
      <c r="X16" s="74"/>
      <c r="Y16" s="74"/>
      <c r="Z16" s="74"/>
    </row>
    <row r="17" ht="11.25" customHeight="1">
      <c r="A17" s="138"/>
      <c r="B17" s="138"/>
      <c r="C17" s="138"/>
      <c r="D17" s="138"/>
      <c r="E17" s="138"/>
      <c r="F17" s="139"/>
      <c r="G17" s="138"/>
      <c r="H17" s="138"/>
      <c r="I17" s="138"/>
      <c r="J17" s="138"/>
      <c r="K17" s="138"/>
      <c r="L17" s="140"/>
      <c r="M17" s="74"/>
      <c r="N17" s="74"/>
      <c r="O17" s="74"/>
      <c r="P17" s="74"/>
      <c r="Q17" s="74"/>
      <c r="R17" s="74"/>
      <c r="S17" s="74"/>
      <c r="T17" s="74"/>
      <c r="U17" s="74"/>
      <c r="V17" s="74"/>
      <c r="W17" s="74"/>
      <c r="X17" s="74"/>
      <c r="Y17" s="74"/>
      <c r="Z17" s="74"/>
    </row>
    <row r="18" ht="11.25" customHeight="1">
      <c r="A18" s="138"/>
      <c r="B18" s="138"/>
      <c r="C18" s="138"/>
      <c r="D18" s="138"/>
      <c r="E18" s="138"/>
      <c r="F18" s="139"/>
      <c r="G18" s="138"/>
      <c r="H18" s="138"/>
      <c r="I18" s="138"/>
      <c r="J18" s="138"/>
      <c r="K18" s="138"/>
      <c r="L18" s="140"/>
      <c r="M18" s="74"/>
      <c r="N18" s="74"/>
      <c r="O18" s="74"/>
      <c r="P18" s="74"/>
      <c r="Q18" s="74"/>
      <c r="R18" s="74"/>
      <c r="S18" s="74"/>
      <c r="T18" s="74"/>
      <c r="U18" s="74"/>
      <c r="V18" s="74"/>
      <c r="W18" s="74"/>
      <c r="X18" s="74"/>
      <c r="Y18" s="74"/>
      <c r="Z18" s="74"/>
    </row>
    <row r="19" ht="11.25" customHeight="1">
      <c r="A19" s="138"/>
      <c r="B19" s="138"/>
      <c r="C19" s="138"/>
      <c r="D19" s="138"/>
      <c r="E19" s="138"/>
      <c r="F19" s="139"/>
      <c r="G19" s="138"/>
      <c r="H19" s="138"/>
      <c r="I19" s="138"/>
      <c r="J19" s="138"/>
      <c r="K19" s="138"/>
      <c r="L19" s="140"/>
      <c r="M19" s="74"/>
      <c r="N19" s="74"/>
      <c r="O19" s="74"/>
      <c r="P19" s="74"/>
      <c r="Q19" s="74"/>
      <c r="R19" s="74"/>
      <c r="S19" s="74"/>
      <c r="T19" s="74"/>
      <c r="U19" s="74"/>
      <c r="V19" s="74"/>
      <c r="W19" s="74"/>
      <c r="X19" s="74"/>
      <c r="Y19" s="74"/>
      <c r="Z19" s="74"/>
    </row>
    <row r="20" ht="11.25" customHeight="1">
      <c r="A20" s="138"/>
      <c r="B20" s="138"/>
      <c r="C20" s="138"/>
      <c r="D20" s="138"/>
      <c r="E20" s="138"/>
      <c r="F20" s="139"/>
      <c r="G20" s="138"/>
      <c r="H20" s="138"/>
      <c r="I20" s="138"/>
      <c r="J20" s="138"/>
      <c r="K20" s="138"/>
      <c r="L20" s="140"/>
      <c r="M20" s="74"/>
      <c r="N20" s="74"/>
      <c r="O20" s="74"/>
      <c r="P20" s="74"/>
      <c r="Q20" s="74"/>
      <c r="R20" s="74"/>
      <c r="S20" s="74"/>
      <c r="T20" s="74"/>
      <c r="U20" s="74"/>
      <c r="V20" s="74"/>
      <c r="W20" s="74"/>
      <c r="X20" s="74"/>
      <c r="Y20" s="74"/>
      <c r="Z20" s="74"/>
    </row>
    <row r="21" ht="11.25" customHeight="1">
      <c r="A21" s="138"/>
      <c r="B21" s="138"/>
      <c r="C21" s="138"/>
      <c r="D21" s="138"/>
      <c r="E21" s="138"/>
      <c r="F21" s="139"/>
      <c r="G21" s="138"/>
      <c r="H21" s="138"/>
      <c r="I21" s="138"/>
      <c r="J21" s="138"/>
      <c r="K21" s="138"/>
      <c r="L21" s="140"/>
      <c r="M21" s="74"/>
      <c r="N21" s="74"/>
      <c r="O21" s="74"/>
      <c r="P21" s="74"/>
      <c r="Q21" s="74"/>
      <c r="R21" s="74"/>
      <c r="S21" s="74"/>
      <c r="T21" s="74"/>
      <c r="U21" s="74"/>
      <c r="V21" s="74"/>
      <c r="W21" s="74"/>
      <c r="X21" s="74"/>
      <c r="Y21" s="74"/>
      <c r="Z21" s="74"/>
    </row>
    <row r="22" ht="11.25" customHeight="1">
      <c r="A22" s="138"/>
      <c r="B22" s="138"/>
      <c r="C22" s="138"/>
      <c r="D22" s="138"/>
      <c r="E22" s="138"/>
      <c r="F22" s="139"/>
      <c r="G22" s="138"/>
      <c r="H22" s="138"/>
      <c r="I22" s="138"/>
      <c r="J22" s="138"/>
      <c r="K22" s="138"/>
      <c r="L22" s="140"/>
      <c r="M22" s="74"/>
      <c r="N22" s="74"/>
      <c r="O22" s="74"/>
      <c r="P22" s="74"/>
      <c r="Q22" s="74"/>
      <c r="R22" s="74"/>
      <c r="S22" s="74"/>
      <c r="T22" s="74"/>
      <c r="U22" s="74"/>
      <c r="V22" s="74"/>
      <c r="W22" s="74"/>
      <c r="X22" s="74"/>
      <c r="Y22" s="74"/>
      <c r="Z22" s="74"/>
    </row>
    <row r="23" ht="11.25" customHeight="1">
      <c r="A23" s="138"/>
      <c r="B23" s="138"/>
      <c r="C23" s="138"/>
      <c r="D23" s="138"/>
      <c r="E23" s="138"/>
      <c r="F23" s="139"/>
      <c r="G23" s="138"/>
      <c r="H23" s="138"/>
      <c r="I23" s="138"/>
      <c r="J23" s="138"/>
      <c r="K23" s="138"/>
      <c r="L23" s="140"/>
      <c r="M23" s="74"/>
      <c r="N23" s="74"/>
      <c r="O23" s="74"/>
      <c r="P23" s="74"/>
      <c r="Q23" s="74"/>
      <c r="R23" s="74"/>
      <c r="S23" s="74"/>
      <c r="T23" s="74"/>
      <c r="U23" s="74"/>
      <c r="V23" s="74"/>
      <c r="W23" s="74"/>
      <c r="X23" s="74"/>
      <c r="Y23" s="74"/>
      <c r="Z23" s="74"/>
    </row>
    <row r="24" ht="11.25" customHeight="1">
      <c r="A24" s="138"/>
      <c r="B24" s="138"/>
      <c r="C24" s="138"/>
      <c r="D24" s="138"/>
      <c r="E24" s="138"/>
      <c r="F24" s="139"/>
      <c r="G24" s="138"/>
      <c r="H24" s="138"/>
      <c r="I24" s="138"/>
      <c r="J24" s="138"/>
      <c r="K24" s="138"/>
      <c r="L24" s="140"/>
      <c r="M24" s="74"/>
      <c r="N24" s="74"/>
      <c r="O24" s="74"/>
      <c r="P24" s="74"/>
      <c r="Q24" s="74"/>
      <c r="R24" s="74"/>
      <c r="S24" s="74"/>
      <c r="T24" s="74"/>
      <c r="U24" s="74"/>
      <c r="V24" s="74"/>
      <c r="W24" s="74"/>
      <c r="X24" s="74"/>
      <c r="Y24" s="74"/>
      <c r="Z24" s="74"/>
    </row>
    <row r="25" ht="11.25" customHeight="1">
      <c r="A25" s="138"/>
      <c r="B25" s="138"/>
      <c r="C25" s="138"/>
      <c r="D25" s="138"/>
      <c r="E25" s="138"/>
      <c r="F25" s="139"/>
      <c r="G25" s="138"/>
      <c r="H25" s="138"/>
      <c r="I25" s="138"/>
      <c r="J25" s="138"/>
      <c r="K25" s="138"/>
      <c r="L25" s="140"/>
      <c r="M25" s="74"/>
      <c r="N25" s="74"/>
      <c r="O25" s="74"/>
      <c r="P25" s="74"/>
      <c r="Q25" s="74"/>
      <c r="R25" s="74"/>
      <c r="S25" s="74"/>
      <c r="T25" s="74"/>
      <c r="U25" s="74"/>
      <c r="V25" s="74"/>
      <c r="W25" s="74"/>
      <c r="X25" s="74"/>
      <c r="Y25" s="74"/>
      <c r="Z25" s="74"/>
    </row>
    <row r="26" ht="11.25" customHeight="1">
      <c r="A26" s="138"/>
      <c r="B26" s="138"/>
      <c r="C26" s="138"/>
      <c r="D26" s="138"/>
      <c r="E26" s="138"/>
      <c r="F26" s="139"/>
      <c r="G26" s="138"/>
      <c r="H26" s="138"/>
      <c r="I26" s="138"/>
      <c r="J26" s="138"/>
      <c r="K26" s="138"/>
      <c r="L26" s="140"/>
      <c r="M26" s="74"/>
      <c r="N26" s="74"/>
      <c r="O26" s="74"/>
      <c r="P26" s="74"/>
      <c r="Q26" s="74"/>
      <c r="R26" s="74"/>
      <c r="S26" s="74"/>
      <c r="T26" s="74"/>
      <c r="U26" s="74"/>
      <c r="V26" s="74"/>
      <c r="W26" s="74"/>
      <c r="X26" s="74"/>
      <c r="Y26" s="74"/>
      <c r="Z26" s="74"/>
    </row>
    <row r="27" ht="11.25" customHeight="1">
      <c r="A27" s="138"/>
      <c r="B27" s="138"/>
      <c r="C27" s="138"/>
      <c r="D27" s="138"/>
      <c r="E27" s="138"/>
      <c r="F27" s="139"/>
      <c r="G27" s="138"/>
      <c r="H27" s="138"/>
      <c r="I27" s="138"/>
      <c r="J27" s="138"/>
      <c r="K27" s="138"/>
      <c r="L27" s="140"/>
      <c r="M27" s="74"/>
      <c r="N27" s="74"/>
      <c r="O27" s="74"/>
      <c r="P27" s="74"/>
      <c r="Q27" s="74"/>
      <c r="R27" s="74"/>
      <c r="S27" s="74"/>
      <c r="T27" s="74"/>
      <c r="U27" s="74"/>
      <c r="V27" s="74"/>
      <c r="W27" s="74"/>
      <c r="X27" s="74"/>
      <c r="Y27" s="74"/>
      <c r="Z27" s="74"/>
    </row>
    <row r="28" ht="11.25" customHeight="1">
      <c r="A28" s="138"/>
      <c r="B28" s="138"/>
      <c r="C28" s="138"/>
      <c r="D28" s="138"/>
      <c r="E28" s="138"/>
      <c r="F28" s="139"/>
      <c r="G28" s="138"/>
      <c r="H28" s="138"/>
      <c r="I28" s="138"/>
      <c r="J28" s="138"/>
      <c r="K28" s="138"/>
      <c r="L28" s="140"/>
      <c r="M28" s="74"/>
      <c r="N28" s="74"/>
      <c r="O28" s="74"/>
      <c r="P28" s="74"/>
      <c r="Q28" s="74"/>
      <c r="R28" s="74"/>
      <c r="S28" s="74"/>
      <c r="T28" s="74"/>
      <c r="U28" s="74"/>
      <c r="V28" s="74"/>
      <c r="W28" s="74"/>
      <c r="X28" s="74"/>
      <c r="Y28" s="74"/>
      <c r="Z28" s="74"/>
    </row>
    <row r="29" ht="11.25" customHeight="1">
      <c r="A29" s="138"/>
      <c r="B29" s="138"/>
      <c r="C29" s="138"/>
      <c r="D29" s="138"/>
      <c r="E29" s="138"/>
      <c r="F29" s="139"/>
      <c r="G29" s="138"/>
      <c r="H29" s="138"/>
      <c r="I29" s="138"/>
      <c r="J29" s="138"/>
      <c r="K29" s="138"/>
      <c r="L29" s="140"/>
      <c r="M29" s="74"/>
      <c r="N29" s="74"/>
      <c r="O29" s="74"/>
      <c r="P29" s="74"/>
      <c r="Q29" s="74"/>
      <c r="R29" s="74"/>
      <c r="S29" s="74"/>
      <c r="T29" s="74"/>
      <c r="U29" s="74"/>
      <c r="V29" s="74"/>
      <c r="W29" s="74"/>
      <c r="X29" s="74"/>
      <c r="Y29" s="74"/>
      <c r="Z29" s="74"/>
    </row>
    <row r="30" ht="11.25" customHeight="1">
      <c r="A30" s="138"/>
      <c r="B30" s="138"/>
      <c r="C30" s="138"/>
      <c r="D30" s="138"/>
      <c r="E30" s="138"/>
      <c r="F30" s="139"/>
      <c r="G30" s="138"/>
      <c r="H30" s="138"/>
      <c r="I30" s="138"/>
      <c r="J30" s="138"/>
      <c r="K30" s="138"/>
      <c r="L30" s="140"/>
      <c r="M30" s="74"/>
      <c r="N30" s="74"/>
      <c r="O30" s="74"/>
      <c r="P30" s="74"/>
      <c r="Q30" s="74"/>
      <c r="R30" s="74"/>
      <c r="S30" s="74"/>
      <c r="T30" s="74"/>
      <c r="U30" s="74"/>
      <c r="V30" s="74"/>
      <c r="W30" s="74"/>
      <c r="X30" s="74"/>
      <c r="Y30" s="74"/>
      <c r="Z30" s="74"/>
    </row>
    <row r="31" ht="11.25" customHeight="1">
      <c r="A31" s="138"/>
      <c r="B31" s="138"/>
      <c r="C31" s="138"/>
      <c r="D31" s="138"/>
      <c r="E31" s="138"/>
      <c r="F31" s="139"/>
      <c r="G31" s="138"/>
      <c r="H31" s="138"/>
      <c r="I31" s="138"/>
      <c r="J31" s="138"/>
      <c r="K31" s="138"/>
      <c r="L31" s="140"/>
      <c r="M31" s="74"/>
      <c r="N31" s="74"/>
      <c r="O31" s="74"/>
      <c r="P31" s="74"/>
      <c r="Q31" s="74"/>
      <c r="R31" s="74"/>
      <c r="S31" s="74"/>
      <c r="T31" s="74"/>
      <c r="U31" s="74"/>
      <c r="V31" s="74"/>
      <c r="W31" s="74"/>
      <c r="X31" s="74"/>
      <c r="Y31" s="74"/>
      <c r="Z31" s="74"/>
    </row>
    <row r="32" ht="11.25" customHeight="1">
      <c r="A32" s="138"/>
      <c r="B32" s="138"/>
      <c r="C32" s="138"/>
      <c r="D32" s="138"/>
      <c r="E32" s="138"/>
      <c r="F32" s="139"/>
      <c r="G32" s="138"/>
      <c r="H32" s="138"/>
      <c r="I32" s="138"/>
      <c r="J32" s="138"/>
      <c r="K32" s="138"/>
      <c r="L32" s="140"/>
      <c r="M32" s="74"/>
      <c r="N32" s="74"/>
      <c r="O32" s="74"/>
      <c r="P32" s="74"/>
      <c r="Q32" s="74"/>
      <c r="R32" s="74"/>
      <c r="S32" s="74"/>
      <c r="T32" s="74"/>
      <c r="U32" s="74"/>
      <c r="V32" s="74"/>
      <c r="W32" s="74"/>
      <c r="X32" s="74"/>
      <c r="Y32" s="74"/>
      <c r="Z32" s="74"/>
    </row>
    <row r="33" ht="11.25" customHeight="1">
      <c r="A33" s="138"/>
      <c r="B33" s="138"/>
      <c r="C33" s="138"/>
      <c r="D33" s="138"/>
      <c r="E33" s="138"/>
      <c r="F33" s="139"/>
      <c r="G33" s="138"/>
      <c r="H33" s="138"/>
      <c r="I33" s="138"/>
      <c r="J33" s="138"/>
      <c r="K33" s="138"/>
      <c r="L33" s="140"/>
      <c r="M33" s="74"/>
      <c r="N33" s="74"/>
      <c r="O33" s="74"/>
      <c r="P33" s="74"/>
      <c r="Q33" s="74"/>
      <c r="R33" s="74"/>
      <c r="S33" s="74"/>
      <c r="T33" s="74"/>
      <c r="U33" s="74"/>
      <c r="V33" s="74"/>
      <c r="W33" s="74"/>
      <c r="X33" s="74"/>
      <c r="Y33" s="74"/>
      <c r="Z33" s="74"/>
    </row>
    <row r="34" ht="11.25" customHeight="1">
      <c r="A34" s="138"/>
      <c r="B34" s="138"/>
      <c r="C34" s="138"/>
      <c r="D34" s="138"/>
      <c r="E34" s="138"/>
      <c r="F34" s="139"/>
      <c r="G34" s="138"/>
      <c r="H34" s="138"/>
      <c r="I34" s="138"/>
      <c r="J34" s="138"/>
      <c r="K34" s="138"/>
      <c r="L34" s="140"/>
      <c r="M34" s="74"/>
      <c r="N34" s="74"/>
      <c r="O34" s="74"/>
      <c r="P34" s="74"/>
      <c r="Q34" s="74"/>
      <c r="R34" s="74"/>
      <c r="S34" s="74"/>
      <c r="T34" s="74"/>
      <c r="U34" s="74"/>
      <c r="V34" s="74"/>
      <c r="W34" s="74"/>
      <c r="X34" s="74"/>
      <c r="Y34" s="74"/>
      <c r="Z34" s="74"/>
    </row>
    <row r="35" ht="11.25" customHeight="1">
      <c r="A35" s="138"/>
      <c r="B35" s="138"/>
      <c r="C35" s="138"/>
      <c r="D35" s="138"/>
      <c r="E35" s="138"/>
      <c r="F35" s="139"/>
      <c r="G35" s="138"/>
      <c r="H35" s="138"/>
      <c r="I35" s="138"/>
      <c r="J35" s="138"/>
      <c r="K35" s="138"/>
      <c r="L35" s="140"/>
      <c r="M35" s="74"/>
      <c r="N35" s="74"/>
      <c r="O35" s="74"/>
      <c r="P35" s="74"/>
      <c r="Q35" s="74"/>
      <c r="R35" s="74"/>
      <c r="S35" s="74"/>
      <c r="T35" s="74"/>
      <c r="U35" s="74"/>
      <c r="V35" s="74"/>
      <c r="W35" s="74"/>
      <c r="X35" s="74"/>
      <c r="Y35" s="74"/>
      <c r="Z35" s="74"/>
    </row>
    <row r="36" ht="11.25" customHeight="1">
      <c r="A36" s="138"/>
      <c r="B36" s="138"/>
      <c r="C36" s="138"/>
      <c r="D36" s="138"/>
      <c r="E36" s="138"/>
      <c r="F36" s="139"/>
      <c r="G36" s="138"/>
      <c r="H36" s="138"/>
      <c r="I36" s="138"/>
      <c r="J36" s="138"/>
      <c r="K36" s="138"/>
      <c r="L36" s="140"/>
      <c r="M36" s="74"/>
      <c r="N36" s="74"/>
      <c r="O36" s="74"/>
      <c r="P36" s="74"/>
      <c r="Q36" s="74"/>
      <c r="R36" s="74"/>
      <c r="S36" s="74"/>
      <c r="T36" s="74"/>
      <c r="U36" s="74"/>
      <c r="V36" s="74"/>
      <c r="W36" s="74"/>
      <c r="X36" s="74"/>
      <c r="Y36" s="74"/>
      <c r="Z36" s="74"/>
    </row>
    <row r="37" ht="11.25" customHeight="1">
      <c r="A37" s="138"/>
      <c r="B37" s="138"/>
      <c r="C37" s="138"/>
      <c r="D37" s="138"/>
      <c r="E37" s="138"/>
      <c r="F37" s="139"/>
      <c r="G37" s="138"/>
      <c r="H37" s="138"/>
      <c r="I37" s="138"/>
      <c r="J37" s="138"/>
      <c r="K37" s="138"/>
      <c r="L37" s="140"/>
      <c r="M37" s="74"/>
      <c r="N37" s="74"/>
      <c r="O37" s="74"/>
      <c r="P37" s="74"/>
      <c r="Q37" s="74"/>
      <c r="R37" s="74"/>
      <c r="S37" s="74"/>
      <c r="T37" s="74"/>
      <c r="U37" s="74"/>
      <c r="V37" s="74"/>
      <c r="W37" s="74"/>
      <c r="X37" s="74"/>
      <c r="Y37" s="74"/>
      <c r="Z37" s="74"/>
    </row>
    <row r="38" ht="11.25" customHeight="1">
      <c r="A38" s="138"/>
      <c r="B38" s="138"/>
      <c r="C38" s="138"/>
      <c r="D38" s="138"/>
      <c r="E38" s="138"/>
      <c r="F38" s="139"/>
      <c r="G38" s="138"/>
      <c r="H38" s="138"/>
      <c r="I38" s="138"/>
      <c r="J38" s="138"/>
      <c r="K38" s="138"/>
      <c r="L38" s="140"/>
      <c r="M38" s="74"/>
      <c r="N38" s="74"/>
      <c r="O38" s="74"/>
      <c r="P38" s="74"/>
      <c r="Q38" s="74"/>
      <c r="R38" s="74"/>
      <c r="S38" s="74"/>
      <c r="T38" s="74"/>
      <c r="U38" s="74"/>
      <c r="V38" s="74"/>
      <c r="W38" s="74"/>
      <c r="X38" s="74"/>
      <c r="Y38" s="74"/>
      <c r="Z38" s="74"/>
    </row>
    <row r="39" ht="11.25" customHeight="1">
      <c r="A39" s="138"/>
      <c r="B39" s="138"/>
      <c r="C39" s="138"/>
      <c r="D39" s="138"/>
      <c r="E39" s="138"/>
      <c r="F39" s="139"/>
      <c r="G39" s="138"/>
      <c r="H39" s="138"/>
      <c r="I39" s="138"/>
      <c r="J39" s="138"/>
      <c r="K39" s="138"/>
      <c r="L39" s="140"/>
      <c r="M39" s="74"/>
      <c r="N39" s="74"/>
      <c r="O39" s="74"/>
      <c r="P39" s="74"/>
      <c r="Q39" s="74"/>
      <c r="R39" s="74"/>
      <c r="S39" s="74"/>
      <c r="T39" s="74"/>
      <c r="U39" s="74"/>
      <c r="V39" s="74"/>
      <c r="W39" s="74"/>
      <c r="X39" s="74"/>
      <c r="Y39" s="74"/>
      <c r="Z39" s="74"/>
    </row>
    <row r="40" ht="11.25" customHeight="1">
      <c r="A40" s="138"/>
      <c r="B40" s="138"/>
      <c r="C40" s="138"/>
      <c r="D40" s="138"/>
      <c r="E40" s="138"/>
      <c r="F40" s="139"/>
      <c r="G40" s="138"/>
      <c r="H40" s="138"/>
      <c r="I40" s="138"/>
      <c r="J40" s="138"/>
      <c r="K40" s="138"/>
      <c r="L40" s="140"/>
      <c r="M40" s="74"/>
      <c r="N40" s="74"/>
      <c r="O40" s="74"/>
      <c r="P40" s="74"/>
      <c r="Q40" s="74"/>
      <c r="R40" s="74"/>
      <c r="S40" s="74"/>
      <c r="T40" s="74"/>
      <c r="U40" s="74"/>
      <c r="V40" s="74"/>
      <c r="W40" s="74"/>
      <c r="X40" s="74"/>
      <c r="Y40" s="74"/>
      <c r="Z40" s="74"/>
    </row>
    <row r="41" ht="11.25" customHeight="1">
      <c r="A41" s="138"/>
      <c r="B41" s="138"/>
      <c r="C41" s="138"/>
      <c r="D41" s="138"/>
      <c r="E41" s="138"/>
      <c r="F41" s="139"/>
      <c r="G41" s="138"/>
      <c r="H41" s="138"/>
      <c r="I41" s="138"/>
      <c r="J41" s="138"/>
      <c r="K41" s="138"/>
      <c r="L41" s="140"/>
      <c r="M41" s="74"/>
      <c r="N41" s="74"/>
      <c r="O41" s="74"/>
      <c r="P41" s="74"/>
      <c r="Q41" s="74"/>
      <c r="R41" s="74"/>
      <c r="S41" s="74"/>
      <c r="T41" s="74"/>
      <c r="U41" s="74"/>
      <c r="V41" s="74"/>
      <c r="W41" s="74"/>
      <c r="X41" s="74"/>
      <c r="Y41" s="74"/>
      <c r="Z41" s="74"/>
    </row>
    <row r="42" ht="11.25" customHeight="1">
      <c r="A42" s="138"/>
      <c r="B42" s="138"/>
      <c r="C42" s="138"/>
      <c r="D42" s="138"/>
      <c r="E42" s="138"/>
      <c r="F42" s="139"/>
      <c r="G42" s="138"/>
      <c r="H42" s="138"/>
      <c r="I42" s="138"/>
      <c r="J42" s="138"/>
      <c r="K42" s="138"/>
      <c r="L42" s="140"/>
      <c r="M42" s="74"/>
      <c r="N42" s="74"/>
      <c r="O42" s="74"/>
      <c r="P42" s="74"/>
      <c r="Q42" s="74"/>
      <c r="R42" s="74"/>
      <c r="S42" s="74"/>
      <c r="T42" s="74"/>
      <c r="U42" s="74"/>
      <c r="V42" s="74"/>
      <c r="W42" s="74"/>
      <c r="X42" s="74"/>
      <c r="Y42" s="74"/>
      <c r="Z42" s="74"/>
    </row>
    <row r="43" ht="11.25" customHeight="1">
      <c r="A43" s="332"/>
      <c r="B43" s="332"/>
      <c r="C43" s="332"/>
      <c r="D43" s="332"/>
      <c r="E43" s="332"/>
      <c r="F43" s="332"/>
      <c r="G43" s="332"/>
      <c r="H43" s="332"/>
      <c r="I43" s="332"/>
      <c r="J43" s="332"/>
      <c r="K43" s="332"/>
      <c r="L43" s="487"/>
      <c r="M43" s="74"/>
      <c r="N43" s="74"/>
      <c r="O43" s="74"/>
      <c r="P43" s="74"/>
      <c r="Q43" s="74"/>
      <c r="R43" s="74"/>
      <c r="S43" s="74"/>
      <c r="T43" s="74"/>
      <c r="U43" s="74"/>
      <c r="V43" s="74"/>
      <c r="W43" s="74"/>
      <c r="X43" s="74"/>
      <c r="Y43" s="74"/>
      <c r="Z43" s="74"/>
    </row>
    <row r="44" ht="11.25" customHeight="1">
      <c r="A44" s="488" t="s">
        <v>591</v>
      </c>
      <c r="B44" s="488"/>
      <c r="C44" s="488"/>
      <c r="D44" s="488"/>
      <c r="E44" s="488"/>
      <c r="F44" s="488"/>
      <c r="G44" s="488"/>
      <c r="H44" s="488"/>
      <c r="I44" s="488"/>
      <c r="J44" s="488"/>
      <c r="K44" s="488"/>
      <c r="L44" s="489">
        <f>SUM(L13:L43)</f>
        <v>2800</v>
      </c>
      <c r="M44" s="74"/>
      <c r="N44" s="74"/>
      <c r="O44" s="74"/>
      <c r="P44" s="74"/>
      <c r="Q44" s="74"/>
      <c r="R44" s="74"/>
      <c r="S44" s="74"/>
      <c r="T44" s="74"/>
      <c r="U44" s="74"/>
      <c r="V44" s="74"/>
      <c r="W44" s="74"/>
      <c r="X44" s="74"/>
      <c r="Y44" s="74"/>
      <c r="Z44" s="74"/>
    </row>
    <row r="45" ht="11.25" customHeight="1">
      <c r="A45" s="40"/>
      <c r="B45" s="386"/>
      <c r="C45" s="386"/>
      <c r="D45" s="490"/>
      <c r="E45" s="490"/>
      <c r="F45" s="74"/>
      <c r="G45" s="74"/>
      <c r="H45" s="74"/>
      <c r="I45" s="74"/>
      <c r="J45" s="74"/>
      <c r="K45" s="74"/>
      <c r="L45" s="74"/>
      <c r="M45" s="74"/>
      <c r="N45" s="74"/>
      <c r="O45" s="74"/>
      <c r="P45" s="74"/>
      <c r="Q45" s="74"/>
      <c r="R45" s="74"/>
      <c r="S45" s="74"/>
      <c r="T45" s="74"/>
      <c r="U45" s="74"/>
      <c r="V45" s="74"/>
      <c r="W45" s="74"/>
      <c r="X45" s="74"/>
      <c r="Y45" s="74"/>
      <c r="Z45" s="74"/>
    </row>
    <row r="46" ht="11.25" customHeight="1">
      <c r="A46" s="39"/>
      <c r="B46" s="39"/>
      <c r="C46" s="40"/>
      <c r="D46" s="40"/>
      <c r="E46" s="40"/>
      <c r="F46" s="1"/>
      <c r="G46" s="1"/>
      <c r="H46" s="1"/>
      <c r="I46" s="74"/>
      <c r="J46" s="74"/>
      <c r="K46" s="74"/>
      <c r="L46" s="74"/>
      <c r="M46" s="74"/>
      <c r="N46" s="74"/>
      <c r="O46" s="74"/>
      <c r="P46" s="74"/>
      <c r="Q46" s="74"/>
      <c r="R46" s="74"/>
      <c r="S46" s="74"/>
      <c r="T46" s="74"/>
      <c r="U46" s="74"/>
      <c r="V46" s="74"/>
      <c r="W46" s="74"/>
      <c r="X46" s="74"/>
      <c r="Y46" s="74"/>
      <c r="Z46" s="74"/>
    </row>
    <row r="47" ht="11.25" customHeight="1">
      <c r="A47" s="491" t="s">
        <v>500</v>
      </c>
      <c r="B47" s="117"/>
      <c r="C47" s="117"/>
      <c r="D47" s="117"/>
      <c r="E47" s="117"/>
      <c r="F47" s="117"/>
      <c r="G47" s="117"/>
      <c r="H47" s="117"/>
      <c r="I47" s="39"/>
      <c r="J47" s="39"/>
      <c r="K47" s="39"/>
      <c r="L47" s="39"/>
      <c r="M47" s="39"/>
      <c r="N47" s="39"/>
      <c r="O47" s="39"/>
      <c r="P47" s="39"/>
      <c r="Q47" s="39"/>
      <c r="R47" s="39"/>
      <c r="S47" s="39"/>
      <c r="T47" s="39"/>
      <c r="U47" s="39"/>
      <c r="V47" s="39"/>
      <c r="W47" s="39"/>
      <c r="X47" s="39"/>
      <c r="Y47" s="39"/>
      <c r="Z47" s="74"/>
    </row>
    <row r="48" ht="15.75" customHeight="1">
      <c r="A48" s="39"/>
      <c r="B48" s="39"/>
      <c r="C48" s="40"/>
      <c r="D48" s="40"/>
      <c r="E48" s="1"/>
      <c r="F48" s="1"/>
      <c r="G48" s="1"/>
      <c r="H48" s="1"/>
    </row>
    <row r="49" ht="15.75" customHeight="1">
      <c r="A49" s="39"/>
      <c r="B49" s="39"/>
      <c r="C49" s="40"/>
      <c r="D49" s="40"/>
      <c r="E49" s="40"/>
      <c r="F49" s="1"/>
      <c r="G49" s="1"/>
      <c r="H49" s="1"/>
    </row>
    <row r="50" ht="15.75" customHeight="1">
      <c r="A50" s="39"/>
      <c r="B50" s="39"/>
      <c r="C50" s="40"/>
      <c r="D50" s="40"/>
      <c r="E50" s="1"/>
      <c r="F50" s="1"/>
      <c r="G50" s="1"/>
      <c r="H50" s="1"/>
    </row>
    <row r="51" ht="15.75" customHeight="1">
      <c r="A51" s="39"/>
      <c r="B51" s="39"/>
      <c r="C51" s="40"/>
      <c r="D51" s="40"/>
      <c r="E51" s="40"/>
      <c r="F51" s="1"/>
      <c r="G51" s="1"/>
      <c r="H51" s="1"/>
    </row>
    <row r="52" ht="15.75" customHeight="1">
      <c r="A52" s="39"/>
      <c r="B52" s="39"/>
      <c r="C52" s="40"/>
      <c r="D52" s="40"/>
      <c r="E52" s="40"/>
      <c r="F52" s="1"/>
      <c r="G52" s="1"/>
      <c r="H52" s="1"/>
    </row>
    <row r="53" ht="15.75" customHeight="1">
      <c r="A53" s="39"/>
      <c r="B53" s="39"/>
      <c r="C53" s="40"/>
      <c r="D53" s="40"/>
      <c r="E53" s="40"/>
      <c r="F53" s="1"/>
      <c r="G53" s="1"/>
      <c r="H53" s="1"/>
    </row>
    <row r="54" ht="15.75" customHeight="1">
      <c r="A54" s="39"/>
      <c r="B54" s="39"/>
      <c r="C54" s="40"/>
      <c r="D54" s="40"/>
      <c r="E54" s="40"/>
      <c r="F54" s="1"/>
      <c r="G54" s="1"/>
      <c r="H54" s="1"/>
    </row>
    <row r="55" ht="15.75" customHeight="1">
      <c r="A55" s="39"/>
      <c r="B55" s="39"/>
      <c r="C55" s="40"/>
      <c r="D55" s="40"/>
      <c r="E55" s="40"/>
      <c r="F55" s="1"/>
      <c r="G55" s="1"/>
      <c r="H55" s="1"/>
    </row>
    <row r="56" ht="15.75" customHeight="1">
      <c r="A56" s="39"/>
      <c r="B56" s="39"/>
      <c r="C56" s="40"/>
      <c r="D56" s="40"/>
      <c r="E56" s="40"/>
      <c r="F56" s="1"/>
      <c r="G56" s="1"/>
      <c r="H56" s="1"/>
    </row>
    <row r="57" ht="15.75" customHeight="1">
      <c r="A57" s="39"/>
      <c r="B57" s="39"/>
      <c r="C57" s="40"/>
      <c r="D57" s="40"/>
      <c r="E57" s="40"/>
      <c r="F57" s="1"/>
      <c r="G57" s="1"/>
      <c r="H57" s="1"/>
    </row>
    <row r="58" ht="15.75" customHeight="1">
      <c r="A58" s="39"/>
      <c r="B58" s="39"/>
      <c r="C58" s="40"/>
      <c r="D58" s="40"/>
      <c r="E58" s="40"/>
      <c r="F58" s="1"/>
      <c r="G58" s="1"/>
      <c r="H58" s="1"/>
    </row>
    <row r="59" ht="15.75" customHeight="1">
      <c r="A59" s="39"/>
      <c r="B59" s="39"/>
      <c r="C59" s="40"/>
      <c r="D59" s="40"/>
      <c r="E59" s="40"/>
      <c r="F59" s="1"/>
      <c r="G59" s="1"/>
      <c r="H59" s="1"/>
    </row>
    <row r="60" ht="15.75" customHeight="1">
      <c r="A60" s="39"/>
      <c r="B60" s="39"/>
      <c r="C60" s="40"/>
      <c r="D60" s="40"/>
      <c r="E60" s="40"/>
      <c r="F60" s="1"/>
      <c r="G60" s="1"/>
      <c r="H60" s="1"/>
    </row>
    <row r="61" ht="15.75" customHeight="1">
      <c r="A61" s="39"/>
      <c r="B61" s="39"/>
      <c r="C61" s="40"/>
      <c r="D61" s="40"/>
      <c r="E61" s="40"/>
      <c r="F61" s="1"/>
      <c r="G61" s="1"/>
      <c r="H61" s="1"/>
    </row>
    <row r="62" ht="15.75" customHeight="1">
      <c r="A62" s="39"/>
      <c r="B62" s="39"/>
      <c r="C62" s="40"/>
      <c r="D62" s="40"/>
      <c r="E62" s="40"/>
      <c r="F62" s="1"/>
      <c r="G62" s="1"/>
      <c r="H62" s="1"/>
    </row>
    <row r="63" ht="15.75" customHeight="1">
      <c r="A63" s="39"/>
      <c r="B63" s="39"/>
      <c r="C63" s="40"/>
      <c r="D63" s="40"/>
      <c r="E63" s="40"/>
      <c r="F63" s="1"/>
      <c r="G63" s="1"/>
      <c r="H63" s="1"/>
    </row>
    <row r="64" ht="15.75" customHeight="1">
      <c r="A64" s="39"/>
      <c r="B64" s="39"/>
      <c r="C64" s="40"/>
      <c r="D64" s="40"/>
      <c r="E64" s="40"/>
      <c r="F64" s="1"/>
      <c r="G64" s="1"/>
      <c r="H64" s="1"/>
    </row>
    <row r="65" ht="15.75" customHeight="1">
      <c r="A65" s="39"/>
      <c r="B65" s="39"/>
      <c r="C65" s="40"/>
      <c r="D65" s="40"/>
      <c r="E65" s="40"/>
      <c r="F65" s="1"/>
      <c r="G65" s="1"/>
      <c r="H65" s="1"/>
    </row>
    <row r="66" ht="15.75" customHeight="1">
      <c r="A66" s="39"/>
      <c r="B66" s="39"/>
      <c r="C66" s="40"/>
      <c r="D66" s="40"/>
      <c r="E66" s="40"/>
      <c r="F66" s="1"/>
      <c r="G66" s="1"/>
      <c r="H66" s="1"/>
    </row>
    <row r="67" ht="15.75" customHeight="1">
      <c r="A67" s="39"/>
      <c r="B67" s="39"/>
      <c r="C67" s="40"/>
      <c r="D67" s="40"/>
      <c r="E67" s="40"/>
      <c r="F67" s="1"/>
      <c r="G67" s="1"/>
      <c r="H67" s="1"/>
    </row>
    <row r="68" ht="15.75" customHeight="1">
      <c r="A68" s="39"/>
      <c r="B68" s="39"/>
      <c r="C68" s="40"/>
      <c r="D68" s="40"/>
      <c r="E68" s="40"/>
      <c r="F68" s="1"/>
      <c r="G68" s="1"/>
      <c r="H68" s="1"/>
    </row>
    <row r="69" ht="15.75" customHeight="1">
      <c r="A69" s="39"/>
      <c r="B69" s="39"/>
      <c r="C69" s="40"/>
      <c r="D69" s="40"/>
      <c r="E69" s="40"/>
      <c r="F69" s="1"/>
      <c r="G69" s="1"/>
      <c r="H69" s="1"/>
    </row>
    <row r="70" ht="15.75" customHeight="1">
      <c r="A70" s="39"/>
      <c r="B70" s="39"/>
      <c r="C70" s="40"/>
      <c r="D70" s="40"/>
      <c r="E70" s="40"/>
      <c r="F70" s="1"/>
      <c r="G70" s="1"/>
      <c r="H70" s="1"/>
    </row>
    <row r="71" ht="15.75" customHeight="1">
      <c r="A71" s="39"/>
      <c r="B71" s="39"/>
      <c r="C71" s="40"/>
      <c r="D71" s="40"/>
      <c r="E71" s="40"/>
      <c r="F71" s="1"/>
      <c r="G71" s="1"/>
      <c r="H71" s="1"/>
    </row>
    <row r="72" ht="15.75" customHeight="1">
      <c r="A72" s="39"/>
      <c r="B72" s="39"/>
      <c r="C72" s="40"/>
      <c r="D72" s="40"/>
      <c r="E72" s="40"/>
      <c r="F72" s="1"/>
      <c r="G72" s="1"/>
      <c r="H72" s="1"/>
    </row>
    <row r="73" ht="15.75" customHeight="1">
      <c r="A73" s="39"/>
      <c r="B73" s="39"/>
      <c r="C73" s="40"/>
      <c r="D73" s="40"/>
      <c r="E73" s="40"/>
      <c r="F73" s="1"/>
      <c r="G73" s="1"/>
      <c r="H73" s="1"/>
    </row>
    <row r="74" ht="15.75" customHeight="1">
      <c r="A74" s="39"/>
      <c r="B74" s="39"/>
      <c r="C74" s="40"/>
      <c r="D74" s="40"/>
      <c r="E74" s="40"/>
      <c r="F74" s="1"/>
      <c r="G74" s="1"/>
      <c r="H74" s="1"/>
    </row>
    <row r="75" ht="15.75" customHeight="1">
      <c r="A75" s="39"/>
      <c r="B75" s="39"/>
      <c r="C75" s="40"/>
      <c r="D75" s="40"/>
      <c r="E75" s="40"/>
      <c r="F75" s="1"/>
      <c r="G75" s="1"/>
      <c r="H75" s="1"/>
    </row>
    <row r="76" ht="15.75" customHeight="1">
      <c r="A76" s="39"/>
      <c r="B76" s="39"/>
      <c r="C76" s="40"/>
      <c r="D76" s="40"/>
      <c r="E76" s="40"/>
      <c r="F76" s="1"/>
      <c r="G76" s="1"/>
      <c r="H76" s="1"/>
    </row>
    <row r="77" ht="15.75" customHeight="1">
      <c r="A77" s="39"/>
      <c r="B77" s="39"/>
      <c r="C77" s="40"/>
      <c r="D77" s="40"/>
      <c r="E77" s="40"/>
      <c r="F77" s="1"/>
      <c r="G77" s="1"/>
      <c r="H77" s="1"/>
    </row>
    <row r="78" ht="15.75" customHeight="1">
      <c r="A78" s="39"/>
      <c r="B78" s="39"/>
      <c r="C78" s="40"/>
      <c r="D78" s="40"/>
      <c r="E78" s="40"/>
      <c r="F78" s="1"/>
      <c r="G78" s="1"/>
      <c r="H78" s="1"/>
    </row>
    <row r="79" ht="15.75" customHeight="1">
      <c r="A79" s="39"/>
      <c r="B79" s="39"/>
      <c r="C79" s="40"/>
      <c r="D79" s="40"/>
      <c r="E79" s="40"/>
      <c r="F79" s="1"/>
      <c r="G79" s="1"/>
      <c r="H79" s="1"/>
    </row>
    <row r="80" ht="15.75" customHeight="1">
      <c r="A80" s="39"/>
      <c r="B80" s="39"/>
      <c r="C80" s="40"/>
      <c r="D80" s="40"/>
      <c r="E80" s="40"/>
      <c r="F80" s="1"/>
      <c r="G80" s="1"/>
      <c r="H80" s="1"/>
    </row>
    <row r="81" ht="15.75" customHeight="1">
      <c r="A81" s="39"/>
      <c r="B81" s="39"/>
      <c r="C81" s="40"/>
      <c r="D81" s="40"/>
      <c r="E81" s="40"/>
      <c r="F81" s="1"/>
      <c r="G81" s="1"/>
      <c r="H81" s="1"/>
    </row>
    <row r="82" ht="15.75" customHeight="1">
      <c r="A82" s="39"/>
      <c r="B82" s="39"/>
      <c r="C82" s="40"/>
      <c r="D82" s="40"/>
      <c r="E82" s="40"/>
      <c r="F82" s="1"/>
      <c r="G82" s="1"/>
      <c r="H82" s="1"/>
    </row>
    <row r="83" ht="15.75" customHeight="1">
      <c r="A83" s="39"/>
      <c r="B83" s="39"/>
      <c r="C83" s="40"/>
      <c r="D83" s="40"/>
      <c r="E83" s="40"/>
      <c r="F83" s="1"/>
      <c r="G83" s="1"/>
      <c r="H83" s="1"/>
    </row>
    <row r="84" ht="15.75" customHeight="1">
      <c r="A84" s="39"/>
      <c r="B84" s="39"/>
      <c r="C84" s="40"/>
      <c r="D84" s="40"/>
      <c r="E84" s="40"/>
      <c r="F84" s="1"/>
      <c r="G84" s="1"/>
      <c r="H84" s="1"/>
    </row>
    <row r="85" ht="15.75" customHeight="1">
      <c r="A85" s="39"/>
      <c r="B85" s="39"/>
      <c r="C85" s="40"/>
      <c r="D85" s="40"/>
      <c r="E85" s="40"/>
      <c r="F85" s="1"/>
      <c r="G85" s="1"/>
      <c r="H85" s="1"/>
    </row>
    <row r="86" ht="15.75" customHeight="1">
      <c r="A86" s="39"/>
      <c r="B86" s="39"/>
      <c r="C86" s="40"/>
      <c r="D86" s="40"/>
      <c r="E86" s="40"/>
      <c r="F86" s="1"/>
      <c r="G86" s="1"/>
      <c r="H86" s="1"/>
    </row>
    <row r="87" ht="15.75" customHeight="1">
      <c r="A87" s="39"/>
      <c r="B87" s="39"/>
      <c r="C87" s="40"/>
      <c r="D87" s="40"/>
      <c r="E87" s="40"/>
      <c r="F87" s="1"/>
      <c r="G87" s="1"/>
      <c r="H87" s="1"/>
    </row>
    <row r="88" ht="15.75" customHeight="1">
      <c r="A88" s="39"/>
      <c r="B88" s="39"/>
      <c r="C88" s="40"/>
      <c r="D88" s="40"/>
      <c r="E88" s="40"/>
      <c r="F88" s="1"/>
      <c r="G88" s="1"/>
      <c r="H88" s="1"/>
    </row>
    <row r="89" ht="15.75" customHeight="1">
      <c r="A89" s="39"/>
      <c r="B89" s="39"/>
      <c r="C89" s="40"/>
      <c r="D89" s="40"/>
      <c r="E89" s="40"/>
      <c r="F89" s="1"/>
      <c r="G89" s="1"/>
      <c r="H89" s="1"/>
    </row>
    <row r="90" ht="15.75" customHeight="1">
      <c r="A90" s="39"/>
      <c r="B90" s="39"/>
      <c r="C90" s="40"/>
      <c r="D90" s="40"/>
      <c r="E90" s="40"/>
      <c r="F90" s="1"/>
      <c r="G90" s="1"/>
      <c r="H90" s="1"/>
    </row>
    <row r="91" ht="15.75" customHeight="1">
      <c r="A91" s="39"/>
      <c r="B91" s="39"/>
      <c r="C91" s="40"/>
      <c r="D91" s="40"/>
      <c r="E91" s="40"/>
      <c r="F91" s="1"/>
      <c r="G91" s="1"/>
      <c r="H91" s="1"/>
    </row>
    <row r="92" ht="15.75" customHeight="1">
      <c r="A92" s="39"/>
      <c r="B92" s="39"/>
      <c r="C92" s="40"/>
      <c r="D92" s="40"/>
      <c r="E92" s="40"/>
      <c r="F92" s="1"/>
      <c r="G92" s="1"/>
      <c r="H92" s="1"/>
    </row>
    <row r="93" ht="15.75" customHeight="1">
      <c r="A93" s="39"/>
      <c r="B93" s="39"/>
      <c r="C93" s="40"/>
      <c r="D93" s="40"/>
      <c r="E93" s="40"/>
      <c r="F93" s="1"/>
      <c r="G93" s="1"/>
      <c r="H93" s="1"/>
    </row>
    <row r="94" ht="15.75" customHeight="1">
      <c r="A94" s="39"/>
      <c r="B94" s="39"/>
      <c r="C94" s="40"/>
      <c r="D94" s="40"/>
      <c r="E94" s="40"/>
      <c r="F94" s="1"/>
      <c r="G94" s="1"/>
      <c r="H94" s="1"/>
    </row>
    <row r="95" ht="15.75" customHeight="1">
      <c r="A95" s="39"/>
      <c r="B95" s="39"/>
      <c r="C95" s="40"/>
      <c r="D95" s="40"/>
      <c r="E95" s="40"/>
      <c r="F95" s="1"/>
      <c r="G95" s="1"/>
      <c r="H95" s="1"/>
    </row>
    <row r="96" ht="15.75" customHeight="1">
      <c r="A96" s="39"/>
      <c r="B96" s="39"/>
      <c r="C96" s="40"/>
      <c r="D96" s="40"/>
      <c r="E96" s="40"/>
      <c r="F96" s="1"/>
      <c r="G96" s="1"/>
      <c r="H96" s="1"/>
    </row>
    <row r="97" ht="15.75" customHeight="1">
      <c r="A97" s="39"/>
      <c r="B97" s="39"/>
      <c r="C97" s="40"/>
      <c r="D97" s="40"/>
      <c r="E97" s="40"/>
      <c r="F97" s="1"/>
      <c r="G97" s="1"/>
      <c r="H97" s="1"/>
    </row>
    <row r="98" ht="15.75" customHeight="1">
      <c r="A98" s="39"/>
      <c r="B98" s="39"/>
      <c r="C98" s="40"/>
      <c r="D98" s="40"/>
      <c r="E98" s="40"/>
      <c r="F98" s="1"/>
      <c r="G98" s="1"/>
      <c r="H98" s="1"/>
    </row>
    <row r="99" ht="15.75" customHeight="1">
      <c r="A99" s="39"/>
      <c r="B99" s="39"/>
      <c r="C99" s="40"/>
      <c r="D99" s="40"/>
      <c r="E99" s="40"/>
      <c r="F99" s="1"/>
      <c r="G99" s="1"/>
      <c r="H99" s="1"/>
    </row>
    <row r="100" ht="15.75" customHeight="1">
      <c r="A100" s="39"/>
      <c r="B100" s="39"/>
      <c r="C100" s="40"/>
      <c r="D100" s="40"/>
      <c r="E100" s="40"/>
      <c r="F100" s="1"/>
      <c r="G100" s="1"/>
      <c r="H100" s="1"/>
    </row>
    <row r="101" ht="15.75" customHeight="1">
      <c r="A101" s="39"/>
      <c r="B101" s="39"/>
      <c r="C101" s="40"/>
      <c r="D101" s="40"/>
      <c r="E101" s="40"/>
      <c r="F101" s="1"/>
      <c r="G101" s="1"/>
      <c r="H101" s="1"/>
    </row>
    <row r="102" ht="15.75" customHeight="1">
      <c r="A102" s="39"/>
      <c r="B102" s="39"/>
      <c r="C102" s="40"/>
      <c r="D102" s="40"/>
      <c r="E102" s="40"/>
      <c r="F102" s="1"/>
      <c r="G102" s="1"/>
      <c r="H102" s="1"/>
    </row>
    <row r="103" ht="15.75" customHeight="1">
      <c r="A103" s="39"/>
      <c r="B103" s="39"/>
      <c r="C103" s="40"/>
      <c r="D103" s="40"/>
      <c r="E103" s="40"/>
      <c r="F103" s="1"/>
      <c r="G103" s="1"/>
      <c r="H103" s="1"/>
    </row>
    <row r="104" ht="15.75" customHeight="1">
      <c r="A104" s="39"/>
      <c r="B104" s="39"/>
      <c r="C104" s="40"/>
      <c r="D104" s="40"/>
      <c r="E104" s="40"/>
      <c r="F104" s="1"/>
      <c r="G104" s="1"/>
      <c r="H104" s="1"/>
    </row>
    <row r="105" ht="15.75" customHeight="1">
      <c r="A105" s="39"/>
      <c r="B105" s="39"/>
      <c r="C105" s="40"/>
      <c r="D105" s="40"/>
      <c r="E105" s="40"/>
      <c r="F105" s="1"/>
      <c r="G105" s="1"/>
      <c r="H105" s="1"/>
    </row>
    <row r="106" ht="15.75" customHeight="1">
      <c r="A106" s="39"/>
      <c r="B106" s="39"/>
      <c r="C106" s="40"/>
      <c r="D106" s="40"/>
      <c r="E106" s="40"/>
      <c r="F106" s="1"/>
      <c r="G106" s="1"/>
      <c r="H106" s="1"/>
    </row>
    <row r="107" ht="15.75" customHeight="1">
      <c r="A107" s="39"/>
      <c r="B107" s="39"/>
      <c r="C107" s="40"/>
      <c r="D107" s="40"/>
      <c r="E107" s="40"/>
      <c r="F107" s="1"/>
      <c r="G107" s="1"/>
      <c r="H107" s="1"/>
    </row>
    <row r="108" ht="15.75" customHeight="1">
      <c r="A108" s="39"/>
      <c r="B108" s="39"/>
      <c r="C108" s="40"/>
      <c r="D108" s="40"/>
      <c r="E108" s="40"/>
      <c r="F108" s="1"/>
      <c r="G108" s="1"/>
      <c r="H108" s="1"/>
    </row>
    <row r="109" ht="15.75" customHeight="1">
      <c r="A109" s="39"/>
      <c r="B109" s="39"/>
      <c r="C109" s="40"/>
      <c r="D109" s="40"/>
      <c r="E109" s="40"/>
      <c r="F109" s="1"/>
      <c r="G109" s="1"/>
      <c r="H109" s="1"/>
    </row>
    <row r="110" ht="15.75" customHeight="1">
      <c r="A110" s="39"/>
      <c r="B110" s="39"/>
      <c r="C110" s="40"/>
      <c r="D110" s="40"/>
      <c r="E110" s="40"/>
      <c r="F110" s="1"/>
      <c r="G110" s="1"/>
      <c r="H110" s="1"/>
    </row>
    <row r="111" ht="15.75" customHeight="1">
      <c r="A111" s="39"/>
      <c r="B111" s="39"/>
      <c r="C111" s="40"/>
      <c r="D111" s="40"/>
      <c r="E111" s="40"/>
      <c r="F111" s="1"/>
      <c r="G111" s="1"/>
      <c r="H111" s="1"/>
    </row>
    <row r="112" ht="15.75" customHeight="1">
      <c r="A112" s="39"/>
      <c r="B112" s="39"/>
      <c r="C112" s="40"/>
      <c r="D112" s="40"/>
      <c r="E112" s="40"/>
      <c r="F112" s="1"/>
      <c r="G112" s="1"/>
      <c r="H112" s="1"/>
    </row>
    <row r="113" ht="15.75" customHeight="1">
      <c r="A113" s="39"/>
      <c r="B113" s="39"/>
      <c r="C113" s="40"/>
      <c r="D113" s="40"/>
      <c r="E113" s="40"/>
      <c r="F113" s="1"/>
      <c r="G113" s="1"/>
      <c r="H113" s="1"/>
    </row>
    <row r="114" ht="15.75" customHeight="1">
      <c r="A114" s="39"/>
      <c r="B114" s="39"/>
      <c r="C114" s="40"/>
      <c r="D114" s="40"/>
      <c r="E114" s="40"/>
      <c r="F114" s="1"/>
      <c r="G114" s="1"/>
      <c r="H114" s="1"/>
    </row>
    <row r="115" ht="15.75" customHeight="1">
      <c r="A115" s="39"/>
      <c r="B115" s="39"/>
      <c r="C115" s="40"/>
      <c r="D115" s="40"/>
      <c r="E115" s="40"/>
      <c r="F115" s="1"/>
      <c r="G115" s="1"/>
      <c r="H115" s="1"/>
    </row>
    <row r="116" ht="15.75" customHeight="1">
      <c r="A116" s="39"/>
      <c r="B116" s="39"/>
      <c r="C116" s="40"/>
      <c r="D116" s="40"/>
      <c r="E116" s="40"/>
      <c r="F116" s="1"/>
      <c r="G116" s="1"/>
      <c r="H116" s="1"/>
    </row>
    <row r="117" ht="15.75" customHeight="1">
      <c r="A117" s="39"/>
      <c r="B117" s="39"/>
      <c r="C117" s="40"/>
      <c r="D117" s="40"/>
      <c r="E117" s="40"/>
      <c r="F117" s="1"/>
      <c r="G117" s="1"/>
      <c r="H117" s="1"/>
    </row>
    <row r="118" ht="15.75" customHeight="1">
      <c r="A118" s="39"/>
      <c r="B118" s="39"/>
      <c r="C118" s="40"/>
      <c r="D118" s="40"/>
      <c r="E118" s="40"/>
      <c r="F118" s="1"/>
      <c r="G118" s="1"/>
      <c r="H118" s="1"/>
    </row>
    <row r="119" ht="15.75" customHeight="1">
      <c r="A119" s="39"/>
      <c r="B119" s="39"/>
      <c r="C119" s="40"/>
      <c r="D119" s="40"/>
      <c r="E119" s="40"/>
      <c r="F119" s="1"/>
      <c r="G119" s="1"/>
      <c r="H119" s="1"/>
    </row>
    <row r="120" ht="15.75" customHeight="1">
      <c r="A120" s="39"/>
      <c r="B120" s="39"/>
      <c r="C120" s="40"/>
      <c r="D120" s="40"/>
      <c r="E120" s="40"/>
      <c r="F120" s="1"/>
      <c r="G120" s="1"/>
      <c r="H120" s="1"/>
    </row>
    <row r="121" ht="15.75" customHeight="1">
      <c r="A121" s="39"/>
      <c r="B121" s="39"/>
      <c r="C121" s="40"/>
      <c r="D121" s="40"/>
      <c r="E121" s="40"/>
      <c r="F121" s="1"/>
      <c r="G121" s="1"/>
      <c r="H121" s="1"/>
    </row>
    <row r="122" ht="15.75" customHeight="1">
      <c r="A122" s="39"/>
      <c r="B122" s="39"/>
      <c r="C122" s="40"/>
      <c r="D122" s="40"/>
      <c r="E122" s="40"/>
      <c r="F122" s="1"/>
      <c r="G122" s="1"/>
      <c r="H122" s="1"/>
    </row>
    <row r="123" ht="15.75" customHeight="1">
      <c r="A123" s="39"/>
      <c r="B123" s="39"/>
      <c r="C123" s="40"/>
      <c r="D123" s="40"/>
      <c r="E123" s="40"/>
      <c r="F123" s="1"/>
      <c r="G123" s="1"/>
      <c r="H123" s="1"/>
    </row>
    <row r="124" ht="15.75" customHeight="1">
      <c r="A124" s="39"/>
      <c r="B124" s="39"/>
      <c r="C124" s="40"/>
      <c r="D124" s="40"/>
      <c r="E124" s="40"/>
      <c r="F124" s="1"/>
      <c r="G124" s="1"/>
      <c r="H124" s="1"/>
    </row>
    <row r="125" ht="15.75" customHeight="1">
      <c r="A125" s="39"/>
      <c r="B125" s="39"/>
      <c r="C125" s="40"/>
      <c r="D125" s="40"/>
      <c r="E125" s="40"/>
      <c r="F125" s="1"/>
      <c r="G125" s="1"/>
      <c r="H125" s="1"/>
    </row>
    <row r="126" ht="15.75" customHeight="1">
      <c r="A126" s="39"/>
      <c r="B126" s="39"/>
      <c r="C126" s="40"/>
      <c r="D126" s="40"/>
      <c r="E126" s="40"/>
      <c r="F126" s="1"/>
      <c r="G126" s="1"/>
      <c r="H126" s="1"/>
    </row>
    <row r="127" ht="15.75" customHeight="1">
      <c r="A127" s="39"/>
      <c r="B127" s="39"/>
      <c r="C127" s="40"/>
      <c r="D127" s="40"/>
      <c r="E127" s="40"/>
      <c r="F127" s="1"/>
      <c r="G127" s="1"/>
      <c r="H127" s="1"/>
    </row>
    <row r="128" ht="15.75" customHeight="1">
      <c r="A128" s="39"/>
      <c r="B128" s="39"/>
      <c r="C128" s="40"/>
      <c r="D128" s="40"/>
      <c r="E128" s="40"/>
      <c r="F128" s="1"/>
      <c r="G128" s="1"/>
      <c r="H128" s="1"/>
    </row>
    <row r="129" ht="15.75" customHeight="1">
      <c r="A129" s="39"/>
      <c r="B129" s="39"/>
      <c r="C129" s="40"/>
      <c r="D129" s="40"/>
      <c r="E129" s="40"/>
      <c r="F129" s="1"/>
      <c r="G129" s="1"/>
      <c r="H129" s="1"/>
    </row>
    <row r="130" ht="15.75" customHeight="1">
      <c r="A130" s="39"/>
      <c r="B130" s="39"/>
      <c r="C130" s="40"/>
      <c r="D130" s="40"/>
      <c r="E130" s="40"/>
      <c r="F130" s="1"/>
      <c r="G130" s="1"/>
      <c r="H130" s="1"/>
    </row>
    <row r="131" ht="15.75" customHeight="1">
      <c r="A131" s="39"/>
      <c r="B131" s="39"/>
      <c r="C131" s="40"/>
      <c r="D131" s="40"/>
      <c r="E131" s="40"/>
      <c r="F131" s="1"/>
      <c r="G131" s="1"/>
      <c r="H131" s="1"/>
    </row>
    <row r="132" ht="15.75" customHeight="1">
      <c r="A132" s="39"/>
      <c r="B132" s="39"/>
      <c r="C132" s="40"/>
      <c r="D132" s="40"/>
      <c r="E132" s="40"/>
      <c r="F132" s="1"/>
      <c r="G132" s="1"/>
      <c r="H132" s="1"/>
    </row>
    <row r="133" ht="15.75" customHeight="1">
      <c r="A133" s="39"/>
      <c r="B133" s="39"/>
      <c r="C133" s="40"/>
      <c r="D133" s="40"/>
      <c r="E133" s="40"/>
      <c r="F133" s="1"/>
      <c r="G133" s="1"/>
      <c r="H133" s="1"/>
    </row>
    <row r="134" ht="15.75" customHeight="1">
      <c r="A134" s="39"/>
      <c r="B134" s="39"/>
      <c r="C134" s="40"/>
      <c r="D134" s="40"/>
      <c r="E134" s="40"/>
      <c r="F134" s="1"/>
      <c r="G134" s="1"/>
      <c r="H134" s="1"/>
    </row>
    <row r="135" ht="15.75" customHeight="1">
      <c r="A135" s="39"/>
      <c r="B135" s="39"/>
      <c r="C135" s="40"/>
      <c r="D135" s="40"/>
      <c r="E135" s="40"/>
      <c r="F135" s="1"/>
      <c r="G135" s="1"/>
      <c r="H135" s="1"/>
    </row>
    <row r="136" ht="15.75" customHeight="1">
      <c r="A136" s="39"/>
      <c r="B136" s="39"/>
      <c r="C136" s="40"/>
      <c r="D136" s="40"/>
      <c r="E136" s="40"/>
      <c r="F136" s="1"/>
      <c r="G136" s="1"/>
      <c r="H136" s="1"/>
    </row>
    <row r="137" ht="15.75" customHeight="1">
      <c r="A137" s="39"/>
      <c r="B137" s="39"/>
      <c r="C137" s="40"/>
      <c r="D137" s="40"/>
      <c r="E137" s="40"/>
      <c r="F137" s="1"/>
      <c r="G137" s="1"/>
      <c r="H137" s="1"/>
    </row>
    <row r="138" ht="15.75" customHeight="1">
      <c r="A138" s="39"/>
      <c r="B138" s="39"/>
      <c r="C138" s="40"/>
      <c r="D138" s="40"/>
      <c r="E138" s="40"/>
      <c r="F138" s="1"/>
      <c r="G138" s="1"/>
      <c r="H138" s="1"/>
    </row>
    <row r="139" ht="15.75" customHeight="1">
      <c r="A139" s="39"/>
      <c r="B139" s="39"/>
      <c r="C139" s="40"/>
      <c r="D139" s="40"/>
      <c r="E139" s="40"/>
      <c r="F139" s="1"/>
      <c r="G139" s="1"/>
      <c r="H139" s="1"/>
    </row>
    <row r="140" ht="15.75" customHeight="1">
      <c r="A140" s="39"/>
      <c r="B140" s="39"/>
      <c r="C140" s="40"/>
      <c r="D140" s="40"/>
      <c r="E140" s="40"/>
      <c r="F140" s="1"/>
      <c r="G140" s="1"/>
      <c r="H140" s="1"/>
    </row>
    <row r="141" ht="15.75" customHeight="1">
      <c r="A141" s="39"/>
      <c r="B141" s="39"/>
      <c r="C141" s="40"/>
      <c r="D141" s="40"/>
      <c r="E141" s="40"/>
      <c r="F141" s="1"/>
      <c r="G141" s="1"/>
      <c r="H141" s="1"/>
    </row>
    <row r="142" ht="15.75" customHeight="1">
      <c r="A142" s="39"/>
      <c r="B142" s="39"/>
      <c r="C142" s="40"/>
      <c r="D142" s="40"/>
      <c r="E142" s="40"/>
      <c r="F142" s="1"/>
      <c r="G142" s="1"/>
      <c r="H142" s="1"/>
    </row>
    <row r="143" ht="15.75" customHeight="1">
      <c r="A143" s="39"/>
      <c r="B143" s="39"/>
      <c r="C143" s="40"/>
      <c r="D143" s="40"/>
      <c r="E143" s="40"/>
      <c r="F143" s="1"/>
      <c r="G143" s="1"/>
      <c r="H143" s="1"/>
    </row>
    <row r="144" ht="15.75" customHeight="1">
      <c r="A144" s="39"/>
      <c r="B144" s="39"/>
      <c r="C144" s="40"/>
      <c r="D144" s="40"/>
      <c r="E144" s="40"/>
      <c r="F144" s="1"/>
      <c r="G144" s="1"/>
      <c r="H144" s="1"/>
    </row>
    <row r="145" ht="15.75" customHeight="1">
      <c r="A145" s="39"/>
      <c r="B145" s="39"/>
      <c r="C145" s="40"/>
      <c r="D145" s="40"/>
      <c r="E145" s="40"/>
      <c r="F145" s="1"/>
      <c r="G145" s="1"/>
      <c r="H145" s="1"/>
    </row>
    <row r="146" ht="15.75" customHeight="1">
      <c r="A146" s="39"/>
      <c r="B146" s="39"/>
      <c r="C146" s="40"/>
      <c r="D146" s="40"/>
      <c r="E146" s="40"/>
      <c r="F146" s="1"/>
      <c r="G146" s="1"/>
      <c r="H146" s="1"/>
    </row>
    <row r="147" ht="15.75" customHeight="1">
      <c r="A147" s="39"/>
      <c r="B147" s="39"/>
      <c r="C147" s="40"/>
      <c r="D147" s="40"/>
      <c r="E147" s="40"/>
      <c r="F147" s="1"/>
      <c r="G147" s="1"/>
      <c r="H147" s="1"/>
    </row>
    <row r="148" ht="15.75" customHeight="1">
      <c r="A148" s="39"/>
      <c r="B148" s="39"/>
      <c r="C148" s="40"/>
      <c r="D148" s="40"/>
      <c r="E148" s="40"/>
      <c r="F148" s="1"/>
      <c r="G148" s="1"/>
      <c r="H148" s="1"/>
    </row>
    <row r="149" ht="15.75" customHeight="1">
      <c r="A149" s="39"/>
      <c r="B149" s="39"/>
      <c r="C149" s="40"/>
      <c r="D149" s="40"/>
      <c r="E149" s="40"/>
      <c r="F149" s="1"/>
      <c r="G149" s="1"/>
      <c r="H149" s="1"/>
    </row>
    <row r="150" ht="15.75" customHeight="1">
      <c r="A150" s="39"/>
      <c r="B150" s="39"/>
      <c r="C150" s="40"/>
      <c r="D150" s="40"/>
      <c r="E150" s="40"/>
      <c r="F150" s="1"/>
      <c r="G150" s="1"/>
      <c r="H150" s="1"/>
    </row>
    <row r="151" ht="15.75" customHeight="1">
      <c r="A151" s="39"/>
      <c r="B151" s="39"/>
      <c r="C151" s="40"/>
      <c r="D151" s="40"/>
      <c r="E151" s="40"/>
      <c r="F151" s="1"/>
      <c r="G151" s="1"/>
      <c r="H151" s="1"/>
    </row>
    <row r="152" ht="15.75" customHeight="1">
      <c r="A152" s="39"/>
      <c r="B152" s="39"/>
      <c r="C152" s="40"/>
      <c r="D152" s="40"/>
      <c r="E152" s="40"/>
      <c r="F152" s="1"/>
      <c r="G152" s="1"/>
      <c r="H152" s="1"/>
    </row>
    <row r="153" ht="15.75" customHeight="1">
      <c r="A153" s="39"/>
      <c r="B153" s="39"/>
      <c r="C153" s="40"/>
      <c r="D153" s="40"/>
      <c r="E153" s="40"/>
      <c r="F153" s="1"/>
      <c r="G153" s="1"/>
      <c r="H153" s="1"/>
    </row>
    <row r="154" ht="15.75" customHeight="1">
      <c r="A154" s="39"/>
      <c r="B154" s="39"/>
      <c r="C154" s="40"/>
      <c r="D154" s="40"/>
      <c r="E154" s="40"/>
      <c r="F154" s="1"/>
      <c r="G154" s="1"/>
      <c r="H154" s="1"/>
    </row>
    <row r="155" ht="15.75" customHeight="1">
      <c r="A155" s="39"/>
      <c r="B155" s="39"/>
      <c r="C155" s="40"/>
      <c r="D155" s="40"/>
      <c r="E155" s="40"/>
      <c r="F155" s="1"/>
      <c r="G155" s="1"/>
      <c r="H155" s="1"/>
    </row>
    <row r="156" ht="15.75" customHeight="1">
      <c r="A156" s="39"/>
      <c r="B156" s="39"/>
      <c r="C156" s="40"/>
      <c r="D156" s="40"/>
      <c r="E156" s="40"/>
      <c r="F156" s="1"/>
      <c r="G156" s="1"/>
      <c r="H156" s="1"/>
    </row>
    <row r="157" ht="15.75" customHeight="1">
      <c r="A157" s="39"/>
      <c r="B157" s="39"/>
      <c r="C157" s="40"/>
      <c r="D157" s="40"/>
      <c r="E157" s="40"/>
      <c r="F157" s="1"/>
      <c r="G157" s="1"/>
      <c r="H157" s="1"/>
    </row>
    <row r="158" ht="15.75" customHeight="1">
      <c r="A158" s="39"/>
      <c r="B158" s="39"/>
      <c r="C158" s="40"/>
      <c r="D158" s="40"/>
      <c r="E158" s="40"/>
      <c r="F158" s="1"/>
      <c r="G158" s="1"/>
      <c r="H158" s="1"/>
    </row>
    <row r="159" ht="15.75" customHeight="1">
      <c r="A159" s="39"/>
      <c r="B159" s="39"/>
      <c r="C159" s="40"/>
      <c r="D159" s="40"/>
      <c r="E159" s="40"/>
      <c r="F159" s="1"/>
      <c r="G159" s="1"/>
      <c r="H159" s="1"/>
    </row>
    <row r="160" ht="15.75" customHeight="1">
      <c r="A160" s="39"/>
      <c r="B160" s="39"/>
      <c r="C160" s="40"/>
      <c r="D160" s="40"/>
      <c r="E160" s="40"/>
      <c r="F160" s="1"/>
      <c r="G160" s="1"/>
      <c r="H160" s="1"/>
    </row>
    <row r="161" ht="15.75" customHeight="1">
      <c r="A161" s="39"/>
      <c r="B161" s="39"/>
      <c r="C161" s="40"/>
      <c r="D161" s="40"/>
      <c r="E161" s="40"/>
      <c r="F161" s="1"/>
      <c r="G161" s="1"/>
      <c r="H161" s="1"/>
    </row>
    <row r="162" ht="15.75" customHeight="1">
      <c r="A162" s="39"/>
      <c r="B162" s="39"/>
      <c r="C162" s="40"/>
      <c r="D162" s="40"/>
      <c r="E162" s="40"/>
      <c r="F162" s="1"/>
      <c r="G162" s="1"/>
      <c r="H162" s="1"/>
    </row>
    <row r="163" ht="15.75" customHeight="1">
      <c r="A163" s="39"/>
      <c r="B163" s="39"/>
      <c r="C163" s="40"/>
      <c r="D163" s="40"/>
      <c r="E163" s="40"/>
      <c r="F163" s="1"/>
      <c r="G163" s="1"/>
      <c r="H163" s="1"/>
    </row>
    <row r="164" ht="15.75" customHeight="1">
      <c r="A164" s="39"/>
      <c r="B164" s="39"/>
      <c r="C164" s="40"/>
      <c r="D164" s="40"/>
      <c r="E164" s="40"/>
      <c r="F164" s="1"/>
      <c r="G164" s="1"/>
      <c r="H164" s="1"/>
    </row>
    <row r="165" ht="15.75" customHeight="1">
      <c r="A165" s="39"/>
      <c r="B165" s="39"/>
      <c r="C165" s="40"/>
      <c r="D165" s="40"/>
      <c r="E165" s="40"/>
      <c r="F165" s="1"/>
      <c r="G165" s="1"/>
      <c r="H165" s="1"/>
    </row>
    <row r="166" ht="15.75" customHeight="1">
      <c r="A166" s="39"/>
      <c r="B166" s="39"/>
      <c r="C166" s="40"/>
      <c r="D166" s="40"/>
      <c r="E166" s="40"/>
      <c r="F166" s="1"/>
      <c r="G166" s="1"/>
      <c r="H166" s="1"/>
    </row>
    <row r="167" ht="15.75" customHeight="1">
      <c r="A167" s="39"/>
      <c r="B167" s="39"/>
      <c r="C167" s="40"/>
      <c r="D167" s="40"/>
      <c r="E167" s="40"/>
      <c r="F167" s="1"/>
      <c r="G167" s="1"/>
      <c r="H167" s="1"/>
    </row>
    <row r="168" ht="15.75" customHeight="1">
      <c r="A168" s="39"/>
      <c r="B168" s="39"/>
      <c r="C168" s="40"/>
      <c r="D168" s="40"/>
      <c r="E168" s="40"/>
      <c r="F168" s="1"/>
      <c r="G168" s="1"/>
      <c r="H168" s="1"/>
    </row>
    <row r="169" ht="15.75" customHeight="1">
      <c r="A169" s="39"/>
      <c r="B169" s="39"/>
      <c r="C169" s="40"/>
      <c r="D169" s="40"/>
      <c r="E169" s="40"/>
      <c r="F169" s="1"/>
      <c r="G169" s="1"/>
      <c r="H169" s="1"/>
    </row>
    <row r="170" ht="15.75" customHeight="1">
      <c r="A170" s="39"/>
      <c r="B170" s="39"/>
      <c r="C170" s="40"/>
      <c r="D170" s="40"/>
      <c r="E170" s="40"/>
      <c r="F170" s="1"/>
      <c r="G170" s="1"/>
      <c r="H170" s="1"/>
    </row>
    <row r="171" ht="15.75" customHeight="1">
      <c r="A171" s="39"/>
      <c r="B171" s="39"/>
      <c r="C171" s="40"/>
      <c r="D171" s="40"/>
      <c r="E171" s="40"/>
      <c r="F171" s="1"/>
      <c r="G171" s="1"/>
      <c r="H171" s="1"/>
    </row>
    <row r="172" ht="15.75" customHeight="1">
      <c r="A172" s="39"/>
      <c r="B172" s="39"/>
      <c r="C172" s="40"/>
      <c r="D172" s="40"/>
      <c r="E172" s="40"/>
      <c r="F172" s="1"/>
      <c r="G172" s="1"/>
      <c r="H172" s="1"/>
    </row>
    <row r="173" ht="15.75" customHeight="1">
      <c r="A173" s="39"/>
      <c r="B173" s="39"/>
      <c r="C173" s="40"/>
      <c r="D173" s="40"/>
      <c r="E173" s="40"/>
      <c r="F173" s="1"/>
      <c r="G173" s="1"/>
      <c r="H173" s="1"/>
    </row>
    <row r="174" ht="15.75" customHeight="1">
      <c r="A174" s="39"/>
      <c r="B174" s="39"/>
      <c r="C174" s="40"/>
      <c r="D174" s="40"/>
      <c r="E174" s="40"/>
      <c r="F174" s="1"/>
      <c r="G174" s="1"/>
      <c r="H174" s="1"/>
    </row>
    <row r="175" ht="15.75" customHeight="1">
      <c r="A175" s="39"/>
      <c r="B175" s="39"/>
      <c r="C175" s="40"/>
      <c r="D175" s="40"/>
      <c r="E175" s="40"/>
      <c r="F175" s="1"/>
      <c r="G175" s="1"/>
      <c r="H175" s="1"/>
    </row>
    <row r="176" ht="15.75" customHeight="1">
      <c r="A176" s="39"/>
      <c r="B176" s="39"/>
      <c r="C176" s="40"/>
      <c r="D176" s="40"/>
      <c r="E176" s="40"/>
      <c r="F176" s="1"/>
      <c r="G176" s="1"/>
      <c r="H176" s="1"/>
    </row>
    <row r="177" ht="15.75" customHeight="1">
      <c r="A177" s="39"/>
      <c r="B177" s="39"/>
      <c r="C177" s="40"/>
      <c r="D177" s="40"/>
      <c r="E177" s="40"/>
      <c r="F177" s="1"/>
      <c r="G177" s="1"/>
      <c r="H177" s="1"/>
    </row>
    <row r="178" ht="15.75" customHeight="1">
      <c r="A178" s="39"/>
      <c r="B178" s="39"/>
      <c r="C178" s="40"/>
      <c r="D178" s="40"/>
      <c r="E178" s="40"/>
      <c r="F178" s="1"/>
      <c r="G178" s="1"/>
      <c r="H178" s="1"/>
    </row>
    <row r="179" ht="15.75" customHeight="1">
      <c r="A179" s="39"/>
      <c r="B179" s="39"/>
      <c r="C179" s="40"/>
      <c r="D179" s="40"/>
      <c r="E179" s="40"/>
      <c r="F179" s="1"/>
      <c r="G179" s="1"/>
      <c r="H179" s="1"/>
    </row>
    <row r="180" ht="15.75" customHeight="1">
      <c r="A180" s="39"/>
      <c r="B180" s="39"/>
      <c r="C180" s="40"/>
      <c r="D180" s="40"/>
      <c r="E180" s="40"/>
      <c r="F180" s="1"/>
      <c r="G180" s="1"/>
      <c r="H180" s="1"/>
    </row>
    <row r="181" ht="15.75" customHeight="1">
      <c r="A181" s="39"/>
      <c r="B181" s="39"/>
      <c r="C181" s="40"/>
      <c r="D181" s="40"/>
      <c r="E181" s="40"/>
      <c r="F181" s="1"/>
      <c r="G181" s="1"/>
      <c r="H181" s="1"/>
    </row>
    <row r="182" ht="15.75" customHeight="1">
      <c r="A182" s="39"/>
      <c r="B182" s="39"/>
      <c r="C182" s="40"/>
      <c r="D182" s="40"/>
      <c r="E182" s="40"/>
      <c r="F182" s="1"/>
      <c r="G182" s="1"/>
      <c r="H182" s="1"/>
    </row>
    <row r="183" ht="15.75" customHeight="1">
      <c r="A183" s="39"/>
      <c r="B183" s="39"/>
      <c r="C183" s="40"/>
      <c r="D183" s="40"/>
      <c r="E183" s="40"/>
      <c r="F183" s="1"/>
      <c r="G183" s="1"/>
      <c r="H183" s="1"/>
    </row>
    <row r="184" ht="15.75" customHeight="1">
      <c r="A184" s="39"/>
      <c r="B184" s="39"/>
      <c r="C184" s="40"/>
      <c r="D184" s="40"/>
      <c r="E184" s="40"/>
      <c r="F184" s="1"/>
      <c r="G184" s="1"/>
      <c r="H184" s="1"/>
    </row>
    <row r="185" ht="15.75" customHeight="1">
      <c r="A185" s="39"/>
      <c r="B185" s="39"/>
      <c r="C185" s="40"/>
      <c r="D185" s="40"/>
      <c r="E185" s="40"/>
      <c r="F185" s="1"/>
      <c r="G185" s="1"/>
      <c r="H185" s="1"/>
    </row>
    <row r="186" ht="15.75" customHeight="1">
      <c r="A186" s="39"/>
      <c r="B186" s="39"/>
      <c r="C186" s="40"/>
      <c r="D186" s="40"/>
      <c r="E186" s="40"/>
      <c r="F186" s="1"/>
      <c r="G186" s="1"/>
      <c r="H186" s="1"/>
    </row>
    <row r="187" ht="15.75" customHeight="1">
      <c r="A187" s="39"/>
      <c r="B187" s="39"/>
      <c r="C187" s="40"/>
      <c r="D187" s="40"/>
      <c r="E187" s="40"/>
      <c r="F187" s="1"/>
      <c r="G187" s="1"/>
      <c r="H187" s="1"/>
    </row>
    <row r="188" ht="15.75" customHeight="1">
      <c r="A188" s="39"/>
      <c r="B188" s="39"/>
      <c r="C188" s="40"/>
      <c r="D188" s="40"/>
      <c r="E188" s="40"/>
      <c r="F188" s="1"/>
      <c r="G188" s="1"/>
      <c r="H188" s="1"/>
    </row>
    <row r="189" ht="15.75" customHeight="1">
      <c r="A189" s="39"/>
      <c r="B189" s="39"/>
      <c r="C189" s="40"/>
      <c r="D189" s="40"/>
      <c r="E189" s="40"/>
      <c r="F189" s="1"/>
      <c r="G189" s="1"/>
      <c r="H189" s="1"/>
    </row>
    <row r="190" ht="15.75" customHeight="1">
      <c r="A190" s="39"/>
      <c r="B190" s="39"/>
      <c r="C190" s="40"/>
      <c r="D190" s="40"/>
      <c r="E190" s="40"/>
      <c r="F190" s="1"/>
      <c r="G190" s="1"/>
      <c r="H190" s="1"/>
    </row>
    <row r="191" ht="15.75" customHeight="1">
      <c r="A191" s="39"/>
      <c r="B191" s="39"/>
      <c r="C191" s="40"/>
      <c r="D191" s="40"/>
      <c r="E191" s="40"/>
      <c r="F191" s="1"/>
      <c r="G191" s="1"/>
      <c r="H191" s="1"/>
    </row>
    <row r="192" ht="15.75" customHeight="1">
      <c r="A192" s="39"/>
      <c r="B192" s="39"/>
      <c r="C192" s="40"/>
      <c r="D192" s="40"/>
      <c r="E192" s="40"/>
      <c r="F192" s="1"/>
      <c r="G192" s="1"/>
      <c r="H192" s="1"/>
    </row>
    <row r="193" ht="15.75" customHeight="1">
      <c r="A193" s="39"/>
      <c r="B193" s="39"/>
      <c r="C193" s="40"/>
      <c r="D193" s="40"/>
      <c r="E193" s="40"/>
      <c r="F193" s="1"/>
      <c r="G193" s="1"/>
      <c r="H193" s="1"/>
    </row>
    <row r="194" ht="15.75" customHeight="1">
      <c r="A194" s="39"/>
      <c r="B194" s="39"/>
      <c r="C194" s="40"/>
      <c r="D194" s="40"/>
      <c r="E194" s="40"/>
      <c r="F194" s="1"/>
      <c r="G194" s="1"/>
      <c r="H194" s="1"/>
    </row>
    <row r="195" ht="15.75" customHeight="1">
      <c r="A195" s="39"/>
      <c r="B195" s="39"/>
      <c r="C195" s="40"/>
      <c r="D195" s="40"/>
      <c r="E195" s="40"/>
      <c r="F195" s="1"/>
      <c r="G195" s="1"/>
      <c r="H195" s="1"/>
    </row>
    <row r="196" ht="15.75" customHeight="1">
      <c r="A196" s="39"/>
      <c r="B196" s="39"/>
      <c r="C196" s="40"/>
      <c r="D196" s="40"/>
      <c r="E196" s="40"/>
      <c r="F196" s="1"/>
      <c r="G196" s="1"/>
      <c r="H196" s="1"/>
    </row>
    <row r="197" ht="15.75" customHeight="1">
      <c r="A197" s="39"/>
      <c r="B197" s="39"/>
      <c r="C197" s="40"/>
      <c r="D197" s="40"/>
      <c r="E197" s="40"/>
      <c r="F197" s="1"/>
      <c r="G197" s="1"/>
      <c r="H197" s="1"/>
    </row>
    <row r="198" ht="15.75" customHeight="1">
      <c r="A198" s="39"/>
      <c r="B198" s="39"/>
      <c r="C198" s="40"/>
      <c r="D198" s="40"/>
      <c r="E198" s="40"/>
      <c r="F198" s="1"/>
      <c r="G198" s="1"/>
      <c r="H198" s="1"/>
    </row>
    <row r="199" ht="15.75" customHeight="1">
      <c r="A199" s="39"/>
      <c r="B199" s="39"/>
      <c r="C199" s="40"/>
      <c r="D199" s="40"/>
      <c r="E199" s="40"/>
      <c r="F199" s="1"/>
      <c r="G199" s="1"/>
      <c r="H199" s="1"/>
    </row>
    <row r="200" ht="15.75" customHeight="1">
      <c r="A200" s="39"/>
      <c r="B200" s="39"/>
      <c r="C200" s="40"/>
      <c r="D200" s="40"/>
      <c r="E200" s="40"/>
      <c r="F200" s="1"/>
      <c r="G200" s="1"/>
      <c r="H200" s="1"/>
    </row>
    <row r="201" ht="15.75" customHeight="1">
      <c r="A201" s="39"/>
      <c r="B201" s="39"/>
      <c r="C201" s="40"/>
      <c r="D201" s="40"/>
      <c r="E201" s="40"/>
      <c r="F201" s="1"/>
      <c r="G201" s="1"/>
      <c r="H201" s="1"/>
    </row>
    <row r="202" ht="15.75" customHeight="1">
      <c r="A202" s="39"/>
      <c r="B202" s="39"/>
      <c r="C202" s="40"/>
      <c r="D202" s="40"/>
      <c r="E202" s="40"/>
      <c r="F202" s="1"/>
      <c r="G202" s="1"/>
      <c r="H202" s="1"/>
    </row>
    <row r="203" ht="15.75" customHeight="1">
      <c r="A203" s="39"/>
      <c r="B203" s="39"/>
      <c r="C203" s="40"/>
      <c r="D203" s="40"/>
      <c r="E203" s="40"/>
      <c r="F203" s="1"/>
      <c r="G203" s="1"/>
      <c r="H203" s="1"/>
    </row>
    <row r="204" ht="15.75" customHeight="1">
      <c r="A204" s="39"/>
      <c r="B204" s="39"/>
      <c r="C204" s="40"/>
      <c r="D204" s="40"/>
      <c r="E204" s="40"/>
      <c r="F204" s="1"/>
      <c r="G204" s="1"/>
      <c r="H204" s="1"/>
    </row>
    <row r="205" ht="15.75" customHeight="1">
      <c r="A205" s="39"/>
      <c r="B205" s="39"/>
      <c r="C205" s="40"/>
      <c r="D205" s="40"/>
      <c r="E205" s="40"/>
      <c r="F205" s="1"/>
      <c r="G205" s="1"/>
      <c r="H205" s="1"/>
    </row>
    <row r="206" ht="15.75" customHeight="1">
      <c r="A206" s="39"/>
      <c r="B206" s="39"/>
      <c r="C206" s="40"/>
      <c r="D206" s="40"/>
      <c r="E206" s="40"/>
      <c r="F206" s="1"/>
      <c r="G206" s="1"/>
      <c r="H206" s="1"/>
    </row>
    <row r="207" ht="15.75" customHeight="1">
      <c r="A207" s="39"/>
      <c r="B207" s="39"/>
      <c r="C207" s="40"/>
      <c r="D207" s="40"/>
      <c r="E207" s="40"/>
      <c r="F207" s="1"/>
      <c r="G207" s="1"/>
      <c r="H207" s="1"/>
    </row>
    <row r="208" ht="15.75" customHeight="1">
      <c r="A208" s="39"/>
      <c r="B208" s="39"/>
      <c r="C208" s="40"/>
      <c r="D208" s="40"/>
      <c r="E208" s="40"/>
      <c r="F208" s="1"/>
      <c r="G208" s="1"/>
      <c r="H208" s="1"/>
    </row>
    <row r="209" ht="15.75" customHeight="1">
      <c r="A209" s="39"/>
      <c r="B209" s="39"/>
      <c r="C209" s="40"/>
      <c r="D209" s="40"/>
      <c r="E209" s="40"/>
      <c r="F209" s="1"/>
      <c r="G209" s="1"/>
      <c r="H209" s="1"/>
    </row>
    <row r="210" ht="15.75" customHeight="1">
      <c r="A210" s="39"/>
      <c r="B210" s="39"/>
      <c r="C210" s="40"/>
      <c r="D210" s="40"/>
      <c r="E210" s="40"/>
      <c r="F210" s="1"/>
      <c r="G210" s="1"/>
      <c r="H210" s="1"/>
    </row>
    <row r="211" ht="15.75" customHeight="1">
      <c r="A211" s="39"/>
      <c r="B211" s="39"/>
      <c r="C211" s="40"/>
      <c r="D211" s="40"/>
      <c r="E211" s="40"/>
      <c r="F211" s="1"/>
      <c r="G211" s="1"/>
      <c r="H211" s="1"/>
    </row>
    <row r="212" ht="15.75" customHeight="1">
      <c r="A212" s="39"/>
      <c r="B212" s="39"/>
      <c r="C212" s="40"/>
      <c r="D212" s="40"/>
      <c r="E212" s="40"/>
      <c r="F212" s="1"/>
      <c r="G212" s="1"/>
      <c r="H212" s="1"/>
    </row>
    <row r="213" ht="15.75" customHeight="1">
      <c r="A213" s="39"/>
      <c r="B213" s="39"/>
      <c r="C213" s="40"/>
      <c r="D213" s="40"/>
      <c r="E213" s="40"/>
      <c r="F213" s="1"/>
      <c r="G213" s="1"/>
      <c r="H213" s="1"/>
    </row>
    <row r="214" ht="15.75" customHeight="1">
      <c r="A214" s="39"/>
      <c r="B214" s="39"/>
      <c r="C214" s="40"/>
      <c r="D214" s="40"/>
      <c r="E214" s="40"/>
      <c r="F214" s="1"/>
      <c r="G214" s="1"/>
      <c r="H214" s="1"/>
    </row>
    <row r="215" ht="15.75" customHeight="1">
      <c r="A215" s="39"/>
      <c r="B215" s="39"/>
      <c r="C215" s="40"/>
      <c r="D215" s="40"/>
      <c r="E215" s="40"/>
      <c r="F215" s="1"/>
      <c r="G215" s="1"/>
      <c r="H215" s="1"/>
    </row>
    <row r="216" ht="15.75" customHeight="1">
      <c r="A216" s="39"/>
      <c r="B216" s="39"/>
      <c r="C216" s="40"/>
      <c r="D216" s="40"/>
      <c r="E216" s="40"/>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47:H47"/>
    <mergeCell ref="A2:L2"/>
    <mergeCell ref="A4:L4"/>
    <mergeCell ref="A5:L5"/>
    <mergeCell ref="A6:L6"/>
    <mergeCell ref="A7:L7"/>
    <mergeCell ref="A8:L8"/>
    <mergeCell ref="A9:L9"/>
  </mergeCells>
  <hyperlinks>
    <hyperlink r:id="rId1" ref="G13"/>
    <hyperlink r:id="rId2" ref="G14"/>
    <hyperlink r:id="rId3" ref="G15"/>
  </hyperlinks>
  <printOptions/>
  <pageMargins bottom="0.75" footer="0.0" header="0.0" left="0.7" right="0.7" top="0.75"/>
  <pageSetup orientation="landscape"/>
  <drawing r:id="rId4"/>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27.14"/>
    <col customWidth="1" min="7" max="8" width="13.71"/>
    <col customWidth="1" min="9" max="25" width="8.0"/>
  </cols>
  <sheetData>
    <row r="1">
      <c r="A1" s="39"/>
      <c r="B1" s="39"/>
      <c r="C1" s="40"/>
      <c r="D1" s="40"/>
      <c r="E1" s="40"/>
      <c r="F1" s="1"/>
      <c r="G1" s="1"/>
      <c r="H1" s="1"/>
    </row>
    <row r="2" ht="15.75" customHeight="1">
      <c r="A2" s="41" t="s">
        <v>5685</v>
      </c>
      <c r="B2" s="42"/>
      <c r="C2" s="42"/>
      <c r="D2" s="42"/>
      <c r="E2" s="43"/>
      <c r="F2" s="456"/>
      <c r="G2" s="456"/>
      <c r="H2" s="456"/>
      <c r="I2" s="45"/>
      <c r="J2" s="45"/>
      <c r="K2" s="45"/>
      <c r="L2" s="45"/>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21.0" customHeight="1">
      <c r="A4" s="131" t="s">
        <v>5686</v>
      </c>
      <c r="B4" s="42"/>
      <c r="C4" s="42"/>
      <c r="D4" s="42"/>
      <c r="E4" s="43"/>
      <c r="F4" s="456"/>
      <c r="G4" s="456"/>
      <c r="H4" s="456"/>
      <c r="I4" s="45"/>
      <c r="J4" s="45"/>
      <c r="K4" s="45"/>
      <c r="L4" s="45"/>
      <c r="M4" s="45"/>
      <c r="N4" s="45"/>
      <c r="O4" s="45"/>
      <c r="P4" s="45"/>
      <c r="Q4" s="45"/>
      <c r="R4" s="45"/>
      <c r="S4" s="45"/>
      <c r="T4" s="45"/>
      <c r="U4" s="45"/>
      <c r="V4" s="45"/>
      <c r="W4" s="45"/>
      <c r="X4" s="45"/>
      <c r="Y4" s="45"/>
    </row>
    <row r="5" ht="28.5" customHeight="1">
      <c r="A5" s="276" t="s">
        <v>5687</v>
      </c>
      <c r="B5" s="42"/>
      <c r="C5" s="42"/>
      <c r="D5" s="42"/>
      <c r="E5" s="43"/>
      <c r="F5" s="456"/>
      <c r="G5" s="456"/>
      <c r="H5" s="456"/>
      <c r="I5" s="45"/>
      <c r="J5" s="45"/>
      <c r="K5" s="45"/>
      <c r="L5" s="45"/>
      <c r="M5" s="45"/>
      <c r="N5" s="45"/>
      <c r="O5" s="45"/>
      <c r="P5" s="45"/>
      <c r="Q5" s="45"/>
      <c r="R5" s="45"/>
      <c r="S5" s="45"/>
      <c r="T5" s="45"/>
      <c r="U5" s="45"/>
      <c r="V5" s="45"/>
      <c r="W5" s="45"/>
      <c r="X5" s="45"/>
      <c r="Y5" s="45"/>
    </row>
    <row r="6" ht="39.75" customHeight="1">
      <c r="A6" s="465" t="s">
        <v>5688</v>
      </c>
      <c r="B6" s="42"/>
      <c r="C6" s="42"/>
      <c r="D6" s="42"/>
      <c r="E6" s="43"/>
      <c r="F6" s="456"/>
      <c r="G6" s="456"/>
      <c r="H6" s="456"/>
      <c r="I6" s="45"/>
      <c r="J6" s="45"/>
      <c r="K6" s="45"/>
      <c r="L6" s="45"/>
      <c r="M6" s="45"/>
      <c r="N6" s="45"/>
      <c r="O6" s="45"/>
      <c r="P6" s="45"/>
      <c r="Q6" s="45"/>
      <c r="R6" s="45"/>
      <c r="S6" s="45"/>
      <c r="T6" s="45"/>
      <c r="U6" s="45"/>
      <c r="V6" s="45"/>
      <c r="W6" s="45"/>
      <c r="X6" s="45"/>
      <c r="Y6" s="45"/>
    </row>
    <row r="7">
      <c r="A7" s="50"/>
      <c r="B7" s="50"/>
      <c r="C7" s="51"/>
      <c r="D7" s="51"/>
      <c r="E7" s="51"/>
      <c r="F7" s="50"/>
      <c r="G7" s="50"/>
      <c r="H7" s="50"/>
      <c r="I7" s="45"/>
      <c r="J7" s="45"/>
      <c r="K7" s="45"/>
      <c r="L7" s="45"/>
      <c r="M7" s="45"/>
      <c r="N7" s="45"/>
      <c r="O7" s="45"/>
      <c r="P7" s="45"/>
      <c r="Q7" s="45"/>
      <c r="R7" s="45"/>
      <c r="S7" s="45"/>
      <c r="T7" s="45"/>
      <c r="U7" s="45"/>
      <c r="V7" s="45"/>
      <c r="W7" s="45"/>
      <c r="X7" s="45"/>
      <c r="Y7" s="45"/>
    </row>
    <row r="8" ht="61.5" customHeight="1">
      <c r="A8" s="155" t="s">
        <v>1281</v>
      </c>
      <c r="B8" s="135" t="s">
        <v>8</v>
      </c>
      <c r="C8" s="135" t="s">
        <v>5689</v>
      </c>
      <c r="D8" s="134" t="s">
        <v>183</v>
      </c>
      <c r="E8" s="134" t="s">
        <v>187</v>
      </c>
      <c r="F8" s="57" t="s">
        <v>188</v>
      </c>
      <c r="I8" s="45"/>
      <c r="J8" s="45"/>
      <c r="K8" s="45"/>
      <c r="L8" s="45"/>
      <c r="M8" s="45"/>
      <c r="N8" s="45"/>
      <c r="O8" s="45"/>
      <c r="P8" s="45"/>
      <c r="Q8" s="45"/>
      <c r="R8" s="45"/>
      <c r="S8" s="45"/>
      <c r="T8" s="45"/>
      <c r="U8" s="45"/>
      <c r="V8" s="45"/>
      <c r="W8" s="45"/>
      <c r="X8" s="45"/>
      <c r="Y8" s="45"/>
    </row>
    <row r="9" ht="11.25" customHeight="1">
      <c r="A9" s="66" t="s">
        <v>2561</v>
      </c>
      <c r="B9" s="68" t="s">
        <v>52</v>
      </c>
      <c r="C9" s="66" t="s">
        <v>5690</v>
      </c>
      <c r="D9" s="126">
        <v>50.0</v>
      </c>
      <c r="E9" s="313">
        <v>50.0</v>
      </c>
      <c r="F9" s="95" t="s">
        <v>2561</v>
      </c>
      <c r="G9" s="74"/>
      <c r="H9" s="74"/>
      <c r="I9" s="74"/>
      <c r="J9" s="74"/>
      <c r="K9" s="74"/>
      <c r="L9" s="74"/>
      <c r="M9" s="74"/>
      <c r="N9" s="74"/>
      <c r="O9" s="74"/>
      <c r="P9" s="74"/>
      <c r="Q9" s="74"/>
      <c r="R9" s="74"/>
      <c r="S9" s="74"/>
      <c r="T9" s="74"/>
      <c r="U9" s="74"/>
      <c r="V9" s="74"/>
      <c r="W9" s="74"/>
      <c r="X9" s="74"/>
      <c r="Y9" s="74"/>
      <c r="Z9" s="74"/>
    </row>
    <row r="10" ht="11.25" customHeight="1">
      <c r="A10" s="66" t="s">
        <v>65</v>
      </c>
      <c r="B10" s="68" t="s">
        <v>52</v>
      </c>
      <c r="C10" s="66" t="s">
        <v>5691</v>
      </c>
      <c r="D10" s="126">
        <v>50.0</v>
      </c>
      <c r="E10" s="313">
        <v>50.0</v>
      </c>
      <c r="F10" s="95" t="s">
        <v>65</v>
      </c>
      <c r="G10" s="74"/>
      <c r="H10" s="74"/>
      <c r="I10" s="74"/>
      <c r="J10" s="74"/>
      <c r="K10" s="74"/>
      <c r="L10" s="74"/>
      <c r="M10" s="74"/>
      <c r="N10" s="74"/>
      <c r="O10" s="74"/>
      <c r="P10" s="74"/>
      <c r="Q10" s="74"/>
      <c r="R10" s="74"/>
      <c r="S10" s="74"/>
      <c r="T10" s="74"/>
      <c r="U10" s="74"/>
      <c r="V10" s="74"/>
      <c r="W10" s="74"/>
      <c r="X10" s="74"/>
      <c r="Y10" s="74"/>
      <c r="Z10" s="74"/>
    </row>
    <row r="11" ht="11.25" customHeight="1">
      <c r="A11" s="66" t="s">
        <v>65</v>
      </c>
      <c r="B11" s="68" t="s">
        <v>52</v>
      </c>
      <c r="C11" s="66" t="s">
        <v>5692</v>
      </c>
      <c r="D11" s="126">
        <v>50.0</v>
      </c>
      <c r="E11" s="313">
        <v>50.0</v>
      </c>
      <c r="F11" s="95" t="s">
        <v>65</v>
      </c>
      <c r="G11" s="74"/>
      <c r="H11" s="74"/>
      <c r="I11" s="74"/>
      <c r="J11" s="74"/>
      <c r="K11" s="74"/>
      <c r="L11" s="74"/>
      <c r="M11" s="74"/>
      <c r="N11" s="74"/>
      <c r="O11" s="74"/>
      <c r="P11" s="74"/>
      <c r="Q11" s="74"/>
      <c r="R11" s="74"/>
      <c r="S11" s="74"/>
      <c r="T11" s="74"/>
      <c r="U11" s="74"/>
      <c r="V11" s="74"/>
      <c r="W11" s="74"/>
      <c r="X11" s="74"/>
      <c r="Y11" s="74"/>
      <c r="Z11" s="74"/>
    </row>
    <row r="12" ht="11.25" customHeight="1">
      <c r="A12" s="66" t="s">
        <v>70</v>
      </c>
      <c r="B12" s="68" t="s">
        <v>52</v>
      </c>
      <c r="C12" s="66" t="s">
        <v>5693</v>
      </c>
      <c r="D12" s="126">
        <v>50.0</v>
      </c>
      <c r="E12" s="313">
        <v>50.0</v>
      </c>
      <c r="F12" s="95" t="s">
        <v>70</v>
      </c>
      <c r="G12" s="74"/>
      <c r="H12" s="74"/>
      <c r="I12" s="74"/>
      <c r="J12" s="74"/>
      <c r="K12" s="74"/>
      <c r="L12" s="74"/>
      <c r="M12" s="74"/>
      <c r="N12" s="74"/>
      <c r="O12" s="74"/>
      <c r="P12" s="74"/>
      <c r="Q12" s="74"/>
      <c r="R12" s="74"/>
      <c r="S12" s="74"/>
      <c r="T12" s="74"/>
      <c r="U12" s="74"/>
      <c r="V12" s="74"/>
      <c r="W12" s="74"/>
      <c r="X12" s="74"/>
      <c r="Y12" s="74"/>
      <c r="Z12" s="74"/>
    </row>
    <row r="13" ht="11.25" customHeight="1">
      <c r="A13" s="66" t="s">
        <v>79</v>
      </c>
      <c r="B13" s="68" t="s">
        <v>52</v>
      </c>
      <c r="C13" s="66" t="s">
        <v>5694</v>
      </c>
      <c r="D13" s="126">
        <v>50.0</v>
      </c>
      <c r="E13" s="313">
        <v>50.0</v>
      </c>
      <c r="F13" s="95" t="s">
        <v>79</v>
      </c>
      <c r="G13" s="74"/>
      <c r="H13" s="74"/>
      <c r="I13" s="74"/>
      <c r="J13" s="74"/>
      <c r="K13" s="74"/>
      <c r="L13" s="74"/>
      <c r="M13" s="74"/>
      <c r="N13" s="74"/>
      <c r="O13" s="74"/>
      <c r="P13" s="74"/>
      <c r="Q13" s="74"/>
      <c r="R13" s="74"/>
      <c r="S13" s="74"/>
      <c r="T13" s="74"/>
      <c r="U13" s="74"/>
      <c r="V13" s="74"/>
      <c r="W13" s="74"/>
      <c r="X13" s="74"/>
      <c r="Y13" s="74"/>
      <c r="Z13" s="74"/>
    </row>
    <row r="14" ht="11.25" customHeight="1">
      <c r="A14" s="66" t="s">
        <v>79</v>
      </c>
      <c r="B14" s="68" t="s">
        <v>52</v>
      </c>
      <c r="C14" s="66" t="s">
        <v>5695</v>
      </c>
      <c r="D14" s="126">
        <v>50.0</v>
      </c>
      <c r="E14" s="313">
        <v>50.0</v>
      </c>
      <c r="F14" s="95" t="s">
        <v>79</v>
      </c>
      <c r="G14" s="74"/>
      <c r="H14" s="74"/>
      <c r="I14" s="74"/>
      <c r="J14" s="74"/>
      <c r="K14" s="74"/>
      <c r="L14" s="74"/>
      <c r="M14" s="74"/>
      <c r="N14" s="74"/>
      <c r="O14" s="74"/>
      <c r="P14" s="74"/>
      <c r="Q14" s="74"/>
      <c r="R14" s="74"/>
      <c r="S14" s="74"/>
      <c r="T14" s="74"/>
      <c r="U14" s="74"/>
      <c r="V14" s="74"/>
      <c r="W14" s="74"/>
      <c r="X14" s="74"/>
      <c r="Y14" s="74"/>
      <c r="Z14" s="74"/>
    </row>
    <row r="15" ht="11.25" customHeight="1">
      <c r="A15" s="66" t="s">
        <v>2887</v>
      </c>
      <c r="B15" s="68" t="s">
        <v>52</v>
      </c>
      <c r="C15" s="66" t="s">
        <v>5696</v>
      </c>
      <c r="D15" s="126">
        <v>50.0</v>
      </c>
      <c r="E15" s="313">
        <v>50.0</v>
      </c>
      <c r="F15" s="95" t="s">
        <v>2887</v>
      </c>
      <c r="G15" s="74"/>
      <c r="H15" s="74"/>
      <c r="I15" s="74"/>
      <c r="J15" s="74"/>
      <c r="K15" s="74"/>
      <c r="L15" s="74"/>
      <c r="M15" s="74"/>
      <c r="N15" s="74"/>
      <c r="O15" s="74"/>
      <c r="P15" s="74"/>
      <c r="Q15" s="74"/>
      <c r="R15" s="74"/>
      <c r="S15" s="74"/>
      <c r="T15" s="74"/>
      <c r="U15" s="74"/>
      <c r="V15" s="74"/>
      <c r="W15" s="74"/>
      <c r="X15" s="74"/>
      <c r="Y15" s="74"/>
      <c r="Z15" s="74"/>
    </row>
    <row r="16" ht="11.25" customHeight="1">
      <c r="A16" s="66" t="s">
        <v>2887</v>
      </c>
      <c r="B16" s="68" t="s">
        <v>52</v>
      </c>
      <c r="C16" s="66" t="s">
        <v>5697</v>
      </c>
      <c r="D16" s="126">
        <v>50.0</v>
      </c>
      <c r="E16" s="313">
        <v>50.0</v>
      </c>
      <c r="F16" s="95" t="s">
        <v>2887</v>
      </c>
      <c r="G16" s="74"/>
      <c r="H16" s="74"/>
      <c r="I16" s="74"/>
      <c r="J16" s="74"/>
      <c r="K16" s="74"/>
      <c r="L16" s="74"/>
      <c r="M16" s="74"/>
      <c r="N16" s="74"/>
      <c r="O16" s="74"/>
      <c r="P16" s="74"/>
      <c r="Q16" s="74"/>
      <c r="R16" s="74"/>
      <c r="S16" s="74"/>
      <c r="T16" s="74"/>
      <c r="U16" s="74"/>
      <c r="V16" s="74"/>
      <c r="W16" s="74"/>
      <c r="X16" s="74"/>
      <c r="Y16" s="74"/>
      <c r="Z16" s="74"/>
    </row>
    <row r="17" ht="11.25" customHeight="1">
      <c r="A17" s="66" t="s">
        <v>85</v>
      </c>
      <c r="B17" s="68" t="s">
        <v>52</v>
      </c>
      <c r="C17" s="66" t="s">
        <v>5698</v>
      </c>
      <c r="D17" s="126">
        <v>50.0</v>
      </c>
      <c r="E17" s="313">
        <v>50.0</v>
      </c>
      <c r="F17" s="95" t="s">
        <v>85</v>
      </c>
      <c r="G17" s="74"/>
      <c r="H17" s="74"/>
      <c r="I17" s="74"/>
      <c r="J17" s="74"/>
      <c r="K17" s="74"/>
      <c r="L17" s="74"/>
      <c r="M17" s="74"/>
      <c r="N17" s="74"/>
      <c r="O17" s="74"/>
      <c r="P17" s="74"/>
      <c r="Q17" s="74"/>
      <c r="R17" s="74"/>
      <c r="S17" s="74"/>
      <c r="T17" s="74"/>
      <c r="U17" s="74"/>
      <c r="V17" s="74"/>
      <c r="W17" s="74"/>
      <c r="X17" s="74"/>
      <c r="Y17" s="74"/>
      <c r="Z17" s="74"/>
    </row>
    <row r="18" ht="11.25" customHeight="1">
      <c r="A18" s="66" t="s">
        <v>85</v>
      </c>
      <c r="B18" s="68" t="s">
        <v>52</v>
      </c>
      <c r="C18" s="66" t="s">
        <v>5699</v>
      </c>
      <c r="D18" s="126">
        <v>50.0</v>
      </c>
      <c r="E18" s="313">
        <v>50.0</v>
      </c>
      <c r="F18" s="95" t="s">
        <v>85</v>
      </c>
      <c r="G18" s="74"/>
      <c r="H18" s="74"/>
      <c r="I18" s="74"/>
      <c r="J18" s="74"/>
      <c r="K18" s="74"/>
      <c r="L18" s="74"/>
      <c r="M18" s="74"/>
      <c r="N18" s="74"/>
      <c r="O18" s="74"/>
      <c r="P18" s="74"/>
      <c r="Q18" s="74"/>
      <c r="R18" s="74"/>
      <c r="S18" s="74"/>
      <c r="T18" s="74"/>
      <c r="U18" s="74"/>
      <c r="V18" s="74"/>
      <c r="W18" s="74"/>
      <c r="X18" s="74"/>
      <c r="Y18" s="74"/>
      <c r="Z18" s="74"/>
    </row>
    <row r="19" ht="11.25" customHeight="1">
      <c r="A19" s="66" t="s">
        <v>2182</v>
      </c>
      <c r="B19" s="68" t="s">
        <v>88</v>
      </c>
      <c r="C19" s="66" t="s">
        <v>5700</v>
      </c>
      <c r="D19" s="126">
        <v>50.0</v>
      </c>
      <c r="E19" s="313">
        <v>50.0</v>
      </c>
      <c r="F19" s="95" t="s">
        <v>104</v>
      </c>
      <c r="G19" s="74"/>
      <c r="H19" s="74"/>
      <c r="I19" s="74"/>
      <c r="J19" s="74"/>
      <c r="K19" s="74"/>
      <c r="L19" s="74"/>
      <c r="M19" s="74"/>
      <c r="N19" s="74"/>
      <c r="O19" s="74"/>
      <c r="P19" s="74"/>
      <c r="Q19" s="74"/>
      <c r="R19" s="74"/>
      <c r="S19" s="74"/>
      <c r="T19" s="74"/>
      <c r="U19" s="74"/>
      <c r="V19" s="74"/>
      <c r="W19" s="74"/>
      <c r="X19" s="74"/>
      <c r="Y19" s="74"/>
      <c r="Z19" s="74"/>
    </row>
    <row r="20" ht="11.25" customHeight="1">
      <c r="A20" s="66" t="s">
        <v>109</v>
      </c>
      <c r="B20" s="68" t="s">
        <v>88</v>
      </c>
      <c r="C20" s="66" t="s">
        <v>5700</v>
      </c>
      <c r="D20" s="126">
        <v>50.0</v>
      </c>
      <c r="E20" s="313">
        <v>50.0</v>
      </c>
      <c r="F20" s="66" t="str">
        <f t="shared" ref="F20:F36" si="1">TRIM(A20)</f>
        <v>Șerban Andrei</v>
      </c>
      <c r="G20" s="74"/>
      <c r="H20" s="74"/>
      <c r="I20" s="74"/>
      <c r="J20" s="74"/>
      <c r="K20" s="74"/>
      <c r="L20" s="74"/>
      <c r="M20" s="74"/>
      <c r="N20" s="74"/>
      <c r="O20" s="74"/>
      <c r="P20" s="74"/>
      <c r="Q20" s="74"/>
      <c r="R20" s="74"/>
      <c r="S20" s="74"/>
      <c r="T20" s="74"/>
      <c r="U20" s="74"/>
      <c r="V20" s="74"/>
      <c r="W20" s="74"/>
      <c r="X20" s="74"/>
      <c r="Y20" s="74"/>
      <c r="Z20" s="74"/>
    </row>
    <row r="21" ht="11.25" customHeight="1">
      <c r="A21" s="100" t="s">
        <v>1764</v>
      </c>
      <c r="B21" s="102" t="s">
        <v>88</v>
      </c>
      <c r="C21" s="100" t="s">
        <v>5701</v>
      </c>
      <c r="D21" s="303">
        <v>50.0</v>
      </c>
      <c r="E21" s="321">
        <v>50.0</v>
      </c>
      <c r="F21" s="100" t="str">
        <f t="shared" si="1"/>
        <v>Stanciu Simiona Alba</v>
      </c>
      <c r="G21" s="74"/>
      <c r="H21" s="74"/>
      <c r="I21" s="74"/>
      <c r="J21" s="74"/>
      <c r="K21" s="74"/>
      <c r="L21" s="74"/>
      <c r="M21" s="74"/>
      <c r="N21" s="74"/>
      <c r="O21" s="74"/>
      <c r="P21" s="74"/>
      <c r="Q21" s="74"/>
      <c r="R21" s="74"/>
      <c r="S21" s="74"/>
      <c r="T21" s="74"/>
      <c r="U21" s="74"/>
      <c r="V21" s="74"/>
      <c r="W21" s="74"/>
      <c r="X21" s="74"/>
      <c r="Y21" s="74"/>
      <c r="Z21" s="74"/>
    </row>
    <row r="22" ht="11.25" customHeight="1">
      <c r="A22" s="66" t="s">
        <v>1570</v>
      </c>
      <c r="B22" s="68" t="s">
        <v>118</v>
      </c>
      <c r="C22" s="66" t="s">
        <v>5702</v>
      </c>
      <c r="D22" s="126">
        <v>50.0</v>
      </c>
      <c r="E22" s="313">
        <v>50.0</v>
      </c>
      <c r="F22" s="305" t="str">
        <f t="shared" si="1"/>
        <v>Denisa-Maria Bâlc</v>
      </c>
      <c r="G22" s="74"/>
      <c r="H22" s="74"/>
      <c r="I22" s="74"/>
      <c r="J22" s="74"/>
      <c r="K22" s="74"/>
      <c r="L22" s="74"/>
      <c r="M22" s="74"/>
      <c r="N22" s="74"/>
      <c r="O22" s="74"/>
      <c r="P22" s="74"/>
      <c r="Q22" s="74"/>
      <c r="R22" s="74"/>
      <c r="S22" s="74"/>
      <c r="T22" s="74"/>
      <c r="U22" s="74"/>
      <c r="V22" s="74"/>
      <c r="W22" s="74"/>
      <c r="X22" s="74"/>
      <c r="Y22" s="74"/>
      <c r="Z22" s="74"/>
    </row>
    <row r="23" ht="11.25" customHeight="1">
      <c r="A23" s="66" t="s">
        <v>1570</v>
      </c>
      <c r="B23" s="68" t="s">
        <v>118</v>
      </c>
      <c r="C23" s="66" t="s">
        <v>5703</v>
      </c>
      <c r="D23" s="126">
        <v>50.0</v>
      </c>
      <c r="E23" s="313">
        <v>50.0</v>
      </c>
      <c r="F23" s="305" t="str">
        <f t="shared" si="1"/>
        <v>Denisa-Maria Bâlc</v>
      </c>
      <c r="G23" s="74"/>
      <c r="H23" s="74"/>
      <c r="I23" s="74"/>
      <c r="J23" s="74"/>
      <c r="K23" s="74"/>
      <c r="L23" s="74"/>
      <c r="M23" s="74"/>
      <c r="N23" s="74"/>
      <c r="O23" s="74"/>
      <c r="P23" s="74"/>
      <c r="Q23" s="74"/>
      <c r="R23" s="74"/>
      <c r="S23" s="74"/>
      <c r="T23" s="74"/>
      <c r="U23" s="74"/>
      <c r="V23" s="74"/>
      <c r="W23" s="74"/>
      <c r="X23" s="74"/>
      <c r="Y23" s="74"/>
      <c r="Z23" s="74"/>
    </row>
    <row r="24" ht="11.25" customHeight="1">
      <c r="A24" s="66" t="s">
        <v>123</v>
      </c>
      <c r="B24" s="68" t="s">
        <v>118</v>
      </c>
      <c r="C24" s="66" t="s">
        <v>5704</v>
      </c>
      <c r="D24" s="126">
        <v>50.0</v>
      </c>
      <c r="E24" s="313">
        <v>50.0</v>
      </c>
      <c r="F24" s="66" t="str">
        <f t="shared" si="1"/>
        <v>Baron Dumitra</v>
      </c>
      <c r="G24" s="74"/>
      <c r="H24" s="74"/>
      <c r="I24" s="74"/>
      <c r="J24" s="74"/>
      <c r="K24" s="74"/>
      <c r="L24" s="74"/>
      <c r="M24" s="74"/>
      <c r="N24" s="74"/>
      <c r="O24" s="74"/>
      <c r="P24" s="74"/>
      <c r="Q24" s="74"/>
      <c r="R24" s="74"/>
      <c r="S24" s="74"/>
      <c r="T24" s="74"/>
      <c r="U24" s="74"/>
      <c r="V24" s="74"/>
      <c r="W24" s="74"/>
      <c r="X24" s="74"/>
      <c r="Y24" s="74"/>
      <c r="Z24" s="74"/>
    </row>
    <row r="25" ht="11.25" customHeight="1">
      <c r="A25" s="66" t="s">
        <v>123</v>
      </c>
      <c r="B25" s="68" t="s">
        <v>118</v>
      </c>
      <c r="C25" s="66" t="s">
        <v>5705</v>
      </c>
      <c r="D25" s="126">
        <v>50.0</v>
      </c>
      <c r="E25" s="313">
        <v>50.0</v>
      </c>
      <c r="F25" s="66" t="str">
        <f t="shared" si="1"/>
        <v>Baron Dumitra</v>
      </c>
      <c r="G25" s="74"/>
      <c r="H25" s="74"/>
      <c r="I25" s="74"/>
      <c r="J25" s="74"/>
      <c r="K25" s="74"/>
      <c r="L25" s="74"/>
      <c r="M25" s="74"/>
      <c r="N25" s="74"/>
      <c r="O25" s="74"/>
      <c r="P25" s="74"/>
      <c r="Q25" s="74"/>
      <c r="R25" s="74"/>
      <c r="S25" s="74"/>
      <c r="T25" s="74"/>
      <c r="U25" s="74"/>
      <c r="V25" s="74"/>
      <c r="W25" s="74"/>
      <c r="X25" s="74"/>
      <c r="Y25" s="74"/>
      <c r="Z25" s="74"/>
    </row>
    <row r="26" ht="11.25" customHeight="1">
      <c r="A26" s="66" t="s">
        <v>123</v>
      </c>
      <c r="B26" s="68" t="s">
        <v>118</v>
      </c>
      <c r="C26" s="66" t="s">
        <v>5706</v>
      </c>
      <c r="D26" s="126">
        <v>50.0</v>
      </c>
      <c r="E26" s="313">
        <v>50.0</v>
      </c>
      <c r="F26" s="66" t="str">
        <f t="shared" si="1"/>
        <v>Baron Dumitra</v>
      </c>
      <c r="G26" s="74"/>
      <c r="H26" s="74"/>
      <c r="I26" s="74"/>
      <c r="J26" s="74"/>
      <c r="K26" s="74"/>
      <c r="L26" s="74"/>
      <c r="M26" s="74"/>
      <c r="N26" s="74"/>
      <c r="O26" s="74"/>
      <c r="P26" s="74"/>
      <c r="Q26" s="74"/>
      <c r="R26" s="74"/>
      <c r="S26" s="74"/>
      <c r="T26" s="74"/>
      <c r="U26" s="74"/>
      <c r="V26" s="74"/>
      <c r="W26" s="74"/>
      <c r="X26" s="74"/>
      <c r="Y26" s="74"/>
      <c r="Z26" s="74"/>
    </row>
    <row r="27" ht="11.25" customHeight="1">
      <c r="A27" s="66" t="s">
        <v>2991</v>
      </c>
      <c r="B27" s="68" t="s">
        <v>913</v>
      </c>
      <c r="C27" s="66" t="s">
        <v>5707</v>
      </c>
      <c r="D27" s="126">
        <v>50.0</v>
      </c>
      <c r="E27" s="313">
        <v>50.0</v>
      </c>
      <c r="F27" s="305" t="str">
        <f t="shared" si="1"/>
        <v>Monica Bors</v>
      </c>
      <c r="G27" s="74"/>
      <c r="H27" s="74"/>
      <c r="I27" s="74"/>
      <c r="J27" s="74"/>
      <c r="K27" s="74"/>
      <c r="L27" s="74"/>
      <c r="M27" s="74"/>
      <c r="N27" s="74"/>
      <c r="O27" s="74"/>
      <c r="P27" s="74"/>
      <c r="Q27" s="74"/>
      <c r="R27" s="74"/>
      <c r="S27" s="74"/>
      <c r="T27" s="74"/>
      <c r="U27" s="74"/>
      <c r="V27" s="74"/>
      <c r="W27" s="74"/>
      <c r="X27" s="74"/>
      <c r="Y27" s="74"/>
      <c r="Z27" s="74"/>
    </row>
    <row r="28" ht="11.25" customHeight="1">
      <c r="A28" s="66" t="s">
        <v>126</v>
      </c>
      <c r="B28" s="68" t="s">
        <v>118</v>
      </c>
      <c r="C28" s="66" t="s">
        <v>5708</v>
      </c>
      <c r="D28" s="126" t="s">
        <v>5709</v>
      </c>
      <c r="E28" s="313">
        <v>50.0</v>
      </c>
      <c r="F28" s="305" t="str">
        <f t="shared" si="1"/>
        <v>Borș Silviu</v>
      </c>
      <c r="G28" s="74"/>
      <c r="H28" s="74"/>
      <c r="I28" s="74"/>
      <c r="J28" s="74"/>
      <c r="K28" s="74"/>
      <c r="L28" s="74"/>
      <c r="M28" s="74"/>
      <c r="N28" s="74"/>
      <c r="O28" s="74"/>
      <c r="P28" s="74"/>
      <c r="Q28" s="74"/>
      <c r="R28" s="74"/>
      <c r="S28" s="74"/>
      <c r="T28" s="74"/>
      <c r="U28" s="74"/>
      <c r="V28" s="74"/>
      <c r="W28" s="74"/>
      <c r="X28" s="74"/>
      <c r="Y28" s="74"/>
      <c r="Z28" s="74"/>
    </row>
    <row r="29" ht="11.25" customHeight="1">
      <c r="A29" s="66" t="s">
        <v>2715</v>
      </c>
      <c r="B29" s="68" t="s">
        <v>118</v>
      </c>
      <c r="C29" s="66" t="s">
        <v>5710</v>
      </c>
      <c r="D29" s="126">
        <v>50.0</v>
      </c>
      <c r="E29" s="313">
        <v>50.0</v>
      </c>
      <c r="F29" s="467" t="str">
        <f t="shared" si="1"/>
        <v>FLOREA DIANA</v>
      </c>
      <c r="G29" s="74"/>
      <c r="H29" s="74"/>
      <c r="I29" s="74"/>
      <c r="J29" s="74"/>
      <c r="K29" s="74"/>
      <c r="L29" s="74"/>
      <c r="M29" s="74"/>
      <c r="N29" s="74"/>
      <c r="O29" s="74"/>
      <c r="P29" s="74"/>
      <c r="Q29" s="74"/>
      <c r="R29" s="74"/>
      <c r="S29" s="74"/>
      <c r="T29" s="74"/>
      <c r="U29" s="74"/>
      <c r="V29" s="74"/>
      <c r="W29" s="74"/>
      <c r="X29" s="74"/>
      <c r="Y29" s="74"/>
      <c r="Z29" s="74"/>
    </row>
    <row r="30" ht="11.25" customHeight="1">
      <c r="A30" s="66" t="s">
        <v>3055</v>
      </c>
      <c r="B30" s="68" t="s">
        <v>118</v>
      </c>
      <c r="C30" s="66" t="s">
        <v>5711</v>
      </c>
      <c r="D30" s="126">
        <v>50.0</v>
      </c>
      <c r="E30" s="313">
        <v>50.0</v>
      </c>
      <c r="F30" s="467" t="str">
        <f t="shared" si="1"/>
        <v>Milcu Maria Elena</v>
      </c>
      <c r="G30" s="74"/>
      <c r="H30" s="74"/>
      <c r="I30" s="74"/>
      <c r="J30" s="74"/>
      <c r="K30" s="74"/>
      <c r="L30" s="74"/>
      <c r="M30" s="74"/>
      <c r="N30" s="74"/>
      <c r="O30" s="74"/>
      <c r="P30" s="74"/>
      <c r="Q30" s="74"/>
      <c r="R30" s="74"/>
      <c r="S30" s="74"/>
      <c r="T30" s="74"/>
      <c r="U30" s="74"/>
      <c r="V30" s="74"/>
      <c r="W30" s="74"/>
      <c r="X30" s="74"/>
      <c r="Y30" s="74"/>
      <c r="Z30" s="74"/>
    </row>
    <row r="31" ht="11.25" customHeight="1">
      <c r="A31" s="66" t="s">
        <v>140</v>
      </c>
      <c r="B31" s="68" t="s">
        <v>118</v>
      </c>
      <c r="C31" s="66" t="s">
        <v>5712</v>
      </c>
      <c r="D31" s="126">
        <v>50.0</v>
      </c>
      <c r="E31" s="313">
        <v>50.0</v>
      </c>
      <c r="F31" s="467" t="str">
        <f t="shared" si="1"/>
        <v>Pojoga Vlad</v>
      </c>
      <c r="G31" s="74"/>
      <c r="H31" s="74"/>
      <c r="I31" s="74"/>
      <c r="J31" s="74"/>
      <c r="K31" s="74"/>
      <c r="L31" s="74"/>
      <c r="M31" s="74"/>
      <c r="N31" s="74"/>
      <c r="O31" s="74"/>
      <c r="P31" s="74"/>
      <c r="Q31" s="74"/>
      <c r="R31" s="74"/>
      <c r="S31" s="74"/>
      <c r="T31" s="74"/>
      <c r="U31" s="74"/>
      <c r="V31" s="74"/>
      <c r="W31" s="74"/>
      <c r="X31" s="74"/>
      <c r="Y31" s="74"/>
      <c r="Z31" s="74"/>
    </row>
    <row r="32" ht="11.25" customHeight="1">
      <c r="A32" s="66" t="s">
        <v>3121</v>
      </c>
      <c r="B32" s="68" t="s">
        <v>118</v>
      </c>
      <c r="C32" s="66" t="s">
        <v>5713</v>
      </c>
      <c r="D32" s="126">
        <v>50.0</v>
      </c>
      <c r="E32" s="313">
        <v>50.0</v>
      </c>
      <c r="F32" s="467" t="str">
        <f t="shared" si="1"/>
        <v>Ticărău Iulia-Maria</v>
      </c>
      <c r="G32" s="74"/>
      <c r="H32" s="74"/>
      <c r="I32" s="74"/>
      <c r="J32" s="74"/>
      <c r="K32" s="74"/>
      <c r="L32" s="74"/>
      <c r="M32" s="74"/>
      <c r="N32" s="74"/>
      <c r="O32" s="74"/>
      <c r="P32" s="74"/>
      <c r="Q32" s="74"/>
      <c r="R32" s="74"/>
      <c r="S32" s="74"/>
      <c r="T32" s="74"/>
      <c r="U32" s="74"/>
      <c r="V32" s="74"/>
      <c r="W32" s="74"/>
      <c r="X32" s="74"/>
      <c r="Y32" s="74"/>
      <c r="Z32" s="74"/>
    </row>
    <row r="33" ht="11.25" customHeight="1">
      <c r="A33" s="66" t="s">
        <v>1956</v>
      </c>
      <c r="B33" s="68" t="s">
        <v>1956</v>
      </c>
      <c r="C33" s="66" t="s">
        <v>5714</v>
      </c>
      <c r="D33" s="126">
        <v>50.0</v>
      </c>
      <c r="E33" s="313">
        <v>50.0</v>
      </c>
      <c r="F33" s="467" t="str">
        <f t="shared" si="1"/>
        <v>Varga, Dragoș</v>
      </c>
      <c r="G33" s="74"/>
      <c r="H33" s="74"/>
      <c r="I33" s="74"/>
      <c r="J33" s="74"/>
      <c r="K33" s="74"/>
      <c r="L33" s="74"/>
      <c r="M33" s="74"/>
      <c r="N33" s="74"/>
      <c r="O33" s="74"/>
      <c r="P33" s="74"/>
      <c r="Q33" s="74"/>
      <c r="R33" s="74"/>
      <c r="S33" s="74"/>
      <c r="T33" s="74"/>
      <c r="U33" s="74"/>
      <c r="V33" s="74"/>
      <c r="W33" s="74"/>
      <c r="X33" s="74"/>
      <c r="Y33" s="74"/>
      <c r="Z33" s="74"/>
    </row>
    <row r="34" ht="11.25" customHeight="1">
      <c r="A34" s="66" t="s">
        <v>1956</v>
      </c>
      <c r="B34" s="68" t="s">
        <v>1956</v>
      </c>
      <c r="C34" s="66" t="s">
        <v>5715</v>
      </c>
      <c r="D34" s="126">
        <v>50.0</v>
      </c>
      <c r="E34" s="313">
        <v>50.0</v>
      </c>
      <c r="F34" s="467" t="str">
        <f t="shared" si="1"/>
        <v>Varga, Dragoș</v>
      </c>
      <c r="G34" s="74"/>
      <c r="H34" s="74"/>
      <c r="I34" s="74"/>
      <c r="J34" s="74"/>
      <c r="K34" s="74"/>
      <c r="L34" s="74"/>
      <c r="M34" s="74"/>
      <c r="N34" s="74"/>
      <c r="O34" s="74"/>
      <c r="P34" s="74"/>
      <c r="Q34" s="74"/>
      <c r="R34" s="74"/>
      <c r="S34" s="74"/>
      <c r="T34" s="74"/>
      <c r="U34" s="74"/>
      <c r="V34" s="74"/>
      <c r="W34" s="74"/>
      <c r="X34" s="74"/>
      <c r="Y34" s="74"/>
      <c r="Z34" s="74"/>
    </row>
    <row r="35" ht="11.25" customHeight="1">
      <c r="A35" s="66" t="s">
        <v>2763</v>
      </c>
      <c r="B35" s="68" t="s">
        <v>1067</v>
      </c>
      <c r="C35" s="66" t="s">
        <v>5716</v>
      </c>
      <c r="D35" s="126">
        <v>50.0</v>
      </c>
      <c r="E35" s="313">
        <v>50.0</v>
      </c>
      <c r="F35" s="467" t="str">
        <f t="shared" si="1"/>
        <v>Vătavu Bogdan-Vlad</v>
      </c>
      <c r="G35" s="74"/>
      <c r="H35" s="74"/>
      <c r="I35" s="74"/>
      <c r="J35" s="74"/>
      <c r="K35" s="74"/>
      <c r="L35" s="74"/>
      <c r="M35" s="74"/>
      <c r="N35" s="74"/>
      <c r="O35" s="74"/>
      <c r="P35" s="74"/>
      <c r="Q35" s="74"/>
      <c r="R35" s="74"/>
      <c r="S35" s="74"/>
      <c r="T35" s="74"/>
      <c r="U35" s="74"/>
      <c r="V35" s="74"/>
      <c r="W35" s="74"/>
      <c r="X35" s="74"/>
      <c r="Y35" s="74"/>
      <c r="Z35" s="74"/>
    </row>
    <row r="36" ht="11.25" customHeight="1">
      <c r="A36" s="65"/>
      <c r="B36" s="66"/>
      <c r="C36" s="66"/>
      <c r="D36" s="126"/>
      <c r="E36" s="313">
        <f>SUM(E9:E35)</f>
        <v>1350</v>
      </c>
      <c r="F36" s="467" t="str">
        <f t="shared" si="1"/>
        <v/>
      </c>
      <c r="G36" s="74"/>
      <c r="H36" s="74"/>
      <c r="I36" s="74"/>
      <c r="J36" s="74"/>
      <c r="K36" s="74"/>
      <c r="L36" s="74"/>
      <c r="M36" s="74"/>
      <c r="N36" s="74"/>
      <c r="O36" s="74"/>
      <c r="P36" s="74"/>
      <c r="Q36" s="74"/>
      <c r="R36" s="74"/>
      <c r="S36" s="74"/>
      <c r="T36" s="74"/>
      <c r="U36" s="74"/>
      <c r="V36" s="74"/>
      <c r="W36" s="74"/>
      <c r="X36" s="74"/>
      <c r="Y36" s="74"/>
      <c r="Z36" s="74"/>
    </row>
    <row r="37" ht="11.25" customHeight="1">
      <c r="A37" s="65"/>
      <c r="B37" s="66"/>
      <c r="C37" s="66"/>
      <c r="D37" s="69"/>
      <c r="E37" s="308"/>
      <c r="F37" s="467"/>
      <c r="G37" s="74"/>
      <c r="H37" s="74"/>
      <c r="I37" s="74"/>
      <c r="J37" s="74"/>
      <c r="K37" s="74"/>
      <c r="L37" s="74"/>
      <c r="M37" s="74"/>
      <c r="N37" s="74"/>
      <c r="O37" s="74"/>
      <c r="P37" s="74"/>
      <c r="Q37" s="74"/>
      <c r="R37" s="74"/>
      <c r="S37" s="74"/>
      <c r="T37" s="74"/>
      <c r="U37" s="74"/>
      <c r="V37" s="74"/>
      <c r="W37" s="74"/>
      <c r="X37" s="74"/>
      <c r="Y37" s="74"/>
      <c r="Z37" s="74"/>
    </row>
    <row r="38" ht="11.25" customHeight="1">
      <c r="A38" s="65"/>
      <c r="B38" s="66"/>
      <c r="C38" s="66"/>
      <c r="D38" s="69"/>
      <c r="E38" s="308"/>
      <c r="F38" s="467"/>
      <c r="G38" s="74"/>
      <c r="H38" s="74"/>
      <c r="I38" s="74"/>
      <c r="J38" s="74"/>
      <c r="K38" s="74"/>
      <c r="L38" s="74"/>
      <c r="M38" s="74"/>
      <c r="N38" s="74"/>
      <c r="O38" s="74"/>
      <c r="P38" s="74"/>
      <c r="Q38" s="74"/>
      <c r="R38" s="74"/>
      <c r="S38" s="74"/>
      <c r="T38" s="74"/>
      <c r="U38" s="74"/>
      <c r="V38" s="74"/>
      <c r="W38" s="74"/>
      <c r="X38" s="74"/>
      <c r="Y38" s="74"/>
      <c r="Z38" s="74"/>
    </row>
    <row r="39" ht="11.25" customHeight="1">
      <c r="A39" s="65"/>
      <c r="B39" s="66"/>
      <c r="C39" s="66"/>
      <c r="D39" s="69"/>
      <c r="E39" s="308"/>
      <c r="F39" s="467"/>
      <c r="G39" s="74"/>
      <c r="H39" s="74"/>
      <c r="I39" s="74"/>
      <c r="J39" s="74"/>
      <c r="K39" s="74"/>
      <c r="L39" s="74"/>
      <c r="M39" s="74"/>
      <c r="N39" s="74"/>
      <c r="O39" s="74"/>
      <c r="P39" s="74"/>
      <c r="Q39" s="74"/>
      <c r="R39" s="74"/>
      <c r="S39" s="74"/>
      <c r="T39" s="74"/>
      <c r="U39" s="74"/>
      <c r="V39" s="74"/>
      <c r="W39" s="74"/>
      <c r="X39" s="74"/>
      <c r="Y39" s="74"/>
      <c r="Z39" s="74"/>
    </row>
    <row r="40" ht="11.25" customHeight="1">
      <c r="A40" s="65"/>
      <c r="B40" s="66"/>
      <c r="C40" s="66"/>
      <c r="D40" s="69"/>
      <c r="E40" s="308"/>
      <c r="F40" s="467"/>
      <c r="G40" s="74"/>
      <c r="H40" s="74"/>
      <c r="I40" s="74"/>
      <c r="J40" s="74"/>
      <c r="K40" s="74"/>
      <c r="L40" s="74"/>
      <c r="M40" s="74"/>
      <c r="N40" s="74"/>
      <c r="O40" s="74"/>
      <c r="P40" s="74"/>
      <c r="Q40" s="74"/>
      <c r="R40" s="74"/>
      <c r="S40" s="74"/>
      <c r="T40" s="74"/>
      <c r="U40" s="74"/>
      <c r="V40" s="74"/>
      <c r="W40" s="74"/>
      <c r="X40" s="74"/>
      <c r="Y40" s="74"/>
      <c r="Z40" s="74"/>
    </row>
    <row r="41" ht="11.25" customHeight="1">
      <c r="A41" s="65"/>
      <c r="B41" s="66"/>
      <c r="C41" s="66"/>
      <c r="D41" s="69"/>
      <c r="E41" s="308"/>
      <c r="F41" s="467"/>
      <c r="G41" s="74"/>
      <c r="H41" s="74"/>
      <c r="I41" s="74"/>
      <c r="J41" s="74"/>
      <c r="K41" s="74"/>
      <c r="L41" s="74"/>
      <c r="M41" s="74"/>
      <c r="N41" s="74"/>
      <c r="O41" s="74"/>
      <c r="P41" s="74"/>
      <c r="Q41" s="74"/>
      <c r="R41" s="74"/>
      <c r="S41" s="74"/>
      <c r="T41" s="74"/>
      <c r="U41" s="74"/>
      <c r="V41" s="74"/>
      <c r="W41" s="74"/>
      <c r="X41" s="74"/>
      <c r="Y41" s="74"/>
      <c r="Z41" s="74"/>
    </row>
    <row r="42" ht="11.25" customHeight="1">
      <c r="A42" s="65"/>
      <c r="B42" s="66"/>
      <c r="C42" s="66"/>
      <c r="D42" s="69"/>
      <c r="E42" s="308"/>
      <c r="F42" s="467"/>
      <c r="G42" s="74"/>
      <c r="H42" s="74"/>
      <c r="I42" s="74"/>
      <c r="J42" s="74"/>
      <c r="K42" s="74"/>
      <c r="L42" s="74"/>
      <c r="M42" s="74"/>
      <c r="N42" s="74"/>
      <c r="O42" s="74"/>
      <c r="P42" s="74"/>
      <c r="Q42" s="74"/>
      <c r="R42" s="74"/>
      <c r="S42" s="74"/>
      <c r="T42" s="74"/>
      <c r="U42" s="74"/>
      <c r="V42" s="74"/>
      <c r="W42" s="74"/>
      <c r="X42" s="74"/>
      <c r="Y42" s="74"/>
      <c r="Z42" s="74"/>
    </row>
    <row r="43" ht="11.25" customHeight="1">
      <c r="A43" s="65"/>
      <c r="B43" s="66"/>
      <c r="C43" s="66"/>
      <c r="D43" s="69"/>
      <c r="E43" s="308"/>
      <c r="F43" s="467"/>
      <c r="G43" s="74"/>
      <c r="H43" s="74"/>
      <c r="I43" s="74"/>
      <c r="J43" s="74"/>
      <c r="K43" s="74"/>
      <c r="L43" s="74"/>
      <c r="M43" s="74"/>
      <c r="N43" s="74"/>
      <c r="O43" s="74"/>
      <c r="P43" s="74"/>
      <c r="Q43" s="74"/>
      <c r="R43" s="74"/>
      <c r="S43" s="74"/>
      <c r="T43" s="74"/>
      <c r="U43" s="74"/>
      <c r="V43" s="74"/>
      <c r="W43" s="74"/>
      <c r="X43" s="74"/>
      <c r="Y43" s="74"/>
      <c r="Z43" s="74"/>
    </row>
    <row r="44" ht="11.25" customHeight="1">
      <c r="A44" s="65"/>
      <c r="B44" s="66"/>
      <c r="C44" s="66"/>
      <c r="D44" s="69"/>
      <c r="E44" s="308"/>
      <c r="F44" s="467"/>
      <c r="G44" s="74"/>
      <c r="H44" s="74"/>
      <c r="I44" s="74"/>
      <c r="J44" s="74"/>
      <c r="K44" s="74"/>
      <c r="L44" s="74"/>
      <c r="M44" s="74"/>
      <c r="N44" s="74"/>
      <c r="O44" s="74"/>
      <c r="P44" s="74"/>
      <c r="Q44" s="74"/>
      <c r="R44" s="74"/>
      <c r="S44" s="74"/>
      <c r="T44" s="74"/>
      <c r="U44" s="74"/>
      <c r="V44" s="74"/>
      <c r="W44" s="74"/>
      <c r="X44" s="74"/>
      <c r="Y44" s="74"/>
      <c r="Z44" s="74"/>
    </row>
    <row r="45" ht="11.25" customHeight="1">
      <c r="A45" s="65"/>
      <c r="B45" s="66"/>
      <c r="C45" s="66"/>
      <c r="D45" s="69"/>
      <c r="E45" s="308"/>
      <c r="F45" s="467"/>
      <c r="G45" s="74"/>
      <c r="H45" s="74"/>
      <c r="I45" s="74"/>
      <c r="J45" s="74"/>
      <c r="K45" s="74"/>
      <c r="L45" s="74"/>
      <c r="M45" s="74"/>
      <c r="N45" s="74"/>
      <c r="O45" s="74"/>
      <c r="P45" s="74"/>
      <c r="Q45" s="74"/>
      <c r="R45" s="74"/>
      <c r="S45" s="74"/>
      <c r="T45" s="74"/>
      <c r="U45" s="74"/>
      <c r="V45" s="74"/>
      <c r="W45" s="74"/>
      <c r="X45" s="74"/>
      <c r="Y45" s="74"/>
      <c r="Z45" s="74"/>
    </row>
    <row r="46" ht="11.25" customHeight="1">
      <c r="A46" s="65"/>
      <c r="B46" s="66"/>
      <c r="C46" s="66"/>
      <c r="D46" s="69"/>
      <c r="E46" s="308"/>
      <c r="F46" s="467"/>
      <c r="G46" s="74"/>
      <c r="H46" s="74"/>
      <c r="I46" s="74"/>
      <c r="J46" s="74"/>
      <c r="K46" s="74"/>
      <c r="L46" s="74"/>
      <c r="M46" s="74"/>
      <c r="N46" s="74"/>
      <c r="O46" s="74"/>
      <c r="P46" s="74"/>
      <c r="Q46" s="74"/>
      <c r="R46" s="74"/>
      <c r="S46" s="74"/>
      <c r="T46" s="74"/>
      <c r="U46" s="74"/>
      <c r="V46" s="74"/>
      <c r="W46" s="74"/>
      <c r="X46" s="74"/>
      <c r="Y46" s="74"/>
      <c r="Z46" s="74"/>
    </row>
    <row r="47" ht="11.25" customHeight="1">
      <c r="A47" s="65"/>
      <c r="B47" s="66"/>
      <c r="C47" s="66"/>
      <c r="D47" s="69"/>
      <c r="E47" s="308"/>
      <c r="F47" s="467"/>
      <c r="G47" s="74"/>
      <c r="H47" s="74"/>
      <c r="I47" s="74"/>
      <c r="J47" s="74"/>
      <c r="K47" s="74"/>
      <c r="L47" s="74"/>
      <c r="M47" s="74"/>
      <c r="N47" s="74"/>
      <c r="O47" s="74"/>
      <c r="P47" s="74"/>
      <c r="Q47" s="74"/>
      <c r="R47" s="74"/>
      <c r="S47" s="74"/>
      <c r="T47" s="74"/>
      <c r="U47" s="74"/>
      <c r="V47" s="74"/>
      <c r="W47" s="74"/>
      <c r="X47" s="74"/>
      <c r="Y47" s="74"/>
      <c r="Z47" s="74"/>
    </row>
    <row r="48" ht="11.25" customHeight="1">
      <c r="A48" s="65"/>
      <c r="B48" s="66"/>
      <c r="C48" s="66"/>
      <c r="D48" s="69"/>
      <c r="E48" s="308"/>
      <c r="F48" s="467"/>
      <c r="G48" s="74"/>
      <c r="H48" s="74"/>
      <c r="I48" s="74"/>
      <c r="J48" s="74"/>
      <c r="K48" s="74"/>
      <c r="L48" s="74"/>
      <c r="M48" s="74"/>
      <c r="N48" s="74"/>
      <c r="O48" s="74"/>
      <c r="P48" s="74"/>
      <c r="Q48" s="74"/>
      <c r="R48" s="74"/>
      <c r="S48" s="74"/>
      <c r="T48" s="74"/>
      <c r="U48" s="74"/>
      <c r="V48" s="74"/>
      <c r="W48" s="74"/>
      <c r="X48" s="74"/>
      <c r="Y48" s="74"/>
      <c r="Z48" s="74"/>
    </row>
    <row r="49" ht="11.25" customHeight="1">
      <c r="A49" s="65"/>
      <c r="B49" s="66"/>
      <c r="C49" s="66"/>
      <c r="D49" s="69"/>
      <c r="E49" s="308"/>
      <c r="F49" s="467"/>
      <c r="G49" s="74"/>
      <c r="H49" s="74"/>
      <c r="I49" s="74"/>
      <c r="J49" s="74"/>
      <c r="K49" s="74"/>
      <c r="L49" s="74"/>
      <c r="M49" s="74"/>
      <c r="N49" s="74"/>
      <c r="O49" s="74"/>
      <c r="P49" s="74"/>
      <c r="Q49" s="74"/>
      <c r="R49" s="74"/>
      <c r="S49" s="74"/>
      <c r="T49" s="74"/>
      <c r="U49" s="74"/>
      <c r="V49" s="74"/>
      <c r="W49" s="74"/>
      <c r="X49" s="74"/>
      <c r="Y49" s="74"/>
      <c r="Z49" s="74"/>
    </row>
    <row r="50" ht="11.25" customHeight="1">
      <c r="A50" s="65"/>
      <c r="B50" s="66"/>
      <c r="C50" s="66"/>
      <c r="D50" s="69"/>
      <c r="E50" s="308"/>
      <c r="F50" s="467"/>
      <c r="G50" s="74"/>
      <c r="H50" s="74"/>
      <c r="I50" s="74"/>
      <c r="J50" s="74"/>
      <c r="K50" s="74"/>
      <c r="L50" s="74"/>
      <c r="M50" s="74"/>
      <c r="N50" s="74"/>
      <c r="O50" s="74"/>
      <c r="P50" s="74"/>
      <c r="Q50" s="74"/>
      <c r="R50" s="74"/>
      <c r="S50" s="74"/>
      <c r="T50" s="74"/>
      <c r="U50" s="74"/>
      <c r="V50" s="74"/>
      <c r="W50" s="74"/>
      <c r="X50" s="74"/>
      <c r="Y50" s="74"/>
      <c r="Z50" s="74"/>
    </row>
    <row r="51" ht="11.25" customHeight="1">
      <c r="A51" s="65"/>
      <c r="B51" s="66"/>
      <c r="C51" s="66"/>
      <c r="D51" s="69"/>
      <c r="E51" s="308"/>
      <c r="F51" s="467"/>
      <c r="G51" s="74"/>
      <c r="H51" s="74"/>
      <c r="I51" s="74"/>
      <c r="J51" s="74"/>
      <c r="K51" s="74"/>
      <c r="L51" s="74"/>
      <c r="M51" s="74"/>
      <c r="N51" s="74"/>
      <c r="O51" s="74"/>
      <c r="P51" s="74"/>
      <c r="Q51" s="74"/>
      <c r="R51" s="74"/>
      <c r="S51" s="74"/>
      <c r="T51" s="74"/>
      <c r="U51" s="74"/>
      <c r="V51" s="74"/>
      <c r="W51" s="74"/>
      <c r="X51" s="74"/>
      <c r="Y51" s="74"/>
      <c r="Z51" s="74"/>
    </row>
    <row r="52" ht="11.25" customHeight="1">
      <c r="A52" s="65"/>
      <c r="B52" s="66"/>
      <c r="C52" s="66"/>
      <c r="D52" s="69"/>
      <c r="E52" s="308"/>
      <c r="F52" s="467"/>
      <c r="G52" s="74"/>
      <c r="H52" s="74"/>
      <c r="I52" s="74"/>
      <c r="J52" s="74"/>
      <c r="K52" s="74"/>
      <c r="L52" s="74"/>
      <c r="M52" s="74"/>
      <c r="N52" s="74"/>
      <c r="O52" s="74"/>
      <c r="P52" s="74"/>
      <c r="Q52" s="74"/>
      <c r="R52" s="74"/>
      <c r="S52" s="74"/>
      <c r="T52" s="74"/>
      <c r="U52" s="74"/>
      <c r="V52" s="74"/>
      <c r="W52" s="74"/>
      <c r="X52" s="74"/>
      <c r="Y52" s="74"/>
      <c r="Z52" s="74"/>
    </row>
    <row r="53" ht="11.25" customHeight="1">
      <c r="A53" s="65"/>
      <c r="B53" s="66"/>
      <c r="C53" s="66"/>
      <c r="D53" s="69"/>
      <c r="E53" s="308"/>
      <c r="F53" s="467"/>
      <c r="G53" s="74"/>
      <c r="H53" s="74"/>
      <c r="I53" s="74"/>
      <c r="J53" s="74"/>
      <c r="K53" s="74"/>
      <c r="L53" s="74"/>
      <c r="M53" s="74"/>
      <c r="N53" s="74"/>
      <c r="O53" s="74"/>
      <c r="P53" s="74"/>
      <c r="Q53" s="74"/>
      <c r="R53" s="74"/>
      <c r="S53" s="74"/>
      <c r="T53" s="74"/>
      <c r="U53" s="74"/>
      <c r="V53" s="74"/>
      <c r="W53" s="74"/>
      <c r="X53" s="74"/>
      <c r="Y53" s="74"/>
      <c r="Z53" s="74"/>
    </row>
    <row r="54" ht="11.25" customHeight="1">
      <c r="A54" s="65"/>
      <c r="B54" s="66"/>
      <c r="C54" s="66"/>
      <c r="D54" s="69"/>
      <c r="E54" s="308"/>
      <c r="F54" s="467"/>
      <c r="G54" s="74"/>
      <c r="H54" s="74"/>
      <c r="I54" s="74"/>
      <c r="J54" s="74"/>
      <c r="K54" s="74"/>
      <c r="L54" s="74"/>
      <c r="M54" s="74"/>
      <c r="N54" s="74"/>
      <c r="O54" s="74"/>
      <c r="P54" s="74"/>
      <c r="Q54" s="74"/>
      <c r="R54" s="74"/>
      <c r="S54" s="74"/>
      <c r="T54" s="74"/>
      <c r="U54" s="74"/>
      <c r="V54" s="74"/>
      <c r="W54" s="74"/>
      <c r="X54" s="74"/>
      <c r="Y54" s="74"/>
      <c r="Z54" s="74"/>
    </row>
    <row r="55" ht="11.25" customHeight="1">
      <c r="A55" s="65"/>
      <c r="B55" s="66"/>
      <c r="C55" s="66"/>
      <c r="D55" s="69"/>
      <c r="E55" s="308"/>
      <c r="F55" s="467"/>
      <c r="G55" s="74"/>
      <c r="H55" s="74"/>
      <c r="I55" s="74"/>
      <c r="J55" s="74"/>
      <c r="K55" s="74"/>
      <c r="L55" s="74"/>
      <c r="M55" s="74"/>
      <c r="N55" s="74"/>
      <c r="O55" s="74"/>
      <c r="P55" s="74"/>
      <c r="Q55" s="74"/>
      <c r="R55" s="74"/>
      <c r="S55" s="74"/>
      <c r="T55" s="74"/>
      <c r="U55" s="74"/>
      <c r="V55" s="74"/>
      <c r="W55" s="74"/>
      <c r="X55" s="74"/>
      <c r="Y55" s="74"/>
      <c r="Z55" s="74"/>
    </row>
    <row r="56" ht="11.25" customHeight="1">
      <c r="A56" s="65"/>
      <c r="B56" s="66"/>
      <c r="C56" s="66"/>
      <c r="D56" s="69"/>
      <c r="E56" s="308"/>
      <c r="F56" s="467"/>
      <c r="G56" s="74"/>
      <c r="H56" s="74"/>
      <c r="I56" s="74"/>
      <c r="J56" s="74"/>
      <c r="K56" s="74"/>
      <c r="L56" s="74"/>
      <c r="M56" s="74"/>
      <c r="N56" s="74"/>
      <c r="O56" s="74"/>
      <c r="P56" s="74"/>
      <c r="Q56" s="74"/>
      <c r="R56" s="74"/>
      <c r="S56" s="74"/>
      <c r="T56" s="74"/>
      <c r="U56" s="74"/>
      <c r="V56" s="74"/>
      <c r="W56" s="74"/>
      <c r="X56" s="74"/>
      <c r="Y56" s="74"/>
      <c r="Z56" s="74"/>
    </row>
    <row r="57" ht="11.25" customHeight="1">
      <c r="A57" s="65"/>
      <c r="B57" s="66"/>
      <c r="C57" s="66"/>
      <c r="D57" s="69"/>
      <c r="E57" s="308"/>
      <c r="F57" s="467"/>
      <c r="G57" s="74"/>
      <c r="H57" s="74"/>
      <c r="I57" s="74"/>
      <c r="J57" s="74"/>
      <c r="K57" s="74"/>
      <c r="L57" s="74"/>
      <c r="M57" s="74"/>
      <c r="N57" s="74"/>
      <c r="O57" s="74"/>
      <c r="P57" s="74"/>
      <c r="Q57" s="74"/>
      <c r="R57" s="74"/>
      <c r="S57" s="74"/>
      <c r="T57" s="74"/>
      <c r="U57" s="74"/>
      <c r="V57" s="74"/>
      <c r="W57" s="74"/>
      <c r="X57" s="74"/>
      <c r="Y57" s="74"/>
      <c r="Z57" s="74"/>
    </row>
    <row r="58" ht="11.25" customHeight="1">
      <c r="A58" s="65"/>
      <c r="B58" s="66"/>
      <c r="C58" s="66"/>
      <c r="D58" s="69"/>
      <c r="E58" s="308"/>
      <c r="F58" s="467"/>
      <c r="G58" s="74"/>
      <c r="H58" s="74"/>
      <c r="I58" s="74"/>
      <c r="J58" s="74"/>
      <c r="K58" s="74"/>
      <c r="L58" s="74"/>
      <c r="M58" s="74"/>
      <c r="N58" s="74"/>
      <c r="O58" s="74"/>
      <c r="P58" s="74"/>
      <c r="Q58" s="74"/>
      <c r="R58" s="74"/>
      <c r="S58" s="74"/>
      <c r="T58" s="74"/>
      <c r="U58" s="74"/>
      <c r="V58" s="74"/>
      <c r="W58" s="74"/>
      <c r="X58" s="74"/>
      <c r="Y58" s="74"/>
      <c r="Z58" s="74"/>
    </row>
    <row r="59" ht="11.25" customHeight="1">
      <c r="A59" s="65"/>
      <c r="B59" s="66"/>
      <c r="C59" s="66"/>
      <c r="D59" s="69"/>
      <c r="E59" s="308"/>
      <c r="F59" s="467"/>
      <c r="G59" s="74"/>
      <c r="H59" s="74"/>
      <c r="I59" s="74"/>
      <c r="J59" s="74"/>
      <c r="K59" s="74"/>
      <c r="L59" s="74"/>
      <c r="M59" s="74"/>
      <c r="N59" s="74"/>
      <c r="O59" s="74"/>
      <c r="P59" s="74"/>
      <c r="Q59" s="74"/>
      <c r="R59" s="74"/>
      <c r="S59" s="74"/>
      <c r="T59" s="74"/>
      <c r="U59" s="74"/>
      <c r="V59" s="74"/>
      <c r="W59" s="74"/>
      <c r="X59" s="74"/>
      <c r="Y59" s="74"/>
      <c r="Z59" s="74"/>
    </row>
    <row r="60" ht="11.25" customHeight="1">
      <c r="A60" s="65"/>
      <c r="B60" s="66"/>
      <c r="C60" s="66"/>
      <c r="D60" s="69"/>
      <c r="E60" s="308"/>
      <c r="F60" s="467"/>
      <c r="G60" s="74"/>
      <c r="H60" s="74"/>
      <c r="I60" s="74"/>
      <c r="J60" s="74"/>
      <c r="K60" s="74"/>
      <c r="L60" s="74"/>
      <c r="M60" s="74"/>
      <c r="N60" s="74"/>
      <c r="O60" s="74"/>
      <c r="P60" s="74"/>
      <c r="Q60" s="74"/>
      <c r="R60" s="74"/>
      <c r="S60" s="74"/>
      <c r="T60" s="74"/>
      <c r="U60" s="74"/>
      <c r="V60" s="74"/>
      <c r="W60" s="74"/>
      <c r="X60" s="74"/>
      <c r="Y60" s="74"/>
      <c r="Z60" s="74"/>
    </row>
    <row r="61" ht="11.25" customHeight="1">
      <c r="A61" s="65"/>
      <c r="B61" s="66"/>
      <c r="C61" s="66"/>
      <c r="D61" s="69"/>
      <c r="E61" s="308"/>
      <c r="F61" s="467"/>
      <c r="G61" s="74"/>
      <c r="H61" s="74"/>
      <c r="I61" s="74"/>
      <c r="J61" s="74"/>
      <c r="K61" s="74"/>
      <c r="L61" s="74"/>
      <c r="M61" s="74"/>
      <c r="N61" s="74"/>
      <c r="O61" s="74"/>
      <c r="P61" s="74"/>
      <c r="Q61" s="74"/>
      <c r="R61" s="74"/>
      <c r="S61" s="74"/>
      <c r="T61" s="74"/>
      <c r="U61" s="74"/>
      <c r="V61" s="74"/>
      <c r="W61" s="74"/>
      <c r="X61" s="74"/>
      <c r="Y61" s="74"/>
      <c r="Z61" s="74"/>
    </row>
    <row r="62" ht="11.25" customHeight="1">
      <c r="A62" s="65"/>
      <c r="B62" s="66"/>
      <c r="C62" s="66"/>
      <c r="D62" s="69"/>
      <c r="E62" s="308"/>
      <c r="F62" s="467"/>
      <c r="G62" s="74"/>
      <c r="H62" s="74"/>
      <c r="I62" s="74"/>
      <c r="J62" s="74"/>
      <c r="K62" s="74"/>
      <c r="L62" s="74"/>
      <c r="M62" s="74"/>
      <c r="N62" s="74"/>
      <c r="O62" s="74"/>
      <c r="P62" s="74"/>
      <c r="Q62" s="74"/>
      <c r="R62" s="74"/>
      <c r="S62" s="74"/>
      <c r="T62" s="74"/>
      <c r="U62" s="74"/>
      <c r="V62" s="74"/>
      <c r="W62" s="74"/>
      <c r="X62" s="74"/>
      <c r="Y62" s="74"/>
      <c r="Z62" s="74"/>
    </row>
    <row r="63" ht="11.25" customHeight="1">
      <c r="A63" s="65"/>
      <c r="B63" s="66"/>
      <c r="C63" s="66"/>
      <c r="D63" s="69"/>
      <c r="E63" s="308"/>
      <c r="F63" s="467"/>
      <c r="G63" s="74"/>
      <c r="H63" s="74"/>
      <c r="I63" s="74"/>
      <c r="J63" s="74"/>
      <c r="K63" s="74"/>
      <c r="L63" s="74"/>
      <c r="M63" s="74"/>
      <c r="N63" s="74"/>
      <c r="O63" s="74"/>
      <c r="P63" s="74"/>
      <c r="Q63" s="74"/>
      <c r="R63" s="74"/>
      <c r="S63" s="74"/>
      <c r="T63" s="74"/>
      <c r="U63" s="74"/>
      <c r="V63" s="74"/>
      <c r="W63" s="74"/>
      <c r="X63" s="74"/>
      <c r="Y63" s="74"/>
      <c r="Z63" s="74"/>
    </row>
    <row r="64" ht="11.25" customHeight="1">
      <c r="A64" s="65"/>
      <c r="B64" s="66"/>
      <c r="C64" s="66"/>
      <c r="D64" s="69"/>
      <c r="E64" s="308"/>
      <c r="F64" s="467"/>
      <c r="G64" s="74"/>
      <c r="H64" s="74"/>
      <c r="I64" s="74"/>
      <c r="J64" s="74"/>
      <c r="K64" s="74"/>
      <c r="L64" s="74"/>
      <c r="M64" s="74"/>
      <c r="N64" s="74"/>
      <c r="O64" s="74"/>
      <c r="P64" s="74"/>
      <c r="Q64" s="74"/>
      <c r="R64" s="74"/>
      <c r="S64" s="74"/>
      <c r="T64" s="74"/>
      <c r="U64" s="74"/>
      <c r="V64" s="74"/>
      <c r="W64" s="74"/>
      <c r="X64" s="74"/>
      <c r="Y64" s="74"/>
      <c r="Z64" s="74"/>
    </row>
    <row r="65" ht="11.25" customHeight="1">
      <c r="A65" s="65"/>
      <c r="B65" s="66"/>
      <c r="C65" s="66"/>
      <c r="D65" s="69"/>
      <c r="E65" s="308"/>
      <c r="F65" s="467"/>
      <c r="G65" s="74"/>
      <c r="H65" s="74"/>
      <c r="I65" s="74"/>
      <c r="J65" s="74"/>
      <c r="K65" s="74"/>
      <c r="L65" s="74"/>
      <c r="M65" s="74"/>
      <c r="N65" s="74"/>
      <c r="O65" s="74"/>
      <c r="P65" s="74"/>
      <c r="Q65" s="74"/>
      <c r="R65" s="74"/>
      <c r="S65" s="74"/>
      <c r="T65" s="74"/>
      <c r="U65" s="74"/>
      <c r="V65" s="74"/>
      <c r="W65" s="74"/>
      <c r="X65" s="74"/>
      <c r="Y65" s="74"/>
      <c r="Z65" s="74"/>
    </row>
    <row r="66" ht="11.25" customHeight="1">
      <c r="A66" s="65"/>
      <c r="B66" s="66"/>
      <c r="C66" s="66"/>
      <c r="D66" s="69"/>
      <c r="E66" s="308"/>
      <c r="F66" s="467"/>
      <c r="G66" s="74"/>
      <c r="H66" s="74"/>
      <c r="I66" s="74"/>
      <c r="J66" s="74"/>
      <c r="K66" s="74"/>
      <c r="L66" s="74"/>
      <c r="M66" s="74"/>
      <c r="N66" s="74"/>
      <c r="O66" s="74"/>
      <c r="P66" s="74"/>
      <c r="Q66" s="74"/>
      <c r="R66" s="74"/>
      <c r="S66" s="74"/>
      <c r="T66" s="74"/>
      <c r="U66" s="74"/>
      <c r="V66" s="74"/>
      <c r="W66" s="74"/>
      <c r="X66" s="74"/>
      <c r="Y66" s="74"/>
      <c r="Z66" s="74"/>
    </row>
    <row r="67" ht="11.25" customHeight="1">
      <c r="A67" s="65"/>
      <c r="B67" s="66"/>
      <c r="C67" s="66"/>
      <c r="D67" s="69"/>
      <c r="E67" s="308"/>
      <c r="F67" s="467"/>
      <c r="G67" s="74"/>
      <c r="H67" s="74"/>
      <c r="I67" s="74"/>
      <c r="J67" s="74"/>
      <c r="K67" s="74"/>
      <c r="L67" s="74"/>
      <c r="M67" s="74"/>
      <c r="N67" s="74"/>
      <c r="O67" s="74"/>
      <c r="P67" s="74"/>
      <c r="Q67" s="74"/>
      <c r="R67" s="74"/>
      <c r="S67" s="74"/>
      <c r="T67" s="74"/>
      <c r="U67" s="74"/>
      <c r="V67" s="74"/>
      <c r="W67" s="74"/>
      <c r="X67" s="74"/>
      <c r="Y67" s="74"/>
      <c r="Z67" s="74"/>
    </row>
    <row r="68" ht="11.25" customHeight="1">
      <c r="A68" s="65"/>
      <c r="B68" s="66"/>
      <c r="C68" s="66"/>
      <c r="D68" s="69"/>
      <c r="E68" s="308"/>
      <c r="F68" s="467"/>
      <c r="G68" s="74"/>
      <c r="H68" s="74"/>
      <c r="I68" s="74"/>
      <c r="J68" s="74"/>
      <c r="K68" s="74"/>
      <c r="L68" s="74"/>
      <c r="M68" s="74"/>
      <c r="N68" s="74"/>
      <c r="O68" s="74"/>
      <c r="P68" s="74"/>
      <c r="Q68" s="74"/>
      <c r="R68" s="74"/>
      <c r="S68" s="74"/>
      <c r="T68" s="74"/>
      <c r="U68" s="74"/>
      <c r="V68" s="74"/>
      <c r="W68" s="74"/>
      <c r="X68" s="74"/>
      <c r="Y68" s="74"/>
      <c r="Z68" s="74"/>
    </row>
    <row r="69" ht="11.25" customHeight="1">
      <c r="A69" s="65"/>
      <c r="B69" s="66"/>
      <c r="C69" s="66"/>
      <c r="D69" s="69"/>
      <c r="E69" s="308"/>
      <c r="F69" s="467"/>
      <c r="G69" s="74"/>
      <c r="H69" s="74"/>
      <c r="I69" s="74"/>
      <c r="J69" s="74"/>
      <c r="K69" s="74"/>
      <c r="L69" s="74"/>
      <c r="M69" s="74"/>
      <c r="N69" s="74"/>
      <c r="O69" s="74"/>
      <c r="P69" s="74"/>
      <c r="Q69" s="74"/>
      <c r="R69" s="74"/>
      <c r="S69" s="74"/>
      <c r="T69" s="74"/>
      <c r="U69" s="74"/>
      <c r="V69" s="74"/>
      <c r="W69" s="74"/>
      <c r="X69" s="74"/>
      <c r="Y69" s="74"/>
      <c r="Z69" s="74"/>
    </row>
    <row r="70" ht="11.25" customHeight="1">
      <c r="A70" s="65"/>
      <c r="B70" s="66"/>
      <c r="C70" s="66"/>
      <c r="D70" s="69"/>
      <c r="E70" s="308"/>
      <c r="F70" s="467"/>
      <c r="G70" s="74"/>
      <c r="H70" s="74"/>
      <c r="I70" s="74"/>
      <c r="J70" s="74"/>
      <c r="K70" s="74"/>
      <c r="L70" s="74"/>
      <c r="M70" s="74"/>
      <c r="N70" s="74"/>
      <c r="O70" s="74"/>
      <c r="P70" s="74"/>
      <c r="Q70" s="74"/>
      <c r="R70" s="74"/>
      <c r="S70" s="74"/>
      <c r="T70" s="74"/>
      <c r="U70" s="74"/>
      <c r="V70" s="74"/>
      <c r="W70" s="74"/>
      <c r="X70" s="74"/>
      <c r="Y70" s="74"/>
      <c r="Z70" s="74"/>
    </row>
    <row r="71" ht="11.25" customHeight="1">
      <c r="A71" s="65"/>
      <c r="B71" s="66"/>
      <c r="C71" s="66"/>
      <c r="D71" s="69"/>
      <c r="E71" s="308"/>
      <c r="F71" s="467"/>
      <c r="G71" s="74"/>
      <c r="H71" s="74"/>
      <c r="I71" s="74"/>
      <c r="J71" s="74"/>
      <c r="K71" s="74"/>
      <c r="L71" s="74"/>
      <c r="M71" s="74"/>
      <c r="N71" s="74"/>
      <c r="O71" s="74"/>
      <c r="P71" s="74"/>
      <c r="Q71" s="74"/>
      <c r="R71" s="74"/>
      <c r="S71" s="74"/>
      <c r="T71" s="74"/>
      <c r="U71" s="74"/>
      <c r="V71" s="74"/>
      <c r="W71" s="74"/>
      <c r="X71" s="74"/>
      <c r="Y71" s="74"/>
      <c r="Z71" s="74"/>
    </row>
    <row r="72" ht="11.25" customHeight="1">
      <c r="A72" s="65"/>
      <c r="B72" s="66"/>
      <c r="C72" s="66"/>
      <c r="D72" s="69"/>
      <c r="E72" s="308"/>
      <c r="F72" s="467"/>
      <c r="G72" s="74"/>
      <c r="H72" s="74"/>
      <c r="I72" s="74"/>
      <c r="J72" s="74"/>
      <c r="K72" s="74"/>
      <c r="L72" s="74"/>
      <c r="M72" s="74"/>
      <c r="N72" s="74"/>
      <c r="O72" s="74"/>
      <c r="P72" s="74"/>
      <c r="Q72" s="74"/>
      <c r="R72" s="74"/>
      <c r="S72" s="74"/>
      <c r="T72" s="74"/>
      <c r="U72" s="74"/>
      <c r="V72" s="74"/>
      <c r="W72" s="74"/>
      <c r="X72" s="74"/>
      <c r="Y72" s="74"/>
      <c r="Z72" s="74"/>
    </row>
    <row r="73" ht="11.25" customHeight="1">
      <c r="A73" s="65"/>
      <c r="B73" s="66"/>
      <c r="C73" s="66"/>
      <c r="D73" s="69"/>
      <c r="E73" s="308"/>
      <c r="F73" s="467"/>
      <c r="G73" s="74"/>
      <c r="H73" s="74"/>
      <c r="I73" s="74"/>
      <c r="J73" s="74"/>
      <c r="K73" s="74"/>
      <c r="L73" s="74"/>
      <c r="M73" s="74"/>
      <c r="N73" s="74"/>
      <c r="O73" s="74"/>
      <c r="P73" s="74"/>
      <c r="Q73" s="74"/>
      <c r="R73" s="74"/>
      <c r="S73" s="74"/>
      <c r="T73" s="74"/>
      <c r="U73" s="74"/>
      <c r="V73" s="74"/>
      <c r="W73" s="74"/>
      <c r="X73" s="74"/>
      <c r="Y73" s="74"/>
      <c r="Z73" s="74"/>
    </row>
    <row r="74" ht="11.25" customHeight="1">
      <c r="A74" s="65"/>
      <c r="B74" s="66"/>
      <c r="C74" s="66"/>
      <c r="D74" s="69"/>
      <c r="E74" s="308"/>
      <c r="F74" s="467"/>
      <c r="G74" s="74"/>
      <c r="H74" s="74"/>
      <c r="I74" s="74"/>
      <c r="J74" s="74"/>
      <c r="K74" s="74"/>
      <c r="L74" s="74"/>
      <c r="M74" s="74"/>
      <c r="N74" s="74"/>
      <c r="O74" s="74"/>
      <c r="P74" s="74"/>
      <c r="Q74" s="74"/>
      <c r="R74" s="74"/>
      <c r="S74" s="74"/>
      <c r="T74" s="74"/>
      <c r="U74" s="74"/>
      <c r="V74" s="74"/>
      <c r="W74" s="74"/>
      <c r="X74" s="74"/>
      <c r="Y74" s="74"/>
      <c r="Z74" s="74"/>
    </row>
    <row r="75" ht="11.25" customHeight="1">
      <c r="A75" s="65"/>
      <c r="B75" s="66"/>
      <c r="C75" s="66"/>
      <c r="D75" s="69"/>
      <c r="E75" s="308"/>
      <c r="F75" s="467"/>
      <c r="G75" s="74"/>
      <c r="H75" s="74"/>
      <c r="I75" s="74"/>
      <c r="J75" s="74"/>
      <c r="K75" s="74"/>
      <c r="L75" s="74"/>
      <c r="M75" s="74"/>
      <c r="N75" s="74"/>
      <c r="O75" s="74"/>
      <c r="P75" s="74"/>
      <c r="Q75" s="74"/>
      <c r="R75" s="74"/>
      <c r="S75" s="74"/>
      <c r="T75" s="74"/>
      <c r="U75" s="74"/>
      <c r="V75" s="74"/>
      <c r="W75" s="74"/>
      <c r="X75" s="74"/>
      <c r="Y75" s="74"/>
      <c r="Z75" s="74"/>
    </row>
    <row r="76" ht="11.25" customHeight="1">
      <c r="A76" s="65"/>
      <c r="B76" s="66"/>
      <c r="C76" s="66"/>
      <c r="D76" s="69"/>
      <c r="E76" s="308"/>
      <c r="F76" s="467"/>
      <c r="G76" s="74"/>
      <c r="H76" s="74"/>
      <c r="I76" s="74"/>
      <c r="J76" s="74"/>
      <c r="K76" s="74"/>
      <c r="L76" s="74"/>
      <c r="M76" s="74"/>
      <c r="N76" s="74"/>
      <c r="O76" s="74"/>
      <c r="P76" s="74"/>
      <c r="Q76" s="74"/>
      <c r="R76" s="74"/>
      <c r="S76" s="74"/>
      <c r="T76" s="74"/>
      <c r="U76" s="74"/>
      <c r="V76" s="74"/>
      <c r="W76" s="74"/>
      <c r="X76" s="74"/>
      <c r="Y76" s="74"/>
      <c r="Z76" s="74"/>
    </row>
    <row r="77" ht="11.25" customHeight="1">
      <c r="A77" s="65"/>
      <c r="B77" s="66"/>
      <c r="C77" s="66"/>
      <c r="D77" s="69"/>
      <c r="E77" s="308"/>
      <c r="F77" s="467"/>
      <c r="G77" s="74"/>
      <c r="H77" s="74"/>
      <c r="I77" s="74"/>
      <c r="J77" s="74"/>
      <c r="K77" s="74"/>
      <c r="L77" s="74"/>
      <c r="M77" s="74"/>
      <c r="N77" s="74"/>
      <c r="O77" s="74"/>
      <c r="P77" s="74"/>
      <c r="Q77" s="74"/>
      <c r="R77" s="74"/>
      <c r="S77" s="74"/>
      <c r="T77" s="74"/>
      <c r="U77" s="74"/>
      <c r="V77" s="74"/>
      <c r="W77" s="74"/>
      <c r="X77" s="74"/>
      <c r="Y77" s="74"/>
      <c r="Z77" s="74"/>
    </row>
    <row r="78" ht="11.25" customHeight="1">
      <c r="A78" s="65"/>
      <c r="B78" s="66"/>
      <c r="C78" s="66"/>
      <c r="D78" s="69"/>
      <c r="E78" s="308"/>
      <c r="F78" s="467"/>
      <c r="G78" s="74"/>
      <c r="H78" s="74"/>
      <c r="I78" s="74"/>
      <c r="J78" s="74"/>
      <c r="K78" s="74"/>
      <c r="L78" s="74"/>
      <c r="M78" s="74"/>
      <c r="N78" s="74"/>
      <c r="O78" s="74"/>
      <c r="P78" s="74"/>
      <c r="Q78" s="74"/>
      <c r="R78" s="74"/>
      <c r="S78" s="74"/>
      <c r="T78" s="74"/>
      <c r="U78" s="74"/>
      <c r="V78" s="74"/>
      <c r="W78" s="74"/>
      <c r="X78" s="74"/>
      <c r="Y78" s="74"/>
      <c r="Z78" s="74"/>
    </row>
    <row r="79" ht="11.25" customHeight="1">
      <c r="A79" s="65"/>
      <c r="B79" s="66"/>
      <c r="C79" s="66"/>
      <c r="D79" s="69"/>
      <c r="E79" s="308"/>
      <c r="F79" s="467"/>
      <c r="G79" s="74"/>
      <c r="H79" s="74"/>
      <c r="I79" s="74"/>
      <c r="J79" s="74"/>
      <c r="K79" s="74"/>
      <c r="L79" s="74"/>
      <c r="M79" s="74"/>
      <c r="N79" s="74"/>
      <c r="O79" s="74"/>
      <c r="P79" s="74"/>
      <c r="Q79" s="74"/>
      <c r="R79" s="74"/>
      <c r="S79" s="74"/>
      <c r="T79" s="74"/>
      <c r="U79" s="74"/>
      <c r="V79" s="74"/>
      <c r="W79" s="74"/>
      <c r="X79" s="74"/>
      <c r="Y79" s="74"/>
      <c r="Z79" s="74"/>
    </row>
    <row r="80" ht="11.25" customHeight="1">
      <c r="A80" s="65"/>
      <c r="B80" s="66"/>
      <c r="C80" s="66"/>
      <c r="D80" s="69"/>
      <c r="E80" s="308"/>
      <c r="F80" s="467"/>
      <c r="G80" s="74"/>
      <c r="H80" s="74"/>
      <c r="I80" s="74"/>
      <c r="J80" s="74"/>
      <c r="K80" s="74"/>
      <c r="L80" s="74"/>
      <c r="M80" s="74"/>
      <c r="N80" s="74"/>
      <c r="O80" s="74"/>
      <c r="P80" s="74"/>
      <c r="Q80" s="74"/>
      <c r="R80" s="74"/>
      <c r="S80" s="74"/>
      <c r="T80" s="74"/>
      <c r="U80" s="74"/>
      <c r="V80" s="74"/>
      <c r="W80" s="74"/>
      <c r="X80" s="74"/>
      <c r="Y80" s="74"/>
      <c r="Z80" s="74"/>
    </row>
    <row r="81" ht="11.25" customHeight="1">
      <c r="A81" s="65"/>
      <c r="B81" s="66"/>
      <c r="C81" s="66"/>
      <c r="D81" s="69"/>
      <c r="E81" s="308"/>
      <c r="F81" s="467"/>
      <c r="G81" s="74"/>
      <c r="H81" s="74"/>
      <c r="I81" s="74"/>
      <c r="J81" s="74"/>
      <c r="K81" s="74"/>
      <c r="L81" s="74"/>
      <c r="M81" s="74"/>
      <c r="N81" s="74"/>
      <c r="O81" s="74"/>
      <c r="P81" s="74"/>
      <c r="Q81" s="74"/>
      <c r="R81" s="74"/>
      <c r="S81" s="74"/>
      <c r="T81" s="74"/>
      <c r="U81" s="74"/>
      <c r="V81" s="74"/>
      <c r="W81" s="74"/>
      <c r="X81" s="74"/>
      <c r="Y81" s="74"/>
      <c r="Z81" s="74"/>
    </row>
    <row r="82" ht="11.25" customHeight="1">
      <c r="A82" s="65"/>
      <c r="B82" s="66"/>
      <c r="C82" s="66"/>
      <c r="D82" s="69"/>
      <c r="E82" s="308"/>
      <c r="F82" s="467"/>
      <c r="G82" s="74"/>
      <c r="H82" s="74"/>
      <c r="I82" s="74"/>
      <c r="J82" s="74"/>
      <c r="K82" s="74"/>
      <c r="L82" s="74"/>
      <c r="M82" s="74"/>
      <c r="N82" s="74"/>
      <c r="O82" s="74"/>
      <c r="P82" s="74"/>
      <c r="Q82" s="74"/>
      <c r="R82" s="74"/>
      <c r="S82" s="74"/>
      <c r="T82" s="74"/>
      <c r="U82" s="74"/>
      <c r="V82" s="74"/>
      <c r="W82" s="74"/>
      <c r="X82" s="74"/>
      <c r="Y82" s="74"/>
      <c r="Z82" s="74"/>
    </row>
    <row r="83" ht="11.25" customHeight="1">
      <c r="A83" s="65"/>
      <c r="B83" s="66"/>
      <c r="C83" s="66"/>
      <c r="D83" s="69"/>
      <c r="E83" s="308"/>
      <c r="F83" s="467"/>
      <c r="G83" s="74"/>
      <c r="H83" s="74"/>
      <c r="I83" s="74"/>
      <c r="J83" s="74"/>
      <c r="K83" s="74"/>
      <c r="L83" s="74"/>
      <c r="M83" s="74"/>
      <c r="N83" s="74"/>
      <c r="O83" s="74"/>
      <c r="P83" s="74"/>
      <c r="Q83" s="74"/>
      <c r="R83" s="74"/>
      <c r="S83" s="74"/>
      <c r="T83" s="74"/>
      <c r="U83" s="74"/>
      <c r="V83" s="74"/>
      <c r="W83" s="74"/>
      <c r="X83" s="74"/>
      <c r="Y83" s="74"/>
      <c r="Z83" s="74"/>
    </row>
    <row r="84" ht="11.25" customHeight="1">
      <c r="A84" s="65"/>
      <c r="B84" s="66"/>
      <c r="C84" s="66"/>
      <c r="D84" s="69"/>
      <c r="E84" s="308"/>
      <c r="F84" s="467"/>
      <c r="G84" s="74"/>
      <c r="H84" s="74"/>
      <c r="I84" s="74"/>
      <c r="J84" s="74"/>
      <c r="K84" s="74"/>
      <c r="L84" s="74"/>
      <c r="M84" s="74"/>
      <c r="N84" s="74"/>
      <c r="O84" s="74"/>
      <c r="P84" s="74"/>
      <c r="Q84" s="74"/>
      <c r="R84" s="74"/>
      <c r="S84" s="74"/>
      <c r="T84" s="74"/>
      <c r="U84" s="74"/>
      <c r="V84" s="74"/>
      <c r="W84" s="74"/>
      <c r="X84" s="74"/>
      <c r="Y84" s="74"/>
      <c r="Z84" s="74"/>
    </row>
    <row r="85" ht="11.25" customHeight="1">
      <c r="A85" s="65"/>
      <c r="B85" s="66"/>
      <c r="C85" s="66"/>
      <c r="D85" s="69"/>
      <c r="E85" s="308"/>
      <c r="F85" s="467"/>
      <c r="G85" s="74"/>
      <c r="H85" s="74"/>
      <c r="I85" s="74"/>
      <c r="J85" s="74"/>
      <c r="K85" s="74"/>
      <c r="L85" s="74"/>
      <c r="M85" s="74"/>
      <c r="N85" s="74"/>
      <c r="O85" s="74"/>
      <c r="P85" s="74"/>
      <c r="Q85" s="74"/>
      <c r="R85" s="74"/>
      <c r="S85" s="74"/>
      <c r="T85" s="74"/>
      <c r="U85" s="74"/>
      <c r="V85" s="74"/>
      <c r="W85" s="74"/>
      <c r="X85" s="74"/>
      <c r="Y85" s="74"/>
      <c r="Z85" s="74"/>
    </row>
    <row r="86" ht="11.25" customHeight="1">
      <c r="A86" s="65"/>
      <c r="B86" s="66"/>
      <c r="C86" s="66"/>
      <c r="D86" s="69"/>
      <c r="E86" s="308"/>
      <c r="F86" s="467"/>
      <c r="G86" s="74"/>
      <c r="H86" s="74"/>
      <c r="I86" s="74"/>
      <c r="J86" s="74"/>
      <c r="K86" s="74"/>
      <c r="L86" s="74"/>
      <c r="M86" s="74"/>
      <c r="N86" s="74"/>
      <c r="O86" s="74"/>
      <c r="P86" s="74"/>
      <c r="Q86" s="74"/>
      <c r="R86" s="74"/>
      <c r="S86" s="74"/>
      <c r="T86" s="74"/>
      <c r="U86" s="74"/>
      <c r="V86" s="74"/>
      <c r="W86" s="74"/>
      <c r="X86" s="74"/>
      <c r="Y86" s="74"/>
      <c r="Z86" s="74"/>
    </row>
    <row r="87" ht="11.25" customHeight="1">
      <c r="A87" s="65"/>
      <c r="B87" s="66"/>
      <c r="C87" s="66"/>
      <c r="D87" s="69"/>
      <c r="E87" s="308"/>
      <c r="F87" s="467"/>
      <c r="G87" s="74"/>
      <c r="H87" s="74"/>
      <c r="I87" s="74"/>
      <c r="J87" s="74"/>
      <c r="K87" s="74"/>
      <c r="L87" s="74"/>
      <c r="M87" s="74"/>
      <c r="N87" s="74"/>
      <c r="O87" s="74"/>
      <c r="P87" s="74"/>
      <c r="Q87" s="74"/>
      <c r="R87" s="74"/>
      <c r="S87" s="74"/>
      <c r="T87" s="74"/>
      <c r="U87" s="74"/>
      <c r="V87" s="74"/>
      <c r="W87" s="74"/>
      <c r="X87" s="74"/>
      <c r="Y87" s="74"/>
      <c r="Z87" s="74"/>
    </row>
    <row r="88" ht="11.25" customHeight="1">
      <c r="A88" s="65"/>
      <c r="B88" s="66"/>
      <c r="C88" s="66"/>
      <c r="D88" s="69"/>
      <c r="E88" s="308"/>
      <c r="F88" s="467"/>
      <c r="G88" s="74"/>
      <c r="H88" s="74"/>
      <c r="I88" s="74"/>
      <c r="J88" s="74"/>
      <c r="K88" s="74"/>
      <c r="L88" s="74"/>
      <c r="M88" s="74"/>
      <c r="N88" s="74"/>
      <c r="O88" s="74"/>
      <c r="P88" s="74"/>
      <c r="Q88" s="74"/>
      <c r="R88" s="74"/>
      <c r="S88" s="74"/>
      <c r="T88" s="74"/>
      <c r="U88" s="74"/>
      <c r="V88" s="74"/>
      <c r="W88" s="74"/>
      <c r="X88" s="74"/>
      <c r="Y88" s="74"/>
      <c r="Z88" s="74"/>
    </row>
    <row r="89" ht="11.25" customHeight="1">
      <c r="A89" s="65"/>
      <c r="B89" s="66"/>
      <c r="C89" s="66"/>
      <c r="D89" s="69"/>
      <c r="E89" s="308"/>
      <c r="F89" s="467"/>
      <c r="G89" s="74"/>
      <c r="H89" s="74"/>
      <c r="I89" s="74"/>
      <c r="J89" s="74"/>
      <c r="K89" s="74"/>
      <c r="L89" s="74"/>
      <c r="M89" s="74"/>
      <c r="N89" s="74"/>
      <c r="O89" s="74"/>
      <c r="P89" s="74"/>
      <c r="Q89" s="74"/>
      <c r="R89" s="74"/>
      <c r="S89" s="74"/>
      <c r="T89" s="74"/>
      <c r="U89" s="74"/>
      <c r="V89" s="74"/>
      <c r="W89" s="74"/>
      <c r="X89" s="74"/>
      <c r="Y89" s="74"/>
      <c r="Z89" s="74"/>
    </row>
    <row r="90" ht="11.25" customHeight="1">
      <c r="A90" s="65"/>
      <c r="B90" s="66"/>
      <c r="C90" s="66"/>
      <c r="D90" s="69"/>
      <c r="E90" s="308"/>
      <c r="F90" s="467"/>
      <c r="G90" s="74"/>
      <c r="H90" s="74"/>
      <c r="I90" s="74"/>
      <c r="J90" s="74"/>
      <c r="K90" s="74"/>
      <c r="L90" s="74"/>
      <c r="M90" s="74"/>
      <c r="N90" s="74"/>
      <c r="O90" s="74"/>
      <c r="P90" s="74"/>
      <c r="Q90" s="74"/>
      <c r="R90" s="74"/>
      <c r="S90" s="74"/>
      <c r="T90" s="74"/>
      <c r="U90" s="74"/>
      <c r="V90" s="74"/>
      <c r="W90" s="74"/>
      <c r="X90" s="74"/>
      <c r="Y90" s="74"/>
      <c r="Z90" s="74"/>
    </row>
    <row r="91" ht="11.25" customHeight="1">
      <c r="A91" s="65"/>
      <c r="B91" s="66"/>
      <c r="C91" s="66"/>
      <c r="D91" s="69"/>
      <c r="E91" s="308"/>
      <c r="F91" s="467"/>
      <c r="G91" s="74"/>
      <c r="H91" s="74"/>
      <c r="I91" s="74"/>
      <c r="J91" s="74"/>
      <c r="K91" s="74"/>
      <c r="L91" s="74"/>
      <c r="M91" s="74"/>
      <c r="N91" s="74"/>
      <c r="O91" s="74"/>
      <c r="P91" s="74"/>
      <c r="Q91" s="74"/>
      <c r="R91" s="74"/>
      <c r="S91" s="74"/>
      <c r="T91" s="74"/>
      <c r="U91" s="74"/>
      <c r="V91" s="74"/>
      <c r="W91" s="74"/>
      <c r="X91" s="74"/>
      <c r="Y91" s="74"/>
      <c r="Z91" s="74"/>
    </row>
    <row r="92" ht="11.25" customHeight="1">
      <c r="A92" s="65"/>
      <c r="B92" s="66"/>
      <c r="C92" s="66"/>
      <c r="D92" s="69"/>
      <c r="E92" s="308"/>
      <c r="F92" s="467"/>
      <c r="G92" s="74"/>
      <c r="H92" s="74"/>
      <c r="I92" s="74"/>
      <c r="J92" s="74"/>
      <c r="K92" s="74"/>
      <c r="L92" s="74"/>
      <c r="M92" s="74"/>
      <c r="N92" s="74"/>
      <c r="O92" s="74"/>
      <c r="P92" s="74"/>
      <c r="Q92" s="74"/>
      <c r="R92" s="74"/>
      <c r="S92" s="74"/>
      <c r="T92" s="74"/>
      <c r="U92" s="74"/>
      <c r="V92" s="74"/>
      <c r="W92" s="74"/>
      <c r="X92" s="74"/>
      <c r="Y92" s="74"/>
      <c r="Z92" s="74"/>
    </row>
    <row r="93" ht="11.25" customHeight="1">
      <c r="A93" s="65"/>
      <c r="B93" s="66"/>
      <c r="C93" s="66"/>
      <c r="D93" s="69"/>
      <c r="E93" s="308"/>
      <c r="F93" s="467"/>
      <c r="G93" s="74"/>
      <c r="H93" s="74"/>
      <c r="I93" s="74"/>
      <c r="J93" s="74"/>
      <c r="K93" s="74"/>
      <c r="L93" s="74"/>
      <c r="M93" s="74"/>
      <c r="N93" s="74"/>
      <c r="O93" s="74"/>
      <c r="P93" s="74"/>
      <c r="Q93" s="74"/>
      <c r="R93" s="74"/>
      <c r="S93" s="74"/>
      <c r="T93" s="74"/>
      <c r="U93" s="74"/>
      <c r="V93" s="74"/>
      <c r="W93" s="74"/>
      <c r="X93" s="74"/>
      <c r="Y93" s="74"/>
      <c r="Z93" s="74"/>
    </row>
    <row r="94" ht="11.25" customHeight="1">
      <c r="A94" s="65"/>
      <c r="B94" s="66"/>
      <c r="C94" s="66"/>
      <c r="D94" s="69"/>
      <c r="E94" s="308"/>
      <c r="F94" s="467"/>
      <c r="G94" s="74"/>
      <c r="H94" s="74"/>
      <c r="I94" s="74"/>
      <c r="J94" s="74"/>
      <c r="K94" s="74"/>
      <c r="L94" s="74"/>
      <c r="M94" s="74"/>
      <c r="N94" s="74"/>
      <c r="O94" s="74"/>
      <c r="P94" s="74"/>
      <c r="Q94" s="74"/>
      <c r="R94" s="74"/>
      <c r="S94" s="74"/>
      <c r="T94" s="74"/>
      <c r="U94" s="74"/>
      <c r="V94" s="74"/>
      <c r="W94" s="74"/>
      <c r="X94" s="74"/>
      <c r="Y94" s="74"/>
      <c r="Z94" s="74"/>
    </row>
    <row r="95" ht="11.25" customHeight="1">
      <c r="A95" s="65"/>
      <c r="B95" s="66"/>
      <c r="C95" s="66"/>
      <c r="D95" s="69"/>
      <c r="E95" s="308"/>
      <c r="F95" s="467"/>
      <c r="G95" s="74"/>
      <c r="H95" s="74"/>
      <c r="I95" s="74"/>
      <c r="J95" s="74"/>
      <c r="K95" s="74"/>
      <c r="L95" s="74"/>
      <c r="M95" s="74"/>
      <c r="N95" s="74"/>
      <c r="O95" s="74"/>
      <c r="P95" s="74"/>
      <c r="Q95" s="74"/>
      <c r="R95" s="74"/>
      <c r="S95" s="74"/>
      <c r="T95" s="74"/>
      <c r="U95" s="74"/>
      <c r="V95" s="74"/>
      <c r="W95" s="74"/>
      <c r="X95" s="74"/>
      <c r="Y95" s="74"/>
      <c r="Z95" s="74"/>
    </row>
    <row r="96" ht="11.25" customHeight="1">
      <c r="A96" s="65"/>
      <c r="B96" s="66"/>
      <c r="C96" s="66"/>
      <c r="D96" s="69"/>
      <c r="E96" s="308"/>
      <c r="F96" s="467"/>
      <c r="G96" s="74"/>
      <c r="H96" s="74"/>
      <c r="I96" s="74"/>
      <c r="J96" s="74"/>
      <c r="K96" s="74"/>
      <c r="L96" s="74"/>
      <c r="M96" s="74"/>
      <c r="N96" s="74"/>
      <c r="O96" s="74"/>
      <c r="P96" s="74"/>
      <c r="Q96" s="74"/>
      <c r="R96" s="74"/>
      <c r="S96" s="74"/>
      <c r="T96" s="74"/>
      <c r="U96" s="74"/>
      <c r="V96" s="74"/>
      <c r="W96" s="74"/>
      <c r="X96" s="74"/>
      <c r="Y96" s="74"/>
      <c r="Z96" s="74"/>
    </row>
    <row r="97" ht="11.25" customHeight="1">
      <c r="A97" s="65"/>
      <c r="B97" s="66"/>
      <c r="C97" s="66"/>
      <c r="D97" s="69"/>
      <c r="E97" s="308"/>
      <c r="F97" s="467"/>
      <c r="G97" s="74"/>
      <c r="H97" s="74"/>
      <c r="I97" s="74"/>
      <c r="J97" s="74"/>
      <c r="K97" s="74"/>
      <c r="L97" s="74"/>
      <c r="M97" s="74"/>
      <c r="N97" s="74"/>
      <c r="O97" s="74"/>
      <c r="P97" s="74"/>
      <c r="Q97" s="74"/>
      <c r="R97" s="74"/>
      <c r="S97" s="74"/>
      <c r="T97" s="74"/>
      <c r="U97" s="74"/>
      <c r="V97" s="74"/>
      <c r="W97" s="74"/>
      <c r="X97" s="74"/>
      <c r="Y97" s="74"/>
      <c r="Z97" s="74"/>
    </row>
    <row r="98" ht="11.25" customHeight="1">
      <c r="A98" s="65"/>
      <c r="B98" s="66"/>
      <c r="C98" s="66"/>
      <c r="D98" s="69"/>
      <c r="E98" s="308"/>
      <c r="F98" s="467"/>
      <c r="G98" s="74"/>
      <c r="H98" s="74"/>
      <c r="I98" s="74"/>
      <c r="J98" s="74"/>
      <c r="K98" s="74"/>
      <c r="L98" s="74"/>
      <c r="M98" s="74"/>
      <c r="N98" s="74"/>
      <c r="O98" s="74"/>
      <c r="P98" s="74"/>
      <c r="Q98" s="74"/>
      <c r="R98" s="74"/>
      <c r="S98" s="74"/>
      <c r="T98" s="74"/>
      <c r="U98" s="74"/>
      <c r="V98" s="74"/>
      <c r="W98" s="74"/>
      <c r="X98" s="74"/>
      <c r="Y98" s="74"/>
      <c r="Z98" s="74"/>
    </row>
    <row r="99" ht="11.25" customHeight="1">
      <c r="A99" s="65"/>
      <c r="B99" s="66"/>
      <c r="C99" s="66"/>
      <c r="D99" s="69"/>
      <c r="E99" s="308"/>
      <c r="F99" s="467"/>
      <c r="G99" s="74"/>
      <c r="H99" s="74"/>
      <c r="I99" s="74"/>
      <c r="J99" s="74"/>
      <c r="K99" s="74"/>
      <c r="L99" s="74"/>
      <c r="M99" s="74"/>
      <c r="N99" s="74"/>
      <c r="O99" s="74"/>
      <c r="P99" s="74"/>
      <c r="Q99" s="74"/>
      <c r="R99" s="74"/>
      <c r="S99" s="74"/>
      <c r="T99" s="74"/>
      <c r="U99" s="74"/>
      <c r="V99" s="74"/>
      <c r="W99" s="74"/>
      <c r="X99" s="74"/>
      <c r="Y99" s="74"/>
      <c r="Z99" s="74"/>
    </row>
    <row r="100" ht="11.25" customHeight="1">
      <c r="A100" s="65"/>
      <c r="B100" s="66"/>
      <c r="C100" s="66"/>
      <c r="D100" s="69"/>
      <c r="E100" s="308"/>
      <c r="F100" s="467"/>
      <c r="G100" s="74"/>
      <c r="H100" s="74"/>
      <c r="I100" s="74"/>
      <c r="J100" s="74"/>
      <c r="K100" s="74"/>
      <c r="L100" s="74"/>
      <c r="M100" s="74"/>
      <c r="N100" s="74"/>
      <c r="O100" s="74"/>
      <c r="P100" s="74"/>
      <c r="Q100" s="74"/>
      <c r="R100" s="74"/>
      <c r="S100" s="74"/>
      <c r="T100" s="74"/>
      <c r="U100" s="74"/>
      <c r="V100" s="74"/>
      <c r="W100" s="74"/>
      <c r="X100" s="74"/>
      <c r="Y100" s="74"/>
      <c r="Z100" s="74"/>
    </row>
    <row r="101" ht="11.25" customHeight="1">
      <c r="A101" s="65"/>
      <c r="B101" s="66"/>
      <c r="C101" s="66"/>
      <c r="D101" s="69"/>
      <c r="E101" s="308"/>
      <c r="F101" s="467"/>
      <c r="G101" s="74"/>
      <c r="H101" s="74"/>
      <c r="I101" s="74"/>
      <c r="J101" s="74"/>
      <c r="K101" s="74"/>
      <c r="L101" s="74"/>
      <c r="M101" s="74"/>
      <c r="N101" s="74"/>
      <c r="O101" s="74"/>
      <c r="P101" s="74"/>
      <c r="Q101" s="74"/>
      <c r="R101" s="74"/>
      <c r="S101" s="74"/>
      <c r="T101" s="74"/>
      <c r="U101" s="74"/>
      <c r="V101" s="74"/>
      <c r="W101" s="74"/>
      <c r="X101" s="74"/>
      <c r="Y101" s="74"/>
      <c r="Z101" s="74"/>
    </row>
    <row r="102" ht="11.25" customHeight="1">
      <c r="A102" s="65"/>
      <c r="B102" s="66"/>
      <c r="C102" s="66"/>
      <c r="D102" s="69"/>
      <c r="E102" s="308"/>
      <c r="F102" s="467"/>
      <c r="G102" s="74"/>
      <c r="H102" s="74"/>
      <c r="I102" s="74"/>
      <c r="J102" s="74"/>
      <c r="K102" s="74"/>
      <c r="L102" s="74"/>
      <c r="M102" s="74"/>
      <c r="N102" s="74"/>
      <c r="O102" s="74"/>
      <c r="P102" s="74"/>
      <c r="Q102" s="74"/>
      <c r="R102" s="74"/>
      <c r="S102" s="74"/>
      <c r="T102" s="74"/>
      <c r="U102" s="74"/>
      <c r="V102" s="74"/>
      <c r="W102" s="74"/>
      <c r="X102" s="74"/>
      <c r="Y102" s="74"/>
      <c r="Z102" s="74"/>
    </row>
    <row r="103" ht="11.25" customHeight="1">
      <c r="A103" s="65"/>
      <c r="B103" s="66"/>
      <c r="C103" s="66"/>
      <c r="D103" s="69"/>
      <c r="E103" s="308"/>
      <c r="F103" s="467"/>
      <c r="G103" s="74"/>
      <c r="H103" s="74"/>
      <c r="I103" s="74"/>
      <c r="J103" s="74"/>
      <c r="K103" s="74"/>
      <c r="L103" s="74"/>
      <c r="M103" s="74"/>
      <c r="N103" s="74"/>
      <c r="O103" s="74"/>
      <c r="P103" s="74"/>
      <c r="Q103" s="74"/>
      <c r="R103" s="74"/>
      <c r="S103" s="74"/>
      <c r="T103" s="74"/>
      <c r="U103" s="74"/>
      <c r="V103" s="74"/>
      <c r="W103" s="74"/>
      <c r="X103" s="74"/>
      <c r="Y103" s="74"/>
      <c r="Z103" s="74"/>
    </row>
    <row r="104" ht="11.25" customHeight="1">
      <c r="A104" s="65"/>
      <c r="B104" s="66"/>
      <c r="C104" s="66"/>
      <c r="D104" s="69"/>
      <c r="E104" s="308"/>
      <c r="F104" s="467"/>
      <c r="G104" s="74"/>
      <c r="H104" s="74"/>
      <c r="I104" s="74"/>
      <c r="J104" s="74"/>
      <c r="K104" s="74"/>
      <c r="L104" s="74"/>
      <c r="M104" s="74"/>
      <c r="N104" s="74"/>
      <c r="O104" s="74"/>
      <c r="P104" s="74"/>
      <c r="Q104" s="74"/>
      <c r="R104" s="74"/>
      <c r="S104" s="74"/>
      <c r="T104" s="74"/>
      <c r="U104" s="74"/>
      <c r="V104" s="74"/>
      <c r="W104" s="74"/>
      <c r="X104" s="74"/>
      <c r="Y104" s="74"/>
      <c r="Z104" s="74"/>
    </row>
    <row r="105" ht="11.25" customHeight="1">
      <c r="A105" s="65"/>
      <c r="B105" s="66"/>
      <c r="C105" s="66"/>
      <c r="D105" s="69"/>
      <c r="E105" s="308"/>
      <c r="F105" s="467"/>
      <c r="G105" s="74"/>
      <c r="H105" s="74"/>
      <c r="I105" s="74"/>
      <c r="J105" s="74"/>
      <c r="K105" s="74"/>
      <c r="L105" s="74"/>
      <c r="M105" s="74"/>
      <c r="N105" s="74"/>
      <c r="O105" s="74"/>
      <c r="P105" s="74"/>
      <c r="Q105" s="74"/>
      <c r="R105" s="74"/>
      <c r="S105" s="74"/>
      <c r="T105" s="74"/>
      <c r="U105" s="74"/>
      <c r="V105" s="74"/>
      <c r="W105" s="74"/>
      <c r="X105" s="74"/>
      <c r="Y105" s="74"/>
      <c r="Z105" s="74"/>
    </row>
    <row r="106" ht="11.25" customHeight="1">
      <c r="A106" s="65"/>
      <c r="B106" s="66"/>
      <c r="C106" s="66"/>
      <c r="D106" s="69"/>
      <c r="E106" s="308"/>
      <c r="F106" s="467"/>
      <c r="G106" s="74"/>
      <c r="H106" s="74"/>
      <c r="I106" s="74"/>
      <c r="J106" s="74"/>
      <c r="K106" s="74"/>
      <c r="L106" s="74"/>
      <c r="M106" s="74"/>
      <c r="N106" s="74"/>
      <c r="O106" s="74"/>
      <c r="P106" s="74"/>
      <c r="Q106" s="74"/>
      <c r="R106" s="74"/>
      <c r="S106" s="74"/>
      <c r="T106" s="74"/>
      <c r="U106" s="74"/>
      <c r="V106" s="74"/>
      <c r="W106" s="74"/>
      <c r="X106" s="74"/>
      <c r="Y106" s="74"/>
      <c r="Z106" s="74"/>
    </row>
    <row r="107" ht="11.25" customHeight="1">
      <c r="A107" s="65"/>
      <c r="B107" s="66"/>
      <c r="C107" s="66"/>
      <c r="D107" s="69"/>
      <c r="E107" s="308"/>
      <c r="F107" s="467"/>
      <c r="G107" s="74"/>
      <c r="H107" s="74"/>
      <c r="I107" s="74"/>
      <c r="J107" s="74"/>
      <c r="K107" s="74"/>
      <c r="L107" s="74"/>
      <c r="M107" s="74"/>
      <c r="N107" s="74"/>
      <c r="O107" s="74"/>
      <c r="P107" s="74"/>
      <c r="Q107" s="74"/>
      <c r="R107" s="74"/>
      <c r="S107" s="74"/>
      <c r="T107" s="74"/>
      <c r="U107" s="74"/>
      <c r="V107" s="74"/>
      <c r="W107" s="74"/>
      <c r="X107" s="74"/>
      <c r="Y107" s="74"/>
      <c r="Z107" s="74"/>
    </row>
    <row r="108" ht="11.25" customHeight="1">
      <c r="A108" s="65"/>
      <c r="B108" s="66"/>
      <c r="C108" s="66"/>
      <c r="D108" s="69"/>
      <c r="E108" s="308"/>
      <c r="F108" s="467"/>
      <c r="G108" s="74"/>
      <c r="H108" s="74"/>
      <c r="I108" s="74"/>
      <c r="J108" s="74"/>
      <c r="K108" s="74"/>
      <c r="L108" s="74"/>
      <c r="M108" s="74"/>
      <c r="N108" s="74"/>
      <c r="O108" s="74"/>
      <c r="P108" s="74"/>
      <c r="Q108" s="74"/>
      <c r="R108" s="74"/>
      <c r="S108" s="74"/>
      <c r="T108" s="74"/>
      <c r="U108" s="74"/>
      <c r="V108" s="74"/>
      <c r="W108" s="74"/>
      <c r="X108" s="74"/>
      <c r="Y108" s="74"/>
      <c r="Z108" s="74"/>
    </row>
    <row r="109" ht="11.25" customHeight="1">
      <c r="A109" s="65"/>
      <c r="B109" s="66"/>
      <c r="C109" s="66"/>
      <c r="D109" s="69"/>
      <c r="E109" s="308"/>
      <c r="F109" s="467"/>
      <c r="G109" s="74"/>
      <c r="H109" s="74"/>
      <c r="I109" s="74"/>
      <c r="J109" s="74"/>
      <c r="K109" s="74"/>
      <c r="L109" s="74"/>
      <c r="M109" s="74"/>
      <c r="N109" s="74"/>
      <c r="O109" s="74"/>
      <c r="P109" s="74"/>
      <c r="Q109" s="74"/>
      <c r="R109" s="74"/>
      <c r="S109" s="74"/>
      <c r="T109" s="74"/>
      <c r="U109" s="74"/>
      <c r="V109" s="74"/>
      <c r="W109" s="74"/>
      <c r="X109" s="74"/>
      <c r="Y109" s="74"/>
      <c r="Z109" s="74"/>
    </row>
    <row r="110" ht="11.25" customHeight="1">
      <c r="A110" s="51" t="s">
        <v>151</v>
      </c>
      <c r="B110" s="386"/>
      <c r="C110" s="386"/>
      <c r="D110" s="433"/>
      <c r="E110" s="433">
        <f>SUM(E9:E109)</f>
        <v>2700</v>
      </c>
      <c r="F110" s="74"/>
      <c r="G110" s="74"/>
      <c r="H110" s="74"/>
      <c r="I110" s="74"/>
      <c r="J110" s="162" t="s">
        <v>5717</v>
      </c>
      <c r="K110" s="74"/>
      <c r="L110" s="74"/>
      <c r="M110" s="74"/>
      <c r="N110" s="74"/>
      <c r="O110" s="74"/>
      <c r="P110" s="74"/>
      <c r="Q110" s="74"/>
      <c r="R110" s="74"/>
      <c r="S110" s="74"/>
      <c r="T110" s="74"/>
      <c r="U110" s="74"/>
      <c r="V110" s="74"/>
      <c r="W110" s="74"/>
      <c r="X110" s="74"/>
      <c r="Y110" s="74"/>
      <c r="Z110" s="74"/>
    </row>
    <row r="111" ht="11.25" customHeight="1">
      <c r="A111" s="39"/>
      <c r="B111" s="39"/>
      <c r="C111" s="40"/>
      <c r="D111" s="40"/>
      <c r="E111" s="40"/>
      <c r="F111" s="1"/>
      <c r="G111" s="1"/>
      <c r="H111" s="1"/>
      <c r="I111" s="74"/>
      <c r="J111" s="74"/>
      <c r="K111" s="74"/>
      <c r="L111" s="74"/>
      <c r="M111" s="74"/>
      <c r="N111" s="74"/>
      <c r="O111" s="74"/>
      <c r="P111" s="74"/>
      <c r="Q111" s="74"/>
      <c r="R111" s="74"/>
      <c r="S111" s="74"/>
      <c r="T111" s="74"/>
      <c r="U111" s="74"/>
      <c r="V111" s="74"/>
      <c r="W111" s="74"/>
      <c r="X111" s="74"/>
      <c r="Y111" s="74"/>
      <c r="Z111" s="74"/>
    </row>
    <row r="112" ht="11.25" customHeight="1">
      <c r="A112" s="116" t="s">
        <v>500</v>
      </c>
      <c r="B112" s="117"/>
      <c r="C112" s="117"/>
      <c r="D112" s="117"/>
      <c r="E112" s="117"/>
      <c r="F112" s="117"/>
      <c r="G112" s="117"/>
      <c r="H112" s="117"/>
      <c r="I112" s="39"/>
      <c r="J112" s="39"/>
      <c r="K112" s="39"/>
      <c r="L112" s="39"/>
      <c r="M112" s="39"/>
      <c r="N112" s="39"/>
      <c r="O112" s="39"/>
      <c r="P112" s="39"/>
      <c r="Q112" s="39"/>
      <c r="R112" s="39"/>
      <c r="S112" s="39"/>
      <c r="T112" s="39"/>
      <c r="U112" s="39"/>
      <c r="V112" s="39"/>
      <c r="W112" s="39"/>
      <c r="X112" s="39"/>
      <c r="Y112" s="39"/>
      <c r="Z112" s="74"/>
    </row>
    <row r="113" ht="15.75" customHeight="1">
      <c r="A113" s="39"/>
      <c r="B113" s="39"/>
      <c r="C113" s="40"/>
      <c r="D113" s="40"/>
      <c r="E113" s="1"/>
      <c r="F113" s="1"/>
      <c r="G113" s="1"/>
      <c r="H113" s="1"/>
    </row>
    <row r="114" ht="15.75" customHeight="1">
      <c r="A114" s="39"/>
      <c r="B114" s="39"/>
      <c r="C114" s="40"/>
      <c r="D114" s="40"/>
      <c r="E114" s="40"/>
      <c r="F114" s="1"/>
      <c r="G114" s="1"/>
      <c r="H114" s="1"/>
    </row>
    <row r="115" ht="15.75" customHeight="1">
      <c r="A115" s="39"/>
      <c r="B115" s="39"/>
      <c r="C115" s="40"/>
      <c r="D115" s="40"/>
      <c r="E115" s="1"/>
      <c r="F115" s="1"/>
      <c r="G115" s="1"/>
      <c r="H115" s="1"/>
    </row>
    <row r="116" ht="15.75" customHeight="1">
      <c r="A116" s="39"/>
      <c r="B116" s="39"/>
      <c r="C116" s="40"/>
      <c r="D116" s="40"/>
      <c r="E116" s="40"/>
      <c r="F116" s="1"/>
      <c r="G116" s="1"/>
      <c r="H116" s="1"/>
    </row>
    <row r="117" ht="15.75" customHeight="1">
      <c r="A117" s="39"/>
      <c r="B117" s="39"/>
      <c r="C117" s="40"/>
      <c r="D117" s="40"/>
      <c r="E117" s="40"/>
      <c r="F117" s="1"/>
      <c r="G117" s="1"/>
      <c r="H117" s="1"/>
    </row>
    <row r="118" ht="15.75" customHeight="1">
      <c r="A118" s="39"/>
      <c r="B118" s="39"/>
      <c r="C118" s="40"/>
      <c r="D118" s="40"/>
      <c r="E118" s="40"/>
      <c r="F118" s="1"/>
      <c r="G118" s="1"/>
      <c r="H118" s="1"/>
    </row>
    <row r="119" ht="15.75" customHeight="1">
      <c r="A119" s="39"/>
      <c r="B119" s="39"/>
      <c r="C119" s="40"/>
      <c r="D119" s="40"/>
      <c r="E119" s="40"/>
      <c r="F119" s="1"/>
      <c r="G119" s="1"/>
      <c r="H119" s="1"/>
    </row>
    <row r="120" ht="15.75" customHeight="1">
      <c r="A120" s="39"/>
      <c r="B120" s="39"/>
      <c r="C120" s="40"/>
      <c r="D120" s="40"/>
      <c r="E120" s="40"/>
      <c r="F120" s="1"/>
      <c r="G120" s="1"/>
      <c r="H120" s="1"/>
    </row>
    <row r="121" ht="15.75" customHeight="1">
      <c r="A121" s="39"/>
      <c r="B121" s="39"/>
      <c r="C121" s="40"/>
      <c r="D121" s="40"/>
      <c r="E121" s="40"/>
      <c r="F121" s="1"/>
      <c r="G121" s="1"/>
      <c r="H121" s="1"/>
    </row>
    <row r="122" ht="15.75" customHeight="1">
      <c r="A122" s="39"/>
      <c r="B122" s="39"/>
      <c r="C122" s="40"/>
      <c r="D122" s="40"/>
      <c r="E122" s="40"/>
      <c r="F122" s="1"/>
      <c r="G122" s="1"/>
      <c r="H122" s="1"/>
    </row>
    <row r="123" ht="15.75" customHeight="1">
      <c r="A123" s="39"/>
      <c r="B123" s="39"/>
      <c r="C123" s="40"/>
      <c r="D123" s="40"/>
      <c r="E123" s="40"/>
      <c r="F123" s="1"/>
      <c r="G123" s="1"/>
      <c r="H123" s="1"/>
    </row>
    <row r="124" ht="15.75" customHeight="1">
      <c r="A124" s="39"/>
      <c r="B124" s="39"/>
      <c r="C124" s="40"/>
      <c r="D124" s="40"/>
      <c r="E124" s="40"/>
      <c r="F124" s="1"/>
      <c r="G124" s="1"/>
      <c r="H124" s="1"/>
    </row>
    <row r="125" ht="15.75" customHeight="1">
      <c r="A125" s="39"/>
      <c r="B125" s="39"/>
      <c r="C125" s="40"/>
      <c r="D125" s="40"/>
      <c r="E125" s="40"/>
      <c r="F125" s="1"/>
      <c r="G125" s="1"/>
      <c r="H125" s="1"/>
    </row>
    <row r="126" ht="15.75" customHeight="1">
      <c r="A126" s="39"/>
      <c r="B126" s="39"/>
      <c r="C126" s="40"/>
      <c r="D126" s="40"/>
      <c r="E126" s="40"/>
      <c r="F126" s="1"/>
      <c r="G126" s="1"/>
      <c r="H126" s="1"/>
    </row>
    <row r="127" ht="15.75" customHeight="1">
      <c r="A127" s="39"/>
      <c r="B127" s="39"/>
      <c r="C127" s="40"/>
      <c r="D127" s="40"/>
      <c r="E127" s="40"/>
      <c r="F127" s="1"/>
      <c r="G127" s="1"/>
      <c r="H127" s="1"/>
    </row>
    <row r="128" ht="15.75" customHeight="1">
      <c r="A128" s="39"/>
      <c r="B128" s="39"/>
      <c r="C128" s="40"/>
      <c r="D128" s="40"/>
      <c r="E128" s="40"/>
      <c r="F128" s="1"/>
      <c r="G128" s="1"/>
      <c r="H128" s="1"/>
    </row>
    <row r="129" ht="15.75" customHeight="1">
      <c r="A129" s="39"/>
      <c r="B129" s="39"/>
      <c r="C129" s="40"/>
      <c r="D129" s="40"/>
      <c r="E129" s="40"/>
      <c r="F129" s="1"/>
      <c r="G129" s="1"/>
      <c r="H129" s="1"/>
    </row>
    <row r="130" ht="15.75" customHeight="1">
      <c r="A130" s="39"/>
      <c r="B130" s="39"/>
      <c r="C130" s="40"/>
      <c r="D130" s="40"/>
      <c r="E130" s="40"/>
      <c r="F130" s="1"/>
      <c r="G130" s="1"/>
      <c r="H130" s="1"/>
    </row>
    <row r="131" ht="15.75" customHeight="1">
      <c r="A131" s="39"/>
      <c r="B131" s="39"/>
      <c r="C131" s="40"/>
      <c r="D131" s="40"/>
      <c r="E131" s="40"/>
      <c r="F131" s="1"/>
      <c r="G131" s="1"/>
      <c r="H131" s="1"/>
    </row>
    <row r="132" ht="15.75" customHeight="1">
      <c r="A132" s="39"/>
      <c r="B132" s="39"/>
      <c r="C132" s="40"/>
      <c r="D132" s="40"/>
      <c r="E132" s="40"/>
      <c r="F132" s="1"/>
      <c r="G132" s="1"/>
      <c r="H132" s="1"/>
    </row>
    <row r="133" ht="15.75" customHeight="1">
      <c r="A133" s="39"/>
      <c r="B133" s="39"/>
      <c r="C133" s="40"/>
      <c r="D133" s="40"/>
      <c r="E133" s="40"/>
      <c r="F133" s="1"/>
      <c r="G133" s="1"/>
      <c r="H133" s="1"/>
    </row>
    <row r="134" ht="15.75" customHeight="1">
      <c r="A134" s="39"/>
      <c r="B134" s="39"/>
      <c r="C134" s="40"/>
      <c r="D134" s="40"/>
      <c r="E134" s="40"/>
      <c r="F134" s="1"/>
      <c r="G134" s="1"/>
      <c r="H134" s="1"/>
    </row>
    <row r="135" ht="15.75" customHeight="1">
      <c r="A135" s="39"/>
      <c r="B135" s="39"/>
      <c r="C135" s="40"/>
      <c r="D135" s="40"/>
      <c r="E135" s="40"/>
      <c r="F135" s="1"/>
      <c r="G135" s="1"/>
      <c r="H135" s="1"/>
    </row>
    <row r="136" ht="15.75" customHeight="1">
      <c r="A136" s="39"/>
      <c r="B136" s="39"/>
      <c r="C136" s="40"/>
      <c r="D136" s="40"/>
      <c r="E136" s="40"/>
      <c r="F136" s="1"/>
      <c r="G136" s="1"/>
      <c r="H136" s="1"/>
    </row>
    <row r="137" ht="15.75" customHeight="1">
      <c r="A137" s="39"/>
      <c r="B137" s="39"/>
      <c r="C137" s="40"/>
      <c r="D137" s="40"/>
      <c r="E137" s="40"/>
      <c r="F137" s="1"/>
      <c r="G137" s="1"/>
      <c r="H137" s="1"/>
    </row>
    <row r="138" ht="15.75" customHeight="1">
      <c r="A138" s="39"/>
      <c r="B138" s="39"/>
      <c r="C138" s="40"/>
      <c r="D138" s="40"/>
      <c r="E138" s="40"/>
      <c r="F138" s="1"/>
      <c r="G138" s="1"/>
      <c r="H138" s="1"/>
    </row>
    <row r="139" ht="15.75" customHeight="1">
      <c r="A139" s="39"/>
      <c r="B139" s="39"/>
      <c r="C139" s="40"/>
      <c r="D139" s="40"/>
      <c r="E139" s="40"/>
      <c r="F139" s="1"/>
      <c r="G139" s="1"/>
      <c r="H139" s="1"/>
    </row>
    <row r="140" ht="15.75" customHeight="1">
      <c r="A140" s="39"/>
      <c r="B140" s="39"/>
      <c r="C140" s="40"/>
      <c r="D140" s="40"/>
      <c r="E140" s="40"/>
      <c r="F140" s="1"/>
      <c r="G140" s="1"/>
      <c r="H140" s="1"/>
    </row>
    <row r="141" ht="15.75" customHeight="1">
      <c r="A141" s="39"/>
      <c r="B141" s="39"/>
      <c r="C141" s="40"/>
      <c r="D141" s="40"/>
      <c r="E141" s="40"/>
      <c r="F141" s="1"/>
      <c r="G141" s="1"/>
      <c r="H141" s="1"/>
    </row>
    <row r="142" ht="15.75" customHeight="1">
      <c r="A142" s="39"/>
      <c r="B142" s="39"/>
      <c r="C142" s="40"/>
      <c r="D142" s="40"/>
      <c r="E142" s="40"/>
      <c r="F142" s="1"/>
      <c r="G142" s="1"/>
      <c r="H142" s="1"/>
    </row>
    <row r="143" ht="15.75" customHeight="1">
      <c r="A143" s="39"/>
      <c r="B143" s="39"/>
      <c r="C143" s="40"/>
      <c r="D143" s="40"/>
      <c r="E143" s="40"/>
      <c r="F143" s="1"/>
      <c r="G143" s="1"/>
      <c r="H143" s="1"/>
    </row>
    <row r="144" ht="15.75" customHeight="1">
      <c r="A144" s="39"/>
      <c r="B144" s="39"/>
      <c r="C144" s="40"/>
      <c r="D144" s="40"/>
      <c r="E144" s="40"/>
      <c r="F144" s="1"/>
      <c r="G144" s="1"/>
      <c r="H144" s="1"/>
    </row>
    <row r="145" ht="15.75" customHeight="1">
      <c r="A145" s="39"/>
      <c r="B145" s="39"/>
      <c r="C145" s="40"/>
      <c r="D145" s="40"/>
      <c r="E145" s="40"/>
      <c r="F145" s="1"/>
      <c r="G145" s="1"/>
      <c r="H145" s="1"/>
    </row>
    <row r="146" ht="15.75" customHeight="1">
      <c r="A146" s="39"/>
      <c r="B146" s="39"/>
      <c r="C146" s="40"/>
      <c r="D146" s="40"/>
      <c r="E146" s="40"/>
      <c r="F146" s="1"/>
      <c r="G146" s="1"/>
      <c r="H146" s="1"/>
    </row>
    <row r="147" ht="15.75" customHeight="1">
      <c r="A147" s="39"/>
      <c r="B147" s="39"/>
      <c r="C147" s="40"/>
      <c r="D147" s="40"/>
      <c r="E147" s="40"/>
      <c r="F147" s="1"/>
      <c r="G147" s="1"/>
      <c r="H147" s="1"/>
    </row>
    <row r="148" ht="15.75" customHeight="1">
      <c r="A148" s="39"/>
      <c r="B148" s="39"/>
      <c r="C148" s="40"/>
      <c r="D148" s="40"/>
      <c r="E148" s="40"/>
      <c r="F148" s="1"/>
      <c r="G148" s="1"/>
      <c r="H148" s="1"/>
    </row>
    <row r="149" ht="15.75" customHeight="1">
      <c r="A149" s="39"/>
      <c r="B149" s="39"/>
      <c r="C149" s="40"/>
      <c r="D149" s="40"/>
      <c r="E149" s="40"/>
      <c r="F149" s="1"/>
      <c r="G149" s="1"/>
      <c r="H149" s="1"/>
    </row>
    <row r="150" ht="15.75" customHeight="1">
      <c r="A150" s="39"/>
      <c r="B150" s="39"/>
      <c r="C150" s="40"/>
      <c r="D150" s="40"/>
      <c r="E150" s="40"/>
      <c r="F150" s="1"/>
      <c r="G150" s="1"/>
      <c r="H150" s="1"/>
    </row>
    <row r="151" ht="15.75" customHeight="1">
      <c r="A151" s="39"/>
      <c r="B151" s="39"/>
      <c r="C151" s="40"/>
      <c r="D151" s="40"/>
      <c r="E151" s="40"/>
      <c r="F151" s="1"/>
      <c r="G151" s="1"/>
      <c r="H151" s="1"/>
    </row>
    <row r="152" ht="15.75" customHeight="1">
      <c r="A152" s="39"/>
      <c r="B152" s="39"/>
      <c r="C152" s="40"/>
      <c r="D152" s="40"/>
      <c r="E152" s="40"/>
      <c r="F152" s="1"/>
      <c r="G152" s="1"/>
      <c r="H152" s="1"/>
    </row>
    <row r="153" ht="15.75" customHeight="1">
      <c r="A153" s="39"/>
      <c r="B153" s="39"/>
      <c r="C153" s="40"/>
      <c r="D153" s="40"/>
      <c r="E153" s="40"/>
      <c r="F153" s="1"/>
      <c r="G153" s="1"/>
      <c r="H153" s="1"/>
    </row>
    <row r="154" ht="15.75" customHeight="1">
      <c r="A154" s="39"/>
      <c r="B154" s="39"/>
      <c r="C154" s="40"/>
      <c r="D154" s="40"/>
      <c r="E154" s="40"/>
      <c r="F154" s="1"/>
      <c r="G154" s="1"/>
      <c r="H154" s="1"/>
    </row>
    <row r="155" ht="15.75" customHeight="1">
      <c r="A155" s="39"/>
      <c r="B155" s="39"/>
      <c r="C155" s="40"/>
      <c r="D155" s="40"/>
      <c r="E155" s="40"/>
      <c r="F155" s="1"/>
      <c r="G155" s="1"/>
      <c r="H155" s="1"/>
    </row>
    <row r="156" ht="15.75" customHeight="1">
      <c r="A156" s="39"/>
      <c r="B156" s="39"/>
      <c r="C156" s="40"/>
      <c r="D156" s="40"/>
      <c r="E156" s="40"/>
      <c r="F156" s="1"/>
      <c r="G156" s="1"/>
      <c r="H156" s="1"/>
    </row>
    <row r="157" ht="15.75" customHeight="1">
      <c r="A157" s="39"/>
      <c r="B157" s="39"/>
      <c r="C157" s="40"/>
      <c r="D157" s="40"/>
      <c r="E157" s="40"/>
      <c r="F157" s="1"/>
      <c r="G157" s="1"/>
      <c r="H157" s="1"/>
    </row>
    <row r="158" ht="15.75" customHeight="1">
      <c r="A158" s="39"/>
      <c r="B158" s="39"/>
      <c r="C158" s="40"/>
      <c r="D158" s="40"/>
      <c r="E158" s="40"/>
      <c r="F158" s="1"/>
      <c r="G158" s="1"/>
      <c r="H158" s="1"/>
    </row>
    <row r="159" ht="15.75" customHeight="1">
      <c r="A159" s="39"/>
      <c r="B159" s="39"/>
      <c r="C159" s="40"/>
      <c r="D159" s="40"/>
      <c r="E159" s="40"/>
      <c r="F159" s="1"/>
      <c r="G159" s="1"/>
      <c r="H159" s="1"/>
    </row>
    <row r="160" ht="15.75" customHeight="1">
      <c r="A160" s="39"/>
      <c r="B160" s="39"/>
      <c r="C160" s="40"/>
      <c r="D160" s="40"/>
      <c r="E160" s="40"/>
      <c r="F160" s="1"/>
      <c r="G160" s="1"/>
      <c r="H160" s="1"/>
    </row>
    <row r="161" ht="15.75" customHeight="1">
      <c r="A161" s="39"/>
      <c r="B161" s="39"/>
      <c r="C161" s="40"/>
      <c r="D161" s="40"/>
      <c r="E161" s="40"/>
      <c r="F161" s="1"/>
      <c r="G161" s="1"/>
      <c r="H161" s="1"/>
    </row>
    <row r="162" ht="15.75" customHeight="1">
      <c r="A162" s="39"/>
      <c r="B162" s="39"/>
      <c r="C162" s="40"/>
      <c r="D162" s="40"/>
      <c r="E162" s="40"/>
      <c r="F162" s="1"/>
      <c r="G162" s="1"/>
      <c r="H162" s="1"/>
    </row>
    <row r="163" ht="15.75" customHeight="1">
      <c r="A163" s="39"/>
      <c r="B163" s="39"/>
      <c r="C163" s="40"/>
      <c r="D163" s="40"/>
      <c r="E163" s="40"/>
      <c r="F163" s="1"/>
      <c r="G163" s="1"/>
      <c r="H163" s="1"/>
    </row>
    <row r="164" ht="15.75" customHeight="1">
      <c r="A164" s="39"/>
      <c r="B164" s="39"/>
      <c r="C164" s="40"/>
      <c r="D164" s="40"/>
      <c r="E164" s="40"/>
      <c r="F164" s="1"/>
      <c r="G164" s="1"/>
      <c r="H164" s="1"/>
    </row>
    <row r="165" ht="15.75" customHeight="1">
      <c r="A165" s="39"/>
      <c r="B165" s="39"/>
      <c r="C165" s="40"/>
      <c r="D165" s="40"/>
      <c r="E165" s="40"/>
      <c r="F165" s="1"/>
      <c r="G165" s="1"/>
      <c r="H165" s="1"/>
    </row>
    <row r="166" ht="15.75" customHeight="1">
      <c r="A166" s="39"/>
      <c r="B166" s="39"/>
      <c r="C166" s="40"/>
      <c r="D166" s="40"/>
      <c r="E166" s="40"/>
      <c r="F166" s="1"/>
      <c r="G166" s="1"/>
      <c r="H166" s="1"/>
    </row>
    <row r="167" ht="15.75" customHeight="1">
      <c r="A167" s="39"/>
      <c r="B167" s="39"/>
      <c r="C167" s="40"/>
      <c r="D167" s="40"/>
      <c r="E167" s="40"/>
      <c r="F167" s="1"/>
      <c r="G167" s="1"/>
      <c r="H167" s="1"/>
    </row>
    <row r="168" ht="15.75" customHeight="1">
      <c r="A168" s="39"/>
      <c r="B168" s="39"/>
      <c r="C168" s="40"/>
      <c r="D168" s="40"/>
      <c r="E168" s="40"/>
      <c r="F168" s="1"/>
      <c r="G168" s="1"/>
      <c r="H168" s="1"/>
    </row>
    <row r="169" ht="15.75" customHeight="1">
      <c r="A169" s="39"/>
      <c r="B169" s="39"/>
      <c r="C169" s="40"/>
      <c r="D169" s="40"/>
      <c r="E169" s="40"/>
      <c r="F169" s="1"/>
      <c r="G169" s="1"/>
      <c r="H169" s="1"/>
    </row>
    <row r="170" ht="15.75" customHeight="1">
      <c r="A170" s="39"/>
      <c r="B170" s="39"/>
      <c r="C170" s="40"/>
      <c r="D170" s="40"/>
      <c r="E170" s="40"/>
      <c r="F170" s="1"/>
      <c r="G170" s="1"/>
      <c r="H170" s="1"/>
    </row>
    <row r="171" ht="15.75" customHeight="1">
      <c r="A171" s="39"/>
      <c r="B171" s="39"/>
      <c r="C171" s="40"/>
      <c r="D171" s="40"/>
      <c r="E171" s="40"/>
      <c r="F171" s="1"/>
      <c r="G171" s="1"/>
      <c r="H171" s="1"/>
    </row>
    <row r="172" ht="15.75" customHeight="1">
      <c r="A172" s="39"/>
      <c r="B172" s="39"/>
      <c r="C172" s="40"/>
      <c r="D172" s="40"/>
      <c r="E172" s="40"/>
      <c r="F172" s="1"/>
      <c r="G172" s="1"/>
      <c r="H172" s="1"/>
    </row>
    <row r="173" ht="15.75" customHeight="1">
      <c r="A173" s="39"/>
      <c r="B173" s="39"/>
      <c r="C173" s="40"/>
      <c r="D173" s="40"/>
      <c r="E173" s="40"/>
      <c r="F173" s="1"/>
      <c r="G173" s="1"/>
      <c r="H173" s="1"/>
    </row>
    <row r="174" ht="15.75" customHeight="1">
      <c r="A174" s="39"/>
      <c r="B174" s="39"/>
      <c r="C174" s="40"/>
      <c r="D174" s="40"/>
      <c r="E174" s="40"/>
      <c r="F174" s="1"/>
      <c r="G174" s="1"/>
      <c r="H174" s="1"/>
    </row>
    <row r="175" ht="15.75" customHeight="1">
      <c r="A175" s="39"/>
      <c r="B175" s="39"/>
      <c r="C175" s="40"/>
      <c r="D175" s="40"/>
      <c r="E175" s="40"/>
      <c r="F175" s="1"/>
      <c r="G175" s="1"/>
      <c r="H175" s="1"/>
    </row>
    <row r="176" ht="15.75" customHeight="1">
      <c r="A176" s="39"/>
      <c r="B176" s="39"/>
      <c r="C176" s="40"/>
      <c r="D176" s="40"/>
      <c r="E176" s="40"/>
      <c r="F176" s="1"/>
      <c r="G176" s="1"/>
      <c r="H176" s="1"/>
    </row>
    <row r="177" ht="15.75" customHeight="1">
      <c r="A177" s="39"/>
      <c r="B177" s="39"/>
      <c r="C177" s="40"/>
      <c r="D177" s="40"/>
      <c r="E177" s="40"/>
      <c r="F177" s="1"/>
      <c r="G177" s="1"/>
      <c r="H177" s="1"/>
    </row>
    <row r="178" ht="15.75" customHeight="1">
      <c r="A178" s="39"/>
      <c r="B178" s="39"/>
      <c r="C178" s="40"/>
      <c r="D178" s="40"/>
      <c r="E178" s="40"/>
      <c r="F178" s="1"/>
      <c r="G178" s="1"/>
      <c r="H178" s="1"/>
    </row>
    <row r="179" ht="15.75" customHeight="1">
      <c r="A179" s="39"/>
      <c r="B179" s="39"/>
      <c r="C179" s="40"/>
      <c r="D179" s="40"/>
      <c r="E179" s="40"/>
      <c r="F179" s="1"/>
      <c r="G179" s="1"/>
      <c r="H179" s="1"/>
    </row>
    <row r="180" ht="15.75" customHeight="1">
      <c r="A180" s="39"/>
      <c r="B180" s="39"/>
      <c r="C180" s="40"/>
      <c r="D180" s="40"/>
      <c r="E180" s="40"/>
      <c r="F180" s="1"/>
      <c r="G180" s="1"/>
      <c r="H180" s="1"/>
    </row>
    <row r="181" ht="15.75" customHeight="1">
      <c r="A181" s="39"/>
      <c r="B181" s="39"/>
      <c r="C181" s="40"/>
      <c r="D181" s="40"/>
      <c r="E181" s="40"/>
      <c r="F181" s="1"/>
      <c r="G181" s="1"/>
      <c r="H181" s="1"/>
    </row>
    <row r="182" ht="15.75" customHeight="1">
      <c r="A182" s="39"/>
      <c r="B182" s="39"/>
      <c r="C182" s="40"/>
      <c r="D182" s="40"/>
      <c r="E182" s="40"/>
      <c r="F182" s="1"/>
      <c r="G182" s="1"/>
      <c r="H182" s="1"/>
    </row>
    <row r="183" ht="15.75" customHeight="1">
      <c r="A183" s="39"/>
      <c r="B183" s="39"/>
      <c r="C183" s="40"/>
      <c r="D183" s="40"/>
      <c r="E183" s="40"/>
      <c r="F183" s="1"/>
      <c r="G183" s="1"/>
      <c r="H183" s="1"/>
    </row>
    <row r="184" ht="15.75" customHeight="1">
      <c r="A184" s="39"/>
      <c r="B184" s="39"/>
      <c r="C184" s="40"/>
      <c r="D184" s="40"/>
      <c r="E184" s="40"/>
      <c r="F184" s="1"/>
      <c r="G184" s="1"/>
      <c r="H184" s="1"/>
    </row>
    <row r="185" ht="15.75" customHeight="1">
      <c r="A185" s="39"/>
      <c r="B185" s="39"/>
      <c r="C185" s="40"/>
      <c r="D185" s="40"/>
      <c r="E185" s="40"/>
      <c r="F185" s="1"/>
      <c r="G185" s="1"/>
      <c r="H185" s="1"/>
    </row>
    <row r="186" ht="15.75" customHeight="1">
      <c r="A186" s="39"/>
      <c r="B186" s="39"/>
      <c r="C186" s="40"/>
      <c r="D186" s="40"/>
      <c r="E186" s="40"/>
      <c r="F186" s="1"/>
      <c r="G186" s="1"/>
      <c r="H186" s="1"/>
    </row>
    <row r="187" ht="15.75" customHeight="1">
      <c r="A187" s="39"/>
      <c r="B187" s="39"/>
      <c r="C187" s="40"/>
      <c r="D187" s="40"/>
      <c r="E187" s="40"/>
      <c r="F187" s="1"/>
      <c r="G187" s="1"/>
      <c r="H187" s="1"/>
    </row>
    <row r="188" ht="15.75" customHeight="1">
      <c r="A188" s="39"/>
      <c r="B188" s="39"/>
      <c r="C188" s="40"/>
      <c r="D188" s="40"/>
      <c r="E188" s="40"/>
      <c r="F188" s="1"/>
      <c r="G188" s="1"/>
      <c r="H188" s="1"/>
    </row>
    <row r="189" ht="15.75" customHeight="1">
      <c r="A189" s="39"/>
      <c r="B189" s="39"/>
      <c r="C189" s="40"/>
      <c r="D189" s="40"/>
      <c r="E189" s="40"/>
      <c r="F189" s="1"/>
      <c r="G189" s="1"/>
      <c r="H189" s="1"/>
    </row>
    <row r="190" ht="15.75" customHeight="1">
      <c r="A190" s="39"/>
      <c r="B190" s="39"/>
      <c r="C190" s="40"/>
      <c r="D190" s="40"/>
      <c r="E190" s="40"/>
      <c r="F190" s="1"/>
      <c r="G190" s="1"/>
      <c r="H190" s="1"/>
    </row>
    <row r="191" ht="15.75" customHeight="1">
      <c r="A191" s="39"/>
      <c r="B191" s="39"/>
      <c r="C191" s="40"/>
      <c r="D191" s="40"/>
      <c r="E191" s="40"/>
      <c r="F191" s="1"/>
      <c r="G191" s="1"/>
      <c r="H191" s="1"/>
    </row>
    <row r="192" ht="15.75" customHeight="1">
      <c r="A192" s="39"/>
      <c r="B192" s="39"/>
      <c r="C192" s="40"/>
      <c r="D192" s="40"/>
      <c r="E192" s="40"/>
      <c r="F192" s="1"/>
      <c r="G192" s="1"/>
      <c r="H192" s="1"/>
    </row>
    <row r="193" ht="15.75" customHeight="1">
      <c r="A193" s="39"/>
      <c r="B193" s="39"/>
      <c r="C193" s="40"/>
      <c r="D193" s="40"/>
      <c r="E193" s="40"/>
      <c r="F193" s="1"/>
      <c r="G193" s="1"/>
      <c r="H193" s="1"/>
    </row>
    <row r="194" ht="15.75" customHeight="1">
      <c r="A194" s="39"/>
      <c r="B194" s="39"/>
      <c r="C194" s="40"/>
      <c r="D194" s="40"/>
      <c r="E194" s="40"/>
      <c r="F194" s="1"/>
      <c r="G194" s="1"/>
      <c r="H194" s="1"/>
    </row>
    <row r="195" ht="15.75" customHeight="1">
      <c r="A195" s="39"/>
      <c r="B195" s="39"/>
      <c r="C195" s="40"/>
      <c r="D195" s="40"/>
      <c r="E195" s="40"/>
      <c r="F195" s="1"/>
      <c r="G195" s="1"/>
      <c r="H195" s="1"/>
    </row>
    <row r="196" ht="15.75" customHeight="1">
      <c r="A196" s="39"/>
      <c r="B196" s="39"/>
      <c r="C196" s="40"/>
      <c r="D196" s="40"/>
      <c r="E196" s="40"/>
      <c r="F196" s="1"/>
      <c r="G196" s="1"/>
      <c r="H196" s="1"/>
    </row>
    <row r="197" ht="15.75" customHeight="1">
      <c r="A197" s="39"/>
      <c r="B197" s="39"/>
      <c r="C197" s="40"/>
      <c r="D197" s="40"/>
      <c r="E197" s="40"/>
      <c r="F197" s="1"/>
      <c r="G197" s="1"/>
      <c r="H197" s="1"/>
    </row>
    <row r="198" ht="15.75" customHeight="1">
      <c r="A198" s="39"/>
      <c r="B198" s="39"/>
      <c r="C198" s="40"/>
      <c r="D198" s="40"/>
      <c r="E198" s="40"/>
      <c r="F198" s="1"/>
      <c r="G198" s="1"/>
      <c r="H198" s="1"/>
    </row>
    <row r="199" ht="15.75" customHeight="1">
      <c r="A199" s="39"/>
      <c r="B199" s="39"/>
      <c r="C199" s="40"/>
      <c r="D199" s="40"/>
      <c r="E199" s="40"/>
      <c r="F199" s="1"/>
      <c r="G199" s="1"/>
      <c r="H199" s="1"/>
    </row>
    <row r="200" ht="15.75" customHeight="1">
      <c r="A200" s="39"/>
      <c r="B200" s="39"/>
      <c r="C200" s="40"/>
      <c r="D200" s="40"/>
      <c r="E200" s="40"/>
      <c r="F200" s="1"/>
      <c r="G200" s="1"/>
      <c r="H200" s="1"/>
    </row>
    <row r="201" ht="15.75" customHeight="1">
      <c r="A201" s="39"/>
      <c r="B201" s="39"/>
      <c r="C201" s="40"/>
      <c r="D201" s="40"/>
      <c r="E201" s="40"/>
      <c r="F201" s="1"/>
      <c r="G201" s="1"/>
      <c r="H201" s="1"/>
    </row>
    <row r="202" ht="15.75" customHeight="1">
      <c r="A202" s="39"/>
      <c r="B202" s="39"/>
      <c r="C202" s="40"/>
      <c r="D202" s="40"/>
      <c r="E202" s="40"/>
      <c r="F202" s="1"/>
      <c r="G202" s="1"/>
      <c r="H202" s="1"/>
    </row>
    <row r="203" ht="15.75" customHeight="1">
      <c r="A203" s="39"/>
      <c r="B203" s="39"/>
      <c r="C203" s="40"/>
      <c r="D203" s="40"/>
      <c r="E203" s="40"/>
      <c r="F203" s="1"/>
      <c r="G203" s="1"/>
      <c r="H203" s="1"/>
    </row>
    <row r="204" ht="15.75" customHeight="1">
      <c r="A204" s="39"/>
      <c r="B204" s="39"/>
      <c r="C204" s="40"/>
      <c r="D204" s="40"/>
      <c r="E204" s="40"/>
      <c r="F204" s="1"/>
      <c r="G204" s="1"/>
      <c r="H204" s="1"/>
    </row>
    <row r="205" ht="15.75" customHeight="1">
      <c r="A205" s="39"/>
      <c r="B205" s="39"/>
      <c r="C205" s="40"/>
      <c r="D205" s="40"/>
      <c r="E205" s="40"/>
      <c r="F205" s="1"/>
      <c r="G205" s="1"/>
      <c r="H205" s="1"/>
    </row>
    <row r="206" ht="15.75" customHeight="1">
      <c r="A206" s="39"/>
      <c r="B206" s="39"/>
      <c r="C206" s="40"/>
      <c r="D206" s="40"/>
      <c r="E206" s="40"/>
      <c r="F206" s="1"/>
      <c r="G206" s="1"/>
      <c r="H206" s="1"/>
    </row>
    <row r="207" ht="15.75" customHeight="1">
      <c r="A207" s="39"/>
      <c r="B207" s="39"/>
      <c r="C207" s="40"/>
      <c r="D207" s="40"/>
      <c r="E207" s="40"/>
      <c r="F207" s="1"/>
      <c r="G207" s="1"/>
      <c r="H207" s="1"/>
    </row>
    <row r="208" ht="15.75" customHeight="1">
      <c r="A208" s="39"/>
      <c r="B208" s="39"/>
      <c r="C208" s="40"/>
      <c r="D208" s="40"/>
      <c r="E208" s="40"/>
      <c r="F208" s="1"/>
      <c r="G208" s="1"/>
      <c r="H208" s="1"/>
    </row>
    <row r="209" ht="15.75" customHeight="1">
      <c r="A209" s="39"/>
      <c r="B209" s="39"/>
      <c r="C209" s="40"/>
      <c r="D209" s="40"/>
      <c r="E209" s="40"/>
      <c r="F209" s="1"/>
      <c r="G209" s="1"/>
      <c r="H209" s="1"/>
    </row>
    <row r="210" ht="15.75" customHeight="1">
      <c r="A210" s="39"/>
      <c r="B210" s="39"/>
      <c r="C210" s="40"/>
      <c r="D210" s="40"/>
      <c r="E210" s="40"/>
      <c r="F210" s="1"/>
      <c r="G210" s="1"/>
      <c r="H210" s="1"/>
    </row>
    <row r="211" ht="15.75" customHeight="1">
      <c r="A211" s="39"/>
      <c r="B211" s="39"/>
      <c r="C211" s="40"/>
      <c r="D211" s="40"/>
      <c r="E211" s="40"/>
      <c r="F211" s="1"/>
      <c r="G211" s="1"/>
      <c r="H211" s="1"/>
    </row>
    <row r="212" ht="15.75" customHeight="1">
      <c r="A212" s="39"/>
      <c r="B212" s="39"/>
      <c r="C212" s="40"/>
      <c r="D212" s="40"/>
      <c r="E212" s="40"/>
      <c r="F212" s="1"/>
      <c r="G212" s="1"/>
      <c r="H212" s="1"/>
    </row>
    <row r="213" ht="15.75" customHeight="1">
      <c r="A213" s="39"/>
      <c r="B213" s="39"/>
      <c r="C213" s="40"/>
      <c r="D213" s="40"/>
      <c r="E213" s="40"/>
      <c r="F213" s="1"/>
      <c r="G213" s="1"/>
      <c r="H213" s="1"/>
    </row>
    <row r="214" ht="15.75" customHeight="1">
      <c r="A214" s="39"/>
      <c r="B214" s="39"/>
      <c r="C214" s="40"/>
      <c r="D214" s="40"/>
      <c r="E214" s="40"/>
      <c r="F214" s="1"/>
      <c r="G214" s="1"/>
      <c r="H214" s="1"/>
    </row>
    <row r="215" ht="15.75" customHeight="1">
      <c r="A215" s="39"/>
      <c r="B215" s="39"/>
      <c r="C215" s="40"/>
      <c r="D215" s="40"/>
      <c r="E215" s="40"/>
      <c r="F215" s="1"/>
      <c r="G215" s="1"/>
      <c r="H215" s="1"/>
    </row>
    <row r="216" ht="15.75" customHeight="1">
      <c r="A216" s="39"/>
      <c r="B216" s="39"/>
      <c r="C216" s="40"/>
      <c r="D216" s="40"/>
      <c r="E216" s="40"/>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c r="A248" s="39"/>
      <c r="B248" s="39"/>
      <c r="C248" s="40"/>
      <c r="D248" s="40"/>
      <c r="E248" s="40"/>
      <c r="F248" s="1"/>
      <c r="G248" s="1"/>
      <c r="H248" s="1"/>
    </row>
    <row r="249" ht="15.75" customHeight="1">
      <c r="A249" s="39"/>
      <c r="B249" s="39"/>
      <c r="C249" s="40"/>
      <c r="D249" s="40"/>
      <c r="E249" s="40"/>
      <c r="F249" s="1"/>
      <c r="G249" s="1"/>
      <c r="H249" s="1"/>
    </row>
    <row r="250" ht="15.75" customHeight="1">
      <c r="A250" s="39"/>
      <c r="B250" s="39"/>
      <c r="C250" s="40"/>
      <c r="D250" s="40"/>
      <c r="E250" s="40"/>
      <c r="F250" s="1"/>
      <c r="G250" s="1"/>
      <c r="H250" s="1"/>
    </row>
    <row r="251" ht="15.75" customHeight="1">
      <c r="A251" s="39"/>
      <c r="B251" s="39"/>
      <c r="C251" s="40"/>
      <c r="D251" s="40"/>
      <c r="E251" s="40"/>
      <c r="F251" s="1"/>
      <c r="G251" s="1"/>
      <c r="H251" s="1"/>
    </row>
    <row r="252" ht="15.75" customHeight="1">
      <c r="A252" s="39"/>
      <c r="B252" s="39"/>
      <c r="C252" s="40"/>
      <c r="D252" s="40"/>
      <c r="E252" s="40"/>
      <c r="F252" s="1"/>
      <c r="G252" s="1"/>
      <c r="H252" s="1"/>
    </row>
    <row r="253" ht="15.75" customHeight="1">
      <c r="A253" s="39"/>
      <c r="B253" s="39"/>
      <c r="C253" s="40"/>
      <c r="D253" s="40"/>
      <c r="E253" s="40"/>
      <c r="F253" s="1"/>
      <c r="G253" s="1"/>
      <c r="H253" s="1"/>
    </row>
    <row r="254" ht="15.75" customHeight="1">
      <c r="A254" s="39"/>
      <c r="B254" s="39"/>
      <c r="C254" s="40"/>
      <c r="D254" s="40"/>
      <c r="E254" s="40"/>
      <c r="F254" s="1"/>
      <c r="G254" s="1"/>
      <c r="H254" s="1"/>
    </row>
    <row r="255" ht="15.75" customHeight="1">
      <c r="A255" s="39"/>
      <c r="B255" s="39"/>
      <c r="C255" s="40"/>
      <c r="D255" s="40"/>
      <c r="E255" s="40"/>
      <c r="F255" s="1"/>
      <c r="G255" s="1"/>
      <c r="H255" s="1"/>
    </row>
    <row r="256" ht="15.75" customHeight="1">
      <c r="A256" s="39"/>
      <c r="B256" s="39"/>
      <c r="C256" s="40"/>
      <c r="D256" s="40"/>
      <c r="E256" s="40"/>
      <c r="F256" s="1"/>
      <c r="G256" s="1"/>
      <c r="H256" s="1"/>
    </row>
    <row r="257" ht="15.75" customHeight="1">
      <c r="A257" s="39"/>
      <c r="B257" s="39"/>
      <c r="C257" s="40"/>
      <c r="D257" s="40"/>
      <c r="E257" s="40"/>
      <c r="F257" s="1"/>
      <c r="G257" s="1"/>
      <c r="H257" s="1"/>
    </row>
    <row r="258" ht="15.75" customHeight="1">
      <c r="A258" s="39"/>
      <c r="B258" s="39"/>
      <c r="C258" s="40"/>
      <c r="D258" s="40"/>
      <c r="E258" s="40"/>
      <c r="F258" s="1"/>
      <c r="G258" s="1"/>
      <c r="H258" s="1"/>
    </row>
    <row r="259" ht="15.75" customHeight="1">
      <c r="A259" s="39"/>
      <c r="B259" s="39"/>
      <c r="C259" s="40"/>
      <c r="D259" s="40"/>
      <c r="E259" s="40"/>
      <c r="F259" s="1"/>
      <c r="G259" s="1"/>
      <c r="H259" s="1"/>
    </row>
    <row r="260" ht="15.75" customHeight="1">
      <c r="A260" s="39"/>
      <c r="B260" s="39"/>
      <c r="C260" s="40"/>
      <c r="D260" s="40"/>
      <c r="E260" s="40"/>
      <c r="F260" s="1"/>
      <c r="G260" s="1"/>
      <c r="H260" s="1"/>
    </row>
    <row r="261" ht="15.75" customHeight="1">
      <c r="A261" s="39"/>
      <c r="B261" s="39"/>
      <c r="C261" s="40"/>
      <c r="D261" s="40"/>
      <c r="E261" s="40"/>
      <c r="F261" s="1"/>
      <c r="G261" s="1"/>
      <c r="H261" s="1"/>
    </row>
    <row r="262" ht="15.75" customHeight="1">
      <c r="A262" s="39"/>
      <c r="B262" s="39"/>
      <c r="C262" s="40"/>
      <c r="D262" s="40"/>
      <c r="E262" s="40"/>
      <c r="F262" s="1"/>
      <c r="G262" s="1"/>
      <c r="H262" s="1"/>
    </row>
    <row r="263" ht="15.75" customHeight="1">
      <c r="A263" s="39"/>
      <c r="B263" s="39"/>
      <c r="C263" s="40"/>
      <c r="D263" s="40"/>
      <c r="E263" s="40"/>
      <c r="F263" s="1"/>
      <c r="G263" s="1"/>
      <c r="H263" s="1"/>
    </row>
    <row r="264" ht="15.75" customHeight="1">
      <c r="A264" s="39"/>
      <c r="B264" s="39"/>
      <c r="C264" s="40"/>
      <c r="D264" s="40"/>
      <c r="E264" s="40"/>
      <c r="F264" s="1"/>
      <c r="G264" s="1"/>
      <c r="H264" s="1"/>
    </row>
    <row r="265" ht="15.75" customHeight="1">
      <c r="A265" s="39"/>
      <c r="B265" s="39"/>
      <c r="C265" s="40"/>
      <c r="D265" s="40"/>
      <c r="E265" s="40"/>
      <c r="F265" s="1"/>
      <c r="G265" s="1"/>
      <c r="H265" s="1"/>
    </row>
    <row r="266" ht="15.75" customHeight="1">
      <c r="A266" s="39"/>
      <c r="B266" s="39"/>
      <c r="C266" s="40"/>
      <c r="D266" s="40"/>
      <c r="E266" s="40"/>
      <c r="F266" s="1"/>
      <c r="G266" s="1"/>
      <c r="H266" s="1"/>
    </row>
    <row r="267" ht="15.75" customHeight="1">
      <c r="A267" s="39"/>
      <c r="B267" s="39"/>
      <c r="C267" s="40"/>
      <c r="D267" s="40"/>
      <c r="E267" s="40"/>
      <c r="F267" s="1"/>
      <c r="G267" s="1"/>
      <c r="H267" s="1"/>
    </row>
    <row r="268" ht="15.75" customHeight="1">
      <c r="A268" s="39"/>
      <c r="B268" s="39"/>
      <c r="C268" s="40"/>
      <c r="D268" s="40"/>
      <c r="E268" s="40"/>
      <c r="F268" s="1"/>
      <c r="G268" s="1"/>
      <c r="H268" s="1"/>
    </row>
    <row r="269" ht="15.75" customHeight="1">
      <c r="A269" s="39"/>
      <c r="B269" s="39"/>
      <c r="C269" s="40"/>
      <c r="D269" s="40"/>
      <c r="E269" s="40"/>
      <c r="F269" s="1"/>
      <c r="G269" s="1"/>
      <c r="H269" s="1"/>
    </row>
    <row r="270" ht="15.75" customHeight="1">
      <c r="A270" s="39"/>
      <c r="B270" s="39"/>
      <c r="C270" s="40"/>
      <c r="D270" s="40"/>
      <c r="E270" s="40"/>
      <c r="F270" s="1"/>
      <c r="G270" s="1"/>
      <c r="H270" s="1"/>
    </row>
    <row r="271" ht="15.75" customHeight="1">
      <c r="A271" s="39"/>
      <c r="B271" s="39"/>
      <c r="C271" s="40"/>
      <c r="D271" s="40"/>
      <c r="E271" s="40"/>
      <c r="F271" s="1"/>
      <c r="G271" s="1"/>
      <c r="H271" s="1"/>
    </row>
    <row r="272" ht="15.75" customHeight="1">
      <c r="A272" s="39"/>
      <c r="B272" s="39"/>
      <c r="C272" s="40"/>
      <c r="D272" s="40"/>
      <c r="E272" s="40"/>
      <c r="F272" s="1"/>
      <c r="G272" s="1"/>
      <c r="H272" s="1"/>
    </row>
    <row r="273" ht="15.75" customHeight="1">
      <c r="A273" s="39"/>
      <c r="B273" s="39"/>
      <c r="C273" s="40"/>
      <c r="D273" s="40"/>
      <c r="E273" s="40"/>
      <c r="F273" s="1"/>
      <c r="G273" s="1"/>
      <c r="H273" s="1"/>
    </row>
    <row r="274" ht="15.75" customHeight="1">
      <c r="A274" s="39"/>
      <c r="B274" s="39"/>
      <c r="C274" s="40"/>
      <c r="D274" s="40"/>
      <c r="E274" s="40"/>
      <c r="F274" s="1"/>
      <c r="G274" s="1"/>
      <c r="H274" s="1"/>
    </row>
    <row r="275" ht="15.75" customHeight="1">
      <c r="A275" s="39"/>
      <c r="B275" s="39"/>
      <c r="C275" s="40"/>
      <c r="D275" s="40"/>
      <c r="E275" s="40"/>
      <c r="F275" s="1"/>
      <c r="G275" s="1"/>
      <c r="H275" s="1"/>
    </row>
    <row r="276" ht="15.75" customHeight="1">
      <c r="A276" s="39"/>
      <c r="B276" s="39"/>
      <c r="C276" s="40"/>
      <c r="D276" s="40"/>
      <c r="E276" s="40"/>
      <c r="F276" s="1"/>
      <c r="G276" s="1"/>
      <c r="H276" s="1"/>
    </row>
    <row r="277" ht="15.75" customHeight="1">
      <c r="A277" s="39"/>
      <c r="B277" s="39"/>
      <c r="C277" s="40"/>
      <c r="D277" s="40"/>
      <c r="E277" s="40"/>
      <c r="F277" s="1"/>
      <c r="G277" s="1"/>
      <c r="H277" s="1"/>
    </row>
    <row r="278" ht="15.75" customHeight="1">
      <c r="A278" s="39"/>
      <c r="B278" s="39"/>
      <c r="C278" s="40"/>
      <c r="D278" s="40"/>
      <c r="E278" s="40"/>
      <c r="F278" s="1"/>
      <c r="G278" s="1"/>
      <c r="H278" s="1"/>
    </row>
    <row r="279" ht="15.75" customHeight="1">
      <c r="A279" s="39"/>
      <c r="B279" s="39"/>
      <c r="C279" s="40"/>
      <c r="D279" s="40"/>
      <c r="E279" s="40"/>
      <c r="F279" s="1"/>
      <c r="G279" s="1"/>
      <c r="H279" s="1"/>
    </row>
    <row r="280" ht="15.75" customHeight="1">
      <c r="A280" s="39"/>
      <c r="B280" s="39"/>
      <c r="C280" s="40"/>
      <c r="D280" s="40"/>
      <c r="E280" s="40"/>
      <c r="F280" s="1"/>
      <c r="G280" s="1"/>
      <c r="H280" s="1"/>
    </row>
    <row r="281" ht="15.75" customHeight="1">
      <c r="A281" s="39"/>
      <c r="B281" s="39"/>
      <c r="C281" s="40"/>
      <c r="D281" s="40"/>
      <c r="E281" s="40"/>
      <c r="F281" s="1"/>
      <c r="G281" s="1"/>
      <c r="H281" s="1"/>
    </row>
    <row r="282" ht="15.75" customHeight="1">
      <c r="A282" s="39"/>
      <c r="B282" s="39"/>
      <c r="C282" s="40"/>
      <c r="D282" s="40"/>
      <c r="E282" s="40"/>
      <c r="F282" s="1"/>
      <c r="G282" s="1"/>
      <c r="H282" s="1"/>
    </row>
    <row r="283" ht="15.75" customHeight="1">
      <c r="A283" s="39"/>
      <c r="B283" s="39"/>
      <c r="C283" s="40"/>
      <c r="D283" s="40"/>
      <c r="E283" s="40"/>
      <c r="F283" s="1"/>
      <c r="G283" s="1"/>
      <c r="H283" s="1"/>
    </row>
    <row r="284" ht="15.75" customHeight="1">
      <c r="A284" s="39"/>
      <c r="B284" s="39"/>
      <c r="C284" s="40"/>
      <c r="D284" s="40"/>
      <c r="E284" s="40"/>
      <c r="F284" s="1"/>
      <c r="G284" s="1"/>
      <c r="H284" s="1"/>
    </row>
    <row r="285" ht="15.75" customHeight="1">
      <c r="A285" s="39"/>
      <c r="B285" s="39"/>
      <c r="C285" s="40"/>
      <c r="D285" s="40"/>
      <c r="E285" s="40"/>
      <c r="F285" s="1"/>
      <c r="G285" s="1"/>
      <c r="H285" s="1"/>
    </row>
    <row r="286" ht="15.75" customHeight="1">
      <c r="A286" s="39"/>
      <c r="B286" s="39"/>
      <c r="C286" s="40"/>
      <c r="D286" s="40"/>
      <c r="E286" s="40"/>
      <c r="F286" s="1"/>
      <c r="G286" s="1"/>
      <c r="H286" s="1"/>
    </row>
    <row r="287" ht="15.75" customHeight="1">
      <c r="A287" s="39"/>
      <c r="B287" s="39"/>
      <c r="C287" s="40"/>
      <c r="D287" s="40"/>
      <c r="E287" s="40"/>
      <c r="F287" s="1"/>
      <c r="G287" s="1"/>
      <c r="H287" s="1"/>
    </row>
    <row r="288" ht="15.75" customHeight="1">
      <c r="A288" s="39"/>
      <c r="B288" s="39"/>
      <c r="C288" s="40"/>
      <c r="D288" s="40"/>
      <c r="E288" s="40"/>
      <c r="F288" s="1"/>
      <c r="G288" s="1"/>
      <c r="H288" s="1"/>
    </row>
    <row r="289" ht="15.75" customHeight="1">
      <c r="A289" s="39"/>
      <c r="B289" s="39"/>
      <c r="C289" s="40"/>
      <c r="D289" s="40"/>
      <c r="E289" s="40"/>
      <c r="F289" s="1"/>
      <c r="G289" s="1"/>
      <c r="H289" s="1"/>
    </row>
    <row r="290" ht="15.75" customHeight="1">
      <c r="A290" s="39"/>
      <c r="B290" s="39"/>
      <c r="C290" s="40"/>
      <c r="D290" s="40"/>
      <c r="E290" s="40"/>
      <c r="F290" s="1"/>
      <c r="G290" s="1"/>
      <c r="H290" s="1"/>
    </row>
    <row r="291" ht="15.75" customHeight="1">
      <c r="A291" s="39"/>
      <c r="B291" s="39"/>
      <c r="C291" s="40"/>
      <c r="D291" s="40"/>
      <c r="E291" s="40"/>
      <c r="F291" s="1"/>
      <c r="G291" s="1"/>
      <c r="H291" s="1"/>
    </row>
    <row r="292" ht="15.75" customHeight="1">
      <c r="A292" s="39"/>
      <c r="B292" s="39"/>
      <c r="C292" s="40"/>
      <c r="D292" s="40"/>
      <c r="E292" s="40"/>
      <c r="F292" s="1"/>
      <c r="G292" s="1"/>
      <c r="H292" s="1"/>
    </row>
    <row r="293" ht="15.75" customHeight="1">
      <c r="A293" s="39"/>
      <c r="B293" s="39"/>
      <c r="C293" s="40"/>
      <c r="D293" s="40"/>
      <c r="E293" s="40"/>
      <c r="F293" s="1"/>
      <c r="G293" s="1"/>
      <c r="H293" s="1"/>
    </row>
    <row r="294" ht="15.75" customHeight="1">
      <c r="A294" s="39"/>
      <c r="B294" s="39"/>
      <c r="C294" s="40"/>
      <c r="D294" s="40"/>
      <c r="E294" s="40"/>
      <c r="F294" s="1"/>
      <c r="G294" s="1"/>
      <c r="H294" s="1"/>
    </row>
    <row r="295" ht="15.75" customHeight="1">
      <c r="A295" s="39"/>
      <c r="B295" s="39"/>
      <c r="C295" s="40"/>
      <c r="D295" s="40"/>
      <c r="E295" s="40"/>
      <c r="F295" s="1"/>
      <c r="G295" s="1"/>
      <c r="H295" s="1"/>
    </row>
    <row r="296" ht="15.75" customHeight="1">
      <c r="A296" s="39"/>
      <c r="B296" s="39"/>
      <c r="C296" s="40"/>
      <c r="D296" s="40"/>
      <c r="E296" s="40"/>
      <c r="F296" s="1"/>
      <c r="G296" s="1"/>
      <c r="H296" s="1"/>
    </row>
    <row r="297" ht="15.75" customHeight="1">
      <c r="A297" s="39"/>
      <c r="B297" s="39"/>
      <c r="C297" s="40"/>
      <c r="D297" s="40"/>
      <c r="E297" s="40"/>
      <c r="F297" s="1"/>
      <c r="G297" s="1"/>
      <c r="H297" s="1"/>
    </row>
    <row r="298" ht="15.75" customHeight="1">
      <c r="A298" s="39"/>
      <c r="B298" s="39"/>
      <c r="C298" s="40"/>
      <c r="D298" s="40"/>
      <c r="E298" s="40"/>
      <c r="F298" s="1"/>
      <c r="G298" s="1"/>
      <c r="H298" s="1"/>
    </row>
    <row r="299" ht="15.75" customHeight="1">
      <c r="A299" s="39"/>
      <c r="B299" s="39"/>
      <c r="C299" s="40"/>
      <c r="D299" s="40"/>
      <c r="E299" s="40"/>
      <c r="F299" s="1"/>
      <c r="G299" s="1"/>
      <c r="H299" s="1"/>
    </row>
    <row r="300" ht="15.75" customHeight="1">
      <c r="A300" s="39"/>
      <c r="B300" s="39"/>
      <c r="C300" s="40"/>
      <c r="D300" s="40"/>
      <c r="E300" s="40"/>
      <c r="F300" s="1"/>
      <c r="G300" s="1"/>
      <c r="H300" s="1"/>
    </row>
    <row r="301" ht="15.75" customHeight="1">
      <c r="A301" s="39"/>
      <c r="B301" s="39"/>
      <c r="C301" s="40"/>
      <c r="D301" s="40"/>
      <c r="E301" s="40"/>
      <c r="F301" s="1"/>
      <c r="G301" s="1"/>
      <c r="H301" s="1"/>
    </row>
    <row r="302" ht="15.75" customHeight="1">
      <c r="A302" s="39"/>
      <c r="B302" s="39"/>
      <c r="C302" s="40"/>
      <c r="D302" s="40"/>
      <c r="E302" s="40"/>
      <c r="F302" s="1"/>
      <c r="G302" s="1"/>
      <c r="H302" s="1"/>
    </row>
    <row r="303" ht="15.75" customHeight="1">
      <c r="A303" s="39"/>
      <c r="B303" s="39"/>
      <c r="C303" s="40"/>
      <c r="D303" s="40"/>
      <c r="E303" s="40"/>
      <c r="F303" s="1"/>
      <c r="G303" s="1"/>
      <c r="H303" s="1"/>
    </row>
    <row r="304" ht="15.75" customHeight="1">
      <c r="A304" s="39"/>
      <c r="B304" s="39"/>
      <c r="C304" s="40"/>
      <c r="D304" s="40"/>
      <c r="E304" s="40"/>
      <c r="F304" s="1"/>
      <c r="G304" s="1"/>
      <c r="H304" s="1"/>
    </row>
    <row r="305" ht="15.75" customHeight="1">
      <c r="A305" s="39"/>
      <c r="B305" s="39"/>
      <c r="C305" s="40"/>
      <c r="D305" s="40"/>
      <c r="E305" s="40"/>
      <c r="F305" s="1"/>
      <c r="G305" s="1"/>
      <c r="H305" s="1"/>
    </row>
    <row r="306" ht="15.75" customHeight="1">
      <c r="A306" s="39"/>
      <c r="B306" s="39"/>
      <c r="C306" s="40"/>
      <c r="D306" s="40"/>
      <c r="E306" s="40"/>
      <c r="F306" s="1"/>
      <c r="G306" s="1"/>
      <c r="H306" s="1"/>
    </row>
    <row r="307" ht="15.75" customHeight="1">
      <c r="A307" s="39"/>
      <c r="B307" s="39"/>
      <c r="C307" s="40"/>
      <c r="D307" s="40"/>
      <c r="E307" s="40"/>
      <c r="F307" s="1"/>
      <c r="G307" s="1"/>
      <c r="H307" s="1"/>
    </row>
    <row r="308" ht="15.75" customHeight="1">
      <c r="A308" s="39"/>
      <c r="B308" s="39"/>
      <c r="C308" s="40"/>
      <c r="D308" s="40"/>
      <c r="E308" s="40"/>
      <c r="F308" s="1"/>
      <c r="G308" s="1"/>
      <c r="H308" s="1"/>
    </row>
    <row r="309" ht="15.75" customHeight="1">
      <c r="A309" s="39"/>
      <c r="B309" s="39"/>
      <c r="C309" s="40"/>
      <c r="D309" s="40"/>
      <c r="E309" s="40"/>
      <c r="F309" s="1"/>
      <c r="G309" s="1"/>
      <c r="H309" s="1"/>
    </row>
    <row r="310" ht="15.75" customHeight="1">
      <c r="A310" s="39"/>
      <c r="B310" s="39"/>
      <c r="C310" s="40"/>
      <c r="D310" s="40"/>
      <c r="E310" s="40"/>
      <c r="F310" s="1"/>
      <c r="G310" s="1"/>
      <c r="H310" s="1"/>
    </row>
    <row r="311" ht="15.75" customHeight="1">
      <c r="A311" s="39"/>
      <c r="B311" s="39"/>
      <c r="C311" s="40"/>
      <c r="D311" s="40"/>
      <c r="E311" s="40"/>
      <c r="F311" s="1"/>
      <c r="G311" s="1"/>
      <c r="H311" s="1"/>
    </row>
    <row r="312" ht="15.75" customHeight="1">
      <c r="A312" s="39"/>
      <c r="B312" s="39"/>
      <c r="C312" s="40"/>
      <c r="D312" s="40"/>
      <c r="E312" s="40"/>
      <c r="F312" s="1"/>
      <c r="G312" s="1"/>
      <c r="H312" s="1"/>
    </row>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12:H112"/>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39"/>
      <c r="B1" s="39"/>
      <c r="C1" s="40"/>
      <c r="D1" s="40"/>
      <c r="E1" s="40"/>
      <c r="F1" s="1"/>
      <c r="G1" s="1"/>
      <c r="H1" s="1"/>
    </row>
    <row r="2" ht="15.75" customHeight="1">
      <c r="A2" s="492" t="s">
        <v>5718</v>
      </c>
      <c r="B2" s="117"/>
      <c r="C2" s="117"/>
      <c r="D2" s="117"/>
      <c r="E2" s="117"/>
      <c r="F2" s="117"/>
      <c r="G2" s="117"/>
      <c r="H2" s="117"/>
      <c r="I2" s="117"/>
      <c r="J2" s="117"/>
      <c r="K2" s="117"/>
      <c r="L2" s="117"/>
      <c r="M2" s="117"/>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21.0" customHeight="1">
      <c r="A4" s="131" t="s">
        <v>5719</v>
      </c>
      <c r="B4" s="42"/>
      <c r="C4" s="42"/>
      <c r="D4" s="42"/>
      <c r="E4" s="42"/>
      <c r="F4" s="42"/>
      <c r="G4" s="42"/>
      <c r="H4" s="42"/>
      <c r="I4" s="42"/>
      <c r="J4" s="42"/>
      <c r="K4" s="42"/>
      <c r="L4" s="42"/>
      <c r="M4" s="43"/>
      <c r="N4" s="45"/>
      <c r="O4" s="45"/>
      <c r="P4" s="45"/>
      <c r="Q4" s="45"/>
      <c r="R4" s="45"/>
      <c r="S4" s="45"/>
      <c r="T4" s="45"/>
      <c r="U4" s="45"/>
      <c r="V4" s="45"/>
      <c r="W4" s="45"/>
      <c r="X4" s="45"/>
      <c r="Y4" s="45"/>
    </row>
    <row r="5" ht="27.0" customHeight="1">
      <c r="A5" s="276" t="s">
        <v>1969</v>
      </c>
      <c r="B5" s="42"/>
      <c r="C5" s="42"/>
      <c r="D5" s="42"/>
      <c r="E5" s="42"/>
      <c r="F5" s="42"/>
      <c r="G5" s="42"/>
      <c r="H5" s="42"/>
      <c r="I5" s="42"/>
      <c r="J5" s="42"/>
      <c r="K5" s="42"/>
      <c r="L5" s="42"/>
      <c r="M5" s="43"/>
      <c r="N5" s="45"/>
      <c r="O5" s="45"/>
      <c r="P5" s="45"/>
      <c r="Q5" s="45"/>
      <c r="R5" s="45"/>
      <c r="S5" s="45"/>
      <c r="T5" s="45"/>
      <c r="U5" s="45"/>
      <c r="V5" s="45"/>
      <c r="W5" s="45"/>
      <c r="X5" s="45"/>
      <c r="Y5" s="45"/>
    </row>
    <row r="6" ht="30.0" customHeight="1">
      <c r="A6" s="276" t="s">
        <v>5720</v>
      </c>
      <c r="B6" s="42"/>
      <c r="C6" s="42"/>
      <c r="D6" s="42"/>
      <c r="E6" s="42"/>
      <c r="F6" s="42"/>
      <c r="G6" s="42"/>
      <c r="H6" s="42"/>
      <c r="I6" s="42"/>
      <c r="J6" s="42"/>
      <c r="K6" s="42"/>
      <c r="L6" s="42"/>
      <c r="M6" s="43"/>
      <c r="N6" s="45"/>
      <c r="O6" s="45"/>
      <c r="P6" s="45"/>
      <c r="Q6" s="45"/>
      <c r="R6" s="45"/>
      <c r="S6" s="45"/>
      <c r="T6" s="45"/>
      <c r="U6" s="45"/>
      <c r="V6" s="45"/>
      <c r="W6" s="45"/>
      <c r="X6" s="45"/>
      <c r="Y6" s="45"/>
    </row>
    <row r="7" ht="29.25" customHeight="1">
      <c r="A7" s="276" t="s">
        <v>5721</v>
      </c>
      <c r="B7" s="42"/>
      <c r="C7" s="42"/>
      <c r="D7" s="42"/>
      <c r="E7" s="42"/>
      <c r="F7" s="42"/>
      <c r="G7" s="42"/>
      <c r="H7" s="42"/>
      <c r="I7" s="42"/>
      <c r="J7" s="42"/>
      <c r="K7" s="42"/>
      <c r="L7" s="42"/>
      <c r="M7" s="43"/>
      <c r="N7" s="45"/>
      <c r="O7" s="45"/>
      <c r="P7" s="45"/>
      <c r="Q7" s="45"/>
      <c r="R7" s="45"/>
      <c r="S7" s="45"/>
      <c r="T7" s="45"/>
      <c r="U7" s="45"/>
      <c r="V7" s="45"/>
      <c r="W7" s="45"/>
      <c r="X7" s="45"/>
      <c r="Y7" s="45"/>
    </row>
    <row r="8" ht="18.75" customHeight="1">
      <c r="A8" s="276" t="s">
        <v>1972</v>
      </c>
      <c r="B8" s="42"/>
      <c r="C8" s="42"/>
      <c r="D8" s="42"/>
      <c r="E8" s="42"/>
      <c r="F8" s="42"/>
      <c r="G8" s="42"/>
      <c r="H8" s="42"/>
      <c r="I8" s="42"/>
      <c r="J8" s="42"/>
      <c r="K8" s="42"/>
      <c r="L8" s="42"/>
      <c r="M8" s="43"/>
      <c r="N8" s="45"/>
      <c r="O8" s="45"/>
      <c r="P8" s="45"/>
      <c r="Q8" s="45"/>
      <c r="R8" s="45"/>
      <c r="S8" s="45"/>
      <c r="T8" s="45"/>
      <c r="U8" s="45"/>
      <c r="V8" s="45"/>
      <c r="W8" s="45"/>
      <c r="X8" s="45"/>
      <c r="Y8" s="45"/>
    </row>
    <row r="9" ht="44.25" customHeight="1">
      <c r="A9" s="276" t="s">
        <v>5722</v>
      </c>
      <c r="B9" s="42"/>
      <c r="C9" s="42"/>
      <c r="D9" s="42"/>
      <c r="E9" s="42"/>
      <c r="F9" s="42"/>
      <c r="G9" s="42"/>
      <c r="H9" s="42"/>
      <c r="I9" s="42"/>
      <c r="J9" s="42"/>
      <c r="K9" s="42"/>
      <c r="L9" s="42"/>
      <c r="M9" s="43"/>
      <c r="N9" s="45"/>
      <c r="O9" s="45"/>
      <c r="P9" s="45"/>
      <c r="Q9" s="45"/>
      <c r="R9" s="45"/>
      <c r="S9" s="45"/>
      <c r="T9" s="45"/>
      <c r="U9" s="45"/>
      <c r="V9" s="45"/>
      <c r="W9" s="45"/>
      <c r="X9" s="45"/>
      <c r="Y9" s="45"/>
    </row>
    <row r="10" ht="26.25" customHeight="1">
      <c r="A10" s="276" t="s">
        <v>5723</v>
      </c>
      <c r="B10" s="42"/>
      <c r="C10" s="42"/>
      <c r="D10" s="42"/>
      <c r="E10" s="42"/>
      <c r="F10" s="42"/>
      <c r="G10" s="42"/>
      <c r="H10" s="42"/>
      <c r="I10" s="42"/>
      <c r="J10" s="42"/>
      <c r="K10" s="42"/>
      <c r="L10" s="42"/>
      <c r="M10" s="43"/>
      <c r="N10" s="45"/>
      <c r="O10" s="45"/>
      <c r="P10" s="45"/>
      <c r="Q10" s="45"/>
      <c r="R10" s="45"/>
      <c r="S10" s="45"/>
      <c r="T10" s="45"/>
      <c r="U10" s="45"/>
      <c r="V10" s="45"/>
      <c r="W10" s="45"/>
      <c r="X10" s="45"/>
      <c r="Y10" s="45"/>
    </row>
    <row r="11" ht="72.0" customHeight="1">
      <c r="A11" s="465" t="s">
        <v>5724</v>
      </c>
      <c r="B11" s="42"/>
      <c r="C11" s="42"/>
      <c r="D11" s="42"/>
      <c r="E11" s="42"/>
      <c r="F11" s="42"/>
      <c r="G11" s="42"/>
      <c r="H11" s="42"/>
      <c r="I11" s="42"/>
      <c r="J11" s="42"/>
      <c r="K11" s="42"/>
      <c r="L11" s="42"/>
      <c r="M11" s="43"/>
      <c r="N11" s="45"/>
      <c r="O11" s="45"/>
      <c r="P11" s="45"/>
      <c r="Q11" s="45"/>
      <c r="R11" s="45"/>
      <c r="S11" s="45"/>
      <c r="T11" s="45"/>
      <c r="U11" s="45"/>
      <c r="V11" s="45"/>
      <c r="W11" s="45"/>
      <c r="X11" s="45"/>
      <c r="Y11" s="45"/>
    </row>
    <row r="12">
      <c r="A12" s="50"/>
      <c r="B12" s="50"/>
      <c r="C12" s="51"/>
      <c r="D12" s="51"/>
      <c r="E12" s="51"/>
      <c r="F12" s="50"/>
      <c r="G12" s="50"/>
      <c r="H12" s="50"/>
      <c r="I12" s="45"/>
      <c r="J12" s="45"/>
      <c r="K12" s="45"/>
      <c r="L12" s="45"/>
      <c r="M12" s="45"/>
      <c r="N12" s="45"/>
      <c r="O12" s="45"/>
      <c r="P12" s="45"/>
      <c r="Q12" s="45"/>
      <c r="R12" s="45"/>
      <c r="S12" s="45"/>
      <c r="T12" s="45"/>
      <c r="U12" s="45"/>
      <c r="V12" s="45"/>
      <c r="W12" s="45"/>
      <c r="X12" s="45"/>
      <c r="Y12" s="45"/>
    </row>
    <row r="13" ht="61.5" customHeight="1">
      <c r="A13" s="134" t="s">
        <v>3724</v>
      </c>
      <c r="B13" s="155" t="s">
        <v>1977</v>
      </c>
      <c r="C13" s="135" t="s">
        <v>8</v>
      </c>
      <c r="D13" s="154" t="s">
        <v>1978</v>
      </c>
      <c r="E13" s="155" t="s">
        <v>1979</v>
      </c>
      <c r="F13" s="155" t="s">
        <v>178</v>
      </c>
      <c r="G13" s="155" t="s">
        <v>1980</v>
      </c>
      <c r="H13" s="155" t="s">
        <v>1981</v>
      </c>
      <c r="I13" s="120" t="s">
        <v>180</v>
      </c>
      <c r="J13" s="120" t="s">
        <v>181</v>
      </c>
      <c r="K13" s="120" t="s">
        <v>182</v>
      </c>
      <c r="L13" s="134" t="s">
        <v>183</v>
      </c>
      <c r="M13" s="134" t="s">
        <v>187</v>
      </c>
      <c r="N13" s="261" t="s">
        <v>188</v>
      </c>
      <c r="O13" s="45"/>
      <c r="P13" s="45"/>
      <c r="Q13" s="45"/>
      <c r="R13" s="45"/>
      <c r="S13" s="45"/>
      <c r="T13" s="45"/>
      <c r="U13" s="45"/>
      <c r="V13" s="45"/>
      <c r="W13" s="45"/>
      <c r="X13" s="45"/>
      <c r="Y13" s="45"/>
    </row>
    <row r="14">
      <c r="A14" s="65"/>
      <c r="B14" s="65"/>
      <c r="C14" s="68"/>
      <c r="D14" s="113"/>
      <c r="E14" s="166"/>
      <c r="F14" s="126"/>
      <c r="G14" s="126"/>
      <c r="H14" s="443"/>
      <c r="I14" s="313"/>
      <c r="J14" s="313"/>
      <c r="K14" s="313"/>
      <c r="L14" s="279"/>
      <c r="M14" s="279"/>
    </row>
    <row r="15">
      <c r="A15" s="65"/>
      <c r="B15" s="65"/>
      <c r="C15" s="68"/>
      <c r="D15" s="113"/>
      <c r="E15" s="294"/>
      <c r="F15" s="69"/>
      <c r="G15" s="69"/>
      <c r="H15" s="337"/>
      <c r="I15" s="313"/>
      <c r="J15" s="313"/>
      <c r="K15" s="313"/>
      <c r="L15" s="279"/>
      <c r="M15" s="279"/>
    </row>
    <row r="16">
      <c r="A16" s="65"/>
      <c r="B16" s="65"/>
      <c r="C16" s="68"/>
      <c r="D16" s="113"/>
      <c r="E16" s="294"/>
      <c r="F16" s="69"/>
      <c r="G16" s="69"/>
      <c r="H16" s="337"/>
      <c r="I16" s="313"/>
      <c r="J16" s="313"/>
      <c r="K16" s="313"/>
      <c r="L16" s="279"/>
      <c r="M16" s="279"/>
    </row>
    <row r="17">
      <c r="A17" s="65"/>
      <c r="B17" s="65"/>
      <c r="C17" s="68"/>
      <c r="D17" s="113"/>
      <c r="E17" s="294"/>
      <c r="F17" s="69"/>
      <c r="G17" s="69"/>
      <c r="H17" s="337"/>
      <c r="I17" s="313"/>
      <c r="J17" s="313"/>
      <c r="K17" s="313"/>
      <c r="L17" s="279"/>
      <c r="M17" s="279"/>
    </row>
    <row r="18">
      <c r="A18" s="65"/>
      <c r="B18" s="65"/>
      <c r="C18" s="68"/>
      <c r="D18" s="113"/>
      <c r="E18" s="294"/>
      <c r="F18" s="69"/>
      <c r="G18" s="69"/>
      <c r="H18" s="337"/>
      <c r="I18" s="313"/>
      <c r="J18" s="313"/>
      <c r="K18" s="313"/>
      <c r="L18" s="279"/>
      <c r="M18" s="279"/>
    </row>
    <row r="19">
      <c r="A19" s="65"/>
      <c r="B19" s="65"/>
      <c r="C19" s="68"/>
      <c r="D19" s="113"/>
      <c r="E19" s="294"/>
      <c r="F19" s="69"/>
      <c r="G19" s="69"/>
      <c r="H19" s="337"/>
      <c r="I19" s="313"/>
      <c r="J19" s="313"/>
      <c r="K19" s="313"/>
      <c r="L19" s="279"/>
      <c r="M19" s="279"/>
    </row>
    <row r="20">
      <c r="A20" s="65"/>
      <c r="B20" s="65"/>
      <c r="C20" s="68"/>
      <c r="D20" s="113"/>
      <c r="E20" s="294"/>
      <c r="F20" s="69"/>
      <c r="G20" s="69"/>
      <c r="H20" s="337"/>
      <c r="I20" s="313"/>
      <c r="J20" s="313"/>
      <c r="K20" s="313"/>
      <c r="L20" s="279"/>
      <c r="M20" s="279"/>
    </row>
    <row r="21" ht="15.75" customHeight="1">
      <c r="A21" s="65"/>
      <c r="B21" s="65"/>
      <c r="C21" s="68"/>
      <c r="D21" s="113"/>
      <c r="E21" s="294"/>
      <c r="F21" s="69"/>
      <c r="G21" s="69"/>
      <c r="H21" s="337"/>
      <c r="I21" s="313"/>
      <c r="J21" s="313"/>
      <c r="K21" s="313"/>
      <c r="L21" s="279"/>
      <c r="M21" s="279"/>
    </row>
    <row r="22" ht="15.75" customHeight="1">
      <c r="A22" s="65"/>
      <c r="B22" s="65"/>
      <c r="C22" s="68"/>
      <c r="D22" s="113"/>
      <c r="E22" s="294"/>
      <c r="F22" s="69"/>
      <c r="G22" s="69"/>
      <c r="H22" s="337"/>
      <c r="I22" s="313"/>
      <c r="J22" s="313"/>
      <c r="K22" s="313"/>
      <c r="L22" s="279"/>
      <c r="M22" s="279"/>
    </row>
    <row r="23" ht="15.75" customHeight="1">
      <c r="A23" s="65"/>
      <c r="B23" s="65"/>
      <c r="C23" s="68"/>
      <c r="D23" s="113"/>
      <c r="E23" s="294"/>
      <c r="F23" s="69"/>
      <c r="G23" s="69"/>
      <c r="H23" s="337"/>
      <c r="I23" s="313"/>
      <c r="J23" s="313"/>
      <c r="K23" s="313"/>
      <c r="L23" s="279"/>
      <c r="M23" s="279"/>
    </row>
    <row r="24" ht="15.75" customHeight="1">
      <c r="A24" s="65"/>
      <c r="B24" s="65"/>
      <c r="C24" s="68"/>
      <c r="D24" s="113"/>
      <c r="E24" s="294"/>
      <c r="F24" s="69"/>
      <c r="G24" s="69"/>
      <c r="H24" s="337"/>
      <c r="I24" s="313"/>
      <c r="J24" s="313"/>
      <c r="K24" s="313"/>
      <c r="L24" s="279"/>
      <c r="M24" s="279"/>
    </row>
    <row r="25" ht="15.75" customHeight="1">
      <c r="A25" s="65"/>
      <c r="B25" s="65"/>
      <c r="C25" s="68"/>
      <c r="D25" s="113"/>
      <c r="E25" s="294"/>
      <c r="F25" s="69"/>
      <c r="G25" s="69"/>
      <c r="H25" s="337"/>
      <c r="I25" s="313"/>
      <c r="J25" s="313"/>
      <c r="K25" s="313"/>
      <c r="L25" s="279"/>
      <c r="M25" s="279"/>
    </row>
    <row r="26" ht="15.75" customHeight="1">
      <c r="A26" s="65"/>
      <c r="B26" s="65"/>
      <c r="C26" s="68"/>
      <c r="D26" s="113"/>
      <c r="E26" s="294"/>
      <c r="F26" s="69"/>
      <c r="G26" s="69"/>
      <c r="H26" s="337"/>
      <c r="I26" s="313"/>
      <c r="J26" s="313"/>
      <c r="K26" s="313"/>
      <c r="L26" s="279"/>
      <c r="M26" s="279"/>
    </row>
    <row r="27" ht="15.75" customHeight="1">
      <c r="A27" s="65"/>
      <c r="B27" s="65"/>
      <c r="C27" s="68"/>
      <c r="D27" s="113"/>
      <c r="E27" s="294"/>
      <c r="F27" s="69"/>
      <c r="G27" s="69"/>
      <c r="H27" s="337"/>
      <c r="I27" s="313"/>
      <c r="J27" s="313"/>
      <c r="K27" s="313"/>
      <c r="L27" s="279"/>
      <c r="M27" s="279"/>
    </row>
    <row r="28" ht="15.75" customHeight="1">
      <c r="A28" s="65"/>
      <c r="B28" s="65"/>
      <c r="C28" s="68"/>
      <c r="D28" s="113"/>
      <c r="E28" s="294"/>
      <c r="F28" s="69"/>
      <c r="G28" s="69"/>
      <c r="H28" s="337"/>
      <c r="I28" s="313"/>
      <c r="J28" s="313"/>
      <c r="K28" s="313"/>
      <c r="L28" s="279"/>
      <c r="M28" s="279"/>
    </row>
    <row r="29" ht="15.75" customHeight="1">
      <c r="A29" s="65"/>
      <c r="B29" s="65"/>
      <c r="C29" s="68"/>
      <c r="D29" s="113"/>
      <c r="E29" s="294"/>
      <c r="F29" s="69"/>
      <c r="G29" s="69"/>
      <c r="H29" s="337"/>
      <c r="I29" s="313"/>
      <c r="J29" s="313"/>
      <c r="K29" s="313"/>
      <c r="L29" s="279"/>
      <c r="M29" s="279"/>
    </row>
    <row r="30" ht="15.75" customHeight="1">
      <c r="A30" s="65"/>
      <c r="B30" s="65"/>
      <c r="C30" s="68"/>
      <c r="D30" s="113"/>
      <c r="E30" s="294"/>
      <c r="F30" s="69"/>
      <c r="G30" s="69"/>
      <c r="H30" s="337"/>
      <c r="I30" s="313"/>
      <c r="J30" s="313"/>
      <c r="K30" s="313"/>
      <c r="L30" s="279"/>
      <c r="M30" s="279"/>
    </row>
    <row r="31" ht="15.75" customHeight="1">
      <c r="A31" s="65"/>
      <c r="B31" s="65"/>
      <c r="C31" s="68"/>
      <c r="D31" s="113"/>
      <c r="E31" s="294"/>
      <c r="F31" s="69"/>
      <c r="G31" s="69"/>
      <c r="H31" s="337"/>
      <c r="I31" s="313"/>
      <c r="J31" s="313"/>
      <c r="K31" s="313"/>
      <c r="L31" s="279"/>
      <c r="M31" s="279"/>
    </row>
    <row r="32" ht="15.75" customHeight="1">
      <c r="A32" s="65"/>
      <c r="B32" s="65"/>
      <c r="C32" s="68"/>
      <c r="D32" s="113"/>
      <c r="E32" s="294"/>
      <c r="F32" s="69"/>
      <c r="G32" s="69"/>
      <c r="H32" s="337"/>
      <c r="I32" s="313"/>
      <c r="J32" s="313"/>
      <c r="K32" s="313"/>
      <c r="L32" s="279"/>
      <c r="M32" s="279"/>
    </row>
    <row r="33" ht="15.75" customHeight="1">
      <c r="A33" s="65"/>
      <c r="B33" s="65"/>
      <c r="C33" s="68"/>
      <c r="D33" s="113"/>
      <c r="E33" s="294"/>
      <c r="F33" s="69"/>
      <c r="G33" s="69"/>
      <c r="H33" s="337"/>
      <c r="I33" s="313"/>
      <c r="J33" s="313"/>
      <c r="K33" s="313"/>
      <c r="L33" s="279"/>
      <c r="M33" s="279"/>
    </row>
    <row r="34" ht="15.75" customHeight="1">
      <c r="A34" s="65"/>
      <c r="B34" s="65"/>
      <c r="C34" s="68"/>
      <c r="D34" s="113"/>
      <c r="E34" s="294"/>
      <c r="F34" s="69"/>
      <c r="G34" s="69"/>
      <c r="H34" s="337"/>
      <c r="I34" s="313"/>
      <c r="J34" s="313"/>
      <c r="K34" s="313"/>
      <c r="L34" s="279"/>
      <c r="M34" s="279"/>
    </row>
    <row r="35" ht="15.75" customHeight="1">
      <c r="A35" s="65"/>
      <c r="B35" s="65"/>
      <c r="C35" s="68"/>
      <c r="D35" s="113"/>
      <c r="E35" s="294"/>
      <c r="F35" s="69"/>
      <c r="G35" s="69"/>
      <c r="H35" s="337"/>
      <c r="I35" s="313"/>
      <c r="J35" s="313"/>
      <c r="K35" s="313"/>
      <c r="L35" s="279"/>
      <c r="M35" s="279"/>
    </row>
    <row r="36" ht="15.75" customHeight="1">
      <c r="A36" s="65"/>
      <c r="B36" s="65"/>
      <c r="C36" s="68"/>
      <c r="D36" s="113"/>
      <c r="E36" s="294"/>
      <c r="F36" s="69"/>
      <c r="G36" s="69"/>
      <c r="H36" s="337"/>
      <c r="I36" s="313"/>
      <c r="J36" s="313"/>
      <c r="K36" s="313"/>
      <c r="L36" s="279"/>
      <c r="M36" s="279"/>
    </row>
    <row r="37" ht="15.75" customHeight="1">
      <c r="A37" s="65"/>
      <c r="B37" s="65"/>
      <c r="C37" s="68"/>
      <c r="D37" s="113"/>
      <c r="E37" s="294"/>
      <c r="F37" s="69"/>
      <c r="G37" s="69"/>
      <c r="H37" s="337"/>
      <c r="I37" s="313"/>
      <c r="J37" s="313"/>
      <c r="K37" s="313"/>
      <c r="L37" s="279"/>
      <c r="M37" s="279"/>
    </row>
    <row r="38" ht="15.75" customHeight="1">
      <c r="A38" s="65"/>
      <c r="B38" s="65"/>
      <c r="C38" s="68"/>
      <c r="D38" s="113"/>
      <c r="E38" s="294"/>
      <c r="F38" s="69"/>
      <c r="G38" s="69"/>
      <c r="H38" s="337"/>
      <c r="I38" s="313"/>
      <c r="J38" s="313"/>
      <c r="K38" s="313"/>
      <c r="L38" s="279"/>
      <c r="M38" s="279"/>
    </row>
    <row r="39" ht="15.75" customHeight="1">
      <c r="A39" s="65"/>
      <c r="B39" s="65"/>
      <c r="C39" s="68"/>
      <c r="D39" s="113"/>
      <c r="E39" s="294"/>
      <c r="F39" s="69"/>
      <c r="G39" s="69"/>
      <c r="H39" s="337"/>
      <c r="I39" s="313"/>
      <c r="J39" s="313"/>
      <c r="K39" s="313"/>
      <c r="L39" s="279"/>
      <c r="M39" s="279"/>
    </row>
    <row r="40" ht="15.75" customHeight="1">
      <c r="A40" s="65"/>
      <c r="B40" s="65"/>
      <c r="C40" s="68"/>
      <c r="D40" s="113"/>
      <c r="E40" s="294"/>
      <c r="F40" s="69"/>
      <c r="G40" s="69"/>
      <c r="H40" s="337"/>
      <c r="I40" s="313"/>
      <c r="J40" s="313"/>
      <c r="K40" s="313"/>
      <c r="L40" s="279"/>
      <c r="M40" s="279"/>
    </row>
    <row r="41" ht="15.75" customHeight="1">
      <c r="A41" s="65"/>
      <c r="B41" s="65"/>
      <c r="C41" s="68"/>
      <c r="D41" s="113"/>
      <c r="E41" s="294"/>
      <c r="F41" s="69"/>
      <c r="G41" s="69"/>
      <c r="H41" s="337"/>
      <c r="I41" s="313"/>
      <c r="J41" s="313"/>
      <c r="K41" s="313"/>
      <c r="L41" s="279"/>
      <c r="M41" s="279"/>
    </row>
    <row r="42" ht="15.75" customHeight="1">
      <c r="A42" s="65"/>
      <c r="B42" s="65"/>
      <c r="C42" s="68"/>
      <c r="D42" s="113"/>
      <c r="E42" s="294"/>
      <c r="F42" s="69"/>
      <c r="G42" s="69"/>
      <c r="H42" s="337"/>
      <c r="I42" s="313"/>
      <c r="J42" s="313"/>
      <c r="K42" s="313"/>
      <c r="L42" s="279"/>
      <c r="M42" s="279"/>
    </row>
    <row r="43" ht="15.75" customHeight="1">
      <c r="A43" s="65"/>
      <c r="B43" s="65"/>
      <c r="C43" s="68"/>
      <c r="D43" s="113"/>
      <c r="E43" s="294"/>
      <c r="F43" s="69"/>
      <c r="G43" s="69"/>
      <c r="H43" s="337"/>
      <c r="I43" s="313"/>
      <c r="J43" s="313"/>
      <c r="K43" s="313"/>
      <c r="L43" s="279"/>
      <c r="M43" s="279"/>
    </row>
    <row r="44" ht="15.75" customHeight="1">
      <c r="A44" s="65"/>
      <c r="B44" s="65"/>
      <c r="C44" s="68"/>
      <c r="D44" s="113"/>
      <c r="E44" s="294"/>
      <c r="F44" s="69"/>
      <c r="G44" s="69"/>
      <c r="H44" s="337"/>
      <c r="I44" s="313"/>
      <c r="J44" s="313"/>
      <c r="K44" s="313"/>
      <c r="L44" s="279"/>
      <c r="M44" s="279"/>
    </row>
    <row r="45" ht="15.75" customHeight="1">
      <c r="A45" s="65"/>
      <c r="B45" s="65"/>
      <c r="C45" s="68"/>
      <c r="D45" s="113"/>
      <c r="E45" s="294"/>
      <c r="F45" s="69"/>
      <c r="G45" s="69"/>
      <c r="H45" s="337"/>
      <c r="I45" s="313"/>
      <c r="J45" s="313"/>
      <c r="K45" s="313"/>
      <c r="L45" s="279"/>
      <c r="M45" s="279"/>
    </row>
    <row r="46" ht="15.75" customHeight="1">
      <c r="A46" s="65"/>
      <c r="B46" s="65"/>
      <c r="C46" s="68"/>
      <c r="D46" s="113"/>
      <c r="E46" s="294"/>
      <c r="F46" s="69"/>
      <c r="G46" s="69"/>
      <c r="H46" s="337"/>
      <c r="I46" s="313"/>
      <c r="J46" s="313"/>
      <c r="K46" s="313"/>
      <c r="L46" s="279"/>
      <c r="M46" s="279"/>
    </row>
    <row r="47" ht="15.75" customHeight="1">
      <c r="A47" s="65"/>
      <c r="B47" s="65"/>
      <c r="C47" s="68"/>
      <c r="D47" s="113"/>
      <c r="E47" s="294"/>
      <c r="F47" s="69"/>
      <c r="G47" s="69"/>
      <c r="H47" s="337"/>
      <c r="I47" s="313"/>
      <c r="J47" s="313"/>
      <c r="K47" s="313"/>
      <c r="L47" s="279"/>
      <c r="M47" s="279"/>
    </row>
    <row r="48" ht="15.75" customHeight="1">
      <c r="A48" s="65"/>
      <c r="B48" s="65"/>
      <c r="C48" s="68"/>
      <c r="D48" s="113"/>
      <c r="E48" s="294"/>
      <c r="F48" s="69"/>
      <c r="G48" s="69"/>
      <c r="H48" s="337"/>
      <c r="I48" s="313"/>
      <c r="J48" s="313"/>
      <c r="K48" s="313"/>
      <c r="L48" s="279"/>
      <c r="M48" s="279"/>
    </row>
    <row r="49" ht="15.75" customHeight="1">
      <c r="A49" s="65"/>
      <c r="B49" s="65"/>
      <c r="C49" s="68"/>
      <c r="D49" s="113"/>
      <c r="E49" s="294"/>
      <c r="F49" s="69"/>
      <c r="G49" s="69"/>
      <c r="H49" s="337"/>
      <c r="I49" s="313"/>
      <c r="J49" s="313"/>
      <c r="K49" s="313"/>
      <c r="L49" s="279"/>
      <c r="M49" s="279"/>
    </row>
    <row r="50" ht="15.75" customHeight="1">
      <c r="A50" s="65"/>
      <c r="B50" s="65"/>
      <c r="C50" s="68"/>
      <c r="D50" s="113"/>
      <c r="E50" s="294"/>
      <c r="F50" s="69"/>
      <c r="G50" s="69"/>
      <c r="H50" s="337"/>
      <c r="I50" s="313"/>
      <c r="J50" s="313"/>
      <c r="K50" s="313"/>
      <c r="L50" s="279"/>
      <c r="M50" s="279"/>
    </row>
    <row r="51" ht="15.75" customHeight="1">
      <c r="A51" s="65"/>
      <c r="B51" s="65"/>
      <c r="C51" s="68"/>
      <c r="D51" s="113"/>
      <c r="E51" s="294"/>
      <c r="F51" s="69"/>
      <c r="G51" s="69"/>
      <c r="H51" s="337"/>
      <c r="I51" s="313"/>
      <c r="J51" s="313"/>
      <c r="K51" s="313"/>
      <c r="L51" s="279"/>
      <c r="M51" s="279"/>
    </row>
    <row r="52" ht="15.75" customHeight="1">
      <c r="A52" s="65"/>
      <c r="B52" s="65"/>
      <c r="C52" s="68"/>
      <c r="D52" s="113"/>
      <c r="E52" s="294"/>
      <c r="F52" s="69"/>
      <c r="G52" s="69"/>
      <c r="H52" s="337"/>
      <c r="I52" s="313"/>
      <c r="J52" s="313"/>
      <c r="K52" s="313"/>
      <c r="L52" s="279"/>
      <c r="M52" s="279"/>
    </row>
    <row r="53" ht="15.75" customHeight="1">
      <c r="A53" s="65"/>
      <c r="B53" s="65"/>
      <c r="C53" s="68"/>
      <c r="D53" s="113"/>
      <c r="E53" s="294"/>
      <c r="F53" s="69"/>
      <c r="G53" s="69"/>
      <c r="H53" s="337"/>
      <c r="I53" s="313"/>
      <c r="J53" s="313"/>
      <c r="K53" s="313"/>
      <c r="L53" s="279"/>
      <c r="M53" s="279"/>
    </row>
    <row r="54" ht="15.75" customHeight="1">
      <c r="A54" s="65"/>
      <c r="B54" s="65"/>
      <c r="C54" s="68"/>
      <c r="D54" s="113"/>
      <c r="E54" s="294"/>
      <c r="F54" s="69"/>
      <c r="G54" s="69"/>
      <c r="H54" s="337"/>
      <c r="I54" s="313"/>
      <c r="J54" s="313"/>
      <c r="K54" s="313"/>
      <c r="L54" s="279"/>
      <c r="M54" s="279"/>
    </row>
    <row r="55" ht="15.75" customHeight="1">
      <c r="A55" s="65"/>
      <c r="B55" s="65"/>
      <c r="C55" s="68"/>
      <c r="D55" s="113"/>
      <c r="E55" s="294"/>
      <c r="F55" s="69"/>
      <c r="G55" s="69"/>
      <c r="H55" s="337"/>
      <c r="I55" s="313"/>
      <c r="J55" s="313"/>
      <c r="K55" s="313"/>
      <c r="L55" s="279"/>
      <c r="M55" s="279"/>
    </row>
    <row r="56" ht="15.75" customHeight="1">
      <c r="A56" s="65"/>
      <c r="B56" s="65"/>
      <c r="C56" s="68"/>
      <c r="D56" s="113"/>
      <c r="E56" s="294"/>
      <c r="F56" s="69"/>
      <c r="G56" s="69"/>
      <c r="H56" s="337"/>
      <c r="I56" s="313"/>
      <c r="J56" s="313"/>
      <c r="K56" s="313"/>
      <c r="L56" s="279"/>
      <c r="M56" s="279"/>
    </row>
    <row r="57" ht="15.75" customHeight="1">
      <c r="A57" s="65"/>
      <c r="B57" s="65"/>
      <c r="C57" s="68"/>
      <c r="D57" s="113"/>
      <c r="E57" s="294"/>
      <c r="F57" s="69"/>
      <c r="G57" s="69"/>
      <c r="H57" s="337"/>
      <c r="I57" s="313"/>
      <c r="J57" s="313"/>
      <c r="K57" s="313"/>
      <c r="L57" s="279"/>
      <c r="M57" s="279"/>
    </row>
    <row r="58" ht="15.75" customHeight="1">
      <c r="A58" s="65"/>
      <c r="B58" s="65"/>
      <c r="C58" s="68"/>
      <c r="D58" s="113"/>
      <c r="E58" s="294"/>
      <c r="F58" s="69"/>
      <c r="G58" s="69"/>
      <c r="H58" s="337"/>
      <c r="I58" s="313"/>
      <c r="J58" s="313"/>
      <c r="K58" s="313"/>
      <c r="L58" s="279"/>
      <c r="M58" s="279"/>
    </row>
    <row r="59" ht="15.75" customHeight="1">
      <c r="A59" s="65"/>
      <c r="B59" s="65"/>
      <c r="C59" s="68"/>
      <c r="D59" s="113"/>
      <c r="E59" s="294"/>
      <c r="F59" s="69"/>
      <c r="G59" s="69"/>
      <c r="H59" s="337"/>
      <c r="I59" s="313"/>
      <c r="J59" s="313"/>
      <c r="K59" s="313"/>
      <c r="L59" s="279"/>
      <c r="M59" s="279"/>
    </row>
    <row r="60" ht="15.75" customHeight="1">
      <c r="A60" s="65"/>
      <c r="B60" s="65"/>
      <c r="C60" s="68"/>
      <c r="D60" s="113"/>
      <c r="E60" s="294"/>
      <c r="F60" s="69"/>
      <c r="G60" s="69"/>
      <c r="H60" s="337"/>
      <c r="I60" s="313"/>
      <c r="J60" s="313"/>
      <c r="K60" s="313"/>
      <c r="L60" s="279"/>
      <c r="M60" s="279"/>
    </row>
    <row r="61" ht="15.75" customHeight="1">
      <c r="A61" s="65"/>
      <c r="B61" s="65"/>
      <c r="C61" s="68"/>
      <c r="D61" s="113"/>
      <c r="E61" s="294"/>
      <c r="F61" s="69"/>
      <c r="G61" s="69"/>
      <c r="H61" s="337"/>
      <c r="I61" s="313"/>
      <c r="J61" s="313"/>
      <c r="K61" s="313"/>
      <c r="L61" s="279"/>
      <c r="M61" s="279"/>
    </row>
    <row r="62" ht="15.75" customHeight="1">
      <c r="A62" s="65"/>
      <c r="B62" s="65"/>
      <c r="C62" s="68"/>
      <c r="D62" s="113"/>
      <c r="E62" s="294"/>
      <c r="F62" s="69"/>
      <c r="G62" s="69"/>
      <c r="H62" s="337"/>
      <c r="I62" s="313"/>
      <c r="J62" s="313"/>
      <c r="K62" s="313"/>
      <c r="L62" s="279"/>
      <c r="M62" s="279"/>
    </row>
    <row r="63" ht="15.75" customHeight="1">
      <c r="A63" s="65"/>
      <c r="B63" s="65"/>
      <c r="C63" s="68"/>
      <c r="D63" s="113"/>
      <c r="E63" s="294"/>
      <c r="F63" s="126"/>
      <c r="G63" s="126"/>
      <c r="H63" s="337"/>
      <c r="I63" s="313"/>
      <c r="J63" s="313"/>
      <c r="K63" s="313"/>
      <c r="L63" s="279"/>
      <c r="M63" s="279"/>
    </row>
    <row r="64" ht="15.75" customHeight="1">
      <c r="A64" s="65"/>
      <c r="B64" s="65"/>
      <c r="C64" s="68"/>
      <c r="D64" s="113"/>
      <c r="E64" s="294"/>
      <c r="F64" s="69"/>
      <c r="G64" s="69"/>
      <c r="H64" s="337"/>
      <c r="I64" s="313"/>
      <c r="J64" s="313"/>
      <c r="K64" s="313"/>
      <c r="L64" s="279"/>
      <c r="M64" s="279"/>
    </row>
    <row r="65" ht="15.75" customHeight="1">
      <c r="A65" s="65"/>
      <c r="B65" s="65"/>
      <c r="C65" s="68"/>
      <c r="D65" s="113"/>
      <c r="E65" s="294"/>
      <c r="F65" s="69"/>
      <c r="G65" s="69"/>
      <c r="H65" s="337"/>
      <c r="I65" s="313"/>
      <c r="J65" s="313"/>
      <c r="K65" s="313"/>
      <c r="L65" s="279"/>
      <c r="M65" s="279"/>
    </row>
    <row r="66" ht="15.75" customHeight="1">
      <c r="A66" s="65"/>
      <c r="B66" s="65"/>
      <c r="C66" s="68"/>
      <c r="D66" s="113"/>
      <c r="E66" s="294"/>
      <c r="F66" s="69"/>
      <c r="G66" s="69"/>
      <c r="H66" s="337"/>
      <c r="I66" s="313"/>
      <c r="J66" s="313"/>
      <c r="K66" s="313"/>
      <c r="L66" s="279"/>
      <c r="M66" s="279"/>
    </row>
    <row r="67" ht="15.75" customHeight="1">
      <c r="A67" s="114" t="s">
        <v>151</v>
      </c>
      <c r="B67" s="40"/>
      <c r="C67" s="40"/>
      <c r="D67" s="40"/>
      <c r="E67" s="44"/>
      <c r="F67" s="322"/>
      <c r="G67" s="322"/>
      <c r="M67" s="322">
        <f>SUM(M14:M66)</f>
        <v>0</v>
      </c>
    </row>
    <row r="68" ht="15.75" customHeight="1">
      <c r="A68" s="39"/>
      <c r="B68" s="39"/>
      <c r="C68" s="40"/>
      <c r="D68" s="40"/>
      <c r="E68" s="40"/>
      <c r="F68" s="1"/>
      <c r="G68" s="1"/>
      <c r="H68" s="1"/>
    </row>
    <row r="69" ht="15.75" customHeight="1">
      <c r="A69" s="116" t="s">
        <v>500</v>
      </c>
      <c r="B69" s="117"/>
      <c r="C69" s="117"/>
      <c r="D69" s="117"/>
      <c r="E69" s="117"/>
      <c r="F69" s="117"/>
      <c r="G69" s="117"/>
      <c r="H69" s="117"/>
      <c r="I69" s="39"/>
      <c r="J69" s="39"/>
      <c r="K69" s="39"/>
      <c r="L69" s="39"/>
      <c r="M69" s="39"/>
      <c r="N69" s="39"/>
      <c r="O69" s="39"/>
      <c r="P69" s="39"/>
      <c r="Q69" s="39"/>
      <c r="R69" s="39"/>
      <c r="S69" s="39"/>
      <c r="T69" s="39"/>
      <c r="U69" s="39"/>
      <c r="V69" s="39"/>
      <c r="W69" s="39"/>
      <c r="X69" s="39"/>
      <c r="Y69" s="39"/>
    </row>
    <row r="70" ht="15.75" customHeight="1">
      <c r="A70" s="39"/>
      <c r="B70" s="39"/>
      <c r="C70" s="40"/>
      <c r="D70" s="40"/>
      <c r="E70" s="1"/>
      <c r="F70" s="1"/>
      <c r="G70" s="1"/>
      <c r="H70" s="1"/>
    </row>
    <row r="71" ht="15.75" customHeight="1">
      <c r="A71" s="39"/>
      <c r="B71" s="39"/>
      <c r="C71" s="40"/>
      <c r="D71" s="40"/>
      <c r="E71" s="40"/>
      <c r="F71" s="1"/>
      <c r="G71" s="1"/>
      <c r="H71" s="1"/>
    </row>
    <row r="72" ht="15.75" customHeight="1">
      <c r="A72" s="39"/>
      <c r="B72" s="39"/>
      <c r="C72" s="40"/>
      <c r="D72" s="40"/>
      <c r="E72" s="1"/>
      <c r="F72" s="1"/>
      <c r="G72" s="1"/>
      <c r="H72" s="1"/>
    </row>
    <row r="73" ht="15.75" customHeight="1">
      <c r="A73" s="39"/>
      <c r="B73" s="39"/>
      <c r="C73" s="40"/>
      <c r="D73" s="40"/>
      <c r="E73" s="40"/>
      <c r="F73" s="1"/>
      <c r="G73" s="1"/>
      <c r="H73" s="1"/>
    </row>
    <row r="74" ht="15.75" customHeight="1">
      <c r="A74" s="39"/>
      <c r="B74" s="39"/>
      <c r="C74" s="40"/>
      <c r="D74" s="40"/>
      <c r="E74" s="40"/>
      <c r="F74" s="1"/>
      <c r="G74" s="1"/>
      <c r="H74" s="1"/>
    </row>
    <row r="75" ht="15.75" customHeight="1">
      <c r="A75" s="39"/>
      <c r="B75" s="39"/>
      <c r="C75" s="40"/>
      <c r="D75" s="40"/>
      <c r="E75" s="40"/>
      <c r="F75" s="1"/>
      <c r="G75" s="1"/>
      <c r="H75" s="1"/>
    </row>
    <row r="76" ht="15.75" customHeight="1">
      <c r="A76" s="39"/>
      <c r="B76" s="39"/>
      <c r="C76" s="40"/>
      <c r="D76" s="40"/>
      <c r="E76" s="40"/>
      <c r="F76" s="1"/>
      <c r="G76" s="1"/>
      <c r="H76" s="1"/>
    </row>
    <row r="77" ht="15.75" customHeight="1">
      <c r="A77" s="39"/>
      <c r="B77" s="39"/>
      <c r="C77" s="40"/>
      <c r="D77" s="40"/>
      <c r="E77" s="40"/>
      <c r="F77" s="1"/>
      <c r="G77" s="1"/>
      <c r="H77" s="1"/>
    </row>
    <row r="78" ht="15.75" customHeight="1">
      <c r="A78" s="39"/>
      <c r="B78" s="39"/>
      <c r="C78" s="40"/>
      <c r="D78" s="40"/>
      <c r="E78" s="40"/>
      <c r="F78" s="1"/>
      <c r="G78" s="1"/>
      <c r="H78" s="1"/>
    </row>
    <row r="79" ht="15.75" customHeight="1">
      <c r="A79" s="39"/>
      <c r="B79" s="39"/>
      <c r="C79" s="40"/>
      <c r="D79" s="40"/>
      <c r="E79" s="40"/>
      <c r="F79" s="1"/>
      <c r="G79" s="1"/>
      <c r="H79" s="1"/>
    </row>
    <row r="80" ht="15.75" customHeight="1">
      <c r="A80" s="39"/>
      <c r="B80" s="39"/>
      <c r="C80" s="40"/>
      <c r="D80" s="40"/>
      <c r="E80" s="40"/>
      <c r="F80" s="1"/>
      <c r="G80" s="1"/>
      <c r="H80" s="1"/>
    </row>
    <row r="81" ht="15.75" customHeight="1">
      <c r="A81" s="39"/>
      <c r="B81" s="39"/>
      <c r="C81" s="40"/>
      <c r="D81" s="40"/>
      <c r="E81" s="40"/>
      <c r="F81" s="1"/>
      <c r="G81" s="1"/>
      <c r="H81" s="1"/>
    </row>
    <row r="82" ht="15.75" customHeight="1">
      <c r="A82" s="39"/>
      <c r="B82" s="39"/>
      <c r="C82" s="40"/>
      <c r="D82" s="40"/>
      <c r="E82" s="40"/>
      <c r="F82" s="1"/>
      <c r="G82" s="1"/>
      <c r="H82" s="1"/>
    </row>
    <row r="83" ht="15.75" customHeight="1">
      <c r="A83" s="39"/>
      <c r="B83" s="39"/>
      <c r="C83" s="40"/>
      <c r="D83" s="40"/>
      <c r="E83" s="40"/>
      <c r="F83" s="1"/>
      <c r="G83" s="1"/>
      <c r="H83" s="1"/>
    </row>
    <row r="84" ht="15.75" customHeight="1">
      <c r="A84" s="39"/>
      <c r="B84" s="39"/>
      <c r="C84" s="40"/>
      <c r="D84" s="40"/>
      <c r="E84" s="40"/>
      <c r="F84" s="1"/>
      <c r="G84" s="1"/>
      <c r="H84" s="1"/>
    </row>
    <row r="85" ht="15.75" customHeight="1">
      <c r="A85" s="39"/>
      <c r="B85" s="39"/>
      <c r="C85" s="40"/>
      <c r="D85" s="40"/>
      <c r="E85" s="40"/>
      <c r="F85" s="1"/>
      <c r="G85" s="1"/>
      <c r="H85" s="1"/>
    </row>
    <row r="86" ht="15.75" customHeight="1">
      <c r="A86" s="39"/>
      <c r="B86" s="39"/>
      <c r="C86" s="40"/>
      <c r="D86" s="40"/>
      <c r="E86" s="40"/>
      <c r="F86" s="1"/>
      <c r="G86" s="1"/>
      <c r="H86" s="1"/>
    </row>
    <row r="87" ht="15.75" customHeight="1">
      <c r="A87" s="39"/>
      <c r="B87" s="39"/>
      <c r="C87" s="40"/>
      <c r="D87" s="40"/>
      <c r="E87" s="40"/>
      <c r="F87" s="1"/>
      <c r="G87" s="1"/>
      <c r="H87" s="1"/>
    </row>
    <row r="88" ht="15.75" customHeight="1">
      <c r="A88" s="39"/>
      <c r="B88" s="39"/>
      <c r="C88" s="40"/>
      <c r="D88" s="40"/>
      <c r="E88" s="40"/>
      <c r="F88" s="1"/>
      <c r="G88" s="1"/>
      <c r="H88" s="1"/>
    </row>
    <row r="89" ht="15.75" customHeight="1">
      <c r="A89" s="39"/>
      <c r="B89" s="39"/>
      <c r="C89" s="40"/>
      <c r="D89" s="40"/>
      <c r="E89" s="40"/>
      <c r="F89" s="1"/>
      <c r="G89" s="1"/>
      <c r="H89" s="1"/>
    </row>
    <row r="90" ht="15.75" customHeight="1">
      <c r="A90" s="39"/>
      <c r="B90" s="39"/>
      <c r="C90" s="40"/>
      <c r="D90" s="40"/>
      <c r="E90" s="40"/>
      <c r="F90" s="1"/>
      <c r="G90" s="1"/>
      <c r="H90" s="1"/>
    </row>
    <row r="91" ht="15.75" customHeight="1">
      <c r="A91" s="39"/>
      <c r="B91" s="39"/>
      <c r="C91" s="40"/>
      <c r="D91" s="40"/>
      <c r="E91" s="40"/>
      <c r="F91" s="1"/>
      <c r="G91" s="1"/>
      <c r="H91" s="1"/>
    </row>
    <row r="92" ht="15.75" customHeight="1">
      <c r="A92" s="39"/>
      <c r="B92" s="39"/>
      <c r="C92" s="40"/>
      <c r="D92" s="40"/>
      <c r="E92" s="40"/>
      <c r="F92" s="1"/>
      <c r="G92" s="1"/>
      <c r="H92" s="1"/>
    </row>
    <row r="93" ht="15.75" customHeight="1">
      <c r="A93" s="39"/>
      <c r="B93" s="39"/>
      <c r="C93" s="40"/>
      <c r="D93" s="40"/>
      <c r="E93" s="40"/>
      <c r="F93" s="1"/>
      <c r="G93" s="1"/>
      <c r="H93" s="1"/>
    </row>
    <row r="94" ht="15.75" customHeight="1">
      <c r="A94" s="39"/>
      <c r="B94" s="39"/>
      <c r="C94" s="40"/>
      <c r="D94" s="40"/>
      <c r="E94" s="40"/>
      <c r="F94" s="1"/>
      <c r="G94" s="1"/>
      <c r="H94" s="1"/>
    </row>
    <row r="95" ht="15.75" customHeight="1">
      <c r="A95" s="39"/>
      <c r="B95" s="39"/>
      <c r="C95" s="40"/>
      <c r="D95" s="40"/>
      <c r="E95" s="40"/>
      <c r="F95" s="1"/>
      <c r="G95" s="1"/>
      <c r="H95" s="1"/>
    </row>
    <row r="96" ht="15.75" customHeight="1">
      <c r="A96" s="39"/>
      <c r="B96" s="39"/>
      <c r="C96" s="40"/>
      <c r="D96" s="40"/>
      <c r="E96" s="40"/>
      <c r="F96" s="1"/>
      <c r="G96" s="1"/>
      <c r="H96" s="1"/>
    </row>
    <row r="97" ht="15.75" customHeight="1">
      <c r="A97" s="39"/>
      <c r="B97" s="39"/>
      <c r="C97" s="40"/>
      <c r="D97" s="40"/>
      <c r="E97" s="40"/>
      <c r="F97" s="1"/>
      <c r="G97" s="1"/>
      <c r="H97" s="1"/>
    </row>
    <row r="98" ht="15.75" customHeight="1">
      <c r="A98" s="39"/>
      <c r="B98" s="39"/>
      <c r="C98" s="40"/>
      <c r="D98" s="40"/>
      <c r="E98" s="40"/>
      <c r="F98" s="1"/>
      <c r="G98" s="1"/>
      <c r="H98" s="1"/>
    </row>
    <row r="99" ht="15.75" customHeight="1">
      <c r="A99" s="39"/>
      <c r="B99" s="39"/>
      <c r="C99" s="40"/>
      <c r="D99" s="40"/>
      <c r="E99" s="40"/>
      <c r="F99" s="1"/>
      <c r="G99" s="1"/>
      <c r="H99" s="1"/>
    </row>
    <row r="100" ht="15.75" customHeight="1">
      <c r="A100" s="39"/>
      <c r="B100" s="39"/>
      <c r="C100" s="40"/>
      <c r="D100" s="40"/>
      <c r="E100" s="40"/>
      <c r="F100" s="1"/>
      <c r="G100" s="1"/>
      <c r="H100" s="1"/>
    </row>
    <row r="101" ht="15.75" customHeight="1">
      <c r="A101" s="39"/>
      <c r="B101" s="39"/>
      <c r="C101" s="40"/>
      <c r="D101" s="40"/>
      <c r="E101" s="40"/>
      <c r="F101" s="1"/>
      <c r="G101" s="1"/>
      <c r="H101" s="1"/>
    </row>
    <row r="102" ht="15.75" customHeight="1">
      <c r="A102" s="39"/>
      <c r="B102" s="39"/>
      <c r="C102" s="40"/>
      <c r="D102" s="40"/>
      <c r="E102" s="40"/>
      <c r="F102" s="1"/>
      <c r="G102" s="1"/>
      <c r="H102" s="1"/>
    </row>
    <row r="103" ht="15.75" customHeight="1">
      <c r="A103" s="39"/>
      <c r="B103" s="39"/>
      <c r="C103" s="40"/>
      <c r="D103" s="40"/>
      <c r="E103" s="40"/>
      <c r="F103" s="1"/>
      <c r="G103" s="1"/>
      <c r="H103" s="1"/>
    </row>
    <row r="104" ht="15.75" customHeight="1">
      <c r="A104" s="39"/>
      <c r="B104" s="39"/>
      <c r="C104" s="40"/>
      <c r="D104" s="40"/>
      <c r="E104" s="40"/>
      <c r="F104" s="1"/>
      <c r="G104" s="1"/>
      <c r="H104" s="1"/>
    </row>
    <row r="105" ht="15.75" customHeight="1">
      <c r="A105" s="39"/>
      <c r="B105" s="39"/>
      <c r="C105" s="40"/>
      <c r="D105" s="40"/>
      <c r="E105" s="40"/>
      <c r="F105" s="1"/>
      <c r="G105" s="1"/>
      <c r="H105" s="1"/>
    </row>
    <row r="106" ht="15.75" customHeight="1">
      <c r="A106" s="39"/>
      <c r="B106" s="39"/>
      <c r="C106" s="40"/>
      <c r="D106" s="40"/>
      <c r="E106" s="40"/>
      <c r="F106" s="1"/>
      <c r="G106" s="1"/>
      <c r="H106" s="1"/>
    </row>
    <row r="107" ht="15.75" customHeight="1">
      <c r="A107" s="39"/>
      <c r="B107" s="39"/>
      <c r="C107" s="40"/>
      <c r="D107" s="40"/>
      <c r="E107" s="40"/>
      <c r="F107" s="1"/>
      <c r="G107" s="1"/>
      <c r="H107" s="1"/>
    </row>
    <row r="108" ht="15.75" customHeight="1">
      <c r="A108" s="39"/>
      <c r="B108" s="39"/>
      <c r="C108" s="40"/>
      <c r="D108" s="40"/>
      <c r="E108" s="40"/>
      <c r="F108" s="1"/>
      <c r="G108" s="1"/>
      <c r="H108" s="1"/>
    </row>
    <row r="109" ht="15.75" customHeight="1">
      <c r="A109" s="39"/>
      <c r="B109" s="39"/>
      <c r="C109" s="40"/>
      <c r="D109" s="40"/>
      <c r="E109" s="40"/>
      <c r="F109" s="1"/>
      <c r="G109" s="1"/>
      <c r="H109" s="1"/>
    </row>
    <row r="110" ht="15.75" customHeight="1">
      <c r="A110" s="39"/>
      <c r="B110" s="39"/>
      <c r="C110" s="40"/>
      <c r="D110" s="40"/>
      <c r="E110" s="40"/>
      <c r="F110" s="1"/>
      <c r="G110" s="1"/>
      <c r="H110" s="1"/>
    </row>
    <row r="111" ht="15.75" customHeight="1">
      <c r="A111" s="39"/>
      <c r="B111" s="39"/>
      <c r="C111" s="40"/>
      <c r="D111" s="40"/>
      <c r="E111" s="40"/>
      <c r="F111" s="1"/>
      <c r="G111" s="1"/>
      <c r="H111" s="1"/>
    </row>
    <row r="112" ht="15.75" customHeight="1">
      <c r="A112" s="39"/>
      <c r="B112" s="39"/>
      <c r="C112" s="40"/>
      <c r="D112" s="40"/>
      <c r="E112" s="40"/>
      <c r="F112" s="1"/>
      <c r="G112" s="1"/>
      <c r="H112" s="1"/>
    </row>
    <row r="113" ht="15.75" customHeight="1">
      <c r="A113" s="39"/>
      <c r="B113" s="39"/>
      <c r="C113" s="40"/>
      <c r="D113" s="40"/>
      <c r="E113" s="40"/>
      <c r="F113" s="1"/>
      <c r="G113" s="1"/>
      <c r="H113" s="1"/>
    </row>
    <row r="114" ht="15.75" customHeight="1">
      <c r="A114" s="39"/>
      <c r="B114" s="39"/>
      <c r="C114" s="40"/>
      <c r="D114" s="40"/>
      <c r="E114" s="40"/>
      <c r="F114" s="1"/>
      <c r="G114" s="1"/>
      <c r="H114" s="1"/>
    </row>
    <row r="115" ht="15.75" customHeight="1">
      <c r="A115" s="39"/>
      <c r="B115" s="39"/>
      <c r="C115" s="40"/>
      <c r="D115" s="40"/>
      <c r="E115" s="40"/>
      <c r="F115" s="1"/>
      <c r="G115" s="1"/>
      <c r="H115" s="1"/>
    </row>
    <row r="116" ht="15.75" customHeight="1">
      <c r="A116" s="39"/>
      <c r="B116" s="39"/>
      <c r="C116" s="40"/>
      <c r="D116" s="40"/>
      <c r="E116" s="40"/>
      <c r="F116" s="1"/>
      <c r="G116" s="1"/>
      <c r="H116" s="1"/>
    </row>
    <row r="117" ht="15.75" customHeight="1">
      <c r="A117" s="39"/>
      <c r="B117" s="39"/>
      <c r="C117" s="40"/>
      <c r="D117" s="40"/>
      <c r="E117" s="40"/>
      <c r="F117" s="1"/>
      <c r="G117" s="1"/>
      <c r="H117" s="1"/>
    </row>
    <row r="118" ht="15.75" customHeight="1">
      <c r="A118" s="39"/>
      <c r="B118" s="39"/>
      <c r="C118" s="40"/>
      <c r="D118" s="40"/>
      <c r="E118" s="40"/>
      <c r="F118" s="1"/>
      <c r="G118" s="1"/>
      <c r="H118" s="1"/>
    </row>
    <row r="119" ht="15.75" customHeight="1">
      <c r="A119" s="39"/>
      <c r="B119" s="39"/>
      <c r="C119" s="40"/>
      <c r="D119" s="40"/>
      <c r="E119" s="40"/>
      <c r="F119" s="1"/>
      <c r="G119" s="1"/>
      <c r="H119" s="1"/>
    </row>
    <row r="120" ht="15.75" customHeight="1">
      <c r="A120" s="39"/>
      <c r="B120" s="39"/>
      <c r="C120" s="40"/>
      <c r="D120" s="40"/>
      <c r="E120" s="40"/>
      <c r="F120" s="1"/>
      <c r="G120" s="1"/>
      <c r="H120" s="1"/>
    </row>
    <row r="121" ht="15.75" customHeight="1">
      <c r="A121" s="39"/>
      <c r="B121" s="39"/>
      <c r="C121" s="40"/>
      <c r="D121" s="40"/>
      <c r="E121" s="40"/>
      <c r="F121" s="1"/>
      <c r="G121" s="1"/>
      <c r="H121" s="1"/>
    </row>
    <row r="122" ht="15.75" customHeight="1">
      <c r="A122" s="39"/>
      <c r="B122" s="39"/>
      <c r="C122" s="40"/>
      <c r="D122" s="40"/>
      <c r="E122" s="40"/>
      <c r="F122" s="1"/>
      <c r="G122" s="1"/>
      <c r="H122" s="1"/>
    </row>
    <row r="123" ht="15.75" customHeight="1">
      <c r="A123" s="39"/>
      <c r="B123" s="39"/>
      <c r="C123" s="40"/>
      <c r="D123" s="40"/>
      <c r="E123" s="40"/>
      <c r="F123" s="1"/>
      <c r="G123" s="1"/>
      <c r="H123" s="1"/>
    </row>
    <row r="124" ht="15.75" customHeight="1">
      <c r="A124" s="39"/>
      <c r="B124" s="39"/>
      <c r="C124" s="40"/>
      <c r="D124" s="40"/>
      <c r="E124" s="40"/>
      <c r="F124" s="1"/>
      <c r="G124" s="1"/>
      <c r="H124" s="1"/>
    </row>
    <row r="125" ht="15.75" customHeight="1">
      <c r="A125" s="39"/>
      <c r="B125" s="39"/>
      <c r="C125" s="40"/>
      <c r="D125" s="40"/>
      <c r="E125" s="40"/>
      <c r="F125" s="1"/>
      <c r="G125" s="1"/>
      <c r="H125" s="1"/>
    </row>
    <row r="126" ht="15.75" customHeight="1">
      <c r="A126" s="39"/>
      <c r="B126" s="39"/>
      <c r="C126" s="40"/>
      <c r="D126" s="40"/>
      <c r="E126" s="40"/>
      <c r="F126" s="1"/>
      <c r="G126" s="1"/>
      <c r="H126" s="1"/>
    </row>
    <row r="127" ht="15.75" customHeight="1">
      <c r="A127" s="39"/>
      <c r="B127" s="39"/>
      <c r="C127" s="40"/>
      <c r="D127" s="40"/>
      <c r="E127" s="40"/>
      <c r="F127" s="1"/>
      <c r="G127" s="1"/>
      <c r="H127" s="1"/>
    </row>
    <row r="128" ht="15.75" customHeight="1">
      <c r="A128" s="39"/>
      <c r="B128" s="39"/>
      <c r="C128" s="40"/>
      <c r="D128" s="40"/>
      <c r="E128" s="40"/>
      <c r="F128" s="1"/>
      <c r="G128" s="1"/>
      <c r="H128" s="1"/>
    </row>
    <row r="129" ht="15.75" customHeight="1">
      <c r="A129" s="39"/>
      <c r="B129" s="39"/>
      <c r="C129" s="40"/>
      <c r="D129" s="40"/>
      <c r="E129" s="40"/>
      <c r="F129" s="1"/>
      <c r="G129" s="1"/>
      <c r="H129" s="1"/>
    </row>
    <row r="130" ht="15.75" customHeight="1">
      <c r="A130" s="39"/>
      <c r="B130" s="39"/>
      <c r="C130" s="40"/>
      <c r="D130" s="40"/>
      <c r="E130" s="40"/>
      <c r="F130" s="1"/>
      <c r="G130" s="1"/>
      <c r="H130" s="1"/>
    </row>
    <row r="131" ht="15.75" customHeight="1">
      <c r="A131" s="39"/>
      <c r="B131" s="39"/>
      <c r="C131" s="40"/>
      <c r="D131" s="40"/>
      <c r="E131" s="40"/>
      <c r="F131" s="1"/>
      <c r="G131" s="1"/>
      <c r="H131" s="1"/>
    </row>
    <row r="132" ht="15.75" customHeight="1">
      <c r="A132" s="39"/>
      <c r="B132" s="39"/>
      <c r="C132" s="40"/>
      <c r="D132" s="40"/>
      <c r="E132" s="40"/>
      <c r="F132" s="1"/>
      <c r="G132" s="1"/>
      <c r="H132" s="1"/>
    </row>
    <row r="133" ht="15.75" customHeight="1">
      <c r="A133" s="39"/>
      <c r="B133" s="39"/>
      <c r="C133" s="40"/>
      <c r="D133" s="40"/>
      <c r="E133" s="40"/>
      <c r="F133" s="1"/>
      <c r="G133" s="1"/>
      <c r="H133" s="1"/>
    </row>
    <row r="134" ht="15.75" customHeight="1">
      <c r="A134" s="39"/>
      <c r="B134" s="39"/>
      <c r="C134" s="40"/>
      <c r="D134" s="40"/>
      <c r="E134" s="40"/>
      <c r="F134" s="1"/>
      <c r="G134" s="1"/>
      <c r="H134" s="1"/>
    </row>
    <row r="135" ht="15.75" customHeight="1">
      <c r="A135" s="39"/>
      <c r="B135" s="39"/>
      <c r="C135" s="40"/>
      <c r="D135" s="40"/>
      <c r="E135" s="40"/>
      <c r="F135" s="1"/>
      <c r="G135" s="1"/>
      <c r="H135" s="1"/>
    </row>
    <row r="136" ht="15.75" customHeight="1">
      <c r="A136" s="39"/>
      <c r="B136" s="39"/>
      <c r="C136" s="40"/>
      <c r="D136" s="40"/>
      <c r="E136" s="40"/>
      <c r="F136" s="1"/>
      <c r="G136" s="1"/>
      <c r="H136" s="1"/>
    </row>
    <row r="137" ht="15.75" customHeight="1">
      <c r="A137" s="39"/>
      <c r="B137" s="39"/>
      <c r="C137" s="40"/>
      <c r="D137" s="40"/>
      <c r="E137" s="40"/>
      <c r="F137" s="1"/>
      <c r="G137" s="1"/>
      <c r="H137" s="1"/>
    </row>
    <row r="138" ht="15.75" customHeight="1">
      <c r="A138" s="39"/>
      <c r="B138" s="39"/>
      <c r="C138" s="40"/>
      <c r="D138" s="40"/>
      <c r="E138" s="40"/>
      <c r="F138" s="1"/>
      <c r="G138" s="1"/>
      <c r="H138" s="1"/>
    </row>
    <row r="139" ht="15.75" customHeight="1">
      <c r="A139" s="39"/>
      <c r="B139" s="39"/>
      <c r="C139" s="40"/>
      <c r="D139" s="40"/>
      <c r="E139" s="40"/>
      <c r="F139" s="1"/>
      <c r="G139" s="1"/>
      <c r="H139" s="1"/>
    </row>
    <row r="140" ht="15.75" customHeight="1">
      <c r="A140" s="39"/>
      <c r="B140" s="39"/>
      <c r="C140" s="40"/>
      <c r="D140" s="40"/>
      <c r="E140" s="40"/>
      <c r="F140" s="1"/>
      <c r="G140" s="1"/>
      <c r="H140" s="1"/>
    </row>
    <row r="141" ht="15.75" customHeight="1">
      <c r="A141" s="39"/>
      <c r="B141" s="39"/>
      <c r="C141" s="40"/>
      <c r="D141" s="40"/>
      <c r="E141" s="40"/>
      <c r="F141" s="1"/>
      <c r="G141" s="1"/>
      <c r="H141" s="1"/>
    </row>
    <row r="142" ht="15.75" customHeight="1">
      <c r="A142" s="39"/>
      <c r="B142" s="39"/>
      <c r="C142" s="40"/>
      <c r="D142" s="40"/>
      <c r="E142" s="40"/>
      <c r="F142" s="1"/>
      <c r="G142" s="1"/>
      <c r="H142" s="1"/>
    </row>
    <row r="143" ht="15.75" customHeight="1">
      <c r="A143" s="39"/>
      <c r="B143" s="39"/>
      <c r="C143" s="40"/>
      <c r="D143" s="40"/>
      <c r="E143" s="40"/>
      <c r="F143" s="1"/>
      <c r="G143" s="1"/>
      <c r="H143" s="1"/>
    </row>
    <row r="144" ht="15.75" customHeight="1">
      <c r="A144" s="39"/>
      <c r="B144" s="39"/>
      <c r="C144" s="40"/>
      <c r="D144" s="40"/>
      <c r="E144" s="40"/>
      <c r="F144" s="1"/>
      <c r="G144" s="1"/>
      <c r="H144" s="1"/>
    </row>
    <row r="145" ht="15.75" customHeight="1">
      <c r="A145" s="39"/>
      <c r="B145" s="39"/>
      <c r="C145" s="40"/>
      <c r="D145" s="40"/>
      <c r="E145" s="40"/>
      <c r="F145" s="1"/>
      <c r="G145" s="1"/>
      <c r="H145" s="1"/>
    </row>
    <row r="146" ht="15.75" customHeight="1">
      <c r="A146" s="39"/>
      <c r="B146" s="39"/>
      <c r="C146" s="40"/>
      <c r="D146" s="40"/>
      <c r="E146" s="40"/>
      <c r="F146" s="1"/>
      <c r="G146" s="1"/>
      <c r="H146" s="1"/>
    </row>
    <row r="147" ht="15.75" customHeight="1">
      <c r="A147" s="39"/>
      <c r="B147" s="39"/>
      <c r="C147" s="40"/>
      <c r="D147" s="40"/>
      <c r="E147" s="40"/>
      <c r="F147" s="1"/>
      <c r="G147" s="1"/>
      <c r="H147" s="1"/>
    </row>
    <row r="148" ht="15.75" customHeight="1">
      <c r="A148" s="39"/>
      <c r="B148" s="39"/>
      <c r="C148" s="40"/>
      <c r="D148" s="40"/>
      <c r="E148" s="40"/>
      <c r="F148" s="1"/>
      <c r="G148" s="1"/>
      <c r="H148" s="1"/>
    </row>
    <row r="149" ht="15.75" customHeight="1">
      <c r="A149" s="39"/>
      <c r="B149" s="39"/>
      <c r="C149" s="40"/>
      <c r="D149" s="40"/>
      <c r="E149" s="40"/>
      <c r="F149" s="1"/>
      <c r="G149" s="1"/>
      <c r="H149" s="1"/>
    </row>
    <row r="150" ht="15.75" customHeight="1">
      <c r="A150" s="39"/>
      <c r="B150" s="39"/>
      <c r="C150" s="40"/>
      <c r="D150" s="40"/>
      <c r="E150" s="40"/>
      <c r="F150" s="1"/>
      <c r="G150" s="1"/>
      <c r="H150" s="1"/>
    </row>
    <row r="151" ht="15.75" customHeight="1">
      <c r="A151" s="39"/>
      <c r="B151" s="39"/>
      <c r="C151" s="40"/>
      <c r="D151" s="40"/>
      <c r="E151" s="40"/>
      <c r="F151" s="1"/>
      <c r="G151" s="1"/>
      <c r="H151" s="1"/>
    </row>
    <row r="152" ht="15.75" customHeight="1">
      <c r="A152" s="39"/>
      <c r="B152" s="39"/>
      <c r="C152" s="40"/>
      <c r="D152" s="40"/>
      <c r="E152" s="40"/>
      <c r="F152" s="1"/>
      <c r="G152" s="1"/>
      <c r="H152" s="1"/>
    </row>
    <row r="153" ht="15.75" customHeight="1">
      <c r="A153" s="39"/>
      <c r="B153" s="39"/>
      <c r="C153" s="40"/>
      <c r="D153" s="40"/>
      <c r="E153" s="40"/>
      <c r="F153" s="1"/>
      <c r="G153" s="1"/>
      <c r="H153" s="1"/>
    </row>
    <row r="154" ht="15.75" customHeight="1">
      <c r="A154" s="39"/>
      <c r="B154" s="39"/>
      <c r="C154" s="40"/>
      <c r="D154" s="40"/>
      <c r="E154" s="40"/>
      <c r="F154" s="1"/>
      <c r="G154" s="1"/>
      <c r="H154" s="1"/>
    </row>
    <row r="155" ht="15.75" customHeight="1">
      <c r="A155" s="39"/>
      <c r="B155" s="39"/>
      <c r="C155" s="40"/>
      <c r="D155" s="40"/>
      <c r="E155" s="40"/>
      <c r="F155" s="1"/>
      <c r="G155" s="1"/>
      <c r="H155" s="1"/>
    </row>
    <row r="156" ht="15.75" customHeight="1">
      <c r="A156" s="39"/>
      <c r="B156" s="39"/>
      <c r="C156" s="40"/>
      <c r="D156" s="40"/>
      <c r="E156" s="40"/>
      <c r="F156" s="1"/>
      <c r="G156" s="1"/>
      <c r="H156" s="1"/>
    </row>
    <row r="157" ht="15.75" customHeight="1">
      <c r="A157" s="39"/>
      <c r="B157" s="39"/>
      <c r="C157" s="40"/>
      <c r="D157" s="40"/>
      <c r="E157" s="40"/>
      <c r="F157" s="1"/>
      <c r="G157" s="1"/>
      <c r="H157" s="1"/>
    </row>
    <row r="158" ht="15.75" customHeight="1">
      <c r="A158" s="39"/>
      <c r="B158" s="39"/>
      <c r="C158" s="40"/>
      <c r="D158" s="40"/>
      <c r="E158" s="40"/>
      <c r="F158" s="1"/>
      <c r="G158" s="1"/>
      <c r="H158" s="1"/>
    </row>
    <row r="159" ht="15.75" customHeight="1">
      <c r="A159" s="39"/>
      <c r="B159" s="39"/>
      <c r="C159" s="40"/>
      <c r="D159" s="40"/>
      <c r="E159" s="40"/>
      <c r="F159" s="1"/>
      <c r="G159" s="1"/>
      <c r="H159" s="1"/>
    </row>
    <row r="160" ht="15.75" customHeight="1">
      <c r="A160" s="39"/>
      <c r="B160" s="39"/>
      <c r="C160" s="40"/>
      <c r="D160" s="40"/>
      <c r="E160" s="40"/>
      <c r="F160" s="1"/>
      <c r="G160" s="1"/>
      <c r="H160" s="1"/>
    </row>
    <row r="161" ht="15.75" customHeight="1">
      <c r="A161" s="39"/>
      <c r="B161" s="39"/>
      <c r="C161" s="40"/>
      <c r="D161" s="40"/>
      <c r="E161" s="40"/>
      <c r="F161" s="1"/>
      <c r="G161" s="1"/>
      <c r="H161" s="1"/>
    </row>
    <row r="162" ht="15.75" customHeight="1">
      <c r="A162" s="39"/>
      <c r="B162" s="39"/>
      <c r="C162" s="40"/>
      <c r="D162" s="40"/>
      <c r="E162" s="40"/>
      <c r="F162" s="1"/>
      <c r="G162" s="1"/>
      <c r="H162" s="1"/>
    </row>
    <row r="163" ht="15.75" customHeight="1">
      <c r="A163" s="39"/>
      <c r="B163" s="39"/>
      <c r="C163" s="40"/>
      <c r="D163" s="40"/>
      <c r="E163" s="40"/>
      <c r="F163" s="1"/>
      <c r="G163" s="1"/>
      <c r="H163" s="1"/>
    </row>
    <row r="164" ht="15.75" customHeight="1">
      <c r="A164" s="39"/>
      <c r="B164" s="39"/>
      <c r="C164" s="40"/>
      <c r="D164" s="40"/>
      <c r="E164" s="40"/>
      <c r="F164" s="1"/>
      <c r="G164" s="1"/>
      <c r="H164" s="1"/>
    </row>
    <row r="165" ht="15.75" customHeight="1">
      <c r="A165" s="39"/>
      <c r="B165" s="39"/>
      <c r="C165" s="40"/>
      <c r="D165" s="40"/>
      <c r="E165" s="40"/>
      <c r="F165" s="1"/>
      <c r="G165" s="1"/>
      <c r="H165" s="1"/>
    </row>
    <row r="166" ht="15.75" customHeight="1">
      <c r="A166" s="39"/>
      <c r="B166" s="39"/>
      <c r="C166" s="40"/>
      <c r="D166" s="40"/>
      <c r="E166" s="40"/>
      <c r="F166" s="1"/>
      <c r="G166" s="1"/>
      <c r="H166" s="1"/>
    </row>
    <row r="167" ht="15.75" customHeight="1">
      <c r="A167" s="39"/>
      <c r="B167" s="39"/>
      <c r="C167" s="40"/>
      <c r="D167" s="40"/>
      <c r="E167" s="40"/>
      <c r="F167" s="1"/>
      <c r="G167" s="1"/>
      <c r="H167" s="1"/>
    </row>
    <row r="168" ht="15.75" customHeight="1">
      <c r="A168" s="39"/>
      <c r="B168" s="39"/>
      <c r="C168" s="40"/>
      <c r="D168" s="40"/>
      <c r="E168" s="40"/>
      <c r="F168" s="1"/>
      <c r="G168" s="1"/>
      <c r="H168" s="1"/>
    </row>
    <row r="169" ht="15.75" customHeight="1">
      <c r="A169" s="39"/>
      <c r="B169" s="39"/>
      <c r="C169" s="40"/>
      <c r="D169" s="40"/>
      <c r="E169" s="40"/>
      <c r="F169" s="1"/>
      <c r="G169" s="1"/>
      <c r="H169" s="1"/>
    </row>
    <row r="170" ht="15.75" customHeight="1">
      <c r="A170" s="39"/>
      <c r="B170" s="39"/>
      <c r="C170" s="40"/>
      <c r="D170" s="40"/>
      <c r="E170" s="40"/>
      <c r="F170" s="1"/>
      <c r="G170" s="1"/>
      <c r="H170" s="1"/>
    </row>
    <row r="171" ht="15.75" customHeight="1">
      <c r="A171" s="39"/>
      <c r="B171" s="39"/>
      <c r="C171" s="40"/>
      <c r="D171" s="40"/>
      <c r="E171" s="40"/>
      <c r="F171" s="1"/>
      <c r="G171" s="1"/>
      <c r="H171" s="1"/>
    </row>
    <row r="172" ht="15.75" customHeight="1">
      <c r="A172" s="39"/>
      <c r="B172" s="39"/>
      <c r="C172" s="40"/>
      <c r="D172" s="40"/>
      <c r="E172" s="40"/>
      <c r="F172" s="1"/>
      <c r="G172" s="1"/>
      <c r="H172" s="1"/>
    </row>
    <row r="173" ht="15.75" customHeight="1">
      <c r="A173" s="39"/>
      <c r="B173" s="39"/>
      <c r="C173" s="40"/>
      <c r="D173" s="40"/>
      <c r="E173" s="40"/>
      <c r="F173" s="1"/>
      <c r="G173" s="1"/>
      <c r="H173" s="1"/>
    </row>
    <row r="174" ht="15.75" customHeight="1">
      <c r="A174" s="39"/>
      <c r="B174" s="39"/>
      <c r="C174" s="40"/>
      <c r="D174" s="40"/>
      <c r="E174" s="40"/>
      <c r="F174" s="1"/>
      <c r="G174" s="1"/>
      <c r="H174" s="1"/>
    </row>
    <row r="175" ht="15.75" customHeight="1">
      <c r="A175" s="39"/>
      <c r="B175" s="39"/>
      <c r="C175" s="40"/>
      <c r="D175" s="40"/>
      <c r="E175" s="40"/>
      <c r="F175" s="1"/>
      <c r="G175" s="1"/>
      <c r="H175" s="1"/>
    </row>
    <row r="176" ht="15.75" customHeight="1">
      <c r="A176" s="39"/>
      <c r="B176" s="39"/>
      <c r="C176" s="40"/>
      <c r="D176" s="40"/>
      <c r="E176" s="40"/>
      <c r="F176" s="1"/>
      <c r="G176" s="1"/>
      <c r="H176" s="1"/>
    </row>
    <row r="177" ht="15.75" customHeight="1">
      <c r="A177" s="39"/>
      <c r="B177" s="39"/>
      <c r="C177" s="40"/>
      <c r="D177" s="40"/>
      <c r="E177" s="40"/>
      <c r="F177" s="1"/>
      <c r="G177" s="1"/>
      <c r="H177" s="1"/>
    </row>
    <row r="178" ht="15.75" customHeight="1">
      <c r="A178" s="39"/>
      <c r="B178" s="39"/>
      <c r="C178" s="40"/>
      <c r="D178" s="40"/>
      <c r="E178" s="40"/>
      <c r="F178" s="1"/>
      <c r="G178" s="1"/>
      <c r="H178" s="1"/>
    </row>
    <row r="179" ht="15.75" customHeight="1">
      <c r="A179" s="39"/>
      <c r="B179" s="39"/>
      <c r="C179" s="40"/>
      <c r="D179" s="40"/>
      <c r="E179" s="40"/>
      <c r="F179" s="1"/>
      <c r="G179" s="1"/>
      <c r="H179" s="1"/>
    </row>
    <row r="180" ht="15.75" customHeight="1">
      <c r="A180" s="39"/>
      <c r="B180" s="39"/>
      <c r="C180" s="40"/>
      <c r="D180" s="40"/>
      <c r="E180" s="40"/>
      <c r="F180" s="1"/>
      <c r="G180" s="1"/>
      <c r="H180" s="1"/>
    </row>
    <row r="181" ht="15.75" customHeight="1">
      <c r="A181" s="39"/>
      <c r="B181" s="39"/>
      <c r="C181" s="40"/>
      <c r="D181" s="40"/>
      <c r="E181" s="40"/>
      <c r="F181" s="1"/>
      <c r="G181" s="1"/>
      <c r="H181" s="1"/>
    </row>
    <row r="182" ht="15.75" customHeight="1">
      <c r="A182" s="39"/>
      <c r="B182" s="39"/>
      <c r="C182" s="40"/>
      <c r="D182" s="40"/>
      <c r="E182" s="40"/>
      <c r="F182" s="1"/>
      <c r="G182" s="1"/>
      <c r="H182" s="1"/>
    </row>
    <row r="183" ht="15.75" customHeight="1">
      <c r="A183" s="39"/>
      <c r="B183" s="39"/>
      <c r="C183" s="40"/>
      <c r="D183" s="40"/>
      <c r="E183" s="40"/>
      <c r="F183" s="1"/>
      <c r="G183" s="1"/>
      <c r="H183" s="1"/>
    </row>
    <row r="184" ht="15.75" customHeight="1">
      <c r="A184" s="39"/>
      <c r="B184" s="39"/>
      <c r="C184" s="40"/>
      <c r="D184" s="40"/>
      <c r="E184" s="40"/>
      <c r="F184" s="1"/>
      <c r="G184" s="1"/>
      <c r="H184" s="1"/>
    </row>
    <row r="185" ht="15.75" customHeight="1">
      <c r="A185" s="39"/>
      <c r="B185" s="39"/>
      <c r="C185" s="40"/>
      <c r="D185" s="40"/>
      <c r="E185" s="40"/>
      <c r="F185" s="1"/>
      <c r="G185" s="1"/>
      <c r="H185" s="1"/>
    </row>
    <row r="186" ht="15.75" customHeight="1">
      <c r="A186" s="39"/>
      <c r="B186" s="39"/>
      <c r="C186" s="40"/>
      <c r="D186" s="40"/>
      <c r="E186" s="40"/>
      <c r="F186" s="1"/>
      <c r="G186" s="1"/>
      <c r="H186" s="1"/>
    </row>
    <row r="187" ht="15.75" customHeight="1">
      <c r="A187" s="39"/>
      <c r="B187" s="39"/>
      <c r="C187" s="40"/>
      <c r="D187" s="40"/>
      <c r="E187" s="40"/>
      <c r="F187" s="1"/>
      <c r="G187" s="1"/>
      <c r="H187" s="1"/>
    </row>
    <row r="188" ht="15.75" customHeight="1">
      <c r="A188" s="39"/>
      <c r="B188" s="39"/>
      <c r="C188" s="40"/>
      <c r="D188" s="40"/>
      <c r="E188" s="40"/>
      <c r="F188" s="1"/>
      <c r="G188" s="1"/>
      <c r="H188" s="1"/>
    </row>
    <row r="189" ht="15.75" customHeight="1">
      <c r="A189" s="39"/>
      <c r="B189" s="39"/>
      <c r="C189" s="40"/>
      <c r="D189" s="40"/>
      <c r="E189" s="40"/>
      <c r="F189" s="1"/>
      <c r="G189" s="1"/>
      <c r="H189" s="1"/>
    </row>
    <row r="190" ht="15.75" customHeight="1">
      <c r="A190" s="39"/>
      <c r="B190" s="39"/>
      <c r="C190" s="40"/>
      <c r="D190" s="40"/>
      <c r="E190" s="40"/>
      <c r="F190" s="1"/>
      <c r="G190" s="1"/>
      <c r="H190" s="1"/>
    </row>
    <row r="191" ht="15.75" customHeight="1">
      <c r="A191" s="39"/>
      <c r="B191" s="39"/>
      <c r="C191" s="40"/>
      <c r="D191" s="40"/>
      <c r="E191" s="40"/>
      <c r="F191" s="1"/>
      <c r="G191" s="1"/>
      <c r="H191" s="1"/>
    </row>
    <row r="192" ht="15.75" customHeight="1">
      <c r="A192" s="39"/>
      <c r="B192" s="39"/>
      <c r="C192" s="40"/>
      <c r="D192" s="40"/>
      <c r="E192" s="40"/>
      <c r="F192" s="1"/>
      <c r="G192" s="1"/>
      <c r="H192" s="1"/>
    </row>
    <row r="193" ht="15.75" customHeight="1">
      <c r="A193" s="39"/>
      <c r="B193" s="39"/>
      <c r="C193" s="40"/>
      <c r="D193" s="40"/>
      <c r="E193" s="40"/>
      <c r="F193" s="1"/>
      <c r="G193" s="1"/>
      <c r="H193" s="1"/>
    </row>
    <row r="194" ht="15.75" customHeight="1">
      <c r="A194" s="39"/>
      <c r="B194" s="39"/>
      <c r="C194" s="40"/>
      <c r="D194" s="40"/>
      <c r="E194" s="40"/>
      <c r="F194" s="1"/>
      <c r="G194" s="1"/>
      <c r="H194" s="1"/>
    </row>
    <row r="195" ht="15.75" customHeight="1">
      <c r="A195" s="39"/>
      <c r="B195" s="39"/>
      <c r="C195" s="40"/>
      <c r="D195" s="40"/>
      <c r="E195" s="40"/>
      <c r="F195" s="1"/>
      <c r="G195" s="1"/>
      <c r="H195" s="1"/>
    </row>
    <row r="196" ht="15.75" customHeight="1">
      <c r="A196" s="39"/>
      <c r="B196" s="39"/>
      <c r="C196" s="40"/>
      <c r="D196" s="40"/>
      <c r="E196" s="40"/>
      <c r="F196" s="1"/>
      <c r="G196" s="1"/>
      <c r="H196" s="1"/>
    </row>
    <row r="197" ht="15.75" customHeight="1">
      <c r="A197" s="39"/>
      <c r="B197" s="39"/>
      <c r="C197" s="40"/>
      <c r="D197" s="40"/>
      <c r="E197" s="40"/>
      <c r="F197" s="1"/>
      <c r="G197" s="1"/>
      <c r="H197" s="1"/>
    </row>
    <row r="198" ht="15.75" customHeight="1">
      <c r="A198" s="39"/>
      <c r="B198" s="39"/>
      <c r="C198" s="40"/>
      <c r="D198" s="40"/>
      <c r="E198" s="40"/>
      <c r="F198" s="1"/>
      <c r="G198" s="1"/>
      <c r="H198" s="1"/>
    </row>
    <row r="199" ht="15.75" customHeight="1">
      <c r="A199" s="39"/>
      <c r="B199" s="39"/>
      <c r="C199" s="40"/>
      <c r="D199" s="40"/>
      <c r="E199" s="40"/>
      <c r="F199" s="1"/>
      <c r="G199" s="1"/>
      <c r="H199" s="1"/>
    </row>
    <row r="200" ht="15.75" customHeight="1">
      <c r="A200" s="39"/>
      <c r="B200" s="39"/>
      <c r="C200" s="40"/>
      <c r="D200" s="40"/>
      <c r="E200" s="40"/>
      <c r="F200" s="1"/>
      <c r="G200" s="1"/>
      <c r="H200" s="1"/>
    </row>
    <row r="201" ht="15.75" customHeight="1">
      <c r="A201" s="39"/>
      <c r="B201" s="39"/>
      <c r="C201" s="40"/>
      <c r="D201" s="40"/>
      <c r="E201" s="40"/>
      <c r="F201" s="1"/>
      <c r="G201" s="1"/>
      <c r="H201" s="1"/>
    </row>
    <row r="202" ht="15.75" customHeight="1">
      <c r="A202" s="39"/>
      <c r="B202" s="39"/>
      <c r="C202" s="40"/>
      <c r="D202" s="40"/>
      <c r="E202" s="40"/>
      <c r="F202" s="1"/>
      <c r="G202" s="1"/>
      <c r="H202" s="1"/>
    </row>
    <row r="203" ht="15.75" customHeight="1">
      <c r="A203" s="39"/>
      <c r="B203" s="39"/>
      <c r="C203" s="40"/>
      <c r="D203" s="40"/>
      <c r="E203" s="40"/>
      <c r="F203" s="1"/>
      <c r="G203" s="1"/>
      <c r="H203" s="1"/>
    </row>
    <row r="204" ht="15.75" customHeight="1">
      <c r="A204" s="39"/>
      <c r="B204" s="39"/>
      <c r="C204" s="40"/>
      <c r="D204" s="40"/>
      <c r="E204" s="40"/>
      <c r="F204" s="1"/>
      <c r="G204" s="1"/>
      <c r="H204" s="1"/>
    </row>
    <row r="205" ht="15.75" customHeight="1">
      <c r="A205" s="39"/>
      <c r="B205" s="39"/>
      <c r="C205" s="40"/>
      <c r="D205" s="40"/>
      <c r="E205" s="40"/>
      <c r="F205" s="1"/>
      <c r="G205" s="1"/>
      <c r="H205" s="1"/>
    </row>
    <row r="206" ht="15.75" customHeight="1">
      <c r="A206" s="39"/>
      <c r="B206" s="39"/>
      <c r="C206" s="40"/>
      <c r="D206" s="40"/>
      <c r="E206" s="40"/>
      <c r="F206" s="1"/>
      <c r="G206" s="1"/>
      <c r="H206" s="1"/>
    </row>
    <row r="207" ht="15.75" customHeight="1">
      <c r="A207" s="39"/>
      <c r="B207" s="39"/>
      <c r="C207" s="40"/>
      <c r="D207" s="40"/>
      <c r="E207" s="40"/>
      <c r="F207" s="1"/>
      <c r="G207" s="1"/>
      <c r="H207" s="1"/>
    </row>
    <row r="208" ht="15.75" customHeight="1">
      <c r="A208" s="39"/>
      <c r="B208" s="39"/>
      <c r="C208" s="40"/>
      <c r="D208" s="40"/>
      <c r="E208" s="40"/>
      <c r="F208" s="1"/>
      <c r="G208" s="1"/>
      <c r="H208" s="1"/>
    </row>
    <row r="209" ht="15.75" customHeight="1">
      <c r="A209" s="39"/>
      <c r="B209" s="39"/>
      <c r="C209" s="40"/>
      <c r="D209" s="40"/>
      <c r="E209" s="40"/>
      <c r="F209" s="1"/>
      <c r="G209" s="1"/>
      <c r="H209" s="1"/>
    </row>
    <row r="210" ht="15.75" customHeight="1">
      <c r="A210" s="39"/>
      <c r="B210" s="39"/>
      <c r="C210" s="40"/>
      <c r="D210" s="40"/>
      <c r="E210" s="40"/>
      <c r="F210" s="1"/>
      <c r="G210" s="1"/>
      <c r="H210" s="1"/>
    </row>
    <row r="211" ht="15.75" customHeight="1">
      <c r="A211" s="39"/>
      <c r="B211" s="39"/>
      <c r="C211" s="40"/>
      <c r="D211" s="40"/>
      <c r="E211" s="40"/>
      <c r="F211" s="1"/>
      <c r="G211" s="1"/>
      <c r="H211" s="1"/>
    </row>
    <row r="212" ht="15.75" customHeight="1">
      <c r="A212" s="39"/>
      <c r="B212" s="39"/>
      <c r="C212" s="40"/>
      <c r="D212" s="40"/>
      <c r="E212" s="40"/>
      <c r="F212" s="1"/>
      <c r="G212" s="1"/>
      <c r="H212" s="1"/>
    </row>
    <row r="213" ht="15.75" customHeight="1">
      <c r="A213" s="39"/>
      <c r="B213" s="39"/>
      <c r="C213" s="40"/>
      <c r="D213" s="40"/>
      <c r="E213" s="40"/>
      <c r="F213" s="1"/>
      <c r="G213" s="1"/>
      <c r="H213" s="1"/>
    </row>
    <row r="214" ht="15.75" customHeight="1">
      <c r="A214" s="39"/>
      <c r="B214" s="39"/>
      <c r="C214" s="40"/>
      <c r="D214" s="40"/>
      <c r="E214" s="40"/>
      <c r="F214" s="1"/>
      <c r="G214" s="1"/>
      <c r="H214" s="1"/>
    </row>
    <row r="215" ht="15.75" customHeight="1">
      <c r="A215" s="39"/>
      <c r="B215" s="39"/>
      <c r="C215" s="40"/>
      <c r="D215" s="40"/>
      <c r="E215" s="40"/>
      <c r="F215" s="1"/>
      <c r="G215" s="1"/>
      <c r="H215" s="1"/>
    </row>
    <row r="216" ht="15.75" customHeight="1">
      <c r="A216" s="39"/>
      <c r="B216" s="39"/>
      <c r="C216" s="40"/>
      <c r="D216" s="40"/>
      <c r="E216" s="40"/>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c r="A248" s="39"/>
      <c r="B248" s="39"/>
      <c r="C248" s="40"/>
      <c r="D248" s="40"/>
      <c r="E248" s="40"/>
      <c r="F248" s="1"/>
      <c r="G248" s="1"/>
      <c r="H248" s="1"/>
    </row>
    <row r="249" ht="15.75" customHeight="1">
      <c r="A249" s="39"/>
      <c r="B249" s="39"/>
      <c r="C249" s="40"/>
      <c r="D249" s="40"/>
      <c r="E249" s="40"/>
      <c r="F249" s="1"/>
      <c r="G249" s="1"/>
      <c r="H249" s="1"/>
    </row>
    <row r="250" ht="15.75" customHeight="1">
      <c r="A250" s="39"/>
      <c r="B250" s="39"/>
      <c r="C250" s="40"/>
      <c r="D250" s="40"/>
      <c r="E250" s="40"/>
      <c r="F250" s="1"/>
      <c r="G250" s="1"/>
      <c r="H250" s="1"/>
    </row>
    <row r="251" ht="15.75" customHeight="1">
      <c r="A251" s="39"/>
      <c r="B251" s="39"/>
      <c r="C251" s="40"/>
      <c r="D251" s="40"/>
      <c r="E251" s="40"/>
      <c r="F251" s="1"/>
      <c r="G251" s="1"/>
      <c r="H251" s="1"/>
    </row>
    <row r="252" ht="15.75" customHeight="1">
      <c r="A252" s="39"/>
      <c r="B252" s="39"/>
      <c r="C252" s="40"/>
      <c r="D252" s="40"/>
      <c r="E252" s="40"/>
      <c r="F252" s="1"/>
      <c r="G252" s="1"/>
      <c r="H252" s="1"/>
    </row>
    <row r="253" ht="15.75" customHeight="1">
      <c r="A253" s="39"/>
      <c r="B253" s="39"/>
      <c r="C253" s="40"/>
      <c r="D253" s="40"/>
      <c r="E253" s="40"/>
      <c r="F253" s="1"/>
      <c r="G253" s="1"/>
      <c r="H253" s="1"/>
    </row>
    <row r="254" ht="15.75" customHeight="1">
      <c r="A254" s="39"/>
      <c r="B254" s="39"/>
      <c r="C254" s="40"/>
      <c r="D254" s="40"/>
      <c r="E254" s="40"/>
      <c r="F254" s="1"/>
      <c r="G254" s="1"/>
      <c r="H254" s="1"/>
    </row>
    <row r="255" ht="15.75" customHeight="1">
      <c r="A255" s="39"/>
      <c r="B255" s="39"/>
      <c r="C255" s="40"/>
      <c r="D255" s="40"/>
      <c r="E255" s="40"/>
      <c r="F255" s="1"/>
      <c r="G255" s="1"/>
      <c r="H255" s="1"/>
    </row>
    <row r="256" ht="15.75" customHeight="1">
      <c r="A256" s="39"/>
      <c r="B256" s="39"/>
      <c r="C256" s="40"/>
      <c r="D256" s="40"/>
      <c r="E256" s="40"/>
      <c r="F256" s="1"/>
      <c r="G256" s="1"/>
      <c r="H256" s="1"/>
    </row>
    <row r="257" ht="15.75" customHeight="1">
      <c r="A257" s="39"/>
      <c r="B257" s="39"/>
      <c r="C257" s="40"/>
      <c r="D257" s="40"/>
      <c r="E257" s="40"/>
      <c r="F257" s="1"/>
      <c r="G257" s="1"/>
      <c r="H257" s="1"/>
    </row>
    <row r="258" ht="15.75" customHeight="1">
      <c r="A258" s="39"/>
      <c r="B258" s="39"/>
      <c r="C258" s="40"/>
      <c r="D258" s="40"/>
      <c r="E258" s="40"/>
      <c r="F258" s="1"/>
      <c r="G258" s="1"/>
      <c r="H258" s="1"/>
    </row>
    <row r="259" ht="15.75" customHeight="1">
      <c r="A259" s="39"/>
      <c r="B259" s="39"/>
      <c r="C259" s="40"/>
      <c r="D259" s="40"/>
      <c r="E259" s="40"/>
      <c r="F259" s="1"/>
      <c r="G259" s="1"/>
      <c r="H259" s="1"/>
    </row>
    <row r="260" ht="15.75" customHeight="1">
      <c r="A260" s="39"/>
      <c r="B260" s="39"/>
      <c r="C260" s="40"/>
      <c r="D260" s="40"/>
      <c r="E260" s="40"/>
      <c r="F260" s="1"/>
      <c r="G260" s="1"/>
      <c r="H260" s="1"/>
    </row>
    <row r="261" ht="15.75" customHeight="1">
      <c r="A261" s="39"/>
      <c r="B261" s="39"/>
      <c r="C261" s="40"/>
      <c r="D261" s="40"/>
      <c r="E261" s="40"/>
      <c r="F261" s="1"/>
      <c r="G261" s="1"/>
      <c r="H261" s="1"/>
    </row>
    <row r="262" ht="15.75" customHeight="1">
      <c r="A262" s="39"/>
      <c r="B262" s="39"/>
      <c r="C262" s="40"/>
      <c r="D262" s="40"/>
      <c r="E262" s="40"/>
      <c r="F262" s="1"/>
      <c r="G262" s="1"/>
      <c r="H262" s="1"/>
    </row>
    <row r="263" ht="15.75" customHeight="1">
      <c r="A263" s="39"/>
      <c r="B263" s="39"/>
      <c r="C263" s="40"/>
      <c r="D263" s="40"/>
      <c r="E263" s="40"/>
      <c r="F263" s="1"/>
      <c r="G263" s="1"/>
      <c r="H263" s="1"/>
    </row>
    <row r="264" ht="15.75" customHeight="1">
      <c r="A264" s="39"/>
      <c r="B264" s="39"/>
      <c r="C264" s="40"/>
      <c r="D264" s="40"/>
      <c r="E264" s="40"/>
      <c r="F264" s="1"/>
      <c r="G264" s="1"/>
      <c r="H264" s="1"/>
    </row>
    <row r="265" ht="15.75" customHeight="1">
      <c r="A265" s="39"/>
      <c r="B265" s="39"/>
      <c r="C265" s="40"/>
      <c r="D265" s="40"/>
      <c r="E265" s="40"/>
      <c r="F265" s="1"/>
      <c r="G265" s="1"/>
      <c r="H265" s="1"/>
    </row>
    <row r="266" ht="15.75" customHeight="1">
      <c r="A266" s="39"/>
      <c r="B266" s="39"/>
      <c r="C266" s="40"/>
      <c r="D266" s="40"/>
      <c r="E266" s="40"/>
      <c r="F266" s="1"/>
      <c r="G266" s="1"/>
      <c r="H266" s="1"/>
    </row>
    <row r="267" ht="15.75" customHeight="1">
      <c r="A267" s="39"/>
      <c r="B267" s="39"/>
      <c r="C267" s="40"/>
      <c r="D267" s="40"/>
      <c r="E267" s="40"/>
      <c r="F267" s="1"/>
      <c r="G267" s="1"/>
      <c r="H267" s="1"/>
    </row>
    <row r="268" ht="15.75" customHeight="1">
      <c r="A268" s="39"/>
      <c r="B268" s="39"/>
      <c r="C268" s="40"/>
      <c r="D268" s="40"/>
      <c r="E268" s="40"/>
      <c r="F268" s="1"/>
      <c r="G268" s="1"/>
      <c r="H268" s="1"/>
    </row>
    <row r="269" ht="15.75" customHeight="1">
      <c r="A269" s="39"/>
      <c r="B269" s="39"/>
      <c r="C269" s="40"/>
      <c r="D269" s="40"/>
      <c r="E269" s="40"/>
      <c r="F269" s="1"/>
      <c r="G269" s="1"/>
      <c r="H269" s="1"/>
    </row>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69:H69"/>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86"/>
    <col customWidth="1" min="7" max="8" width="13.71"/>
    <col customWidth="1" min="9" max="25" width="8.0"/>
  </cols>
  <sheetData>
    <row r="1">
      <c r="A1" s="39"/>
      <c r="B1" s="39"/>
      <c r="C1" s="40"/>
      <c r="D1" s="40"/>
      <c r="E1" s="40"/>
      <c r="F1" s="1"/>
      <c r="G1" s="1"/>
      <c r="H1" s="1"/>
    </row>
    <row r="2" ht="15.75" customHeight="1">
      <c r="A2" s="493" t="s">
        <v>5725</v>
      </c>
      <c r="B2" s="42"/>
      <c r="C2" s="42"/>
      <c r="D2" s="42"/>
      <c r="E2" s="43"/>
      <c r="F2" s="456"/>
      <c r="G2" s="456"/>
      <c r="H2" s="456"/>
      <c r="I2" s="45"/>
      <c r="J2" s="45"/>
      <c r="K2" s="45"/>
      <c r="L2" s="45"/>
      <c r="M2" s="45"/>
      <c r="N2" s="45"/>
      <c r="O2" s="45"/>
      <c r="P2" s="45"/>
      <c r="Q2" s="45"/>
      <c r="R2" s="45"/>
      <c r="S2" s="45"/>
      <c r="T2" s="45"/>
      <c r="U2" s="45"/>
      <c r="V2" s="45"/>
      <c r="W2" s="45"/>
      <c r="X2" s="45"/>
      <c r="Y2" s="45"/>
    </row>
    <row r="3" ht="15.75" customHeight="1">
      <c r="A3" s="152"/>
      <c r="B3" s="152"/>
      <c r="C3" s="152"/>
      <c r="D3" s="152"/>
      <c r="E3" s="457"/>
      <c r="F3" s="456"/>
      <c r="G3" s="456"/>
      <c r="H3" s="456"/>
      <c r="I3" s="45"/>
      <c r="J3" s="45"/>
      <c r="K3" s="45"/>
      <c r="L3" s="45"/>
      <c r="M3" s="45"/>
      <c r="N3" s="45"/>
      <c r="O3" s="45"/>
      <c r="P3" s="45"/>
      <c r="Q3" s="45"/>
      <c r="R3" s="45"/>
      <c r="S3" s="45"/>
      <c r="T3" s="45"/>
      <c r="U3" s="45"/>
      <c r="V3" s="45"/>
      <c r="W3" s="45"/>
      <c r="X3" s="45"/>
      <c r="Y3" s="45"/>
    </row>
    <row r="4" ht="18.0" customHeight="1">
      <c r="A4" s="131" t="s">
        <v>5726</v>
      </c>
      <c r="B4" s="42"/>
      <c r="C4" s="42"/>
      <c r="D4" s="42"/>
      <c r="E4" s="43"/>
      <c r="F4" s="456"/>
      <c r="G4" s="456"/>
      <c r="H4" s="456"/>
      <c r="I4" s="45"/>
      <c r="J4" s="45"/>
      <c r="K4" s="45"/>
      <c r="L4" s="45"/>
      <c r="M4" s="45"/>
      <c r="N4" s="45"/>
      <c r="O4" s="45"/>
      <c r="P4" s="45"/>
      <c r="Q4" s="45"/>
      <c r="R4" s="45"/>
      <c r="S4" s="45"/>
      <c r="T4" s="45"/>
      <c r="U4" s="45"/>
      <c r="V4" s="45"/>
      <c r="W4" s="45"/>
      <c r="X4" s="45"/>
      <c r="Y4" s="45"/>
    </row>
    <row r="5" ht="15.0" customHeight="1">
      <c r="A5" s="276" t="s">
        <v>5727</v>
      </c>
      <c r="B5" s="42"/>
      <c r="C5" s="42"/>
      <c r="D5" s="42"/>
      <c r="E5" s="43"/>
      <c r="F5" s="456"/>
      <c r="G5" s="456"/>
      <c r="H5" s="456"/>
      <c r="I5" s="45"/>
      <c r="J5" s="45"/>
      <c r="K5" s="45"/>
      <c r="L5" s="45"/>
      <c r="M5" s="45"/>
      <c r="N5" s="45"/>
      <c r="O5" s="45"/>
      <c r="P5" s="45"/>
      <c r="Q5" s="45"/>
      <c r="R5" s="45"/>
      <c r="S5" s="45"/>
      <c r="T5" s="45"/>
      <c r="U5" s="45"/>
      <c r="V5" s="45"/>
      <c r="W5" s="45"/>
      <c r="X5" s="45"/>
      <c r="Y5" s="45"/>
    </row>
    <row r="6" ht="104.25" customHeight="1">
      <c r="A6" s="276" t="s">
        <v>5728</v>
      </c>
      <c r="B6" s="42"/>
      <c r="C6" s="42"/>
      <c r="D6" s="42"/>
      <c r="E6" s="43"/>
      <c r="F6" s="456"/>
      <c r="G6" s="456"/>
      <c r="H6" s="456"/>
      <c r="I6" s="45"/>
      <c r="J6" s="45"/>
      <c r="K6" s="45"/>
      <c r="L6" s="45"/>
      <c r="M6" s="45"/>
      <c r="N6" s="45"/>
      <c r="O6" s="45"/>
      <c r="P6" s="45"/>
      <c r="Q6" s="45"/>
      <c r="R6" s="45"/>
      <c r="S6" s="45"/>
      <c r="T6" s="45"/>
      <c r="U6" s="45"/>
      <c r="V6" s="45"/>
      <c r="W6" s="45"/>
      <c r="X6" s="45"/>
      <c r="Y6" s="45"/>
    </row>
    <row r="7" ht="56.25" customHeight="1">
      <c r="A7" s="276" t="s">
        <v>5729</v>
      </c>
      <c r="B7" s="42"/>
      <c r="C7" s="42"/>
      <c r="D7" s="42"/>
      <c r="E7" s="43"/>
      <c r="F7" s="456"/>
      <c r="G7" s="456"/>
      <c r="H7" s="456"/>
      <c r="I7" s="45"/>
      <c r="J7" s="45"/>
      <c r="K7" s="45"/>
      <c r="L7" s="45"/>
      <c r="M7" s="45"/>
      <c r="N7" s="45"/>
      <c r="O7" s="45"/>
      <c r="P7" s="45"/>
      <c r="Q7" s="45"/>
      <c r="R7" s="45"/>
      <c r="S7" s="45"/>
      <c r="T7" s="45"/>
      <c r="U7" s="45"/>
      <c r="V7" s="45"/>
      <c r="W7" s="45"/>
      <c r="X7" s="45"/>
      <c r="Y7" s="45"/>
    </row>
    <row r="8" ht="17.25" customHeight="1">
      <c r="A8" s="276" t="s">
        <v>5730</v>
      </c>
      <c r="B8" s="42"/>
      <c r="C8" s="42"/>
      <c r="D8" s="42"/>
      <c r="E8" s="43"/>
      <c r="F8" s="456"/>
      <c r="G8" s="456"/>
      <c r="H8" s="456"/>
      <c r="I8" s="45"/>
      <c r="J8" s="45"/>
      <c r="K8" s="45"/>
      <c r="L8" s="45"/>
      <c r="M8" s="45"/>
      <c r="N8" s="45"/>
      <c r="O8" s="45"/>
      <c r="P8" s="45"/>
      <c r="Q8" s="45"/>
      <c r="R8" s="45"/>
      <c r="S8" s="45"/>
      <c r="T8" s="45"/>
      <c r="U8" s="45"/>
      <c r="V8" s="45"/>
      <c r="W8" s="45"/>
      <c r="X8" s="45"/>
      <c r="Y8" s="45"/>
    </row>
    <row r="9" ht="210.0" customHeight="1">
      <c r="A9" s="465" t="s">
        <v>5731</v>
      </c>
      <c r="B9" s="42"/>
      <c r="C9" s="42"/>
      <c r="D9" s="42"/>
      <c r="E9" s="43"/>
      <c r="F9" s="456"/>
      <c r="G9" s="456"/>
      <c r="H9" s="456"/>
      <c r="I9" s="45"/>
      <c r="J9" s="45"/>
      <c r="K9" s="45"/>
      <c r="L9" s="45"/>
      <c r="M9" s="45"/>
      <c r="N9" s="45"/>
      <c r="O9" s="45"/>
      <c r="P9" s="45"/>
      <c r="Q9" s="45"/>
      <c r="R9" s="45"/>
      <c r="S9" s="45"/>
      <c r="T9" s="45"/>
      <c r="U9" s="45"/>
      <c r="V9" s="45"/>
      <c r="W9" s="45"/>
      <c r="X9" s="45"/>
      <c r="Y9" s="45"/>
    </row>
    <row r="10">
      <c r="A10" s="50"/>
      <c r="B10" s="50"/>
      <c r="C10" s="51"/>
      <c r="D10" s="51"/>
      <c r="E10" s="51"/>
      <c r="F10" s="50"/>
      <c r="G10" s="50"/>
      <c r="H10" s="50"/>
      <c r="I10" s="45"/>
      <c r="J10" s="45"/>
      <c r="K10" s="45"/>
      <c r="L10" s="45"/>
      <c r="M10" s="45"/>
      <c r="N10" s="45"/>
      <c r="O10" s="45"/>
      <c r="P10" s="45"/>
      <c r="Q10" s="45"/>
      <c r="R10" s="45"/>
      <c r="S10" s="45"/>
      <c r="T10" s="45"/>
      <c r="U10" s="45"/>
      <c r="V10" s="45"/>
      <c r="W10" s="45"/>
      <c r="X10" s="45"/>
      <c r="Y10" s="45"/>
    </row>
    <row r="11" ht="61.5" customHeight="1">
      <c r="A11" s="155" t="s">
        <v>1281</v>
      </c>
      <c r="B11" s="135" t="s">
        <v>8</v>
      </c>
      <c r="C11" s="135" t="s">
        <v>5732</v>
      </c>
      <c r="D11" s="134" t="s">
        <v>183</v>
      </c>
      <c r="E11" s="134" t="s">
        <v>187</v>
      </c>
      <c r="F11" s="57" t="s">
        <v>188</v>
      </c>
      <c r="I11" s="45"/>
      <c r="J11" s="45"/>
      <c r="K11" s="45"/>
      <c r="L11" s="45"/>
      <c r="M11" s="45"/>
      <c r="N11" s="45"/>
      <c r="O11" s="45"/>
      <c r="P11" s="45"/>
      <c r="Q11" s="45"/>
      <c r="R11" s="45"/>
      <c r="S11" s="45"/>
      <c r="T11" s="45"/>
      <c r="U11" s="45"/>
      <c r="V11" s="45"/>
      <c r="W11" s="45"/>
      <c r="X11" s="45"/>
      <c r="Y11" s="45"/>
    </row>
    <row r="12" ht="11.25" customHeight="1">
      <c r="A12" s="66" t="s">
        <v>2010</v>
      </c>
      <c r="B12" s="68" t="s">
        <v>52</v>
      </c>
      <c r="C12" s="66" t="s">
        <v>5733</v>
      </c>
      <c r="D12" s="126">
        <v>100.0</v>
      </c>
      <c r="E12" s="313">
        <v>100.0</v>
      </c>
      <c r="F12" s="95" t="s">
        <v>2010</v>
      </c>
      <c r="G12" s="74"/>
      <c r="H12" s="74"/>
      <c r="I12" s="74"/>
      <c r="J12" s="74"/>
      <c r="K12" s="74"/>
      <c r="L12" s="74"/>
      <c r="M12" s="74"/>
      <c r="N12" s="74"/>
      <c r="O12" s="74"/>
      <c r="P12" s="74"/>
      <c r="Q12" s="74"/>
      <c r="R12" s="74"/>
      <c r="S12" s="74"/>
      <c r="T12" s="74"/>
      <c r="U12" s="74"/>
      <c r="V12" s="74"/>
      <c r="W12" s="74"/>
      <c r="X12" s="74"/>
      <c r="Y12" s="74"/>
      <c r="Z12" s="74"/>
    </row>
    <row r="13" ht="11.25" customHeight="1">
      <c r="A13" s="66" t="s">
        <v>2010</v>
      </c>
      <c r="B13" s="68" t="s">
        <v>52</v>
      </c>
      <c r="C13" s="66" t="s">
        <v>5734</v>
      </c>
      <c r="D13" s="126">
        <v>8.0</v>
      </c>
      <c r="E13" s="313">
        <v>8.0</v>
      </c>
      <c r="F13" s="95" t="s">
        <v>2010</v>
      </c>
      <c r="G13" s="74"/>
      <c r="H13" s="74"/>
      <c r="I13" s="74"/>
      <c r="J13" s="74"/>
      <c r="K13" s="74"/>
      <c r="L13" s="74"/>
      <c r="M13" s="74"/>
      <c r="N13" s="74"/>
      <c r="O13" s="74"/>
      <c r="P13" s="74"/>
      <c r="Q13" s="74"/>
      <c r="R13" s="74"/>
      <c r="S13" s="74"/>
      <c r="T13" s="74"/>
      <c r="U13" s="74"/>
      <c r="V13" s="74"/>
      <c r="W13" s="74"/>
      <c r="X13" s="74"/>
      <c r="Y13" s="74"/>
      <c r="Z13" s="74"/>
    </row>
    <row r="14" ht="11.25" customHeight="1">
      <c r="A14" s="66" t="s">
        <v>2809</v>
      </c>
      <c r="B14" s="68" t="s">
        <v>228</v>
      </c>
      <c r="C14" s="66" t="s">
        <v>5735</v>
      </c>
      <c r="D14" s="126">
        <v>8.0</v>
      </c>
      <c r="E14" s="313">
        <v>16.0</v>
      </c>
      <c r="F14" s="95" t="s">
        <v>54</v>
      </c>
      <c r="G14" s="74"/>
      <c r="H14" s="74"/>
      <c r="I14" s="74"/>
      <c r="J14" s="74"/>
      <c r="K14" s="74"/>
      <c r="L14" s="74"/>
      <c r="M14" s="74"/>
      <c r="N14" s="74"/>
      <c r="O14" s="74"/>
      <c r="P14" s="74"/>
      <c r="Q14" s="74"/>
      <c r="R14" s="74"/>
      <c r="S14" s="74"/>
      <c r="T14" s="74"/>
      <c r="U14" s="74"/>
      <c r="V14" s="74"/>
      <c r="W14" s="74"/>
      <c r="X14" s="74"/>
      <c r="Y14" s="74"/>
      <c r="Z14" s="74"/>
    </row>
    <row r="15" ht="11.25" customHeight="1">
      <c r="A15" s="66" t="s">
        <v>1620</v>
      </c>
      <c r="B15" s="68" t="s">
        <v>52</v>
      </c>
      <c r="C15" s="66" t="s">
        <v>5736</v>
      </c>
      <c r="D15" s="126">
        <v>8.0</v>
      </c>
      <c r="E15" s="313">
        <v>8.0</v>
      </c>
      <c r="F15" s="95" t="s">
        <v>1620</v>
      </c>
      <c r="G15" s="74"/>
      <c r="H15" s="74"/>
      <c r="I15" s="74"/>
      <c r="J15" s="74"/>
      <c r="K15" s="74"/>
      <c r="L15" s="74"/>
      <c r="M15" s="74"/>
      <c r="N15" s="74"/>
      <c r="O15" s="74"/>
      <c r="P15" s="74"/>
      <c r="Q15" s="74"/>
      <c r="R15" s="74"/>
      <c r="S15" s="74"/>
      <c r="T15" s="74"/>
      <c r="U15" s="74"/>
      <c r="V15" s="74"/>
      <c r="W15" s="74"/>
      <c r="X15" s="74"/>
      <c r="Y15" s="74"/>
      <c r="Z15" s="74"/>
    </row>
    <row r="16" ht="11.25" customHeight="1">
      <c r="A16" s="66" t="s">
        <v>1620</v>
      </c>
      <c r="B16" s="68" t="s">
        <v>52</v>
      </c>
      <c r="C16" s="66" t="s">
        <v>5737</v>
      </c>
      <c r="D16" s="126">
        <v>8.0</v>
      </c>
      <c r="E16" s="313">
        <v>8.0</v>
      </c>
      <c r="F16" s="95" t="s">
        <v>1620</v>
      </c>
      <c r="G16" s="74"/>
      <c r="H16" s="74"/>
      <c r="I16" s="74"/>
      <c r="J16" s="74"/>
      <c r="K16" s="74"/>
      <c r="L16" s="74"/>
      <c r="M16" s="74"/>
      <c r="N16" s="74"/>
      <c r="O16" s="74"/>
      <c r="P16" s="74"/>
      <c r="Q16" s="74"/>
      <c r="R16" s="74"/>
      <c r="S16" s="74"/>
      <c r="T16" s="74"/>
      <c r="U16" s="74"/>
      <c r="V16" s="74"/>
      <c r="W16" s="74"/>
      <c r="X16" s="74"/>
      <c r="Y16" s="74"/>
      <c r="Z16" s="74"/>
    </row>
    <row r="17" ht="11.25" customHeight="1">
      <c r="A17" s="66" t="s">
        <v>2553</v>
      </c>
      <c r="B17" s="68" t="s">
        <v>52</v>
      </c>
      <c r="C17" s="66" t="s">
        <v>5738</v>
      </c>
      <c r="D17" s="126">
        <v>8.0</v>
      </c>
      <c r="E17" s="313">
        <v>8.0</v>
      </c>
      <c r="F17" s="95" t="s">
        <v>614</v>
      </c>
      <c r="G17" s="74"/>
      <c r="H17" s="74"/>
      <c r="I17" s="74"/>
      <c r="J17" s="74"/>
      <c r="K17" s="74"/>
      <c r="L17" s="74"/>
      <c r="M17" s="74"/>
      <c r="N17" s="74"/>
      <c r="O17" s="74"/>
      <c r="P17" s="74"/>
      <c r="Q17" s="74"/>
      <c r="R17" s="74"/>
      <c r="S17" s="74"/>
      <c r="T17" s="74"/>
      <c r="U17" s="74"/>
      <c r="V17" s="74"/>
      <c r="W17" s="74"/>
      <c r="X17" s="74"/>
      <c r="Y17" s="74"/>
      <c r="Z17" s="74"/>
    </row>
    <row r="18" ht="11.25" customHeight="1">
      <c r="A18" s="66" t="s">
        <v>2553</v>
      </c>
      <c r="B18" s="68" t="s">
        <v>52</v>
      </c>
      <c r="C18" s="66" t="s">
        <v>5739</v>
      </c>
      <c r="D18" s="126">
        <v>50.0</v>
      </c>
      <c r="E18" s="313">
        <v>50.0</v>
      </c>
      <c r="F18" s="95" t="s">
        <v>614</v>
      </c>
      <c r="G18" s="74"/>
      <c r="H18" s="74"/>
      <c r="I18" s="74"/>
      <c r="J18" s="74"/>
      <c r="K18" s="74"/>
      <c r="L18" s="74"/>
      <c r="M18" s="74"/>
      <c r="N18" s="74"/>
      <c r="O18" s="74"/>
      <c r="P18" s="74"/>
      <c r="Q18" s="74"/>
      <c r="R18" s="74"/>
      <c r="S18" s="74"/>
      <c r="T18" s="74"/>
      <c r="U18" s="74"/>
      <c r="V18" s="74"/>
      <c r="W18" s="74"/>
      <c r="X18" s="74"/>
      <c r="Y18" s="74"/>
      <c r="Z18" s="74"/>
    </row>
    <row r="19" ht="11.25" customHeight="1">
      <c r="A19" s="66" t="s">
        <v>2553</v>
      </c>
      <c r="B19" s="68" t="s">
        <v>52</v>
      </c>
      <c r="C19" s="66" t="s">
        <v>5740</v>
      </c>
      <c r="D19" s="126">
        <v>80.0</v>
      </c>
      <c r="E19" s="313">
        <v>80.0</v>
      </c>
      <c r="F19" s="95" t="s">
        <v>614</v>
      </c>
      <c r="G19" s="74"/>
      <c r="H19" s="74"/>
      <c r="I19" s="74"/>
      <c r="J19" s="74"/>
      <c r="K19" s="74"/>
      <c r="L19" s="74"/>
      <c r="M19" s="74"/>
      <c r="N19" s="74"/>
      <c r="O19" s="74"/>
      <c r="P19" s="74"/>
      <c r="Q19" s="74"/>
      <c r="R19" s="74"/>
      <c r="S19" s="74"/>
      <c r="T19" s="74"/>
      <c r="U19" s="74"/>
      <c r="V19" s="74"/>
      <c r="W19" s="74"/>
      <c r="X19" s="74"/>
      <c r="Y19" s="74"/>
      <c r="Z19" s="74"/>
    </row>
    <row r="20" ht="11.25" customHeight="1">
      <c r="A20" s="66" t="s">
        <v>2553</v>
      </c>
      <c r="B20" s="68" t="s">
        <v>52</v>
      </c>
      <c r="C20" s="66" t="s">
        <v>5741</v>
      </c>
      <c r="D20" s="126">
        <v>8.0</v>
      </c>
      <c r="E20" s="313">
        <v>16.0</v>
      </c>
      <c r="F20" s="95" t="s">
        <v>614</v>
      </c>
      <c r="G20" s="74"/>
      <c r="H20" s="74"/>
      <c r="I20" s="74"/>
      <c r="J20" s="74"/>
      <c r="K20" s="74"/>
      <c r="L20" s="74"/>
      <c r="M20" s="74"/>
      <c r="N20" s="74"/>
      <c r="O20" s="74"/>
      <c r="P20" s="74"/>
      <c r="Q20" s="74"/>
      <c r="R20" s="74"/>
      <c r="S20" s="74"/>
      <c r="T20" s="74"/>
      <c r="U20" s="74"/>
      <c r="V20" s="74"/>
      <c r="W20" s="74"/>
      <c r="X20" s="74"/>
      <c r="Y20" s="74"/>
      <c r="Z20" s="74"/>
    </row>
    <row r="21" ht="11.25" customHeight="1">
      <c r="A21" s="66" t="s">
        <v>60</v>
      </c>
      <c r="B21" s="68" t="s">
        <v>52</v>
      </c>
      <c r="C21" s="66" t="s">
        <v>5742</v>
      </c>
      <c r="D21" s="126">
        <v>8.0</v>
      </c>
      <c r="E21" s="313">
        <v>8.0</v>
      </c>
      <c r="F21" s="95" t="s">
        <v>60</v>
      </c>
      <c r="G21" s="74"/>
      <c r="H21" s="74"/>
      <c r="I21" s="74"/>
      <c r="J21" s="74"/>
      <c r="K21" s="74"/>
      <c r="L21" s="74"/>
      <c r="M21" s="74"/>
      <c r="N21" s="74"/>
      <c r="O21" s="74"/>
      <c r="P21" s="74"/>
      <c r="Q21" s="74"/>
      <c r="R21" s="74"/>
      <c r="S21" s="74"/>
      <c r="T21" s="74"/>
      <c r="U21" s="74"/>
      <c r="V21" s="74"/>
      <c r="W21" s="74"/>
      <c r="X21" s="74"/>
      <c r="Y21" s="74"/>
      <c r="Z21" s="74"/>
    </row>
    <row r="22" ht="11.25" customHeight="1">
      <c r="A22" s="66" t="s">
        <v>2577</v>
      </c>
      <c r="B22" s="68" t="s">
        <v>52</v>
      </c>
      <c r="C22" s="66" t="s">
        <v>5743</v>
      </c>
      <c r="D22" s="126" t="s">
        <v>5744</v>
      </c>
      <c r="E22" s="313">
        <v>24.0</v>
      </c>
      <c r="F22" s="95" t="s">
        <v>2577</v>
      </c>
      <c r="G22" s="74"/>
      <c r="H22" s="74"/>
      <c r="I22" s="74"/>
      <c r="J22" s="74"/>
      <c r="K22" s="74"/>
      <c r="L22" s="74"/>
      <c r="M22" s="74"/>
      <c r="N22" s="74"/>
      <c r="O22" s="74"/>
      <c r="P22" s="74"/>
      <c r="Q22" s="74"/>
      <c r="R22" s="74"/>
      <c r="S22" s="74"/>
      <c r="T22" s="74"/>
      <c r="U22" s="74"/>
      <c r="V22" s="74"/>
      <c r="W22" s="74"/>
      <c r="X22" s="74"/>
      <c r="Y22" s="74"/>
      <c r="Z22" s="74"/>
    </row>
    <row r="23" ht="11.25" customHeight="1">
      <c r="A23" s="66" t="s">
        <v>5745</v>
      </c>
      <c r="B23" s="68" t="s">
        <v>52</v>
      </c>
      <c r="C23" s="66" t="s">
        <v>5746</v>
      </c>
      <c r="D23" s="126" t="s">
        <v>5747</v>
      </c>
      <c r="E23" s="313">
        <v>40.0</v>
      </c>
      <c r="F23" s="95" t="s">
        <v>5745</v>
      </c>
      <c r="G23" s="74"/>
      <c r="H23" s="74"/>
      <c r="I23" s="74"/>
      <c r="J23" s="74"/>
      <c r="K23" s="74"/>
      <c r="L23" s="74"/>
      <c r="M23" s="74"/>
      <c r="N23" s="74"/>
      <c r="O23" s="74"/>
      <c r="P23" s="74"/>
      <c r="Q23" s="74"/>
      <c r="R23" s="74"/>
      <c r="S23" s="74"/>
      <c r="T23" s="74"/>
      <c r="U23" s="74"/>
      <c r="V23" s="74"/>
      <c r="W23" s="74"/>
      <c r="X23" s="74"/>
      <c r="Y23" s="74"/>
      <c r="Z23" s="74"/>
    </row>
    <row r="24" ht="11.25" customHeight="1">
      <c r="A24" s="66" t="s">
        <v>5745</v>
      </c>
      <c r="B24" s="68" t="s">
        <v>52</v>
      </c>
      <c r="C24" s="66" t="s">
        <v>5748</v>
      </c>
      <c r="D24" s="126">
        <v>50.0</v>
      </c>
      <c r="E24" s="313">
        <v>50.0</v>
      </c>
      <c r="F24" s="95" t="s">
        <v>5745</v>
      </c>
      <c r="G24" s="74"/>
      <c r="H24" s="74"/>
      <c r="I24" s="74"/>
      <c r="J24" s="74"/>
      <c r="K24" s="74"/>
      <c r="L24" s="74"/>
      <c r="M24" s="74"/>
      <c r="N24" s="74"/>
      <c r="O24" s="74"/>
      <c r="P24" s="74"/>
      <c r="Q24" s="74"/>
      <c r="R24" s="74"/>
      <c r="S24" s="74"/>
      <c r="T24" s="74"/>
      <c r="U24" s="74"/>
      <c r="V24" s="74"/>
      <c r="W24" s="74"/>
      <c r="X24" s="74"/>
      <c r="Y24" s="74"/>
      <c r="Z24" s="74"/>
    </row>
    <row r="25" ht="11.25" customHeight="1">
      <c r="A25" s="66" t="s">
        <v>5745</v>
      </c>
      <c r="B25" s="68" t="s">
        <v>52</v>
      </c>
      <c r="C25" s="66" t="s">
        <v>5749</v>
      </c>
      <c r="D25" s="126">
        <v>50.0</v>
      </c>
      <c r="E25" s="313">
        <v>50.0</v>
      </c>
      <c r="F25" s="95" t="s">
        <v>5745</v>
      </c>
      <c r="G25" s="74"/>
      <c r="H25" s="74"/>
      <c r="I25" s="74"/>
      <c r="J25" s="74"/>
      <c r="K25" s="74"/>
      <c r="L25" s="74"/>
      <c r="M25" s="74"/>
      <c r="N25" s="74"/>
      <c r="O25" s="74"/>
      <c r="P25" s="74"/>
      <c r="Q25" s="74"/>
      <c r="R25" s="74"/>
      <c r="S25" s="74"/>
      <c r="T25" s="74"/>
      <c r="U25" s="74"/>
      <c r="V25" s="74"/>
      <c r="W25" s="74"/>
      <c r="X25" s="74"/>
      <c r="Y25" s="74"/>
      <c r="Z25" s="74"/>
    </row>
    <row r="26" ht="11.25" customHeight="1">
      <c r="A26" s="66" t="s">
        <v>2602</v>
      </c>
      <c r="B26" s="68" t="s">
        <v>52</v>
      </c>
      <c r="C26" s="66" t="s">
        <v>5750</v>
      </c>
      <c r="D26" s="126" t="s">
        <v>5751</v>
      </c>
      <c r="E26" s="313">
        <v>16.0</v>
      </c>
      <c r="F26" s="95" t="s">
        <v>2602</v>
      </c>
      <c r="G26" s="74"/>
      <c r="H26" s="74"/>
      <c r="I26" s="74"/>
      <c r="J26" s="74"/>
      <c r="K26" s="74"/>
      <c r="L26" s="74"/>
      <c r="M26" s="74"/>
      <c r="N26" s="74"/>
      <c r="O26" s="74"/>
      <c r="P26" s="74"/>
      <c r="Q26" s="74"/>
      <c r="R26" s="74"/>
      <c r="S26" s="74"/>
      <c r="T26" s="74"/>
      <c r="U26" s="74"/>
      <c r="V26" s="74"/>
      <c r="W26" s="74"/>
      <c r="X26" s="74"/>
      <c r="Y26" s="74"/>
      <c r="Z26" s="74"/>
    </row>
    <row r="27" ht="11.25" customHeight="1">
      <c r="A27" s="66" t="s">
        <v>73</v>
      </c>
      <c r="B27" s="68" t="s">
        <v>52</v>
      </c>
      <c r="C27" s="66" t="s">
        <v>5752</v>
      </c>
      <c r="D27" s="126">
        <v>100.0</v>
      </c>
      <c r="E27" s="313">
        <v>100.0</v>
      </c>
      <c r="F27" s="95" t="s">
        <v>73</v>
      </c>
      <c r="G27" s="74"/>
      <c r="H27" s="74"/>
      <c r="I27" s="74"/>
      <c r="J27" s="74"/>
      <c r="K27" s="74"/>
      <c r="L27" s="74"/>
      <c r="M27" s="74"/>
      <c r="N27" s="74"/>
      <c r="O27" s="74"/>
      <c r="P27" s="74"/>
      <c r="Q27" s="74"/>
      <c r="R27" s="74"/>
      <c r="S27" s="74"/>
      <c r="T27" s="74"/>
      <c r="U27" s="74"/>
      <c r="V27" s="74"/>
      <c r="W27" s="74"/>
      <c r="X27" s="74"/>
      <c r="Y27" s="74"/>
      <c r="Z27" s="74"/>
    </row>
    <row r="28" ht="11.25" customHeight="1">
      <c r="A28" s="66" t="s">
        <v>73</v>
      </c>
      <c r="B28" s="68" t="s">
        <v>52</v>
      </c>
      <c r="C28" s="66" t="s">
        <v>5753</v>
      </c>
      <c r="D28" s="126">
        <v>30.0</v>
      </c>
      <c r="E28" s="313">
        <v>30.0</v>
      </c>
      <c r="F28" s="95" t="s">
        <v>73</v>
      </c>
      <c r="G28" s="74"/>
      <c r="H28" s="74"/>
      <c r="I28" s="74"/>
      <c r="J28" s="74"/>
      <c r="K28" s="74"/>
      <c r="L28" s="74"/>
      <c r="M28" s="74"/>
      <c r="N28" s="74"/>
      <c r="O28" s="74"/>
      <c r="P28" s="74"/>
      <c r="Q28" s="74"/>
      <c r="R28" s="74"/>
      <c r="S28" s="74"/>
      <c r="T28" s="74"/>
      <c r="U28" s="74"/>
      <c r="V28" s="74"/>
      <c r="W28" s="74"/>
      <c r="X28" s="74"/>
      <c r="Y28" s="74"/>
      <c r="Z28" s="74"/>
    </row>
    <row r="29" ht="11.25" customHeight="1">
      <c r="A29" s="66" t="s">
        <v>3891</v>
      </c>
      <c r="B29" s="68" t="s">
        <v>52</v>
      </c>
      <c r="C29" s="66" t="s">
        <v>5754</v>
      </c>
      <c r="D29" s="126">
        <v>8.0</v>
      </c>
      <c r="E29" s="313">
        <v>8.0</v>
      </c>
      <c r="F29" s="95" t="s">
        <v>3891</v>
      </c>
      <c r="G29" s="74"/>
      <c r="H29" s="74"/>
      <c r="I29" s="74"/>
      <c r="J29" s="74"/>
      <c r="K29" s="74"/>
      <c r="L29" s="74"/>
      <c r="M29" s="74"/>
      <c r="N29" s="74"/>
      <c r="O29" s="74"/>
      <c r="P29" s="74"/>
      <c r="Q29" s="74"/>
      <c r="R29" s="74"/>
      <c r="S29" s="74"/>
      <c r="T29" s="74"/>
      <c r="U29" s="74"/>
      <c r="V29" s="74"/>
      <c r="W29" s="74"/>
      <c r="X29" s="74"/>
      <c r="Y29" s="74"/>
      <c r="Z29" s="74"/>
    </row>
    <row r="30" ht="11.25" customHeight="1">
      <c r="A30" s="66" t="s">
        <v>3892</v>
      </c>
      <c r="B30" s="68" t="s">
        <v>228</v>
      </c>
      <c r="C30" s="66" t="s">
        <v>5755</v>
      </c>
      <c r="D30" s="126" t="s">
        <v>5756</v>
      </c>
      <c r="E30" s="313">
        <v>24.0</v>
      </c>
      <c r="F30" s="95" t="s">
        <v>3892</v>
      </c>
      <c r="G30" s="74"/>
      <c r="H30" s="74"/>
      <c r="I30" s="74"/>
      <c r="J30" s="74"/>
      <c r="K30" s="74"/>
      <c r="L30" s="74"/>
      <c r="M30" s="74"/>
      <c r="N30" s="74"/>
      <c r="O30" s="74"/>
      <c r="P30" s="74"/>
      <c r="Q30" s="74"/>
      <c r="R30" s="74"/>
      <c r="S30" s="74"/>
      <c r="T30" s="74"/>
      <c r="U30" s="74"/>
      <c r="V30" s="74"/>
      <c r="W30" s="74"/>
      <c r="X30" s="74"/>
      <c r="Y30" s="74"/>
      <c r="Z30" s="74"/>
    </row>
    <row r="31" ht="11.25" customHeight="1">
      <c r="A31" s="66" t="s">
        <v>3893</v>
      </c>
      <c r="B31" s="68" t="s">
        <v>52</v>
      </c>
      <c r="C31" s="66" t="s">
        <v>5757</v>
      </c>
      <c r="D31" s="126">
        <v>80.0</v>
      </c>
      <c r="E31" s="313">
        <v>80.0</v>
      </c>
      <c r="F31" s="95" t="s">
        <v>3893</v>
      </c>
      <c r="G31" s="74"/>
      <c r="H31" s="74"/>
      <c r="I31" s="74"/>
      <c r="J31" s="74"/>
      <c r="K31" s="74"/>
      <c r="L31" s="74"/>
      <c r="M31" s="74"/>
      <c r="N31" s="74"/>
      <c r="O31" s="74"/>
      <c r="P31" s="74"/>
      <c r="Q31" s="74"/>
      <c r="R31" s="74"/>
      <c r="S31" s="74"/>
      <c r="T31" s="74"/>
      <c r="U31" s="74"/>
      <c r="V31" s="74"/>
      <c r="W31" s="74"/>
      <c r="X31" s="74"/>
      <c r="Y31" s="74"/>
      <c r="Z31" s="74"/>
    </row>
    <row r="32" ht="11.25" customHeight="1">
      <c r="A32" s="66" t="s">
        <v>3893</v>
      </c>
      <c r="B32" s="68" t="s">
        <v>52</v>
      </c>
      <c r="C32" s="66" t="s">
        <v>5758</v>
      </c>
      <c r="D32" s="126">
        <v>10.0</v>
      </c>
      <c r="E32" s="313">
        <v>10.0</v>
      </c>
      <c r="F32" s="95" t="s">
        <v>3893</v>
      </c>
      <c r="G32" s="74"/>
      <c r="H32" s="74"/>
      <c r="I32" s="74"/>
      <c r="J32" s="74"/>
      <c r="K32" s="74"/>
      <c r="L32" s="74"/>
      <c r="M32" s="74"/>
      <c r="N32" s="74"/>
      <c r="O32" s="74"/>
      <c r="P32" s="74"/>
      <c r="Q32" s="74"/>
      <c r="R32" s="74"/>
      <c r="S32" s="74"/>
      <c r="T32" s="74"/>
      <c r="U32" s="74"/>
      <c r="V32" s="74"/>
      <c r="W32" s="74"/>
      <c r="X32" s="74"/>
      <c r="Y32" s="74"/>
      <c r="Z32" s="74"/>
    </row>
    <row r="33" ht="11.25" customHeight="1">
      <c r="A33" s="66" t="s">
        <v>79</v>
      </c>
      <c r="B33" s="68" t="s">
        <v>52</v>
      </c>
      <c r="C33" s="66" t="s">
        <v>5759</v>
      </c>
      <c r="D33" s="126">
        <v>80.0</v>
      </c>
      <c r="E33" s="313">
        <v>80.0</v>
      </c>
      <c r="F33" s="95" t="s">
        <v>79</v>
      </c>
      <c r="G33" s="74"/>
      <c r="H33" s="74"/>
      <c r="I33" s="74"/>
      <c r="J33" s="74"/>
      <c r="K33" s="74"/>
      <c r="L33" s="74"/>
      <c r="M33" s="74"/>
      <c r="N33" s="74"/>
      <c r="O33" s="74"/>
      <c r="P33" s="74"/>
      <c r="Q33" s="74"/>
      <c r="R33" s="74"/>
      <c r="S33" s="74"/>
      <c r="T33" s="74"/>
      <c r="U33" s="74"/>
      <c r="V33" s="74"/>
      <c r="W33" s="74"/>
      <c r="X33" s="74"/>
      <c r="Y33" s="74"/>
      <c r="Z33" s="74"/>
    </row>
    <row r="34" ht="11.25" customHeight="1">
      <c r="A34" s="66" t="s">
        <v>79</v>
      </c>
      <c r="B34" s="68" t="s">
        <v>52</v>
      </c>
      <c r="C34" s="66" t="s">
        <v>5760</v>
      </c>
      <c r="D34" s="126" t="s">
        <v>5747</v>
      </c>
      <c r="E34" s="313">
        <v>48.0</v>
      </c>
      <c r="F34" s="95" t="s">
        <v>79</v>
      </c>
      <c r="G34" s="74"/>
      <c r="H34" s="74"/>
      <c r="I34" s="74"/>
      <c r="J34" s="74"/>
      <c r="K34" s="74"/>
      <c r="L34" s="74"/>
      <c r="M34" s="74"/>
      <c r="N34" s="74"/>
      <c r="O34" s="74"/>
      <c r="P34" s="74"/>
      <c r="Q34" s="74"/>
      <c r="R34" s="74"/>
      <c r="S34" s="74"/>
      <c r="T34" s="74"/>
      <c r="U34" s="74"/>
      <c r="V34" s="74"/>
      <c r="W34" s="74"/>
      <c r="X34" s="74"/>
      <c r="Y34" s="74"/>
      <c r="Z34" s="74"/>
    </row>
    <row r="35" ht="11.25" customHeight="1">
      <c r="A35" s="66" t="s">
        <v>79</v>
      </c>
      <c r="B35" s="68" t="s">
        <v>52</v>
      </c>
      <c r="C35" s="66" t="s">
        <v>5761</v>
      </c>
      <c r="D35" s="126">
        <v>100.0</v>
      </c>
      <c r="E35" s="313">
        <v>100.0</v>
      </c>
      <c r="F35" s="95" t="s">
        <v>79</v>
      </c>
      <c r="G35" s="74"/>
      <c r="H35" s="74"/>
      <c r="I35" s="74"/>
      <c r="J35" s="74"/>
      <c r="K35" s="74"/>
      <c r="L35" s="74"/>
      <c r="M35" s="74"/>
      <c r="N35" s="74"/>
      <c r="O35" s="74"/>
      <c r="P35" s="74"/>
      <c r="Q35" s="74"/>
      <c r="R35" s="74"/>
      <c r="S35" s="74"/>
      <c r="T35" s="74"/>
      <c r="U35" s="74"/>
      <c r="V35" s="74"/>
      <c r="W35" s="74"/>
      <c r="X35" s="74"/>
      <c r="Y35" s="74"/>
      <c r="Z35" s="74"/>
    </row>
    <row r="36" ht="11.25" customHeight="1">
      <c r="A36" s="66" t="s">
        <v>2887</v>
      </c>
      <c r="B36" s="68" t="s">
        <v>52</v>
      </c>
      <c r="C36" s="66" t="s">
        <v>5762</v>
      </c>
      <c r="D36" s="126">
        <v>80.0</v>
      </c>
      <c r="E36" s="313">
        <v>80.0</v>
      </c>
      <c r="F36" s="95" t="s">
        <v>2887</v>
      </c>
      <c r="G36" s="74"/>
      <c r="H36" s="74"/>
      <c r="I36" s="74"/>
      <c r="J36" s="74"/>
      <c r="K36" s="74"/>
      <c r="L36" s="74"/>
      <c r="M36" s="74"/>
      <c r="N36" s="74"/>
      <c r="O36" s="74"/>
      <c r="P36" s="74"/>
      <c r="Q36" s="74"/>
      <c r="R36" s="74"/>
      <c r="S36" s="74"/>
      <c r="T36" s="74"/>
      <c r="U36" s="74"/>
      <c r="V36" s="74"/>
      <c r="W36" s="74"/>
      <c r="X36" s="74"/>
      <c r="Y36" s="74"/>
      <c r="Z36" s="74"/>
    </row>
    <row r="37" ht="11.25" customHeight="1">
      <c r="A37" s="66" t="s">
        <v>2887</v>
      </c>
      <c r="B37" s="68" t="s">
        <v>52</v>
      </c>
      <c r="C37" s="66" t="s">
        <v>5763</v>
      </c>
      <c r="D37" s="126">
        <v>80.0</v>
      </c>
      <c r="E37" s="313">
        <v>80.0</v>
      </c>
      <c r="F37" s="95" t="s">
        <v>2887</v>
      </c>
      <c r="G37" s="74"/>
      <c r="H37" s="74"/>
      <c r="I37" s="74"/>
      <c r="J37" s="74"/>
      <c r="K37" s="74"/>
      <c r="L37" s="74"/>
      <c r="M37" s="74"/>
      <c r="N37" s="74"/>
      <c r="O37" s="74"/>
      <c r="P37" s="74"/>
      <c r="Q37" s="74"/>
      <c r="R37" s="74"/>
      <c r="S37" s="74"/>
      <c r="T37" s="74"/>
      <c r="U37" s="74"/>
      <c r="V37" s="74"/>
      <c r="W37" s="74"/>
      <c r="X37" s="74"/>
      <c r="Y37" s="74"/>
      <c r="Z37" s="74"/>
    </row>
    <row r="38" ht="11.25" customHeight="1">
      <c r="A38" s="85" t="s">
        <v>299</v>
      </c>
      <c r="B38" s="86" t="s">
        <v>52</v>
      </c>
      <c r="C38" s="85" t="s">
        <v>5764</v>
      </c>
      <c r="D38" s="301">
        <v>30.0</v>
      </c>
      <c r="E38" s="466">
        <v>30.0</v>
      </c>
      <c r="F38" s="95" t="s">
        <v>299</v>
      </c>
      <c r="G38" s="74"/>
      <c r="H38" s="74"/>
      <c r="I38" s="74"/>
      <c r="J38" s="74"/>
      <c r="K38" s="74"/>
      <c r="L38" s="74"/>
      <c r="M38" s="74"/>
      <c r="N38" s="74"/>
      <c r="O38" s="74"/>
      <c r="P38" s="74"/>
      <c r="Q38" s="74"/>
      <c r="R38" s="74"/>
      <c r="S38" s="74"/>
      <c r="T38" s="74"/>
      <c r="U38" s="74"/>
      <c r="V38" s="74"/>
      <c r="W38" s="74"/>
      <c r="X38" s="74"/>
      <c r="Y38" s="74"/>
      <c r="Z38" s="74"/>
    </row>
    <row r="39" ht="11.25" customHeight="1">
      <c r="A39" s="85" t="s">
        <v>299</v>
      </c>
      <c r="B39" s="86" t="s">
        <v>52</v>
      </c>
      <c r="C39" s="85" t="s">
        <v>5765</v>
      </c>
      <c r="D39" s="301">
        <v>50.0</v>
      </c>
      <c r="E39" s="313">
        <v>50.0</v>
      </c>
      <c r="F39" s="95" t="s">
        <v>299</v>
      </c>
      <c r="G39" s="74"/>
      <c r="H39" s="74"/>
      <c r="I39" s="74"/>
      <c r="J39" s="74"/>
      <c r="K39" s="74"/>
      <c r="L39" s="74"/>
      <c r="M39" s="74"/>
      <c r="N39" s="74"/>
      <c r="O39" s="74"/>
      <c r="P39" s="74"/>
      <c r="Q39" s="74"/>
      <c r="R39" s="74"/>
      <c r="S39" s="74"/>
      <c r="T39" s="74"/>
      <c r="U39" s="74"/>
      <c r="V39" s="74"/>
      <c r="W39" s="74"/>
      <c r="X39" s="74"/>
      <c r="Y39" s="74"/>
      <c r="Z39" s="74"/>
    </row>
    <row r="40" ht="11.25" customHeight="1">
      <c r="A40" s="85" t="s">
        <v>299</v>
      </c>
      <c r="B40" s="86" t="s">
        <v>52</v>
      </c>
      <c r="C40" s="85" t="s">
        <v>5766</v>
      </c>
      <c r="D40" s="301">
        <v>80.0</v>
      </c>
      <c r="E40" s="313">
        <v>80.0</v>
      </c>
      <c r="F40" s="95" t="s">
        <v>299</v>
      </c>
      <c r="G40" s="74"/>
      <c r="H40" s="74"/>
      <c r="I40" s="74"/>
      <c r="J40" s="74"/>
      <c r="K40" s="74"/>
      <c r="L40" s="74"/>
      <c r="M40" s="74"/>
      <c r="N40" s="74"/>
      <c r="O40" s="74"/>
      <c r="P40" s="74"/>
      <c r="Q40" s="74"/>
      <c r="R40" s="74"/>
      <c r="S40" s="74"/>
      <c r="T40" s="74"/>
      <c r="U40" s="74"/>
      <c r="V40" s="74"/>
      <c r="W40" s="74"/>
      <c r="X40" s="74"/>
      <c r="Y40" s="74"/>
      <c r="Z40" s="74"/>
    </row>
    <row r="41" ht="11.25" customHeight="1">
      <c r="A41" s="66" t="s">
        <v>5767</v>
      </c>
      <c r="B41" s="68" t="s">
        <v>52</v>
      </c>
      <c r="C41" s="66" t="s">
        <v>5768</v>
      </c>
      <c r="D41" s="126">
        <v>16.0</v>
      </c>
      <c r="E41" s="313">
        <v>16.0</v>
      </c>
      <c r="F41" s="95" t="s">
        <v>5767</v>
      </c>
      <c r="G41" s="74"/>
      <c r="H41" s="74"/>
      <c r="I41" s="74"/>
      <c r="J41" s="74"/>
      <c r="K41" s="74"/>
      <c r="L41" s="74"/>
      <c r="M41" s="74"/>
      <c r="N41" s="74"/>
      <c r="O41" s="74"/>
      <c r="P41" s="74"/>
      <c r="Q41" s="74"/>
      <c r="R41" s="74"/>
      <c r="S41" s="74"/>
      <c r="T41" s="74"/>
      <c r="U41" s="74"/>
      <c r="V41" s="74"/>
      <c r="W41" s="74"/>
      <c r="X41" s="74"/>
      <c r="Y41" s="74"/>
      <c r="Z41" s="74"/>
    </row>
    <row r="42" ht="11.25" customHeight="1">
      <c r="A42" s="95" t="s">
        <v>5769</v>
      </c>
      <c r="B42" s="5" t="s">
        <v>88</v>
      </c>
      <c r="C42" s="95" t="s">
        <v>5770</v>
      </c>
      <c r="D42" s="350" t="s">
        <v>5771</v>
      </c>
      <c r="E42" s="350">
        <v>80.0</v>
      </c>
      <c r="F42" s="66" t="s">
        <v>5769</v>
      </c>
      <c r="G42" s="74"/>
      <c r="H42" s="74"/>
      <c r="I42" s="74"/>
      <c r="J42" s="74"/>
      <c r="K42" s="74"/>
      <c r="L42" s="74"/>
      <c r="M42" s="74"/>
      <c r="N42" s="74"/>
      <c r="O42" s="74"/>
      <c r="P42" s="74"/>
      <c r="Q42" s="74"/>
      <c r="R42" s="74"/>
      <c r="S42" s="74"/>
      <c r="T42" s="74"/>
      <c r="U42" s="74"/>
      <c r="V42" s="74"/>
      <c r="W42" s="74"/>
      <c r="X42" s="74"/>
      <c r="Y42" s="74"/>
      <c r="Z42" s="74"/>
    </row>
    <row r="43" ht="11.25" customHeight="1">
      <c r="A43" s="95" t="s">
        <v>5769</v>
      </c>
      <c r="B43" s="5" t="s">
        <v>88</v>
      </c>
      <c r="C43" s="95" t="s">
        <v>5733</v>
      </c>
      <c r="D43" s="350">
        <v>100.0</v>
      </c>
      <c r="E43" s="350">
        <v>100.0</v>
      </c>
      <c r="F43" s="66" t="s">
        <v>5769</v>
      </c>
      <c r="G43" s="74"/>
      <c r="H43" s="74"/>
      <c r="I43" s="74"/>
      <c r="J43" s="74"/>
      <c r="K43" s="74"/>
      <c r="L43" s="74"/>
      <c r="M43" s="74"/>
      <c r="N43" s="74"/>
      <c r="O43" s="74"/>
      <c r="P43" s="74"/>
      <c r="Q43" s="74"/>
      <c r="R43" s="74"/>
      <c r="S43" s="74"/>
      <c r="T43" s="74"/>
      <c r="U43" s="74"/>
      <c r="V43" s="74"/>
      <c r="W43" s="74"/>
      <c r="X43" s="74"/>
      <c r="Y43" s="74"/>
      <c r="Z43" s="74"/>
    </row>
    <row r="44" ht="11.25" customHeight="1">
      <c r="A44" s="66" t="s">
        <v>1299</v>
      </c>
      <c r="B44" s="68" t="s">
        <v>88</v>
      </c>
      <c r="C44" s="66" t="s">
        <v>5772</v>
      </c>
      <c r="D44" s="126">
        <v>80.0</v>
      </c>
      <c r="E44" s="313">
        <v>80.0</v>
      </c>
      <c r="F44" s="66" t="s">
        <v>1299</v>
      </c>
      <c r="G44" s="74"/>
      <c r="H44" s="74"/>
      <c r="I44" s="74"/>
      <c r="J44" s="74"/>
      <c r="K44" s="74"/>
      <c r="L44" s="74"/>
      <c r="M44" s="74"/>
      <c r="N44" s="74"/>
      <c r="O44" s="74"/>
      <c r="P44" s="74"/>
      <c r="Q44" s="74"/>
      <c r="R44" s="74"/>
      <c r="S44" s="74"/>
      <c r="T44" s="74"/>
      <c r="U44" s="74"/>
      <c r="V44" s="74"/>
      <c r="W44" s="74"/>
      <c r="X44" s="74"/>
      <c r="Y44" s="74"/>
      <c r="Z44" s="74"/>
    </row>
    <row r="45" ht="11.25" customHeight="1">
      <c r="A45" s="66" t="s">
        <v>1299</v>
      </c>
      <c r="B45" s="68" t="s">
        <v>88</v>
      </c>
      <c r="C45" s="66" t="s">
        <v>5773</v>
      </c>
      <c r="D45" s="126">
        <v>16.0</v>
      </c>
      <c r="E45" s="313">
        <v>16.0</v>
      </c>
      <c r="F45" s="66" t="s">
        <v>1299</v>
      </c>
      <c r="G45" s="74"/>
      <c r="H45" s="74"/>
      <c r="I45" s="74"/>
      <c r="J45" s="74"/>
      <c r="K45" s="74"/>
      <c r="L45" s="74"/>
      <c r="M45" s="74"/>
      <c r="N45" s="74"/>
      <c r="O45" s="74"/>
      <c r="P45" s="74"/>
      <c r="Q45" s="74"/>
      <c r="R45" s="74"/>
      <c r="S45" s="74"/>
      <c r="T45" s="74"/>
      <c r="U45" s="74"/>
      <c r="V45" s="74"/>
      <c r="W45" s="74"/>
      <c r="X45" s="74"/>
      <c r="Y45" s="74"/>
      <c r="Z45" s="74"/>
    </row>
    <row r="46" ht="11.25" customHeight="1">
      <c r="A46" s="66" t="s">
        <v>92</v>
      </c>
      <c r="B46" s="68" t="s">
        <v>88</v>
      </c>
      <c r="C46" s="66" t="s">
        <v>5774</v>
      </c>
      <c r="D46" s="126">
        <v>20.0</v>
      </c>
      <c r="E46" s="313">
        <v>20.0</v>
      </c>
      <c r="F46" s="66" t="s">
        <v>92</v>
      </c>
      <c r="G46" s="74"/>
      <c r="H46" s="74"/>
      <c r="I46" s="74"/>
      <c r="J46" s="74"/>
      <c r="K46" s="74"/>
      <c r="L46" s="74"/>
      <c r="M46" s="74"/>
      <c r="N46" s="74"/>
      <c r="O46" s="74"/>
      <c r="P46" s="74"/>
      <c r="Q46" s="74"/>
      <c r="R46" s="74"/>
      <c r="S46" s="74"/>
      <c r="T46" s="74"/>
      <c r="U46" s="74"/>
      <c r="V46" s="74"/>
      <c r="W46" s="74"/>
      <c r="X46" s="74"/>
      <c r="Y46" s="74"/>
      <c r="Z46" s="74"/>
    </row>
    <row r="47" ht="11.25" customHeight="1">
      <c r="A47" s="66" t="s">
        <v>92</v>
      </c>
      <c r="B47" s="68" t="s">
        <v>88</v>
      </c>
      <c r="C47" s="66" t="s">
        <v>5775</v>
      </c>
      <c r="D47" s="126">
        <v>80.0</v>
      </c>
      <c r="E47" s="313">
        <v>80.0</v>
      </c>
      <c r="F47" s="66" t="s">
        <v>92</v>
      </c>
      <c r="G47" s="74"/>
      <c r="H47" s="74"/>
      <c r="I47" s="74"/>
      <c r="J47" s="74"/>
      <c r="K47" s="74"/>
      <c r="L47" s="74"/>
      <c r="M47" s="74"/>
      <c r="N47" s="74"/>
      <c r="O47" s="74"/>
      <c r="P47" s="74"/>
      <c r="Q47" s="74"/>
      <c r="R47" s="74"/>
      <c r="S47" s="74"/>
      <c r="T47" s="74"/>
      <c r="U47" s="74"/>
      <c r="V47" s="74"/>
      <c r="W47" s="74"/>
      <c r="X47" s="74"/>
      <c r="Y47" s="74"/>
      <c r="Z47" s="74"/>
    </row>
    <row r="48" ht="11.25" customHeight="1">
      <c r="A48" s="66" t="s">
        <v>92</v>
      </c>
      <c r="B48" s="68" t="s">
        <v>88</v>
      </c>
      <c r="C48" s="66" t="s">
        <v>5776</v>
      </c>
      <c r="D48" s="126">
        <v>80.0</v>
      </c>
      <c r="E48" s="313">
        <v>80.0</v>
      </c>
      <c r="F48" s="66" t="s">
        <v>92</v>
      </c>
      <c r="G48" s="74"/>
      <c r="H48" s="74"/>
      <c r="I48" s="74"/>
      <c r="J48" s="74"/>
      <c r="K48" s="74"/>
      <c r="L48" s="74"/>
      <c r="M48" s="74"/>
      <c r="N48" s="74"/>
      <c r="O48" s="74"/>
      <c r="P48" s="74"/>
      <c r="Q48" s="74"/>
      <c r="R48" s="74"/>
      <c r="S48" s="74"/>
      <c r="T48" s="74"/>
      <c r="U48" s="74"/>
      <c r="V48" s="74"/>
      <c r="W48" s="74"/>
      <c r="X48" s="74"/>
      <c r="Y48" s="74"/>
      <c r="Z48" s="74"/>
    </row>
    <row r="49" ht="11.25" customHeight="1">
      <c r="A49" s="66" t="s">
        <v>93</v>
      </c>
      <c r="B49" s="68" t="s">
        <v>88</v>
      </c>
      <c r="C49" s="66" t="s">
        <v>5777</v>
      </c>
      <c r="D49" s="126">
        <v>30.0</v>
      </c>
      <c r="E49" s="313">
        <v>15.0</v>
      </c>
      <c r="F49" s="66" t="s">
        <v>93</v>
      </c>
      <c r="G49" s="74"/>
      <c r="H49" s="74"/>
      <c r="I49" s="74"/>
      <c r="J49" s="74"/>
      <c r="K49" s="74"/>
      <c r="L49" s="74"/>
      <c r="M49" s="74"/>
      <c r="N49" s="74"/>
      <c r="O49" s="74"/>
      <c r="P49" s="74"/>
      <c r="Q49" s="74"/>
      <c r="R49" s="74"/>
      <c r="S49" s="74"/>
      <c r="T49" s="74"/>
      <c r="U49" s="74"/>
      <c r="V49" s="74"/>
      <c r="W49" s="74"/>
      <c r="X49" s="74"/>
      <c r="Y49" s="74"/>
      <c r="Z49" s="74"/>
    </row>
    <row r="50" ht="11.25" customHeight="1">
      <c r="A50" s="66" t="s">
        <v>1371</v>
      </c>
      <c r="B50" s="68" t="s">
        <v>88</v>
      </c>
      <c r="C50" s="66" t="s">
        <v>5778</v>
      </c>
      <c r="D50" s="126">
        <v>8.0</v>
      </c>
      <c r="E50" s="313">
        <v>8.0</v>
      </c>
      <c r="F50" s="66" t="s">
        <v>1371</v>
      </c>
      <c r="G50" s="74"/>
      <c r="H50" s="74"/>
      <c r="I50" s="74"/>
      <c r="J50" s="74"/>
      <c r="K50" s="74"/>
      <c r="L50" s="74"/>
      <c r="M50" s="74"/>
      <c r="N50" s="74"/>
      <c r="O50" s="74"/>
      <c r="P50" s="74"/>
      <c r="Q50" s="74"/>
      <c r="R50" s="74"/>
      <c r="S50" s="74"/>
      <c r="T50" s="74"/>
      <c r="U50" s="74"/>
      <c r="V50" s="74"/>
      <c r="W50" s="74"/>
      <c r="X50" s="74"/>
      <c r="Y50" s="74"/>
      <c r="Z50" s="74"/>
    </row>
    <row r="51" ht="11.25" customHeight="1">
      <c r="A51" s="66" t="s">
        <v>2182</v>
      </c>
      <c r="B51" s="68" t="s">
        <v>88</v>
      </c>
      <c r="C51" s="66" t="s">
        <v>5779</v>
      </c>
      <c r="D51" s="126">
        <v>80.0</v>
      </c>
      <c r="E51" s="313">
        <v>80.0</v>
      </c>
      <c r="F51" s="66" t="s">
        <v>104</v>
      </c>
      <c r="G51" s="74"/>
      <c r="H51" s="74"/>
      <c r="I51" s="74"/>
      <c r="J51" s="74"/>
      <c r="K51" s="74"/>
      <c r="L51" s="74"/>
      <c r="M51" s="74"/>
      <c r="N51" s="74"/>
      <c r="O51" s="74"/>
      <c r="P51" s="74"/>
      <c r="Q51" s="74"/>
      <c r="R51" s="74"/>
      <c r="S51" s="74"/>
      <c r="T51" s="74"/>
      <c r="U51" s="74"/>
      <c r="V51" s="74"/>
      <c r="W51" s="74"/>
      <c r="X51" s="74"/>
      <c r="Y51" s="74"/>
      <c r="Z51" s="74"/>
    </row>
    <row r="52" ht="11.25" customHeight="1">
      <c r="A52" s="66" t="s">
        <v>2182</v>
      </c>
      <c r="B52" s="68" t="s">
        <v>88</v>
      </c>
      <c r="C52" s="66" t="s">
        <v>5773</v>
      </c>
      <c r="D52" s="126">
        <v>24.0</v>
      </c>
      <c r="E52" s="313">
        <v>24.0</v>
      </c>
      <c r="F52" s="66" t="s">
        <v>104</v>
      </c>
      <c r="G52" s="74"/>
      <c r="H52" s="74"/>
      <c r="I52" s="74"/>
      <c r="J52" s="74"/>
      <c r="K52" s="74"/>
      <c r="L52" s="74"/>
      <c r="M52" s="74"/>
      <c r="N52" s="74"/>
      <c r="O52" s="74"/>
      <c r="P52" s="74"/>
      <c r="Q52" s="74"/>
      <c r="R52" s="74"/>
      <c r="S52" s="74"/>
      <c r="T52" s="74"/>
      <c r="U52" s="74"/>
      <c r="V52" s="74"/>
      <c r="W52" s="74"/>
      <c r="X52" s="74"/>
      <c r="Y52" s="74"/>
      <c r="Z52" s="74"/>
    </row>
    <row r="53" ht="11.25" customHeight="1">
      <c r="A53" s="66" t="s">
        <v>2182</v>
      </c>
      <c r="B53" s="68" t="s">
        <v>88</v>
      </c>
      <c r="C53" s="66" t="s">
        <v>5780</v>
      </c>
      <c r="D53" s="126">
        <v>50.0</v>
      </c>
      <c r="E53" s="313">
        <v>50.0</v>
      </c>
      <c r="F53" s="66" t="s">
        <v>104</v>
      </c>
      <c r="G53" s="74"/>
      <c r="H53" s="74"/>
      <c r="I53" s="74"/>
      <c r="J53" s="74"/>
      <c r="K53" s="74"/>
      <c r="L53" s="74"/>
      <c r="M53" s="74"/>
      <c r="N53" s="74"/>
      <c r="O53" s="74"/>
      <c r="P53" s="74"/>
      <c r="Q53" s="74"/>
      <c r="R53" s="74"/>
      <c r="S53" s="74"/>
      <c r="T53" s="74"/>
      <c r="U53" s="74"/>
      <c r="V53" s="74"/>
      <c r="W53" s="74"/>
      <c r="X53" s="74"/>
      <c r="Y53" s="74"/>
      <c r="Z53" s="74"/>
    </row>
    <row r="54" ht="11.25" customHeight="1">
      <c r="A54" s="66" t="s">
        <v>2182</v>
      </c>
      <c r="B54" s="68" t="s">
        <v>88</v>
      </c>
      <c r="C54" s="66" t="s">
        <v>5781</v>
      </c>
      <c r="D54" s="126">
        <v>50.0</v>
      </c>
      <c r="E54" s="313">
        <v>50.0</v>
      </c>
      <c r="F54" s="66" t="s">
        <v>104</v>
      </c>
      <c r="G54" s="74"/>
      <c r="H54" s="74"/>
      <c r="I54" s="74"/>
      <c r="J54" s="74"/>
      <c r="K54" s="74"/>
      <c r="L54" s="74"/>
      <c r="M54" s="74"/>
      <c r="N54" s="74"/>
      <c r="O54" s="74"/>
      <c r="P54" s="74"/>
      <c r="Q54" s="74"/>
      <c r="R54" s="74"/>
      <c r="S54" s="74"/>
      <c r="T54" s="74"/>
      <c r="U54" s="74"/>
      <c r="V54" s="74"/>
      <c r="W54" s="74"/>
      <c r="X54" s="74"/>
      <c r="Y54" s="74"/>
      <c r="Z54" s="74"/>
    </row>
    <row r="55" ht="11.25" customHeight="1">
      <c r="A55" s="66" t="s">
        <v>109</v>
      </c>
      <c r="B55" s="68" t="s">
        <v>88</v>
      </c>
      <c r="C55" s="66" t="s">
        <v>5779</v>
      </c>
      <c r="D55" s="126">
        <v>80.0</v>
      </c>
      <c r="E55" s="313">
        <v>80.0</v>
      </c>
      <c r="F55" s="66" t="s">
        <v>109</v>
      </c>
      <c r="G55" s="74"/>
      <c r="H55" s="74"/>
      <c r="I55" s="74"/>
      <c r="J55" s="74"/>
      <c r="K55" s="74"/>
      <c r="L55" s="74"/>
      <c r="M55" s="74"/>
      <c r="N55" s="74"/>
      <c r="O55" s="74"/>
      <c r="P55" s="74"/>
      <c r="Q55" s="74"/>
      <c r="R55" s="74"/>
      <c r="S55" s="74"/>
      <c r="T55" s="74"/>
      <c r="U55" s="74"/>
      <c r="V55" s="74"/>
      <c r="W55" s="74"/>
      <c r="X55" s="74"/>
      <c r="Y55" s="74"/>
      <c r="Z55" s="74"/>
    </row>
    <row r="56" ht="11.25" customHeight="1">
      <c r="A56" s="66" t="s">
        <v>109</v>
      </c>
      <c r="B56" s="68" t="s">
        <v>88</v>
      </c>
      <c r="C56" s="66" t="s">
        <v>5773</v>
      </c>
      <c r="D56" s="126">
        <v>24.0</v>
      </c>
      <c r="E56" s="313">
        <v>24.0</v>
      </c>
      <c r="F56" s="66" t="s">
        <v>109</v>
      </c>
      <c r="G56" s="74"/>
      <c r="H56" s="74"/>
      <c r="I56" s="74"/>
      <c r="J56" s="74"/>
      <c r="K56" s="74"/>
      <c r="L56" s="74"/>
      <c r="M56" s="74"/>
      <c r="N56" s="74"/>
      <c r="O56" s="74"/>
      <c r="P56" s="74"/>
      <c r="Q56" s="74"/>
      <c r="R56" s="74"/>
      <c r="S56" s="74"/>
      <c r="T56" s="74"/>
      <c r="U56" s="74"/>
      <c r="V56" s="74"/>
      <c r="W56" s="74"/>
      <c r="X56" s="74"/>
      <c r="Y56" s="74"/>
      <c r="Z56" s="74"/>
    </row>
    <row r="57" ht="11.25" customHeight="1">
      <c r="A57" s="66" t="s">
        <v>109</v>
      </c>
      <c r="B57" s="68" t="s">
        <v>88</v>
      </c>
      <c r="C57" s="66" t="s">
        <v>5780</v>
      </c>
      <c r="D57" s="126">
        <v>50.0</v>
      </c>
      <c r="E57" s="313">
        <v>50.0</v>
      </c>
      <c r="F57" s="66" t="s">
        <v>109</v>
      </c>
      <c r="G57" s="74"/>
      <c r="H57" s="74"/>
      <c r="I57" s="74"/>
      <c r="J57" s="74"/>
      <c r="K57" s="74"/>
      <c r="L57" s="74"/>
      <c r="M57" s="74"/>
      <c r="N57" s="74"/>
      <c r="O57" s="74"/>
      <c r="P57" s="74"/>
      <c r="Q57" s="74"/>
      <c r="R57" s="74"/>
      <c r="S57" s="74"/>
      <c r="T57" s="74"/>
      <c r="U57" s="74"/>
      <c r="V57" s="74"/>
      <c r="W57" s="74"/>
      <c r="X57" s="74"/>
      <c r="Y57" s="74"/>
      <c r="Z57" s="74"/>
    </row>
    <row r="58" ht="11.25" customHeight="1">
      <c r="A58" s="66" t="s">
        <v>109</v>
      </c>
      <c r="B58" s="68" t="s">
        <v>88</v>
      </c>
      <c r="C58" s="66" t="s">
        <v>5781</v>
      </c>
      <c r="D58" s="126">
        <v>50.0</v>
      </c>
      <c r="E58" s="313">
        <v>50.0</v>
      </c>
      <c r="F58" s="66" t="s">
        <v>109</v>
      </c>
      <c r="G58" s="74"/>
      <c r="H58" s="74"/>
      <c r="I58" s="74"/>
      <c r="J58" s="74"/>
      <c r="K58" s="74"/>
      <c r="L58" s="74"/>
      <c r="M58" s="74"/>
      <c r="N58" s="74"/>
      <c r="O58" s="74"/>
      <c r="P58" s="74"/>
      <c r="Q58" s="74"/>
      <c r="R58" s="74"/>
      <c r="S58" s="74"/>
      <c r="T58" s="74"/>
      <c r="U58" s="74"/>
      <c r="V58" s="74"/>
      <c r="W58" s="74"/>
      <c r="X58" s="74"/>
      <c r="Y58" s="74"/>
      <c r="Z58" s="74"/>
    </row>
    <row r="59" ht="11.25" customHeight="1">
      <c r="A59" s="66" t="s">
        <v>120</v>
      </c>
      <c r="B59" s="68" t="s">
        <v>118</v>
      </c>
      <c r="C59" s="66" t="s">
        <v>5782</v>
      </c>
      <c r="D59" s="126">
        <v>100.0</v>
      </c>
      <c r="E59" s="313">
        <v>100.0</v>
      </c>
      <c r="F59" s="416" t="s">
        <v>120</v>
      </c>
      <c r="G59" s="74"/>
      <c r="H59" s="74"/>
      <c r="I59" s="74"/>
      <c r="J59" s="74"/>
      <c r="K59" s="74"/>
      <c r="L59" s="74"/>
      <c r="M59" s="74"/>
      <c r="N59" s="74"/>
      <c r="O59" s="74"/>
      <c r="P59" s="74"/>
      <c r="Q59" s="74"/>
      <c r="R59" s="74"/>
      <c r="S59" s="74"/>
      <c r="T59" s="74"/>
      <c r="U59" s="74"/>
      <c r="V59" s="74"/>
      <c r="W59" s="74"/>
      <c r="X59" s="74"/>
      <c r="Y59" s="74"/>
      <c r="Z59" s="74"/>
    </row>
    <row r="60" ht="11.25" customHeight="1">
      <c r="A60" s="66" t="s">
        <v>1570</v>
      </c>
      <c r="B60" s="68" t="s">
        <v>118</v>
      </c>
      <c r="C60" s="66" t="s">
        <v>5783</v>
      </c>
      <c r="D60" s="126">
        <v>64.0</v>
      </c>
      <c r="E60" s="313">
        <v>64.0</v>
      </c>
      <c r="F60" s="416" t="s">
        <v>1570</v>
      </c>
      <c r="G60" s="74"/>
      <c r="H60" s="74"/>
      <c r="I60" s="74"/>
      <c r="J60" s="74"/>
      <c r="K60" s="74"/>
      <c r="L60" s="74"/>
      <c r="M60" s="74"/>
      <c r="N60" s="74"/>
      <c r="O60" s="74"/>
      <c r="P60" s="74"/>
      <c r="Q60" s="74"/>
      <c r="R60" s="74"/>
      <c r="S60" s="74"/>
      <c r="T60" s="74"/>
      <c r="U60" s="74"/>
      <c r="V60" s="74"/>
      <c r="W60" s="74"/>
      <c r="X60" s="74"/>
      <c r="Y60" s="74"/>
      <c r="Z60" s="74"/>
    </row>
    <row r="61" ht="11.25" customHeight="1">
      <c r="A61" s="66" t="s">
        <v>123</v>
      </c>
      <c r="B61" s="68" t="s">
        <v>118</v>
      </c>
      <c r="C61" s="66" t="s">
        <v>5784</v>
      </c>
      <c r="D61" s="126" t="s">
        <v>5785</v>
      </c>
      <c r="E61" s="313">
        <v>24.0</v>
      </c>
      <c r="F61" s="66" t="s">
        <v>123</v>
      </c>
      <c r="G61" s="74"/>
      <c r="H61" s="74"/>
      <c r="I61" s="74"/>
      <c r="J61" s="74"/>
      <c r="K61" s="74"/>
      <c r="L61" s="74"/>
      <c r="M61" s="74"/>
      <c r="N61" s="74"/>
      <c r="O61" s="74"/>
      <c r="P61" s="74"/>
      <c r="Q61" s="74"/>
      <c r="R61" s="74"/>
      <c r="S61" s="74"/>
      <c r="T61" s="74"/>
      <c r="U61" s="74"/>
      <c r="V61" s="74"/>
      <c r="W61" s="74"/>
      <c r="X61" s="74"/>
      <c r="Y61" s="74"/>
      <c r="Z61" s="74"/>
    </row>
    <row r="62" ht="11.25" customHeight="1">
      <c r="A62" s="66" t="s">
        <v>123</v>
      </c>
      <c r="B62" s="68" t="s">
        <v>118</v>
      </c>
      <c r="C62" s="66" t="s">
        <v>5786</v>
      </c>
      <c r="D62" s="126" t="s">
        <v>5787</v>
      </c>
      <c r="E62" s="313">
        <v>80.0</v>
      </c>
      <c r="F62" s="66" t="s">
        <v>123</v>
      </c>
      <c r="G62" s="74"/>
      <c r="H62" s="74"/>
      <c r="I62" s="74"/>
      <c r="J62" s="74"/>
      <c r="K62" s="74"/>
      <c r="L62" s="74"/>
      <c r="M62" s="74"/>
      <c r="N62" s="74"/>
      <c r="O62" s="74"/>
      <c r="P62" s="74"/>
      <c r="Q62" s="74"/>
      <c r="R62" s="74"/>
      <c r="S62" s="74"/>
      <c r="T62" s="74"/>
      <c r="U62" s="74"/>
      <c r="V62" s="74"/>
      <c r="W62" s="74"/>
      <c r="X62" s="74"/>
      <c r="Y62" s="74"/>
      <c r="Z62" s="74"/>
    </row>
    <row r="63" ht="11.25" customHeight="1">
      <c r="A63" s="66" t="s">
        <v>123</v>
      </c>
      <c r="B63" s="68" t="s">
        <v>118</v>
      </c>
      <c r="C63" s="66" t="s">
        <v>5788</v>
      </c>
      <c r="D63" s="126" t="s">
        <v>5789</v>
      </c>
      <c r="E63" s="313">
        <v>8.0</v>
      </c>
      <c r="F63" s="66" t="s">
        <v>123</v>
      </c>
      <c r="G63" s="74"/>
      <c r="H63" s="74"/>
      <c r="I63" s="74"/>
      <c r="J63" s="74"/>
      <c r="K63" s="74"/>
      <c r="L63" s="74"/>
      <c r="M63" s="74"/>
      <c r="N63" s="74"/>
      <c r="O63" s="74"/>
      <c r="P63" s="74"/>
      <c r="Q63" s="74"/>
      <c r="R63" s="74"/>
      <c r="S63" s="74"/>
      <c r="T63" s="74"/>
      <c r="U63" s="74"/>
      <c r="V63" s="74"/>
      <c r="W63" s="74"/>
      <c r="X63" s="74"/>
      <c r="Y63" s="74"/>
      <c r="Z63" s="74"/>
    </row>
    <row r="64" ht="11.25" customHeight="1">
      <c r="A64" s="66" t="s">
        <v>123</v>
      </c>
      <c r="B64" s="68" t="s">
        <v>118</v>
      </c>
      <c r="C64" s="66" t="s">
        <v>5790</v>
      </c>
      <c r="D64" s="126" t="s">
        <v>5789</v>
      </c>
      <c r="E64" s="313">
        <v>8.0</v>
      </c>
      <c r="F64" s="66" t="s">
        <v>123</v>
      </c>
      <c r="G64" s="74"/>
      <c r="H64" s="74"/>
      <c r="I64" s="74"/>
      <c r="J64" s="74"/>
      <c r="K64" s="74"/>
      <c r="L64" s="74"/>
      <c r="M64" s="74"/>
      <c r="N64" s="74"/>
      <c r="O64" s="74"/>
      <c r="P64" s="74"/>
      <c r="Q64" s="74"/>
      <c r="R64" s="74"/>
      <c r="S64" s="74"/>
      <c r="T64" s="74"/>
      <c r="U64" s="74"/>
      <c r="V64" s="74"/>
      <c r="W64" s="74"/>
      <c r="X64" s="74"/>
      <c r="Y64" s="74"/>
      <c r="Z64" s="74"/>
    </row>
    <row r="65" ht="11.25" customHeight="1">
      <c r="A65" s="66" t="s">
        <v>123</v>
      </c>
      <c r="B65" s="68" t="s">
        <v>118</v>
      </c>
      <c r="C65" s="66" t="s">
        <v>5791</v>
      </c>
      <c r="D65" s="126" t="s">
        <v>5792</v>
      </c>
      <c r="E65" s="313">
        <v>8.0</v>
      </c>
      <c r="F65" s="66" t="s">
        <v>123</v>
      </c>
      <c r="G65" s="74"/>
      <c r="H65" s="74"/>
      <c r="I65" s="74"/>
      <c r="J65" s="74"/>
      <c r="K65" s="74"/>
      <c r="L65" s="74"/>
      <c r="M65" s="74"/>
      <c r="N65" s="74"/>
      <c r="O65" s="74"/>
      <c r="P65" s="74"/>
      <c r="Q65" s="74"/>
      <c r="R65" s="74"/>
      <c r="S65" s="74"/>
      <c r="T65" s="74"/>
      <c r="U65" s="74"/>
      <c r="V65" s="74"/>
      <c r="W65" s="74"/>
      <c r="X65" s="74"/>
      <c r="Y65" s="74"/>
      <c r="Z65" s="74"/>
    </row>
    <row r="66" ht="11.25" customHeight="1">
      <c r="A66" s="66" t="s">
        <v>123</v>
      </c>
      <c r="B66" s="68" t="s">
        <v>913</v>
      </c>
      <c r="C66" s="66" t="s">
        <v>5793</v>
      </c>
      <c r="D66" s="126" t="s">
        <v>5794</v>
      </c>
      <c r="E66" s="313">
        <v>24.0</v>
      </c>
      <c r="F66" s="66" t="s">
        <v>123</v>
      </c>
      <c r="G66" s="74"/>
      <c r="H66" s="74"/>
      <c r="I66" s="74"/>
      <c r="J66" s="74"/>
      <c r="K66" s="74"/>
      <c r="L66" s="74"/>
      <c r="M66" s="74"/>
      <c r="N66" s="74"/>
      <c r="O66" s="74"/>
      <c r="P66" s="74"/>
      <c r="Q66" s="74"/>
      <c r="R66" s="74"/>
      <c r="S66" s="74"/>
      <c r="T66" s="74"/>
      <c r="U66" s="74"/>
      <c r="V66" s="74"/>
      <c r="W66" s="74"/>
      <c r="X66" s="74"/>
      <c r="Y66" s="74"/>
      <c r="Z66" s="74"/>
    </row>
    <row r="67" ht="11.25" customHeight="1">
      <c r="A67" s="66" t="s">
        <v>123</v>
      </c>
      <c r="B67" s="68" t="s">
        <v>118</v>
      </c>
      <c r="C67" s="66" t="s">
        <v>5795</v>
      </c>
      <c r="D67" s="126" t="s">
        <v>5796</v>
      </c>
      <c r="E67" s="313">
        <v>4.0</v>
      </c>
      <c r="F67" s="66" t="s">
        <v>123</v>
      </c>
      <c r="G67" s="74"/>
      <c r="H67" s="74"/>
      <c r="I67" s="74"/>
      <c r="J67" s="74"/>
      <c r="K67" s="74"/>
      <c r="L67" s="74"/>
      <c r="M67" s="74"/>
      <c r="N67" s="74"/>
      <c r="O67" s="74"/>
      <c r="P67" s="74"/>
      <c r="Q67" s="74"/>
      <c r="R67" s="74"/>
      <c r="S67" s="74"/>
      <c r="T67" s="74"/>
      <c r="U67" s="74"/>
      <c r="V67" s="74"/>
      <c r="W67" s="74"/>
      <c r="X67" s="74"/>
      <c r="Y67" s="74"/>
      <c r="Z67" s="74"/>
    </row>
    <row r="68" ht="11.25" customHeight="1">
      <c r="A68" s="66" t="s">
        <v>123</v>
      </c>
      <c r="B68" s="68" t="s">
        <v>118</v>
      </c>
      <c r="C68" s="66" t="s">
        <v>5797</v>
      </c>
      <c r="D68" s="126" t="s">
        <v>5798</v>
      </c>
      <c r="E68" s="313">
        <v>8.0</v>
      </c>
      <c r="F68" s="66" t="s">
        <v>123</v>
      </c>
      <c r="G68" s="74"/>
      <c r="H68" s="74"/>
      <c r="I68" s="74"/>
      <c r="J68" s="74"/>
      <c r="K68" s="74"/>
      <c r="L68" s="74"/>
      <c r="M68" s="74"/>
      <c r="N68" s="74"/>
      <c r="O68" s="74"/>
      <c r="P68" s="74"/>
      <c r="Q68" s="74"/>
      <c r="R68" s="74"/>
      <c r="S68" s="74"/>
      <c r="T68" s="74"/>
      <c r="U68" s="74"/>
      <c r="V68" s="74"/>
      <c r="W68" s="74"/>
      <c r="X68" s="74"/>
      <c r="Y68" s="74"/>
      <c r="Z68" s="74"/>
    </row>
    <row r="69" ht="11.25" customHeight="1">
      <c r="A69" s="66" t="s">
        <v>916</v>
      </c>
      <c r="B69" s="68" t="s">
        <v>913</v>
      </c>
      <c r="C69" s="66" t="s">
        <v>5799</v>
      </c>
      <c r="D69" s="126">
        <v>40.0</v>
      </c>
      <c r="E69" s="313">
        <v>40.0</v>
      </c>
      <c r="F69" s="416" t="s">
        <v>916</v>
      </c>
      <c r="G69" s="74"/>
      <c r="H69" s="74"/>
      <c r="I69" s="74"/>
      <c r="J69" s="74"/>
      <c r="K69" s="74"/>
      <c r="L69" s="74"/>
      <c r="M69" s="74"/>
      <c r="N69" s="74"/>
      <c r="O69" s="74"/>
      <c r="P69" s="74"/>
      <c r="Q69" s="74"/>
      <c r="R69" s="74"/>
      <c r="S69" s="74"/>
      <c r="T69" s="74"/>
      <c r="U69" s="74"/>
      <c r="V69" s="74"/>
      <c r="W69" s="74"/>
      <c r="X69" s="74"/>
      <c r="Y69" s="74"/>
      <c r="Z69" s="74"/>
    </row>
    <row r="70" ht="11.25" customHeight="1">
      <c r="A70" s="66" t="s">
        <v>126</v>
      </c>
      <c r="B70" s="68" t="s">
        <v>118</v>
      </c>
      <c r="C70" s="66" t="s">
        <v>5800</v>
      </c>
      <c r="D70" s="126">
        <v>30.0</v>
      </c>
      <c r="E70" s="313">
        <v>15.0</v>
      </c>
      <c r="F70" s="416" t="s">
        <v>126</v>
      </c>
      <c r="G70" s="74"/>
      <c r="H70" s="74"/>
      <c r="I70" s="74"/>
      <c r="J70" s="74"/>
      <c r="K70" s="74"/>
      <c r="L70" s="74"/>
      <c r="M70" s="74"/>
      <c r="N70" s="74"/>
      <c r="O70" s="74"/>
      <c r="P70" s="74"/>
      <c r="Q70" s="74"/>
      <c r="R70" s="74"/>
      <c r="S70" s="74"/>
      <c r="T70" s="74"/>
      <c r="U70" s="74"/>
      <c r="V70" s="74"/>
      <c r="W70" s="74"/>
      <c r="X70" s="74"/>
      <c r="Y70" s="74"/>
      <c r="Z70" s="74"/>
    </row>
    <row r="71" ht="11.25" customHeight="1">
      <c r="A71" s="66" t="s">
        <v>1823</v>
      </c>
      <c r="B71" s="68" t="s">
        <v>118</v>
      </c>
      <c r="C71" s="66" t="s">
        <v>5801</v>
      </c>
      <c r="D71" s="126">
        <v>8.0</v>
      </c>
      <c r="E71" s="313">
        <v>8.0</v>
      </c>
      <c r="F71" s="66" t="s">
        <v>1823</v>
      </c>
      <c r="G71" s="74"/>
      <c r="H71" s="74"/>
      <c r="I71" s="74"/>
      <c r="J71" s="74"/>
      <c r="K71" s="74"/>
      <c r="L71" s="74"/>
      <c r="M71" s="74"/>
      <c r="N71" s="74"/>
      <c r="O71" s="74"/>
      <c r="P71" s="74"/>
      <c r="Q71" s="74"/>
      <c r="R71" s="74"/>
      <c r="S71" s="74"/>
      <c r="T71" s="74"/>
      <c r="U71" s="74"/>
      <c r="V71" s="74"/>
      <c r="W71" s="74"/>
      <c r="X71" s="74"/>
      <c r="Y71" s="74"/>
      <c r="Z71" s="74"/>
    </row>
    <row r="72" ht="11.25" customHeight="1">
      <c r="A72" s="66" t="s">
        <v>1823</v>
      </c>
      <c r="B72" s="68" t="s">
        <v>118</v>
      </c>
      <c r="C72" s="66" t="s">
        <v>5802</v>
      </c>
      <c r="D72" s="126">
        <v>8.0</v>
      </c>
      <c r="E72" s="313">
        <v>8.0</v>
      </c>
      <c r="F72" s="66" t="s">
        <v>1823</v>
      </c>
      <c r="G72" s="74"/>
      <c r="H72" s="74"/>
      <c r="I72" s="74"/>
      <c r="J72" s="74"/>
      <c r="K72" s="74"/>
      <c r="L72" s="74"/>
      <c r="M72" s="74"/>
      <c r="N72" s="74"/>
      <c r="O72" s="74"/>
      <c r="P72" s="74"/>
      <c r="Q72" s="74"/>
      <c r="R72" s="74"/>
      <c r="S72" s="74"/>
      <c r="T72" s="74"/>
      <c r="U72" s="74"/>
      <c r="V72" s="74"/>
      <c r="W72" s="74"/>
      <c r="X72" s="74"/>
      <c r="Y72" s="74"/>
      <c r="Z72" s="74"/>
    </row>
    <row r="73" ht="11.25" customHeight="1">
      <c r="A73" s="66" t="s">
        <v>1823</v>
      </c>
      <c r="B73" s="68" t="s">
        <v>118</v>
      </c>
      <c r="C73" s="66" t="s">
        <v>5803</v>
      </c>
      <c r="D73" s="126">
        <v>8.0</v>
      </c>
      <c r="E73" s="313">
        <v>8.0</v>
      </c>
      <c r="F73" s="66" t="s">
        <v>1823</v>
      </c>
      <c r="G73" s="74"/>
      <c r="H73" s="74"/>
      <c r="I73" s="74"/>
      <c r="J73" s="74"/>
      <c r="K73" s="74"/>
      <c r="L73" s="74"/>
      <c r="M73" s="74"/>
      <c r="N73" s="74"/>
      <c r="O73" s="74"/>
      <c r="P73" s="74"/>
      <c r="Q73" s="74"/>
      <c r="R73" s="74"/>
      <c r="S73" s="74"/>
      <c r="T73" s="74"/>
      <c r="U73" s="74"/>
      <c r="V73" s="74"/>
      <c r="W73" s="74"/>
      <c r="X73" s="74"/>
      <c r="Y73" s="74"/>
      <c r="Z73" s="74"/>
    </row>
    <row r="74" ht="11.25" customHeight="1">
      <c r="A74" s="66" t="s">
        <v>129</v>
      </c>
      <c r="B74" s="68" t="s">
        <v>118</v>
      </c>
      <c r="C74" s="66" t="s">
        <v>5804</v>
      </c>
      <c r="D74" s="126">
        <v>24.0</v>
      </c>
      <c r="E74" s="313">
        <v>24.0</v>
      </c>
      <c r="F74" s="66" t="s">
        <v>129</v>
      </c>
      <c r="G74" s="74"/>
      <c r="H74" s="74"/>
      <c r="I74" s="74"/>
      <c r="J74" s="74"/>
      <c r="K74" s="74"/>
      <c r="L74" s="74"/>
      <c r="M74" s="74"/>
      <c r="N74" s="74"/>
      <c r="O74" s="74"/>
      <c r="P74" s="74"/>
      <c r="Q74" s="74"/>
      <c r="R74" s="74"/>
      <c r="S74" s="74"/>
      <c r="T74" s="74"/>
      <c r="U74" s="74"/>
      <c r="V74" s="74"/>
      <c r="W74" s="74"/>
      <c r="X74" s="74"/>
      <c r="Y74" s="74"/>
      <c r="Z74" s="74"/>
    </row>
    <row r="75" ht="11.25" customHeight="1">
      <c r="A75" s="66" t="s">
        <v>129</v>
      </c>
      <c r="B75" s="68" t="s">
        <v>118</v>
      </c>
      <c r="C75" s="66" t="s">
        <v>5805</v>
      </c>
      <c r="D75" s="126">
        <v>20.0</v>
      </c>
      <c r="E75" s="313">
        <v>20.0</v>
      </c>
      <c r="F75" s="66" t="s">
        <v>129</v>
      </c>
      <c r="G75" s="74"/>
      <c r="H75" s="74"/>
      <c r="I75" s="74"/>
      <c r="J75" s="74"/>
      <c r="K75" s="74"/>
      <c r="L75" s="74"/>
      <c r="M75" s="74"/>
      <c r="N75" s="74"/>
      <c r="O75" s="74"/>
      <c r="P75" s="74"/>
      <c r="Q75" s="74"/>
      <c r="R75" s="74"/>
      <c r="S75" s="74"/>
      <c r="T75" s="74"/>
      <c r="U75" s="74"/>
      <c r="V75" s="74"/>
      <c r="W75" s="74"/>
      <c r="X75" s="74"/>
      <c r="Y75" s="74"/>
      <c r="Z75" s="74"/>
    </row>
    <row r="76" ht="11.25" customHeight="1">
      <c r="A76" s="66" t="s">
        <v>129</v>
      </c>
      <c r="B76" s="68" t="s">
        <v>118</v>
      </c>
      <c r="C76" s="66" t="s">
        <v>5806</v>
      </c>
      <c r="D76" s="126" t="s">
        <v>5807</v>
      </c>
      <c r="E76" s="313">
        <v>112.0</v>
      </c>
      <c r="F76" s="66" t="s">
        <v>129</v>
      </c>
      <c r="G76" s="74"/>
      <c r="H76" s="74"/>
      <c r="I76" s="74"/>
      <c r="J76" s="74"/>
      <c r="K76" s="74"/>
      <c r="L76" s="74"/>
      <c r="M76" s="74"/>
      <c r="N76" s="74"/>
      <c r="O76" s="74"/>
      <c r="P76" s="74"/>
      <c r="Q76" s="74"/>
      <c r="R76" s="74"/>
      <c r="S76" s="74"/>
      <c r="T76" s="74"/>
      <c r="U76" s="74"/>
      <c r="V76" s="74"/>
      <c r="W76" s="74"/>
      <c r="X76" s="74"/>
      <c r="Y76" s="74"/>
      <c r="Z76" s="74"/>
    </row>
    <row r="77" ht="11.25" customHeight="1">
      <c r="A77" s="66" t="s">
        <v>129</v>
      </c>
      <c r="B77" s="68" t="s">
        <v>118</v>
      </c>
      <c r="C77" s="66" t="s">
        <v>5808</v>
      </c>
      <c r="D77" s="126">
        <v>30.0</v>
      </c>
      <c r="E77" s="313">
        <v>30.0</v>
      </c>
      <c r="F77" s="66" t="s">
        <v>129</v>
      </c>
      <c r="G77" s="74"/>
      <c r="H77" s="74"/>
      <c r="I77" s="74"/>
      <c r="J77" s="74"/>
      <c r="K77" s="74"/>
      <c r="L77" s="74"/>
      <c r="M77" s="74"/>
      <c r="N77" s="74"/>
      <c r="O77" s="74"/>
      <c r="P77" s="74"/>
      <c r="Q77" s="74"/>
      <c r="R77" s="74"/>
      <c r="S77" s="74"/>
      <c r="T77" s="74"/>
      <c r="U77" s="74"/>
      <c r="V77" s="74"/>
      <c r="W77" s="74"/>
      <c r="X77" s="74"/>
      <c r="Y77" s="74"/>
      <c r="Z77" s="74"/>
    </row>
    <row r="78" ht="11.25" customHeight="1">
      <c r="A78" s="66" t="s">
        <v>129</v>
      </c>
      <c r="B78" s="68" t="s">
        <v>118</v>
      </c>
      <c r="C78" s="66" t="s">
        <v>5809</v>
      </c>
      <c r="D78" s="126">
        <v>30.0</v>
      </c>
      <c r="E78" s="313">
        <v>30.0</v>
      </c>
      <c r="F78" s="66" t="s">
        <v>129</v>
      </c>
      <c r="G78" s="74"/>
      <c r="H78" s="74"/>
      <c r="I78" s="74"/>
      <c r="J78" s="74"/>
      <c r="K78" s="74"/>
      <c r="L78" s="74"/>
      <c r="M78" s="74"/>
      <c r="N78" s="74"/>
      <c r="O78" s="74"/>
      <c r="P78" s="74"/>
      <c r="Q78" s="74"/>
      <c r="R78" s="74"/>
      <c r="S78" s="74"/>
      <c r="T78" s="74"/>
      <c r="U78" s="74"/>
      <c r="V78" s="74"/>
      <c r="W78" s="74"/>
      <c r="X78" s="74"/>
      <c r="Y78" s="74"/>
      <c r="Z78" s="74"/>
    </row>
    <row r="79" ht="11.25" customHeight="1">
      <c r="A79" s="66" t="s">
        <v>129</v>
      </c>
      <c r="B79" s="68" t="s">
        <v>118</v>
      </c>
      <c r="C79" s="66" t="s">
        <v>5810</v>
      </c>
      <c r="D79" s="126">
        <v>100.0</v>
      </c>
      <c r="E79" s="313">
        <v>100.0</v>
      </c>
      <c r="F79" s="66" t="s">
        <v>129</v>
      </c>
      <c r="G79" s="74"/>
      <c r="H79" s="74"/>
      <c r="I79" s="74"/>
      <c r="J79" s="74"/>
      <c r="K79" s="74"/>
      <c r="L79" s="74"/>
      <c r="M79" s="74"/>
      <c r="N79" s="74"/>
      <c r="O79" s="74"/>
      <c r="P79" s="74"/>
      <c r="Q79" s="74"/>
      <c r="R79" s="74"/>
      <c r="S79" s="74"/>
      <c r="T79" s="74"/>
      <c r="U79" s="74"/>
      <c r="V79" s="74"/>
      <c r="W79" s="74"/>
      <c r="X79" s="74"/>
      <c r="Y79" s="74"/>
      <c r="Z79" s="74"/>
    </row>
    <row r="80" ht="11.25" customHeight="1">
      <c r="A80" s="66" t="s">
        <v>132</v>
      </c>
      <c r="B80" s="68" t="s">
        <v>118</v>
      </c>
      <c r="C80" s="66" t="s">
        <v>5811</v>
      </c>
      <c r="D80" s="126">
        <v>40.0</v>
      </c>
      <c r="E80" s="313">
        <v>40.0</v>
      </c>
      <c r="F80" s="66" t="s">
        <v>132</v>
      </c>
      <c r="G80" s="74"/>
      <c r="H80" s="74"/>
      <c r="I80" s="74"/>
      <c r="J80" s="74"/>
      <c r="K80" s="74"/>
      <c r="L80" s="74"/>
      <c r="M80" s="74"/>
      <c r="N80" s="74"/>
      <c r="O80" s="74"/>
      <c r="P80" s="74"/>
      <c r="Q80" s="74"/>
      <c r="R80" s="74"/>
      <c r="S80" s="74"/>
      <c r="T80" s="74"/>
      <c r="U80" s="74"/>
      <c r="V80" s="74"/>
      <c r="W80" s="74"/>
      <c r="X80" s="74"/>
      <c r="Y80" s="74"/>
      <c r="Z80" s="74"/>
    </row>
    <row r="81" ht="11.25" customHeight="1">
      <c r="A81" s="100" t="s">
        <v>135</v>
      </c>
      <c r="B81" s="102" t="s">
        <v>118</v>
      </c>
      <c r="C81" s="100" t="s">
        <v>5812</v>
      </c>
      <c r="D81" s="303" t="s">
        <v>5813</v>
      </c>
      <c r="E81" s="321">
        <v>80.0</v>
      </c>
      <c r="F81" s="100" t="s">
        <v>135</v>
      </c>
      <c r="G81" s="74"/>
      <c r="H81" s="74"/>
      <c r="I81" s="74"/>
      <c r="J81" s="74"/>
      <c r="K81" s="74"/>
      <c r="L81" s="74"/>
      <c r="M81" s="74"/>
      <c r="N81" s="74"/>
      <c r="O81" s="74"/>
      <c r="P81" s="74"/>
      <c r="Q81" s="74"/>
      <c r="R81" s="74"/>
      <c r="S81" s="74"/>
      <c r="T81" s="74"/>
      <c r="U81" s="74"/>
      <c r="V81" s="74"/>
      <c r="W81" s="74"/>
      <c r="X81" s="74"/>
      <c r="Y81" s="74"/>
      <c r="Z81" s="74"/>
    </row>
    <row r="82" ht="11.25" customHeight="1">
      <c r="A82" s="66" t="s">
        <v>5665</v>
      </c>
      <c r="B82" s="68" t="s">
        <v>118</v>
      </c>
      <c r="C82" s="66" t="s">
        <v>5814</v>
      </c>
      <c r="D82" s="126">
        <v>8.0</v>
      </c>
      <c r="E82" s="313">
        <v>4.0</v>
      </c>
      <c r="F82" s="66" t="s">
        <v>5665</v>
      </c>
      <c r="G82" s="74"/>
      <c r="H82" s="74"/>
      <c r="I82" s="74"/>
      <c r="J82" s="74"/>
      <c r="K82" s="74"/>
      <c r="L82" s="74"/>
      <c r="M82" s="74"/>
      <c r="N82" s="74"/>
      <c r="O82" s="74"/>
      <c r="P82" s="74"/>
      <c r="Q82" s="74"/>
      <c r="R82" s="74"/>
      <c r="S82" s="74"/>
      <c r="T82" s="74"/>
      <c r="U82" s="74"/>
      <c r="V82" s="74"/>
      <c r="W82" s="74"/>
      <c r="X82" s="74"/>
      <c r="Y82" s="74"/>
      <c r="Z82" s="74"/>
    </row>
    <row r="83" ht="11.25" customHeight="1">
      <c r="A83" s="66" t="s">
        <v>137</v>
      </c>
      <c r="B83" s="68" t="s">
        <v>118</v>
      </c>
      <c r="C83" s="66" t="s">
        <v>5782</v>
      </c>
      <c r="D83" s="126">
        <v>100.0</v>
      </c>
      <c r="E83" s="313">
        <v>100.0</v>
      </c>
      <c r="F83" s="66" t="s">
        <v>137</v>
      </c>
      <c r="G83" s="74"/>
      <c r="H83" s="74"/>
      <c r="I83" s="74"/>
      <c r="J83" s="74"/>
      <c r="K83" s="74"/>
      <c r="L83" s="74"/>
      <c r="M83" s="74"/>
      <c r="N83" s="74"/>
      <c r="O83" s="74"/>
      <c r="P83" s="74"/>
      <c r="Q83" s="74"/>
      <c r="R83" s="74"/>
      <c r="S83" s="74"/>
      <c r="T83" s="74"/>
      <c r="U83" s="74"/>
      <c r="V83" s="74"/>
      <c r="W83" s="74"/>
      <c r="X83" s="74"/>
      <c r="Y83" s="74"/>
      <c r="Z83" s="74"/>
    </row>
    <row r="84" ht="11.25" customHeight="1">
      <c r="A84" s="66" t="s">
        <v>2732</v>
      </c>
      <c r="B84" s="68" t="s">
        <v>118</v>
      </c>
      <c r="C84" s="66" t="s">
        <v>5815</v>
      </c>
      <c r="D84" s="126" t="s">
        <v>5816</v>
      </c>
      <c r="E84" s="313">
        <v>8.0</v>
      </c>
      <c r="F84" s="66" t="s">
        <v>2732</v>
      </c>
      <c r="G84" s="74"/>
      <c r="H84" s="74"/>
      <c r="I84" s="74"/>
      <c r="J84" s="74"/>
      <c r="K84" s="74"/>
      <c r="L84" s="74"/>
      <c r="M84" s="74"/>
      <c r="N84" s="74"/>
      <c r="O84" s="74"/>
      <c r="P84" s="74"/>
      <c r="Q84" s="74"/>
      <c r="R84" s="74"/>
      <c r="S84" s="74"/>
      <c r="T84" s="74"/>
      <c r="U84" s="74"/>
      <c r="V84" s="74"/>
      <c r="W84" s="74"/>
      <c r="X84" s="74"/>
      <c r="Y84" s="74"/>
      <c r="Z84" s="74"/>
    </row>
    <row r="85" ht="11.25" customHeight="1">
      <c r="A85" s="66" t="s">
        <v>2732</v>
      </c>
      <c r="B85" s="68" t="s">
        <v>118</v>
      </c>
      <c r="C85" s="66" t="s">
        <v>5817</v>
      </c>
      <c r="D85" s="126" t="s">
        <v>5818</v>
      </c>
      <c r="E85" s="313">
        <v>58.0</v>
      </c>
      <c r="F85" s="66" t="s">
        <v>2732</v>
      </c>
      <c r="G85" s="74"/>
      <c r="H85" s="74"/>
      <c r="I85" s="74"/>
      <c r="J85" s="74"/>
      <c r="K85" s="74"/>
      <c r="L85" s="74"/>
      <c r="M85" s="74"/>
      <c r="N85" s="74"/>
      <c r="O85" s="74"/>
      <c r="P85" s="74"/>
      <c r="Q85" s="74"/>
      <c r="R85" s="74"/>
      <c r="S85" s="74"/>
      <c r="T85" s="74"/>
      <c r="U85" s="74"/>
      <c r="V85" s="74"/>
      <c r="W85" s="74"/>
      <c r="X85" s="74"/>
      <c r="Y85" s="74"/>
      <c r="Z85" s="74"/>
    </row>
    <row r="86" ht="11.25" customHeight="1">
      <c r="A86" s="66" t="s">
        <v>2732</v>
      </c>
      <c r="B86" s="68" t="s">
        <v>118</v>
      </c>
      <c r="C86" s="66" t="s">
        <v>5819</v>
      </c>
      <c r="D86" s="126" t="s">
        <v>5820</v>
      </c>
      <c r="E86" s="313">
        <v>120.0</v>
      </c>
      <c r="F86" s="66" t="s">
        <v>2732</v>
      </c>
      <c r="G86" s="74"/>
      <c r="H86" s="74"/>
      <c r="I86" s="74"/>
      <c r="J86" s="74"/>
      <c r="K86" s="74"/>
      <c r="L86" s="74"/>
      <c r="M86" s="74"/>
      <c r="N86" s="74"/>
      <c r="O86" s="74"/>
      <c r="P86" s="74"/>
      <c r="Q86" s="74"/>
      <c r="R86" s="74"/>
      <c r="S86" s="74"/>
      <c r="T86" s="74"/>
      <c r="U86" s="74"/>
      <c r="V86" s="74"/>
      <c r="W86" s="74"/>
      <c r="X86" s="74"/>
      <c r="Y86" s="74"/>
      <c r="Z86" s="74"/>
    </row>
    <row r="87" ht="11.25" customHeight="1">
      <c r="A87" s="66" t="s">
        <v>2737</v>
      </c>
      <c r="B87" s="68" t="s">
        <v>118</v>
      </c>
      <c r="C87" s="66" t="s">
        <v>5770</v>
      </c>
      <c r="D87" s="126" t="s">
        <v>5821</v>
      </c>
      <c r="E87" s="313">
        <v>8.0</v>
      </c>
      <c r="F87" s="66" t="s">
        <v>2737</v>
      </c>
      <c r="G87" s="74"/>
      <c r="H87" s="74"/>
      <c r="I87" s="74"/>
      <c r="J87" s="74"/>
      <c r="K87" s="74"/>
      <c r="L87" s="74"/>
      <c r="M87" s="74"/>
      <c r="N87" s="74"/>
      <c r="O87" s="74"/>
      <c r="P87" s="74"/>
      <c r="Q87" s="74"/>
      <c r="R87" s="74"/>
      <c r="S87" s="74"/>
      <c r="T87" s="74"/>
      <c r="U87" s="74"/>
      <c r="V87" s="74"/>
      <c r="W87" s="74"/>
      <c r="X87" s="74"/>
      <c r="Y87" s="74"/>
      <c r="Z87" s="74"/>
    </row>
    <row r="88" ht="11.25" customHeight="1">
      <c r="A88" s="66" t="s">
        <v>140</v>
      </c>
      <c r="B88" s="68" t="s">
        <v>118</v>
      </c>
      <c r="C88" s="66" t="s">
        <v>5822</v>
      </c>
      <c r="D88" s="126" t="s">
        <v>5823</v>
      </c>
      <c r="E88" s="313">
        <v>80.0</v>
      </c>
      <c r="F88" s="66" t="s">
        <v>140</v>
      </c>
      <c r="G88" s="74"/>
      <c r="H88" s="74"/>
      <c r="I88" s="74"/>
      <c r="J88" s="74"/>
      <c r="K88" s="74"/>
      <c r="L88" s="74"/>
      <c r="M88" s="74"/>
      <c r="N88" s="74"/>
      <c r="O88" s="74"/>
      <c r="P88" s="74"/>
      <c r="Q88" s="74"/>
      <c r="R88" s="74"/>
      <c r="S88" s="74"/>
      <c r="T88" s="74"/>
      <c r="U88" s="74"/>
      <c r="V88" s="74"/>
      <c r="W88" s="74"/>
      <c r="X88" s="74"/>
      <c r="Y88" s="74"/>
      <c r="Z88" s="74"/>
    </row>
    <row r="89" ht="11.25" customHeight="1">
      <c r="A89" s="66" t="s">
        <v>140</v>
      </c>
      <c r="B89" s="68" t="s">
        <v>118</v>
      </c>
      <c r="C89" s="66" t="s">
        <v>5824</v>
      </c>
      <c r="D89" s="126">
        <v>50.0</v>
      </c>
      <c r="E89" s="313">
        <v>50.0</v>
      </c>
      <c r="F89" s="66" t="s">
        <v>140</v>
      </c>
      <c r="G89" s="74"/>
      <c r="H89" s="74"/>
      <c r="I89" s="74"/>
      <c r="J89" s="74"/>
      <c r="K89" s="74"/>
      <c r="L89" s="74"/>
      <c r="M89" s="74"/>
      <c r="N89" s="74"/>
      <c r="O89" s="74"/>
      <c r="P89" s="74"/>
      <c r="Q89" s="74"/>
      <c r="R89" s="74"/>
      <c r="S89" s="74"/>
      <c r="T89" s="74"/>
      <c r="U89" s="74"/>
      <c r="V89" s="74"/>
      <c r="W89" s="74"/>
      <c r="X89" s="74"/>
      <c r="Y89" s="74"/>
      <c r="Z89" s="74"/>
    </row>
    <row r="90" ht="11.25" customHeight="1">
      <c r="A90" s="66" t="s">
        <v>140</v>
      </c>
      <c r="B90" s="68" t="s">
        <v>118</v>
      </c>
      <c r="C90" s="66" t="s">
        <v>5825</v>
      </c>
      <c r="D90" s="126">
        <v>30.0</v>
      </c>
      <c r="E90" s="313">
        <v>30.0</v>
      </c>
      <c r="F90" s="66" t="s">
        <v>140</v>
      </c>
      <c r="G90" s="74"/>
      <c r="H90" s="74"/>
      <c r="I90" s="74"/>
      <c r="J90" s="74"/>
      <c r="K90" s="74"/>
      <c r="L90" s="74"/>
      <c r="M90" s="74"/>
      <c r="N90" s="74"/>
      <c r="O90" s="74"/>
      <c r="P90" s="74"/>
      <c r="Q90" s="74"/>
      <c r="R90" s="74"/>
      <c r="S90" s="74"/>
      <c r="T90" s="74"/>
      <c r="U90" s="74"/>
      <c r="V90" s="74"/>
      <c r="W90" s="74"/>
      <c r="X90" s="74"/>
      <c r="Y90" s="74"/>
      <c r="Z90" s="74"/>
    </row>
    <row r="91" ht="11.25" customHeight="1">
      <c r="A91" s="66" t="s">
        <v>140</v>
      </c>
      <c r="B91" s="68" t="s">
        <v>118</v>
      </c>
      <c r="C91" s="66" t="s">
        <v>5826</v>
      </c>
      <c r="D91" s="126">
        <v>30.0</v>
      </c>
      <c r="E91" s="313">
        <v>30.0</v>
      </c>
      <c r="F91" s="66" t="s">
        <v>140</v>
      </c>
      <c r="G91" s="74"/>
      <c r="H91" s="74"/>
      <c r="I91" s="74"/>
      <c r="J91" s="74"/>
      <c r="K91" s="74"/>
      <c r="L91" s="74"/>
      <c r="M91" s="74"/>
      <c r="N91" s="74"/>
      <c r="O91" s="74"/>
      <c r="P91" s="74"/>
      <c r="Q91" s="74"/>
      <c r="R91" s="74"/>
      <c r="S91" s="74"/>
      <c r="T91" s="74"/>
      <c r="U91" s="74"/>
      <c r="V91" s="74"/>
      <c r="W91" s="74"/>
      <c r="X91" s="74"/>
      <c r="Y91" s="74"/>
      <c r="Z91" s="74"/>
    </row>
    <row r="92" ht="11.25" customHeight="1">
      <c r="A92" s="66" t="s">
        <v>140</v>
      </c>
      <c r="B92" s="68" t="s">
        <v>118</v>
      </c>
      <c r="C92" s="66" t="s">
        <v>5827</v>
      </c>
      <c r="D92" s="126">
        <v>30.0</v>
      </c>
      <c r="E92" s="313">
        <v>30.0</v>
      </c>
      <c r="F92" s="66" t="s">
        <v>140</v>
      </c>
      <c r="G92" s="74"/>
      <c r="H92" s="74"/>
      <c r="I92" s="74"/>
      <c r="J92" s="74"/>
      <c r="K92" s="74"/>
      <c r="L92" s="74"/>
      <c r="M92" s="74"/>
      <c r="N92" s="74"/>
      <c r="O92" s="74"/>
      <c r="P92" s="74"/>
      <c r="Q92" s="74"/>
      <c r="R92" s="74"/>
      <c r="S92" s="74"/>
      <c r="T92" s="74"/>
      <c r="U92" s="74"/>
      <c r="V92" s="74"/>
      <c r="W92" s="74"/>
      <c r="X92" s="74"/>
      <c r="Y92" s="74"/>
      <c r="Z92" s="74"/>
    </row>
    <row r="93" ht="11.25" customHeight="1">
      <c r="A93" s="66" t="s">
        <v>140</v>
      </c>
      <c r="B93" s="68" t="s">
        <v>118</v>
      </c>
      <c r="C93" s="66" t="s">
        <v>5828</v>
      </c>
      <c r="D93" s="126">
        <v>100.0</v>
      </c>
      <c r="E93" s="313">
        <v>100.0</v>
      </c>
      <c r="F93" s="66" t="s">
        <v>140</v>
      </c>
      <c r="G93" s="74"/>
      <c r="H93" s="74"/>
      <c r="I93" s="74"/>
      <c r="J93" s="74"/>
      <c r="K93" s="74"/>
      <c r="L93" s="74"/>
      <c r="M93" s="74"/>
      <c r="N93" s="74"/>
      <c r="O93" s="74"/>
      <c r="P93" s="74"/>
      <c r="Q93" s="74"/>
      <c r="R93" s="74"/>
      <c r="S93" s="74"/>
      <c r="T93" s="74"/>
      <c r="U93" s="74"/>
      <c r="V93" s="74"/>
      <c r="W93" s="74"/>
      <c r="X93" s="74"/>
      <c r="Y93" s="74"/>
      <c r="Z93" s="74"/>
    </row>
    <row r="94" ht="11.25" customHeight="1">
      <c r="A94" s="66" t="s">
        <v>140</v>
      </c>
      <c r="B94" s="68" t="s">
        <v>118</v>
      </c>
      <c r="C94" s="66" t="s">
        <v>5829</v>
      </c>
      <c r="D94" s="126" t="s">
        <v>5830</v>
      </c>
      <c r="E94" s="313">
        <v>160.0</v>
      </c>
      <c r="F94" s="66" t="s">
        <v>140</v>
      </c>
      <c r="G94" s="74"/>
      <c r="H94" s="74"/>
      <c r="I94" s="74"/>
      <c r="J94" s="74"/>
      <c r="K94" s="74"/>
      <c r="L94" s="74"/>
      <c r="M94" s="74"/>
      <c r="N94" s="74"/>
      <c r="O94" s="74"/>
      <c r="P94" s="74"/>
      <c r="Q94" s="74"/>
      <c r="R94" s="74"/>
      <c r="S94" s="74"/>
      <c r="T94" s="74"/>
      <c r="U94" s="74"/>
      <c r="V94" s="74"/>
      <c r="W94" s="74"/>
      <c r="X94" s="74"/>
      <c r="Y94" s="74"/>
      <c r="Z94" s="74"/>
    </row>
    <row r="95" ht="11.25" customHeight="1">
      <c r="A95" s="66" t="s">
        <v>140</v>
      </c>
      <c r="B95" s="68" t="s">
        <v>118</v>
      </c>
      <c r="C95" s="66" t="s">
        <v>5831</v>
      </c>
      <c r="D95" s="126">
        <v>80.0</v>
      </c>
      <c r="E95" s="313">
        <v>80.0</v>
      </c>
      <c r="F95" s="66" t="s">
        <v>140</v>
      </c>
      <c r="G95" s="74"/>
      <c r="H95" s="74"/>
      <c r="I95" s="74"/>
      <c r="J95" s="74"/>
      <c r="K95" s="74"/>
      <c r="L95" s="74"/>
      <c r="M95" s="74"/>
      <c r="N95" s="74"/>
      <c r="O95" s="74"/>
      <c r="P95" s="74"/>
      <c r="Q95" s="74"/>
      <c r="R95" s="74"/>
      <c r="S95" s="74"/>
      <c r="T95" s="74"/>
      <c r="U95" s="74"/>
      <c r="V95" s="74"/>
      <c r="W95" s="74"/>
      <c r="X95" s="74"/>
      <c r="Y95" s="74"/>
      <c r="Z95" s="74"/>
    </row>
    <row r="96" ht="11.25" customHeight="1">
      <c r="A96" s="66" t="s">
        <v>141</v>
      </c>
      <c r="B96" s="68" t="s">
        <v>118</v>
      </c>
      <c r="C96" s="66" t="s">
        <v>5832</v>
      </c>
      <c r="D96" s="268" t="s">
        <v>5833</v>
      </c>
      <c r="E96" s="313">
        <v>16.0</v>
      </c>
      <c r="F96" s="66" t="s">
        <v>141</v>
      </c>
      <c r="G96" s="74"/>
      <c r="H96" s="74"/>
      <c r="I96" s="74"/>
      <c r="J96" s="74"/>
      <c r="K96" s="74"/>
      <c r="L96" s="74"/>
      <c r="M96" s="74"/>
      <c r="N96" s="74"/>
      <c r="O96" s="74"/>
      <c r="P96" s="74"/>
      <c r="Q96" s="74"/>
      <c r="R96" s="74"/>
      <c r="S96" s="74"/>
      <c r="T96" s="74"/>
      <c r="U96" s="74"/>
      <c r="V96" s="74"/>
      <c r="W96" s="74"/>
      <c r="X96" s="74"/>
      <c r="Y96" s="74"/>
      <c r="Z96" s="74"/>
    </row>
    <row r="97" ht="11.25" customHeight="1">
      <c r="A97" s="66" t="s">
        <v>141</v>
      </c>
      <c r="B97" s="68" t="s">
        <v>118</v>
      </c>
      <c r="C97" s="66" t="s">
        <v>5834</v>
      </c>
      <c r="D97" s="126" t="s">
        <v>5818</v>
      </c>
      <c r="E97" s="313">
        <v>58.0</v>
      </c>
      <c r="F97" s="66" t="s">
        <v>141</v>
      </c>
      <c r="G97" s="74"/>
      <c r="H97" s="74"/>
      <c r="I97" s="74"/>
      <c r="J97" s="74"/>
      <c r="K97" s="74"/>
      <c r="L97" s="74"/>
      <c r="M97" s="74"/>
      <c r="N97" s="74"/>
      <c r="O97" s="74"/>
      <c r="P97" s="74"/>
      <c r="Q97" s="74"/>
      <c r="R97" s="74"/>
      <c r="S97" s="74"/>
      <c r="T97" s="74"/>
      <c r="U97" s="74"/>
      <c r="V97" s="74"/>
      <c r="W97" s="74"/>
      <c r="X97" s="74"/>
      <c r="Y97" s="74"/>
      <c r="Z97" s="74"/>
    </row>
    <row r="98" ht="11.25" customHeight="1">
      <c r="A98" s="66" t="s">
        <v>141</v>
      </c>
      <c r="B98" s="68" t="s">
        <v>118</v>
      </c>
      <c r="C98" s="66" t="s">
        <v>5835</v>
      </c>
      <c r="D98" s="126" t="s">
        <v>5820</v>
      </c>
      <c r="E98" s="313">
        <v>120.0</v>
      </c>
      <c r="F98" s="66" t="s">
        <v>141</v>
      </c>
      <c r="G98" s="74"/>
      <c r="H98" s="74"/>
      <c r="I98" s="74"/>
      <c r="J98" s="74"/>
      <c r="K98" s="74"/>
      <c r="L98" s="74"/>
      <c r="M98" s="74"/>
      <c r="N98" s="74"/>
      <c r="O98" s="74"/>
      <c r="P98" s="74"/>
      <c r="Q98" s="74"/>
      <c r="R98" s="74"/>
      <c r="S98" s="74"/>
      <c r="T98" s="74"/>
      <c r="U98" s="74"/>
      <c r="V98" s="74"/>
      <c r="W98" s="74"/>
      <c r="X98" s="74"/>
      <c r="Y98" s="74"/>
      <c r="Z98" s="74"/>
    </row>
    <row r="99" ht="11.25" customHeight="1">
      <c r="A99" s="66" t="s">
        <v>5836</v>
      </c>
      <c r="B99" s="68" t="s">
        <v>118</v>
      </c>
      <c r="C99" s="66" t="s">
        <v>5837</v>
      </c>
      <c r="D99" s="126">
        <v>8.0</v>
      </c>
      <c r="E99" s="313">
        <v>4.0</v>
      </c>
      <c r="F99" s="66" t="s">
        <v>5836</v>
      </c>
      <c r="G99" s="74"/>
      <c r="H99" s="74"/>
      <c r="I99" s="74"/>
      <c r="J99" s="74"/>
      <c r="K99" s="74"/>
      <c r="L99" s="74"/>
      <c r="M99" s="74"/>
      <c r="N99" s="74"/>
      <c r="O99" s="74"/>
      <c r="P99" s="74"/>
      <c r="Q99" s="74"/>
      <c r="R99" s="74"/>
      <c r="S99" s="74"/>
      <c r="T99" s="74"/>
      <c r="U99" s="74"/>
      <c r="V99" s="74"/>
      <c r="W99" s="74"/>
      <c r="X99" s="74"/>
      <c r="Y99" s="74"/>
      <c r="Z99" s="74"/>
    </row>
    <row r="100" ht="11.25" customHeight="1">
      <c r="A100" s="66" t="s">
        <v>5836</v>
      </c>
      <c r="B100" s="68" t="s">
        <v>118</v>
      </c>
      <c r="C100" s="66" t="s">
        <v>5838</v>
      </c>
      <c r="D100" s="126">
        <v>8.0</v>
      </c>
      <c r="E100" s="313">
        <v>4.0</v>
      </c>
      <c r="F100" s="66" t="s">
        <v>5836</v>
      </c>
      <c r="G100" s="74"/>
      <c r="H100" s="74"/>
      <c r="I100" s="74"/>
      <c r="J100" s="74"/>
      <c r="K100" s="74"/>
      <c r="L100" s="74"/>
      <c r="M100" s="74"/>
      <c r="N100" s="74"/>
      <c r="O100" s="74"/>
      <c r="P100" s="74"/>
      <c r="Q100" s="74"/>
      <c r="R100" s="74"/>
      <c r="S100" s="74"/>
      <c r="T100" s="74"/>
      <c r="U100" s="74"/>
      <c r="V100" s="74"/>
      <c r="W100" s="74"/>
      <c r="X100" s="74"/>
      <c r="Y100" s="74"/>
      <c r="Z100" s="74"/>
    </row>
    <row r="101" ht="11.25" customHeight="1">
      <c r="A101" s="66" t="s">
        <v>142</v>
      </c>
      <c r="B101" s="68" t="s">
        <v>118</v>
      </c>
      <c r="C101" s="66" t="s">
        <v>5839</v>
      </c>
      <c r="D101" s="126">
        <v>100.0</v>
      </c>
      <c r="E101" s="313">
        <v>32.0</v>
      </c>
      <c r="F101" s="66" t="s">
        <v>142</v>
      </c>
      <c r="G101" s="74"/>
      <c r="H101" s="74"/>
      <c r="I101" s="74"/>
      <c r="J101" s="74"/>
      <c r="K101" s="74"/>
      <c r="L101" s="74"/>
      <c r="M101" s="74"/>
      <c r="N101" s="74"/>
      <c r="O101" s="74"/>
      <c r="P101" s="74"/>
      <c r="Q101" s="74"/>
      <c r="R101" s="74"/>
      <c r="S101" s="74"/>
      <c r="T101" s="74"/>
      <c r="U101" s="74"/>
      <c r="V101" s="74"/>
      <c r="W101" s="74"/>
      <c r="X101" s="74"/>
      <c r="Y101" s="74"/>
      <c r="Z101" s="74"/>
    </row>
    <row r="102" ht="11.25" customHeight="1">
      <c r="A102" s="66" t="s">
        <v>3121</v>
      </c>
      <c r="B102" s="68" t="s">
        <v>118</v>
      </c>
      <c r="C102" s="66" t="s">
        <v>5840</v>
      </c>
      <c r="D102" s="126">
        <v>48.0</v>
      </c>
      <c r="E102" s="313">
        <v>48.0</v>
      </c>
      <c r="F102" s="66" t="s">
        <v>3121</v>
      </c>
      <c r="G102" s="74"/>
      <c r="H102" s="74"/>
      <c r="I102" s="74"/>
      <c r="J102" s="74"/>
      <c r="K102" s="74"/>
      <c r="L102" s="74"/>
      <c r="M102" s="74"/>
      <c r="N102" s="74"/>
      <c r="O102" s="74"/>
      <c r="P102" s="74"/>
      <c r="Q102" s="74"/>
      <c r="R102" s="74"/>
      <c r="S102" s="74"/>
      <c r="T102" s="74"/>
      <c r="U102" s="74"/>
      <c r="V102" s="74"/>
      <c r="W102" s="74"/>
      <c r="X102" s="74"/>
      <c r="Y102" s="74"/>
      <c r="Z102" s="74"/>
    </row>
    <row r="103" ht="11.25" customHeight="1">
      <c r="A103" s="66" t="s">
        <v>1956</v>
      </c>
      <c r="B103" s="68" t="s">
        <v>942</v>
      </c>
      <c r="C103" s="66" t="s">
        <v>5841</v>
      </c>
      <c r="D103" s="126" t="s">
        <v>5842</v>
      </c>
      <c r="E103" s="313">
        <v>80.0</v>
      </c>
      <c r="F103" s="66" t="s">
        <v>1956</v>
      </c>
      <c r="G103" s="74"/>
      <c r="H103" s="74"/>
      <c r="I103" s="74"/>
      <c r="J103" s="74"/>
      <c r="K103" s="74"/>
      <c r="L103" s="74"/>
      <c r="M103" s="74"/>
      <c r="N103" s="74"/>
      <c r="O103" s="74"/>
      <c r="P103" s="74"/>
      <c r="Q103" s="74"/>
      <c r="R103" s="74"/>
      <c r="S103" s="74"/>
      <c r="T103" s="74"/>
      <c r="U103" s="74"/>
      <c r="V103" s="74"/>
      <c r="W103" s="74"/>
      <c r="X103" s="74"/>
      <c r="Y103" s="74"/>
      <c r="Z103" s="74"/>
    </row>
    <row r="104" ht="11.25" customHeight="1">
      <c r="A104" s="133" t="s">
        <v>1956</v>
      </c>
      <c r="B104" s="68" t="s">
        <v>942</v>
      </c>
      <c r="C104" s="66" t="s">
        <v>5843</v>
      </c>
      <c r="D104" s="126">
        <v>20.0</v>
      </c>
      <c r="E104" s="313">
        <v>20.0</v>
      </c>
      <c r="F104" s="141" t="s">
        <v>1956</v>
      </c>
      <c r="G104" s="74"/>
      <c r="H104" s="74"/>
      <c r="I104" s="74"/>
      <c r="J104" s="74"/>
      <c r="K104" s="74"/>
      <c r="L104" s="74"/>
      <c r="M104" s="74"/>
      <c r="N104" s="74"/>
      <c r="O104" s="74"/>
      <c r="P104" s="74"/>
      <c r="Q104" s="74"/>
      <c r="R104" s="74"/>
      <c r="S104" s="74"/>
      <c r="T104" s="74"/>
      <c r="U104" s="74"/>
      <c r="V104" s="74"/>
      <c r="W104" s="74"/>
      <c r="X104" s="74"/>
      <c r="Y104" s="74"/>
      <c r="Z104" s="74"/>
    </row>
    <row r="105" ht="11.25" customHeight="1">
      <c r="A105" s="133" t="s">
        <v>1956</v>
      </c>
      <c r="B105" s="68" t="s">
        <v>942</v>
      </c>
      <c r="C105" s="66" t="s">
        <v>5844</v>
      </c>
      <c r="D105" s="126">
        <v>30.0</v>
      </c>
      <c r="E105" s="126">
        <v>30.0</v>
      </c>
      <c r="F105" s="141" t="s">
        <v>1956</v>
      </c>
      <c r="G105" s="74"/>
      <c r="H105" s="74"/>
      <c r="I105" s="74"/>
      <c r="J105" s="74"/>
      <c r="K105" s="74"/>
      <c r="L105" s="74"/>
      <c r="M105" s="74"/>
      <c r="N105" s="74"/>
      <c r="O105" s="74"/>
      <c r="P105" s="74"/>
      <c r="Q105" s="74"/>
      <c r="R105" s="74"/>
      <c r="S105" s="74"/>
      <c r="T105" s="74"/>
      <c r="U105" s="74"/>
      <c r="V105" s="74"/>
      <c r="W105" s="74"/>
      <c r="X105" s="74"/>
      <c r="Y105" s="74"/>
      <c r="Z105" s="74"/>
    </row>
    <row r="106" ht="11.25" customHeight="1">
      <c r="A106" s="133" t="s">
        <v>1956</v>
      </c>
      <c r="B106" s="68" t="s">
        <v>942</v>
      </c>
      <c r="C106" s="422" t="s">
        <v>5845</v>
      </c>
      <c r="D106" s="126">
        <v>30.0</v>
      </c>
      <c r="E106" s="313">
        <v>30.0</v>
      </c>
      <c r="F106" s="141" t="s">
        <v>1956</v>
      </c>
      <c r="G106" s="74"/>
      <c r="H106" s="74"/>
      <c r="I106" s="74"/>
      <c r="J106" s="74"/>
      <c r="K106" s="74"/>
      <c r="L106" s="74"/>
      <c r="M106" s="74"/>
      <c r="N106" s="74"/>
      <c r="O106" s="74"/>
      <c r="P106" s="74"/>
      <c r="Q106" s="74"/>
      <c r="R106" s="74"/>
      <c r="S106" s="74"/>
      <c r="T106" s="74"/>
      <c r="U106" s="74"/>
      <c r="V106" s="74"/>
      <c r="W106" s="74"/>
      <c r="X106" s="74"/>
      <c r="Y106" s="74"/>
      <c r="Z106" s="74"/>
    </row>
    <row r="107" ht="11.25" customHeight="1">
      <c r="A107" s="133" t="s">
        <v>1956</v>
      </c>
      <c r="B107" s="68" t="s">
        <v>942</v>
      </c>
      <c r="C107" s="66" t="s">
        <v>5782</v>
      </c>
      <c r="D107" s="126">
        <v>100.0</v>
      </c>
      <c r="E107" s="313">
        <v>100.0</v>
      </c>
      <c r="F107" s="141" t="s">
        <v>1956</v>
      </c>
      <c r="G107" s="74"/>
      <c r="H107" s="74"/>
      <c r="I107" s="74"/>
      <c r="J107" s="74"/>
      <c r="K107" s="74"/>
      <c r="L107" s="74"/>
      <c r="M107" s="74"/>
      <c r="N107" s="74"/>
      <c r="O107" s="74"/>
      <c r="P107" s="74"/>
      <c r="Q107" s="74"/>
      <c r="R107" s="74"/>
      <c r="S107" s="74"/>
      <c r="T107" s="74"/>
      <c r="U107" s="74"/>
      <c r="V107" s="74"/>
      <c r="W107" s="74"/>
      <c r="X107" s="74"/>
      <c r="Y107" s="74"/>
      <c r="Z107" s="74"/>
    </row>
    <row r="108" ht="11.25" customHeight="1">
      <c r="A108" s="133" t="s">
        <v>1956</v>
      </c>
      <c r="B108" s="68" t="s">
        <v>942</v>
      </c>
      <c r="C108" s="237" t="s">
        <v>5824</v>
      </c>
      <c r="D108" s="126">
        <v>50.0</v>
      </c>
      <c r="E108" s="313">
        <v>50.0</v>
      </c>
      <c r="F108" s="141" t="s">
        <v>1956</v>
      </c>
      <c r="G108" s="74"/>
      <c r="H108" s="74"/>
      <c r="I108" s="74"/>
      <c r="J108" s="74"/>
      <c r="K108" s="74"/>
      <c r="L108" s="74"/>
      <c r="M108" s="74"/>
      <c r="N108" s="74"/>
      <c r="O108" s="74"/>
      <c r="P108" s="74"/>
      <c r="Q108" s="74"/>
      <c r="R108" s="74"/>
      <c r="S108" s="74"/>
      <c r="T108" s="74"/>
      <c r="U108" s="74"/>
      <c r="V108" s="74"/>
      <c r="W108" s="74"/>
      <c r="X108" s="74"/>
      <c r="Y108" s="74"/>
      <c r="Z108" s="74"/>
    </row>
    <row r="109" ht="11.25" customHeight="1">
      <c r="A109" s="133" t="s">
        <v>1956</v>
      </c>
      <c r="B109" s="68" t="s">
        <v>942</v>
      </c>
      <c r="C109" s="66" t="s">
        <v>5825</v>
      </c>
      <c r="D109" s="126">
        <v>30.0</v>
      </c>
      <c r="E109" s="313">
        <v>30.0</v>
      </c>
      <c r="F109" s="141" t="s">
        <v>1956</v>
      </c>
      <c r="G109" s="74"/>
      <c r="H109" s="74"/>
      <c r="I109" s="74"/>
      <c r="J109" s="74"/>
      <c r="K109" s="74"/>
      <c r="L109" s="74"/>
      <c r="M109" s="74"/>
      <c r="N109" s="74"/>
      <c r="O109" s="74"/>
      <c r="P109" s="74"/>
      <c r="Q109" s="74"/>
      <c r="R109" s="74"/>
      <c r="S109" s="74"/>
      <c r="T109" s="74"/>
      <c r="U109" s="74"/>
      <c r="V109" s="74"/>
      <c r="W109" s="74"/>
      <c r="X109" s="74"/>
      <c r="Y109" s="74"/>
      <c r="Z109" s="74"/>
    </row>
    <row r="110" ht="11.25" customHeight="1">
      <c r="A110" s="66" t="s">
        <v>2763</v>
      </c>
      <c r="B110" s="68" t="s">
        <v>1067</v>
      </c>
      <c r="C110" s="66" t="s">
        <v>5846</v>
      </c>
      <c r="D110" s="126" t="s">
        <v>5847</v>
      </c>
      <c r="E110" s="313">
        <v>40.0</v>
      </c>
      <c r="F110" s="66" t="s">
        <v>2763</v>
      </c>
      <c r="G110" s="74"/>
      <c r="H110" s="74"/>
      <c r="I110" s="74"/>
      <c r="J110" s="74"/>
      <c r="K110" s="74"/>
      <c r="L110" s="74"/>
      <c r="M110" s="74"/>
      <c r="N110" s="74"/>
      <c r="O110" s="74"/>
      <c r="P110" s="74"/>
      <c r="Q110" s="74"/>
      <c r="R110" s="74"/>
      <c r="S110" s="74"/>
      <c r="T110" s="74"/>
      <c r="U110" s="74"/>
      <c r="V110" s="74"/>
      <c r="W110" s="74"/>
      <c r="X110" s="74"/>
      <c r="Y110" s="74"/>
      <c r="Z110" s="74"/>
    </row>
    <row r="111" ht="11.25" customHeight="1">
      <c r="A111" s="66"/>
      <c r="B111" s="68"/>
      <c r="C111" s="66"/>
      <c r="D111" s="69"/>
      <c r="E111" s="308"/>
      <c r="F111" s="112"/>
      <c r="G111" s="74"/>
      <c r="H111" s="74"/>
      <c r="I111" s="74"/>
      <c r="J111" s="74"/>
      <c r="K111" s="74"/>
      <c r="L111" s="74"/>
      <c r="M111" s="74"/>
      <c r="N111" s="74"/>
      <c r="O111" s="74"/>
      <c r="P111" s="74"/>
      <c r="Q111" s="74"/>
      <c r="R111" s="74"/>
      <c r="S111" s="74"/>
      <c r="T111" s="74"/>
      <c r="U111" s="74"/>
      <c r="V111" s="74"/>
      <c r="W111" s="74"/>
      <c r="X111" s="74"/>
      <c r="Y111" s="74"/>
      <c r="Z111" s="74"/>
    </row>
    <row r="112" ht="11.25" customHeight="1">
      <c r="A112" s="66"/>
      <c r="B112" s="68"/>
      <c r="C112" s="66"/>
      <c r="D112" s="69"/>
      <c r="E112" s="308"/>
      <c r="F112" s="112"/>
      <c r="G112" s="74"/>
      <c r="H112" s="74"/>
      <c r="I112" s="74"/>
      <c r="J112" s="74"/>
      <c r="K112" s="74"/>
      <c r="L112" s="74"/>
      <c r="M112" s="74"/>
      <c r="N112" s="74"/>
      <c r="O112" s="74"/>
      <c r="P112" s="74"/>
      <c r="Q112" s="74"/>
      <c r="R112" s="74"/>
      <c r="S112" s="74"/>
      <c r="T112" s="74"/>
      <c r="U112" s="74"/>
      <c r="V112" s="74"/>
      <c r="W112" s="74"/>
      <c r="X112" s="74"/>
      <c r="Y112" s="74"/>
      <c r="Z112" s="74"/>
    </row>
    <row r="113" ht="11.25" customHeight="1">
      <c r="A113" s="66"/>
      <c r="B113" s="68"/>
      <c r="C113" s="66"/>
      <c r="D113" s="69"/>
      <c r="E113" s="308"/>
      <c r="F113" s="112"/>
      <c r="G113" s="74"/>
      <c r="H113" s="74"/>
      <c r="I113" s="74"/>
      <c r="J113" s="74"/>
      <c r="K113" s="74"/>
      <c r="L113" s="74"/>
      <c r="M113" s="74"/>
      <c r="N113" s="74"/>
      <c r="O113" s="74"/>
      <c r="P113" s="74"/>
      <c r="Q113" s="74"/>
      <c r="R113" s="74"/>
      <c r="S113" s="74"/>
      <c r="T113" s="74"/>
      <c r="U113" s="74"/>
      <c r="V113" s="74"/>
      <c r="W113" s="74"/>
      <c r="X113" s="74"/>
      <c r="Y113" s="74"/>
      <c r="Z113" s="74"/>
    </row>
    <row r="114" ht="11.25" customHeight="1">
      <c r="A114" s="66"/>
      <c r="B114" s="68"/>
      <c r="C114" s="66"/>
      <c r="D114" s="69"/>
      <c r="E114" s="308"/>
      <c r="F114" s="112"/>
      <c r="G114" s="74"/>
      <c r="H114" s="74"/>
      <c r="I114" s="74"/>
      <c r="J114" s="74"/>
      <c r="K114" s="74"/>
      <c r="L114" s="74"/>
      <c r="M114" s="74"/>
      <c r="N114" s="74"/>
      <c r="O114" s="74"/>
      <c r="P114" s="74"/>
      <c r="Q114" s="74"/>
      <c r="R114" s="74"/>
      <c r="S114" s="74"/>
      <c r="T114" s="74"/>
      <c r="U114" s="74"/>
      <c r="V114" s="74"/>
      <c r="W114" s="74"/>
      <c r="X114" s="74"/>
      <c r="Y114" s="74"/>
      <c r="Z114" s="74"/>
    </row>
    <row r="115" ht="11.25" customHeight="1">
      <c r="A115" s="66"/>
      <c r="B115" s="68"/>
      <c r="C115" s="66"/>
      <c r="D115" s="69"/>
      <c r="E115" s="308"/>
      <c r="F115" s="112"/>
      <c r="G115" s="74"/>
      <c r="H115" s="74"/>
      <c r="I115" s="74"/>
      <c r="J115" s="74"/>
      <c r="K115" s="74"/>
      <c r="L115" s="74"/>
      <c r="M115" s="74"/>
      <c r="N115" s="74"/>
      <c r="O115" s="74"/>
      <c r="P115" s="74"/>
      <c r="Q115" s="74"/>
      <c r="R115" s="74"/>
      <c r="S115" s="74"/>
      <c r="T115" s="74"/>
      <c r="U115" s="74"/>
      <c r="V115" s="74"/>
      <c r="W115" s="74"/>
      <c r="X115" s="74"/>
      <c r="Y115" s="74"/>
      <c r="Z115" s="74"/>
    </row>
    <row r="116" ht="11.25" customHeight="1">
      <c r="A116" s="66"/>
      <c r="B116" s="68"/>
      <c r="C116" s="66"/>
      <c r="D116" s="69"/>
      <c r="E116" s="308"/>
      <c r="F116" s="112"/>
      <c r="G116" s="74"/>
      <c r="H116" s="74"/>
      <c r="I116" s="74"/>
      <c r="J116" s="74"/>
      <c r="K116" s="74"/>
      <c r="L116" s="74"/>
      <c r="M116" s="74"/>
      <c r="N116" s="74"/>
      <c r="O116" s="74"/>
      <c r="P116" s="74"/>
      <c r="Q116" s="74"/>
      <c r="R116" s="74"/>
      <c r="S116" s="74"/>
      <c r="T116" s="74"/>
      <c r="U116" s="74"/>
      <c r="V116" s="74"/>
      <c r="W116" s="74"/>
      <c r="X116" s="74"/>
      <c r="Y116" s="74"/>
      <c r="Z116" s="74"/>
    </row>
    <row r="117" ht="11.25" customHeight="1">
      <c r="A117" s="66"/>
      <c r="B117" s="68"/>
      <c r="C117" s="66"/>
      <c r="D117" s="69"/>
      <c r="E117" s="308"/>
      <c r="F117" s="112"/>
      <c r="G117" s="74"/>
      <c r="H117" s="74"/>
      <c r="I117" s="74"/>
      <c r="J117" s="74"/>
      <c r="K117" s="74"/>
      <c r="L117" s="74"/>
      <c r="M117" s="74"/>
      <c r="N117" s="74"/>
      <c r="O117" s="74"/>
      <c r="P117" s="74"/>
      <c r="Q117" s="74"/>
      <c r="R117" s="74"/>
      <c r="S117" s="74"/>
      <c r="T117" s="74"/>
      <c r="U117" s="74"/>
      <c r="V117" s="74"/>
      <c r="W117" s="74"/>
      <c r="X117" s="74"/>
      <c r="Y117" s="74"/>
      <c r="Z117" s="74"/>
    </row>
    <row r="118" ht="11.25" customHeight="1">
      <c r="A118" s="66"/>
      <c r="B118" s="68"/>
      <c r="C118" s="66"/>
      <c r="D118" s="69"/>
      <c r="E118" s="308"/>
      <c r="F118" s="112"/>
      <c r="G118" s="74"/>
      <c r="H118" s="74"/>
      <c r="I118" s="74"/>
      <c r="J118" s="74"/>
      <c r="K118" s="74"/>
      <c r="L118" s="74"/>
      <c r="M118" s="74"/>
      <c r="N118" s="74"/>
      <c r="O118" s="74"/>
      <c r="P118" s="74"/>
      <c r="Q118" s="74"/>
      <c r="R118" s="74"/>
      <c r="S118" s="74"/>
      <c r="T118" s="74"/>
      <c r="U118" s="74"/>
      <c r="V118" s="74"/>
      <c r="W118" s="74"/>
      <c r="X118" s="74"/>
      <c r="Y118" s="74"/>
      <c r="Z118" s="74"/>
    </row>
    <row r="119" ht="11.25" customHeight="1">
      <c r="A119" s="66"/>
      <c r="B119" s="68"/>
      <c r="C119" s="66"/>
      <c r="D119" s="126"/>
      <c r="E119" s="308"/>
      <c r="F119" s="112"/>
      <c r="G119" s="74"/>
      <c r="H119" s="74"/>
      <c r="I119" s="74"/>
      <c r="J119" s="74"/>
      <c r="K119" s="74"/>
      <c r="L119" s="74"/>
      <c r="M119" s="74"/>
      <c r="N119" s="74"/>
      <c r="O119" s="74"/>
      <c r="P119" s="74"/>
      <c r="Q119" s="74"/>
      <c r="R119" s="74"/>
      <c r="S119" s="74"/>
      <c r="T119" s="74"/>
      <c r="U119" s="74"/>
      <c r="V119" s="74"/>
      <c r="W119" s="74"/>
      <c r="X119" s="74"/>
      <c r="Y119" s="74"/>
      <c r="Z119" s="74"/>
    </row>
    <row r="120" ht="11.25" customHeight="1">
      <c r="A120" s="66"/>
      <c r="B120" s="68"/>
      <c r="C120" s="66"/>
      <c r="D120" s="69"/>
      <c r="E120" s="308"/>
      <c r="F120" s="112"/>
      <c r="G120" s="74"/>
      <c r="H120" s="74"/>
      <c r="I120" s="74"/>
      <c r="J120" s="74"/>
      <c r="K120" s="74"/>
      <c r="L120" s="74"/>
      <c r="M120" s="74"/>
      <c r="N120" s="74"/>
      <c r="O120" s="74"/>
      <c r="P120" s="74"/>
      <c r="Q120" s="74"/>
      <c r="R120" s="74"/>
      <c r="S120" s="74"/>
      <c r="T120" s="74"/>
      <c r="U120" s="74"/>
      <c r="V120" s="74"/>
      <c r="W120" s="74"/>
      <c r="X120" s="74"/>
      <c r="Y120" s="74"/>
      <c r="Z120" s="74"/>
    </row>
    <row r="121" ht="11.25" customHeight="1">
      <c r="A121" s="66"/>
      <c r="B121" s="68"/>
      <c r="C121" s="66"/>
      <c r="D121" s="69"/>
      <c r="E121" s="308"/>
      <c r="F121" s="112"/>
      <c r="G121" s="74"/>
      <c r="H121" s="74"/>
      <c r="I121" s="74"/>
      <c r="J121" s="74"/>
      <c r="K121" s="74"/>
      <c r="L121" s="74"/>
      <c r="M121" s="74"/>
      <c r="N121" s="74"/>
      <c r="O121" s="74"/>
      <c r="P121" s="74"/>
      <c r="Q121" s="74"/>
      <c r="R121" s="74"/>
      <c r="S121" s="74"/>
      <c r="T121" s="74"/>
      <c r="U121" s="74"/>
      <c r="V121" s="74"/>
      <c r="W121" s="74"/>
      <c r="X121" s="74"/>
      <c r="Y121" s="74"/>
      <c r="Z121" s="74"/>
    </row>
    <row r="122" ht="11.25" customHeight="1">
      <c r="A122" s="66"/>
      <c r="B122" s="68"/>
      <c r="C122" s="66"/>
      <c r="D122" s="69"/>
      <c r="E122" s="308"/>
      <c r="F122" s="112"/>
      <c r="G122" s="74"/>
      <c r="H122" s="74"/>
      <c r="I122" s="74"/>
      <c r="J122" s="74"/>
      <c r="K122" s="74"/>
      <c r="L122" s="74"/>
      <c r="M122" s="74"/>
      <c r="N122" s="74"/>
      <c r="O122" s="74"/>
      <c r="P122" s="74"/>
      <c r="Q122" s="74"/>
      <c r="R122" s="74"/>
      <c r="S122" s="74"/>
      <c r="T122" s="74"/>
      <c r="U122" s="74"/>
      <c r="V122" s="74"/>
      <c r="W122" s="74"/>
      <c r="X122" s="74"/>
      <c r="Y122" s="74"/>
      <c r="Z122" s="74"/>
    </row>
    <row r="123" ht="11.25" customHeight="1">
      <c r="A123" s="51"/>
      <c r="B123" s="386"/>
      <c r="C123" s="386"/>
      <c r="D123" s="433"/>
      <c r="E123" s="433">
        <f>SUM(E12:E122)</f>
        <v>4548</v>
      </c>
      <c r="F123" s="74"/>
      <c r="G123" s="74"/>
      <c r="H123" s="74"/>
      <c r="I123" s="74"/>
      <c r="J123" s="74"/>
      <c r="K123" s="74"/>
      <c r="L123" s="74"/>
      <c r="M123" s="74"/>
      <c r="N123" s="74"/>
      <c r="O123" s="74"/>
      <c r="P123" s="74"/>
      <c r="Q123" s="74"/>
      <c r="R123" s="74"/>
      <c r="S123" s="74"/>
      <c r="T123" s="74"/>
      <c r="U123" s="74"/>
      <c r="V123" s="74"/>
      <c r="W123" s="74"/>
      <c r="X123" s="74"/>
      <c r="Y123" s="74"/>
      <c r="Z123" s="74"/>
    </row>
    <row r="124" ht="11.25" customHeight="1">
      <c r="A124" s="39"/>
      <c r="B124" s="39"/>
      <c r="C124" s="40"/>
      <c r="D124" s="40"/>
      <c r="E124" s="40"/>
      <c r="F124" s="1"/>
      <c r="G124" s="1"/>
      <c r="H124" s="1"/>
      <c r="I124" s="74"/>
      <c r="J124" s="74"/>
      <c r="K124" s="74"/>
      <c r="L124" s="74"/>
      <c r="M124" s="74"/>
      <c r="N124" s="74"/>
      <c r="O124" s="74"/>
      <c r="P124" s="74"/>
      <c r="Q124" s="74"/>
      <c r="R124" s="74"/>
      <c r="S124" s="74"/>
      <c r="T124" s="74"/>
      <c r="U124" s="74"/>
      <c r="V124" s="74"/>
      <c r="W124" s="74"/>
      <c r="X124" s="74"/>
      <c r="Y124" s="74"/>
      <c r="Z124" s="74"/>
    </row>
    <row r="125" ht="11.25" customHeight="1">
      <c r="A125" s="116" t="s">
        <v>500</v>
      </c>
      <c r="B125" s="117"/>
      <c r="C125" s="117"/>
      <c r="D125" s="117"/>
      <c r="E125" s="117"/>
      <c r="F125" s="117"/>
      <c r="G125" s="117"/>
      <c r="H125" s="117"/>
      <c r="I125" s="39"/>
      <c r="J125" s="39"/>
      <c r="K125" s="39"/>
      <c r="L125" s="39"/>
      <c r="M125" s="39"/>
      <c r="N125" s="39"/>
      <c r="O125" s="39"/>
      <c r="P125" s="39"/>
      <c r="Q125" s="39"/>
      <c r="R125" s="39"/>
      <c r="S125" s="39"/>
      <c r="T125" s="39"/>
      <c r="U125" s="39"/>
      <c r="V125" s="39"/>
      <c r="W125" s="39"/>
      <c r="X125" s="39"/>
      <c r="Y125" s="39"/>
      <c r="Z125" s="74"/>
    </row>
    <row r="126" ht="15.75" customHeight="1">
      <c r="A126" s="39"/>
      <c r="B126" s="39"/>
      <c r="C126" s="40"/>
      <c r="D126" s="40"/>
      <c r="E126" s="1"/>
      <c r="F126" s="1"/>
      <c r="G126" s="1"/>
      <c r="H126" s="1"/>
    </row>
    <row r="127" ht="15.75" customHeight="1">
      <c r="A127" s="39"/>
      <c r="B127" s="39"/>
      <c r="C127" s="40"/>
      <c r="D127" s="40"/>
      <c r="E127" s="40"/>
      <c r="F127" s="1"/>
      <c r="G127" s="1"/>
      <c r="H127" s="1"/>
    </row>
    <row r="128" ht="15.75" customHeight="1">
      <c r="A128" s="39"/>
      <c r="B128" s="39"/>
      <c r="C128" s="40"/>
      <c r="D128" s="40"/>
      <c r="E128" s="1"/>
      <c r="F128" s="1"/>
      <c r="G128" s="1"/>
      <c r="H128" s="1"/>
    </row>
    <row r="129" ht="15.75" customHeight="1">
      <c r="A129" s="39"/>
      <c r="B129" s="39"/>
      <c r="C129" s="40"/>
      <c r="D129" s="40"/>
      <c r="E129" s="40"/>
      <c r="F129" s="1"/>
      <c r="G129" s="1"/>
      <c r="H129" s="1"/>
    </row>
    <row r="130" ht="15.75" customHeight="1">
      <c r="A130" s="39"/>
      <c r="B130" s="39"/>
      <c r="C130" s="40"/>
      <c r="D130" s="40"/>
      <c r="E130" s="40"/>
      <c r="F130" s="1"/>
      <c r="G130" s="1"/>
      <c r="H130" s="1"/>
    </row>
    <row r="131" ht="15.75" customHeight="1">
      <c r="A131" s="39"/>
      <c r="B131" s="39"/>
      <c r="C131" s="40"/>
      <c r="D131" s="40"/>
      <c r="E131" s="40"/>
      <c r="F131" s="1"/>
      <c r="G131" s="1"/>
      <c r="H131" s="1"/>
    </row>
    <row r="132" ht="15.75" customHeight="1">
      <c r="A132" s="39"/>
      <c r="B132" s="39"/>
      <c r="C132" s="40"/>
      <c r="D132" s="40"/>
      <c r="E132" s="40"/>
      <c r="F132" s="1"/>
      <c r="G132" s="1"/>
      <c r="H132" s="1"/>
    </row>
    <row r="133" ht="15.75" customHeight="1">
      <c r="A133" s="39"/>
      <c r="B133" s="39"/>
      <c r="C133" s="40"/>
      <c r="D133" s="40"/>
      <c r="E133" s="40"/>
      <c r="F133" s="1"/>
      <c r="G133" s="1"/>
      <c r="H133" s="1"/>
    </row>
    <row r="134" ht="15.75" customHeight="1">
      <c r="A134" s="39"/>
      <c r="B134" s="39"/>
      <c r="C134" s="40"/>
      <c r="D134" s="40"/>
      <c r="E134" s="40"/>
      <c r="F134" s="1"/>
      <c r="G134" s="1"/>
      <c r="H134" s="1"/>
    </row>
    <row r="135" ht="15.75" customHeight="1">
      <c r="A135" s="39"/>
      <c r="B135" s="39"/>
      <c r="C135" s="40"/>
      <c r="D135" s="40"/>
      <c r="E135" s="40"/>
      <c r="F135" s="1"/>
      <c r="G135" s="1"/>
      <c r="H135" s="1"/>
    </row>
    <row r="136" ht="15.75" customHeight="1">
      <c r="A136" s="39"/>
      <c r="B136" s="39"/>
      <c r="C136" s="40"/>
      <c r="D136" s="40"/>
      <c r="E136" s="40"/>
      <c r="F136" s="1"/>
      <c r="G136" s="1"/>
      <c r="H136" s="1"/>
    </row>
    <row r="137" ht="15.75" customHeight="1">
      <c r="A137" s="39"/>
      <c r="B137" s="39"/>
      <c r="C137" s="40"/>
      <c r="D137" s="40"/>
      <c r="E137" s="40"/>
      <c r="F137" s="1"/>
      <c r="G137" s="1"/>
      <c r="H137" s="1"/>
    </row>
    <row r="138" ht="15.75" customHeight="1">
      <c r="A138" s="39"/>
      <c r="B138" s="39"/>
      <c r="C138" s="40"/>
      <c r="D138" s="40"/>
      <c r="E138" s="40"/>
      <c r="F138" s="1"/>
      <c r="G138" s="1"/>
      <c r="H138" s="1"/>
    </row>
    <row r="139" ht="15.75" customHeight="1">
      <c r="A139" s="39"/>
      <c r="B139" s="39"/>
      <c r="C139" s="40"/>
      <c r="D139" s="40"/>
      <c r="E139" s="40"/>
      <c r="F139" s="1"/>
      <c r="G139" s="1"/>
      <c r="H139" s="1"/>
    </row>
    <row r="140" ht="15.75" customHeight="1">
      <c r="A140" s="39"/>
      <c r="B140" s="39"/>
      <c r="C140" s="40"/>
      <c r="D140" s="40"/>
      <c r="E140" s="40"/>
      <c r="F140" s="1"/>
      <c r="G140" s="1"/>
      <c r="H140" s="1"/>
    </row>
    <row r="141" ht="15.75" customHeight="1">
      <c r="A141" s="39"/>
      <c r="B141" s="39"/>
      <c r="C141" s="40"/>
      <c r="D141" s="40"/>
      <c r="E141" s="40"/>
      <c r="F141" s="1"/>
      <c r="G141" s="1"/>
      <c r="H141" s="1"/>
    </row>
    <row r="142" ht="15.75" customHeight="1">
      <c r="A142" s="39"/>
      <c r="B142" s="39"/>
      <c r="C142" s="40"/>
      <c r="D142" s="40"/>
      <c r="E142" s="40"/>
      <c r="F142" s="1"/>
      <c r="G142" s="1"/>
      <c r="H142" s="1"/>
    </row>
    <row r="143" ht="15.75" customHeight="1">
      <c r="A143" s="39"/>
      <c r="B143" s="39"/>
      <c r="C143" s="40"/>
      <c r="D143" s="40"/>
      <c r="E143" s="40"/>
      <c r="F143" s="1"/>
      <c r="G143" s="1"/>
      <c r="H143" s="1"/>
    </row>
    <row r="144" ht="15.75" customHeight="1">
      <c r="A144" s="39"/>
      <c r="B144" s="39"/>
      <c r="C144" s="40"/>
      <c r="D144" s="40"/>
      <c r="E144" s="40"/>
      <c r="F144" s="1"/>
      <c r="G144" s="1"/>
      <c r="H144" s="1"/>
    </row>
    <row r="145" ht="15.75" customHeight="1">
      <c r="A145" s="39"/>
      <c r="B145" s="39"/>
      <c r="C145" s="40"/>
      <c r="D145" s="40"/>
      <c r="E145" s="40"/>
      <c r="F145" s="1"/>
      <c r="G145" s="1"/>
      <c r="H145" s="1"/>
    </row>
    <row r="146" ht="15.75" customHeight="1">
      <c r="A146" s="39"/>
      <c r="B146" s="39"/>
      <c r="C146" s="40"/>
      <c r="D146" s="40"/>
      <c r="E146" s="40"/>
      <c r="F146" s="1"/>
      <c r="G146" s="1"/>
      <c r="H146" s="1"/>
    </row>
    <row r="147" ht="15.75" customHeight="1">
      <c r="A147" s="39"/>
      <c r="B147" s="39"/>
      <c r="C147" s="40"/>
      <c r="D147" s="40"/>
      <c r="E147" s="40"/>
      <c r="F147" s="1"/>
      <c r="G147" s="1"/>
      <c r="H147" s="1"/>
    </row>
    <row r="148" ht="15.75" customHeight="1">
      <c r="A148" s="39"/>
      <c r="B148" s="39"/>
      <c r="C148" s="40"/>
      <c r="D148" s="40"/>
      <c r="E148" s="40"/>
      <c r="F148" s="1"/>
      <c r="G148" s="1"/>
      <c r="H148" s="1"/>
    </row>
    <row r="149" ht="15.75" customHeight="1">
      <c r="A149" s="39"/>
      <c r="B149" s="39"/>
      <c r="C149" s="40"/>
      <c r="D149" s="40"/>
      <c r="E149" s="40"/>
      <c r="F149" s="1"/>
      <c r="G149" s="1"/>
      <c r="H149" s="1"/>
    </row>
    <row r="150" ht="15.75" customHeight="1">
      <c r="A150" s="39"/>
      <c r="B150" s="39"/>
      <c r="C150" s="40"/>
      <c r="D150" s="40"/>
      <c r="E150" s="40"/>
      <c r="F150" s="1"/>
      <c r="G150" s="1"/>
      <c r="H150" s="1"/>
    </row>
    <row r="151" ht="15.75" customHeight="1">
      <c r="A151" s="39"/>
      <c r="B151" s="39"/>
      <c r="C151" s="40"/>
      <c r="D151" s="40"/>
      <c r="E151" s="40"/>
      <c r="F151" s="1"/>
      <c r="G151" s="1"/>
      <c r="H151" s="1"/>
    </row>
    <row r="152" ht="15.75" customHeight="1">
      <c r="A152" s="39"/>
      <c r="B152" s="39"/>
      <c r="C152" s="40"/>
      <c r="D152" s="40"/>
      <c r="E152" s="40"/>
      <c r="F152" s="1"/>
      <c r="G152" s="1"/>
      <c r="H152" s="1"/>
    </row>
    <row r="153" ht="15.75" customHeight="1">
      <c r="A153" s="39"/>
      <c r="B153" s="39"/>
      <c r="C153" s="40"/>
      <c r="D153" s="40"/>
      <c r="E153" s="40"/>
      <c r="F153" s="1"/>
      <c r="G153" s="1"/>
      <c r="H153" s="1"/>
    </row>
    <row r="154" ht="15.75" customHeight="1">
      <c r="A154" s="39"/>
      <c r="B154" s="39"/>
      <c r="C154" s="40"/>
      <c r="D154" s="40"/>
      <c r="E154" s="40"/>
      <c r="F154" s="1"/>
      <c r="G154" s="1"/>
      <c r="H154" s="1"/>
    </row>
    <row r="155" ht="15.75" customHeight="1">
      <c r="A155" s="39"/>
      <c r="B155" s="39"/>
      <c r="C155" s="40"/>
      <c r="D155" s="40"/>
      <c r="E155" s="40"/>
      <c r="F155" s="1"/>
      <c r="G155" s="1"/>
      <c r="H155" s="1"/>
    </row>
    <row r="156" ht="15.75" customHeight="1">
      <c r="A156" s="39"/>
      <c r="B156" s="39"/>
      <c r="C156" s="40"/>
      <c r="D156" s="40"/>
      <c r="E156" s="40"/>
      <c r="F156" s="1"/>
      <c r="G156" s="1"/>
      <c r="H156" s="1"/>
    </row>
    <row r="157" ht="15.75" customHeight="1">
      <c r="A157" s="39"/>
      <c r="B157" s="39"/>
      <c r="C157" s="40"/>
      <c r="D157" s="40"/>
      <c r="E157" s="40"/>
      <c r="F157" s="1"/>
      <c r="G157" s="1"/>
      <c r="H157" s="1"/>
    </row>
    <row r="158" ht="15.75" customHeight="1">
      <c r="A158" s="39"/>
      <c r="B158" s="39"/>
      <c r="C158" s="40"/>
      <c r="D158" s="40"/>
      <c r="E158" s="40"/>
      <c r="F158" s="1"/>
      <c r="G158" s="1"/>
      <c r="H158" s="1"/>
    </row>
    <row r="159" ht="15.75" customHeight="1">
      <c r="A159" s="39"/>
      <c r="B159" s="39"/>
      <c r="C159" s="40"/>
      <c r="D159" s="40"/>
      <c r="E159" s="40"/>
      <c r="F159" s="1"/>
      <c r="G159" s="1"/>
      <c r="H159" s="1"/>
    </row>
    <row r="160" ht="15.75" customHeight="1">
      <c r="A160" s="39"/>
      <c r="B160" s="39"/>
      <c r="C160" s="40"/>
      <c r="D160" s="40"/>
      <c r="E160" s="40"/>
      <c r="F160" s="1"/>
      <c r="G160" s="1"/>
      <c r="H160" s="1"/>
    </row>
    <row r="161" ht="15.75" customHeight="1">
      <c r="A161" s="39"/>
      <c r="B161" s="39"/>
      <c r="C161" s="40"/>
      <c r="D161" s="40"/>
      <c r="E161" s="40"/>
      <c r="F161" s="1"/>
      <c r="G161" s="1"/>
      <c r="H161" s="1"/>
    </row>
    <row r="162" ht="15.75" customHeight="1">
      <c r="A162" s="39"/>
      <c r="B162" s="39"/>
      <c r="C162" s="40"/>
      <c r="D162" s="40"/>
      <c r="E162" s="40"/>
      <c r="F162" s="1"/>
      <c r="G162" s="1"/>
      <c r="H162" s="1"/>
    </row>
    <row r="163" ht="15.75" customHeight="1">
      <c r="A163" s="39"/>
      <c r="B163" s="39"/>
      <c r="C163" s="40"/>
      <c r="D163" s="40"/>
      <c r="E163" s="40"/>
      <c r="F163" s="1"/>
      <c r="G163" s="1"/>
      <c r="H163" s="1"/>
    </row>
    <row r="164" ht="15.75" customHeight="1">
      <c r="A164" s="39"/>
      <c r="B164" s="39"/>
      <c r="C164" s="40"/>
      <c r="D164" s="40"/>
      <c r="E164" s="40"/>
      <c r="F164" s="1"/>
      <c r="G164" s="1"/>
      <c r="H164" s="1"/>
    </row>
    <row r="165" ht="15.75" customHeight="1">
      <c r="A165" s="39"/>
      <c r="B165" s="39"/>
      <c r="C165" s="40"/>
      <c r="D165" s="40"/>
      <c r="E165" s="40"/>
      <c r="F165" s="1"/>
      <c r="G165" s="1"/>
      <c r="H165" s="1"/>
    </row>
    <row r="166" ht="15.75" customHeight="1">
      <c r="A166" s="39"/>
      <c r="B166" s="39"/>
      <c r="C166" s="40"/>
      <c r="D166" s="40"/>
      <c r="E166" s="40"/>
      <c r="F166" s="1"/>
      <c r="G166" s="1"/>
      <c r="H166" s="1"/>
    </row>
    <row r="167" ht="15.75" customHeight="1">
      <c r="A167" s="39"/>
      <c r="B167" s="39"/>
      <c r="C167" s="40"/>
      <c r="D167" s="40"/>
      <c r="E167" s="40"/>
      <c r="F167" s="1"/>
      <c r="G167" s="1"/>
      <c r="H167" s="1"/>
    </row>
    <row r="168" ht="15.75" customHeight="1">
      <c r="A168" s="39"/>
      <c r="B168" s="39"/>
      <c r="C168" s="40"/>
      <c r="D168" s="40"/>
      <c r="E168" s="40"/>
      <c r="F168" s="1"/>
      <c r="G168" s="1"/>
      <c r="H168" s="1"/>
    </row>
    <row r="169" ht="15.75" customHeight="1">
      <c r="A169" s="39"/>
      <c r="B169" s="39"/>
      <c r="C169" s="40"/>
      <c r="D169" s="40"/>
      <c r="E169" s="40"/>
      <c r="F169" s="1"/>
      <c r="G169" s="1"/>
      <c r="H169" s="1"/>
    </row>
    <row r="170" ht="15.75" customHeight="1">
      <c r="A170" s="39"/>
      <c r="B170" s="39"/>
      <c r="C170" s="40"/>
      <c r="D170" s="40"/>
      <c r="E170" s="40"/>
      <c r="F170" s="1"/>
      <c r="G170" s="1"/>
      <c r="H170" s="1"/>
    </row>
    <row r="171" ht="15.75" customHeight="1">
      <c r="A171" s="39"/>
      <c r="B171" s="39"/>
      <c r="C171" s="40"/>
      <c r="D171" s="40"/>
      <c r="E171" s="40"/>
      <c r="F171" s="1"/>
      <c r="G171" s="1"/>
      <c r="H171" s="1"/>
    </row>
    <row r="172" ht="15.75" customHeight="1">
      <c r="A172" s="39"/>
      <c r="B172" s="39"/>
      <c r="C172" s="40"/>
      <c r="D172" s="40"/>
      <c r="E172" s="40"/>
      <c r="F172" s="1"/>
      <c r="G172" s="1"/>
      <c r="H172" s="1"/>
    </row>
    <row r="173" ht="15.75" customHeight="1">
      <c r="A173" s="39"/>
      <c r="B173" s="39"/>
      <c r="C173" s="40"/>
      <c r="D173" s="40"/>
      <c r="E173" s="40"/>
      <c r="F173" s="1"/>
      <c r="G173" s="1"/>
      <c r="H173" s="1"/>
    </row>
    <row r="174" ht="15.75" customHeight="1">
      <c r="A174" s="39"/>
      <c r="B174" s="39"/>
      <c r="C174" s="40"/>
      <c r="D174" s="40"/>
      <c r="E174" s="40"/>
      <c r="F174" s="1"/>
      <c r="G174" s="1"/>
      <c r="H174" s="1"/>
    </row>
    <row r="175" ht="15.75" customHeight="1">
      <c r="A175" s="39"/>
      <c r="B175" s="39"/>
      <c r="C175" s="40"/>
      <c r="D175" s="40"/>
      <c r="E175" s="40"/>
      <c r="F175" s="1"/>
      <c r="G175" s="1"/>
      <c r="H175" s="1"/>
    </row>
    <row r="176" ht="15.75" customHeight="1">
      <c r="A176" s="39"/>
      <c r="B176" s="39"/>
      <c r="C176" s="40"/>
      <c r="D176" s="40"/>
      <c r="E176" s="40"/>
      <c r="F176" s="1"/>
      <c r="G176" s="1"/>
      <c r="H176" s="1"/>
    </row>
    <row r="177" ht="15.75" customHeight="1">
      <c r="A177" s="39"/>
      <c r="B177" s="39"/>
      <c r="C177" s="40"/>
      <c r="D177" s="40"/>
      <c r="E177" s="40"/>
      <c r="F177" s="1"/>
      <c r="G177" s="1"/>
      <c r="H177" s="1"/>
    </row>
    <row r="178" ht="15.75" customHeight="1">
      <c r="A178" s="39"/>
      <c r="B178" s="39"/>
      <c r="C178" s="40"/>
      <c r="D178" s="40"/>
      <c r="E178" s="40"/>
      <c r="F178" s="1"/>
      <c r="G178" s="1"/>
      <c r="H178" s="1"/>
    </row>
    <row r="179" ht="15.75" customHeight="1">
      <c r="A179" s="39"/>
      <c r="B179" s="39"/>
      <c r="C179" s="40"/>
      <c r="D179" s="40"/>
      <c r="E179" s="40"/>
      <c r="F179" s="1"/>
      <c r="G179" s="1"/>
      <c r="H179" s="1"/>
    </row>
    <row r="180" ht="15.75" customHeight="1">
      <c r="A180" s="39"/>
      <c r="B180" s="39"/>
      <c r="C180" s="40"/>
      <c r="D180" s="40"/>
      <c r="E180" s="40"/>
      <c r="F180" s="1"/>
      <c r="G180" s="1"/>
      <c r="H180" s="1"/>
    </row>
    <row r="181" ht="15.75" customHeight="1">
      <c r="A181" s="39"/>
      <c r="B181" s="39"/>
      <c r="C181" s="40"/>
      <c r="D181" s="40"/>
      <c r="E181" s="40"/>
      <c r="F181" s="1"/>
      <c r="G181" s="1"/>
      <c r="H181" s="1"/>
    </row>
    <row r="182" ht="15.75" customHeight="1">
      <c r="A182" s="39"/>
      <c r="B182" s="39"/>
      <c r="C182" s="40"/>
      <c r="D182" s="40"/>
      <c r="E182" s="40"/>
      <c r="F182" s="1"/>
      <c r="G182" s="1"/>
      <c r="H182" s="1"/>
    </row>
    <row r="183" ht="15.75" customHeight="1">
      <c r="A183" s="39"/>
      <c r="B183" s="39"/>
      <c r="C183" s="40"/>
      <c r="D183" s="40"/>
      <c r="E183" s="40"/>
      <c r="F183" s="1"/>
      <c r="G183" s="1"/>
      <c r="H183" s="1"/>
    </row>
    <row r="184" ht="15.75" customHeight="1">
      <c r="A184" s="39"/>
      <c r="B184" s="39"/>
      <c r="C184" s="40"/>
      <c r="D184" s="40"/>
      <c r="E184" s="40"/>
      <c r="F184" s="1"/>
      <c r="G184" s="1"/>
      <c r="H184" s="1"/>
    </row>
    <row r="185" ht="15.75" customHeight="1">
      <c r="A185" s="39"/>
      <c r="B185" s="39"/>
      <c r="C185" s="40"/>
      <c r="D185" s="40"/>
      <c r="E185" s="40"/>
      <c r="F185" s="1"/>
      <c r="G185" s="1"/>
      <c r="H185" s="1"/>
    </row>
    <row r="186" ht="15.75" customHeight="1">
      <c r="A186" s="39"/>
      <c r="B186" s="39"/>
      <c r="C186" s="40"/>
      <c r="D186" s="40"/>
      <c r="E186" s="40"/>
      <c r="F186" s="1"/>
      <c r="G186" s="1"/>
      <c r="H186" s="1"/>
    </row>
    <row r="187" ht="15.75" customHeight="1">
      <c r="A187" s="39"/>
      <c r="B187" s="39"/>
      <c r="C187" s="40"/>
      <c r="D187" s="40"/>
      <c r="E187" s="40"/>
      <c r="F187" s="1"/>
      <c r="G187" s="1"/>
      <c r="H187" s="1"/>
    </row>
    <row r="188" ht="15.75" customHeight="1">
      <c r="A188" s="39"/>
      <c r="B188" s="39"/>
      <c r="C188" s="40"/>
      <c r="D188" s="40"/>
      <c r="E188" s="40"/>
      <c r="F188" s="1"/>
      <c r="G188" s="1"/>
      <c r="H188" s="1"/>
    </row>
    <row r="189" ht="15.75" customHeight="1">
      <c r="A189" s="39"/>
      <c r="B189" s="39"/>
      <c r="C189" s="40"/>
      <c r="D189" s="40"/>
      <c r="E189" s="40"/>
      <c r="F189" s="1"/>
      <c r="G189" s="1"/>
      <c r="H189" s="1"/>
    </row>
    <row r="190" ht="15.75" customHeight="1">
      <c r="A190" s="39"/>
      <c r="B190" s="39"/>
      <c r="C190" s="40"/>
      <c r="D190" s="40"/>
      <c r="E190" s="40"/>
      <c r="F190" s="1"/>
      <c r="G190" s="1"/>
      <c r="H190" s="1"/>
    </row>
    <row r="191" ht="15.75" customHeight="1">
      <c r="A191" s="39"/>
      <c r="B191" s="39"/>
      <c r="C191" s="40"/>
      <c r="D191" s="40"/>
      <c r="E191" s="40"/>
      <c r="F191" s="1"/>
      <c r="G191" s="1"/>
      <c r="H191" s="1"/>
    </row>
    <row r="192" ht="15.75" customHeight="1">
      <c r="A192" s="39"/>
      <c r="B192" s="39"/>
      <c r="C192" s="40"/>
      <c r="D192" s="40"/>
      <c r="E192" s="40"/>
      <c r="F192" s="1"/>
      <c r="G192" s="1"/>
      <c r="H192" s="1"/>
    </row>
    <row r="193" ht="15.75" customHeight="1">
      <c r="A193" s="39"/>
      <c r="B193" s="39"/>
      <c r="C193" s="40"/>
      <c r="D193" s="40"/>
      <c r="E193" s="40"/>
      <c r="F193" s="1"/>
      <c r="G193" s="1"/>
      <c r="H193" s="1"/>
    </row>
    <row r="194" ht="15.75" customHeight="1">
      <c r="A194" s="39"/>
      <c r="B194" s="39"/>
      <c r="C194" s="40"/>
      <c r="D194" s="40"/>
      <c r="E194" s="40"/>
      <c r="F194" s="1"/>
      <c r="G194" s="1"/>
      <c r="H194" s="1"/>
    </row>
    <row r="195" ht="15.75" customHeight="1">
      <c r="A195" s="39"/>
      <c r="B195" s="39"/>
      <c r="C195" s="40"/>
      <c r="D195" s="40"/>
      <c r="E195" s="40"/>
      <c r="F195" s="1"/>
      <c r="G195" s="1"/>
      <c r="H195" s="1"/>
    </row>
    <row r="196" ht="15.75" customHeight="1">
      <c r="A196" s="39"/>
      <c r="B196" s="39"/>
      <c r="C196" s="40"/>
      <c r="D196" s="40"/>
      <c r="E196" s="40"/>
      <c r="F196" s="1"/>
      <c r="G196" s="1"/>
      <c r="H196" s="1"/>
    </row>
    <row r="197" ht="15.75" customHeight="1">
      <c r="A197" s="39"/>
      <c r="B197" s="39"/>
      <c r="C197" s="40"/>
      <c r="D197" s="40"/>
      <c r="E197" s="40"/>
      <c r="F197" s="1"/>
      <c r="G197" s="1"/>
      <c r="H197" s="1"/>
    </row>
    <row r="198" ht="15.75" customHeight="1">
      <c r="A198" s="39"/>
      <c r="B198" s="39"/>
      <c r="C198" s="40"/>
      <c r="D198" s="40"/>
      <c r="E198" s="40"/>
      <c r="F198" s="1"/>
      <c r="G198" s="1"/>
      <c r="H198" s="1"/>
    </row>
    <row r="199" ht="15.75" customHeight="1">
      <c r="A199" s="39"/>
      <c r="B199" s="39"/>
      <c r="C199" s="40"/>
      <c r="D199" s="40"/>
      <c r="E199" s="40"/>
      <c r="F199" s="1"/>
      <c r="G199" s="1"/>
      <c r="H199" s="1"/>
    </row>
    <row r="200" ht="15.75" customHeight="1">
      <c r="A200" s="39"/>
      <c r="B200" s="39"/>
      <c r="C200" s="40"/>
      <c r="D200" s="40"/>
      <c r="E200" s="40"/>
      <c r="F200" s="1"/>
      <c r="G200" s="1"/>
      <c r="H200" s="1"/>
    </row>
    <row r="201" ht="15.75" customHeight="1">
      <c r="A201" s="39"/>
      <c r="B201" s="39"/>
      <c r="C201" s="40"/>
      <c r="D201" s="40"/>
      <c r="E201" s="40"/>
      <c r="F201" s="1"/>
      <c r="G201" s="1"/>
      <c r="H201" s="1"/>
    </row>
    <row r="202" ht="15.75" customHeight="1">
      <c r="A202" s="39"/>
      <c r="B202" s="39"/>
      <c r="C202" s="40"/>
      <c r="D202" s="40"/>
      <c r="E202" s="40"/>
      <c r="F202" s="1"/>
      <c r="G202" s="1"/>
      <c r="H202" s="1"/>
    </row>
    <row r="203" ht="15.75" customHeight="1">
      <c r="A203" s="39"/>
      <c r="B203" s="39"/>
      <c r="C203" s="40"/>
      <c r="D203" s="40"/>
      <c r="E203" s="40"/>
      <c r="F203" s="1"/>
      <c r="G203" s="1"/>
      <c r="H203" s="1"/>
    </row>
    <row r="204" ht="15.75" customHeight="1">
      <c r="A204" s="39"/>
      <c r="B204" s="39"/>
      <c r="C204" s="40"/>
      <c r="D204" s="40"/>
      <c r="E204" s="40"/>
      <c r="F204" s="1"/>
      <c r="G204" s="1"/>
      <c r="H204" s="1"/>
    </row>
    <row r="205" ht="15.75" customHeight="1">
      <c r="A205" s="39"/>
      <c r="B205" s="39"/>
      <c r="C205" s="40"/>
      <c r="D205" s="40"/>
      <c r="E205" s="40"/>
      <c r="F205" s="1"/>
      <c r="G205" s="1"/>
      <c r="H205" s="1"/>
    </row>
    <row r="206" ht="15.75" customHeight="1">
      <c r="A206" s="39"/>
      <c r="B206" s="39"/>
      <c r="C206" s="40"/>
      <c r="D206" s="40"/>
      <c r="E206" s="40"/>
      <c r="F206" s="1"/>
      <c r="G206" s="1"/>
      <c r="H206" s="1"/>
    </row>
    <row r="207" ht="15.75" customHeight="1">
      <c r="A207" s="39"/>
      <c r="B207" s="39"/>
      <c r="C207" s="40"/>
      <c r="D207" s="40"/>
      <c r="E207" s="40"/>
      <c r="F207" s="1"/>
      <c r="G207" s="1"/>
      <c r="H207" s="1"/>
    </row>
    <row r="208" ht="15.75" customHeight="1">
      <c r="A208" s="39"/>
      <c r="B208" s="39"/>
      <c r="C208" s="40"/>
      <c r="D208" s="40"/>
      <c r="E208" s="40"/>
      <c r="F208" s="1"/>
      <c r="G208" s="1"/>
      <c r="H208" s="1"/>
    </row>
    <row r="209" ht="15.75" customHeight="1">
      <c r="A209" s="39"/>
      <c r="B209" s="39"/>
      <c r="C209" s="40"/>
      <c r="D209" s="40"/>
      <c r="E209" s="40"/>
      <c r="F209" s="1"/>
      <c r="G209" s="1"/>
      <c r="H209" s="1"/>
    </row>
    <row r="210" ht="15.75" customHeight="1">
      <c r="A210" s="39"/>
      <c r="B210" s="39"/>
      <c r="C210" s="40"/>
      <c r="D210" s="40"/>
      <c r="E210" s="40"/>
      <c r="F210" s="1"/>
      <c r="G210" s="1"/>
      <c r="H210" s="1"/>
    </row>
    <row r="211" ht="15.75" customHeight="1">
      <c r="A211" s="39"/>
      <c r="B211" s="39"/>
      <c r="C211" s="40"/>
      <c r="D211" s="40"/>
      <c r="E211" s="40"/>
      <c r="F211" s="1"/>
      <c r="G211" s="1"/>
      <c r="H211" s="1"/>
    </row>
    <row r="212" ht="15.75" customHeight="1">
      <c r="A212" s="39"/>
      <c r="B212" s="39"/>
      <c r="C212" s="40"/>
      <c r="D212" s="40"/>
      <c r="E212" s="40"/>
      <c r="F212" s="1"/>
      <c r="G212" s="1"/>
      <c r="H212" s="1"/>
    </row>
    <row r="213" ht="15.75" customHeight="1">
      <c r="A213" s="39"/>
      <c r="B213" s="39"/>
      <c r="C213" s="40"/>
      <c r="D213" s="40"/>
      <c r="E213" s="40"/>
      <c r="F213" s="1"/>
      <c r="G213" s="1"/>
      <c r="H213" s="1"/>
    </row>
    <row r="214" ht="15.75" customHeight="1">
      <c r="A214" s="39"/>
      <c r="B214" s="39"/>
      <c r="C214" s="40"/>
      <c r="D214" s="40"/>
      <c r="E214" s="40"/>
      <c r="F214" s="1"/>
      <c r="G214" s="1"/>
      <c r="H214" s="1"/>
    </row>
    <row r="215" ht="15.75" customHeight="1">
      <c r="A215" s="39"/>
      <c r="B215" s="39"/>
      <c r="C215" s="40"/>
      <c r="D215" s="40"/>
      <c r="E215" s="40"/>
      <c r="F215" s="1"/>
      <c r="G215" s="1"/>
      <c r="H215" s="1"/>
    </row>
    <row r="216" ht="15.75" customHeight="1">
      <c r="A216" s="39"/>
      <c r="B216" s="39"/>
      <c r="C216" s="40"/>
      <c r="D216" s="40"/>
      <c r="E216" s="40"/>
      <c r="F216" s="1"/>
      <c r="G216" s="1"/>
      <c r="H216" s="1"/>
    </row>
    <row r="217" ht="15.75" customHeight="1">
      <c r="A217" s="39"/>
      <c r="B217" s="39"/>
      <c r="C217" s="40"/>
      <c r="D217" s="40"/>
      <c r="E217" s="40"/>
      <c r="F217" s="1"/>
      <c r="G217" s="1"/>
      <c r="H217" s="1"/>
    </row>
    <row r="218" ht="15.75" customHeight="1">
      <c r="A218" s="39"/>
      <c r="B218" s="39"/>
      <c r="C218" s="40"/>
      <c r="D218" s="40"/>
      <c r="E218" s="40"/>
      <c r="F218" s="1"/>
      <c r="G218" s="1"/>
      <c r="H218" s="1"/>
    </row>
    <row r="219" ht="15.75" customHeight="1">
      <c r="A219" s="39"/>
      <c r="B219" s="39"/>
      <c r="C219" s="40"/>
      <c r="D219" s="40"/>
      <c r="E219" s="40"/>
      <c r="F219" s="1"/>
      <c r="G219" s="1"/>
      <c r="H219" s="1"/>
    </row>
    <row r="220" ht="15.75" customHeight="1">
      <c r="A220" s="39"/>
      <c r="B220" s="39"/>
      <c r="C220" s="40"/>
      <c r="D220" s="40"/>
      <c r="E220" s="40"/>
      <c r="F220" s="1"/>
      <c r="G220" s="1"/>
      <c r="H220" s="1"/>
    </row>
    <row r="221" ht="15.75" customHeight="1">
      <c r="A221" s="39"/>
      <c r="B221" s="39"/>
      <c r="C221" s="40"/>
      <c r="D221" s="40"/>
      <c r="E221" s="40"/>
      <c r="F221" s="1"/>
      <c r="G221" s="1"/>
      <c r="H221" s="1"/>
    </row>
    <row r="222" ht="15.75" customHeight="1">
      <c r="A222" s="39"/>
      <c r="B222" s="39"/>
      <c r="C222" s="40"/>
      <c r="D222" s="40"/>
      <c r="E222" s="40"/>
      <c r="F222" s="1"/>
      <c r="G222" s="1"/>
      <c r="H222" s="1"/>
    </row>
    <row r="223" ht="15.75" customHeight="1">
      <c r="A223" s="39"/>
      <c r="B223" s="39"/>
      <c r="C223" s="40"/>
      <c r="D223" s="40"/>
      <c r="E223" s="40"/>
      <c r="F223" s="1"/>
      <c r="G223" s="1"/>
      <c r="H223" s="1"/>
    </row>
    <row r="224" ht="15.75" customHeight="1">
      <c r="A224" s="39"/>
      <c r="B224" s="39"/>
      <c r="C224" s="40"/>
      <c r="D224" s="40"/>
      <c r="E224" s="40"/>
      <c r="F224" s="1"/>
      <c r="G224" s="1"/>
      <c r="H224" s="1"/>
    </row>
    <row r="225" ht="15.75" customHeight="1">
      <c r="A225" s="39"/>
      <c r="B225" s="39"/>
      <c r="C225" s="40"/>
      <c r="D225" s="40"/>
      <c r="E225" s="40"/>
      <c r="F225" s="1"/>
      <c r="G225" s="1"/>
      <c r="H225" s="1"/>
    </row>
    <row r="226" ht="15.75" customHeight="1">
      <c r="A226" s="39"/>
      <c r="B226" s="39"/>
      <c r="C226" s="40"/>
      <c r="D226" s="40"/>
      <c r="E226" s="40"/>
      <c r="F226" s="1"/>
      <c r="G226" s="1"/>
      <c r="H226" s="1"/>
    </row>
    <row r="227" ht="15.75" customHeight="1">
      <c r="A227" s="39"/>
      <c r="B227" s="39"/>
      <c r="C227" s="40"/>
      <c r="D227" s="40"/>
      <c r="E227" s="40"/>
      <c r="F227" s="1"/>
      <c r="G227" s="1"/>
      <c r="H227" s="1"/>
    </row>
    <row r="228" ht="15.75" customHeight="1">
      <c r="A228" s="39"/>
      <c r="B228" s="39"/>
      <c r="C228" s="40"/>
      <c r="D228" s="40"/>
      <c r="E228" s="40"/>
      <c r="F228" s="1"/>
      <c r="G228" s="1"/>
      <c r="H228" s="1"/>
    </row>
    <row r="229" ht="15.75" customHeight="1">
      <c r="A229" s="39"/>
      <c r="B229" s="39"/>
      <c r="C229" s="40"/>
      <c r="D229" s="40"/>
      <c r="E229" s="40"/>
      <c r="F229" s="1"/>
      <c r="G229" s="1"/>
      <c r="H229" s="1"/>
    </row>
    <row r="230" ht="15.75" customHeight="1">
      <c r="A230" s="39"/>
      <c r="B230" s="39"/>
      <c r="C230" s="40"/>
      <c r="D230" s="40"/>
      <c r="E230" s="40"/>
      <c r="F230" s="1"/>
      <c r="G230" s="1"/>
      <c r="H230" s="1"/>
    </row>
    <row r="231" ht="15.75" customHeight="1">
      <c r="A231" s="39"/>
      <c r="B231" s="39"/>
      <c r="C231" s="40"/>
      <c r="D231" s="40"/>
      <c r="E231" s="40"/>
      <c r="F231" s="1"/>
      <c r="G231" s="1"/>
      <c r="H231" s="1"/>
    </row>
    <row r="232" ht="15.75" customHeight="1">
      <c r="A232" s="39"/>
      <c r="B232" s="39"/>
      <c r="C232" s="40"/>
      <c r="D232" s="40"/>
      <c r="E232" s="40"/>
      <c r="F232" s="1"/>
      <c r="G232" s="1"/>
      <c r="H232" s="1"/>
    </row>
    <row r="233" ht="15.75" customHeight="1">
      <c r="A233" s="39"/>
      <c r="B233" s="39"/>
      <c r="C233" s="40"/>
      <c r="D233" s="40"/>
      <c r="E233" s="40"/>
      <c r="F233" s="1"/>
      <c r="G233" s="1"/>
      <c r="H233" s="1"/>
    </row>
    <row r="234" ht="15.75" customHeight="1">
      <c r="A234" s="39"/>
      <c r="B234" s="39"/>
      <c r="C234" s="40"/>
      <c r="D234" s="40"/>
      <c r="E234" s="40"/>
      <c r="F234" s="1"/>
      <c r="G234" s="1"/>
      <c r="H234" s="1"/>
    </row>
    <row r="235" ht="15.75" customHeight="1">
      <c r="A235" s="39"/>
      <c r="B235" s="39"/>
      <c r="C235" s="40"/>
      <c r="D235" s="40"/>
      <c r="E235" s="40"/>
      <c r="F235" s="1"/>
      <c r="G235" s="1"/>
      <c r="H235" s="1"/>
    </row>
    <row r="236" ht="15.75" customHeight="1">
      <c r="A236" s="39"/>
      <c r="B236" s="39"/>
      <c r="C236" s="40"/>
      <c r="D236" s="40"/>
      <c r="E236" s="40"/>
      <c r="F236" s="1"/>
      <c r="G236" s="1"/>
      <c r="H236" s="1"/>
    </row>
    <row r="237" ht="15.75" customHeight="1">
      <c r="A237" s="39"/>
      <c r="B237" s="39"/>
      <c r="C237" s="40"/>
      <c r="D237" s="40"/>
      <c r="E237" s="40"/>
      <c r="F237" s="1"/>
      <c r="G237" s="1"/>
      <c r="H237" s="1"/>
    </row>
    <row r="238" ht="15.75" customHeight="1">
      <c r="A238" s="39"/>
      <c r="B238" s="39"/>
      <c r="C238" s="40"/>
      <c r="D238" s="40"/>
      <c r="E238" s="40"/>
      <c r="F238" s="1"/>
      <c r="G238" s="1"/>
      <c r="H238" s="1"/>
    </row>
    <row r="239" ht="15.75" customHeight="1">
      <c r="A239" s="39"/>
      <c r="B239" s="39"/>
      <c r="C239" s="40"/>
      <c r="D239" s="40"/>
      <c r="E239" s="40"/>
      <c r="F239" s="1"/>
      <c r="G239" s="1"/>
      <c r="H239" s="1"/>
    </row>
    <row r="240" ht="15.75" customHeight="1">
      <c r="A240" s="39"/>
      <c r="B240" s="39"/>
      <c r="C240" s="40"/>
      <c r="D240" s="40"/>
      <c r="E240" s="40"/>
      <c r="F240" s="1"/>
      <c r="G240" s="1"/>
      <c r="H240" s="1"/>
    </row>
    <row r="241" ht="15.75" customHeight="1">
      <c r="A241" s="39"/>
      <c r="B241" s="39"/>
      <c r="C241" s="40"/>
      <c r="D241" s="40"/>
      <c r="E241" s="40"/>
      <c r="F241" s="1"/>
      <c r="G241" s="1"/>
      <c r="H241" s="1"/>
    </row>
    <row r="242" ht="15.75" customHeight="1">
      <c r="A242" s="39"/>
      <c r="B242" s="39"/>
      <c r="C242" s="40"/>
      <c r="D242" s="40"/>
      <c r="E242" s="40"/>
      <c r="F242" s="1"/>
      <c r="G242" s="1"/>
      <c r="H242" s="1"/>
    </row>
    <row r="243" ht="15.75" customHeight="1">
      <c r="A243" s="39"/>
      <c r="B243" s="39"/>
      <c r="C243" s="40"/>
      <c r="D243" s="40"/>
      <c r="E243" s="40"/>
      <c r="F243" s="1"/>
      <c r="G243" s="1"/>
      <c r="H243" s="1"/>
    </row>
    <row r="244" ht="15.75" customHeight="1">
      <c r="A244" s="39"/>
      <c r="B244" s="39"/>
      <c r="C244" s="40"/>
      <c r="D244" s="40"/>
      <c r="E244" s="40"/>
      <c r="F244" s="1"/>
      <c r="G244" s="1"/>
      <c r="H244" s="1"/>
    </row>
    <row r="245" ht="15.75" customHeight="1">
      <c r="A245" s="39"/>
      <c r="B245" s="39"/>
      <c r="C245" s="40"/>
      <c r="D245" s="40"/>
      <c r="E245" s="40"/>
      <c r="F245" s="1"/>
      <c r="G245" s="1"/>
      <c r="H245" s="1"/>
    </row>
    <row r="246" ht="15.75" customHeight="1">
      <c r="A246" s="39"/>
      <c r="B246" s="39"/>
      <c r="C246" s="40"/>
      <c r="D246" s="40"/>
      <c r="E246" s="40"/>
      <c r="F246" s="1"/>
      <c r="G246" s="1"/>
      <c r="H246" s="1"/>
    </row>
    <row r="247" ht="15.75" customHeight="1">
      <c r="A247" s="39"/>
      <c r="B247" s="39"/>
      <c r="C247" s="40"/>
      <c r="D247" s="40"/>
      <c r="E247" s="40"/>
      <c r="F247" s="1"/>
      <c r="G247" s="1"/>
      <c r="H247" s="1"/>
    </row>
    <row r="248" ht="15.75" customHeight="1">
      <c r="A248" s="39"/>
      <c r="B248" s="39"/>
      <c r="C248" s="40"/>
      <c r="D248" s="40"/>
      <c r="E248" s="40"/>
      <c r="F248" s="1"/>
      <c r="G248" s="1"/>
      <c r="H248" s="1"/>
    </row>
    <row r="249" ht="15.75" customHeight="1">
      <c r="A249" s="39"/>
      <c r="B249" s="39"/>
      <c r="C249" s="40"/>
      <c r="D249" s="40"/>
      <c r="E249" s="40"/>
      <c r="F249" s="1"/>
      <c r="G249" s="1"/>
      <c r="H249" s="1"/>
    </row>
    <row r="250" ht="15.75" customHeight="1">
      <c r="A250" s="39"/>
      <c r="B250" s="39"/>
      <c r="C250" s="40"/>
      <c r="D250" s="40"/>
      <c r="E250" s="40"/>
      <c r="F250" s="1"/>
      <c r="G250" s="1"/>
      <c r="H250" s="1"/>
    </row>
    <row r="251" ht="15.75" customHeight="1">
      <c r="A251" s="39"/>
      <c r="B251" s="39"/>
      <c r="C251" s="40"/>
      <c r="D251" s="40"/>
      <c r="E251" s="40"/>
      <c r="F251" s="1"/>
      <c r="G251" s="1"/>
      <c r="H251" s="1"/>
    </row>
    <row r="252" ht="15.75" customHeight="1">
      <c r="A252" s="39"/>
      <c r="B252" s="39"/>
      <c r="C252" s="40"/>
      <c r="D252" s="40"/>
      <c r="E252" s="40"/>
      <c r="F252" s="1"/>
      <c r="G252" s="1"/>
      <c r="H252" s="1"/>
    </row>
    <row r="253" ht="15.75" customHeight="1">
      <c r="A253" s="39"/>
      <c r="B253" s="39"/>
      <c r="C253" s="40"/>
      <c r="D253" s="40"/>
      <c r="E253" s="40"/>
      <c r="F253" s="1"/>
      <c r="G253" s="1"/>
      <c r="H253" s="1"/>
    </row>
    <row r="254" ht="15.75" customHeight="1">
      <c r="A254" s="39"/>
      <c r="B254" s="39"/>
      <c r="C254" s="40"/>
      <c r="D254" s="40"/>
      <c r="E254" s="40"/>
      <c r="F254" s="1"/>
      <c r="G254" s="1"/>
      <c r="H254" s="1"/>
    </row>
    <row r="255" ht="15.75" customHeight="1">
      <c r="A255" s="39"/>
      <c r="B255" s="39"/>
      <c r="C255" s="40"/>
      <c r="D255" s="40"/>
      <c r="E255" s="40"/>
      <c r="F255" s="1"/>
      <c r="G255" s="1"/>
      <c r="H255" s="1"/>
    </row>
    <row r="256" ht="15.75" customHeight="1">
      <c r="A256" s="39"/>
      <c r="B256" s="39"/>
      <c r="C256" s="40"/>
      <c r="D256" s="40"/>
      <c r="E256" s="40"/>
      <c r="F256" s="1"/>
      <c r="G256" s="1"/>
      <c r="H256" s="1"/>
    </row>
    <row r="257" ht="15.75" customHeight="1">
      <c r="A257" s="39"/>
      <c r="B257" s="39"/>
      <c r="C257" s="40"/>
      <c r="D257" s="40"/>
      <c r="E257" s="40"/>
      <c r="F257" s="1"/>
      <c r="G257" s="1"/>
      <c r="H257" s="1"/>
    </row>
    <row r="258" ht="15.75" customHeight="1">
      <c r="A258" s="39"/>
      <c r="B258" s="39"/>
      <c r="C258" s="40"/>
      <c r="D258" s="40"/>
      <c r="E258" s="40"/>
      <c r="F258" s="1"/>
      <c r="G258" s="1"/>
      <c r="H258" s="1"/>
    </row>
    <row r="259" ht="15.75" customHeight="1">
      <c r="A259" s="39"/>
      <c r="B259" s="39"/>
      <c r="C259" s="40"/>
      <c r="D259" s="40"/>
      <c r="E259" s="40"/>
      <c r="F259" s="1"/>
      <c r="G259" s="1"/>
      <c r="H259" s="1"/>
    </row>
    <row r="260" ht="15.75" customHeight="1">
      <c r="A260" s="39"/>
      <c r="B260" s="39"/>
      <c r="C260" s="40"/>
      <c r="D260" s="40"/>
      <c r="E260" s="40"/>
      <c r="F260" s="1"/>
      <c r="G260" s="1"/>
      <c r="H260" s="1"/>
    </row>
    <row r="261" ht="15.75" customHeight="1">
      <c r="A261" s="39"/>
      <c r="B261" s="39"/>
      <c r="C261" s="40"/>
      <c r="D261" s="40"/>
      <c r="E261" s="40"/>
      <c r="F261" s="1"/>
      <c r="G261" s="1"/>
      <c r="H261" s="1"/>
    </row>
    <row r="262" ht="15.75" customHeight="1">
      <c r="A262" s="39"/>
      <c r="B262" s="39"/>
      <c r="C262" s="40"/>
      <c r="D262" s="40"/>
      <c r="E262" s="40"/>
      <c r="F262" s="1"/>
      <c r="G262" s="1"/>
      <c r="H262" s="1"/>
    </row>
    <row r="263" ht="15.75" customHeight="1">
      <c r="A263" s="39"/>
      <c r="B263" s="39"/>
      <c r="C263" s="40"/>
      <c r="D263" s="40"/>
      <c r="E263" s="40"/>
      <c r="F263" s="1"/>
      <c r="G263" s="1"/>
      <c r="H263" s="1"/>
    </row>
    <row r="264" ht="15.75" customHeight="1">
      <c r="A264" s="39"/>
      <c r="B264" s="39"/>
      <c r="C264" s="40"/>
      <c r="D264" s="40"/>
      <c r="E264" s="40"/>
      <c r="F264" s="1"/>
      <c r="G264" s="1"/>
      <c r="H264" s="1"/>
    </row>
    <row r="265" ht="15.75" customHeight="1">
      <c r="A265" s="39"/>
      <c r="B265" s="39"/>
      <c r="C265" s="40"/>
      <c r="D265" s="40"/>
      <c r="E265" s="40"/>
      <c r="F265" s="1"/>
      <c r="G265" s="1"/>
      <c r="H265" s="1"/>
    </row>
    <row r="266" ht="15.75" customHeight="1">
      <c r="A266" s="39"/>
      <c r="B266" s="39"/>
      <c r="C266" s="40"/>
      <c r="D266" s="40"/>
      <c r="E266" s="40"/>
      <c r="F266" s="1"/>
      <c r="G266" s="1"/>
      <c r="H266" s="1"/>
    </row>
    <row r="267" ht="15.75" customHeight="1">
      <c r="A267" s="39"/>
      <c r="B267" s="39"/>
      <c r="C267" s="40"/>
      <c r="D267" s="40"/>
      <c r="E267" s="40"/>
      <c r="F267" s="1"/>
      <c r="G267" s="1"/>
      <c r="H267" s="1"/>
    </row>
    <row r="268" ht="15.75" customHeight="1">
      <c r="A268" s="39"/>
      <c r="B268" s="39"/>
      <c r="C268" s="40"/>
      <c r="D268" s="40"/>
      <c r="E268" s="40"/>
      <c r="F268" s="1"/>
      <c r="G268" s="1"/>
      <c r="H268" s="1"/>
    </row>
    <row r="269" ht="15.75" customHeight="1">
      <c r="A269" s="39"/>
      <c r="B269" s="39"/>
      <c r="C269" s="40"/>
      <c r="D269" s="40"/>
      <c r="E269" s="40"/>
      <c r="F269" s="1"/>
      <c r="G269" s="1"/>
      <c r="H269" s="1"/>
    </row>
    <row r="270" ht="15.75" customHeight="1">
      <c r="A270" s="39"/>
      <c r="B270" s="39"/>
      <c r="C270" s="40"/>
      <c r="D270" s="40"/>
      <c r="E270" s="40"/>
      <c r="F270" s="1"/>
      <c r="G270" s="1"/>
      <c r="H270" s="1"/>
    </row>
    <row r="271" ht="15.75" customHeight="1">
      <c r="A271" s="39"/>
      <c r="B271" s="39"/>
      <c r="C271" s="40"/>
      <c r="D271" s="40"/>
      <c r="E271" s="40"/>
      <c r="F271" s="1"/>
      <c r="G271" s="1"/>
      <c r="H271" s="1"/>
    </row>
    <row r="272" ht="15.75" customHeight="1">
      <c r="A272" s="39"/>
      <c r="B272" s="39"/>
      <c r="C272" s="40"/>
      <c r="D272" s="40"/>
      <c r="E272" s="40"/>
      <c r="F272" s="1"/>
      <c r="G272" s="1"/>
      <c r="H272" s="1"/>
    </row>
    <row r="273" ht="15.75" customHeight="1">
      <c r="A273" s="39"/>
      <c r="B273" s="39"/>
      <c r="C273" s="40"/>
      <c r="D273" s="40"/>
      <c r="E273" s="40"/>
      <c r="F273" s="1"/>
      <c r="G273" s="1"/>
      <c r="H273" s="1"/>
    </row>
    <row r="274" ht="15.75" customHeight="1">
      <c r="A274" s="39"/>
      <c r="B274" s="39"/>
      <c r="C274" s="40"/>
      <c r="D274" s="40"/>
      <c r="E274" s="40"/>
      <c r="F274" s="1"/>
      <c r="G274" s="1"/>
      <c r="H274" s="1"/>
    </row>
    <row r="275" ht="15.75" customHeight="1">
      <c r="A275" s="39"/>
      <c r="B275" s="39"/>
      <c r="C275" s="40"/>
      <c r="D275" s="40"/>
      <c r="E275" s="40"/>
      <c r="F275" s="1"/>
      <c r="G275" s="1"/>
      <c r="H275" s="1"/>
    </row>
    <row r="276" ht="15.75" customHeight="1">
      <c r="A276" s="39"/>
      <c r="B276" s="39"/>
      <c r="C276" s="40"/>
      <c r="D276" s="40"/>
      <c r="E276" s="40"/>
      <c r="F276" s="1"/>
      <c r="G276" s="1"/>
      <c r="H276" s="1"/>
    </row>
    <row r="277" ht="15.75" customHeight="1">
      <c r="A277" s="39"/>
      <c r="B277" s="39"/>
      <c r="C277" s="40"/>
      <c r="D277" s="40"/>
      <c r="E277" s="40"/>
      <c r="F277" s="1"/>
      <c r="G277" s="1"/>
      <c r="H277" s="1"/>
    </row>
    <row r="278" ht="15.75" customHeight="1">
      <c r="A278" s="39"/>
      <c r="B278" s="39"/>
      <c r="C278" s="40"/>
      <c r="D278" s="40"/>
      <c r="E278" s="40"/>
      <c r="F278" s="1"/>
      <c r="G278" s="1"/>
      <c r="H278" s="1"/>
    </row>
    <row r="279" ht="15.75" customHeight="1">
      <c r="A279" s="39"/>
      <c r="B279" s="39"/>
      <c r="C279" s="40"/>
      <c r="D279" s="40"/>
      <c r="E279" s="40"/>
      <c r="F279" s="1"/>
      <c r="G279" s="1"/>
      <c r="H279" s="1"/>
    </row>
    <row r="280" ht="15.75" customHeight="1">
      <c r="A280" s="39"/>
      <c r="B280" s="39"/>
      <c r="C280" s="40"/>
      <c r="D280" s="40"/>
      <c r="E280" s="40"/>
      <c r="F280" s="1"/>
      <c r="G280" s="1"/>
      <c r="H280" s="1"/>
    </row>
    <row r="281" ht="15.75" customHeight="1">
      <c r="A281" s="39"/>
      <c r="B281" s="39"/>
      <c r="C281" s="40"/>
      <c r="D281" s="40"/>
      <c r="E281" s="40"/>
      <c r="F281" s="1"/>
      <c r="G281" s="1"/>
      <c r="H281" s="1"/>
    </row>
    <row r="282" ht="15.75" customHeight="1">
      <c r="A282" s="39"/>
      <c r="B282" s="39"/>
      <c r="C282" s="40"/>
      <c r="D282" s="40"/>
      <c r="E282" s="40"/>
      <c r="F282" s="1"/>
      <c r="G282" s="1"/>
      <c r="H282" s="1"/>
    </row>
    <row r="283" ht="15.75" customHeight="1">
      <c r="A283" s="39"/>
      <c r="B283" s="39"/>
      <c r="C283" s="40"/>
      <c r="D283" s="40"/>
      <c r="E283" s="40"/>
      <c r="F283" s="1"/>
      <c r="G283" s="1"/>
      <c r="H283" s="1"/>
    </row>
    <row r="284" ht="15.75" customHeight="1">
      <c r="A284" s="39"/>
      <c r="B284" s="39"/>
      <c r="C284" s="40"/>
      <c r="D284" s="40"/>
      <c r="E284" s="40"/>
      <c r="F284" s="1"/>
      <c r="G284" s="1"/>
      <c r="H284" s="1"/>
    </row>
    <row r="285" ht="15.75" customHeight="1">
      <c r="A285" s="39"/>
      <c r="B285" s="39"/>
      <c r="C285" s="40"/>
      <c r="D285" s="40"/>
      <c r="E285" s="40"/>
      <c r="F285" s="1"/>
      <c r="G285" s="1"/>
      <c r="H285" s="1"/>
    </row>
    <row r="286" ht="15.75" customHeight="1">
      <c r="A286" s="39"/>
      <c r="B286" s="39"/>
      <c r="C286" s="40"/>
      <c r="D286" s="40"/>
      <c r="E286" s="40"/>
      <c r="F286" s="1"/>
      <c r="G286" s="1"/>
      <c r="H286" s="1"/>
    </row>
    <row r="287" ht="15.75" customHeight="1">
      <c r="A287" s="39"/>
      <c r="B287" s="39"/>
      <c r="C287" s="40"/>
      <c r="D287" s="40"/>
      <c r="E287" s="40"/>
      <c r="F287" s="1"/>
      <c r="G287" s="1"/>
      <c r="H287" s="1"/>
    </row>
    <row r="288" ht="15.75" customHeight="1">
      <c r="A288" s="39"/>
      <c r="B288" s="39"/>
      <c r="C288" s="40"/>
      <c r="D288" s="40"/>
      <c r="E288" s="40"/>
      <c r="F288" s="1"/>
      <c r="G288" s="1"/>
      <c r="H288" s="1"/>
    </row>
    <row r="289" ht="15.75" customHeight="1">
      <c r="A289" s="39"/>
      <c r="B289" s="39"/>
      <c r="C289" s="40"/>
      <c r="D289" s="40"/>
      <c r="E289" s="40"/>
      <c r="F289" s="1"/>
      <c r="G289" s="1"/>
      <c r="H289" s="1"/>
    </row>
    <row r="290" ht="15.75" customHeight="1">
      <c r="A290" s="39"/>
      <c r="B290" s="39"/>
      <c r="C290" s="40"/>
      <c r="D290" s="40"/>
      <c r="E290" s="40"/>
      <c r="F290" s="1"/>
      <c r="G290" s="1"/>
      <c r="H290" s="1"/>
    </row>
    <row r="291" ht="15.75" customHeight="1">
      <c r="A291" s="39"/>
      <c r="B291" s="39"/>
      <c r="C291" s="40"/>
      <c r="D291" s="40"/>
      <c r="E291" s="40"/>
      <c r="F291" s="1"/>
      <c r="G291" s="1"/>
      <c r="H291" s="1"/>
    </row>
    <row r="292" ht="15.75" customHeight="1">
      <c r="A292" s="39"/>
      <c r="B292" s="39"/>
      <c r="C292" s="40"/>
      <c r="D292" s="40"/>
      <c r="E292" s="40"/>
      <c r="F292" s="1"/>
      <c r="G292" s="1"/>
      <c r="H292" s="1"/>
    </row>
    <row r="293" ht="15.75" customHeight="1">
      <c r="A293" s="39"/>
      <c r="B293" s="39"/>
      <c r="C293" s="40"/>
      <c r="D293" s="40"/>
      <c r="E293" s="40"/>
      <c r="F293" s="1"/>
      <c r="G293" s="1"/>
      <c r="H293" s="1"/>
    </row>
    <row r="294" ht="15.75" customHeight="1">
      <c r="A294" s="39"/>
      <c r="B294" s="39"/>
      <c r="C294" s="40"/>
      <c r="D294" s="40"/>
      <c r="E294" s="40"/>
      <c r="F294" s="1"/>
      <c r="G294" s="1"/>
      <c r="H294" s="1"/>
    </row>
    <row r="295" ht="15.75" customHeight="1">
      <c r="A295" s="39"/>
      <c r="B295" s="39"/>
      <c r="C295" s="40"/>
      <c r="D295" s="40"/>
      <c r="E295" s="40"/>
      <c r="F295" s="1"/>
      <c r="G295" s="1"/>
      <c r="H295" s="1"/>
    </row>
    <row r="296" ht="15.75" customHeight="1">
      <c r="A296" s="39"/>
      <c r="B296" s="39"/>
      <c r="C296" s="40"/>
      <c r="D296" s="40"/>
      <c r="E296" s="40"/>
      <c r="F296" s="1"/>
      <c r="G296" s="1"/>
      <c r="H296" s="1"/>
    </row>
    <row r="297" ht="15.75" customHeight="1">
      <c r="A297" s="39"/>
      <c r="B297" s="39"/>
      <c r="C297" s="40"/>
      <c r="D297" s="40"/>
      <c r="E297" s="40"/>
      <c r="F297" s="1"/>
      <c r="G297" s="1"/>
      <c r="H297" s="1"/>
    </row>
    <row r="298" ht="15.75" customHeight="1">
      <c r="A298" s="39"/>
      <c r="B298" s="39"/>
      <c r="C298" s="40"/>
      <c r="D298" s="40"/>
      <c r="E298" s="40"/>
      <c r="F298" s="1"/>
      <c r="G298" s="1"/>
      <c r="H298" s="1"/>
    </row>
    <row r="299" ht="15.75" customHeight="1">
      <c r="A299" s="39"/>
      <c r="B299" s="39"/>
      <c r="C299" s="40"/>
      <c r="D299" s="40"/>
      <c r="E299" s="40"/>
      <c r="F299" s="1"/>
      <c r="G299" s="1"/>
      <c r="H299" s="1"/>
    </row>
    <row r="300" ht="15.75" customHeight="1">
      <c r="A300" s="39"/>
      <c r="B300" s="39"/>
      <c r="C300" s="40"/>
      <c r="D300" s="40"/>
      <c r="E300" s="40"/>
      <c r="F300" s="1"/>
      <c r="G300" s="1"/>
      <c r="H300" s="1"/>
    </row>
    <row r="301" ht="15.75" customHeight="1">
      <c r="A301" s="39"/>
      <c r="B301" s="39"/>
      <c r="C301" s="40"/>
      <c r="D301" s="40"/>
      <c r="E301" s="40"/>
      <c r="F301" s="1"/>
      <c r="G301" s="1"/>
      <c r="H301" s="1"/>
    </row>
    <row r="302" ht="15.75" customHeight="1">
      <c r="A302" s="39"/>
      <c r="B302" s="39"/>
      <c r="C302" s="40"/>
      <c r="D302" s="40"/>
      <c r="E302" s="40"/>
      <c r="F302" s="1"/>
      <c r="G302" s="1"/>
      <c r="H302" s="1"/>
    </row>
    <row r="303" ht="15.75" customHeight="1">
      <c r="A303" s="39"/>
      <c r="B303" s="39"/>
      <c r="C303" s="40"/>
      <c r="D303" s="40"/>
      <c r="E303" s="40"/>
      <c r="F303" s="1"/>
      <c r="G303" s="1"/>
      <c r="H303" s="1"/>
    </row>
    <row r="304" ht="15.75" customHeight="1">
      <c r="A304" s="39"/>
      <c r="B304" s="39"/>
      <c r="C304" s="40"/>
      <c r="D304" s="40"/>
      <c r="E304" s="40"/>
      <c r="F304" s="1"/>
      <c r="G304" s="1"/>
      <c r="H304" s="1"/>
    </row>
    <row r="305" ht="15.75" customHeight="1">
      <c r="A305" s="39"/>
      <c r="B305" s="39"/>
      <c r="C305" s="40"/>
      <c r="D305" s="40"/>
      <c r="E305" s="40"/>
      <c r="F305" s="1"/>
      <c r="G305" s="1"/>
      <c r="H305" s="1"/>
    </row>
    <row r="306" ht="15.75" customHeight="1">
      <c r="A306" s="39"/>
      <c r="B306" s="39"/>
      <c r="C306" s="40"/>
      <c r="D306" s="40"/>
      <c r="E306" s="40"/>
      <c r="F306" s="1"/>
      <c r="G306" s="1"/>
      <c r="H306" s="1"/>
    </row>
    <row r="307" ht="15.75" customHeight="1">
      <c r="A307" s="39"/>
      <c r="B307" s="39"/>
      <c r="C307" s="40"/>
      <c r="D307" s="40"/>
      <c r="E307" s="40"/>
      <c r="F307" s="1"/>
      <c r="G307" s="1"/>
      <c r="H307" s="1"/>
    </row>
    <row r="308" ht="15.75" customHeight="1">
      <c r="A308" s="39"/>
      <c r="B308" s="39"/>
      <c r="C308" s="40"/>
      <c r="D308" s="40"/>
      <c r="E308" s="40"/>
      <c r="F308" s="1"/>
      <c r="G308" s="1"/>
      <c r="H308" s="1"/>
    </row>
    <row r="309" ht="15.75" customHeight="1">
      <c r="A309" s="39"/>
      <c r="B309" s="39"/>
      <c r="C309" s="40"/>
      <c r="D309" s="40"/>
      <c r="E309" s="40"/>
      <c r="F309" s="1"/>
      <c r="G309" s="1"/>
      <c r="H309" s="1"/>
    </row>
    <row r="310" ht="15.75" customHeight="1">
      <c r="A310" s="39"/>
      <c r="B310" s="39"/>
      <c r="C310" s="40"/>
      <c r="D310" s="40"/>
      <c r="E310" s="40"/>
      <c r="F310" s="1"/>
      <c r="G310" s="1"/>
      <c r="H310" s="1"/>
    </row>
    <row r="311" ht="15.75" customHeight="1">
      <c r="A311" s="39"/>
      <c r="B311" s="39"/>
      <c r="C311" s="40"/>
      <c r="D311" s="40"/>
      <c r="E311" s="40"/>
      <c r="F311" s="1"/>
      <c r="G311" s="1"/>
      <c r="H311" s="1"/>
    </row>
    <row r="312" ht="15.75" customHeight="1">
      <c r="A312" s="39"/>
      <c r="B312" s="39"/>
      <c r="C312" s="40"/>
      <c r="D312" s="40"/>
      <c r="E312" s="40"/>
      <c r="F312" s="1"/>
      <c r="G312" s="1"/>
      <c r="H312" s="1"/>
    </row>
    <row r="313" ht="15.75" customHeight="1">
      <c r="A313" s="39"/>
      <c r="B313" s="39"/>
      <c r="C313" s="40"/>
      <c r="D313" s="40"/>
      <c r="E313" s="40"/>
      <c r="F313" s="1"/>
      <c r="G313" s="1"/>
      <c r="H313" s="1"/>
    </row>
    <row r="314" ht="15.75" customHeight="1">
      <c r="A314" s="39"/>
      <c r="B314" s="39"/>
      <c r="C314" s="40"/>
      <c r="D314" s="40"/>
      <c r="E314" s="40"/>
      <c r="F314" s="1"/>
      <c r="G314" s="1"/>
      <c r="H314" s="1"/>
    </row>
    <row r="315" ht="15.75" customHeight="1">
      <c r="A315" s="39"/>
      <c r="B315" s="39"/>
      <c r="C315" s="40"/>
      <c r="D315" s="40"/>
      <c r="E315" s="40"/>
      <c r="F315" s="1"/>
      <c r="G315" s="1"/>
      <c r="H315" s="1"/>
    </row>
    <row r="316" ht="15.75" customHeight="1">
      <c r="A316" s="39"/>
      <c r="B316" s="39"/>
      <c r="C316" s="40"/>
      <c r="D316" s="40"/>
      <c r="E316" s="40"/>
      <c r="F316" s="1"/>
      <c r="G316" s="1"/>
      <c r="H316" s="1"/>
    </row>
    <row r="317" ht="15.75" customHeight="1">
      <c r="A317" s="39"/>
      <c r="B317" s="39"/>
      <c r="C317" s="40"/>
      <c r="D317" s="40"/>
      <c r="E317" s="40"/>
      <c r="F317" s="1"/>
      <c r="G317" s="1"/>
      <c r="H317" s="1"/>
    </row>
    <row r="318" ht="15.75" customHeight="1">
      <c r="A318" s="39"/>
      <c r="B318" s="39"/>
      <c r="C318" s="40"/>
      <c r="D318" s="40"/>
      <c r="E318" s="40"/>
      <c r="F318" s="1"/>
      <c r="G318" s="1"/>
      <c r="H318" s="1"/>
    </row>
    <row r="319" ht="15.75" customHeight="1">
      <c r="A319" s="39"/>
      <c r="B319" s="39"/>
      <c r="C319" s="40"/>
      <c r="D319" s="40"/>
      <c r="E319" s="40"/>
      <c r="F319" s="1"/>
      <c r="G319" s="1"/>
      <c r="H319" s="1"/>
    </row>
    <row r="320" ht="15.75" customHeight="1">
      <c r="A320" s="39"/>
      <c r="B320" s="39"/>
      <c r="C320" s="40"/>
      <c r="D320" s="40"/>
      <c r="E320" s="40"/>
      <c r="F320" s="1"/>
      <c r="G320" s="1"/>
      <c r="H320" s="1"/>
    </row>
    <row r="321" ht="15.75" customHeight="1">
      <c r="A321" s="39"/>
      <c r="B321" s="39"/>
      <c r="C321" s="40"/>
      <c r="D321" s="40"/>
      <c r="E321" s="40"/>
      <c r="F321" s="1"/>
      <c r="G321" s="1"/>
      <c r="H321" s="1"/>
    </row>
    <row r="322" ht="15.75" customHeight="1">
      <c r="A322" s="39"/>
      <c r="B322" s="39"/>
      <c r="C322" s="40"/>
      <c r="D322" s="40"/>
      <c r="E322" s="40"/>
      <c r="F322" s="1"/>
      <c r="G322" s="1"/>
      <c r="H322" s="1"/>
    </row>
    <row r="323" ht="15.75" customHeight="1">
      <c r="A323" s="39"/>
      <c r="B323" s="39"/>
      <c r="C323" s="40"/>
      <c r="D323" s="40"/>
      <c r="E323" s="40"/>
      <c r="F323" s="1"/>
      <c r="G323" s="1"/>
      <c r="H323" s="1"/>
    </row>
    <row r="324" ht="15.75" customHeight="1">
      <c r="A324" s="39"/>
      <c r="B324" s="39"/>
      <c r="C324" s="40"/>
      <c r="D324" s="40"/>
      <c r="E324" s="40"/>
      <c r="F324" s="1"/>
      <c r="G324" s="1"/>
      <c r="H324" s="1"/>
    </row>
    <row r="325" ht="15.75" customHeight="1">
      <c r="A325" s="39"/>
      <c r="B325" s="39"/>
      <c r="C325" s="40"/>
      <c r="D325" s="40"/>
      <c r="E325" s="40"/>
      <c r="F325" s="1"/>
      <c r="G325" s="1"/>
      <c r="H325" s="1"/>
    </row>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E2"/>
    <mergeCell ref="A4:E4"/>
    <mergeCell ref="A5:E5"/>
    <mergeCell ref="A6:E6"/>
    <mergeCell ref="A7:E7"/>
    <mergeCell ref="A8:E8"/>
    <mergeCell ref="A9:E9"/>
    <mergeCell ref="A125:H125"/>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3.71"/>
    <col customWidth="1" min="14" max="14" width="8.14"/>
    <col customWidth="1" min="15" max="15" width="10.14"/>
    <col customWidth="1" min="16" max="20" width="8.86"/>
    <col customWidth="1" min="21" max="28" width="8.0"/>
  </cols>
  <sheetData>
    <row r="1">
      <c r="A1" s="39"/>
      <c r="B1" s="40"/>
      <c r="C1" s="1"/>
      <c r="D1" s="1"/>
      <c r="E1" s="1"/>
      <c r="F1" s="1"/>
      <c r="G1" s="1"/>
      <c r="H1" s="1"/>
      <c r="I1" s="1"/>
      <c r="J1" s="1"/>
      <c r="K1" s="1"/>
      <c r="L1" s="1"/>
      <c r="M1" s="1"/>
      <c r="N1" s="1"/>
    </row>
    <row r="2" ht="21.75" customHeight="1">
      <c r="A2" s="118" t="s">
        <v>558</v>
      </c>
      <c r="B2" s="42"/>
      <c r="C2" s="42"/>
      <c r="D2" s="42"/>
      <c r="E2" s="42"/>
      <c r="F2" s="42"/>
      <c r="G2" s="42"/>
      <c r="H2" s="42"/>
      <c r="I2" s="42"/>
      <c r="J2" s="42"/>
      <c r="K2" s="42"/>
      <c r="L2" s="42"/>
      <c r="M2" s="127"/>
      <c r="N2" s="127"/>
      <c r="O2" s="127"/>
      <c r="P2" s="128"/>
      <c r="Q2" s="129"/>
      <c r="R2" s="129"/>
      <c r="S2" s="129"/>
      <c r="T2" s="129"/>
      <c r="U2" s="129"/>
      <c r="V2" s="129"/>
      <c r="W2" s="129"/>
      <c r="X2" s="129"/>
      <c r="Y2" s="129"/>
      <c r="Z2" s="129"/>
      <c r="AA2" s="129"/>
      <c r="AB2" s="129"/>
    </row>
    <row r="3" ht="18.0" customHeight="1">
      <c r="A3" s="130"/>
      <c r="B3" s="130"/>
      <c r="C3" s="130"/>
      <c r="D3" s="130"/>
      <c r="E3" s="130"/>
      <c r="F3" s="130"/>
      <c r="G3" s="130"/>
      <c r="H3" s="44"/>
      <c r="I3" s="44"/>
      <c r="J3" s="44"/>
      <c r="K3" s="44"/>
      <c r="L3" s="44"/>
      <c r="M3" s="44"/>
      <c r="N3" s="44"/>
      <c r="O3" s="45"/>
      <c r="P3" s="45"/>
      <c r="Q3" s="45"/>
      <c r="R3" s="45"/>
      <c r="S3" s="45"/>
      <c r="T3" s="45"/>
      <c r="U3" s="45"/>
      <c r="V3" s="45"/>
      <c r="W3" s="45"/>
      <c r="X3" s="45"/>
      <c r="Y3" s="45"/>
      <c r="Z3" s="45"/>
      <c r="AA3" s="45"/>
      <c r="AB3" s="45"/>
    </row>
    <row r="4" ht="41.25" customHeight="1">
      <c r="A4" s="131" t="s">
        <v>559</v>
      </c>
      <c r="B4" s="42"/>
      <c r="C4" s="42"/>
      <c r="D4" s="42"/>
      <c r="E4" s="42"/>
      <c r="F4" s="42"/>
      <c r="G4" s="42"/>
      <c r="H4" s="42"/>
      <c r="I4" s="42"/>
      <c r="J4" s="42"/>
      <c r="K4" s="42"/>
      <c r="L4" s="42"/>
      <c r="M4" s="127"/>
      <c r="N4" s="127"/>
      <c r="O4" s="127"/>
      <c r="P4" s="128"/>
      <c r="Q4" s="45"/>
      <c r="R4" s="45"/>
      <c r="S4" s="45"/>
      <c r="T4" s="45"/>
      <c r="U4" s="45"/>
      <c r="V4" s="45"/>
      <c r="W4" s="45"/>
      <c r="X4" s="45"/>
      <c r="Y4" s="45"/>
      <c r="Z4" s="45"/>
      <c r="AA4" s="45"/>
      <c r="AB4" s="45"/>
    </row>
    <row r="5" ht="13.5" customHeight="1">
      <c r="A5" s="132" t="s">
        <v>560</v>
      </c>
      <c r="B5" s="42"/>
      <c r="C5" s="42"/>
      <c r="D5" s="42"/>
      <c r="E5" s="42"/>
      <c r="F5" s="42"/>
      <c r="G5" s="42"/>
      <c r="H5" s="42"/>
      <c r="I5" s="42"/>
      <c r="J5" s="42"/>
      <c r="K5" s="42"/>
      <c r="L5" s="42"/>
      <c r="M5" s="127"/>
      <c r="N5" s="127"/>
      <c r="O5" s="127"/>
      <c r="P5" s="128"/>
      <c r="Q5" s="45"/>
      <c r="R5" s="45"/>
      <c r="S5" s="45"/>
      <c r="T5" s="45"/>
      <c r="U5" s="45"/>
      <c r="V5" s="45"/>
      <c r="W5" s="45"/>
      <c r="X5" s="45"/>
      <c r="Y5" s="45"/>
      <c r="Z5" s="45"/>
      <c r="AA5" s="45"/>
      <c r="AB5" s="45"/>
    </row>
    <row r="6" ht="14.25" customHeight="1">
      <c r="A6" s="131" t="s">
        <v>561</v>
      </c>
      <c r="B6" s="42"/>
      <c r="C6" s="42"/>
      <c r="D6" s="42"/>
      <c r="E6" s="42"/>
      <c r="F6" s="42"/>
      <c r="G6" s="42"/>
      <c r="H6" s="42"/>
      <c r="I6" s="42"/>
      <c r="J6" s="42"/>
      <c r="K6" s="42"/>
      <c r="L6" s="42"/>
      <c r="M6" s="127"/>
      <c r="N6" s="127"/>
      <c r="O6" s="127"/>
      <c r="P6" s="128"/>
      <c r="Q6" s="45"/>
      <c r="R6" s="45"/>
      <c r="S6" s="45"/>
      <c r="T6" s="45"/>
      <c r="U6" s="45"/>
      <c r="V6" s="45"/>
      <c r="W6" s="45"/>
      <c r="X6" s="45"/>
      <c r="Y6" s="45"/>
      <c r="Z6" s="45"/>
      <c r="AA6" s="45"/>
      <c r="AB6" s="45"/>
    </row>
    <row r="7" ht="14.25" customHeight="1">
      <c r="A7" s="46" t="s">
        <v>562</v>
      </c>
      <c r="B7" s="42"/>
      <c r="C7" s="42"/>
      <c r="D7" s="42"/>
      <c r="E7" s="42"/>
      <c r="F7" s="42"/>
      <c r="G7" s="42"/>
      <c r="H7" s="42"/>
      <c r="I7" s="42"/>
      <c r="J7" s="42"/>
      <c r="K7" s="42"/>
      <c r="L7" s="42"/>
      <c r="M7" s="127"/>
      <c r="N7" s="127"/>
      <c r="O7" s="127"/>
      <c r="P7" s="128"/>
      <c r="Q7" s="44"/>
      <c r="R7" s="44"/>
      <c r="S7" s="44"/>
      <c r="T7" s="44"/>
      <c r="U7" s="45"/>
      <c r="V7" s="45"/>
      <c r="W7" s="45"/>
      <c r="X7" s="45"/>
      <c r="Y7" s="45"/>
      <c r="Z7" s="45"/>
      <c r="AA7" s="45"/>
      <c r="AB7" s="45"/>
    </row>
    <row r="8" ht="15.0" customHeight="1">
      <c r="A8" s="132" t="s">
        <v>563</v>
      </c>
      <c r="B8" s="42"/>
      <c r="C8" s="42"/>
      <c r="D8" s="42"/>
      <c r="E8" s="42"/>
      <c r="F8" s="42"/>
      <c r="G8" s="42"/>
      <c r="H8" s="42"/>
      <c r="I8" s="42"/>
      <c r="J8" s="42"/>
      <c r="K8" s="42"/>
      <c r="L8" s="42"/>
      <c r="M8" s="127"/>
      <c r="N8" s="127"/>
      <c r="O8" s="127"/>
      <c r="P8" s="128"/>
      <c r="Q8" s="44"/>
      <c r="R8" s="44"/>
      <c r="S8" s="44"/>
      <c r="T8" s="44"/>
      <c r="U8" s="45"/>
      <c r="V8" s="45"/>
      <c r="W8" s="45"/>
      <c r="X8" s="45"/>
      <c r="Y8" s="45"/>
      <c r="Z8" s="45"/>
      <c r="AA8" s="45"/>
      <c r="AB8" s="45"/>
    </row>
    <row r="9" ht="14.25" customHeight="1">
      <c r="A9" s="46" t="s">
        <v>564</v>
      </c>
      <c r="B9" s="42"/>
      <c r="C9" s="42"/>
      <c r="D9" s="42"/>
      <c r="E9" s="42"/>
      <c r="F9" s="42"/>
      <c r="G9" s="42"/>
      <c r="H9" s="42"/>
      <c r="I9" s="42"/>
      <c r="J9" s="42"/>
      <c r="K9" s="42"/>
      <c r="L9" s="42"/>
      <c r="M9" s="127"/>
      <c r="N9" s="127"/>
      <c r="O9" s="127"/>
      <c r="P9" s="128"/>
      <c r="Q9" s="44"/>
      <c r="R9" s="44"/>
      <c r="S9" s="44"/>
      <c r="T9" s="44"/>
      <c r="U9" s="45"/>
      <c r="V9" s="45"/>
      <c r="W9" s="45"/>
      <c r="X9" s="45"/>
      <c r="Y9" s="45"/>
      <c r="Z9" s="45"/>
      <c r="AA9" s="45"/>
      <c r="AB9" s="45"/>
    </row>
    <row r="10" ht="14.25" customHeight="1">
      <c r="A10" s="46" t="s">
        <v>565</v>
      </c>
      <c r="B10" s="42"/>
      <c r="C10" s="42"/>
      <c r="D10" s="42"/>
      <c r="E10" s="42"/>
      <c r="F10" s="42"/>
      <c r="G10" s="42"/>
      <c r="H10" s="42"/>
      <c r="I10" s="42"/>
      <c r="J10" s="42"/>
      <c r="K10" s="42"/>
      <c r="L10" s="42"/>
      <c r="M10" s="127"/>
      <c r="N10" s="127"/>
      <c r="O10" s="127"/>
      <c r="P10" s="128"/>
      <c r="Q10" s="44"/>
      <c r="R10" s="44"/>
      <c r="S10" s="44"/>
      <c r="T10" s="44"/>
      <c r="U10" s="45"/>
      <c r="V10" s="45"/>
      <c r="W10" s="45"/>
      <c r="X10" s="45"/>
      <c r="Y10" s="45"/>
      <c r="Z10" s="45"/>
      <c r="AA10" s="45"/>
      <c r="AB10" s="45"/>
    </row>
    <row r="11" ht="66.75" customHeight="1">
      <c r="A11" s="49" t="s">
        <v>566</v>
      </c>
      <c r="B11" s="42"/>
      <c r="C11" s="42"/>
      <c r="D11" s="42"/>
      <c r="E11" s="42"/>
      <c r="F11" s="42"/>
      <c r="G11" s="42"/>
      <c r="H11" s="42"/>
      <c r="I11" s="42"/>
      <c r="J11" s="42"/>
      <c r="K11" s="42"/>
      <c r="L11" s="42"/>
      <c r="M11" s="127"/>
      <c r="N11" s="127"/>
      <c r="O11" s="127"/>
      <c r="P11" s="128"/>
      <c r="Q11" s="45"/>
      <c r="R11" s="45"/>
      <c r="S11" s="45"/>
      <c r="T11" s="45"/>
      <c r="U11" s="45"/>
      <c r="V11" s="45"/>
      <c r="W11" s="45"/>
      <c r="X11" s="45"/>
      <c r="Y11" s="45"/>
      <c r="Z11" s="45"/>
      <c r="AA11" s="45"/>
      <c r="AB11" s="45"/>
    </row>
    <row r="12">
      <c r="A12" s="133"/>
      <c r="B12" s="133"/>
      <c r="C12" s="133"/>
      <c r="D12" s="133"/>
      <c r="E12" s="133"/>
      <c r="F12" s="133"/>
      <c r="G12" s="133"/>
      <c r="H12" s="133"/>
      <c r="I12" s="133"/>
      <c r="J12" s="133"/>
      <c r="K12" s="133"/>
      <c r="L12" s="133"/>
      <c r="M12" s="133"/>
      <c r="N12" s="133"/>
      <c r="O12" s="45"/>
      <c r="P12" s="45"/>
      <c r="Q12" s="45"/>
      <c r="R12" s="45"/>
      <c r="S12" s="45"/>
      <c r="T12" s="45"/>
      <c r="U12" s="45"/>
      <c r="V12" s="45"/>
      <c r="W12" s="45"/>
      <c r="X12" s="45"/>
      <c r="Y12" s="45"/>
      <c r="Z12" s="45"/>
      <c r="AA12" s="45"/>
      <c r="AB12" s="45"/>
    </row>
    <row r="13">
      <c r="A13" s="134" t="s">
        <v>7</v>
      </c>
      <c r="B13" s="134" t="s">
        <v>567</v>
      </c>
      <c r="C13" s="134" t="s">
        <v>568</v>
      </c>
      <c r="D13" s="134" t="s">
        <v>569</v>
      </c>
      <c r="E13" s="134" t="s">
        <v>570</v>
      </c>
      <c r="F13" s="135" t="s">
        <v>8</v>
      </c>
      <c r="G13" s="134" t="s">
        <v>571</v>
      </c>
      <c r="H13" s="134" t="s">
        <v>572</v>
      </c>
      <c r="I13" s="134" t="s">
        <v>573</v>
      </c>
      <c r="J13" s="134" t="s">
        <v>574</v>
      </c>
      <c r="K13" s="134" t="s">
        <v>575</v>
      </c>
      <c r="L13" s="136" t="s">
        <v>187</v>
      </c>
      <c r="M13" s="57" t="s">
        <v>188</v>
      </c>
      <c r="N13" s="133"/>
      <c r="O13" s="45"/>
      <c r="P13" s="45"/>
    </row>
    <row r="14" ht="11.25" customHeight="1">
      <c r="A14" s="137" t="s">
        <v>140</v>
      </c>
      <c r="B14" s="138" t="s">
        <v>576</v>
      </c>
      <c r="C14" s="138" t="s">
        <v>577</v>
      </c>
      <c r="D14" s="138" t="s">
        <v>578</v>
      </c>
      <c r="E14" s="138" t="s">
        <v>579</v>
      </c>
      <c r="F14" s="139" t="s">
        <v>118</v>
      </c>
      <c r="G14" s="138" t="s">
        <v>580</v>
      </c>
      <c r="H14" s="138">
        <v>2023.0</v>
      </c>
      <c r="I14" s="138">
        <v>2024.0</v>
      </c>
      <c r="J14" s="138" t="s">
        <v>581</v>
      </c>
      <c r="K14" s="138">
        <v>400.0</v>
      </c>
      <c r="L14" s="140">
        <v>100.0</v>
      </c>
      <c r="M14" s="141" t="s">
        <v>140</v>
      </c>
      <c r="N14" s="133"/>
      <c r="O14" s="45"/>
      <c r="P14" s="45"/>
    </row>
    <row r="15" ht="11.25" customHeight="1">
      <c r="A15" s="137" t="s">
        <v>582</v>
      </c>
      <c r="B15" s="138" t="s">
        <v>583</v>
      </c>
      <c r="C15" s="138" t="s">
        <v>584</v>
      </c>
      <c r="D15" s="138" t="s">
        <v>578</v>
      </c>
      <c r="E15" s="138" t="s">
        <v>582</v>
      </c>
      <c r="F15" s="139" t="s">
        <v>118</v>
      </c>
      <c r="G15" s="138" t="s">
        <v>585</v>
      </c>
      <c r="H15" s="138">
        <v>2024.0</v>
      </c>
      <c r="I15" s="138">
        <v>2024.0</v>
      </c>
      <c r="J15" s="142">
        <v>1200000.0</v>
      </c>
      <c r="K15" s="138">
        <v>2000.0</v>
      </c>
      <c r="L15" s="140">
        <v>2000.0</v>
      </c>
      <c r="M15" s="141" t="s">
        <v>474</v>
      </c>
      <c r="N15" s="133"/>
      <c r="O15" s="45"/>
      <c r="P15" s="45"/>
    </row>
    <row r="16" ht="11.25" customHeight="1">
      <c r="A16" s="137" t="s">
        <v>586</v>
      </c>
      <c r="B16" s="138" t="s">
        <v>576</v>
      </c>
      <c r="C16" s="138" t="s">
        <v>587</v>
      </c>
      <c r="D16" s="138" t="s">
        <v>578</v>
      </c>
      <c r="E16" s="138" t="s">
        <v>586</v>
      </c>
      <c r="F16" s="139" t="s">
        <v>118</v>
      </c>
      <c r="G16" s="138" t="s">
        <v>588</v>
      </c>
      <c r="H16" s="138">
        <v>2023.0</v>
      </c>
      <c r="I16" s="138">
        <v>2024.0</v>
      </c>
      <c r="J16" s="138" t="s">
        <v>589</v>
      </c>
      <c r="K16" s="138">
        <v>400.0</v>
      </c>
      <c r="L16" s="140">
        <v>300.0</v>
      </c>
      <c r="M16" s="141" t="s">
        <v>590</v>
      </c>
      <c r="N16" s="133"/>
      <c r="O16" s="45"/>
      <c r="P16" s="45"/>
    </row>
    <row r="17" ht="11.25" customHeight="1">
      <c r="A17" s="143"/>
      <c r="B17" s="144"/>
      <c r="C17" s="144"/>
      <c r="D17" s="144"/>
      <c r="E17" s="144"/>
      <c r="F17" s="145"/>
      <c r="G17" s="144"/>
      <c r="H17" s="144"/>
      <c r="I17" s="144"/>
      <c r="J17" s="144"/>
      <c r="K17" s="144"/>
      <c r="L17" s="146"/>
      <c r="M17" s="141"/>
      <c r="N17" s="133"/>
      <c r="O17" s="45"/>
      <c r="P17" s="45"/>
    </row>
    <row r="18" ht="11.25" customHeight="1">
      <c r="A18" s="143"/>
      <c r="B18" s="144"/>
      <c r="C18" s="144"/>
      <c r="D18" s="144"/>
      <c r="E18" s="144"/>
      <c r="F18" s="145"/>
      <c r="G18" s="144"/>
      <c r="H18" s="144"/>
      <c r="I18" s="144"/>
      <c r="J18" s="144"/>
      <c r="K18" s="144"/>
      <c r="L18" s="146"/>
      <c r="M18" s="141"/>
      <c r="N18" s="133"/>
      <c r="O18" s="45"/>
      <c r="P18" s="45"/>
    </row>
    <row r="19" ht="11.25" customHeight="1">
      <c r="A19" s="143"/>
      <c r="B19" s="144"/>
      <c r="C19" s="144"/>
      <c r="D19" s="144"/>
      <c r="E19" s="144"/>
      <c r="F19" s="145"/>
      <c r="G19" s="144"/>
      <c r="H19" s="144"/>
      <c r="I19" s="144"/>
      <c r="J19" s="144"/>
      <c r="K19" s="144"/>
      <c r="L19" s="146"/>
      <c r="M19" s="141"/>
      <c r="N19" s="133"/>
      <c r="O19" s="45"/>
      <c r="P19" s="45"/>
    </row>
    <row r="20" ht="11.25" customHeight="1">
      <c r="A20" s="143"/>
      <c r="B20" s="144"/>
      <c r="C20" s="144"/>
      <c r="D20" s="144"/>
      <c r="E20" s="144"/>
      <c r="F20" s="145"/>
      <c r="G20" s="144"/>
      <c r="H20" s="144"/>
      <c r="I20" s="144"/>
      <c r="J20" s="144"/>
      <c r="K20" s="144"/>
      <c r="L20" s="146"/>
      <c r="M20" s="141"/>
      <c r="N20" s="133"/>
      <c r="O20" s="45"/>
      <c r="P20" s="45"/>
    </row>
    <row r="21" ht="11.25" customHeight="1">
      <c r="A21" s="143"/>
      <c r="B21" s="144"/>
      <c r="C21" s="144"/>
      <c r="D21" s="144"/>
      <c r="E21" s="144"/>
      <c r="F21" s="145"/>
      <c r="G21" s="144"/>
      <c r="H21" s="144"/>
      <c r="I21" s="144"/>
      <c r="J21" s="144"/>
      <c r="K21" s="144"/>
      <c r="L21" s="146"/>
      <c r="M21" s="141"/>
      <c r="N21" s="133"/>
      <c r="O21" s="45"/>
      <c r="P21" s="45"/>
    </row>
    <row r="22" ht="11.25" customHeight="1">
      <c r="A22" s="143"/>
      <c r="B22" s="144"/>
      <c r="C22" s="144"/>
      <c r="D22" s="144"/>
      <c r="E22" s="144"/>
      <c r="F22" s="145"/>
      <c r="G22" s="144"/>
      <c r="H22" s="144"/>
      <c r="I22" s="144"/>
      <c r="J22" s="144"/>
      <c r="K22" s="144"/>
      <c r="L22" s="146"/>
      <c r="M22" s="141"/>
      <c r="N22" s="133"/>
      <c r="O22" s="45"/>
      <c r="P22" s="45"/>
    </row>
    <row r="23" ht="11.25" customHeight="1">
      <c r="A23" s="143"/>
      <c r="B23" s="144"/>
      <c r="C23" s="144"/>
      <c r="D23" s="144"/>
      <c r="E23" s="144"/>
      <c r="F23" s="145"/>
      <c r="G23" s="144"/>
      <c r="H23" s="144"/>
      <c r="I23" s="144"/>
      <c r="J23" s="144"/>
      <c r="K23" s="144"/>
      <c r="L23" s="146"/>
      <c r="M23" s="141"/>
      <c r="N23" s="133"/>
      <c r="O23" s="45"/>
      <c r="P23" s="45"/>
    </row>
    <row r="24" ht="11.25" customHeight="1">
      <c r="A24" s="143"/>
      <c r="B24" s="144"/>
      <c r="C24" s="144"/>
      <c r="D24" s="144"/>
      <c r="E24" s="144"/>
      <c r="F24" s="145"/>
      <c r="G24" s="144"/>
      <c r="H24" s="144"/>
      <c r="I24" s="144"/>
      <c r="J24" s="144"/>
      <c r="K24" s="144"/>
      <c r="L24" s="146"/>
      <c r="M24" s="141"/>
      <c r="N24" s="133"/>
      <c r="O24" s="45"/>
      <c r="P24" s="45"/>
    </row>
    <row r="25" ht="11.25" customHeight="1">
      <c r="A25" s="143"/>
      <c r="B25" s="144"/>
      <c r="C25" s="144"/>
      <c r="D25" s="144"/>
      <c r="E25" s="144"/>
      <c r="F25" s="145"/>
      <c r="G25" s="144"/>
      <c r="H25" s="144"/>
      <c r="I25" s="144"/>
      <c r="J25" s="144"/>
      <c r="K25" s="144"/>
      <c r="L25" s="146"/>
      <c r="M25" s="141"/>
      <c r="N25" s="133"/>
      <c r="O25" s="45"/>
      <c r="P25" s="45"/>
    </row>
    <row r="26" ht="11.25" customHeight="1">
      <c r="A26" s="143"/>
      <c r="B26" s="144"/>
      <c r="C26" s="144"/>
      <c r="D26" s="144"/>
      <c r="E26" s="144"/>
      <c r="F26" s="145"/>
      <c r="G26" s="144"/>
      <c r="H26" s="144"/>
      <c r="I26" s="144"/>
      <c r="J26" s="144"/>
      <c r="K26" s="144"/>
      <c r="L26" s="146"/>
      <c r="M26" s="141"/>
      <c r="N26" s="133"/>
      <c r="O26" s="45"/>
      <c r="P26" s="45"/>
    </row>
    <row r="27" ht="11.25" customHeight="1">
      <c r="A27" s="147"/>
      <c r="B27" s="148"/>
      <c r="C27" s="148"/>
      <c r="D27" s="148"/>
      <c r="E27" s="148"/>
      <c r="F27" s="148"/>
      <c r="G27" s="148"/>
      <c r="H27" s="148"/>
      <c r="I27" s="148"/>
      <c r="J27" s="148"/>
      <c r="K27" s="148"/>
      <c r="L27" s="149"/>
      <c r="M27" s="141"/>
      <c r="N27" s="133"/>
      <c r="O27" s="45"/>
      <c r="P27" s="45"/>
    </row>
    <row r="28" ht="15.75" customHeight="1">
      <c r="A28" s="150" t="s">
        <v>591</v>
      </c>
      <c r="B28" s="150"/>
      <c r="C28" s="150"/>
      <c r="D28" s="150"/>
      <c r="E28" s="150"/>
      <c r="F28" s="150"/>
      <c r="G28" s="150"/>
      <c r="H28" s="150"/>
      <c r="I28" s="150"/>
      <c r="J28" s="150"/>
      <c r="K28" s="150"/>
      <c r="L28" s="151">
        <f>SUM(L14:L27)</f>
        <v>2400</v>
      </c>
      <c r="M28" s="133"/>
      <c r="N28" s="133"/>
      <c r="O28" s="45"/>
      <c r="P28" s="45"/>
    </row>
    <row r="29" ht="14.25" customHeight="1">
      <c r="A29" s="116" t="s">
        <v>500</v>
      </c>
      <c r="B29" s="117"/>
      <c r="C29" s="117"/>
      <c r="D29" s="117"/>
      <c r="E29" s="117"/>
      <c r="F29" s="117"/>
      <c r="G29" s="117"/>
      <c r="H29" s="117"/>
      <c r="I29" s="117"/>
      <c r="J29" s="117"/>
      <c r="K29" s="117"/>
      <c r="L29" s="117"/>
      <c r="M29" s="3"/>
      <c r="N29" s="3"/>
      <c r="O29" s="3"/>
      <c r="P29" s="3"/>
    </row>
    <row r="30" ht="15.75" customHeight="1">
      <c r="A30" s="39"/>
      <c r="B30" s="40"/>
      <c r="C30" s="1"/>
      <c r="D30" s="1"/>
      <c r="E30" s="1"/>
      <c r="F30" s="1"/>
      <c r="G30" s="1"/>
      <c r="H30" s="1"/>
      <c r="I30" s="1"/>
      <c r="J30" s="1"/>
      <c r="K30" s="1"/>
      <c r="L30" s="1"/>
      <c r="M30" s="1"/>
      <c r="N30" s="1"/>
    </row>
    <row r="31" ht="15.75" customHeight="1">
      <c r="A31" s="39"/>
      <c r="B31" s="40"/>
      <c r="C31" s="1"/>
      <c r="D31" s="1"/>
      <c r="E31" s="1"/>
      <c r="F31" s="1"/>
      <c r="G31" s="1"/>
      <c r="H31" s="1"/>
      <c r="I31" s="1"/>
      <c r="J31" s="1"/>
      <c r="K31" s="1"/>
      <c r="L31" s="1"/>
      <c r="M31" s="1"/>
      <c r="N31" s="1"/>
    </row>
    <row r="32" ht="15.75" customHeight="1">
      <c r="A32" s="39"/>
      <c r="B32" s="40"/>
      <c r="C32" s="1"/>
      <c r="D32" s="1"/>
      <c r="E32" s="1"/>
      <c r="F32" s="1"/>
      <c r="G32" s="1"/>
      <c r="H32" s="1"/>
      <c r="I32" s="1"/>
      <c r="J32" s="1"/>
      <c r="K32" s="1"/>
      <c r="L32" s="1"/>
      <c r="M32" s="1"/>
      <c r="N32" s="1"/>
    </row>
    <row r="33" ht="15.75" customHeight="1">
      <c r="A33" s="39"/>
      <c r="B33" s="40"/>
      <c r="C33" s="1"/>
      <c r="D33" s="1"/>
      <c r="E33" s="1"/>
      <c r="F33" s="1"/>
      <c r="G33" s="1"/>
      <c r="H33" s="1"/>
      <c r="I33" s="1"/>
      <c r="J33" s="1"/>
      <c r="K33" s="1"/>
      <c r="L33" s="1"/>
      <c r="M33" s="1"/>
      <c r="N33" s="1"/>
    </row>
    <row r="34" ht="15.75" customHeight="1">
      <c r="A34" s="39"/>
      <c r="B34" s="40"/>
      <c r="C34" s="1"/>
      <c r="D34" s="1"/>
      <c r="E34" s="1"/>
      <c r="F34" s="1"/>
      <c r="G34" s="1"/>
      <c r="H34" s="1"/>
      <c r="I34" s="1"/>
      <c r="J34" s="1"/>
      <c r="K34" s="1"/>
      <c r="L34" s="1"/>
      <c r="M34" s="1"/>
      <c r="N34" s="1"/>
    </row>
    <row r="35" ht="15.75" customHeight="1">
      <c r="A35" s="39"/>
      <c r="B35" s="40"/>
      <c r="C35" s="1"/>
      <c r="D35" s="1"/>
      <c r="E35" s="1"/>
      <c r="F35" s="1"/>
      <c r="G35" s="1"/>
      <c r="H35" s="1"/>
      <c r="I35" s="1"/>
      <c r="J35" s="1"/>
      <c r="K35" s="1"/>
      <c r="L35" s="1"/>
      <c r="M35" s="1"/>
      <c r="N35" s="1"/>
    </row>
    <row r="36" ht="15.75" customHeight="1">
      <c r="A36" s="39"/>
      <c r="B36" s="40"/>
      <c r="C36" s="1"/>
      <c r="D36" s="1"/>
      <c r="E36" s="1"/>
      <c r="F36" s="1"/>
      <c r="G36" s="1"/>
      <c r="H36" s="1"/>
      <c r="I36" s="1"/>
      <c r="J36" s="1"/>
      <c r="K36" s="1"/>
      <c r="L36" s="1"/>
      <c r="M36" s="1"/>
      <c r="N36" s="1"/>
    </row>
    <row r="37" ht="15.75" customHeight="1">
      <c r="A37" s="39"/>
      <c r="B37" s="40"/>
      <c r="C37" s="1"/>
      <c r="D37" s="1"/>
      <c r="E37" s="1"/>
      <c r="F37" s="1"/>
      <c r="G37" s="1"/>
      <c r="H37" s="1"/>
      <c r="I37" s="1"/>
      <c r="J37" s="1"/>
      <c r="K37" s="1"/>
      <c r="L37" s="1"/>
      <c r="M37" s="1"/>
      <c r="N37" s="1"/>
    </row>
    <row r="38" ht="15.75" customHeight="1">
      <c r="A38" s="39"/>
      <c r="B38" s="40"/>
      <c r="C38" s="1"/>
      <c r="D38" s="1"/>
      <c r="E38" s="1"/>
      <c r="F38" s="1"/>
      <c r="G38" s="1"/>
      <c r="H38" s="1"/>
      <c r="I38" s="1"/>
      <c r="J38" s="1"/>
      <c r="K38" s="1"/>
      <c r="L38" s="1"/>
      <c r="M38" s="1"/>
      <c r="N38" s="1"/>
    </row>
    <row r="39" ht="15.75" customHeight="1">
      <c r="A39" s="39"/>
      <c r="B39" s="40"/>
      <c r="C39" s="1"/>
      <c r="D39" s="1"/>
      <c r="E39" s="1"/>
      <c r="F39" s="1"/>
      <c r="G39" s="1"/>
      <c r="H39" s="1"/>
      <c r="I39" s="1"/>
      <c r="J39" s="1"/>
      <c r="K39" s="1"/>
      <c r="L39" s="1"/>
      <c r="M39" s="1"/>
      <c r="N39" s="1"/>
    </row>
    <row r="40" ht="15.75" customHeight="1">
      <c r="A40" s="39"/>
      <c r="B40" s="40"/>
      <c r="C40" s="1"/>
      <c r="D40" s="1"/>
      <c r="E40" s="1"/>
      <c r="F40" s="1"/>
      <c r="G40" s="1"/>
      <c r="H40" s="1"/>
      <c r="I40" s="1"/>
      <c r="J40" s="1"/>
      <c r="K40" s="1"/>
      <c r="L40" s="1"/>
      <c r="M40" s="1"/>
      <c r="N40" s="1"/>
    </row>
    <row r="41" ht="15.75" customHeight="1">
      <c r="A41" s="39"/>
      <c r="B41" s="40"/>
      <c r="C41" s="1"/>
      <c r="D41" s="1"/>
      <c r="E41" s="1"/>
      <c r="F41" s="1"/>
      <c r="G41" s="1"/>
      <c r="H41" s="1"/>
      <c r="I41" s="1"/>
      <c r="J41" s="1"/>
      <c r="K41" s="1"/>
      <c r="L41" s="1"/>
      <c r="M41" s="1"/>
      <c r="N41" s="1"/>
    </row>
    <row r="42" ht="15.75" customHeight="1">
      <c r="A42" s="39"/>
      <c r="B42" s="40"/>
      <c r="C42" s="1"/>
      <c r="D42" s="1"/>
      <c r="E42" s="1"/>
      <c r="F42" s="1"/>
      <c r="G42" s="1"/>
      <c r="H42" s="1"/>
      <c r="I42" s="1"/>
      <c r="J42" s="1"/>
      <c r="K42" s="1"/>
      <c r="L42" s="1"/>
      <c r="M42" s="1"/>
      <c r="N42" s="1"/>
    </row>
    <row r="43" ht="15.75" customHeight="1">
      <c r="A43" s="39"/>
      <c r="B43" s="40"/>
      <c r="C43" s="1"/>
      <c r="D43" s="1"/>
      <c r="E43" s="1"/>
      <c r="F43" s="1"/>
      <c r="G43" s="1"/>
      <c r="H43" s="1"/>
      <c r="I43" s="1"/>
      <c r="J43" s="1"/>
      <c r="K43" s="1"/>
      <c r="L43" s="1"/>
      <c r="M43" s="1"/>
      <c r="N43" s="1"/>
    </row>
    <row r="44" ht="15.75" customHeight="1">
      <c r="A44" s="39"/>
      <c r="B44" s="40"/>
      <c r="C44" s="1"/>
      <c r="D44" s="1"/>
      <c r="E44" s="1"/>
      <c r="F44" s="1"/>
      <c r="G44" s="1"/>
      <c r="H44" s="1"/>
      <c r="I44" s="1"/>
      <c r="J44" s="1"/>
      <c r="K44" s="1"/>
      <c r="L44" s="1"/>
      <c r="M44" s="1"/>
      <c r="N44" s="1"/>
    </row>
    <row r="45" ht="15.75" customHeight="1">
      <c r="A45" s="39"/>
      <c r="B45" s="40"/>
      <c r="C45" s="1"/>
      <c r="D45" s="1"/>
      <c r="E45" s="1"/>
      <c r="F45" s="1"/>
      <c r="G45" s="1"/>
      <c r="H45" s="1"/>
      <c r="I45" s="1"/>
      <c r="J45" s="1"/>
      <c r="K45" s="1"/>
      <c r="L45" s="1"/>
      <c r="M45" s="1"/>
      <c r="N45" s="1"/>
    </row>
    <row r="46" ht="15.75" customHeight="1">
      <c r="A46" s="39"/>
      <c r="B46" s="40"/>
      <c r="C46" s="1"/>
      <c r="D46" s="1"/>
      <c r="E46" s="1"/>
      <c r="F46" s="1"/>
      <c r="G46" s="1"/>
      <c r="H46" s="1"/>
      <c r="I46" s="1"/>
      <c r="J46" s="1"/>
      <c r="K46" s="1"/>
      <c r="L46" s="1"/>
      <c r="M46" s="1"/>
      <c r="N46" s="1"/>
    </row>
    <row r="47" ht="15.75" customHeight="1">
      <c r="A47" s="39"/>
      <c r="B47" s="40"/>
      <c r="C47" s="1"/>
      <c r="D47" s="1"/>
      <c r="E47" s="1"/>
      <c r="F47" s="1"/>
      <c r="G47" s="1"/>
      <c r="H47" s="1"/>
      <c r="I47" s="1"/>
      <c r="J47" s="1"/>
      <c r="K47" s="1"/>
      <c r="L47" s="1"/>
      <c r="M47" s="1"/>
      <c r="N47" s="1"/>
    </row>
    <row r="48" ht="15.75" customHeight="1">
      <c r="A48" s="39"/>
      <c r="B48" s="40"/>
      <c r="C48" s="1"/>
      <c r="D48" s="1"/>
      <c r="E48" s="1"/>
      <c r="F48" s="1"/>
      <c r="G48" s="1"/>
      <c r="H48" s="1"/>
      <c r="I48" s="1"/>
      <c r="J48" s="1"/>
      <c r="K48" s="1"/>
      <c r="L48" s="1"/>
      <c r="M48" s="1"/>
      <c r="N48" s="1"/>
    </row>
    <row r="49" ht="15.75" customHeight="1">
      <c r="A49" s="39"/>
      <c r="B49" s="40"/>
      <c r="C49" s="1"/>
      <c r="D49" s="1"/>
      <c r="E49" s="1"/>
      <c r="F49" s="1"/>
      <c r="G49" s="1"/>
      <c r="H49" s="1"/>
      <c r="I49" s="1"/>
      <c r="J49" s="1"/>
      <c r="K49" s="1"/>
      <c r="L49" s="1"/>
      <c r="M49" s="1"/>
      <c r="N49" s="1"/>
    </row>
    <row r="50" ht="15.75" customHeight="1">
      <c r="A50" s="39"/>
      <c r="B50" s="40"/>
      <c r="C50" s="1"/>
      <c r="D50" s="1"/>
      <c r="E50" s="1"/>
      <c r="F50" s="1"/>
      <c r="G50" s="1"/>
      <c r="H50" s="1"/>
      <c r="I50" s="1"/>
      <c r="J50" s="1"/>
      <c r="K50" s="1"/>
      <c r="L50" s="1"/>
      <c r="M50" s="1"/>
      <c r="N50" s="1"/>
    </row>
    <row r="51" ht="15.75" customHeight="1">
      <c r="A51" s="39"/>
      <c r="B51" s="40"/>
      <c r="C51" s="1"/>
      <c r="D51" s="1"/>
      <c r="E51" s="1"/>
      <c r="F51" s="1"/>
      <c r="G51" s="1"/>
      <c r="H51" s="1"/>
      <c r="I51" s="1"/>
      <c r="J51" s="1"/>
      <c r="K51" s="1"/>
      <c r="L51" s="1"/>
      <c r="M51" s="1"/>
      <c r="N51" s="1"/>
    </row>
    <row r="52" ht="15.75" customHeight="1">
      <c r="A52" s="39"/>
      <c r="B52" s="40"/>
      <c r="C52" s="1"/>
      <c r="D52" s="1"/>
      <c r="E52" s="1"/>
      <c r="F52" s="1"/>
      <c r="G52" s="1"/>
      <c r="H52" s="1"/>
      <c r="I52" s="1"/>
      <c r="J52" s="1"/>
      <c r="K52" s="1"/>
      <c r="L52" s="1"/>
      <c r="M52" s="1"/>
      <c r="N52" s="1"/>
    </row>
    <row r="53" ht="15.75" customHeight="1">
      <c r="A53" s="39"/>
      <c r="B53" s="40"/>
      <c r="C53" s="1"/>
      <c r="D53" s="1"/>
      <c r="E53" s="1"/>
      <c r="F53" s="1"/>
      <c r="G53" s="1"/>
      <c r="H53" s="1"/>
      <c r="I53" s="1"/>
      <c r="J53" s="1"/>
      <c r="K53" s="1"/>
      <c r="L53" s="1"/>
      <c r="M53" s="1"/>
      <c r="N53" s="1"/>
    </row>
    <row r="54" ht="15.75" customHeight="1">
      <c r="A54" s="39"/>
      <c r="B54" s="40"/>
      <c r="C54" s="1"/>
      <c r="D54" s="1"/>
      <c r="E54" s="1"/>
      <c r="F54" s="1"/>
      <c r="G54" s="1"/>
      <c r="H54" s="1"/>
      <c r="I54" s="1"/>
      <c r="J54" s="1"/>
      <c r="K54" s="1"/>
      <c r="L54" s="1"/>
      <c r="M54" s="1"/>
      <c r="N54" s="1"/>
    </row>
    <row r="55" ht="15.75" customHeight="1">
      <c r="A55" s="39"/>
      <c r="B55" s="40"/>
      <c r="C55" s="1"/>
      <c r="D55" s="1"/>
      <c r="E55" s="1"/>
      <c r="F55" s="1"/>
      <c r="G55" s="1"/>
      <c r="H55" s="1"/>
      <c r="I55" s="1"/>
      <c r="J55" s="1"/>
      <c r="K55" s="1"/>
      <c r="L55" s="1"/>
      <c r="M55" s="1"/>
      <c r="N55" s="1"/>
    </row>
    <row r="56" ht="15.75" customHeight="1">
      <c r="A56" s="39"/>
      <c r="B56" s="40"/>
      <c r="C56" s="1"/>
      <c r="D56" s="1"/>
      <c r="E56" s="1"/>
      <c r="F56" s="1"/>
      <c r="G56" s="1"/>
      <c r="H56" s="1"/>
      <c r="I56" s="1"/>
      <c r="J56" s="1"/>
      <c r="K56" s="1"/>
      <c r="L56" s="1"/>
      <c r="M56" s="1"/>
      <c r="N56" s="1"/>
    </row>
    <row r="57" ht="15.75" customHeight="1">
      <c r="A57" s="39"/>
      <c r="B57" s="40"/>
      <c r="C57" s="1"/>
      <c r="D57" s="1"/>
      <c r="E57" s="1"/>
      <c r="F57" s="1"/>
      <c r="G57" s="1"/>
      <c r="H57" s="1"/>
      <c r="I57" s="1"/>
      <c r="J57" s="1"/>
      <c r="K57" s="1"/>
      <c r="L57" s="1"/>
      <c r="M57" s="1"/>
      <c r="N57" s="1"/>
    </row>
    <row r="58" ht="15.75" customHeight="1">
      <c r="A58" s="39"/>
      <c r="B58" s="40"/>
      <c r="C58" s="1"/>
      <c r="D58" s="1"/>
      <c r="E58" s="1"/>
      <c r="F58" s="1"/>
      <c r="G58" s="1"/>
      <c r="H58" s="1"/>
      <c r="I58" s="1"/>
      <c r="J58" s="1"/>
      <c r="K58" s="1"/>
      <c r="L58" s="1"/>
      <c r="M58" s="1"/>
      <c r="N58" s="1"/>
    </row>
    <row r="59" ht="15.75" customHeight="1">
      <c r="A59" s="39"/>
      <c r="B59" s="40"/>
      <c r="C59" s="1"/>
      <c r="D59" s="1"/>
      <c r="E59" s="1"/>
      <c r="F59" s="1"/>
      <c r="G59" s="1"/>
      <c r="H59" s="1"/>
      <c r="I59" s="1"/>
      <c r="J59" s="1"/>
      <c r="K59" s="1"/>
      <c r="L59" s="1"/>
      <c r="M59" s="1"/>
      <c r="N59" s="1"/>
    </row>
    <row r="60" ht="15.75" customHeight="1">
      <c r="A60" s="39"/>
      <c r="B60" s="40"/>
      <c r="C60" s="1"/>
      <c r="D60" s="1"/>
      <c r="E60" s="1"/>
      <c r="F60" s="1"/>
      <c r="G60" s="1"/>
      <c r="H60" s="1"/>
      <c r="I60" s="1"/>
      <c r="J60" s="1"/>
      <c r="K60" s="1"/>
      <c r="L60" s="1"/>
      <c r="M60" s="1"/>
      <c r="N60" s="1"/>
    </row>
    <row r="61" ht="15.75" customHeight="1">
      <c r="A61" s="39"/>
      <c r="B61" s="40"/>
      <c r="C61" s="1"/>
      <c r="D61" s="1"/>
      <c r="E61" s="1"/>
      <c r="F61" s="1"/>
      <c r="G61" s="1"/>
      <c r="H61" s="1"/>
      <c r="I61" s="1"/>
      <c r="J61" s="1"/>
      <c r="K61" s="1"/>
      <c r="L61" s="1"/>
      <c r="M61" s="1"/>
      <c r="N61" s="1"/>
    </row>
    <row r="62" ht="15.75" customHeight="1">
      <c r="A62" s="39"/>
      <c r="B62" s="40"/>
      <c r="C62" s="1"/>
      <c r="D62" s="1"/>
      <c r="E62" s="1"/>
      <c r="F62" s="1"/>
      <c r="G62" s="1"/>
      <c r="H62" s="1"/>
      <c r="I62" s="1"/>
      <c r="J62" s="1"/>
      <c r="K62" s="1"/>
      <c r="L62" s="1"/>
      <c r="M62" s="1"/>
      <c r="N62" s="1"/>
    </row>
    <row r="63" ht="15.75" customHeight="1">
      <c r="A63" s="39"/>
      <c r="B63" s="40"/>
      <c r="C63" s="1"/>
      <c r="D63" s="1"/>
      <c r="E63" s="1"/>
      <c r="F63" s="1"/>
      <c r="G63" s="1"/>
      <c r="H63" s="1"/>
      <c r="I63" s="1"/>
      <c r="J63" s="1"/>
      <c r="K63" s="1"/>
      <c r="L63" s="1"/>
      <c r="M63" s="1"/>
      <c r="N63" s="1"/>
    </row>
    <row r="64" ht="15.75" customHeight="1">
      <c r="A64" s="39"/>
      <c r="B64" s="40"/>
      <c r="C64" s="1"/>
      <c r="D64" s="1"/>
      <c r="E64" s="1"/>
      <c r="F64" s="1"/>
      <c r="G64" s="1"/>
      <c r="H64" s="1"/>
      <c r="I64" s="1"/>
      <c r="J64" s="1"/>
      <c r="K64" s="1"/>
      <c r="L64" s="1"/>
      <c r="M64" s="1"/>
      <c r="N64" s="1"/>
    </row>
    <row r="65" ht="15.75" customHeight="1">
      <c r="A65" s="39"/>
      <c r="B65" s="40"/>
      <c r="C65" s="1"/>
      <c r="D65" s="1"/>
      <c r="E65" s="1"/>
      <c r="F65" s="1"/>
      <c r="G65" s="1"/>
      <c r="H65" s="1"/>
      <c r="I65" s="1"/>
      <c r="J65" s="1"/>
      <c r="K65" s="1"/>
      <c r="L65" s="1"/>
      <c r="M65" s="1"/>
      <c r="N65" s="1"/>
    </row>
    <row r="66" ht="15.75" customHeight="1">
      <c r="A66" s="39"/>
      <c r="B66" s="40"/>
      <c r="C66" s="1"/>
      <c r="D66" s="1"/>
      <c r="E66" s="1"/>
      <c r="F66" s="1"/>
      <c r="G66" s="1"/>
      <c r="H66" s="1"/>
      <c r="I66" s="1"/>
      <c r="J66" s="1"/>
      <c r="K66" s="1"/>
      <c r="L66" s="1"/>
      <c r="M66" s="1"/>
      <c r="N66" s="1"/>
    </row>
    <row r="67" ht="15.75" customHeight="1">
      <c r="A67" s="39"/>
      <c r="B67" s="40"/>
      <c r="C67" s="1"/>
      <c r="D67" s="1"/>
      <c r="E67" s="1"/>
      <c r="F67" s="1"/>
      <c r="G67" s="1"/>
      <c r="H67" s="1"/>
      <c r="I67" s="1"/>
      <c r="J67" s="1"/>
      <c r="K67" s="1"/>
      <c r="L67" s="1"/>
      <c r="M67" s="1"/>
      <c r="N67" s="1"/>
    </row>
    <row r="68" ht="15.75" customHeight="1">
      <c r="A68" s="39"/>
      <c r="B68" s="40"/>
      <c r="C68" s="1"/>
      <c r="D68" s="1"/>
      <c r="E68" s="1"/>
      <c r="F68" s="1"/>
      <c r="G68" s="1"/>
      <c r="H68" s="1"/>
      <c r="I68" s="1"/>
      <c r="J68" s="1"/>
      <c r="K68" s="1"/>
      <c r="L68" s="1"/>
      <c r="M68" s="1"/>
      <c r="N68" s="1"/>
    </row>
    <row r="69" ht="15.75" customHeight="1">
      <c r="A69" s="39"/>
      <c r="B69" s="40"/>
      <c r="C69" s="1"/>
      <c r="D69" s="1"/>
      <c r="E69" s="1"/>
      <c r="F69" s="1"/>
      <c r="G69" s="1"/>
      <c r="H69" s="1"/>
      <c r="I69" s="1"/>
      <c r="J69" s="1"/>
      <c r="K69" s="1"/>
      <c r="L69" s="1"/>
      <c r="M69" s="1"/>
      <c r="N69" s="1"/>
    </row>
    <row r="70" ht="15.75" customHeight="1">
      <c r="A70" s="39"/>
      <c r="B70" s="40"/>
      <c r="C70" s="1"/>
      <c r="D70" s="1"/>
      <c r="E70" s="1"/>
      <c r="F70" s="1"/>
      <c r="G70" s="1"/>
      <c r="H70" s="1"/>
      <c r="I70" s="1"/>
      <c r="J70" s="1"/>
      <c r="K70" s="1"/>
      <c r="L70" s="1"/>
      <c r="M70" s="1"/>
      <c r="N70" s="1"/>
    </row>
    <row r="71" ht="15.75" customHeight="1">
      <c r="A71" s="39"/>
      <c r="B71" s="40"/>
      <c r="C71" s="1"/>
      <c r="D71" s="1"/>
      <c r="E71" s="1"/>
      <c r="F71" s="1"/>
      <c r="G71" s="1"/>
      <c r="H71" s="1"/>
      <c r="I71" s="1"/>
      <c r="J71" s="1"/>
      <c r="K71" s="1"/>
      <c r="L71" s="1"/>
      <c r="M71" s="1"/>
      <c r="N71" s="1"/>
    </row>
    <row r="72" ht="15.75" customHeight="1">
      <c r="A72" s="39"/>
      <c r="B72" s="40"/>
      <c r="C72" s="1"/>
      <c r="D72" s="1"/>
      <c r="E72" s="1"/>
      <c r="F72" s="1"/>
      <c r="G72" s="1"/>
      <c r="H72" s="1"/>
      <c r="I72" s="1"/>
      <c r="J72" s="1"/>
      <c r="K72" s="1"/>
      <c r="L72" s="1"/>
      <c r="M72" s="1"/>
      <c r="N72" s="1"/>
    </row>
    <row r="73" ht="15.75" customHeight="1">
      <c r="A73" s="39"/>
      <c r="B73" s="40"/>
      <c r="C73" s="1"/>
      <c r="D73" s="1"/>
      <c r="E73" s="1"/>
      <c r="F73" s="1"/>
      <c r="G73" s="1"/>
      <c r="H73" s="1"/>
      <c r="I73" s="1"/>
      <c r="J73" s="1"/>
      <c r="K73" s="1"/>
      <c r="L73" s="1"/>
      <c r="M73" s="1"/>
      <c r="N73" s="1"/>
    </row>
    <row r="74" ht="15.75" customHeight="1">
      <c r="A74" s="39"/>
      <c r="B74" s="40"/>
      <c r="C74" s="1"/>
      <c r="D74" s="1"/>
      <c r="E74" s="1"/>
      <c r="F74" s="1"/>
      <c r="G74" s="1"/>
      <c r="H74" s="1"/>
      <c r="I74" s="1"/>
      <c r="J74" s="1"/>
      <c r="K74" s="1"/>
      <c r="L74" s="1"/>
      <c r="M74" s="1"/>
      <c r="N74" s="1"/>
    </row>
    <row r="75" ht="15.75" customHeight="1">
      <c r="A75" s="39"/>
      <c r="B75" s="40"/>
      <c r="C75" s="1"/>
      <c r="D75" s="1"/>
      <c r="E75" s="1"/>
      <c r="F75" s="1"/>
      <c r="G75" s="1"/>
      <c r="H75" s="1"/>
      <c r="I75" s="1"/>
      <c r="J75" s="1"/>
      <c r="K75" s="1"/>
      <c r="L75" s="1"/>
      <c r="M75" s="1"/>
      <c r="N75" s="1"/>
    </row>
    <row r="76" ht="15.75" customHeight="1">
      <c r="A76" s="39"/>
      <c r="B76" s="40"/>
      <c r="C76" s="1"/>
      <c r="D76" s="1"/>
      <c r="E76" s="1"/>
      <c r="F76" s="1"/>
      <c r="G76" s="1"/>
      <c r="H76" s="1"/>
      <c r="I76" s="1"/>
      <c r="J76" s="1"/>
      <c r="K76" s="1"/>
      <c r="L76" s="1"/>
      <c r="M76" s="1"/>
      <c r="N76" s="1"/>
    </row>
    <row r="77" ht="15.75" customHeight="1">
      <c r="A77" s="39"/>
      <c r="B77" s="40"/>
      <c r="C77" s="1"/>
      <c r="D77" s="1"/>
      <c r="E77" s="1"/>
      <c r="F77" s="1"/>
      <c r="G77" s="1"/>
      <c r="H77" s="1"/>
      <c r="I77" s="1"/>
      <c r="J77" s="1"/>
      <c r="K77" s="1"/>
      <c r="L77" s="1"/>
      <c r="M77" s="1"/>
      <c r="N77" s="1"/>
    </row>
    <row r="78" ht="15.75" customHeight="1">
      <c r="A78" s="39"/>
      <c r="B78" s="40"/>
      <c r="C78" s="1"/>
      <c r="D78" s="1"/>
      <c r="E78" s="1"/>
      <c r="F78" s="1"/>
      <c r="G78" s="1"/>
      <c r="H78" s="1"/>
      <c r="I78" s="1"/>
      <c r="J78" s="1"/>
      <c r="K78" s="1"/>
      <c r="L78" s="1"/>
      <c r="M78" s="1"/>
      <c r="N78" s="1"/>
    </row>
    <row r="79" ht="15.75" customHeight="1">
      <c r="A79" s="39"/>
      <c r="B79" s="40"/>
      <c r="C79" s="1"/>
      <c r="D79" s="1"/>
      <c r="E79" s="1"/>
      <c r="F79" s="1"/>
      <c r="G79" s="1"/>
      <c r="H79" s="1"/>
      <c r="I79" s="1"/>
      <c r="J79" s="1"/>
      <c r="K79" s="1"/>
      <c r="L79" s="1"/>
      <c r="M79" s="1"/>
      <c r="N79" s="1"/>
    </row>
    <row r="80" ht="15.75" customHeight="1">
      <c r="A80" s="39"/>
      <c r="B80" s="40"/>
      <c r="C80" s="1"/>
      <c r="D80" s="1"/>
      <c r="E80" s="1"/>
      <c r="F80" s="1"/>
      <c r="G80" s="1"/>
      <c r="H80" s="1"/>
      <c r="I80" s="1"/>
      <c r="J80" s="1"/>
      <c r="K80" s="1"/>
      <c r="L80" s="1"/>
      <c r="M80" s="1"/>
      <c r="N80" s="1"/>
    </row>
    <row r="81" ht="15.75" customHeight="1">
      <c r="A81" s="39"/>
      <c r="B81" s="40"/>
      <c r="C81" s="1"/>
      <c r="D81" s="1"/>
      <c r="E81" s="1"/>
      <c r="F81" s="1"/>
      <c r="G81" s="1"/>
      <c r="H81" s="1"/>
      <c r="I81" s="1"/>
      <c r="J81" s="1"/>
      <c r="K81" s="1"/>
      <c r="L81" s="1"/>
      <c r="M81" s="1"/>
      <c r="N81" s="1"/>
    </row>
    <row r="82" ht="15.75" customHeight="1">
      <c r="A82" s="39"/>
      <c r="B82" s="40"/>
      <c r="C82" s="1"/>
      <c r="D82" s="1"/>
      <c r="E82" s="1"/>
      <c r="F82" s="1"/>
      <c r="G82" s="1"/>
      <c r="H82" s="1"/>
      <c r="I82" s="1"/>
      <c r="J82" s="1"/>
      <c r="K82" s="1"/>
      <c r="L82" s="1"/>
      <c r="M82" s="1"/>
      <c r="N82" s="1"/>
    </row>
    <row r="83" ht="15.75" customHeight="1">
      <c r="A83" s="39"/>
      <c r="B83" s="40"/>
      <c r="C83" s="1"/>
      <c r="D83" s="1"/>
      <c r="E83" s="1"/>
      <c r="F83" s="1"/>
      <c r="G83" s="1"/>
      <c r="H83" s="1"/>
      <c r="I83" s="1"/>
      <c r="J83" s="1"/>
      <c r="K83" s="1"/>
      <c r="L83" s="1"/>
      <c r="M83" s="1"/>
      <c r="N83" s="1"/>
    </row>
    <row r="84" ht="15.75" customHeight="1">
      <c r="A84" s="39"/>
      <c r="B84" s="40"/>
      <c r="C84" s="1"/>
      <c r="D84" s="1"/>
      <c r="E84" s="1"/>
      <c r="F84" s="1"/>
      <c r="G84" s="1"/>
      <c r="H84" s="1"/>
      <c r="I84" s="1"/>
      <c r="J84" s="1"/>
      <c r="K84" s="1"/>
      <c r="L84" s="1"/>
      <c r="M84" s="1"/>
      <c r="N84" s="1"/>
    </row>
    <row r="85" ht="15.75" customHeight="1">
      <c r="A85" s="39"/>
      <c r="B85" s="40"/>
      <c r="C85" s="1"/>
      <c r="D85" s="1"/>
      <c r="E85" s="1"/>
      <c r="F85" s="1"/>
      <c r="G85" s="1"/>
      <c r="H85" s="1"/>
      <c r="I85" s="1"/>
      <c r="J85" s="1"/>
      <c r="K85" s="1"/>
      <c r="L85" s="1"/>
      <c r="M85" s="1"/>
      <c r="N85" s="1"/>
    </row>
    <row r="86" ht="15.75" customHeight="1">
      <c r="A86" s="39"/>
      <c r="B86" s="40"/>
      <c r="C86" s="1"/>
      <c r="D86" s="1"/>
      <c r="E86" s="1"/>
      <c r="F86" s="1"/>
      <c r="G86" s="1"/>
      <c r="H86" s="1"/>
      <c r="I86" s="1"/>
      <c r="J86" s="1"/>
      <c r="K86" s="1"/>
      <c r="L86" s="1"/>
      <c r="M86" s="1"/>
      <c r="N86" s="1"/>
    </row>
    <row r="87" ht="15.75" customHeight="1">
      <c r="A87" s="39"/>
      <c r="B87" s="40"/>
      <c r="C87" s="1"/>
      <c r="D87" s="1"/>
      <c r="E87" s="1"/>
      <c r="F87" s="1"/>
      <c r="G87" s="1"/>
      <c r="H87" s="1"/>
      <c r="I87" s="1"/>
      <c r="J87" s="1"/>
      <c r="K87" s="1"/>
      <c r="L87" s="1"/>
      <c r="M87" s="1"/>
      <c r="N87" s="1"/>
    </row>
    <row r="88" ht="15.75" customHeight="1">
      <c r="A88" s="39"/>
      <c r="B88" s="40"/>
      <c r="C88" s="1"/>
      <c r="D88" s="1"/>
      <c r="E88" s="1"/>
      <c r="F88" s="1"/>
      <c r="G88" s="1"/>
      <c r="H88" s="1"/>
      <c r="I88" s="1"/>
      <c r="J88" s="1"/>
      <c r="K88" s="1"/>
      <c r="L88" s="1"/>
      <c r="M88" s="1"/>
      <c r="N88" s="1"/>
    </row>
    <row r="89" ht="15.75" customHeight="1">
      <c r="A89" s="39"/>
      <c r="B89" s="40"/>
      <c r="C89" s="1"/>
      <c r="D89" s="1"/>
      <c r="E89" s="1"/>
      <c r="F89" s="1"/>
      <c r="G89" s="1"/>
      <c r="H89" s="1"/>
      <c r="I89" s="1"/>
      <c r="J89" s="1"/>
      <c r="K89" s="1"/>
      <c r="L89" s="1"/>
      <c r="M89" s="1"/>
      <c r="N89" s="1"/>
    </row>
    <row r="90" ht="15.75" customHeight="1">
      <c r="A90" s="39"/>
      <c r="B90" s="40"/>
      <c r="C90" s="1"/>
      <c r="D90" s="1"/>
      <c r="E90" s="1"/>
      <c r="F90" s="1"/>
      <c r="G90" s="1"/>
      <c r="H90" s="1"/>
      <c r="I90" s="1"/>
      <c r="J90" s="1"/>
      <c r="K90" s="1"/>
      <c r="L90" s="1"/>
      <c r="M90" s="1"/>
      <c r="N90" s="1"/>
    </row>
    <row r="91" ht="15.75" customHeight="1">
      <c r="A91" s="39"/>
      <c r="B91" s="40"/>
      <c r="C91" s="1"/>
      <c r="D91" s="1"/>
      <c r="E91" s="1"/>
      <c r="F91" s="1"/>
      <c r="G91" s="1"/>
      <c r="H91" s="1"/>
      <c r="I91" s="1"/>
      <c r="J91" s="1"/>
      <c r="K91" s="1"/>
      <c r="L91" s="1"/>
      <c r="M91" s="1"/>
      <c r="N91" s="1"/>
    </row>
    <row r="92" ht="15.75" customHeight="1">
      <c r="A92" s="39"/>
      <c r="B92" s="40"/>
      <c r="C92" s="1"/>
      <c r="D92" s="1"/>
      <c r="E92" s="1"/>
      <c r="F92" s="1"/>
      <c r="G92" s="1"/>
      <c r="H92" s="1"/>
      <c r="I92" s="1"/>
      <c r="J92" s="1"/>
      <c r="K92" s="1"/>
      <c r="L92" s="1"/>
      <c r="M92" s="1"/>
      <c r="N92" s="1"/>
    </row>
    <row r="93" ht="15.75" customHeight="1">
      <c r="A93" s="39"/>
      <c r="B93" s="40"/>
      <c r="C93" s="1"/>
      <c r="D93" s="1"/>
      <c r="E93" s="1"/>
      <c r="F93" s="1"/>
      <c r="G93" s="1"/>
      <c r="H93" s="1"/>
      <c r="I93" s="1"/>
      <c r="J93" s="1"/>
      <c r="K93" s="1"/>
      <c r="L93" s="1"/>
      <c r="M93" s="1"/>
      <c r="N93" s="1"/>
    </row>
    <row r="94" ht="15.75" customHeight="1">
      <c r="A94" s="39"/>
      <c r="B94" s="40"/>
      <c r="C94" s="1"/>
      <c r="D94" s="1"/>
      <c r="E94" s="1"/>
      <c r="F94" s="1"/>
      <c r="G94" s="1"/>
      <c r="H94" s="1"/>
      <c r="I94" s="1"/>
      <c r="J94" s="1"/>
      <c r="K94" s="1"/>
      <c r="L94" s="1"/>
      <c r="M94" s="1"/>
      <c r="N94" s="1"/>
    </row>
    <row r="95" ht="15.75" customHeight="1">
      <c r="A95" s="39"/>
      <c r="B95" s="40"/>
      <c r="C95" s="1"/>
      <c r="D95" s="1"/>
      <c r="E95" s="1"/>
      <c r="F95" s="1"/>
      <c r="G95" s="1"/>
      <c r="H95" s="1"/>
      <c r="I95" s="1"/>
      <c r="J95" s="1"/>
      <c r="K95" s="1"/>
      <c r="L95" s="1"/>
      <c r="M95" s="1"/>
      <c r="N95" s="1"/>
    </row>
    <row r="96" ht="15.75" customHeight="1">
      <c r="A96" s="39"/>
      <c r="B96" s="40"/>
      <c r="C96" s="1"/>
      <c r="D96" s="1"/>
      <c r="E96" s="1"/>
      <c r="F96" s="1"/>
      <c r="G96" s="1"/>
      <c r="H96" s="1"/>
      <c r="I96" s="1"/>
      <c r="J96" s="1"/>
      <c r="K96" s="1"/>
      <c r="L96" s="1"/>
      <c r="M96" s="1"/>
      <c r="N96" s="1"/>
    </row>
    <row r="97" ht="15.75" customHeight="1">
      <c r="A97" s="39"/>
      <c r="B97" s="40"/>
      <c r="C97" s="1"/>
      <c r="D97" s="1"/>
      <c r="E97" s="1"/>
      <c r="F97" s="1"/>
      <c r="G97" s="1"/>
      <c r="H97" s="1"/>
      <c r="I97" s="1"/>
      <c r="J97" s="1"/>
      <c r="K97" s="1"/>
      <c r="L97" s="1"/>
      <c r="M97" s="1"/>
      <c r="N97" s="1"/>
    </row>
    <row r="98" ht="15.75" customHeight="1">
      <c r="A98" s="39"/>
      <c r="B98" s="40"/>
      <c r="C98" s="1"/>
      <c r="D98" s="1"/>
      <c r="E98" s="1"/>
      <c r="F98" s="1"/>
      <c r="G98" s="1"/>
      <c r="H98" s="1"/>
      <c r="I98" s="1"/>
      <c r="J98" s="1"/>
      <c r="K98" s="1"/>
      <c r="L98" s="1"/>
      <c r="M98" s="1"/>
      <c r="N98" s="1"/>
    </row>
    <row r="99" ht="15.75" customHeight="1">
      <c r="A99" s="39"/>
      <c r="B99" s="40"/>
      <c r="C99" s="1"/>
      <c r="D99" s="1"/>
      <c r="E99" s="1"/>
      <c r="F99" s="1"/>
      <c r="G99" s="1"/>
      <c r="H99" s="1"/>
      <c r="I99" s="1"/>
      <c r="J99" s="1"/>
      <c r="K99" s="1"/>
      <c r="L99" s="1"/>
      <c r="M99" s="1"/>
      <c r="N99" s="1"/>
    </row>
    <row r="100" ht="15.75" customHeight="1">
      <c r="A100" s="39"/>
      <c r="B100" s="40"/>
      <c r="C100" s="1"/>
      <c r="D100" s="1"/>
      <c r="E100" s="1"/>
      <c r="F100" s="1"/>
      <c r="G100" s="1"/>
      <c r="H100" s="1"/>
      <c r="I100" s="1"/>
      <c r="J100" s="1"/>
      <c r="K100" s="1"/>
      <c r="L100" s="1"/>
      <c r="M100" s="1"/>
      <c r="N100" s="1"/>
    </row>
    <row r="101" ht="15.75" customHeight="1">
      <c r="A101" s="39"/>
      <c r="B101" s="40"/>
      <c r="C101" s="1"/>
      <c r="D101" s="1"/>
      <c r="E101" s="1"/>
      <c r="F101" s="1"/>
      <c r="G101" s="1"/>
      <c r="H101" s="1"/>
      <c r="I101" s="1"/>
      <c r="J101" s="1"/>
      <c r="K101" s="1"/>
      <c r="L101" s="1"/>
      <c r="M101" s="1"/>
      <c r="N101" s="1"/>
    </row>
    <row r="102" ht="15.75" customHeight="1">
      <c r="A102" s="39"/>
      <c r="B102" s="40"/>
      <c r="C102" s="1"/>
      <c r="D102" s="1"/>
      <c r="E102" s="1"/>
      <c r="F102" s="1"/>
      <c r="G102" s="1"/>
      <c r="H102" s="1"/>
      <c r="I102" s="1"/>
      <c r="J102" s="1"/>
      <c r="K102" s="1"/>
      <c r="L102" s="1"/>
      <c r="M102" s="1"/>
      <c r="N102" s="1"/>
    </row>
    <row r="103" ht="15.75" customHeight="1">
      <c r="A103" s="39"/>
      <c r="B103" s="40"/>
      <c r="C103" s="1"/>
      <c r="D103" s="1"/>
      <c r="E103" s="1"/>
      <c r="F103" s="1"/>
      <c r="G103" s="1"/>
      <c r="H103" s="1"/>
      <c r="I103" s="1"/>
      <c r="J103" s="1"/>
      <c r="K103" s="1"/>
      <c r="L103" s="1"/>
      <c r="M103" s="1"/>
      <c r="N103" s="1"/>
    </row>
    <row r="104" ht="15.75" customHeight="1">
      <c r="A104" s="39"/>
      <c r="B104" s="40"/>
      <c r="C104" s="1"/>
      <c r="D104" s="1"/>
      <c r="E104" s="1"/>
      <c r="F104" s="1"/>
      <c r="G104" s="1"/>
      <c r="H104" s="1"/>
      <c r="I104" s="1"/>
      <c r="J104" s="1"/>
      <c r="K104" s="1"/>
      <c r="L104" s="1"/>
      <c r="M104" s="1"/>
      <c r="N104" s="1"/>
    </row>
    <row r="105" ht="15.75" customHeight="1">
      <c r="A105" s="39"/>
      <c r="B105" s="40"/>
      <c r="C105" s="1"/>
      <c r="D105" s="1"/>
      <c r="E105" s="1"/>
      <c r="F105" s="1"/>
      <c r="G105" s="1"/>
      <c r="H105" s="1"/>
      <c r="I105" s="1"/>
      <c r="J105" s="1"/>
      <c r="K105" s="1"/>
      <c r="L105" s="1"/>
      <c r="M105" s="1"/>
      <c r="N105" s="1"/>
    </row>
    <row r="106" ht="15.75" customHeight="1">
      <c r="A106" s="39"/>
      <c r="B106" s="40"/>
      <c r="C106" s="1"/>
      <c r="D106" s="1"/>
      <c r="E106" s="1"/>
      <c r="F106" s="1"/>
      <c r="G106" s="1"/>
      <c r="H106" s="1"/>
      <c r="I106" s="1"/>
      <c r="J106" s="1"/>
      <c r="K106" s="1"/>
      <c r="L106" s="1"/>
      <c r="M106" s="1"/>
      <c r="N106" s="1"/>
    </row>
    <row r="107" ht="15.75" customHeight="1">
      <c r="A107" s="39"/>
      <c r="B107" s="40"/>
      <c r="C107" s="1"/>
      <c r="D107" s="1"/>
      <c r="E107" s="1"/>
      <c r="F107" s="1"/>
      <c r="G107" s="1"/>
      <c r="H107" s="1"/>
      <c r="I107" s="1"/>
      <c r="J107" s="1"/>
      <c r="K107" s="1"/>
      <c r="L107" s="1"/>
      <c r="M107" s="1"/>
      <c r="N107" s="1"/>
    </row>
    <row r="108" ht="15.75" customHeight="1">
      <c r="A108" s="39"/>
      <c r="B108" s="40"/>
      <c r="C108" s="1"/>
      <c r="D108" s="1"/>
      <c r="E108" s="1"/>
      <c r="F108" s="1"/>
      <c r="G108" s="1"/>
      <c r="H108" s="1"/>
      <c r="I108" s="1"/>
      <c r="J108" s="1"/>
      <c r="K108" s="1"/>
      <c r="L108" s="1"/>
      <c r="M108" s="1"/>
      <c r="N108" s="1"/>
    </row>
    <row r="109" ht="15.75" customHeight="1">
      <c r="A109" s="39"/>
      <c r="B109" s="40"/>
      <c r="C109" s="1"/>
      <c r="D109" s="1"/>
      <c r="E109" s="1"/>
      <c r="F109" s="1"/>
      <c r="G109" s="1"/>
      <c r="H109" s="1"/>
      <c r="I109" s="1"/>
      <c r="J109" s="1"/>
      <c r="K109" s="1"/>
      <c r="L109" s="1"/>
      <c r="M109" s="1"/>
      <c r="N109" s="1"/>
    </row>
    <row r="110" ht="15.75" customHeight="1">
      <c r="A110" s="39"/>
      <c r="B110" s="40"/>
      <c r="C110" s="1"/>
      <c r="D110" s="1"/>
      <c r="E110" s="1"/>
      <c r="F110" s="1"/>
      <c r="G110" s="1"/>
      <c r="H110" s="1"/>
      <c r="I110" s="1"/>
      <c r="J110" s="1"/>
      <c r="K110" s="1"/>
      <c r="L110" s="1"/>
      <c r="M110" s="1"/>
      <c r="N110" s="1"/>
    </row>
    <row r="111" ht="15.75" customHeight="1">
      <c r="A111" s="39"/>
      <c r="B111" s="40"/>
      <c r="C111" s="1"/>
      <c r="D111" s="1"/>
      <c r="E111" s="1"/>
      <c r="F111" s="1"/>
      <c r="G111" s="1"/>
      <c r="H111" s="1"/>
      <c r="I111" s="1"/>
      <c r="J111" s="1"/>
      <c r="K111" s="1"/>
      <c r="L111" s="1"/>
      <c r="M111" s="1"/>
      <c r="N111" s="1"/>
    </row>
    <row r="112" ht="15.75" customHeight="1">
      <c r="A112" s="39"/>
      <c r="B112" s="40"/>
      <c r="C112" s="1"/>
      <c r="D112" s="1"/>
      <c r="E112" s="1"/>
      <c r="F112" s="1"/>
      <c r="G112" s="1"/>
      <c r="H112" s="1"/>
      <c r="I112" s="1"/>
      <c r="J112" s="1"/>
      <c r="K112" s="1"/>
      <c r="L112" s="1"/>
      <c r="M112" s="1"/>
      <c r="N112" s="1"/>
    </row>
    <row r="113" ht="15.75" customHeight="1">
      <c r="A113" s="39"/>
      <c r="B113" s="40"/>
      <c r="C113" s="1"/>
      <c r="D113" s="1"/>
      <c r="E113" s="1"/>
      <c r="F113" s="1"/>
      <c r="G113" s="1"/>
      <c r="H113" s="1"/>
      <c r="I113" s="1"/>
      <c r="J113" s="1"/>
      <c r="K113" s="1"/>
      <c r="L113" s="1"/>
      <c r="M113" s="1"/>
      <c r="N113" s="1"/>
    </row>
    <row r="114" ht="15.75" customHeight="1">
      <c r="A114" s="39"/>
      <c r="B114" s="40"/>
      <c r="C114" s="1"/>
      <c r="D114" s="1"/>
      <c r="E114" s="1"/>
      <c r="F114" s="1"/>
      <c r="G114" s="1"/>
      <c r="H114" s="1"/>
      <c r="I114" s="1"/>
      <c r="J114" s="1"/>
      <c r="K114" s="1"/>
      <c r="L114" s="1"/>
      <c r="M114" s="1"/>
      <c r="N114" s="1"/>
    </row>
    <row r="115" ht="15.75" customHeight="1">
      <c r="A115" s="39"/>
      <c r="B115" s="40"/>
      <c r="C115" s="1"/>
      <c r="D115" s="1"/>
      <c r="E115" s="1"/>
      <c r="F115" s="1"/>
      <c r="G115" s="1"/>
      <c r="H115" s="1"/>
      <c r="I115" s="1"/>
      <c r="J115" s="1"/>
      <c r="K115" s="1"/>
      <c r="L115" s="1"/>
      <c r="M115" s="1"/>
      <c r="N115" s="1"/>
    </row>
    <row r="116" ht="15.75" customHeight="1">
      <c r="A116" s="39"/>
      <c r="B116" s="40"/>
      <c r="C116" s="1"/>
      <c r="D116" s="1"/>
      <c r="E116" s="1"/>
      <c r="F116" s="1"/>
      <c r="G116" s="1"/>
      <c r="H116" s="1"/>
      <c r="I116" s="1"/>
      <c r="J116" s="1"/>
      <c r="K116" s="1"/>
      <c r="L116" s="1"/>
      <c r="M116" s="1"/>
      <c r="N116" s="1"/>
    </row>
    <row r="117" ht="15.75" customHeight="1">
      <c r="A117" s="39"/>
      <c r="B117" s="40"/>
      <c r="C117" s="1"/>
      <c r="D117" s="1"/>
      <c r="E117" s="1"/>
      <c r="F117" s="1"/>
      <c r="G117" s="1"/>
      <c r="H117" s="1"/>
      <c r="I117" s="1"/>
      <c r="J117" s="1"/>
      <c r="K117" s="1"/>
      <c r="L117" s="1"/>
      <c r="M117" s="1"/>
      <c r="N117" s="1"/>
    </row>
    <row r="118" ht="15.75" customHeight="1">
      <c r="A118" s="39"/>
      <c r="B118" s="40"/>
      <c r="C118" s="1"/>
      <c r="D118" s="1"/>
      <c r="E118" s="1"/>
      <c r="F118" s="1"/>
      <c r="G118" s="1"/>
      <c r="H118" s="1"/>
      <c r="I118" s="1"/>
      <c r="J118" s="1"/>
      <c r="K118" s="1"/>
      <c r="L118" s="1"/>
      <c r="M118" s="1"/>
      <c r="N118" s="1"/>
    </row>
    <row r="119" ht="15.75" customHeight="1">
      <c r="A119" s="39"/>
      <c r="B119" s="40"/>
      <c r="C119" s="1"/>
      <c r="D119" s="1"/>
      <c r="E119" s="1"/>
      <c r="F119" s="1"/>
      <c r="G119" s="1"/>
      <c r="H119" s="1"/>
      <c r="I119" s="1"/>
      <c r="J119" s="1"/>
      <c r="K119" s="1"/>
      <c r="L119" s="1"/>
      <c r="M119" s="1"/>
      <c r="N119" s="1"/>
    </row>
    <row r="120" ht="15.75" customHeight="1">
      <c r="A120" s="39"/>
      <c r="B120" s="40"/>
      <c r="C120" s="1"/>
      <c r="D120" s="1"/>
      <c r="E120" s="1"/>
      <c r="F120" s="1"/>
      <c r="G120" s="1"/>
      <c r="H120" s="1"/>
      <c r="I120" s="1"/>
      <c r="J120" s="1"/>
      <c r="K120" s="1"/>
      <c r="L120" s="1"/>
      <c r="M120" s="1"/>
      <c r="N120" s="1"/>
    </row>
    <row r="121" ht="15.75" customHeight="1">
      <c r="A121" s="39"/>
      <c r="B121" s="40"/>
      <c r="C121" s="1"/>
      <c r="D121" s="1"/>
      <c r="E121" s="1"/>
      <c r="F121" s="1"/>
      <c r="G121" s="1"/>
      <c r="H121" s="1"/>
      <c r="I121" s="1"/>
      <c r="J121" s="1"/>
      <c r="K121" s="1"/>
      <c r="L121" s="1"/>
      <c r="M121" s="1"/>
      <c r="N121" s="1"/>
    </row>
    <row r="122" ht="15.75" customHeight="1">
      <c r="A122" s="39"/>
      <c r="B122" s="40"/>
      <c r="C122" s="1"/>
      <c r="D122" s="1"/>
      <c r="E122" s="1"/>
      <c r="F122" s="1"/>
      <c r="G122" s="1"/>
      <c r="H122" s="1"/>
      <c r="I122" s="1"/>
      <c r="J122" s="1"/>
      <c r="K122" s="1"/>
      <c r="L122" s="1"/>
      <c r="M122" s="1"/>
      <c r="N122" s="1"/>
    </row>
    <row r="123" ht="15.75" customHeight="1">
      <c r="A123" s="39"/>
      <c r="B123" s="40"/>
      <c r="C123" s="1"/>
      <c r="D123" s="1"/>
      <c r="E123" s="1"/>
      <c r="F123" s="1"/>
      <c r="G123" s="1"/>
      <c r="H123" s="1"/>
      <c r="I123" s="1"/>
      <c r="J123" s="1"/>
      <c r="K123" s="1"/>
      <c r="L123" s="1"/>
      <c r="M123" s="1"/>
      <c r="N123" s="1"/>
    </row>
    <row r="124" ht="15.75" customHeight="1">
      <c r="A124" s="39"/>
      <c r="B124" s="40"/>
      <c r="C124" s="1"/>
      <c r="D124" s="1"/>
      <c r="E124" s="1"/>
      <c r="F124" s="1"/>
      <c r="G124" s="1"/>
      <c r="H124" s="1"/>
      <c r="I124" s="1"/>
      <c r="J124" s="1"/>
      <c r="K124" s="1"/>
      <c r="L124" s="1"/>
      <c r="M124" s="1"/>
      <c r="N124" s="1"/>
    </row>
    <row r="125" ht="15.75" customHeight="1">
      <c r="A125" s="39"/>
      <c r="B125" s="40"/>
      <c r="C125" s="1"/>
      <c r="D125" s="1"/>
      <c r="E125" s="1"/>
      <c r="F125" s="1"/>
      <c r="G125" s="1"/>
      <c r="H125" s="1"/>
      <c r="I125" s="1"/>
      <c r="J125" s="1"/>
      <c r="K125" s="1"/>
      <c r="L125" s="1"/>
      <c r="M125" s="1"/>
      <c r="N125" s="1"/>
    </row>
    <row r="126" ht="15.75" customHeight="1">
      <c r="A126" s="39"/>
      <c r="B126" s="40"/>
      <c r="C126" s="1"/>
      <c r="D126" s="1"/>
      <c r="E126" s="1"/>
      <c r="F126" s="1"/>
      <c r="G126" s="1"/>
      <c r="H126" s="1"/>
      <c r="I126" s="1"/>
      <c r="J126" s="1"/>
      <c r="K126" s="1"/>
      <c r="L126" s="1"/>
      <c r="M126" s="1"/>
      <c r="N126" s="1"/>
    </row>
    <row r="127" ht="15.75" customHeight="1">
      <c r="A127" s="39"/>
      <c r="B127" s="40"/>
      <c r="C127" s="1"/>
      <c r="D127" s="1"/>
      <c r="E127" s="1"/>
      <c r="F127" s="1"/>
      <c r="G127" s="1"/>
      <c r="H127" s="1"/>
      <c r="I127" s="1"/>
      <c r="J127" s="1"/>
      <c r="K127" s="1"/>
      <c r="L127" s="1"/>
      <c r="M127" s="1"/>
      <c r="N127" s="1"/>
    </row>
    <row r="128" ht="15.75" customHeight="1">
      <c r="A128" s="39"/>
      <c r="B128" s="40"/>
      <c r="C128" s="1"/>
      <c r="D128" s="1"/>
      <c r="E128" s="1"/>
      <c r="F128" s="1"/>
      <c r="G128" s="1"/>
      <c r="H128" s="1"/>
      <c r="I128" s="1"/>
      <c r="J128" s="1"/>
      <c r="K128" s="1"/>
      <c r="L128" s="1"/>
      <c r="M128" s="1"/>
      <c r="N128" s="1"/>
    </row>
    <row r="129" ht="15.75" customHeight="1">
      <c r="A129" s="39"/>
      <c r="B129" s="40"/>
      <c r="C129" s="1"/>
      <c r="D129" s="1"/>
      <c r="E129" s="1"/>
      <c r="F129" s="1"/>
      <c r="G129" s="1"/>
      <c r="H129" s="1"/>
      <c r="I129" s="1"/>
      <c r="J129" s="1"/>
      <c r="K129" s="1"/>
      <c r="L129" s="1"/>
      <c r="M129" s="1"/>
      <c r="N129" s="1"/>
    </row>
    <row r="130" ht="15.75" customHeight="1">
      <c r="A130" s="39"/>
      <c r="B130" s="40"/>
      <c r="C130" s="1"/>
      <c r="D130" s="1"/>
      <c r="E130" s="1"/>
      <c r="F130" s="1"/>
      <c r="G130" s="1"/>
      <c r="H130" s="1"/>
      <c r="I130" s="1"/>
      <c r="J130" s="1"/>
      <c r="K130" s="1"/>
      <c r="L130" s="1"/>
      <c r="M130" s="1"/>
      <c r="N130" s="1"/>
    </row>
    <row r="131" ht="15.75" customHeight="1">
      <c r="A131" s="39"/>
      <c r="B131" s="40"/>
      <c r="C131" s="1"/>
      <c r="D131" s="1"/>
      <c r="E131" s="1"/>
      <c r="F131" s="1"/>
      <c r="G131" s="1"/>
      <c r="H131" s="1"/>
      <c r="I131" s="1"/>
      <c r="J131" s="1"/>
      <c r="K131" s="1"/>
      <c r="L131" s="1"/>
      <c r="M131" s="1"/>
      <c r="N131" s="1"/>
    </row>
    <row r="132" ht="15.75" customHeight="1">
      <c r="A132" s="39"/>
      <c r="B132" s="40"/>
      <c r="C132" s="1"/>
      <c r="D132" s="1"/>
      <c r="E132" s="1"/>
      <c r="F132" s="1"/>
      <c r="G132" s="1"/>
      <c r="H132" s="1"/>
      <c r="I132" s="1"/>
      <c r="J132" s="1"/>
      <c r="K132" s="1"/>
      <c r="L132" s="1"/>
      <c r="M132" s="1"/>
      <c r="N132" s="1"/>
    </row>
    <row r="133" ht="15.75" customHeight="1">
      <c r="A133" s="39"/>
      <c r="B133" s="40"/>
      <c r="C133" s="1"/>
      <c r="D133" s="1"/>
      <c r="E133" s="1"/>
      <c r="F133" s="1"/>
      <c r="G133" s="1"/>
      <c r="H133" s="1"/>
      <c r="I133" s="1"/>
      <c r="J133" s="1"/>
      <c r="K133" s="1"/>
      <c r="L133" s="1"/>
      <c r="M133" s="1"/>
      <c r="N133" s="1"/>
    </row>
    <row r="134" ht="15.75" customHeight="1">
      <c r="A134" s="39"/>
      <c r="B134" s="40"/>
      <c r="C134" s="1"/>
      <c r="D134" s="1"/>
      <c r="E134" s="1"/>
      <c r="F134" s="1"/>
      <c r="G134" s="1"/>
      <c r="H134" s="1"/>
      <c r="I134" s="1"/>
      <c r="J134" s="1"/>
      <c r="K134" s="1"/>
      <c r="L134" s="1"/>
      <c r="M134" s="1"/>
      <c r="N134" s="1"/>
    </row>
    <row r="135" ht="15.75" customHeight="1">
      <c r="A135" s="39"/>
      <c r="B135" s="40"/>
      <c r="C135" s="1"/>
      <c r="D135" s="1"/>
      <c r="E135" s="1"/>
      <c r="F135" s="1"/>
      <c r="G135" s="1"/>
      <c r="H135" s="1"/>
      <c r="I135" s="1"/>
      <c r="J135" s="1"/>
      <c r="K135" s="1"/>
      <c r="L135" s="1"/>
      <c r="M135" s="1"/>
      <c r="N135" s="1"/>
    </row>
    <row r="136" ht="15.75" customHeight="1">
      <c r="A136" s="39"/>
      <c r="B136" s="40"/>
      <c r="C136" s="1"/>
      <c r="D136" s="1"/>
      <c r="E136" s="1"/>
      <c r="F136" s="1"/>
      <c r="G136" s="1"/>
      <c r="H136" s="1"/>
      <c r="I136" s="1"/>
      <c r="J136" s="1"/>
      <c r="K136" s="1"/>
      <c r="L136" s="1"/>
      <c r="M136" s="1"/>
      <c r="N136" s="1"/>
    </row>
    <row r="137" ht="15.75" customHeight="1">
      <c r="A137" s="39"/>
      <c r="B137" s="40"/>
      <c r="C137" s="1"/>
      <c r="D137" s="1"/>
      <c r="E137" s="1"/>
      <c r="F137" s="1"/>
      <c r="G137" s="1"/>
      <c r="H137" s="1"/>
      <c r="I137" s="1"/>
      <c r="J137" s="1"/>
      <c r="K137" s="1"/>
      <c r="L137" s="1"/>
      <c r="M137" s="1"/>
      <c r="N137" s="1"/>
    </row>
    <row r="138" ht="15.75" customHeight="1">
      <c r="A138" s="39"/>
      <c r="B138" s="40"/>
      <c r="C138" s="1"/>
      <c r="D138" s="1"/>
      <c r="E138" s="1"/>
      <c r="F138" s="1"/>
      <c r="G138" s="1"/>
      <c r="H138" s="1"/>
      <c r="I138" s="1"/>
      <c r="J138" s="1"/>
      <c r="K138" s="1"/>
      <c r="L138" s="1"/>
      <c r="M138" s="1"/>
      <c r="N138" s="1"/>
    </row>
    <row r="139" ht="15.75" customHeight="1">
      <c r="A139" s="39"/>
      <c r="B139" s="40"/>
      <c r="C139" s="1"/>
      <c r="D139" s="1"/>
      <c r="E139" s="1"/>
      <c r="F139" s="1"/>
      <c r="G139" s="1"/>
      <c r="H139" s="1"/>
      <c r="I139" s="1"/>
      <c r="J139" s="1"/>
      <c r="K139" s="1"/>
      <c r="L139" s="1"/>
      <c r="M139" s="1"/>
      <c r="N139" s="1"/>
    </row>
    <row r="140" ht="15.75" customHeight="1">
      <c r="A140" s="39"/>
      <c r="B140" s="40"/>
      <c r="C140" s="1"/>
      <c r="D140" s="1"/>
      <c r="E140" s="1"/>
      <c r="F140" s="1"/>
      <c r="G140" s="1"/>
      <c r="H140" s="1"/>
      <c r="I140" s="1"/>
      <c r="J140" s="1"/>
      <c r="K140" s="1"/>
      <c r="L140" s="1"/>
      <c r="M140" s="1"/>
      <c r="N140" s="1"/>
    </row>
    <row r="141" ht="15.75" customHeight="1">
      <c r="A141" s="39"/>
      <c r="B141" s="40"/>
      <c r="C141" s="1"/>
      <c r="D141" s="1"/>
      <c r="E141" s="1"/>
      <c r="F141" s="1"/>
      <c r="G141" s="1"/>
      <c r="H141" s="1"/>
      <c r="I141" s="1"/>
      <c r="J141" s="1"/>
      <c r="K141" s="1"/>
      <c r="L141" s="1"/>
      <c r="M141" s="1"/>
      <c r="N141" s="1"/>
    </row>
    <row r="142" ht="15.75" customHeight="1">
      <c r="A142" s="39"/>
      <c r="B142" s="40"/>
      <c r="C142" s="1"/>
      <c r="D142" s="1"/>
      <c r="E142" s="1"/>
      <c r="F142" s="1"/>
      <c r="G142" s="1"/>
      <c r="H142" s="1"/>
      <c r="I142" s="1"/>
      <c r="J142" s="1"/>
      <c r="K142" s="1"/>
      <c r="L142" s="1"/>
      <c r="M142" s="1"/>
      <c r="N142" s="1"/>
    </row>
    <row r="143" ht="15.75" customHeight="1">
      <c r="A143" s="39"/>
      <c r="B143" s="40"/>
      <c r="C143" s="1"/>
      <c r="D143" s="1"/>
      <c r="E143" s="1"/>
      <c r="F143" s="1"/>
      <c r="G143" s="1"/>
      <c r="H143" s="1"/>
      <c r="I143" s="1"/>
      <c r="J143" s="1"/>
      <c r="K143" s="1"/>
      <c r="L143" s="1"/>
      <c r="M143" s="1"/>
      <c r="N143" s="1"/>
    </row>
    <row r="144" ht="15.75" customHeight="1">
      <c r="A144" s="39"/>
      <c r="B144" s="40"/>
      <c r="C144" s="1"/>
      <c r="D144" s="1"/>
      <c r="E144" s="1"/>
      <c r="F144" s="1"/>
      <c r="G144" s="1"/>
      <c r="H144" s="1"/>
      <c r="I144" s="1"/>
      <c r="J144" s="1"/>
      <c r="K144" s="1"/>
      <c r="L144" s="1"/>
      <c r="M144" s="1"/>
      <c r="N144" s="1"/>
    </row>
    <row r="145" ht="15.75" customHeight="1">
      <c r="A145" s="39"/>
      <c r="B145" s="40"/>
      <c r="C145" s="1"/>
      <c r="D145" s="1"/>
      <c r="E145" s="1"/>
      <c r="F145" s="1"/>
      <c r="G145" s="1"/>
      <c r="H145" s="1"/>
      <c r="I145" s="1"/>
      <c r="J145" s="1"/>
      <c r="K145" s="1"/>
      <c r="L145" s="1"/>
      <c r="M145" s="1"/>
      <c r="N145" s="1"/>
    </row>
    <row r="146" ht="15.75" customHeight="1">
      <c r="A146" s="39"/>
      <c r="B146" s="40"/>
      <c r="C146" s="1"/>
      <c r="D146" s="1"/>
      <c r="E146" s="1"/>
      <c r="F146" s="1"/>
      <c r="G146" s="1"/>
      <c r="H146" s="1"/>
      <c r="I146" s="1"/>
      <c r="J146" s="1"/>
      <c r="K146" s="1"/>
      <c r="L146" s="1"/>
      <c r="M146" s="1"/>
      <c r="N146" s="1"/>
    </row>
    <row r="147" ht="15.75" customHeight="1">
      <c r="A147" s="39"/>
      <c r="B147" s="40"/>
      <c r="C147" s="1"/>
      <c r="D147" s="1"/>
      <c r="E147" s="1"/>
      <c r="F147" s="1"/>
      <c r="G147" s="1"/>
      <c r="H147" s="1"/>
      <c r="I147" s="1"/>
      <c r="J147" s="1"/>
      <c r="K147" s="1"/>
      <c r="L147" s="1"/>
      <c r="M147" s="1"/>
      <c r="N147" s="1"/>
    </row>
    <row r="148" ht="15.75" customHeight="1">
      <c r="A148" s="39"/>
      <c r="B148" s="40"/>
      <c r="C148" s="1"/>
      <c r="D148" s="1"/>
      <c r="E148" s="1"/>
      <c r="F148" s="1"/>
      <c r="G148" s="1"/>
      <c r="H148" s="1"/>
      <c r="I148" s="1"/>
      <c r="J148" s="1"/>
      <c r="K148" s="1"/>
      <c r="L148" s="1"/>
      <c r="M148" s="1"/>
      <c r="N148" s="1"/>
    </row>
    <row r="149" ht="15.75" customHeight="1">
      <c r="A149" s="39"/>
      <c r="B149" s="40"/>
      <c r="C149" s="1"/>
      <c r="D149" s="1"/>
      <c r="E149" s="1"/>
      <c r="F149" s="1"/>
      <c r="G149" s="1"/>
      <c r="H149" s="1"/>
      <c r="I149" s="1"/>
      <c r="J149" s="1"/>
      <c r="K149" s="1"/>
      <c r="L149" s="1"/>
      <c r="M149" s="1"/>
      <c r="N149" s="1"/>
    </row>
    <row r="150" ht="15.75" customHeight="1">
      <c r="A150" s="39"/>
      <c r="B150" s="40"/>
      <c r="C150" s="1"/>
      <c r="D150" s="1"/>
      <c r="E150" s="1"/>
      <c r="F150" s="1"/>
      <c r="G150" s="1"/>
      <c r="H150" s="1"/>
      <c r="I150" s="1"/>
      <c r="J150" s="1"/>
      <c r="K150" s="1"/>
      <c r="L150" s="1"/>
      <c r="M150" s="1"/>
      <c r="N150" s="1"/>
    </row>
    <row r="151" ht="15.75" customHeight="1">
      <c r="A151" s="39"/>
      <c r="B151" s="40"/>
      <c r="C151" s="1"/>
      <c r="D151" s="1"/>
      <c r="E151" s="1"/>
      <c r="F151" s="1"/>
      <c r="G151" s="1"/>
      <c r="H151" s="1"/>
      <c r="I151" s="1"/>
      <c r="J151" s="1"/>
      <c r="K151" s="1"/>
      <c r="L151" s="1"/>
      <c r="M151" s="1"/>
      <c r="N151" s="1"/>
    </row>
    <row r="152" ht="15.75" customHeight="1">
      <c r="A152" s="39"/>
      <c r="B152" s="40"/>
      <c r="C152" s="1"/>
      <c r="D152" s="1"/>
      <c r="E152" s="1"/>
      <c r="F152" s="1"/>
      <c r="G152" s="1"/>
      <c r="H152" s="1"/>
      <c r="I152" s="1"/>
      <c r="J152" s="1"/>
      <c r="K152" s="1"/>
      <c r="L152" s="1"/>
      <c r="M152" s="1"/>
      <c r="N152" s="1"/>
    </row>
    <row r="153" ht="15.75" customHeight="1">
      <c r="A153" s="39"/>
      <c r="B153" s="40"/>
      <c r="C153" s="1"/>
      <c r="D153" s="1"/>
      <c r="E153" s="1"/>
      <c r="F153" s="1"/>
      <c r="G153" s="1"/>
      <c r="H153" s="1"/>
      <c r="I153" s="1"/>
      <c r="J153" s="1"/>
      <c r="K153" s="1"/>
      <c r="L153" s="1"/>
      <c r="M153" s="1"/>
      <c r="N153" s="1"/>
    </row>
    <row r="154" ht="15.75" customHeight="1">
      <c r="A154" s="39"/>
      <c r="B154" s="40"/>
      <c r="C154" s="1"/>
      <c r="D154" s="1"/>
      <c r="E154" s="1"/>
      <c r="F154" s="1"/>
      <c r="G154" s="1"/>
      <c r="H154" s="1"/>
      <c r="I154" s="1"/>
      <c r="J154" s="1"/>
      <c r="K154" s="1"/>
      <c r="L154" s="1"/>
      <c r="M154" s="1"/>
      <c r="N154" s="1"/>
    </row>
    <row r="155" ht="15.75" customHeight="1">
      <c r="A155" s="39"/>
      <c r="B155" s="40"/>
      <c r="C155" s="1"/>
      <c r="D155" s="1"/>
      <c r="E155" s="1"/>
      <c r="F155" s="1"/>
      <c r="G155" s="1"/>
      <c r="H155" s="1"/>
      <c r="I155" s="1"/>
      <c r="J155" s="1"/>
      <c r="K155" s="1"/>
      <c r="L155" s="1"/>
      <c r="M155" s="1"/>
      <c r="N155" s="1"/>
    </row>
    <row r="156" ht="15.75" customHeight="1">
      <c r="A156" s="39"/>
      <c r="B156" s="40"/>
      <c r="C156" s="1"/>
      <c r="D156" s="1"/>
      <c r="E156" s="1"/>
      <c r="F156" s="1"/>
      <c r="G156" s="1"/>
      <c r="H156" s="1"/>
      <c r="I156" s="1"/>
      <c r="J156" s="1"/>
      <c r="K156" s="1"/>
      <c r="L156" s="1"/>
      <c r="M156" s="1"/>
      <c r="N156" s="1"/>
    </row>
    <row r="157" ht="15.75" customHeight="1">
      <c r="A157" s="39"/>
      <c r="B157" s="40"/>
      <c r="C157" s="1"/>
      <c r="D157" s="1"/>
      <c r="E157" s="1"/>
      <c r="F157" s="1"/>
      <c r="G157" s="1"/>
      <c r="H157" s="1"/>
      <c r="I157" s="1"/>
      <c r="J157" s="1"/>
      <c r="K157" s="1"/>
      <c r="L157" s="1"/>
      <c r="M157" s="1"/>
      <c r="N157" s="1"/>
    </row>
    <row r="158" ht="15.75" customHeight="1">
      <c r="A158" s="39"/>
      <c r="B158" s="40"/>
      <c r="C158" s="1"/>
      <c r="D158" s="1"/>
      <c r="E158" s="1"/>
      <c r="F158" s="1"/>
      <c r="G158" s="1"/>
      <c r="H158" s="1"/>
      <c r="I158" s="1"/>
      <c r="J158" s="1"/>
      <c r="K158" s="1"/>
      <c r="L158" s="1"/>
      <c r="M158" s="1"/>
      <c r="N158" s="1"/>
    </row>
    <row r="159" ht="15.75" customHeight="1">
      <c r="A159" s="39"/>
      <c r="B159" s="40"/>
      <c r="C159" s="1"/>
      <c r="D159" s="1"/>
      <c r="E159" s="1"/>
      <c r="F159" s="1"/>
      <c r="G159" s="1"/>
      <c r="H159" s="1"/>
      <c r="I159" s="1"/>
      <c r="J159" s="1"/>
      <c r="K159" s="1"/>
      <c r="L159" s="1"/>
      <c r="M159" s="1"/>
      <c r="N159" s="1"/>
    </row>
    <row r="160" ht="15.75" customHeight="1">
      <c r="A160" s="39"/>
      <c r="B160" s="40"/>
      <c r="C160" s="1"/>
      <c r="D160" s="1"/>
      <c r="E160" s="1"/>
      <c r="F160" s="1"/>
      <c r="G160" s="1"/>
      <c r="H160" s="1"/>
      <c r="I160" s="1"/>
      <c r="J160" s="1"/>
      <c r="K160" s="1"/>
      <c r="L160" s="1"/>
      <c r="M160" s="1"/>
      <c r="N160" s="1"/>
    </row>
    <row r="161" ht="15.75" customHeight="1">
      <c r="A161" s="39"/>
      <c r="B161" s="40"/>
      <c r="C161" s="1"/>
      <c r="D161" s="1"/>
      <c r="E161" s="1"/>
      <c r="F161" s="1"/>
      <c r="G161" s="1"/>
      <c r="H161" s="1"/>
      <c r="I161" s="1"/>
      <c r="J161" s="1"/>
      <c r="K161" s="1"/>
      <c r="L161" s="1"/>
      <c r="M161" s="1"/>
      <c r="N161" s="1"/>
    </row>
    <row r="162" ht="15.75" customHeight="1">
      <c r="A162" s="39"/>
      <c r="B162" s="40"/>
      <c r="C162" s="1"/>
      <c r="D162" s="1"/>
      <c r="E162" s="1"/>
      <c r="F162" s="1"/>
      <c r="G162" s="1"/>
      <c r="H162" s="1"/>
      <c r="I162" s="1"/>
      <c r="J162" s="1"/>
      <c r="K162" s="1"/>
      <c r="L162" s="1"/>
      <c r="M162" s="1"/>
      <c r="N162" s="1"/>
    </row>
    <row r="163" ht="15.75" customHeight="1">
      <c r="A163" s="39"/>
      <c r="B163" s="40"/>
      <c r="C163" s="1"/>
      <c r="D163" s="1"/>
      <c r="E163" s="1"/>
      <c r="F163" s="1"/>
      <c r="G163" s="1"/>
      <c r="H163" s="1"/>
      <c r="I163" s="1"/>
      <c r="J163" s="1"/>
      <c r="K163" s="1"/>
      <c r="L163" s="1"/>
      <c r="M163" s="1"/>
      <c r="N163" s="1"/>
    </row>
    <row r="164" ht="15.75" customHeight="1">
      <c r="A164" s="39"/>
      <c r="B164" s="40"/>
      <c r="C164" s="1"/>
      <c r="D164" s="1"/>
      <c r="E164" s="1"/>
      <c r="F164" s="1"/>
      <c r="G164" s="1"/>
      <c r="H164" s="1"/>
      <c r="I164" s="1"/>
      <c r="J164" s="1"/>
      <c r="K164" s="1"/>
      <c r="L164" s="1"/>
      <c r="M164" s="1"/>
      <c r="N164" s="1"/>
    </row>
    <row r="165" ht="15.75" customHeight="1">
      <c r="A165" s="39"/>
      <c r="B165" s="40"/>
      <c r="C165" s="1"/>
      <c r="D165" s="1"/>
      <c r="E165" s="1"/>
      <c r="F165" s="1"/>
      <c r="G165" s="1"/>
      <c r="H165" s="1"/>
      <c r="I165" s="1"/>
      <c r="J165" s="1"/>
      <c r="K165" s="1"/>
      <c r="L165" s="1"/>
      <c r="M165" s="1"/>
      <c r="N165" s="1"/>
    </row>
    <row r="166" ht="15.75" customHeight="1">
      <c r="A166" s="39"/>
      <c r="B166" s="40"/>
      <c r="C166" s="1"/>
      <c r="D166" s="1"/>
      <c r="E166" s="1"/>
      <c r="F166" s="1"/>
      <c r="G166" s="1"/>
      <c r="H166" s="1"/>
      <c r="I166" s="1"/>
      <c r="J166" s="1"/>
      <c r="K166" s="1"/>
      <c r="L166" s="1"/>
      <c r="M166" s="1"/>
      <c r="N166" s="1"/>
    </row>
    <row r="167" ht="15.75" customHeight="1">
      <c r="A167" s="39"/>
      <c r="B167" s="40"/>
      <c r="C167" s="1"/>
      <c r="D167" s="1"/>
      <c r="E167" s="1"/>
      <c r="F167" s="1"/>
      <c r="G167" s="1"/>
      <c r="H167" s="1"/>
      <c r="I167" s="1"/>
      <c r="J167" s="1"/>
      <c r="K167" s="1"/>
      <c r="L167" s="1"/>
      <c r="M167" s="1"/>
      <c r="N167" s="1"/>
    </row>
    <row r="168" ht="15.75" customHeight="1">
      <c r="A168" s="39"/>
      <c r="B168" s="40"/>
      <c r="C168" s="1"/>
      <c r="D168" s="1"/>
      <c r="E168" s="1"/>
      <c r="F168" s="1"/>
      <c r="G168" s="1"/>
      <c r="H168" s="1"/>
      <c r="I168" s="1"/>
      <c r="J168" s="1"/>
      <c r="K168" s="1"/>
      <c r="L168" s="1"/>
      <c r="M168" s="1"/>
      <c r="N168" s="1"/>
    </row>
    <row r="169" ht="15.75" customHeight="1">
      <c r="A169" s="39"/>
      <c r="B169" s="40"/>
      <c r="C169" s="1"/>
      <c r="D169" s="1"/>
      <c r="E169" s="1"/>
      <c r="F169" s="1"/>
      <c r="G169" s="1"/>
      <c r="H169" s="1"/>
      <c r="I169" s="1"/>
      <c r="J169" s="1"/>
      <c r="K169" s="1"/>
      <c r="L169" s="1"/>
      <c r="M169" s="1"/>
      <c r="N169" s="1"/>
    </row>
    <row r="170" ht="15.75" customHeight="1">
      <c r="A170" s="39"/>
      <c r="B170" s="40"/>
      <c r="C170" s="1"/>
      <c r="D170" s="1"/>
      <c r="E170" s="1"/>
      <c r="F170" s="1"/>
      <c r="G170" s="1"/>
      <c r="H170" s="1"/>
      <c r="I170" s="1"/>
      <c r="J170" s="1"/>
      <c r="K170" s="1"/>
      <c r="L170" s="1"/>
      <c r="M170" s="1"/>
      <c r="N170" s="1"/>
    </row>
    <row r="171" ht="15.75" customHeight="1">
      <c r="A171" s="39"/>
      <c r="B171" s="40"/>
      <c r="C171" s="1"/>
      <c r="D171" s="1"/>
      <c r="E171" s="1"/>
      <c r="F171" s="1"/>
      <c r="G171" s="1"/>
      <c r="H171" s="1"/>
      <c r="I171" s="1"/>
      <c r="J171" s="1"/>
      <c r="K171" s="1"/>
      <c r="L171" s="1"/>
      <c r="M171" s="1"/>
      <c r="N171" s="1"/>
    </row>
    <row r="172" ht="15.75" customHeight="1">
      <c r="A172" s="39"/>
      <c r="B172" s="40"/>
      <c r="C172" s="1"/>
      <c r="D172" s="1"/>
      <c r="E172" s="1"/>
      <c r="F172" s="1"/>
      <c r="G172" s="1"/>
      <c r="H172" s="1"/>
      <c r="I172" s="1"/>
      <c r="J172" s="1"/>
      <c r="K172" s="1"/>
      <c r="L172" s="1"/>
      <c r="M172" s="1"/>
      <c r="N172" s="1"/>
    </row>
    <row r="173" ht="15.75" customHeight="1">
      <c r="A173" s="39"/>
      <c r="B173" s="40"/>
      <c r="C173" s="1"/>
      <c r="D173" s="1"/>
      <c r="E173" s="1"/>
      <c r="F173" s="1"/>
      <c r="G173" s="1"/>
      <c r="H173" s="1"/>
      <c r="I173" s="1"/>
      <c r="J173" s="1"/>
      <c r="K173" s="1"/>
      <c r="L173" s="1"/>
      <c r="M173" s="1"/>
      <c r="N173" s="1"/>
    </row>
    <row r="174" ht="15.75" customHeight="1">
      <c r="A174" s="39"/>
      <c r="B174" s="40"/>
      <c r="C174" s="1"/>
      <c r="D174" s="1"/>
      <c r="E174" s="1"/>
      <c r="F174" s="1"/>
      <c r="G174" s="1"/>
      <c r="H174" s="1"/>
      <c r="I174" s="1"/>
      <c r="J174" s="1"/>
      <c r="K174" s="1"/>
      <c r="L174" s="1"/>
      <c r="M174" s="1"/>
      <c r="N174" s="1"/>
    </row>
    <row r="175" ht="15.75" customHeight="1">
      <c r="A175" s="39"/>
      <c r="B175" s="40"/>
      <c r="C175" s="1"/>
      <c r="D175" s="1"/>
      <c r="E175" s="1"/>
      <c r="F175" s="1"/>
      <c r="G175" s="1"/>
      <c r="H175" s="1"/>
      <c r="I175" s="1"/>
      <c r="J175" s="1"/>
      <c r="K175" s="1"/>
      <c r="L175" s="1"/>
      <c r="M175" s="1"/>
      <c r="N175" s="1"/>
    </row>
    <row r="176" ht="15.75" customHeight="1">
      <c r="A176" s="39"/>
      <c r="B176" s="40"/>
      <c r="C176" s="1"/>
      <c r="D176" s="1"/>
      <c r="E176" s="1"/>
      <c r="F176" s="1"/>
      <c r="G176" s="1"/>
      <c r="H176" s="1"/>
      <c r="I176" s="1"/>
      <c r="J176" s="1"/>
      <c r="K176" s="1"/>
      <c r="L176" s="1"/>
      <c r="M176" s="1"/>
      <c r="N176" s="1"/>
    </row>
    <row r="177" ht="15.75" customHeight="1">
      <c r="A177" s="39"/>
      <c r="B177" s="40"/>
      <c r="C177" s="1"/>
      <c r="D177" s="1"/>
      <c r="E177" s="1"/>
      <c r="F177" s="1"/>
      <c r="G177" s="1"/>
      <c r="H177" s="1"/>
      <c r="I177" s="1"/>
      <c r="J177" s="1"/>
      <c r="K177" s="1"/>
      <c r="L177" s="1"/>
      <c r="M177" s="1"/>
      <c r="N177" s="1"/>
    </row>
    <row r="178" ht="15.75" customHeight="1">
      <c r="A178" s="39"/>
      <c r="B178" s="40"/>
      <c r="C178" s="1"/>
      <c r="D178" s="1"/>
      <c r="E178" s="1"/>
      <c r="F178" s="1"/>
      <c r="G178" s="1"/>
      <c r="H178" s="1"/>
      <c r="I178" s="1"/>
      <c r="J178" s="1"/>
      <c r="K178" s="1"/>
      <c r="L178" s="1"/>
      <c r="M178" s="1"/>
      <c r="N178" s="1"/>
    </row>
    <row r="179" ht="15.75" customHeight="1">
      <c r="A179" s="39"/>
      <c r="B179" s="40"/>
      <c r="C179" s="1"/>
      <c r="D179" s="1"/>
      <c r="E179" s="1"/>
      <c r="F179" s="1"/>
      <c r="G179" s="1"/>
      <c r="H179" s="1"/>
      <c r="I179" s="1"/>
      <c r="J179" s="1"/>
      <c r="K179" s="1"/>
      <c r="L179" s="1"/>
      <c r="M179" s="1"/>
      <c r="N179" s="1"/>
    </row>
    <row r="180" ht="15.75" customHeight="1">
      <c r="A180" s="39"/>
      <c r="B180" s="40"/>
      <c r="C180" s="1"/>
      <c r="D180" s="1"/>
      <c r="E180" s="1"/>
      <c r="F180" s="1"/>
      <c r="G180" s="1"/>
      <c r="H180" s="1"/>
      <c r="I180" s="1"/>
      <c r="J180" s="1"/>
      <c r="K180" s="1"/>
      <c r="L180" s="1"/>
      <c r="M180" s="1"/>
      <c r="N180" s="1"/>
    </row>
    <row r="181" ht="15.75" customHeight="1">
      <c r="A181" s="39"/>
      <c r="B181" s="40"/>
      <c r="C181" s="1"/>
      <c r="D181" s="1"/>
      <c r="E181" s="1"/>
      <c r="F181" s="1"/>
      <c r="G181" s="1"/>
      <c r="H181" s="1"/>
      <c r="I181" s="1"/>
      <c r="J181" s="1"/>
      <c r="K181" s="1"/>
      <c r="L181" s="1"/>
      <c r="M181" s="1"/>
      <c r="N181" s="1"/>
    </row>
    <row r="182" ht="15.75" customHeight="1">
      <c r="A182" s="39"/>
      <c r="B182" s="40"/>
      <c r="C182" s="1"/>
      <c r="D182" s="1"/>
      <c r="E182" s="1"/>
      <c r="F182" s="1"/>
      <c r="G182" s="1"/>
      <c r="H182" s="1"/>
      <c r="I182" s="1"/>
      <c r="J182" s="1"/>
      <c r="K182" s="1"/>
      <c r="L182" s="1"/>
      <c r="M182" s="1"/>
      <c r="N182" s="1"/>
    </row>
    <row r="183" ht="15.75" customHeight="1">
      <c r="A183" s="39"/>
      <c r="B183" s="40"/>
      <c r="C183" s="1"/>
      <c r="D183" s="1"/>
      <c r="E183" s="1"/>
      <c r="F183" s="1"/>
      <c r="G183" s="1"/>
      <c r="H183" s="1"/>
      <c r="I183" s="1"/>
      <c r="J183" s="1"/>
      <c r="K183" s="1"/>
      <c r="L183" s="1"/>
      <c r="M183" s="1"/>
      <c r="N183" s="1"/>
    </row>
    <row r="184" ht="15.75" customHeight="1">
      <c r="A184" s="39"/>
      <c r="B184" s="40"/>
      <c r="C184" s="1"/>
      <c r="D184" s="1"/>
      <c r="E184" s="1"/>
      <c r="F184" s="1"/>
      <c r="G184" s="1"/>
      <c r="H184" s="1"/>
      <c r="I184" s="1"/>
      <c r="J184" s="1"/>
      <c r="K184" s="1"/>
      <c r="L184" s="1"/>
      <c r="M184" s="1"/>
      <c r="N184" s="1"/>
    </row>
    <row r="185" ht="15.75" customHeight="1">
      <c r="A185" s="39"/>
      <c r="B185" s="40"/>
      <c r="C185" s="1"/>
      <c r="D185" s="1"/>
      <c r="E185" s="1"/>
      <c r="F185" s="1"/>
      <c r="G185" s="1"/>
      <c r="H185" s="1"/>
      <c r="I185" s="1"/>
      <c r="J185" s="1"/>
      <c r="K185" s="1"/>
      <c r="L185" s="1"/>
      <c r="M185" s="1"/>
      <c r="N185" s="1"/>
    </row>
    <row r="186" ht="15.75" customHeight="1">
      <c r="A186" s="39"/>
      <c r="B186" s="40"/>
      <c r="C186" s="1"/>
      <c r="D186" s="1"/>
      <c r="E186" s="1"/>
      <c r="F186" s="1"/>
      <c r="G186" s="1"/>
      <c r="H186" s="1"/>
      <c r="I186" s="1"/>
      <c r="J186" s="1"/>
      <c r="K186" s="1"/>
      <c r="L186" s="1"/>
      <c r="M186" s="1"/>
      <c r="N186" s="1"/>
    </row>
    <row r="187" ht="15.75" customHeight="1">
      <c r="A187" s="39"/>
      <c r="B187" s="40"/>
      <c r="C187" s="1"/>
      <c r="D187" s="1"/>
      <c r="E187" s="1"/>
      <c r="F187" s="1"/>
      <c r="G187" s="1"/>
      <c r="H187" s="1"/>
      <c r="I187" s="1"/>
      <c r="J187" s="1"/>
      <c r="K187" s="1"/>
      <c r="L187" s="1"/>
      <c r="M187" s="1"/>
      <c r="N187" s="1"/>
    </row>
    <row r="188" ht="15.75" customHeight="1">
      <c r="A188" s="39"/>
      <c r="B188" s="40"/>
      <c r="C188" s="1"/>
      <c r="D188" s="1"/>
      <c r="E188" s="1"/>
      <c r="F188" s="1"/>
      <c r="G188" s="1"/>
      <c r="H188" s="1"/>
      <c r="I188" s="1"/>
      <c r="J188" s="1"/>
      <c r="K188" s="1"/>
      <c r="L188" s="1"/>
      <c r="M188" s="1"/>
      <c r="N188" s="1"/>
    </row>
    <row r="189" ht="15.75" customHeight="1">
      <c r="A189" s="39"/>
      <c r="B189" s="40"/>
      <c r="C189" s="1"/>
      <c r="D189" s="1"/>
      <c r="E189" s="1"/>
      <c r="F189" s="1"/>
      <c r="G189" s="1"/>
      <c r="H189" s="1"/>
      <c r="I189" s="1"/>
      <c r="J189" s="1"/>
      <c r="K189" s="1"/>
      <c r="L189" s="1"/>
      <c r="M189" s="1"/>
      <c r="N189" s="1"/>
    </row>
    <row r="190" ht="15.75" customHeight="1">
      <c r="A190" s="39"/>
      <c r="B190" s="40"/>
      <c r="C190" s="1"/>
      <c r="D190" s="1"/>
      <c r="E190" s="1"/>
      <c r="F190" s="1"/>
      <c r="G190" s="1"/>
      <c r="H190" s="1"/>
      <c r="I190" s="1"/>
      <c r="J190" s="1"/>
      <c r="K190" s="1"/>
      <c r="L190" s="1"/>
      <c r="M190" s="1"/>
      <c r="N190" s="1"/>
    </row>
    <row r="191" ht="15.75" customHeight="1">
      <c r="A191" s="39"/>
      <c r="B191" s="40"/>
      <c r="C191" s="1"/>
      <c r="D191" s="1"/>
      <c r="E191" s="1"/>
      <c r="F191" s="1"/>
      <c r="G191" s="1"/>
      <c r="H191" s="1"/>
      <c r="I191" s="1"/>
      <c r="J191" s="1"/>
      <c r="K191" s="1"/>
      <c r="L191" s="1"/>
      <c r="M191" s="1"/>
      <c r="N191" s="1"/>
    </row>
    <row r="192" ht="15.75" customHeight="1">
      <c r="A192" s="39"/>
      <c r="B192" s="40"/>
      <c r="C192" s="1"/>
      <c r="D192" s="1"/>
      <c r="E192" s="1"/>
      <c r="F192" s="1"/>
      <c r="G192" s="1"/>
      <c r="H192" s="1"/>
      <c r="I192" s="1"/>
      <c r="J192" s="1"/>
      <c r="K192" s="1"/>
      <c r="L192" s="1"/>
      <c r="M192" s="1"/>
      <c r="N192" s="1"/>
    </row>
    <row r="193" ht="15.75" customHeight="1">
      <c r="A193" s="39"/>
      <c r="B193" s="40"/>
      <c r="C193" s="1"/>
      <c r="D193" s="1"/>
      <c r="E193" s="1"/>
      <c r="F193" s="1"/>
      <c r="G193" s="1"/>
      <c r="H193" s="1"/>
      <c r="I193" s="1"/>
      <c r="J193" s="1"/>
      <c r="K193" s="1"/>
      <c r="L193" s="1"/>
      <c r="M193" s="1"/>
      <c r="N193" s="1"/>
    </row>
    <row r="194" ht="15.75" customHeight="1">
      <c r="A194" s="39"/>
      <c r="B194" s="40"/>
      <c r="C194" s="1"/>
      <c r="D194" s="1"/>
      <c r="E194" s="1"/>
      <c r="F194" s="1"/>
      <c r="G194" s="1"/>
      <c r="H194" s="1"/>
      <c r="I194" s="1"/>
      <c r="J194" s="1"/>
      <c r="K194" s="1"/>
      <c r="L194" s="1"/>
      <c r="M194" s="1"/>
      <c r="N194" s="1"/>
    </row>
    <row r="195" ht="15.75" customHeight="1">
      <c r="A195" s="39"/>
      <c r="B195" s="40"/>
      <c r="C195" s="1"/>
      <c r="D195" s="1"/>
      <c r="E195" s="1"/>
      <c r="F195" s="1"/>
      <c r="G195" s="1"/>
      <c r="H195" s="1"/>
      <c r="I195" s="1"/>
      <c r="J195" s="1"/>
      <c r="K195" s="1"/>
      <c r="L195" s="1"/>
      <c r="M195" s="1"/>
      <c r="N195" s="1"/>
    </row>
    <row r="196" ht="15.75" customHeight="1">
      <c r="A196" s="39"/>
      <c r="B196" s="40"/>
      <c r="C196" s="1"/>
      <c r="D196" s="1"/>
      <c r="E196" s="1"/>
      <c r="F196" s="1"/>
      <c r="G196" s="1"/>
      <c r="H196" s="1"/>
      <c r="I196" s="1"/>
      <c r="J196" s="1"/>
      <c r="K196" s="1"/>
      <c r="L196" s="1"/>
      <c r="M196" s="1"/>
      <c r="N196" s="1"/>
    </row>
    <row r="197" ht="15.75" customHeight="1">
      <c r="A197" s="39"/>
      <c r="B197" s="40"/>
      <c r="C197" s="1"/>
      <c r="D197" s="1"/>
      <c r="E197" s="1"/>
      <c r="F197" s="1"/>
      <c r="G197" s="1"/>
      <c r="H197" s="1"/>
      <c r="I197" s="1"/>
      <c r="J197" s="1"/>
      <c r="K197" s="1"/>
      <c r="L197" s="1"/>
      <c r="M197" s="1"/>
      <c r="N197" s="1"/>
    </row>
    <row r="198" ht="15.75" customHeight="1">
      <c r="A198" s="39"/>
      <c r="B198" s="40"/>
      <c r="C198" s="1"/>
      <c r="D198" s="1"/>
      <c r="E198" s="1"/>
      <c r="F198" s="1"/>
      <c r="G198" s="1"/>
      <c r="H198" s="1"/>
      <c r="I198" s="1"/>
      <c r="J198" s="1"/>
      <c r="K198" s="1"/>
      <c r="L198" s="1"/>
      <c r="M198" s="1"/>
      <c r="N198" s="1"/>
    </row>
    <row r="199" ht="15.75" customHeight="1">
      <c r="A199" s="39"/>
      <c r="B199" s="40"/>
      <c r="C199" s="1"/>
      <c r="D199" s="1"/>
      <c r="E199" s="1"/>
      <c r="F199" s="1"/>
      <c r="G199" s="1"/>
      <c r="H199" s="1"/>
      <c r="I199" s="1"/>
      <c r="J199" s="1"/>
      <c r="K199" s="1"/>
      <c r="L199" s="1"/>
      <c r="M199" s="1"/>
      <c r="N199" s="1"/>
    </row>
    <row r="200" ht="15.75" customHeight="1">
      <c r="A200" s="39"/>
      <c r="B200" s="40"/>
      <c r="C200" s="1"/>
      <c r="D200" s="1"/>
      <c r="E200" s="1"/>
      <c r="F200" s="1"/>
      <c r="G200" s="1"/>
      <c r="H200" s="1"/>
      <c r="I200" s="1"/>
      <c r="J200" s="1"/>
      <c r="K200" s="1"/>
      <c r="L200" s="1"/>
      <c r="M200" s="1"/>
      <c r="N200" s="1"/>
    </row>
    <row r="201" ht="15.75" customHeight="1">
      <c r="A201" s="39"/>
      <c r="B201" s="40"/>
      <c r="C201" s="1"/>
      <c r="D201" s="1"/>
      <c r="E201" s="1"/>
      <c r="F201" s="1"/>
      <c r="G201" s="1"/>
      <c r="H201" s="1"/>
      <c r="I201" s="1"/>
      <c r="J201" s="1"/>
      <c r="K201" s="1"/>
      <c r="L201" s="1"/>
      <c r="M201" s="1"/>
      <c r="N201" s="1"/>
    </row>
    <row r="202" ht="15.75" customHeight="1">
      <c r="A202" s="39"/>
      <c r="B202" s="40"/>
      <c r="C202" s="1"/>
      <c r="D202" s="1"/>
      <c r="E202" s="1"/>
      <c r="F202" s="1"/>
      <c r="G202" s="1"/>
      <c r="H202" s="1"/>
      <c r="I202" s="1"/>
      <c r="J202" s="1"/>
      <c r="K202" s="1"/>
      <c r="L202" s="1"/>
      <c r="M202" s="1"/>
      <c r="N202" s="1"/>
    </row>
    <row r="203" ht="15.75" customHeight="1">
      <c r="A203" s="39"/>
      <c r="B203" s="40"/>
      <c r="C203" s="1"/>
      <c r="D203" s="1"/>
      <c r="E203" s="1"/>
      <c r="F203" s="1"/>
      <c r="G203" s="1"/>
      <c r="H203" s="1"/>
      <c r="I203" s="1"/>
      <c r="J203" s="1"/>
      <c r="K203" s="1"/>
      <c r="L203" s="1"/>
      <c r="M203" s="1"/>
      <c r="N203" s="1"/>
    </row>
    <row r="204" ht="15.75" customHeight="1">
      <c r="A204" s="39"/>
      <c r="B204" s="40"/>
      <c r="C204" s="1"/>
      <c r="D204" s="1"/>
      <c r="E204" s="1"/>
      <c r="F204" s="1"/>
      <c r="G204" s="1"/>
      <c r="H204" s="1"/>
      <c r="I204" s="1"/>
      <c r="J204" s="1"/>
      <c r="K204" s="1"/>
      <c r="L204" s="1"/>
      <c r="M204" s="1"/>
      <c r="N204" s="1"/>
    </row>
    <row r="205" ht="15.75" customHeight="1">
      <c r="A205" s="39"/>
      <c r="B205" s="40"/>
      <c r="C205" s="1"/>
      <c r="D205" s="1"/>
      <c r="E205" s="1"/>
      <c r="F205" s="1"/>
      <c r="G205" s="1"/>
      <c r="H205" s="1"/>
      <c r="I205" s="1"/>
      <c r="J205" s="1"/>
      <c r="K205" s="1"/>
      <c r="L205" s="1"/>
      <c r="M205" s="1"/>
      <c r="N205" s="1"/>
    </row>
    <row r="206" ht="15.75" customHeight="1">
      <c r="A206" s="39"/>
      <c r="B206" s="40"/>
      <c r="C206" s="1"/>
      <c r="D206" s="1"/>
      <c r="E206" s="1"/>
      <c r="F206" s="1"/>
      <c r="G206" s="1"/>
      <c r="H206" s="1"/>
      <c r="I206" s="1"/>
      <c r="J206" s="1"/>
      <c r="K206" s="1"/>
      <c r="L206" s="1"/>
      <c r="M206" s="1"/>
      <c r="N206" s="1"/>
    </row>
    <row r="207" ht="15.75" customHeight="1">
      <c r="A207" s="39"/>
      <c r="B207" s="40"/>
      <c r="C207" s="1"/>
      <c r="D207" s="1"/>
      <c r="E207" s="1"/>
      <c r="F207" s="1"/>
      <c r="G207" s="1"/>
      <c r="H207" s="1"/>
      <c r="I207" s="1"/>
      <c r="J207" s="1"/>
      <c r="K207" s="1"/>
      <c r="L207" s="1"/>
      <c r="M207" s="1"/>
      <c r="N207" s="1"/>
    </row>
    <row r="208" ht="15.75" customHeight="1">
      <c r="A208" s="39"/>
      <c r="B208" s="40"/>
      <c r="C208" s="1"/>
      <c r="D208" s="1"/>
      <c r="E208" s="1"/>
      <c r="F208" s="1"/>
      <c r="G208" s="1"/>
      <c r="H208" s="1"/>
      <c r="I208" s="1"/>
      <c r="J208" s="1"/>
      <c r="K208" s="1"/>
      <c r="L208" s="1"/>
      <c r="M208" s="1"/>
      <c r="N208" s="1"/>
    </row>
    <row r="209" ht="15.75" customHeight="1">
      <c r="A209" s="39"/>
      <c r="B209" s="40"/>
      <c r="C209" s="1"/>
      <c r="D209" s="1"/>
      <c r="E209" s="1"/>
      <c r="F209" s="1"/>
      <c r="G209" s="1"/>
      <c r="H209" s="1"/>
      <c r="I209" s="1"/>
      <c r="J209" s="1"/>
      <c r="K209" s="1"/>
      <c r="L209" s="1"/>
      <c r="M209" s="1"/>
      <c r="N209" s="1"/>
    </row>
    <row r="210" ht="15.75" customHeight="1">
      <c r="A210" s="39"/>
      <c r="B210" s="40"/>
      <c r="C210" s="1"/>
      <c r="D210" s="1"/>
      <c r="E210" s="1"/>
      <c r="F210" s="1"/>
      <c r="G210" s="1"/>
      <c r="H210" s="1"/>
      <c r="I210" s="1"/>
      <c r="J210" s="1"/>
      <c r="K210" s="1"/>
      <c r="L210" s="1"/>
      <c r="M210" s="1"/>
      <c r="N210" s="1"/>
    </row>
    <row r="211" ht="15.75" customHeight="1">
      <c r="A211" s="39"/>
      <c r="B211" s="40"/>
      <c r="C211" s="1"/>
      <c r="D211" s="1"/>
      <c r="E211" s="1"/>
      <c r="F211" s="1"/>
      <c r="G211" s="1"/>
      <c r="H211" s="1"/>
      <c r="I211" s="1"/>
      <c r="J211" s="1"/>
      <c r="K211" s="1"/>
      <c r="L211" s="1"/>
      <c r="M211" s="1"/>
      <c r="N211" s="1"/>
    </row>
    <row r="212" ht="15.75" customHeight="1">
      <c r="A212" s="39"/>
      <c r="B212" s="40"/>
      <c r="C212" s="1"/>
      <c r="D212" s="1"/>
      <c r="E212" s="1"/>
      <c r="F212" s="1"/>
      <c r="G212" s="1"/>
      <c r="H212" s="1"/>
      <c r="I212" s="1"/>
      <c r="J212" s="1"/>
      <c r="K212" s="1"/>
      <c r="L212" s="1"/>
      <c r="M212" s="1"/>
      <c r="N212" s="1"/>
    </row>
    <row r="213" ht="15.75" customHeight="1">
      <c r="A213" s="39"/>
      <c r="B213" s="40"/>
      <c r="C213" s="1"/>
      <c r="D213" s="1"/>
      <c r="E213" s="1"/>
      <c r="F213" s="1"/>
      <c r="G213" s="1"/>
      <c r="H213" s="1"/>
      <c r="I213" s="1"/>
      <c r="J213" s="1"/>
      <c r="K213" s="1"/>
      <c r="L213" s="1"/>
      <c r="M213" s="1"/>
      <c r="N213" s="1"/>
    </row>
    <row r="214" ht="15.75" customHeight="1">
      <c r="A214" s="39"/>
      <c r="B214" s="40"/>
      <c r="C214" s="1"/>
      <c r="D214" s="1"/>
      <c r="E214" s="1"/>
      <c r="F214" s="1"/>
      <c r="G214" s="1"/>
      <c r="H214" s="1"/>
      <c r="I214" s="1"/>
      <c r="J214" s="1"/>
      <c r="K214" s="1"/>
      <c r="L214" s="1"/>
      <c r="M214" s="1"/>
      <c r="N214" s="1"/>
    </row>
    <row r="215" ht="15.75" customHeight="1">
      <c r="A215" s="39"/>
      <c r="B215" s="40"/>
      <c r="C215" s="1"/>
      <c r="D215" s="1"/>
      <c r="E215" s="1"/>
      <c r="F215" s="1"/>
      <c r="G215" s="1"/>
      <c r="H215" s="1"/>
      <c r="I215" s="1"/>
      <c r="J215" s="1"/>
      <c r="K215" s="1"/>
      <c r="L215" s="1"/>
      <c r="M215" s="1"/>
      <c r="N215" s="1"/>
    </row>
    <row r="216" ht="15.75" customHeight="1">
      <c r="A216" s="39"/>
      <c r="B216" s="40"/>
      <c r="C216" s="1"/>
      <c r="D216" s="1"/>
      <c r="E216" s="1"/>
      <c r="F216" s="1"/>
      <c r="G216" s="1"/>
      <c r="H216" s="1"/>
      <c r="I216" s="1"/>
      <c r="J216" s="1"/>
      <c r="K216" s="1"/>
      <c r="L216" s="1"/>
      <c r="M216" s="1"/>
      <c r="N216" s="1"/>
    </row>
    <row r="217" ht="15.75" customHeight="1">
      <c r="A217" s="39"/>
      <c r="B217" s="40"/>
      <c r="C217" s="1"/>
      <c r="D217" s="1"/>
      <c r="E217" s="1"/>
      <c r="F217" s="1"/>
      <c r="G217" s="1"/>
      <c r="H217" s="1"/>
      <c r="I217" s="1"/>
      <c r="J217" s="1"/>
      <c r="K217" s="1"/>
      <c r="L217" s="1"/>
      <c r="M217" s="1"/>
      <c r="N217" s="1"/>
    </row>
    <row r="218" ht="15.75" customHeight="1">
      <c r="A218" s="39"/>
      <c r="B218" s="40"/>
      <c r="C218" s="1"/>
      <c r="D218" s="1"/>
      <c r="E218" s="1"/>
      <c r="F218" s="1"/>
      <c r="G218" s="1"/>
      <c r="H218" s="1"/>
      <c r="I218" s="1"/>
      <c r="J218" s="1"/>
      <c r="K218" s="1"/>
      <c r="L218" s="1"/>
      <c r="M218" s="1"/>
      <c r="N218" s="1"/>
    </row>
    <row r="219" ht="15.75" customHeight="1">
      <c r="A219" s="39"/>
      <c r="B219" s="40"/>
      <c r="C219" s="1"/>
      <c r="D219" s="1"/>
      <c r="E219" s="1"/>
      <c r="F219" s="1"/>
      <c r="G219" s="1"/>
      <c r="H219" s="1"/>
      <c r="I219" s="1"/>
      <c r="J219" s="1"/>
      <c r="K219" s="1"/>
      <c r="L219" s="1"/>
      <c r="M219" s="1"/>
      <c r="N219" s="1"/>
    </row>
    <row r="220" ht="15.75" customHeight="1">
      <c r="A220" s="39"/>
      <c r="B220" s="40"/>
      <c r="C220" s="1"/>
      <c r="D220" s="1"/>
      <c r="E220" s="1"/>
      <c r="F220" s="1"/>
      <c r="G220" s="1"/>
      <c r="H220" s="1"/>
      <c r="I220" s="1"/>
      <c r="J220" s="1"/>
      <c r="K220" s="1"/>
      <c r="L220" s="1"/>
      <c r="M220" s="1"/>
      <c r="N220" s="1"/>
    </row>
    <row r="221" ht="15.75" customHeight="1">
      <c r="A221" s="39"/>
      <c r="B221" s="40"/>
      <c r="C221" s="1"/>
      <c r="D221" s="1"/>
      <c r="E221" s="1"/>
      <c r="F221" s="1"/>
      <c r="G221" s="1"/>
      <c r="H221" s="1"/>
      <c r="I221" s="1"/>
      <c r="J221" s="1"/>
      <c r="K221" s="1"/>
      <c r="L221" s="1"/>
      <c r="M221" s="1"/>
      <c r="N221" s="1"/>
    </row>
    <row r="222" ht="15.75" customHeight="1">
      <c r="A222" s="39"/>
      <c r="B222" s="40"/>
      <c r="C222" s="1"/>
      <c r="D222" s="1"/>
      <c r="E222" s="1"/>
      <c r="F222" s="1"/>
      <c r="G222" s="1"/>
      <c r="H222" s="1"/>
      <c r="I222" s="1"/>
      <c r="J222" s="1"/>
      <c r="K222" s="1"/>
      <c r="L222" s="1"/>
      <c r="M222" s="1"/>
      <c r="N222" s="1"/>
    </row>
    <row r="223" ht="15.75" customHeight="1">
      <c r="A223" s="39"/>
      <c r="B223" s="40"/>
      <c r="C223" s="1"/>
      <c r="D223" s="1"/>
      <c r="E223" s="1"/>
      <c r="F223" s="1"/>
      <c r="G223" s="1"/>
      <c r="H223" s="1"/>
      <c r="I223" s="1"/>
      <c r="J223" s="1"/>
      <c r="K223" s="1"/>
      <c r="L223" s="1"/>
      <c r="M223" s="1"/>
      <c r="N223" s="1"/>
    </row>
    <row r="224" ht="15.75" customHeight="1">
      <c r="A224" s="39"/>
      <c r="B224" s="40"/>
      <c r="C224" s="1"/>
      <c r="D224" s="1"/>
      <c r="E224" s="1"/>
      <c r="F224" s="1"/>
      <c r="G224" s="1"/>
      <c r="H224" s="1"/>
      <c r="I224" s="1"/>
      <c r="J224" s="1"/>
      <c r="K224" s="1"/>
      <c r="L224" s="1"/>
      <c r="M224" s="1"/>
      <c r="N224" s="1"/>
    </row>
    <row r="225" ht="15.75" customHeight="1">
      <c r="A225" s="39"/>
      <c r="B225" s="40"/>
      <c r="C225" s="1"/>
      <c r="D225" s="1"/>
      <c r="E225" s="1"/>
      <c r="F225" s="1"/>
      <c r="G225" s="1"/>
      <c r="H225" s="1"/>
      <c r="I225" s="1"/>
      <c r="J225" s="1"/>
      <c r="K225" s="1"/>
      <c r="L225" s="1"/>
      <c r="M225" s="1"/>
      <c r="N225" s="1"/>
    </row>
    <row r="226" ht="15.75" customHeight="1">
      <c r="A226" s="39"/>
      <c r="B226" s="40"/>
      <c r="C226" s="1"/>
      <c r="D226" s="1"/>
      <c r="E226" s="1"/>
      <c r="F226" s="1"/>
      <c r="G226" s="1"/>
      <c r="H226" s="1"/>
      <c r="I226" s="1"/>
      <c r="J226" s="1"/>
      <c r="K226" s="1"/>
      <c r="L226" s="1"/>
      <c r="M226" s="1"/>
      <c r="N226" s="1"/>
    </row>
    <row r="227" ht="15.75" customHeight="1">
      <c r="A227" s="39"/>
      <c r="B227" s="40"/>
      <c r="C227" s="1"/>
      <c r="D227" s="1"/>
      <c r="E227" s="1"/>
      <c r="F227" s="1"/>
      <c r="G227" s="1"/>
      <c r="H227" s="1"/>
      <c r="I227" s="1"/>
      <c r="J227" s="1"/>
      <c r="K227" s="1"/>
      <c r="L227" s="1"/>
      <c r="M227" s="1"/>
      <c r="N227" s="1"/>
    </row>
    <row r="228" ht="15.75" customHeight="1">
      <c r="A228" s="39"/>
      <c r="B228" s="40"/>
      <c r="C228" s="1"/>
      <c r="D228" s="1"/>
      <c r="E228" s="1"/>
      <c r="F228" s="1"/>
      <c r="G228" s="1"/>
      <c r="H228" s="1"/>
      <c r="I228" s="1"/>
      <c r="J228" s="1"/>
      <c r="K228" s="1"/>
      <c r="L228" s="1"/>
      <c r="M228" s="1"/>
      <c r="N228" s="1"/>
    </row>
    <row r="229" ht="15.75" customHeight="1">
      <c r="A229" s="39"/>
      <c r="B229" s="40"/>
      <c r="C229" s="1"/>
      <c r="D229" s="1"/>
      <c r="E229" s="1"/>
      <c r="F229" s="1"/>
      <c r="G229" s="1"/>
      <c r="H229" s="1"/>
      <c r="I229" s="1"/>
      <c r="J229" s="1"/>
      <c r="K229" s="1"/>
      <c r="L229" s="1"/>
      <c r="M229" s="1"/>
      <c r="N229" s="1"/>
    </row>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9:L29"/>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9.14"/>
    <col customWidth="1" min="12" max="12" width="17.14"/>
    <col customWidth="1" min="13" max="24" width="8.0"/>
  </cols>
  <sheetData>
    <row r="1">
      <c r="A1" s="39"/>
      <c r="B1" s="40"/>
      <c r="C1" s="1"/>
      <c r="D1" s="1"/>
      <c r="E1" s="1"/>
      <c r="F1" s="1"/>
      <c r="G1" s="1"/>
      <c r="H1" s="1"/>
      <c r="I1" s="1"/>
      <c r="J1" s="1"/>
      <c r="K1" s="1"/>
    </row>
    <row r="2" ht="15.75" customHeight="1">
      <c r="A2" s="118" t="s">
        <v>592</v>
      </c>
      <c r="B2" s="42"/>
      <c r="C2" s="42"/>
      <c r="D2" s="42"/>
      <c r="E2" s="42"/>
      <c r="F2" s="42"/>
      <c r="G2" s="42"/>
      <c r="H2" s="42"/>
      <c r="I2" s="42"/>
      <c r="J2" s="42"/>
      <c r="K2" s="43"/>
      <c r="L2" s="45"/>
      <c r="M2" s="45"/>
      <c r="N2" s="45"/>
      <c r="O2" s="45"/>
      <c r="P2" s="45"/>
      <c r="Q2" s="45"/>
      <c r="R2" s="45"/>
      <c r="S2" s="45"/>
      <c r="T2" s="45"/>
      <c r="U2" s="45"/>
      <c r="V2" s="45"/>
      <c r="W2" s="45"/>
      <c r="X2" s="45"/>
    </row>
    <row r="3" ht="15.75" customHeight="1">
      <c r="A3" s="152"/>
      <c r="B3" s="152"/>
      <c r="C3" s="152"/>
      <c r="D3" s="152"/>
      <c r="E3" s="152"/>
      <c r="F3" s="152"/>
      <c r="G3" s="152"/>
      <c r="H3" s="152"/>
      <c r="I3" s="152"/>
      <c r="J3" s="152"/>
      <c r="K3" s="152"/>
      <c r="L3" s="45"/>
      <c r="M3" s="45"/>
      <c r="N3" s="45"/>
      <c r="O3" s="45"/>
      <c r="P3" s="45"/>
      <c r="Q3" s="45"/>
      <c r="R3" s="45"/>
      <c r="S3" s="45"/>
      <c r="T3" s="45"/>
      <c r="U3" s="45"/>
      <c r="V3" s="45"/>
      <c r="W3" s="45"/>
      <c r="X3" s="45"/>
    </row>
    <row r="4" ht="28.5" customHeight="1">
      <c r="A4" s="49" t="s">
        <v>593</v>
      </c>
      <c r="B4" s="42"/>
      <c r="C4" s="42"/>
      <c r="D4" s="42"/>
      <c r="E4" s="42"/>
      <c r="F4" s="42"/>
      <c r="G4" s="42"/>
      <c r="H4" s="42"/>
      <c r="I4" s="42"/>
      <c r="J4" s="42"/>
      <c r="K4" s="43"/>
      <c r="L4" s="45"/>
      <c r="M4" s="45"/>
      <c r="N4" s="45"/>
      <c r="O4" s="45"/>
      <c r="P4" s="45"/>
      <c r="Q4" s="45"/>
      <c r="R4" s="45"/>
      <c r="S4" s="45"/>
      <c r="T4" s="45"/>
      <c r="U4" s="45"/>
      <c r="V4" s="45"/>
      <c r="W4" s="45"/>
      <c r="X4" s="45"/>
    </row>
    <row r="5" ht="23.25" customHeight="1">
      <c r="A5" s="46" t="s">
        <v>594</v>
      </c>
      <c r="B5" s="42"/>
      <c r="C5" s="42"/>
      <c r="D5" s="42"/>
      <c r="E5" s="42"/>
      <c r="F5" s="42"/>
      <c r="G5" s="42"/>
      <c r="H5" s="42"/>
      <c r="I5" s="42"/>
      <c r="J5" s="42"/>
      <c r="K5" s="43"/>
      <c r="L5" s="45"/>
      <c r="M5" s="45"/>
      <c r="N5" s="45"/>
      <c r="O5" s="45"/>
      <c r="P5" s="45"/>
      <c r="Q5" s="45"/>
      <c r="R5" s="45"/>
      <c r="S5" s="45"/>
      <c r="T5" s="45"/>
      <c r="U5" s="45"/>
      <c r="V5" s="45"/>
      <c r="W5" s="45"/>
      <c r="X5" s="45"/>
    </row>
    <row r="6">
      <c r="A6" s="46" t="s">
        <v>595</v>
      </c>
      <c r="B6" s="42"/>
      <c r="C6" s="42"/>
      <c r="D6" s="42"/>
      <c r="E6" s="42"/>
      <c r="F6" s="42"/>
      <c r="G6" s="42"/>
      <c r="H6" s="42"/>
      <c r="I6" s="42"/>
      <c r="J6" s="42"/>
      <c r="K6" s="43"/>
      <c r="L6" s="45"/>
      <c r="M6" s="45"/>
      <c r="N6" s="45"/>
      <c r="O6" s="45"/>
      <c r="P6" s="45"/>
      <c r="Q6" s="45"/>
      <c r="R6" s="45"/>
      <c r="S6" s="45"/>
      <c r="T6" s="45"/>
      <c r="U6" s="45"/>
      <c r="V6" s="45"/>
      <c r="W6" s="45"/>
      <c r="X6" s="45"/>
    </row>
    <row r="7">
      <c r="A7" s="46" t="s">
        <v>596</v>
      </c>
      <c r="B7" s="42"/>
      <c r="C7" s="42"/>
      <c r="D7" s="42"/>
      <c r="E7" s="42"/>
      <c r="F7" s="42"/>
      <c r="G7" s="42"/>
      <c r="H7" s="42"/>
      <c r="I7" s="42"/>
      <c r="J7" s="42"/>
      <c r="K7" s="43"/>
      <c r="L7" s="45"/>
      <c r="M7" s="45"/>
      <c r="N7" s="45"/>
      <c r="O7" s="45"/>
      <c r="P7" s="45"/>
      <c r="Q7" s="45"/>
      <c r="R7" s="45"/>
      <c r="S7" s="45"/>
      <c r="T7" s="45"/>
      <c r="U7" s="45"/>
      <c r="V7" s="45"/>
      <c r="W7" s="45"/>
      <c r="X7" s="45"/>
    </row>
    <row r="8">
      <c r="A8" s="46" t="s">
        <v>597</v>
      </c>
      <c r="B8" s="42"/>
      <c r="C8" s="42"/>
      <c r="D8" s="42"/>
      <c r="E8" s="42"/>
      <c r="F8" s="42"/>
      <c r="G8" s="42"/>
      <c r="H8" s="42"/>
      <c r="I8" s="42"/>
      <c r="J8" s="42"/>
      <c r="K8" s="43"/>
      <c r="L8" s="45"/>
      <c r="M8" s="45"/>
      <c r="N8" s="45"/>
      <c r="O8" s="45"/>
      <c r="P8" s="45"/>
      <c r="Q8" s="45"/>
      <c r="R8" s="45"/>
      <c r="S8" s="45"/>
      <c r="T8" s="45"/>
      <c r="U8" s="45"/>
      <c r="V8" s="45"/>
      <c r="W8" s="45"/>
      <c r="X8" s="45"/>
    </row>
    <row r="9">
      <c r="A9" s="153" t="s">
        <v>598</v>
      </c>
      <c r="B9" s="42"/>
      <c r="C9" s="42"/>
      <c r="D9" s="42"/>
      <c r="E9" s="42"/>
      <c r="F9" s="42"/>
      <c r="G9" s="42"/>
      <c r="H9" s="42"/>
      <c r="I9" s="42"/>
      <c r="J9" s="42"/>
      <c r="K9" s="43"/>
      <c r="L9" s="45"/>
      <c r="M9" s="45"/>
      <c r="N9" s="45"/>
      <c r="O9" s="45"/>
      <c r="P9" s="45"/>
      <c r="Q9" s="45"/>
      <c r="R9" s="45"/>
      <c r="S9" s="45"/>
      <c r="T9" s="45"/>
      <c r="U9" s="45"/>
      <c r="V9" s="45"/>
      <c r="W9" s="45"/>
      <c r="X9" s="45"/>
    </row>
    <row r="10" ht="27.0" customHeight="1">
      <c r="A10" s="46" t="s">
        <v>599</v>
      </c>
      <c r="B10" s="42"/>
      <c r="C10" s="42"/>
      <c r="D10" s="42"/>
      <c r="E10" s="42"/>
      <c r="F10" s="42"/>
      <c r="G10" s="42"/>
      <c r="H10" s="42"/>
      <c r="I10" s="42"/>
      <c r="J10" s="42"/>
      <c r="K10" s="43"/>
      <c r="L10" s="45"/>
      <c r="M10" s="45"/>
      <c r="N10" s="45"/>
      <c r="O10" s="45"/>
      <c r="P10" s="45"/>
      <c r="Q10" s="45"/>
      <c r="R10" s="45"/>
      <c r="S10" s="45"/>
      <c r="T10" s="45"/>
      <c r="U10" s="45"/>
      <c r="V10" s="45"/>
      <c r="W10" s="45"/>
      <c r="X10" s="45"/>
    </row>
    <row r="11">
      <c r="A11" s="46" t="s">
        <v>600</v>
      </c>
      <c r="B11" s="42"/>
      <c r="C11" s="42"/>
      <c r="D11" s="42"/>
      <c r="E11" s="42"/>
      <c r="F11" s="42"/>
      <c r="G11" s="42"/>
      <c r="H11" s="42"/>
      <c r="I11" s="42"/>
      <c r="J11" s="42"/>
      <c r="K11" s="43"/>
      <c r="L11" s="45"/>
      <c r="M11" s="45"/>
      <c r="N11" s="45"/>
      <c r="O11" s="45"/>
      <c r="P11" s="45"/>
      <c r="Q11" s="45"/>
      <c r="R11" s="45"/>
      <c r="S11" s="45"/>
      <c r="T11" s="45"/>
      <c r="U11" s="45"/>
      <c r="V11" s="45"/>
      <c r="W11" s="45"/>
      <c r="X11" s="45"/>
    </row>
    <row r="12">
      <c r="A12" s="46" t="s">
        <v>601</v>
      </c>
      <c r="B12" s="42"/>
      <c r="C12" s="42"/>
      <c r="D12" s="42"/>
      <c r="E12" s="42"/>
      <c r="F12" s="42"/>
      <c r="G12" s="42"/>
      <c r="H12" s="42"/>
      <c r="I12" s="42"/>
      <c r="J12" s="42"/>
      <c r="K12" s="43"/>
      <c r="L12" s="45"/>
      <c r="M12" s="45"/>
      <c r="N12" s="45"/>
      <c r="O12" s="45"/>
      <c r="P12" s="45"/>
      <c r="Q12" s="45"/>
      <c r="R12" s="45"/>
      <c r="S12" s="45"/>
      <c r="T12" s="45"/>
      <c r="U12" s="45"/>
      <c r="V12" s="45"/>
      <c r="W12" s="45"/>
      <c r="X12" s="45"/>
    </row>
    <row r="13" ht="30.0" customHeight="1">
      <c r="A13" s="49" t="s">
        <v>602</v>
      </c>
      <c r="B13" s="42"/>
      <c r="C13" s="42"/>
      <c r="D13" s="42"/>
      <c r="E13" s="42"/>
      <c r="F13" s="42"/>
      <c r="G13" s="42"/>
      <c r="H13" s="42"/>
      <c r="I13" s="42"/>
      <c r="J13" s="42"/>
      <c r="K13" s="43"/>
      <c r="L13" s="45"/>
      <c r="M13" s="45"/>
      <c r="N13" s="45"/>
      <c r="O13" s="45"/>
      <c r="P13" s="45"/>
      <c r="Q13" s="45"/>
      <c r="R13" s="45"/>
      <c r="S13" s="45"/>
      <c r="T13" s="45"/>
      <c r="U13" s="45"/>
      <c r="V13" s="45"/>
      <c r="W13" s="45"/>
      <c r="X13" s="45"/>
    </row>
    <row r="14">
      <c r="A14" s="39"/>
      <c r="B14" s="40"/>
      <c r="C14" s="1"/>
      <c r="D14" s="1"/>
      <c r="E14" s="1"/>
      <c r="F14" s="1"/>
      <c r="G14" s="1"/>
      <c r="H14" s="1"/>
      <c r="I14" s="1"/>
      <c r="J14" s="1"/>
      <c r="K14" s="1"/>
    </row>
    <row r="15" ht="63.75" customHeight="1">
      <c r="A15" s="134" t="s">
        <v>603</v>
      </c>
      <c r="B15" s="135" t="s">
        <v>604</v>
      </c>
      <c r="C15" s="135" t="s">
        <v>8</v>
      </c>
      <c r="D15" s="154" t="s">
        <v>605</v>
      </c>
      <c r="E15" s="155" t="s">
        <v>606</v>
      </c>
      <c r="F15" s="154" t="s">
        <v>607</v>
      </c>
      <c r="G15" s="120" t="s">
        <v>608</v>
      </c>
      <c r="H15" s="120" t="s">
        <v>181</v>
      </c>
      <c r="I15" s="120" t="s">
        <v>182</v>
      </c>
      <c r="J15" s="119" t="s">
        <v>183</v>
      </c>
      <c r="K15" s="134" t="s">
        <v>187</v>
      </c>
      <c r="L15" s="57" t="s">
        <v>188</v>
      </c>
    </row>
    <row r="16" ht="11.25" customHeight="1">
      <c r="A16" s="65" t="s">
        <v>609</v>
      </c>
      <c r="B16" s="100" t="s">
        <v>610</v>
      </c>
      <c r="C16" s="68" t="s">
        <v>52</v>
      </c>
      <c r="D16" s="62" t="s">
        <v>611</v>
      </c>
      <c r="E16" s="156" t="s">
        <v>612</v>
      </c>
      <c r="F16" s="68" t="s">
        <v>613</v>
      </c>
      <c r="G16" s="157">
        <v>1.0</v>
      </c>
      <c r="H16" s="157">
        <v>1.0</v>
      </c>
      <c r="I16" s="157">
        <v>1.0</v>
      </c>
      <c r="J16" s="158">
        <v>50.0</v>
      </c>
      <c r="K16" s="159">
        <v>50.0</v>
      </c>
      <c r="L16" s="71" t="s">
        <v>614</v>
      </c>
      <c r="M16" s="74"/>
      <c r="N16" s="74"/>
      <c r="O16" s="74"/>
      <c r="P16" s="74"/>
      <c r="Q16" s="74"/>
      <c r="R16" s="74"/>
      <c r="S16" s="74"/>
      <c r="T16" s="74"/>
      <c r="U16" s="74"/>
      <c r="V16" s="74"/>
      <c r="W16" s="74"/>
      <c r="X16" s="74"/>
      <c r="Y16" s="74"/>
      <c r="Z16" s="74"/>
    </row>
    <row r="17" ht="11.25" customHeight="1">
      <c r="A17" s="65" t="s">
        <v>615</v>
      </c>
      <c r="B17" s="160" t="s">
        <v>616</v>
      </c>
      <c r="C17" s="68" t="s">
        <v>52</v>
      </c>
      <c r="D17" s="62" t="s">
        <v>617</v>
      </c>
      <c r="E17" s="156" t="s">
        <v>618</v>
      </c>
      <c r="F17" s="68" t="s">
        <v>619</v>
      </c>
      <c r="G17" s="161">
        <v>2.0</v>
      </c>
      <c r="H17" s="161">
        <v>2.0</v>
      </c>
      <c r="I17" s="161">
        <v>2.0</v>
      </c>
      <c r="J17" s="158">
        <v>50.0</v>
      </c>
      <c r="K17" s="159">
        <v>25.0</v>
      </c>
      <c r="L17" s="71" t="s">
        <v>65</v>
      </c>
      <c r="M17" s="74"/>
      <c r="N17" s="74"/>
      <c r="O17" s="74"/>
      <c r="P17" s="74"/>
      <c r="Q17" s="74"/>
      <c r="R17" s="74"/>
      <c r="S17" s="74"/>
      <c r="T17" s="74"/>
      <c r="U17" s="74"/>
      <c r="V17" s="74"/>
      <c r="W17" s="74"/>
      <c r="X17" s="74"/>
      <c r="Y17" s="74"/>
      <c r="Z17" s="74"/>
    </row>
    <row r="18" ht="11.25" customHeight="1">
      <c r="A18" s="65" t="s">
        <v>615</v>
      </c>
      <c r="B18" s="160" t="s">
        <v>616</v>
      </c>
      <c r="C18" s="68" t="s">
        <v>52</v>
      </c>
      <c r="D18" s="62" t="s">
        <v>620</v>
      </c>
      <c r="E18" s="156" t="s">
        <v>621</v>
      </c>
      <c r="F18" s="68" t="s">
        <v>622</v>
      </c>
      <c r="G18" s="161">
        <v>2.0</v>
      </c>
      <c r="H18" s="161">
        <v>2.0</v>
      </c>
      <c r="I18" s="161">
        <v>2.0</v>
      </c>
      <c r="J18" s="158">
        <v>50.0</v>
      </c>
      <c r="K18" s="159">
        <v>25.0</v>
      </c>
      <c r="L18" s="71" t="s">
        <v>65</v>
      </c>
      <c r="M18" s="74"/>
      <c r="N18" s="74"/>
      <c r="O18" s="74"/>
      <c r="P18" s="74"/>
      <c r="Q18" s="74"/>
      <c r="R18" s="74"/>
      <c r="S18" s="74"/>
      <c r="T18" s="74"/>
      <c r="U18" s="74"/>
      <c r="V18" s="74"/>
      <c r="W18" s="74"/>
      <c r="X18" s="74"/>
      <c r="Y18" s="74"/>
      <c r="Z18" s="74"/>
    </row>
    <row r="19" ht="11.25" customHeight="1">
      <c r="A19" s="65" t="s">
        <v>615</v>
      </c>
      <c r="B19" s="160" t="s">
        <v>616</v>
      </c>
      <c r="C19" s="68" t="s">
        <v>52</v>
      </c>
      <c r="D19" s="62" t="s">
        <v>623</v>
      </c>
      <c r="E19" s="156" t="s">
        <v>624</v>
      </c>
      <c r="F19" s="68" t="s">
        <v>625</v>
      </c>
      <c r="G19" s="161">
        <v>2.0</v>
      </c>
      <c r="H19" s="161">
        <v>2.0</v>
      </c>
      <c r="I19" s="161">
        <v>2.0</v>
      </c>
      <c r="J19" s="158">
        <v>50.0</v>
      </c>
      <c r="K19" s="159">
        <v>25.0</v>
      </c>
      <c r="L19" s="71" t="s">
        <v>65</v>
      </c>
      <c r="M19" s="74"/>
      <c r="N19" s="74"/>
      <c r="O19" s="74"/>
      <c r="P19" s="74"/>
      <c r="Q19" s="74"/>
      <c r="R19" s="74"/>
      <c r="S19" s="74"/>
      <c r="T19" s="74"/>
      <c r="U19" s="74"/>
      <c r="V19" s="74"/>
      <c r="W19" s="74"/>
      <c r="X19" s="74"/>
      <c r="Y19" s="74"/>
      <c r="Z19" s="74"/>
    </row>
    <row r="20" ht="11.25" customHeight="1">
      <c r="A20" s="65" t="s">
        <v>615</v>
      </c>
      <c r="B20" s="160" t="s">
        <v>616</v>
      </c>
      <c r="C20" s="68" t="s">
        <v>52</v>
      </c>
      <c r="D20" s="62" t="s">
        <v>626</v>
      </c>
      <c r="E20" s="156" t="s">
        <v>627</v>
      </c>
      <c r="F20" s="68" t="s">
        <v>628</v>
      </c>
      <c r="G20" s="161">
        <v>2.0</v>
      </c>
      <c r="H20" s="161">
        <v>2.0</v>
      </c>
      <c r="I20" s="161">
        <v>2.0</v>
      </c>
      <c r="J20" s="158">
        <v>50.0</v>
      </c>
      <c r="K20" s="159">
        <v>25.0</v>
      </c>
      <c r="L20" s="71" t="s">
        <v>65</v>
      </c>
      <c r="M20" s="74"/>
      <c r="N20" s="74"/>
      <c r="O20" s="74"/>
      <c r="P20" s="74"/>
      <c r="Q20" s="74"/>
      <c r="R20" s="74"/>
      <c r="S20" s="74"/>
      <c r="T20" s="74"/>
      <c r="U20" s="74"/>
      <c r="V20" s="74"/>
      <c r="W20" s="74"/>
      <c r="X20" s="74"/>
      <c r="Y20" s="74"/>
      <c r="Z20" s="74"/>
    </row>
    <row r="21" ht="11.25" customHeight="1">
      <c r="A21" s="65" t="s">
        <v>615</v>
      </c>
      <c r="B21" s="160" t="s">
        <v>616</v>
      </c>
      <c r="C21" s="68" t="s">
        <v>52</v>
      </c>
      <c r="D21" s="62" t="s">
        <v>629</v>
      </c>
      <c r="E21" s="156" t="s">
        <v>630</v>
      </c>
      <c r="F21" s="68" t="s">
        <v>631</v>
      </c>
      <c r="G21" s="161">
        <v>2.0</v>
      </c>
      <c r="H21" s="161">
        <v>2.0</v>
      </c>
      <c r="I21" s="161">
        <v>2.0</v>
      </c>
      <c r="J21" s="158">
        <v>50.0</v>
      </c>
      <c r="K21" s="159">
        <v>25.0</v>
      </c>
      <c r="L21" s="71" t="s">
        <v>65</v>
      </c>
      <c r="M21" s="74"/>
      <c r="N21" s="74"/>
      <c r="O21" s="74"/>
      <c r="P21" s="74"/>
      <c r="Q21" s="74"/>
      <c r="R21" s="74"/>
      <c r="S21" s="74"/>
      <c r="T21" s="74"/>
      <c r="U21" s="74"/>
      <c r="V21" s="74"/>
      <c r="W21" s="74"/>
      <c r="X21" s="74"/>
      <c r="Y21" s="74"/>
      <c r="Z21" s="74"/>
    </row>
    <row r="22" ht="11.25" customHeight="1">
      <c r="A22" s="65" t="s">
        <v>615</v>
      </c>
      <c r="B22" s="160" t="s">
        <v>616</v>
      </c>
      <c r="C22" s="68" t="s">
        <v>52</v>
      </c>
      <c r="D22" s="62" t="s">
        <v>632</v>
      </c>
      <c r="E22" s="156" t="s">
        <v>633</v>
      </c>
      <c r="F22" s="68" t="s">
        <v>631</v>
      </c>
      <c r="G22" s="161">
        <v>2.0</v>
      </c>
      <c r="H22" s="161">
        <v>2.0</v>
      </c>
      <c r="I22" s="161">
        <v>2.0</v>
      </c>
      <c r="J22" s="158">
        <v>50.0</v>
      </c>
      <c r="K22" s="159">
        <v>25.0</v>
      </c>
      <c r="L22" s="71" t="s">
        <v>65</v>
      </c>
      <c r="M22" s="74"/>
      <c r="N22" s="74"/>
      <c r="O22" s="74"/>
      <c r="P22" s="74"/>
      <c r="Q22" s="74"/>
      <c r="R22" s="74"/>
      <c r="S22" s="74"/>
      <c r="T22" s="74"/>
      <c r="U22" s="74"/>
      <c r="V22" s="74"/>
      <c r="W22" s="74"/>
      <c r="X22" s="74"/>
      <c r="Y22" s="74"/>
      <c r="Z22" s="74"/>
    </row>
    <row r="23" ht="11.25" customHeight="1">
      <c r="A23" s="65" t="s">
        <v>615</v>
      </c>
      <c r="B23" s="160" t="s">
        <v>616</v>
      </c>
      <c r="C23" s="68" t="s">
        <v>52</v>
      </c>
      <c r="D23" s="62" t="s">
        <v>634</v>
      </c>
      <c r="E23" s="156" t="s">
        <v>635</v>
      </c>
      <c r="F23" s="68" t="s">
        <v>636</v>
      </c>
      <c r="G23" s="161">
        <v>2.0</v>
      </c>
      <c r="H23" s="161">
        <v>2.0</v>
      </c>
      <c r="I23" s="161">
        <v>2.0</v>
      </c>
      <c r="J23" s="158">
        <v>50.0</v>
      </c>
      <c r="K23" s="159">
        <v>25.0</v>
      </c>
      <c r="L23" s="71" t="s">
        <v>65</v>
      </c>
      <c r="M23" s="74"/>
      <c r="N23" s="74"/>
      <c r="O23" s="74"/>
      <c r="P23" s="74"/>
      <c r="Q23" s="74"/>
      <c r="R23" s="74"/>
      <c r="S23" s="74"/>
      <c r="T23" s="74"/>
      <c r="U23" s="74"/>
      <c r="V23" s="74"/>
      <c r="W23" s="74"/>
      <c r="X23" s="74"/>
      <c r="Y23" s="74"/>
      <c r="Z23" s="74"/>
    </row>
    <row r="24" ht="11.25" customHeight="1">
      <c r="A24" s="65" t="s">
        <v>615</v>
      </c>
      <c r="B24" s="160" t="s">
        <v>616</v>
      </c>
      <c r="C24" s="68" t="s">
        <v>52</v>
      </c>
      <c r="D24" s="62" t="s">
        <v>637</v>
      </c>
      <c r="E24" s="156" t="s">
        <v>638</v>
      </c>
      <c r="F24" s="68" t="s">
        <v>639</v>
      </c>
      <c r="G24" s="161">
        <v>2.0</v>
      </c>
      <c r="H24" s="161">
        <v>2.0</v>
      </c>
      <c r="I24" s="161">
        <v>2.0</v>
      </c>
      <c r="J24" s="158">
        <v>50.0</v>
      </c>
      <c r="K24" s="159">
        <v>25.0</v>
      </c>
      <c r="L24" s="71" t="s">
        <v>65</v>
      </c>
      <c r="M24" s="74"/>
      <c r="N24" s="74"/>
      <c r="O24" s="74"/>
      <c r="P24" s="74"/>
      <c r="Q24" s="74"/>
      <c r="R24" s="74"/>
      <c r="S24" s="74"/>
      <c r="T24" s="74"/>
      <c r="U24" s="74"/>
      <c r="V24" s="74"/>
      <c r="W24" s="74"/>
      <c r="X24" s="74"/>
      <c r="Y24" s="74"/>
      <c r="Z24" s="74"/>
    </row>
    <row r="25" ht="11.25" customHeight="1">
      <c r="A25" s="65" t="s">
        <v>640</v>
      </c>
      <c r="B25" s="160" t="s">
        <v>641</v>
      </c>
      <c r="C25" s="68" t="s">
        <v>52</v>
      </c>
      <c r="D25" s="62" t="s">
        <v>642</v>
      </c>
      <c r="E25" s="156" t="s">
        <v>643</v>
      </c>
      <c r="F25" s="68" t="s">
        <v>644</v>
      </c>
      <c r="G25" s="161">
        <v>1.0</v>
      </c>
      <c r="H25" s="161">
        <v>1.0</v>
      </c>
      <c r="I25" s="161">
        <v>2.0</v>
      </c>
      <c r="J25" s="158">
        <v>50.0</v>
      </c>
      <c r="K25" s="159">
        <v>50.0</v>
      </c>
      <c r="L25" s="71" t="s">
        <v>65</v>
      </c>
      <c r="M25" s="74"/>
      <c r="N25" s="74"/>
      <c r="O25" s="74"/>
      <c r="P25" s="74"/>
      <c r="Q25" s="74"/>
      <c r="R25" s="74"/>
      <c r="S25" s="74"/>
      <c r="T25" s="74"/>
      <c r="U25" s="74"/>
      <c r="V25" s="74"/>
      <c r="W25" s="74"/>
      <c r="X25" s="74"/>
      <c r="Y25" s="74"/>
      <c r="Z25" s="74"/>
    </row>
    <row r="26" ht="11.25" customHeight="1">
      <c r="A26" s="65" t="s">
        <v>640</v>
      </c>
      <c r="B26" s="160" t="s">
        <v>641</v>
      </c>
      <c r="C26" s="68" t="s">
        <v>52</v>
      </c>
      <c r="D26" s="62" t="s">
        <v>645</v>
      </c>
      <c r="E26" s="156" t="s">
        <v>646</v>
      </c>
      <c r="F26" s="68" t="s">
        <v>647</v>
      </c>
      <c r="G26" s="161">
        <v>1.0</v>
      </c>
      <c r="H26" s="161">
        <v>1.0</v>
      </c>
      <c r="I26" s="161">
        <v>2.0</v>
      </c>
      <c r="J26" s="158">
        <v>50.0</v>
      </c>
      <c r="K26" s="159">
        <v>50.0</v>
      </c>
      <c r="L26" s="71" t="s">
        <v>65</v>
      </c>
      <c r="M26" s="74"/>
      <c r="N26" s="74"/>
      <c r="O26" s="74"/>
      <c r="P26" s="74"/>
      <c r="Q26" s="74"/>
      <c r="R26" s="74"/>
      <c r="S26" s="74"/>
      <c r="T26" s="74"/>
      <c r="U26" s="74"/>
      <c r="V26" s="74"/>
      <c r="W26" s="74"/>
      <c r="X26" s="74"/>
      <c r="Y26" s="74"/>
      <c r="Z26" s="74"/>
    </row>
    <row r="27" ht="11.25" customHeight="1">
      <c r="A27" s="65" t="s">
        <v>640</v>
      </c>
      <c r="B27" s="160" t="s">
        <v>641</v>
      </c>
      <c r="C27" s="68" t="s">
        <v>52</v>
      </c>
      <c r="D27" s="62" t="s">
        <v>648</v>
      </c>
      <c r="E27" s="156" t="s">
        <v>649</v>
      </c>
      <c r="F27" s="68" t="s">
        <v>650</v>
      </c>
      <c r="G27" s="161">
        <v>1.0</v>
      </c>
      <c r="H27" s="161">
        <v>1.0</v>
      </c>
      <c r="I27" s="161">
        <v>2.0</v>
      </c>
      <c r="J27" s="158">
        <v>50.0</v>
      </c>
      <c r="K27" s="159">
        <v>50.0</v>
      </c>
      <c r="L27" s="71" t="s">
        <v>65</v>
      </c>
      <c r="M27" s="74"/>
      <c r="N27" s="74"/>
      <c r="O27" s="74"/>
      <c r="P27" s="74"/>
      <c r="Q27" s="74"/>
      <c r="R27" s="74"/>
      <c r="S27" s="74"/>
      <c r="T27" s="74"/>
      <c r="U27" s="74"/>
      <c r="V27" s="74"/>
      <c r="W27" s="74"/>
      <c r="X27" s="74"/>
      <c r="Y27" s="74"/>
      <c r="Z27" s="74"/>
    </row>
    <row r="28" ht="11.25" customHeight="1">
      <c r="A28" s="65" t="s">
        <v>651</v>
      </c>
      <c r="B28" s="160" t="s">
        <v>652</v>
      </c>
      <c r="C28" s="68" t="s">
        <v>52</v>
      </c>
      <c r="D28" s="62" t="s">
        <v>653</v>
      </c>
      <c r="E28" s="156" t="s">
        <v>654</v>
      </c>
      <c r="F28" s="68" t="s">
        <v>639</v>
      </c>
      <c r="G28" s="161">
        <v>2.0</v>
      </c>
      <c r="H28" s="161">
        <v>2.0</v>
      </c>
      <c r="I28" s="161">
        <v>2.0</v>
      </c>
      <c r="J28" s="158">
        <v>50.0</v>
      </c>
      <c r="K28" s="159">
        <v>25.0</v>
      </c>
      <c r="L28" s="71" t="s">
        <v>65</v>
      </c>
      <c r="M28" s="74"/>
      <c r="N28" s="74"/>
      <c r="O28" s="74"/>
      <c r="P28" s="74"/>
      <c r="Q28" s="74"/>
      <c r="R28" s="74"/>
      <c r="S28" s="74"/>
      <c r="T28" s="74"/>
      <c r="U28" s="74"/>
      <c r="V28" s="74"/>
      <c r="W28" s="74"/>
      <c r="X28" s="74"/>
      <c r="Y28" s="74"/>
      <c r="Z28" s="74"/>
    </row>
    <row r="29" ht="11.25" customHeight="1">
      <c r="A29" s="65" t="s">
        <v>655</v>
      </c>
      <c r="B29" s="160" t="s">
        <v>656</v>
      </c>
      <c r="C29" s="68" t="s">
        <v>52</v>
      </c>
      <c r="D29" s="62" t="s">
        <v>657</v>
      </c>
      <c r="E29" s="156" t="s">
        <v>658</v>
      </c>
      <c r="F29" s="68" t="s">
        <v>659</v>
      </c>
      <c r="G29" s="161">
        <v>1.0</v>
      </c>
      <c r="H29" s="161">
        <v>1.0</v>
      </c>
      <c r="I29" s="161">
        <v>1.0</v>
      </c>
      <c r="J29" s="158">
        <v>50.0</v>
      </c>
      <c r="K29" s="159">
        <v>50.0</v>
      </c>
      <c r="L29" s="71" t="s">
        <v>65</v>
      </c>
      <c r="M29" s="74"/>
      <c r="N29" s="74"/>
      <c r="O29" s="74"/>
      <c r="P29" s="74"/>
      <c r="Q29" s="74"/>
      <c r="R29" s="74"/>
      <c r="S29" s="74"/>
      <c r="T29" s="74"/>
      <c r="U29" s="74"/>
      <c r="V29" s="74"/>
      <c r="W29" s="74"/>
      <c r="X29" s="74"/>
      <c r="Y29" s="74"/>
      <c r="Z29" s="74"/>
    </row>
    <row r="30" ht="11.25" customHeight="1">
      <c r="A30" s="65" t="s">
        <v>68</v>
      </c>
      <c r="B30" s="160" t="s">
        <v>660</v>
      </c>
      <c r="C30" s="68" t="s">
        <v>52</v>
      </c>
      <c r="D30" s="62" t="s">
        <v>661</v>
      </c>
      <c r="E30" s="156" t="s">
        <v>662</v>
      </c>
      <c r="F30" s="68" t="s">
        <v>217</v>
      </c>
      <c r="G30" s="161">
        <v>1.0</v>
      </c>
      <c r="H30" s="161">
        <v>1.0</v>
      </c>
      <c r="I30" s="161">
        <v>1.0</v>
      </c>
      <c r="J30" s="158">
        <v>50.0</v>
      </c>
      <c r="K30" s="159">
        <v>50.0</v>
      </c>
      <c r="L30" s="71" t="s">
        <v>68</v>
      </c>
      <c r="M30" s="74"/>
      <c r="N30" s="74"/>
      <c r="O30" s="74"/>
      <c r="P30" s="74"/>
      <c r="Q30" s="74"/>
      <c r="R30" s="74"/>
      <c r="S30" s="74"/>
      <c r="T30" s="74"/>
      <c r="U30" s="74"/>
      <c r="V30" s="74"/>
      <c r="W30" s="74"/>
      <c r="X30" s="74"/>
      <c r="Y30" s="74"/>
      <c r="Z30" s="74"/>
    </row>
    <row r="31" ht="11.25" customHeight="1">
      <c r="A31" s="65" t="s">
        <v>663</v>
      </c>
      <c r="B31" s="160" t="s">
        <v>664</v>
      </c>
      <c r="C31" s="68" t="s">
        <v>52</v>
      </c>
      <c r="D31" s="62" t="s">
        <v>665</v>
      </c>
      <c r="E31" s="156" t="s">
        <v>666</v>
      </c>
      <c r="F31" s="68" t="s">
        <v>659</v>
      </c>
      <c r="G31" s="161">
        <v>1.0</v>
      </c>
      <c r="H31" s="161">
        <v>1.0</v>
      </c>
      <c r="I31" s="161">
        <v>1.0</v>
      </c>
      <c r="J31" s="158">
        <v>50.0</v>
      </c>
      <c r="K31" s="159">
        <v>50.0</v>
      </c>
      <c r="L31" s="71" t="s">
        <v>68</v>
      </c>
      <c r="M31" s="74"/>
      <c r="N31" s="74"/>
      <c r="O31" s="74"/>
      <c r="P31" s="74"/>
      <c r="Q31" s="74"/>
      <c r="R31" s="74"/>
      <c r="S31" s="74"/>
      <c r="T31" s="74"/>
      <c r="U31" s="74"/>
      <c r="V31" s="74"/>
      <c r="W31" s="74"/>
      <c r="X31" s="74"/>
      <c r="Y31" s="74"/>
      <c r="Z31" s="74"/>
    </row>
    <row r="32" ht="11.25" customHeight="1">
      <c r="A32" s="65" t="s">
        <v>663</v>
      </c>
      <c r="B32" s="160" t="s">
        <v>667</v>
      </c>
      <c r="C32" s="68" t="s">
        <v>52</v>
      </c>
      <c r="D32" s="62" t="s">
        <v>668</v>
      </c>
      <c r="E32" s="156" t="s">
        <v>669</v>
      </c>
      <c r="F32" s="68" t="s">
        <v>670</v>
      </c>
      <c r="G32" s="161">
        <v>1.0</v>
      </c>
      <c r="H32" s="161">
        <v>1.0</v>
      </c>
      <c r="I32" s="161">
        <v>1.0</v>
      </c>
      <c r="J32" s="158">
        <v>50.0</v>
      </c>
      <c r="K32" s="159">
        <v>50.0</v>
      </c>
      <c r="L32" s="71" t="s">
        <v>68</v>
      </c>
      <c r="M32" s="74"/>
      <c r="N32" s="74"/>
      <c r="O32" s="74"/>
      <c r="P32" s="74"/>
      <c r="Q32" s="74"/>
      <c r="R32" s="74"/>
      <c r="S32" s="74"/>
      <c r="T32" s="74"/>
      <c r="U32" s="74"/>
      <c r="V32" s="74"/>
      <c r="W32" s="74"/>
      <c r="X32" s="74"/>
      <c r="Y32" s="74"/>
      <c r="Z32" s="74"/>
    </row>
    <row r="33" ht="11.25" customHeight="1">
      <c r="A33" s="65" t="s">
        <v>68</v>
      </c>
      <c r="B33" s="160" t="s">
        <v>671</v>
      </c>
      <c r="C33" s="68" t="s">
        <v>52</v>
      </c>
      <c r="D33" s="62" t="s">
        <v>672</v>
      </c>
      <c r="E33" s="156" t="s">
        <v>673</v>
      </c>
      <c r="F33" s="68" t="s">
        <v>217</v>
      </c>
      <c r="G33" s="161">
        <v>1.0</v>
      </c>
      <c r="H33" s="161">
        <v>1.0</v>
      </c>
      <c r="I33" s="161">
        <v>1.0</v>
      </c>
      <c r="J33" s="158">
        <v>50.0</v>
      </c>
      <c r="K33" s="159">
        <v>50.0</v>
      </c>
      <c r="L33" s="71" t="s">
        <v>68</v>
      </c>
      <c r="M33" s="74"/>
      <c r="N33" s="74"/>
      <c r="O33" s="74"/>
      <c r="P33" s="74"/>
      <c r="Q33" s="74"/>
      <c r="R33" s="74"/>
      <c r="S33" s="74"/>
      <c r="T33" s="74"/>
      <c r="U33" s="74"/>
      <c r="V33" s="74"/>
      <c r="W33" s="74"/>
      <c r="X33" s="74"/>
      <c r="Y33" s="74"/>
      <c r="Z33" s="74"/>
    </row>
    <row r="34" ht="11.25" customHeight="1">
      <c r="A34" s="65" t="s">
        <v>674</v>
      </c>
      <c r="B34" s="62" t="s">
        <v>675</v>
      </c>
      <c r="C34" s="68" t="s">
        <v>52</v>
      </c>
      <c r="D34" s="65" t="s">
        <v>676</v>
      </c>
      <c r="E34" s="65" t="s">
        <v>677</v>
      </c>
      <c r="F34" s="68" t="s">
        <v>613</v>
      </c>
      <c r="G34" s="157">
        <v>2.0</v>
      </c>
      <c r="H34" s="157">
        <v>2.0</v>
      </c>
      <c r="I34" s="157">
        <v>2.0</v>
      </c>
      <c r="J34" s="158">
        <v>50.0</v>
      </c>
      <c r="K34" s="159">
        <v>25.0</v>
      </c>
      <c r="L34" s="71" t="s">
        <v>71</v>
      </c>
      <c r="M34" s="162"/>
      <c r="N34" s="74"/>
      <c r="O34" s="74"/>
      <c r="P34" s="74"/>
      <c r="Q34" s="74"/>
      <c r="R34" s="74"/>
      <c r="S34" s="74"/>
      <c r="T34" s="74"/>
      <c r="U34" s="74"/>
      <c r="V34" s="74"/>
      <c r="W34" s="74"/>
      <c r="X34" s="74"/>
      <c r="Y34" s="74"/>
      <c r="Z34" s="74"/>
    </row>
    <row r="35" ht="11.25" customHeight="1">
      <c r="A35" s="65" t="s">
        <v>244</v>
      </c>
      <c r="B35" s="62" t="s">
        <v>678</v>
      </c>
      <c r="C35" s="68" t="s">
        <v>52</v>
      </c>
      <c r="D35" s="65" t="s">
        <v>679</v>
      </c>
      <c r="E35" s="162" t="s">
        <v>680</v>
      </c>
      <c r="F35" s="68" t="s">
        <v>206</v>
      </c>
      <c r="G35" s="157">
        <v>1.0</v>
      </c>
      <c r="H35" s="157">
        <v>1.0</v>
      </c>
      <c r="I35" s="157">
        <v>1.0</v>
      </c>
      <c r="J35" s="158">
        <v>50.0</v>
      </c>
      <c r="K35" s="159">
        <v>50.0</v>
      </c>
      <c r="L35" s="71" t="s">
        <v>72</v>
      </c>
      <c r="M35" s="74"/>
      <c r="N35" s="74"/>
      <c r="O35" s="74"/>
      <c r="P35" s="74"/>
      <c r="Q35" s="74"/>
      <c r="R35" s="74"/>
      <c r="S35" s="74"/>
      <c r="T35" s="74"/>
      <c r="U35" s="74"/>
      <c r="V35" s="74"/>
      <c r="W35" s="74"/>
      <c r="X35" s="74"/>
      <c r="Y35" s="74"/>
      <c r="Z35" s="74"/>
    </row>
    <row r="36" ht="11.25" customHeight="1">
      <c r="A36" s="65" t="s">
        <v>244</v>
      </c>
      <c r="B36" s="163" t="s">
        <v>681</v>
      </c>
      <c r="C36" s="68" t="s">
        <v>52</v>
      </c>
      <c r="D36" s="65" t="s">
        <v>679</v>
      </c>
      <c r="E36" s="162" t="s">
        <v>680</v>
      </c>
      <c r="F36" s="68" t="s">
        <v>206</v>
      </c>
      <c r="G36" s="164">
        <v>1.0</v>
      </c>
      <c r="H36" s="164">
        <v>1.0</v>
      </c>
      <c r="I36" s="164">
        <v>1.0</v>
      </c>
      <c r="J36" s="165">
        <v>50.0</v>
      </c>
      <c r="K36" s="70">
        <v>50.0</v>
      </c>
      <c r="L36" s="71" t="s">
        <v>72</v>
      </c>
      <c r="M36" s="74"/>
      <c r="N36" s="74"/>
      <c r="O36" s="74"/>
      <c r="P36" s="74"/>
      <c r="Q36" s="74"/>
      <c r="R36" s="74"/>
      <c r="S36" s="74"/>
      <c r="T36" s="74"/>
      <c r="U36" s="74"/>
      <c r="V36" s="74"/>
      <c r="W36" s="74"/>
      <c r="X36" s="74"/>
      <c r="Y36" s="74"/>
      <c r="Z36" s="74"/>
    </row>
    <row r="37" ht="11.25" customHeight="1">
      <c r="A37" s="65" t="s">
        <v>227</v>
      </c>
      <c r="B37" s="62" t="s">
        <v>226</v>
      </c>
      <c r="C37" s="68" t="s">
        <v>52</v>
      </c>
      <c r="D37" s="162" t="s">
        <v>682</v>
      </c>
      <c r="E37" s="68" t="s">
        <v>683</v>
      </c>
      <c r="F37" s="68" t="s">
        <v>206</v>
      </c>
      <c r="G37" s="68">
        <v>2.0</v>
      </c>
      <c r="H37" s="68">
        <v>2.0</v>
      </c>
      <c r="I37" s="68">
        <v>2.0</v>
      </c>
      <c r="J37" s="165">
        <v>50.0</v>
      </c>
      <c r="K37" s="70">
        <v>25.0</v>
      </c>
      <c r="L37" s="71" t="s">
        <v>72</v>
      </c>
      <c r="M37" s="74"/>
      <c r="N37" s="74"/>
      <c r="O37" s="74"/>
      <c r="P37" s="74"/>
      <c r="Q37" s="74"/>
      <c r="R37" s="74"/>
      <c r="S37" s="74"/>
      <c r="T37" s="74"/>
      <c r="U37" s="74"/>
      <c r="V37" s="74"/>
      <c r="W37" s="74"/>
      <c r="X37" s="74"/>
      <c r="Y37" s="74"/>
      <c r="Z37" s="74"/>
    </row>
    <row r="38" ht="11.25" customHeight="1">
      <c r="A38" s="65" t="s">
        <v>227</v>
      </c>
      <c r="B38" s="62" t="s">
        <v>226</v>
      </c>
      <c r="C38" s="68" t="s">
        <v>52</v>
      </c>
      <c r="D38" s="65" t="s">
        <v>684</v>
      </c>
      <c r="E38" s="68" t="s">
        <v>685</v>
      </c>
      <c r="F38" s="68" t="s">
        <v>206</v>
      </c>
      <c r="G38" s="68">
        <v>2.0</v>
      </c>
      <c r="H38" s="68">
        <v>2.0</v>
      </c>
      <c r="I38" s="68">
        <v>2.0</v>
      </c>
      <c r="J38" s="165">
        <v>50.0</v>
      </c>
      <c r="K38" s="70">
        <v>25.0</v>
      </c>
      <c r="L38" s="71" t="s">
        <v>72</v>
      </c>
      <c r="M38" s="74"/>
      <c r="N38" s="74"/>
      <c r="O38" s="74"/>
      <c r="P38" s="74"/>
      <c r="Q38" s="74"/>
      <c r="R38" s="74"/>
      <c r="S38" s="74"/>
      <c r="T38" s="74"/>
      <c r="U38" s="74"/>
      <c r="V38" s="74"/>
      <c r="W38" s="74"/>
      <c r="X38" s="74"/>
      <c r="Y38" s="74"/>
      <c r="Z38" s="74"/>
    </row>
    <row r="39" ht="11.25" customHeight="1">
      <c r="A39" s="65" t="s">
        <v>234</v>
      </c>
      <c r="B39" s="66" t="s">
        <v>686</v>
      </c>
      <c r="C39" s="68" t="s">
        <v>52</v>
      </c>
      <c r="D39" s="65" t="s">
        <v>687</v>
      </c>
      <c r="E39" s="68" t="s">
        <v>688</v>
      </c>
      <c r="F39" s="68" t="s">
        <v>206</v>
      </c>
      <c r="G39" s="68">
        <v>2.0</v>
      </c>
      <c r="H39" s="68">
        <v>2.0</v>
      </c>
      <c r="I39" s="68">
        <v>2.0</v>
      </c>
      <c r="J39" s="165">
        <v>50.0</v>
      </c>
      <c r="K39" s="70">
        <v>25.0</v>
      </c>
      <c r="L39" s="71" t="s">
        <v>72</v>
      </c>
      <c r="M39" s="74"/>
      <c r="N39" s="74"/>
      <c r="O39" s="74"/>
      <c r="P39" s="74"/>
      <c r="Q39" s="74"/>
      <c r="R39" s="74"/>
      <c r="S39" s="74"/>
      <c r="T39" s="74"/>
      <c r="U39" s="74"/>
      <c r="V39" s="74"/>
      <c r="W39" s="74"/>
      <c r="X39" s="74"/>
      <c r="Y39" s="74"/>
      <c r="Z39" s="74"/>
    </row>
    <row r="40" ht="11.25" customHeight="1">
      <c r="A40" s="65" t="s">
        <v>234</v>
      </c>
      <c r="B40" s="66" t="s">
        <v>686</v>
      </c>
      <c r="C40" s="68" t="s">
        <v>52</v>
      </c>
      <c r="D40" s="65" t="s">
        <v>689</v>
      </c>
      <c r="E40" s="68" t="s">
        <v>690</v>
      </c>
      <c r="F40" s="68" t="s">
        <v>206</v>
      </c>
      <c r="G40" s="68">
        <v>2.0</v>
      </c>
      <c r="H40" s="68">
        <v>2.0</v>
      </c>
      <c r="I40" s="68">
        <v>2.0</v>
      </c>
      <c r="J40" s="165">
        <v>50.0</v>
      </c>
      <c r="K40" s="70">
        <v>25.0</v>
      </c>
      <c r="L40" s="71" t="s">
        <v>72</v>
      </c>
      <c r="M40" s="74"/>
      <c r="N40" s="74"/>
      <c r="O40" s="74"/>
      <c r="P40" s="74"/>
      <c r="Q40" s="74"/>
      <c r="R40" s="74"/>
      <c r="S40" s="74"/>
      <c r="T40" s="74"/>
      <c r="U40" s="74"/>
      <c r="V40" s="74"/>
      <c r="W40" s="74"/>
      <c r="X40" s="74"/>
      <c r="Y40" s="74"/>
      <c r="Z40" s="74"/>
    </row>
    <row r="41" ht="11.25" customHeight="1">
      <c r="A41" s="65" t="s">
        <v>244</v>
      </c>
      <c r="B41" s="66" t="s">
        <v>691</v>
      </c>
      <c r="C41" s="68" t="s">
        <v>52</v>
      </c>
      <c r="D41" s="65" t="s">
        <v>679</v>
      </c>
      <c r="E41" s="162" t="s">
        <v>680</v>
      </c>
      <c r="F41" s="68" t="s">
        <v>206</v>
      </c>
      <c r="G41" s="164">
        <v>1.0</v>
      </c>
      <c r="H41" s="164">
        <v>1.0</v>
      </c>
      <c r="I41" s="164">
        <v>1.0</v>
      </c>
      <c r="J41" s="165">
        <v>50.0</v>
      </c>
      <c r="K41" s="70">
        <v>50.0</v>
      </c>
      <c r="L41" s="71" t="s">
        <v>72</v>
      </c>
      <c r="M41" s="74"/>
      <c r="N41" s="74"/>
      <c r="O41" s="74"/>
      <c r="P41" s="74"/>
      <c r="Q41" s="74"/>
      <c r="R41" s="74"/>
      <c r="S41" s="74"/>
      <c r="T41" s="74"/>
      <c r="U41" s="74"/>
      <c r="V41" s="74"/>
      <c r="W41" s="74"/>
      <c r="X41" s="74"/>
      <c r="Y41" s="74"/>
      <c r="Z41" s="74"/>
    </row>
    <row r="42" ht="11.25" customHeight="1">
      <c r="A42" s="65" t="s">
        <v>244</v>
      </c>
      <c r="B42" s="66" t="s">
        <v>692</v>
      </c>
      <c r="C42" s="68" t="s">
        <v>52</v>
      </c>
      <c r="D42" s="65" t="s">
        <v>693</v>
      </c>
      <c r="E42" s="68" t="s">
        <v>694</v>
      </c>
      <c r="F42" s="68" t="s">
        <v>206</v>
      </c>
      <c r="G42" s="68">
        <v>1.0</v>
      </c>
      <c r="H42" s="68">
        <v>1.0</v>
      </c>
      <c r="I42" s="68">
        <v>1.0</v>
      </c>
      <c r="J42" s="166">
        <v>50.0</v>
      </c>
      <c r="K42" s="70">
        <v>50.0</v>
      </c>
      <c r="L42" s="71" t="s">
        <v>72</v>
      </c>
      <c r="M42" s="74"/>
      <c r="N42" s="74"/>
      <c r="O42" s="74"/>
      <c r="P42" s="74"/>
      <c r="Q42" s="74"/>
      <c r="R42" s="74"/>
      <c r="S42" s="74"/>
      <c r="T42" s="74"/>
      <c r="U42" s="74"/>
      <c r="V42" s="74"/>
      <c r="W42" s="74"/>
      <c r="X42" s="74"/>
      <c r="Y42" s="74"/>
      <c r="Z42" s="74"/>
    </row>
    <row r="43" ht="11.25" customHeight="1">
      <c r="A43" s="65" t="s">
        <v>254</v>
      </c>
      <c r="B43" s="62" t="s">
        <v>695</v>
      </c>
      <c r="C43" s="68" t="s">
        <v>52</v>
      </c>
      <c r="D43" s="65" t="s">
        <v>696</v>
      </c>
      <c r="E43" s="75" t="s">
        <v>697</v>
      </c>
      <c r="F43" s="113" t="s">
        <v>206</v>
      </c>
      <c r="G43" s="157">
        <v>1.0</v>
      </c>
      <c r="H43" s="157">
        <v>1.0</v>
      </c>
      <c r="I43" s="157">
        <v>1.0</v>
      </c>
      <c r="J43" s="158">
        <v>50.0</v>
      </c>
      <c r="K43" s="159">
        <v>50.0</v>
      </c>
      <c r="L43" s="71" t="s">
        <v>698</v>
      </c>
      <c r="M43" s="74"/>
      <c r="N43" s="74"/>
      <c r="O43" s="74"/>
      <c r="P43" s="74"/>
      <c r="Q43" s="74"/>
      <c r="R43" s="74"/>
      <c r="S43" s="74"/>
      <c r="T43" s="74"/>
      <c r="U43" s="74"/>
      <c r="V43" s="74"/>
      <c r="W43" s="74"/>
      <c r="X43" s="74"/>
      <c r="Y43" s="74"/>
      <c r="Z43" s="74"/>
    </row>
    <row r="44" ht="11.25" customHeight="1">
      <c r="A44" s="65" t="s">
        <v>254</v>
      </c>
      <c r="B44" s="62" t="s">
        <v>253</v>
      </c>
      <c r="C44" s="68" t="s">
        <v>52</v>
      </c>
      <c r="D44" s="65" t="s">
        <v>699</v>
      </c>
      <c r="E44" s="167" t="s">
        <v>700</v>
      </c>
      <c r="F44" s="113" t="s">
        <v>701</v>
      </c>
      <c r="G44" s="164">
        <v>1.0</v>
      </c>
      <c r="H44" s="164">
        <v>1.0</v>
      </c>
      <c r="I44" s="164">
        <v>1.0</v>
      </c>
      <c r="J44" s="165">
        <v>50.0</v>
      </c>
      <c r="K44" s="70">
        <v>50.0</v>
      </c>
      <c r="L44" s="71" t="s">
        <v>698</v>
      </c>
      <c r="M44" s="74"/>
      <c r="N44" s="74"/>
      <c r="O44" s="74"/>
      <c r="P44" s="74"/>
      <c r="Q44" s="74"/>
      <c r="R44" s="74"/>
      <c r="S44" s="74"/>
      <c r="T44" s="74"/>
      <c r="U44" s="74"/>
      <c r="V44" s="74"/>
      <c r="W44" s="74"/>
      <c r="X44" s="74"/>
      <c r="Y44" s="74"/>
      <c r="Z44" s="74"/>
    </row>
    <row r="45" ht="11.25" customHeight="1">
      <c r="A45" s="65" t="s">
        <v>702</v>
      </c>
      <c r="B45" s="62" t="s">
        <v>703</v>
      </c>
      <c r="C45" s="68" t="s">
        <v>704</v>
      </c>
      <c r="D45" s="65" t="s">
        <v>705</v>
      </c>
      <c r="E45" s="75" t="s">
        <v>486</v>
      </c>
      <c r="F45" s="68" t="s">
        <v>206</v>
      </c>
      <c r="G45" s="157">
        <v>1.0</v>
      </c>
      <c r="H45" s="157">
        <v>1.0</v>
      </c>
      <c r="I45" s="157">
        <v>1.0</v>
      </c>
      <c r="J45" s="158">
        <v>50.0</v>
      </c>
      <c r="K45" s="159">
        <v>50.0</v>
      </c>
      <c r="L45" s="71" t="s">
        <v>281</v>
      </c>
      <c r="M45" s="74"/>
      <c r="N45" s="74"/>
      <c r="O45" s="74"/>
      <c r="P45" s="74"/>
      <c r="Q45" s="74"/>
      <c r="R45" s="74"/>
      <c r="S45" s="74"/>
      <c r="T45" s="74"/>
      <c r="U45" s="74"/>
      <c r="V45" s="74"/>
      <c r="W45" s="74"/>
      <c r="X45" s="74"/>
      <c r="Y45" s="74"/>
      <c r="Z45" s="74"/>
    </row>
    <row r="46" ht="11.25" customHeight="1">
      <c r="A46" s="60" t="s">
        <v>706</v>
      </c>
      <c r="B46" s="163" t="s">
        <v>271</v>
      </c>
      <c r="C46" s="61" t="s">
        <v>704</v>
      </c>
      <c r="D46" s="65" t="s">
        <v>707</v>
      </c>
      <c r="E46" s="167" t="s">
        <v>708</v>
      </c>
      <c r="F46" s="113" t="s">
        <v>206</v>
      </c>
      <c r="G46" s="164">
        <v>2.0</v>
      </c>
      <c r="H46" s="164">
        <v>2.0</v>
      </c>
      <c r="I46" s="164">
        <v>2.0</v>
      </c>
      <c r="J46" s="165">
        <v>50.0</v>
      </c>
      <c r="K46" s="70">
        <v>25.0</v>
      </c>
      <c r="L46" s="71" t="s">
        <v>281</v>
      </c>
      <c r="M46" s="74"/>
      <c r="N46" s="74"/>
      <c r="O46" s="74"/>
      <c r="P46" s="74"/>
      <c r="Q46" s="74"/>
      <c r="R46" s="74"/>
      <c r="S46" s="74"/>
      <c r="T46" s="74"/>
      <c r="U46" s="74"/>
      <c r="V46" s="74"/>
      <c r="W46" s="74"/>
      <c r="X46" s="74"/>
      <c r="Y46" s="74"/>
      <c r="Z46" s="74"/>
    </row>
    <row r="47" ht="11.25" customHeight="1">
      <c r="A47" s="65" t="s">
        <v>706</v>
      </c>
      <c r="B47" s="62" t="s">
        <v>271</v>
      </c>
      <c r="C47" s="61" t="s">
        <v>704</v>
      </c>
      <c r="D47" s="65" t="s">
        <v>709</v>
      </c>
      <c r="E47" s="167" t="s">
        <v>710</v>
      </c>
      <c r="F47" s="113" t="s">
        <v>613</v>
      </c>
      <c r="G47" s="68">
        <v>2.0</v>
      </c>
      <c r="H47" s="68">
        <v>2.0</v>
      </c>
      <c r="I47" s="68">
        <v>2.0</v>
      </c>
      <c r="J47" s="165">
        <v>50.0</v>
      </c>
      <c r="K47" s="70">
        <v>25.0</v>
      </c>
      <c r="L47" s="71" t="s">
        <v>281</v>
      </c>
      <c r="M47" s="74"/>
      <c r="N47" s="74"/>
      <c r="O47" s="74"/>
      <c r="P47" s="74"/>
      <c r="Q47" s="74"/>
      <c r="R47" s="74"/>
      <c r="S47" s="74"/>
      <c r="T47" s="74"/>
      <c r="U47" s="74"/>
      <c r="V47" s="74"/>
      <c r="W47" s="74"/>
      <c r="X47" s="74"/>
      <c r="Y47" s="74"/>
      <c r="Z47" s="74"/>
    </row>
    <row r="48" ht="11.25" customHeight="1">
      <c r="A48" s="65" t="s">
        <v>706</v>
      </c>
      <c r="B48" s="66" t="s">
        <v>271</v>
      </c>
      <c r="C48" s="68" t="s">
        <v>704</v>
      </c>
      <c r="D48" s="65" t="s">
        <v>711</v>
      </c>
      <c r="E48" s="167" t="s">
        <v>712</v>
      </c>
      <c r="F48" s="113" t="s">
        <v>206</v>
      </c>
      <c r="G48" s="68">
        <v>2.0</v>
      </c>
      <c r="H48" s="68">
        <v>2.0</v>
      </c>
      <c r="I48" s="68">
        <v>2.0</v>
      </c>
      <c r="J48" s="165">
        <v>50.0</v>
      </c>
      <c r="K48" s="70">
        <v>25.0</v>
      </c>
      <c r="L48" s="71" t="s">
        <v>281</v>
      </c>
      <c r="M48" s="74"/>
      <c r="N48" s="74"/>
      <c r="O48" s="74"/>
      <c r="P48" s="74"/>
      <c r="Q48" s="74"/>
      <c r="R48" s="74"/>
      <c r="S48" s="74"/>
      <c r="T48" s="74"/>
      <c r="U48" s="74"/>
      <c r="V48" s="74"/>
      <c r="W48" s="74"/>
      <c r="X48" s="74"/>
      <c r="Y48" s="74"/>
      <c r="Z48" s="74"/>
    </row>
    <row r="49" ht="11.25" customHeight="1">
      <c r="A49" s="65" t="s">
        <v>706</v>
      </c>
      <c r="B49" s="66" t="s">
        <v>271</v>
      </c>
      <c r="C49" s="68" t="s">
        <v>704</v>
      </c>
      <c r="D49" s="65" t="s">
        <v>713</v>
      </c>
      <c r="E49" s="167" t="s">
        <v>714</v>
      </c>
      <c r="F49" s="113" t="s">
        <v>206</v>
      </c>
      <c r="G49" s="68">
        <v>2.0</v>
      </c>
      <c r="H49" s="68">
        <v>2.0</v>
      </c>
      <c r="I49" s="68">
        <v>2.0</v>
      </c>
      <c r="J49" s="165">
        <v>50.0</v>
      </c>
      <c r="K49" s="70">
        <v>25.0</v>
      </c>
      <c r="L49" s="71" t="s">
        <v>281</v>
      </c>
      <c r="M49" s="74"/>
      <c r="N49" s="74"/>
      <c r="O49" s="74"/>
      <c r="P49" s="74"/>
      <c r="Q49" s="74"/>
      <c r="R49" s="74"/>
      <c r="S49" s="74"/>
      <c r="T49" s="74"/>
      <c r="U49" s="74"/>
      <c r="V49" s="74"/>
      <c r="W49" s="74"/>
      <c r="X49" s="74"/>
      <c r="Y49" s="74"/>
      <c r="Z49" s="74"/>
    </row>
    <row r="50" ht="11.25" customHeight="1">
      <c r="A50" s="65" t="s">
        <v>706</v>
      </c>
      <c r="B50" s="66" t="s">
        <v>271</v>
      </c>
      <c r="C50" s="68" t="s">
        <v>704</v>
      </c>
      <c r="D50" s="65" t="s">
        <v>715</v>
      </c>
      <c r="E50" s="167" t="s">
        <v>690</v>
      </c>
      <c r="F50" s="113" t="s">
        <v>613</v>
      </c>
      <c r="G50" s="68">
        <v>2.0</v>
      </c>
      <c r="H50" s="68">
        <v>2.0</v>
      </c>
      <c r="I50" s="68">
        <v>2.0</v>
      </c>
      <c r="J50" s="165">
        <v>50.0</v>
      </c>
      <c r="K50" s="70">
        <v>25.0</v>
      </c>
      <c r="L50" s="71" t="s">
        <v>281</v>
      </c>
      <c r="M50" s="74"/>
      <c r="N50" s="74"/>
      <c r="O50" s="74"/>
      <c r="P50" s="74"/>
      <c r="Q50" s="74"/>
      <c r="R50" s="74"/>
      <c r="S50" s="74"/>
      <c r="T50" s="74"/>
      <c r="U50" s="74"/>
      <c r="V50" s="74"/>
      <c r="W50" s="74"/>
      <c r="X50" s="74"/>
      <c r="Y50" s="74"/>
      <c r="Z50" s="74"/>
    </row>
    <row r="51" ht="11.25" customHeight="1">
      <c r="A51" s="168" t="s">
        <v>706</v>
      </c>
      <c r="B51" s="169" t="s">
        <v>271</v>
      </c>
      <c r="C51" s="170" t="s">
        <v>704</v>
      </c>
      <c r="D51" s="168" t="s">
        <v>716</v>
      </c>
      <c r="E51" s="171" t="s">
        <v>717</v>
      </c>
      <c r="F51" s="172" t="s">
        <v>206</v>
      </c>
      <c r="G51" s="170">
        <v>2.0</v>
      </c>
      <c r="H51" s="170">
        <v>2.0</v>
      </c>
      <c r="I51" s="170">
        <v>2.0</v>
      </c>
      <c r="J51" s="173">
        <v>50.0</v>
      </c>
      <c r="K51" s="174">
        <v>25.0</v>
      </c>
      <c r="L51" s="71" t="s">
        <v>281</v>
      </c>
      <c r="M51" s="74"/>
      <c r="N51" s="74"/>
      <c r="O51" s="74"/>
      <c r="P51" s="74"/>
      <c r="Q51" s="74"/>
      <c r="R51" s="74"/>
      <c r="S51" s="74"/>
      <c r="T51" s="74"/>
      <c r="U51" s="74"/>
      <c r="V51" s="74"/>
      <c r="W51" s="74"/>
      <c r="X51" s="74"/>
      <c r="Y51" s="74"/>
      <c r="Z51" s="74"/>
    </row>
    <row r="52" ht="11.25" customHeight="1">
      <c r="A52" s="65" t="s">
        <v>718</v>
      </c>
      <c r="B52" s="66" t="s">
        <v>719</v>
      </c>
      <c r="C52" s="68" t="s">
        <v>704</v>
      </c>
      <c r="D52" s="65" t="s">
        <v>720</v>
      </c>
      <c r="E52" s="167" t="s">
        <v>721</v>
      </c>
      <c r="F52" s="113" t="s">
        <v>206</v>
      </c>
      <c r="G52" s="68">
        <v>3.0</v>
      </c>
      <c r="H52" s="68">
        <v>3.0</v>
      </c>
      <c r="I52" s="68">
        <v>3.0</v>
      </c>
      <c r="J52" s="165">
        <v>50.0</v>
      </c>
      <c r="K52" s="70">
        <v>16.0</v>
      </c>
      <c r="L52" s="71" t="s">
        <v>281</v>
      </c>
      <c r="M52" s="74"/>
      <c r="N52" s="74"/>
      <c r="O52" s="74"/>
      <c r="P52" s="74"/>
      <c r="Q52" s="74"/>
      <c r="R52" s="74"/>
      <c r="S52" s="74"/>
      <c r="T52" s="74"/>
      <c r="U52" s="74"/>
      <c r="V52" s="74"/>
      <c r="W52" s="74"/>
      <c r="X52" s="74"/>
      <c r="Y52" s="74"/>
      <c r="Z52" s="74"/>
    </row>
    <row r="53" ht="11.25" customHeight="1">
      <c r="A53" s="65" t="s">
        <v>718</v>
      </c>
      <c r="B53" s="66" t="s">
        <v>719</v>
      </c>
      <c r="C53" s="68" t="s">
        <v>704</v>
      </c>
      <c r="D53" s="65" t="s">
        <v>722</v>
      </c>
      <c r="E53" s="167" t="s">
        <v>723</v>
      </c>
      <c r="F53" s="113" t="s">
        <v>613</v>
      </c>
      <c r="G53" s="68">
        <v>3.0</v>
      </c>
      <c r="H53" s="68">
        <v>3.0</v>
      </c>
      <c r="I53" s="68">
        <v>3.0</v>
      </c>
      <c r="J53" s="165">
        <v>50.0</v>
      </c>
      <c r="K53" s="70">
        <v>16.0</v>
      </c>
      <c r="L53" s="71" t="s">
        <v>281</v>
      </c>
      <c r="M53" s="74"/>
      <c r="N53" s="74"/>
      <c r="O53" s="74"/>
      <c r="P53" s="74"/>
      <c r="Q53" s="74"/>
      <c r="R53" s="74"/>
      <c r="S53" s="74"/>
      <c r="T53" s="74"/>
      <c r="U53" s="74"/>
      <c r="V53" s="74"/>
      <c r="W53" s="74"/>
      <c r="X53" s="74"/>
      <c r="Y53" s="74"/>
      <c r="Z53" s="74"/>
    </row>
    <row r="54" ht="11.25" customHeight="1">
      <c r="A54" s="65" t="s">
        <v>718</v>
      </c>
      <c r="B54" s="66" t="s">
        <v>719</v>
      </c>
      <c r="C54" s="68" t="s">
        <v>704</v>
      </c>
      <c r="D54" s="65" t="s">
        <v>724</v>
      </c>
      <c r="E54" s="167" t="s">
        <v>725</v>
      </c>
      <c r="F54" s="113" t="s">
        <v>206</v>
      </c>
      <c r="G54" s="68">
        <v>3.0</v>
      </c>
      <c r="H54" s="68">
        <v>3.0</v>
      </c>
      <c r="I54" s="68">
        <v>3.0</v>
      </c>
      <c r="J54" s="165">
        <v>50.0</v>
      </c>
      <c r="K54" s="70">
        <v>16.0</v>
      </c>
      <c r="L54" s="71" t="s">
        <v>281</v>
      </c>
      <c r="M54" s="74"/>
      <c r="N54" s="74"/>
      <c r="O54" s="74"/>
      <c r="P54" s="74"/>
      <c r="Q54" s="74"/>
      <c r="R54" s="74"/>
      <c r="S54" s="74"/>
      <c r="T54" s="74"/>
      <c r="U54" s="74"/>
      <c r="V54" s="74"/>
      <c r="W54" s="74"/>
      <c r="X54" s="74"/>
      <c r="Y54" s="74"/>
      <c r="Z54" s="74"/>
    </row>
    <row r="55" ht="11.25" customHeight="1">
      <c r="A55" s="65" t="s">
        <v>718</v>
      </c>
      <c r="B55" s="66" t="s">
        <v>719</v>
      </c>
      <c r="C55" s="68" t="s">
        <v>704</v>
      </c>
      <c r="D55" s="65" t="s">
        <v>726</v>
      </c>
      <c r="E55" s="167" t="s">
        <v>727</v>
      </c>
      <c r="F55" s="113" t="s">
        <v>206</v>
      </c>
      <c r="G55" s="68">
        <v>3.0</v>
      </c>
      <c r="H55" s="68">
        <v>3.0</v>
      </c>
      <c r="I55" s="68">
        <v>3.0</v>
      </c>
      <c r="J55" s="165">
        <v>50.0</v>
      </c>
      <c r="K55" s="70">
        <v>16.0</v>
      </c>
      <c r="L55" s="71" t="s">
        <v>281</v>
      </c>
      <c r="M55" s="74"/>
      <c r="N55" s="74"/>
      <c r="O55" s="74"/>
      <c r="P55" s="74"/>
      <c r="Q55" s="74"/>
      <c r="R55" s="74"/>
      <c r="S55" s="74"/>
      <c r="T55" s="74"/>
      <c r="U55" s="74"/>
      <c r="V55" s="74"/>
      <c r="W55" s="74"/>
      <c r="X55" s="74"/>
      <c r="Y55" s="74"/>
      <c r="Z55" s="74"/>
    </row>
    <row r="56" ht="11.25" customHeight="1">
      <c r="A56" s="65" t="s">
        <v>702</v>
      </c>
      <c r="B56" s="66" t="s">
        <v>728</v>
      </c>
      <c r="C56" s="68" t="s">
        <v>704</v>
      </c>
      <c r="D56" s="65" t="s">
        <v>729</v>
      </c>
      <c r="E56" s="167" t="s">
        <v>730</v>
      </c>
      <c r="F56" s="113" t="s">
        <v>613</v>
      </c>
      <c r="G56" s="68">
        <v>1.0</v>
      </c>
      <c r="H56" s="68">
        <v>1.0</v>
      </c>
      <c r="I56" s="68">
        <v>1.0</v>
      </c>
      <c r="J56" s="165">
        <v>50.0</v>
      </c>
      <c r="K56" s="70">
        <v>50.0</v>
      </c>
      <c r="L56" s="71" t="s">
        <v>281</v>
      </c>
      <c r="M56" s="74"/>
      <c r="N56" s="74"/>
      <c r="O56" s="74"/>
      <c r="P56" s="74"/>
      <c r="Q56" s="74"/>
      <c r="R56" s="74"/>
      <c r="S56" s="74"/>
      <c r="T56" s="74"/>
      <c r="U56" s="74"/>
      <c r="V56" s="74"/>
      <c r="W56" s="74"/>
      <c r="X56" s="74"/>
      <c r="Y56" s="74"/>
      <c r="Z56" s="74"/>
    </row>
    <row r="57" ht="11.25" customHeight="1">
      <c r="A57" s="65" t="s">
        <v>702</v>
      </c>
      <c r="B57" s="66" t="s">
        <v>731</v>
      </c>
      <c r="C57" s="68" t="s">
        <v>704</v>
      </c>
      <c r="D57" s="65" t="s">
        <v>732</v>
      </c>
      <c r="E57" s="167" t="s">
        <v>733</v>
      </c>
      <c r="F57" s="113" t="s">
        <v>206</v>
      </c>
      <c r="G57" s="68">
        <v>1.0</v>
      </c>
      <c r="H57" s="68">
        <v>1.0</v>
      </c>
      <c r="I57" s="68">
        <v>1.0</v>
      </c>
      <c r="J57" s="165">
        <v>50.0</v>
      </c>
      <c r="K57" s="70">
        <v>50.0</v>
      </c>
      <c r="L57" s="71" t="s">
        <v>281</v>
      </c>
      <c r="M57" s="74"/>
      <c r="N57" s="74"/>
      <c r="O57" s="74"/>
      <c r="P57" s="74"/>
      <c r="Q57" s="74"/>
      <c r="R57" s="74"/>
      <c r="S57" s="74"/>
      <c r="T57" s="74"/>
      <c r="U57" s="74"/>
      <c r="V57" s="74"/>
      <c r="W57" s="74"/>
      <c r="X57" s="74"/>
      <c r="Y57" s="74"/>
      <c r="Z57" s="74"/>
    </row>
    <row r="58" ht="11.25" customHeight="1">
      <c r="A58" s="65" t="s">
        <v>702</v>
      </c>
      <c r="B58" s="66" t="s">
        <v>734</v>
      </c>
      <c r="C58" s="68" t="s">
        <v>704</v>
      </c>
      <c r="D58" s="65" t="s">
        <v>732</v>
      </c>
      <c r="E58" s="167" t="s">
        <v>733</v>
      </c>
      <c r="F58" s="113" t="s">
        <v>206</v>
      </c>
      <c r="G58" s="68">
        <v>1.0</v>
      </c>
      <c r="H58" s="68">
        <v>1.0</v>
      </c>
      <c r="I58" s="68">
        <v>1.0</v>
      </c>
      <c r="J58" s="165">
        <v>50.0</v>
      </c>
      <c r="K58" s="70">
        <v>50.0</v>
      </c>
      <c r="L58" s="71" t="s">
        <v>281</v>
      </c>
      <c r="M58" s="74"/>
      <c r="N58" s="74"/>
      <c r="O58" s="74"/>
      <c r="P58" s="74"/>
      <c r="Q58" s="74"/>
      <c r="R58" s="74"/>
      <c r="S58" s="74"/>
      <c r="T58" s="74"/>
      <c r="U58" s="74"/>
      <c r="V58" s="74"/>
      <c r="W58" s="74"/>
      <c r="X58" s="74"/>
      <c r="Y58" s="74"/>
      <c r="Z58" s="74"/>
    </row>
    <row r="59" ht="11.25" customHeight="1">
      <c r="A59" s="82" t="s">
        <v>735</v>
      </c>
      <c r="B59" s="83" t="s">
        <v>736</v>
      </c>
      <c r="C59" s="86" t="s">
        <v>52</v>
      </c>
      <c r="D59" s="86" t="s">
        <v>737</v>
      </c>
      <c r="E59" s="175" t="s">
        <v>738</v>
      </c>
      <c r="F59" s="86" t="s">
        <v>739</v>
      </c>
      <c r="G59" s="176">
        <v>1.0</v>
      </c>
      <c r="H59" s="176">
        <v>1.0</v>
      </c>
      <c r="I59" s="176">
        <v>1.0</v>
      </c>
      <c r="J59" s="177">
        <v>50.0</v>
      </c>
      <c r="K59" s="178">
        <v>50.0</v>
      </c>
      <c r="L59" s="71" t="s">
        <v>299</v>
      </c>
      <c r="M59" s="74"/>
      <c r="N59" s="74"/>
      <c r="O59" s="74"/>
      <c r="P59" s="74"/>
      <c r="Q59" s="74"/>
      <c r="R59" s="74"/>
      <c r="S59" s="74"/>
      <c r="T59" s="74"/>
      <c r="U59" s="74"/>
      <c r="V59" s="74"/>
      <c r="W59" s="74"/>
      <c r="X59" s="74"/>
      <c r="Y59" s="74"/>
      <c r="Z59" s="74"/>
    </row>
    <row r="60" ht="11.25" customHeight="1">
      <c r="A60" s="82" t="s">
        <v>735</v>
      </c>
      <c r="B60" s="179" t="s">
        <v>740</v>
      </c>
      <c r="C60" s="86" t="s">
        <v>52</v>
      </c>
      <c r="D60" s="86" t="s">
        <v>741</v>
      </c>
      <c r="E60" s="175" t="s">
        <v>742</v>
      </c>
      <c r="F60" s="86"/>
      <c r="G60" s="176">
        <v>1.0</v>
      </c>
      <c r="H60" s="176">
        <v>1.0</v>
      </c>
      <c r="I60" s="176">
        <v>1.0</v>
      </c>
      <c r="J60" s="177">
        <v>50.0</v>
      </c>
      <c r="K60" s="178">
        <v>50.0</v>
      </c>
      <c r="L60" s="71" t="s">
        <v>299</v>
      </c>
      <c r="M60" s="74"/>
      <c r="N60" s="74"/>
      <c r="O60" s="74"/>
      <c r="P60" s="74"/>
      <c r="Q60" s="74"/>
      <c r="R60" s="74"/>
      <c r="S60" s="74"/>
      <c r="T60" s="74"/>
      <c r="U60" s="74"/>
      <c r="V60" s="74"/>
      <c r="W60" s="74"/>
      <c r="X60" s="74"/>
      <c r="Y60" s="74"/>
      <c r="Z60" s="74"/>
    </row>
    <row r="61" ht="11.25" customHeight="1">
      <c r="A61" s="82" t="s">
        <v>735</v>
      </c>
      <c r="B61" s="179" t="s">
        <v>743</v>
      </c>
      <c r="C61" s="86" t="s">
        <v>52</v>
      </c>
      <c r="D61" s="86" t="s">
        <v>744</v>
      </c>
      <c r="E61" s="175"/>
      <c r="F61" s="86" t="s">
        <v>745</v>
      </c>
      <c r="G61" s="176">
        <v>1.0</v>
      </c>
      <c r="H61" s="176">
        <v>1.0</v>
      </c>
      <c r="I61" s="176">
        <v>1.0</v>
      </c>
      <c r="J61" s="177">
        <v>50.0</v>
      </c>
      <c r="K61" s="178">
        <v>50.0</v>
      </c>
      <c r="L61" s="71" t="s">
        <v>299</v>
      </c>
      <c r="M61" s="74"/>
      <c r="N61" s="74"/>
      <c r="O61" s="74"/>
      <c r="P61" s="74"/>
      <c r="Q61" s="74"/>
      <c r="R61" s="74"/>
      <c r="S61" s="74"/>
      <c r="T61" s="74"/>
      <c r="U61" s="74"/>
      <c r="V61" s="74"/>
      <c r="W61" s="74"/>
      <c r="X61" s="74"/>
      <c r="Y61" s="74"/>
      <c r="Z61" s="74"/>
    </row>
    <row r="62" ht="11.25" customHeight="1">
      <c r="A62" s="82" t="s">
        <v>735</v>
      </c>
      <c r="B62" s="180" t="s">
        <v>746</v>
      </c>
      <c r="C62" s="86" t="s">
        <v>52</v>
      </c>
      <c r="D62" s="86" t="s">
        <v>747</v>
      </c>
      <c r="E62" s="175" t="s">
        <v>748</v>
      </c>
      <c r="F62" s="86" t="s">
        <v>749</v>
      </c>
      <c r="G62" s="176">
        <v>1.0</v>
      </c>
      <c r="H62" s="176">
        <v>1.0</v>
      </c>
      <c r="I62" s="176">
        <v>1.0</v>
      </c>
      <c r="J62" s="177">
        <v>50.0</v>
      </c>
      <c r="K62" s="178">
        <v>50.0</v>
      </c>
      <c r="L62" s="71" t="s">
        <v>299</v>
      </c>
      <c r="M62" s="74"/>
      <c r="N62" s="74"/>
      <c r="O62" s="74"/>
      <c r="P62" s="74"/>
      <c r="Q62" s="74"/>
      <c r="R62" s="74"/>
      <c r="S62" s="74"/>
      <c r="T62" s="74"/>
      <c r="U62" s="74"/>
      <c r="V62" s="74"/>
      <c r="W62" s="74"/>
      <c r="X62" s="74"/>
      <c r="Y62" s="74"/>
      <c r="Z62" s="74"/>
    </row>
    <row r="63" ht="11.25" customHeight="1">
      <c r="A63" s="65" t="s">
        <v>750</v>
      </c>
      <c r="B63" s="62" t="s">
        <v>751</v>
      </c>
      <c r="C63" s="68" t="s">
        <v>52</v>
      </c>
      <c r="D63" s="65" t="s">
        <v>752</v>
      </c>
      <c r="E63" s="75" t="s">
        <v>753</v>
      </c>
      <c r="F63" s="68" t="s">
        <v>754</v>
      </c>
      <c r="G63" s="164">
        <v>1.0</v>
      </c>
      <c r="H63" s="164">
        <v>1.0</v>
      </c>
      <c r="I63" s="164">
        <v>1.0</v>
      </c>
      <c r="J63" s="165">
        <v>50.0</v>
      </c>
      <c r="K63" s="70">
        <v>50.0</v>
      </c>
      <c r="L63" s="71" t="s">
        <v>82</v>
      </c>
      <c r="M63" s="74"/>
      <c r="N63" s="74"/>
      <c r="O63" s="74"/>
      <c r="P63" s="74"/>
      <c r="Q63" s="74"/>
      <c r="R63" s="74"/>
      <c r="S63" s="74"/>
      <c r="T63" s="74"/>
      <c r="U63" s="74"/>
      <c r="V63" s="74"/>
      <c r="W63" s="74"/>
      <c r="X63" s="74"/>
      <c r="Y63" s="74"/>
      <c r="Z63" s="74"/>
    </row>
    <row r="64" ht="11.25" customHeight="1">
      <c r="A64" s="65" t="s">
        <v>755</v>
      </c>
      <c r="B64" s="163" t="s">
        <v>756</v>
      </c>
      <c r="C64" s="61" t="s">
        <v>52</v>
      </c>
      <c r="D64" s="65" t="s">
        <v>757</v>
      </c>
      <c r="E64" s="167" t="s">
        <v>758</v>
      </c>
      <c r="F64" s="113" t="s">
        <v>759</v>
      </c>
      <c r="G64" s="164">
        <v>2.0</v>
      </c>
      <c r="H64" s="164">
        <v>2.0</v>
      </c>
      <c r="I64" s="164">
        <v>2.0</v>
      </c>
      <c r="J64" s="165">
        <v>50.0</v>
      </c>
      <c r="K64" s="70">
        <v>25.0</v>
      </c>
      <c r="L64" s="71" t="s">
        <v>82</v>
      </c>
      <c r="M64" s="74"/>
      <c r="N64" s="74"/>
      <c r="O64" s="74"/>
      <c r="P64" s="74"/>
      <c r="Q64" s="74"/>
      <c r="R64" s="74"/>
      <c r="S64" s="74"/>
      <c r="T64" s="74"/>
      <c r="U64" s="74"/>
      <c r="V64" s="74"/>
      <c r="W64" s="74"/>
      <c r="X64" s="74"/>
      <c r="Y64" s="74"/>
      <c r="Z64" s="74"/>
    </row>
    <row r="65" ht="11.25" customHeight="1">
      <c r="A65" s="65" t="s">
        <v>755</v>
      </c>
      <c r="B65" s="163" t="s">
        <v>756</v>
      </c>
      <c r="C65" s="61" t="s">
        <v>52</v>
      </c>
      <c r="D65" s="66" t="s">
        <v>760</v>
      </c>
      <c r="E65" s="181" t="s">
        <v>761</v>
      </c>
      <c r="F65" s="113" t="s">
        <v>759</v>
      </c>
      <c r="G65" s="164">
        <v>2.0</v>
      </c>
      <c r="H65" s="164">
        <v>2.0</v>
      </c>
      <c r="I65" s="164">
        <v>2.0</v>
      </c>
      <c r="J65" s="165">
        <v>50.0</v>
      </c>
      <c r="K65" s="70">
        <v>25.0</v>
      </c>
      <c r="L65" s="71" t="s">
        <v>82</v>
      </c>
      <c r="M65" s="74"/>
      <c r="N65" s="74"/>
      <c r="O65" s="74"/>
      <c r="P65" s="74"/>
      <c r="Q65" s="74"/>
      <c r="R65" s="74"/>
      <c r="S65" s="74"/>
      <c r="T65" s="74"/>
      <c r="U65" s="74"/>
      <c r="V65" s="74"/>
      <c r="W65" s="74"/>
      <c r="X65" s="74"/>
      <c r="Y65" s="74"/>
      <c r="Z65" s="74"/>
    </row>
    <row r="66" ht="11.25" customHeight="1">
      <c r="A66" s="65" t="s">
        <v>755</v>
      </c>
      <c r="B66" s="163" t="s">
        <v>756</v>
      </c>
      <c r="C66" s="61" t="s">
        <v>52</v>
      </c>
      <c r="D66" s="66" t="s">
        <v>762</v>
      </c>
      <c r="E66" s="181" t="s">
        <v>763</v>
      </c>
      <c r="F66" s="113" t="s">
        <v>759</v>
      </c>
      <c r="G66" s="164">
        <v>2.0</v>
      </c>
      <c r="H66" s="164">
        <v>2.0</v>
      </c>
      <c r="I66" s="164">
        <v>2.0</v>
      </c>
      <c r="J66" s="165">
        <v>50.0</v>
      </c>
      <c r="K66" s="70">
        <v>25.0</v>
      </c>
      <c r="L66" s="71" t="s">
        <v>82</v>
      </c>
      <c r="M66" s="74"/>
      <c r="N66" s="74"/>
      <c r="O66" s="74"/>
      <c r="P66" s="74"/>
      <c r="Q66" s="74"/>
      <c r="R66" s="74"/>
      <c r="S66" s="74"/>
      <c r="T66" s="74"/>
      <c r="U66" s="74"/>
      <c r="V66" s="74"/>
      <c r="W66" s="74"/>
      <c r="X66" s="74"/>
      <c r="Y66" s="74"/>
      <c r="Z66" s="74"/>
    </row>
    <row r="67" ht="11.25" customHeight="1">
      <c r="A67" s="65" t="s">
        <v>755</v>
      </c>
      <c r="B67" s="163" t="s">
        <v>756</v>
      </c>
      <c r="C67" s="61" t="s">
        <v>52</v>
      </c>
      <c r="D67" s="65" t="s">
        <v>764</v>
      </c>
      <c r="E67" s="167" t="s">
        <v>765</v>
      </c>
      <c r="F67" s="113" t="s">
        <v>759</v>
      </c>
      <c r="G67" s="164">
        <v>2.0</v>
      </c>
      <c r="H67" s="164">
        <v>2.0</v>
      </c>
      <c r="I67" s="164">
        <v>2.0</v>
      </c>
      <c r="J67" s="165">
        <v>50.0</v>
      </c>
      <c r="K67" s="70">
        <v>25.0</v>
      </c>
      <c r="L67" s="71" t="s">
        <v>82</v>
      </c>
      <c r="M67" s="74"/>
      <c r="N67" s="74"/>
      <c r="O67" s="74"/>
      <c r="P67" s="74"/>
      <c r="Q67" s="74"/>
      <c r="R67" s="74"/>
      <c r="S67" s="74"/>
      <c r="T67" s="74"/>
      <c r="U67" s="74"/>
      <c r="V67" s="74"/>
      <c r="W67" s="74"/>
      <c r="X67" s="74"/>
      <c r="Y67" s="74"/>
      <c r="Z67" s="74"/>
    </row>
    <row r="68" ht="11.25" customHeight="1">
      <c r="A68" s="65" t="s">
        <v>750</v>
      </c>
      <c r="B68" s="66" t="s">
        <v>766</v>
      </c>
      <c r="C68" s="61" t="s">
        <v>52</v>
      </c>
      <c r="D68" s="65" t="s">
        <v>767</v>
      </c>
      <c r="E68" s="167" t="s">
        <v>768</v>
      </c>
      <c r="F68" s="113" t="s">
        <v>769</v>
      </c>
      <c r="G68" s="68">
        <v>1.0</v>
      </c>
      <c r="H68" s="68">
        <v>1.0</v>
      </c>
      <c r="I68" s="68">
        <v>1.0</v>
      </c>
      <c r="J68" s="165">
        <v>50.0</v>
      </c>
      <c r="K68" s="70">
        <v>50.0</v>
      </c>
      <c r="L68" s="71" t="s">
        <v>82</v>
      </c>
      <c r="M68" s="74"/>
      <c r="N68" s="74"/>
      <c r="O68" s="74"/>
      <c r="P68" s="74"/>
      <c r="Q68" s="74"/>
      <c r="R68" s="74"/>
      <c r="S68" s="74"/>
      <c r="T68" s="74"/>
      <c r="U68" s="74"/>
      <c r="V68" s="74"/>
      <c r="W68" s="74"/>
      <c r="X68" s="74"/>
      <c r="Y68" s="74"/>
      <c r="Z68" s="74"/>
    </row>
    <row r="69" ht="11.25" customHeight="1">
      <c r="A69" s="65" t="s">
        <v>750</v>
      </c>
      <c r="B69" s="66" t="s">
        <v>770</v>
      </c>
      <c r="C69" s="61" t="s">
        <v>52</v>
      </c>
      <c r="D69" s="65" t="s">
        <v>771</v>
      </c>
      <c r="E69" s="167" t="s">
        <v>772</v>
      </c>
      <c r="F69" s="113" t="s">
        <v>773</v>
      </c>
      <c r="G69" s="68">
        <v>1.0</v>
      </c>
      <c r="H69" s="68">
        <v>1.0</v>
      </c>
      <c r="I69" s="68">
        <v>1.0</v>
      </c>
      <c r="J69" s="165">
        <v>50.0</v>
      </c>
      <c r="K69" s="70">
        <v>50.0</v>
      </c>
      <c r="L69" s="71" t="s">
        <v>82</v>
      </c>
      <c r="M69" s="74"/>
      <c r="N69" s="74"/>
      <c r="O69" s="74"/>
      <c r="P69" s="74"/>
      <c r="Q69" s="74"/>
      <c r="R69" s="74"/>
      <c r="S69" s="74"/>
      <c r="T69" s="74"/>
      <c r="U69" s="74"/>
      <c r="V69" s="74"/>
      <c r="W69" s="74"/>
      <c r="X69" s="74"/>
      <c r="Y69" s="74"/>
      <c r="Z69" s="74"/>
    </row>
    <row r="70" ht="11.25" customHeight="1">
      <c r="A70" s="65" t="s">
        <v>750</v>
      </c>
      <c r="B70" s="66" t="s">
        <v>774</v>
      </c>
      <c r="C70" s="61" t="s">
        <v>52</v>
      </c>
      <c r="D70" s="65" t="s">
        <v>775</v>
      </c>
      <c r="E70" s="167" t="s">
        <v>776</v>
      </c>
      <c r="F70" s="113" t="s">
        <v>769</v>
      </c>
      <c r="G70" s="68">
        <v>1.0</v>
      </c>
      <c r="H70" s="68">
        <v>1.0</v>
      </c>
      <c r="I70" s="68">
        <v>1.0</v>
      </c>
      <c r="J70" s="165">
        <v>50.0</v>
      </c>
      <c r="K70" s="70">
        <v>50.0</v>
      </c>
      <c r="L70" s="71" t="s">
        <v>82</v>
      </c>
      <c r="M70" s="74"/>
      <c r="N70" s="74"/>
      <c r="O70" s="74"/>
      <c r="P70" s="74"/>
      <c r="Q70" s="74"/>
      <c r="R70" s="74"/>
      <c r="S70" s="74"/>
      <c r="T70" s="74"/>
      <c r="U70" s="74"/>
      <c r="V70" s="74"/>
      <c r="W70" s="74"/>
      <c r="X70" s="74"/>
      <c r="Y70" s="74"/>
      <c r="Z70" s="74"/>
    </row>
    <row r="71" ht="11.25" customHeight="1">
      <c r="A71" s="65" t="s">
        <v>750</v>
      </c>
      <c r="B71" s="66" t="s">
        <v>777</v>
      </c>
      <c r="C71" s="61" t="s">
        <v>52</v>
      </c>
      <c r="D71" s="65" t="s">
        <v>778</v>
      </c>
      <c r="E71" s="167" t="s">
        <v>776</v>
      </c>
      <c r="F71" s="113" t="s">
        <v>779</v>
      </c>
      <c r="G71" s="68">
        <v>1.0</v>
      </c>
      <c r="H71" s="68">
        <v>1.0</v>
      </c>
      <c r="I71" s="68">
        <v>1.0</v>
      </c>
      <c r="J71" s="165">
        <v>50.0</v>
      </c>
      <c r="K71" s="70">
        <v>50.0</v>
      </c>
      <c r="L71" s="71" t="s">
        <v>82</v>
      </c>
      <c r="M71" s="74"/>
      <c r="N71" s="74"/>
      <c r="O71" s="74"/>
      <c r="P71" s="74"/>
      <c r="Q71" s="74"/>
      <c r="R71" s="74"/>
      <c r="S71" s="74"/>
      <c r="T71" s="74"/>
      <c r="U71" s="74"/>
      <c r="V71" s="74"/>
      <c r="W71" s="74"/>
      <c r="X71" s="74"/>
      <c r="Y71" s="74"/>
      <c r="Z71" s="74"/>
    </row>
    <row r="72" ht="11.25" customHeight="1">
      <c r="A72" s="65" t="s">
        <v>780</v>
      </c>
      <c r="B72" s="62" t="s">
        <v>781</v>
      </c>
      <c r="C72" s="68" t="s">
        <v>118</v>
      </c>
      <c r="D72" s="65" t="s">
        <v>729</v>
      </c>
      <c r="E72" s="167" t="s">
        <v>782</v>
      </c>
      <c r="F72" s="68" t="s">
        <v>613</v>
      </c>
      <c r="G72" s="157">
        <v>1.0</v>
      </c>
      <c r="H72" s="157">
        <v>1.0</v>
      </c>
      <c r="I72" s="157">
        <v>1.0</v>
      </c>
      <c r="J72" s="158">
        <v>50.0</v>
      </c>
      <c r="K72" s="159">
        <v>50.0</v>
      </c>
      <c r="L72" s="71" t="s">
        <v>306</v>
      </c>
      <c r="M72" s="74"/>
      <c r="N72" s="74"/>
      <c r="O72" s="74"/>
      <c r="P72" s="74"/>
      <c r="Q72" s="74"/>
      <c r="R72" s="74"/>
      <c r="S72" s="74"/>
      <c r="T72" s="74"/>
      <c r="U72" s="74"/>
      <c r="V72" s="74"/>
      <c r="W72" s="74"/>
      <c r="X72" s="74"/>
      <c r="Y72" s="74"/>
      <c r="Z72" s="74"/>
    </row>
    <row r="73" ht="11.25" customHeight="1">
      <c r="A73" s="60" t="s">
        <v>783</v>
      </c>
      <c r="B73" s="163" t="s">
        <v>784</v>
      </c>
      <c r="C73" s="68" t="s">
        <v>118</v>
      </c>
      <c r="D73" s="65" t="s">
        <v>729</v>
      </c>
      <c r="E73" s="167" t="s">
        <v>782</v>
      </c>
      <c r="F73" s="68" t="s">
        <v>613</v>
      </c>
      <c r="G73" s="157">
        <v>5.0</v>
      </c>
      <c r="H73" s="157">
        <v>4.0</v>
      </c>
      <c r="I73" s="157">
        <v>5.0</v>
      </c>
      <c r="J73" s="158">
        <v>50.0</v>
      </c>
      <c r="K73" s="159">
        <v>10.0</v>
      </c>
      <c r="L73" s="71" t="s">
        <v>306</v>
      </c>
      <c r="M73" s="74"/>
      <c r="N73" s="74"/>
      <c r="O73" s="74"/>
      <c r="P73" s="74"/>
      <c r="Q73" s="74"/>
      <c r="R73" s="74"/>
      <c r="S73" s="74"/>
      <c r="T73" s="74"/>
      <c r="U73" s="74"/>
      <c r="V73" s="74"/>
      <c r="W73" s="74"/>
      <c r="X73" s="74"/>
      <c r="Y73" s="74"/>
      <c r="Z73" s="74"/>
    </row>
    <row r="74" ht="11.25" customHeight="1">
      <c r="A74" s="65" t="s">
        <v>785</v>
      </c>
      <c r="B74" s="62" t="s">
        <v>786</v>
      </c>
      <c r="C74" s="68" t="s">
        <v>118</v>
      </c>
      <c r="D74" s="65" t="s">
        <v>729</v>
      </c>
      <c r="E74" s="167" t="s">
        <v>782</v>
      </c>
      <c r="F74" s="68" t="s">
        <v>613</v>
      </c>
      <c r="G74" s="157">
        <v>6.0</v>
      </c>
      <c r="H74" s="157">
        <v>6.0</v>
      </c>
      <c r="I74" s="157">
        <v>6.0</v>
      </c>
      <c r="J74" s="158">
        <v>50.0</v>
      </c>
      <c r="K74" s="159">
        <v>8.0</v>
      </c>
      <c r="L74" s="71" t="s">
        <v>306</v>
      </c>
      <c r="M74" s="74"/>
      <c r="N74" s="74"/>
      <c r="O74" s="74"/>
      <c r="P74" s="74"/>
      <c r="Q74" s="74"/>
      <c r="R74" s="74"/>
      <c r="S74" s="74"/>
      <c r="T74" s="74"/>
      <c r="U74" s="74"/>
      <c r="V74" s="74"/>
      <c r="W74" s="74"/>
      <c r="X74" s="74"/>
      <c r="Y74" s="74"/>
      <c r="Z74" s="74"/>
    </row>
    <row r="75" ht="11.25" customHeight="1">
      <c r="A75" s="65" t="s">
        <v>787</v>
      </c>
      <c r="B75" s="66" t="s">
        <v>788</v>
      </c>
      <c r="C75" s="68" t="s">
        <v>118</v>
      </c>
      <c r="D75" s="65" t="s">
        <v>789</v>
      </c>
      <c r="E75" s="167" t="s">
        <v>790</v>
      </c>
      <c r="F75" s="113" t="s">
        <v>217</v>
      </c>
      <c r="G75" s="68">
        <v>6.0</v>
      </c>
      <c r="H75" s="68">
        <v>4.0</v>
      </c>
      <c r="I75" s="68">
        <v>6.0</v>
      </c>
      <c r="J75" s="165">
        <v>50.0</v>
      </c>
      <c r="K75" s="70">
        <v>8.0</v>
      </c>
      <c r="L75" s="71" t="s">
        <v>306</v>
      </c>
      <c r="M75" s="74"/>
      <c r="N75" s="74"/>
      <c r="O75" s="74"/>
      <c r="P75" s="74"/>
      <c r="Q75" s="74"/>
      <c r="R75" s="74"/>
      <c r="S75" s="74"/>
      <c r="T75" s="74"/>
      <c r="U75" s="74"/>
      <c r="V75" s="74"/>
      <c r="W75" s="74"/>
      <c r="X75" s="74"/>
      <c r="Y75" s="74"/>
      <c r="Z75" s="74"/>
    </row>
    <row r="76" ht="11.25" customHeight="1">
      <c r="A76" s="65" t="s">
        <v>791</v>
      </c>
      <c r="B76" s="66" t="s">
        <v>792</v>
      </c>
      <c r="C76" s="68" t="s">
        <v>118</v>
      </c>
      <c r="D76" s="65" t="s">
        <v>793</v>
      </c>
      <c r="E76" s="167" t="s">
        <v>794</v>
      </c>
      <c r="F76" s="113" t="s">
        <v>217</v>
      </c>
      <c r="G76" s="68">
        <v>6.0</v>
      </c>
      <c r="H76" s="68">
        <v>6.0</v>
      </c>
      <c r="I76" s="68">
        <v>6.0</v>
      </c>
      <c r="J76" s="165">
        <v>50.0</v>
      </c>
      <c r="K76" s="70">
        <v>8.0</v>
      </c>
      <c r="L76" s="71" t="s">
        <v>306</v>
      </c>
      <c r="M76" s="74"/>
      <c r="N76" s="74"/>
      <c r="O76" s="74"/>
      <c r="P76" s="74"/>
      <c r="Q76" s="74"/>
      <c r="R76" s="74"/>
      <c r="S76" s="74"/>
      <c r="T76" s="74"/>
      <c r="U76" s="74"/>
      <c r="V76" s="74"/>
      <c r="W76" s="74"/>
      <c r="X76" s="74"/>
      <c r="Y76" s="74"/>
      <c r="Z76" s="74"/>
    </row>
    <row r="77" ht="11.25" customHeight="1">
      <c r="A77" s="65" t="s">
        <v>795</v>
      </c>
      <c r="B77" s="66" t="s">
        <v>796</v>
      </c>
      <c r="C77" s="68" t="s">
        <v>118</v>
      </c>
      <c r="D77" s="65" t="s">
        <v>793</v>
      </c>
      <c r="E77" s="167" t="s">
        <v>794</v>
      </c>
      <c r="F77" s="113" t="s">
        <v>217</v>
      </c>
      <c r="G77" s="68">
        <v>6.0</v>
      </c>
      <c r="H77" s="68">
        <v>6.0</v>
      </c>
      <c r="I77" s="68">
        <v>6.0</v>
      </c>
      <c r="J77" s="165">
        <v>50.0</v>
      </c>
      <c r="K77" s="70">
        <v>8.0</v>
      </c>
      <c r="L77" s="71" t="s">
        <v>306</v>
      </c>
      <c r="M77" s="74"/>
      <c r="N77" s="74"/>
      <c r="O77" s="74"/>
      <c r="P77" s="74"/>
      <c r="Q77" s="74"/>
      <c r="R77" s="74"/>
      <c r="S77" s="74"/>
      <c r="T77" s="74"/>
      <c r="U77" s="74"/>
      <c r="V77" s="74"/>
      <c r="W77" s="74"/>
      <c r="X77" s="74"/>
      <c r="Y77" s="74"/>
      <c r="Z77" s="74"/>
    </row>
    <row r="78" ht="11.25" customHeight="1">
      <c r="A78" s="65" t="s">
        <v>797</v>
      </c>
      <c r="B78" s="66" t="s">
        <v>798</v>
      </c>
      <c r="C78" s="68" t="s">
        <v>118</v>
      </c>
      <c r="D78" s="65" t="s">
        <v>799</v>
      </c>
      <c r="E78" s="167" t="s">
        <v>800</v>
      </c>
      <c r="F78" s="113" t="s">
        <v>217</v>
      </c>
      <c r="G78" s="68">
        <v>6.0</v>
      </c>
      <c r="H78" s="68">
        <v>4.0</v>
      </c>
      <c r="I78" s="68">
        <v>6.0</v>
      </c>
      <c r="J78" s="165">
        <v>50.0</v>
      </c>
      <c r="K78" s="70">
        <v>8.0</v>
      </c>
      <c r="L78" s="71" t="s">
        <v>306</v>
      </c>
      <c r="M78" s="74"/>
      <c r="N78" s="74"/>
      <c r="O78" s="74"/>
      <c r="P78" s="74"/>
      <c r="Q78" s="74"/>
      <c r="R78" s="74"/>
      <c r="S78" s="74"/>
      <c r="T78" s="74"/>
      <c r="U78" s="74"/>
      <c r="V78" s="74"/>
      <c r="W78" s="74"/>
      <c r="X78" s="74"/>
      <c r="Y78" s="74"/>
      <c r="Z78" s="74"/>
    </row>
    <row r="79" ht="11.25" customHeight="1">
      <c r="A79" s="65" t="s">
        <v>801</v>
      </c>
      <c r="B79" s="66" t="s">
        <v>802</v>
      </c>
      <c r="C79" s="68" t="s">
        <v>118</v>
      </c>
      <c r="D79" s="65" t="s">
        <v>799</v>
      </c>
      <c r="E79" s="167" t="s">
        <v>800</v>
      </c>
      <c r="F79" s="113" t="s">
        <v>217</v>
      </c>
      <c r="G79" s="68">
        <v>7.0</v>
      </c>
      <c r="H79" s="68">
        <v>6.0</v>
      </c>
      <c r="I79" s="68">
        <v>7.0</v>
      </c>
      <c r="J79" s="165">
        <v>50.0</v>
      </c>
      <c r="K79" s="70">
        <v>7.0</v>
      </c>
      <c r="L79" s="71" t="s">
        <v>306</v>
      </c>
      <c r="M79" s="74"/>
      <c r="N79" s="74"/>
      <c r="O79" s="74"/>
      <c r="P79" s="74"/>
      <c r="Q79" s="74"/>
      <c r="R79" s="74"/>
      <c r="S79" s="74"/>
      <c r="T79" s="74"/>
      <c r="U79" s="74"/>
      <c r="V79" s="74"/>
      <c r="W79" s="74"/>
      <c r="X79" s="74"/>
      <c r="Y79" s="74"/>
      <c r="Z79" s="74"/>
    </row>
    <row r="80" ht="11.25" customHeight="1">
      <c r="A80" s="65" t="s">
        <v>801</v>
      </c>
      <c r="B80" s="66" t="s">
        <v>802</v>
      </c>
      <c r="C80" s="68" t="s">
        <v>118</v>
      </c>
      <c r="D80" s="65" t="s">
        <v>803</v>
      </c>
      <c r="E80" s="167" t="s">
        <v>804</v>
      </c>
      <c r="F80" s="113" t="s">
        <v>217</v>
      </c>
      <c r="G80" s="68">
        <v>7.0</v>
      </c>
      <c r="H80" s="68">
        <v>6.0</v>
      </c>
      <c r="I80" s="68">
        <v>7.0</v>
      </c>
      <c r="J80" s="165">
        <v>50.0</v>
      </c>
      <c r="K80" s="70">
        <v>7.0</v>
      </c>
      <c r="L80" s="71" t="s">
        <v>306</v>
      </c>
      <c r="M80" s="74"/>
      <c r="N80" s="74"/>
      <c r="O80" s="74"/>
      <c r="P80" s="74"/>
      <c r="Q80" s="74"/>
      <c r="R80" s="74"/>
      <c r="S80" s="74"/>
      <c r="T80" s="74"/>
      <c r="U80" s="74"/>
      <c r="V80" s="74"/>
      <c r="W80" s="74"/>
      <c r="X80" s="74"/>
      <c r="Y80" s="74"/>
      <c r="Z80" s="74"/>
    </row>
    <row r="81" ht="11.25" customHeight="1">
      <c r="A81" s="65" t="s">
        <v>805</v>
      </c>
      <c r="B81" s="66" t="s">
        <v>806</v>
      </c>
      <c r="C81" s="68" t="s">
        <v>118</v>
      </c>
      <c r="D81" s="65" t="s">
        <v>807</v>
      </c>
      <c r="E81" s="167" t="s">
        <v>808</v>
      </c>
      <c r="F81" s="113" t="s">
        <v>217</v>
      </c>
      <c r="G81" s="68">
        <v>6.0</v>
      </c>
      <c r="H81" s="68">
        <v>4.0</v>
      </c>
      <c r="I81" s="68">
        <v>6.0</v>
      </c>
      <c r="J81" s="165">
        <v>50.0</v>
      </c>
      <c r="K81" s="70">
        <v>8.0</v>
      </c>
      <c r="L81" s="71" t="s">
        <v>306</v>
      </c>
      <c r="M81" s="74"/>
      <c r="N81" s="74"/>
      <c r="O81" s="74"/>
      <c r="P81" s="74"/>
      <c r="Q81" s="74"/>
      <c r="R81" s="74"/>
      <c r="S81" s="74"/>
      <c r="T81" s="74"/>
      <c r="U81" s="74"/>
      <c r="V81" s="74"/>
      <c r="W81" s="74"/>
      <c r="X81" s="74"/>
      <c r="Y81" s="74"/>
      <c r="Z81" s="74"/>
    </row>
    <row r="82" ht="11.25" customHeight="1">
      <c r="A82" s="65" t="s">
        <v>809</v>
      </c>
      <c r="B82" s="66" t="s">
        <v>810</v>
      </c>
      <c r="C82" s="68" t="s">
        <v>118</v>
      </c>
      <c r="D82" s="65" t="s">
        <v>811</v>
      </c>
      <c r="E82" s="167" t="s">
        <v>812</v>
      </c>
      <c r="F82" s="113" t="s">
        <v>217</v>
      </c>
      <c r="G82" s="68">
        <v>3.0</v>
      </c>
      <c r="H82" s="68">
        <v>3.0</v>
      </c>
      <c r="I82" s="68">
        <v>3.0</v>
      </c>
      <c r="J82" s="165">
        <v>50.0</v>
      </c>
      <c r="K82" s="70">
        <v>16.0</v>
      </c>
      <c r="L82" s="71" t="s">
        <v>306</v>
      </c>
      <c r="M82" s="74"/>
      <c r="N82" s="74"/>
      <c r="O82" s="74"/>
      <c r="P82" s="74"/>
      <c r="Q82" s="74"/>
      <c r="R82" s="74"/>
      <c r="S82" s="74"/>
      <c r="T82" s="74"/>
      <c r="U82" s="74"/>
      <c r="V82" s="74"/>
      <c r="W82" s="74"/>
      <c r="X82" s="74"/>
      <c r="Y82" s="74"/>
      <c r="Z82" s="74"/>
    </row>
    <row r="83" ht="11.25" customHeight="1">
      <c r="A83" s="65" t="s">
        <v>809</v>
      </c>
      <c r="B83" s="66" t="s">
        <v>810</v>
      </c>
      <c r="C83" s="68" t="s">
        <v>118</v>
      </c>
      <c r="D83" s="65" t="s">
        <v>813</v>
      </c>
      <c r="E83" s="167" t="s">
        <v>814</v>
      </c>
      <c r="F83" s="113" t="s">
        <v>217</v>
      </c>
      <c r="G83" s="68">
        <v>3.0</v>
      </c>
      <c r="H83" s="68">
        <v>3.0</v>
      </c>
      <c r="I83" s="68">
        <v>3.0</v>
      </c>
      <c r="J83" s="165">
        <v>50.0</v>
      </c>
      <c r="K83" s="70">
        <v>16.0</v>
      </c>
      <c r="L83" s="71" t="s">
        <v>306</v>
      </c>
      <c r="M83" s="74"/>
      <c r="N83" s="74"/>
      <c r="O83" s="74"/>
      <c r="P83" s="74"/>
      <c r="Q83" s="74"/>
      <c r="R83" s="74"/>
      <c r="S83" s="74"/>
      <c r="T83" s="74"/>
      <c r="U83" s="74"/>
      <c r="V83" s="74"/>
      <c r="W83" s="74"/>
      <c r="X83" s="74"/>
      <c r="Y83" s="74"/>
      <c r="Z83" s="74"/>
    </row>
    <row r="84" ht="11.25" customHeight="1">
      <c r="A84" s="65" t="s">
        <v>809</v>
      </c>
      <c r="B84" s="66" t="s">
        <v>810</v>
      </c>
      <c r="C84" s="68" t="s">
        <v>118</v>
      </c>
      <c r="D84" s="65" t="s">
        <v>726</v>
      </c>
      <c r="E84" s="167" t="s">
        <v>727</v>
      </c>
      <c r="F84" s="113" t="s">
        <v>217</v>
      </c>
      <c r="G84" s="68">
        <v>3.0</v>
      </c>
      <c r="H84" s="68">
        <v>3.0</v>
      </c>
      <c r="I84" s="68">
        <v>3.0</v>
      </c>
      <c r="J84" s="165">
        <v>50.0</v>
      </c>
      <c r="K84" s="70">
        <v>16.0</v>
      </c>
      <c r="L84" s="71" t="s">
        <v>306</v>
      </c>
      <c r="M84" s="74"/>
      <c r="N84" s="74"/>
      <c r="O84" s="74"/>
      <c r="P84" s="74"/>
      <c r="Q84" s="74"/>
      <c r="R84" s="74"/>
      <c r="S84" s="74"/>
      <c r="T84" s="74"/>
      <c r="U84" s="74"/>
      <c r="V84" s="74"/>
      <c r="W84" s="74"/>
      <c r="X84" s="74"/>
      <c r="Y84" s="74"/>
      <c r="Z84" s="74"/>
    </row>
    <row r="85" ht="11.25" customHeight="1">
      <c r="A85" s="65" t="s">
        <v>809</v>
      </c>
      <c r="B85" s="66" t="s">
        <v>810</v>
      </c>
      <c r="C85" s="68" t="s">
        <v>118</v>
      </c>
      <c r="D85" s="65" t="s">
        <v>815</v>
      </c>
      <c r="E85" s="167" t="s">
        <v>816</v>
      </c>
      <c r="F85" s="113" t="s">
        <v>217</v>
      </c>
      <c r="G85" s="68">
        <v>3.0</v>
      </c>
      <c r="H85" s="68">
        <v>3.0</v>
      </c>
      <c r="I85" s="68">
        <v>3.0</v>
      </c>
      <c r="J85" s="165">
        <v>50.0</v>
      </c>
      <c r="K85" s="70">
        <v>16.0</v>
      </c>
      <c r="L85" s="71" t="s">
        <v>306</v>
      </c>
      <c r="M85" s="74"/>
      <c r="N85" s="74"/>
      <c r="O85" s="74"/>
      <c r="P85" s="74"/>
      <c r="Q85" s="74"/>
      <c r="R85" s="74"/>
      <c r="S85" s="74"/>
      <c r="T85" s="74"/>
      <c r="U85" s="74"/>
      <c r="V85" s="74"/>
      <c r="W85" s="74"/>
      <c r="X85" s="74"/>
      <c r="Y85" s="74"/>
      <c r="Z85" s="74"/>
    </row>
    <row r="86" ht="11.25" customHeight="1">
      <c r="A86" s="65" t="s">
        <v>809</v>
      </c>
      <c r="B86" s="66" t="s">
        <v>810</v>
      </c>
      <c r="C86" s="68" t="s">
        <v>118</v>
      </c>
      <c r="D86" s="65" t="s">
        <v>817</v>
      </c>
      <c r="E86" s="167" t="s">
        <v>818</v>
      </c>
      <c r="F86" s="113" t="s">
        <v>819</v>
      </c>
      <c r="G86" s="68">
        <v>3.0</v>
      </c>
      <c r="H86" s="68">
        <v>3.0</v>
      </c>
      <c r="I86" s="68">
        <v>3.0</v>
      </c>
      <c r="J86" s="165">
        <v>50.0</v>
      </c>
      <c r="K86" s="70">
        <v>16.0</v>
      </c>
      <c r="L86" s="71" t="s">
        <v>306</v>
      </c>
      <c r="M86" s="74"/>
      <c r="N86" s="74"/>
      <c r="O86" s="74"/>
      <c r="P86" s="74"/>
      <c r="Q86" s="74"/>
      <c r="R86" s="74"/>
      <c r="S86" s="74"/>
      <c r="T86" s="74"/>
      <c r="U86" s="74"/>
      <c r="V86" s="74"/>
      <c r="W86" s="74"/>
      <c r="X86" s="74"/>
      <c r="Y86" s="74"/>
      <c r="Z86" s="74"/>
    </row>
    <row r="87" ht="11.25" customHeight="1">
      <c r="A87" s="65" t="s">
        <v>820</v>
      </c>
      <c r="B87" s="66" t="s">
        <v>821</v>
      </c>
      <c r="C87" s="68" t="s">
        <v>118</v>
      </c>
      <c r="D87" s="65" t="s">
        <v>822</v>
      </c>
      <c r="E87" s="167" t="s">
        <v>823</v>
      </c>
      <c r="F87" s="113" t="s">
        <v>217</v>
      </c>
      <c r="G87" s="68">
        <v>3.0</v>
      </c>
      <c r="H87" s="68">
        <v>3.0</v>
      </c>
      <c r="I87" s="68">
        <v>3.0</v>
      </c>
      <c r="J87" s="165">
        <v>50.0</v>
      </c>
      <c r="K87" s="70">
        <v>16.0</v>
      </c>
      <c r="L87" s="71" t="s">
        <v>306</v>
      </c>
      <c r="M87" s="74"/>
      <c r="N87" s="74"/>
      <c r="O87" s="74"/>
      <c r="P87" s="74"/>
      <c r="Q87" s="74"/>
      <c r="R87" s="74"/>
      <c r="S87" s="74"/>
      <c r="T87" s="74"/>
      <c r="U87" s="74"/>
      <c r="V87" s="74"/>
      <c r="W87" s="74"/>
      <c r="X87" s="74"/>
      <c r="Y87" s="74"/>
      <c r="Z87" s="74"/>
    </row>
    <row r="88" ht="11.25" customHeight="1">
      <c r="A88" s="65" t="s">
        <v>820</v>
      </c>
      <c r="B88" s="66" t="s">
        <v>821</v>
      </c>
      <c r="C88" s="68" t="s">
        <v>118</v>
      </c>
      <c r="D88" s="65" t="s">
        <v>824</v>
      </c>
      <c r="E88" s="167" t="s">
        <v>825</v>
      </c>
      <c r="F88" s="113" t="s">
        <v>819</v>
      </c>
      <c r="G88" s="68">
        <v>3.0</v>
      </c>
      <c r="H88" s="68">
        <v>3.0</v>
      </c>
      <c r="I88" s="68">
        <v>3.0</v>
      </c>
      <c r="J88" s="165">
        <v>50.0</v>
      </c>
      <c r="K88" s="70">
        <v>16.0</v>
      </c>
      <c r="L88" s="71" t="s">
        <v>306</v>
      </c>
      <c r="M88" s="74"/>
      <c r="N88" s="74"/>
      <c r="O88" s="74"/>
      <c r="P88" s="74"/>
      <c r="Q88" s="74"/>
      <c r="R88" s="74"/>
      <c r="S88" s="74"/>
      <c r="T88" s="74"/>
      <c r="U88" s="74"/>
      <c r="V88" s="74"/>
      <c r="W88" s="74"/>
      <c r="X88" s="74"/>
      <c r="Y88" s="74"/>
      <c r="Z88" s="74"/>
    </row>
    <row r="89" ht="11.25" customHeight="1">
      <c r="A89" s="65" t="s">
        <v>820</v>
      </c>
      <c r="B89" s="66" t="s">
        <v>821</v>
      </c>
      <c r="C89" s="68" t="s">
        <v>118</v>
      </c>
      <c r="D89" s="65" t="s">
        <v>826</v>
      </c>
      <c r="E89" s="167" t="s">
        <v>827</v>
      </c>
      <c r="F89" s="113" t="s">
        <v>217</v>
      </c>
      <c r="G89" s="68">
        <v>3.0</v>
      </c>
      <c r="H89" s="68">
        <v>3.0</v>
      </c>
      <c r="I89" s="68">
        <v>3.0</v>
      </c>
      <c r="J89" s="165">
        <v>50.0</v>
      </c>
      <c r="K89" s="70">
        <v>16.0</v>
      </c>
      <c r="L89" s="71" t="s">
        <v>306</v>
      </c>
      <c r="M89" s="74"/>
      <c r="N89" s="74"/>
      <c r="O89" s="74"/>
      <c r="P89" s="74"/>
      <c r="Q89" s="74"/>
      <c r="R89" s="74"/>
      <c r="S89" s="74"/>
      <c r="T89" s="74"/>
      <c r="U89" s="74"/>
      <c r="V89" s="74"/>
      <c r="W89" s="74"/>
      <c r="X89" s="74"/>
      <c r="Y89" s="74"/>
      <c r="Z89" s="74"/>
    </row>
    <row r="90" ht="11.25" customHeight="1">
      <c r="A90" s="65" t="s">
        <v>820</v>
      </c>
      <c r="B90" s="66" t="s">
        <v>821</v>
      </c>
      <c r="C90" s="68" t="s">
        <v>118</v>
      </c>
      <c r="D90" s="65" t="s">
        <v>726</v>
      </c>
      <c r="E90" s="167" t="s">
        <v>727</v>
      </c>
      <c r="F90" s="113" t="s">
        <v>217</v>
      </c>
      <c r="G90" s="68">
        <v>3.0</v>
      </c>
      <c r="H90" s="68">
        <v>3.0</v>
      </c>
      <c r="I90" s="68">
        <v>3.0</v>
      </c>
      <c r="J90" s="165">
        <v>50.0</v>
      </c>
      <c r="K90" s="70">
        <v>16.0</v>
      </c>
      <c r="L90" s="71" t="s">
        <v>306</v>
      </c>
      <c r="M90" s="74"/>
      <c r="N90" s="74"/>
      <c r="O90" s="74"/>
      <c r="P90" s="74"/>
      <c r="Q90" s="74"/>
      <c r="R90" s="74"/>
      <c r="S90" s="74"/>
      <c r="T90" s="74"/>
      <c r="U90" s="74"/>
      <c r="V90" s="74"/>
      <c r="W90" s="74"/>
      <c r="X90" s="74"/>
      <c r="Y90" s="74"/>
      <c r="Z90" s="74"/>
    </row>
    <row r="91" ht="11.25" customHeight="1">
      <c r="A91" s="65" t="s">
        <v>828</v>
      </c>
      <c r="B91" s="66" t="s">
        <v>829</v>
      </c>
      <c r="C91" s="68" t="s">
        <v>118</v>
      </c>
      <c r="D91" s="65" t="s">
        <v>830</v>
      </c>
      <c r="E91" s="167" t="s">
        <v>831</v>
      </c>
      <c r="F91" s="113" t="s">
        <v>819</v>
      </c>
      <c r="G91" s="68">
        <v>1.0</v>
      </c>
      <c r="H91" s="68">
        <v>1.0</v>
      </c>
      <c r="I91" s="68">
        <v>1.0</v>
      </c>
      <c r="J91" s="165">
        <v>50.0</v>
      </c>
      <c r="K91" s="70">
        <v>50.0</v>
      </c>
      <c r="L91" s="71" t="s">
        <v>306</v>
      </c>
      <c r="M91" s="74"/>
      <c r="N91" s="74"/>
      <c r="O91" s="74"/>
      <c r="P91" s="74"/>
      <c r="Q91" s="74"/>
      <c r="R91" s="74"/>
      <c r="S91" s="74"/>
      <c r="T91" s="74"/>
      <c r="U91" s="74"/>
      <c r="V91" s="74"/>
      <c r="W91" s="74"/>
      <c r="X91" s="74"/>
      <c r="Y91" s="74"/>
      <c r="Z91" s="74"/>
    </row>
    <row r="92" ht="11.25" customHeight="1">
      <c r="A92" s="65" t="s">
        <v>832</v>
      </c>
      <c r="B92" s="66" t="s">
        <v>719</v>
      </c>
      <c r="C92" s="68" t="s">
        <v>118</v>
      </c>
      <c r="D92" s="65" t="s">
        <v>720</v>
      </c>
      <c r="E92" s="167" t="s">
        <v>721</v>
      </c>
      <c r="F92" s="113" t="s">
        <v>217</v>
      </c>
      <c r="G92" s="68">
        <v>3.0</v>
      </c>
      <c r="H92" s="68">
        <v>3.0</v>
      </c>
      <c r="I92" s="68">
        <v>3.0</v>
      </c>
      <c r="J92" s="165">
        <v>50.0</v>
      </c>
      <c r="K92" s="70">
        <v>16.0</v>
      </c>
      <c r="L92" s="71" t="s">
        <v>306</v>
      </c>
      <c r="M92" s="74"/>
      <c r="N92" s="74"/>
      <c r="O92" s="74"/>
      <c r="P92" s="74"/>
      <c r="Q92" s="74"/>
      <c r="R92" s="74"/>
      <c r="S92" s="74"/>
      <c r="T92" s="74"/>
      <c r="U92" s="74"/>
      <c r="V92" s="74"/>
      <c r="W92" s="74"/>
      <c r="X92" s="74"/>
      <c r="Y92" s="74"/>
      <c r="Z92" s="74"/>
    </row>
    <row r="93" ht="11.25" customHeight="1">
      <c r="A93" s="65" t="s">
        <v>832</v>
      </c>
      <c r="B93" s="66" t="s">
        <v>719</v>
      </c>
      <c r="C93" s="68" t="s">
        <v>118</v>
      </c>
      <c r="D93" s="65" t="s">
        <v>833</v>
      </c>
      <c r="E93" s="167" t="s">
        <v>683</v>
      </c>
      <c r="F93" s="113" t="s">
        <v>217</v>
      </c>
      <c r="G93" s="68">
        <v>3.0</v>
      </c>
      <c r="H93" s="68">
        <v>3.0</v>
      </c>
      <c r="I93" s="68">
        <v>3.0</v>
      </c>
      <c r="J93" s="165">
        <v>50.0</v>
      </c>
      <c r="K93" s="70">
        <v>16.0</v>
      </c>
      <c r="L93" s="71" t="s">
        <v>306</v>
      </c>
      <c r="M93" s="74"/>
      <c r="N93" s="74"/>
      <c r="O93" s="74"/>
      <c r="P93" s="74"/>
      <c r="Q93" s="74"/>
      <c r="R93" s="74"/>
      <c r="S93" s="74"/>
      <c r="T93" s="74"/>
      <c r="U93" s="74"/>
      <c r="V93" s="74"/>
      <c r="W93" s="74"/>
      <c r="X93" s="74"/>
      <c r="Y93" s="74"/>
      <c r="Z93" s="74"/>
    </row>
    <row r="94" ht="11.25" customHeight="1">
      <c r="A94" s="65" t="s">
        <v>832</v>
      </c>
      <c r="B94" s="66" t="s">
        <v>719</v>
      </c>
      <c r="C94" s="68" t="s">
        <v>118</v>
      </c>
      <c r="D94" s="65" t="s">
        <v>722</v>
      </c>
      <c r="E94" s="167" t="s">
        <v>834</v>
      </c>
      <c r="F94" s="113" t="s">
        <v>217</v>
      </c>
      <c r="G94" s="68">
        <v>3.0</v>
      </c>
      <c r="H94" s="68">
        <v>3.0</v>
      </c>
      <c r="I94" s="68">
        <v>3.0</v>
      </c>
      <c r="J94" s="165">
        <v>50.0</v>
      </c>
      <c r="K94" s="70">
        <v>16.0</v>
      </c>
      <c r="L94" s="71" t="s">
        <v>306</v>
      </c>
      <c r="M94" s="74"/>
      <c r="N94" s="74"/>
      <c r="O94" s="74"/>
      <c r="P94" s="74"/>
      <c r="Q94" s="74"/>
      <c r="R94" s="74"/>
      <c r="S94" s="74"/>
      <c r="T94" s="74"/>
      <c r="U94" s="74"/>
      <c r="V94" s="74"/>
      <c r="W94" s="74"/>
      <c r="X94" s="74"/>
      <c r="Y94" s="74"/>
      <c r="Z94" s="74"/>
    </row>
    <row r="95" ht="11.25" customHeight="1">
      <c r="A95" s="65" t="s">
        <v>832</v>
      </c>
      <c r="B95" s="66" t="s">
        <v>719</v>
      </c>
      <c r="C95" s="68" t="s">
        <v>118</v>
      </c>
      <c r="D95" s="65" t="s">
        <v>835</v>
      </c>
      <c r="E95" s="167" t="s">
        <v>836</v>
      </c>
      <c r="F95" s="113" t="s">
        <v>217</v>
      </c>
      <c r="G95" s="68">
        <v>3.0</v>
      </c>
      <c r="H95" s="68">
        <v>3.0</v>
      </c>
      <c r="I95" s="68">
        <v>3.0</v>
      </c>
      <c r="J95" s="165">
        <v>50.0</v>
      </c>
      <c r="K95" s="70">
        <v>16.0</v>
      </c>
      <c r="L95" s="71" t="s">
        <v>306</v>
      </c>
      <c r="M95" s="74"/>
      <c r="N95" s="74"/>
      <c r="O95" s="74"/>
      <c r="P95" s="74"/>
      <c r="Q95" s="74"/>
      <c r="R95" s="74"/>
      <c r="S95" s="74"/>
      <c r="T95" s="74"/>
      <c r="U95" s="74"/>
      <c r="V95" s="74"/>
      <c r="W95" s="74"/>
      <c r="X95" s="74"/>
      <c r="Y95" s="74"/>
      <c r="Z95" s="74"/>
    </row>
    <row r="96" ht="11.25" customHeight="1">
      <c r="A96" s="65" t="s">
        <v>832</v>
      </c>
      <c r="B96" s="66" t="s">
        <v>719</v>
      </c>
      <c r="C96" s="68" t="s">
        <v>118</v>
      </c>
      <c r="D96" s="65" t="s">
        <v>726</v>
      </c>
      <c r="E96" s="167" t="s">
        <v>727</v>
      </c>
      <c r="F96" s="113" t="s">
        <v>217</v>
      </c>
      <c r="G96" s="68">
        <v>3.0</v>
      </c>
      <c r="H96" s="68">
        <v>3.0</v>
      </c>
      <c r="I96" s="68">
        <v>3.0</v>
      </c>
      <c r="J96" s="165">
        <v>50.0</v>
      </c>
      <c r="K96" s="70">
        <v>16.0</v>
      </c>
      <c r="L96" s="71" t="s">
        <v>306</v>
      </c>
      <c r="M96" s="74"/>
      <c r="N96" s="74"/>
      <c r="O96" s="74"/>
      <c r="P96" s="74"/>
      <c r="Q96" s="74"/>
      <c r="R96" s="74"/>
      <c r="S96" s="74"/>
      <c r="T96" s="74"/>
      <c r="U96" s="74"/>
      <c r="V96" s="74"/>
      <c r="W96" s="74"/>
      <c r="X96" s="74"/>
      <c r="Y96" s="74"/>
      <c r="Z96" s="74"/>
    </row>
    <row r="97" ht="11.25" customHeight="1">
      <c r="A97" s="65" t="s">
        <v>832</v>
      </c>
      <c r="B97" s="66" t="s">
        <v>719</v>
      </c>
      <c r="C97" s="68" t="s">
        <v>118</v>
      </c>
      <c r="D97" s="65" t="s">
        <v>817</v>
      </c>
      <c r="E97" s="167" t="s">
        <v>818</v>
      </c>
      <c r="F97" s="113" t="s">
        <v>819</v>
      </c>
      <c r="G97" s="68">
        <v>3.0</v>
      </c>
      <c r="H97" s="68">
        <v>3.0</v>
      </c>
      <c r="I97" s="68">
        <v>3.0</v>
      </c>
      <c r="J97" s="165">
        <v>50.0</v>
      </c>
      <c r="K97" s="70">
        <v>16.0</v>
      </c>
      <c r="L97" s="71" t="s">
        <v>306</v>
      </c>
      <c r="M97" s="74"/>
      <c r="N97" s="74"/>
      <c r="O97" s="74"/>
      <c r="P97" s="74"/>
      <c r="Q97" s="74"/>
      <c r="R97" s="74"/>
      <c r="S97" s="74"/>
      <c r="T97" s="74"/>
      <c r="U97" s="74"/>
      <c r="V97" s="74"/>
      <c r="W97" s="74"/>
      <c r="X97" s="74"/>
      <c r="Y97" s="74"/>
      <c r="Z97" s="74"/>
    </row>
    <row r="98" ht="11.25" customHeight="1">
      <c r="A98" s="65" t="s">
        <v>828</v>
      </c>
      <c r="B98" s="66" t="s">
        <v>837</v>
      </c>
      <c r="C98" s="68" t="s">
        <v>118</v>
      </c>
      <c r="D98" s="65" t="s">
        <v>838</v>
      </c>
      <c r="E98" s="167" t="s">
        <v>839</v>
      </c>
      <c r="F98" s="113" t="s">
        <v>613</v>
      </c>
      <c r="G98" s="68">
        <v>1.0</v>
      </c>
      <c r="H98" s="68">
        <v>1.0</v>
      </c>
      <c r="I98" s="68">
        <v>1.0</v>
      </c>
      <c r="J98" s="165">
        <v>50.0</v>
      </c>
      <c r="K98" s="70">
        <v>50.0</v>
      </c>
      <c r="L98" s="71" t="s">
        <v>306</v>
      </c>
      <c r="M98" s="74"/>
      <c r="N98" s="74"/>
      <c r="O98" s="74"/>
      <c r="P98" s="74"/>
      <c r="Q98" s="74"/>
      <c r="R98" s="74"/>
      <c r="S98" s="74"/>
      <c r="T98" s="74"/>
      <c r="U98" s="74"/>
      <c r="V98" s="74"/>
      <c r="W98" s="74"/>
      <c r="X98" s="74"/>
      <c r="Y98" s="74"/>
      <c r="Z98" s="74"/>
    </row>
    <row r="99" ht="11.25" customHeight="1">
      <c r="A99" s="65" t="s">
        <v>828</v>
      </c>
      <c r="B99" s="66" t="s">
        <v>840</v>
      </c>
      <c r="C99" s="68" t="s">
        <v>118</v>
      </c>
      <c r="D99" s="65" t="s">
        <v>841</v>
      </c>
      <c r="E99" s="167" t="s">
        <v>842</v>
      </c>
      <c r="F99" s="113" t="s">
        <v>217</v>
      </c>
      <c r="G99" s="68">
        <v>1.0</v>
      </c>
      <c r="H99" s="68">
        <v>1.0</v>
      </c>
      <c r="I99" s="68">
        <v>1.0</v>
      </c>
      <c r="J99" s="165">
        <v>50.0</v>
      </c>
      <c r="K99" s="70">
        <v>50.0</v>
      </c>
      <c r="L99" s="71" t="s">
        <v>306</v>
      </c>
      <c r="M99" s="74"/>
      <c r="N99" s="74"/>
      <c r="O99" s="74"/>
      <c r="P99" s="74"/>
      <c r="Q99" s="74"/>
      <c r="R99" s="74"/>
      <c r="S99" s="74"/>
      <c r="T99" s="74"/>
      <c r="U99" s="74"/>
      <c r="V99" s="74"/>
      <c r="W99" s="74"/>
      <c r="X99" s="74"/>
      <c r="Y99" s="74"/>
      <c r="Z99" s="74"/>
    </row>
    <row r="100" ht="11.25" customHeight="1">
      <c r="A100" s="65" t="s">
        <v>828</v>
      </c>
      <c r="B100" s="66" t="s">
        <v>840</v>
      </c>
      <c r="C100" s="68" t="s">
        <v>118</v>
      </c>
      <c r="D100" s="65" t="s">
        <v>843</v>
      </c>
      <c r="E100" s="167" t="s">
        <v>844</v>
      </c>
      <c r="F100" s="113" t="s">
        <v>217</v>
      </c>
      <c r="G100" s="68">
        <v>1.0</v>
      </c>
      <c r="H100" s="68">
        <v>1.0</v>
      </c>
      <c r="I100" s="68">
        <v>1.0</v>
      </c>
      <c r="J100" s="165">
        <v>50.0</v>
      </c>
      <c r="K100" s="70">
        <v>50.0</v>
      </c>
      <c r="L100" s="71" t="s">
        <v>306</v>
      </c>
      <c r="M100" s="74"/>
      <c r="N100" s="74"/>
      <c r="O100" s="74"/>
      <c r="P100" s="74"/>
      <c r="Q100" s="74"/>
      <c r="R100" s="74"/>
      <c r="S100" s="74"/>
      <c r="T100" s="74"/>
      <c r="U100" s="74"/>
      <c r="V100" s="74"/>
      <c r="W100" s="74"/>
      <c r="X100" s="74"/>
      <c r="Y100" s="74"/>
      <c r="Z100" s="74"/>
    </row>
    <row r="101" ht="11.25" customHeight="1">
      <c r="A101" s="65" t="s">
        <v>828</v>
      </c>
      <c r="B101" s="66" t="s">
        <v>840</v>
      </c>
      <c r="C101" s="68" t="s">
        <v>118</v>
      </c>
      <c r="D101" s="65" t="s">
        <v>845</v>
      </c>
      <c r="E101" s="167" t="s">
        <v>846</v>
      </c>
      <c r="F101" s="113" t="s">
        <v>217</v>
      </c>
      <c r="G101" s="68">
        <v>1.0</v>
      </c>
      <c r="H101" s="68">
        <v>1.0</v>
      </c>
      <c r="I101" s="68">
        <v>1.0</v>
      </c>
      <c r="J101" s="165">
        <v>50.0</v>
      </c>
      <c r="K101" s="70">
        <v>50.0</v>
      </c>
      <c r="L101" s="71" t="s">
        <v>306</v>
      </c>
      <c r="M101" s="74"/>
      <c r="N101" s="74"/>
      <c r="O101" s="74"/>
      <c r="P101" s="74"/>
      <c r="Q101" s="74"/>
      <c r="R101" s="74"/>
      <c r="S101" s="74"/>
      <c r="T101" s="74"/>
      <c r="U101" s="74"/>
      <c r="V101" s="74"/>
      <c r="W101" s="74"/>
      <c r="X101" s="74"/>
      <c r="Y101" s="74"/>
      <c r="Z101" s="74"/>
    </row>
    <row r="102" ht="11.25" customHeight="1">
      <c r="A102" s="65" t="s">
        <v>828</v>
      </c>
      <c r="B102" s="66" t="s">
        <v>840</v>
      </c>
      <c r="C102" s="68" t="s">
        <v>118</v>
      </c>
      <c r="D102" s="65" t="s">
        <v>847</v>
      </c>
      <c r="E102" s="167" t="s">
        <v>848</v>
      </c>
      <c r="F102" s="113" t="s">
        <v>217</v>
      </c>
      <c r="G102" s="68">
        <v>1.0</v>
      </c>
      <c r="H102" s="68">
        <v>1.0</v>
      </c>
      <c r="I102" s="68">
        <v>1.0</v>
      </c>
      <c r="J102" s="165">
        <v>50.0</v>
      </c>
      <c r="K102" s="70">
        <v>50.0</v>
      </c>
      <c r="L102" s="71" t="s">
        <v>306</v>
      </c>
      <c r="M102" s="74"/>
      <c r="N102" s="74"/>
      <c r="O102" s="74"/>
      <c r="P102" s="74"/>
      <c r="Q102" s="74"/>
      <c r="R102" s="74"/>
      <c r="S102" s="74"/>
      <c r="T102" s="74"/>
      <c r="U102" s="74"/>
      <c r="V102" s="74"/>
      <c r="W102" s="74"/>
      <c r="X102" s="74"/>
      <c r="Y102" s="74"/>
      <c r="Z102" s="74"/>
    </row>
    <row r="103" ht="11.25" customHeight="1">
      <c r="A103" s="65" t="s">
        <v>849</v>
      </c>
      <c r="B103" s="66" t="s">
        <v>850</v>
      </c>
      <c r="C103" s="68" t="s">
        <v>118</v>
      </c>
      <c r="D103" s="65" t="s">
        <v>851</v>
      </c>
      <c r="E103" s="167" t="s">
        <v>852</v>
      </c>
      <c r="F103" s="113" t="s">
        <v>217</v>
      </c>
      <c r="G103" s="68">
        <v>2.0</v>
      </c>
      <c r="H103" s="68">
        <v>1.0</v>
      </c>
      <c r="I103" s="68">
        <v>2.0</v>
      </c>
      <c r="J103" s="165">
        <v>50.0</v>
      </c>
      <c r="K103" s="70">
        <v>25.0</v>
      </c>
      <c r="L103" s="71" t="s">
        <v>306</v>
      </c>
      <c r="M103" s="74"/>
      <c r="N103" s="74"/>
      <c r="O103" s="74"/>
      <c r="P103" s="74"/>
      <c r="Q103" s="74"/>
      <c r="R103" s="74"/>
      <c r="S103" s="74"/>
      <c r="T103" s="74"/>
      <c r="U103" s="74"/>
      <c r="V103" s="74"/>
      <c r="W103" s="74"/>
      <c r="X103" s="74"/>
      <c r="Y103" s="74"/>
      <c r="Z103" s="74"/>
    </row>
    <row r="104" ht="11.25" customHeight="1">
      <c r="A104" s="65" t="s">
        <v>849</v>
      </c>
      <c r="B104" s="66" t="s">
        <v>850</v>
      </c>
      <c r="C104" s="68" t="s">
        <v>118</v>
      </c>
      <c r="D104" s="65" t="s">
        <v>853</v>
      </c>
      <c r="E104" s="167" t="s">
        <v>854</v>
      </c>
      <c r="F104" s="113" t="s">
        <v>217</v>
      </c>
      <c r="G104" s="68">
        <v>2.0</v>
      </c>
      <c r="H104" s="68">
        <v>1.0</v>
      </c>
      <c r="I104" s="68">
        <v>2.0</v>
      </c>
      <c r="J104" s="165">
        <v>50.0</v>
      </c>
      <c r="K104" s="70">
        <v>25.0</v>
      </c>
      <c r="L104" s="71" t="s">
        <v>306</v>
      </c>
      <c r="M104" s="74"/>
      <c r="N104" s="74"/>
      <c r="O104" s="74"/>
      <c r="P104" s="74"/>
      <c r="Q104" s="74"/>
      <c r="R104" s="74"/>
      <c r="S104" s="74"/>
      <c r="T104" s="74"/>
      <c r="U104" s="74"/>
      <c r="V104" s="74"/>
      <c r="W104" s="74"/>
      <c r="X104" s="74"/>
      <c r="Y104" s="74"/>
      <c r="Z104" s="74"/>
    </row>
    <row r="105" ht="11.25" customHeight="1">
      <c r="A105" s="65" t="s">
        <v>828</v>
      </c>
      <c r="B105" s="66" t="s">
        <v>855</v>
      </c>
      <c r="C105" s="68" t="s">
        <v>118</v>
      </c>
      <c r="D105" s="65" t="s">
        <v>856</v>
      </c>
      <c r="E105" s="167" t="s">
        <v>857</v>
      </c>
      <c r="F105" s="113" t="s">
        <v>217</v>
      </c>
      <c r="G105" s="68">
        <v>1.0</v>
      </c>
      <c r="H105" s="68">
        <v>1.0</v>
      </c>
      <c r="I105" s="68">
        <v>1.0</v>
      </c>
      <c r="J105" s="165">
        <v>50.0</v>
      </c>
      <c r="K105" s="70">
        <v>50.0</v>
      </c>
      <c r="L105" s="71" t="s">
        <v>306</v>
      </c>
      <c r="M105" s="74"/>
      <c r="N105" s="74"/>
      <c r="O105" s="74"/>
      <c r="P105" s="74"/>
      <c r="Q105" s="74"/>
      <c r="R105" s="74"/>
      <c r="S105" s="74"/>
      <c r="T105" s="74"/>
      <c r="U105" s="74"/>
      <c r="V105" s="74"/>
      <c r="W105" s="74"/>
      <c r="X105" s="74"/>
      <c r="Y105" s="74"/>
      <c r="Z105" s="74"/>
    </row>
    <row r="106" ht="11.25" customHeight="1">
      <c r="A106" s="65" t="s">
        <v>828</v>
      </c>
      <c r="B106" s="66" t="s">
        <v>858</v>
      </c>
      <c r="C106" s="68" t="s">
        <v>118</v>
      </c>
      <c r="D106" s="65" t="s">
        <v>856</v>
      </c>
      <c r="E106" s="167" t="s">
        <v>857</v>
      </c>
      <c r="F106" s="113" t="s">
        <v>217</v>
      </c>
      <c r="G106" s="68">
        <v>1.0</v>
      </c>
      <c r="H106" s="68">
        <v>1.0</v>
      </c>
      <c r="I106" s="68">
        <v>1.0</v>
      </c>
      <c r="J106" s="165">
        <v>50.0</v>
      </c>
      <c r="K106" s="70">
        <v>50.0</v>
      </c>
      <c r="L106" s="71" t="s">
        <v>306</v>
      </c>
      <c r="M106" s="74"/>
      <c r="N106" s="74"/>
      <c r="O106" s="74"/>
      <c r="P106" s="74"/>
      <c r="Q106" s="74"/>
      <c r="R106" s="74"/>
      <c r="S106" s="74"/>
      <c r="T106" s="74"/>
      <c r="U106" s="74"/>
      <c r="V106" s="74"/>
      <c r="W106" s="74"/>
      <c r="X106" s="74"/>
      <c r="Y106" s="74"/>
      <c r="Z106" s="74"/>
    </row>
    <row r="107" ht="11.25" customHeight="1">
      <c r="A107" s="65" t="s">
        <v>828</v>
      </c>
      <c r="B107" s="66" t="s">
        <v>859</v>
      </c>
      <c r="C107" s="68" t="s">
        <v>118</v>
      </c>
      <c r="D107" s="65" t="s">
        <v>830</v>
      </c>
      <c r="E107" s="167" t="s">
        <v>831</v>
      </c>
      <c r="F107" s="113" t="s">
        <v>819</v>
      </c>
      <c r="G107" s="68">
        <v>1.0</v>
      </c>
      <c r="H107" s="68">
        <v>1.0</v>
      </c>
      <c r="I107" s="68">
        <v>1.0</v>
      </c>
      <c r="J107" s="165">
        <v>50.0</v>
      </c>
      <c r="K107" s="70">
        <v>50.0</v>
      </c>
      <c r="L107" s="71" t="s">
        <v>306</v>
      </c>
      <c r="M107" s="74"/>
      <c r="N107" s="74"/>
      <c r="O107" s="74"/>
      <c r="P107" s="74"/>
      <c r="Q107" s="74"/>
      <c r="R107" s="74"/>
      <c r="S107" s="74"/>
      <c r="T107" s="74"/>
      <c r="U107" s="74"/>
      <c r="V107" s="74"/>
      <c r="W107" s="74"/>
      <c r="X107" s="74"/>
      <c r="Y107" s="74"/>
      <c r="Z107" s="74"/>
    </row>
    <row r="108" ht="11.25" customHeight="1">
      <c r="A108" s="65" t="s">
        <v>860</v>
      </c>
      <c r="B108" s="66" t="s">
        <v>861</v>
      </c>
      <c r="C108" s="68" t="s">
        <v>118</v>
      </c>
      <c r="D108" s="65" t="s">
        <v>715</v>
      </c>
      <c r="E108" s="167" t="s">
        <v>862</v>
      </c>
      <c r="F108" s="113" t="s">
        <v>613</v>
      </c>
      <c r="G108" s="68">
        <v>2.0</v>
      </c>
      <c r="H108" s="68">
        <v>1.0</v>
      </c>
      <c r="I108" s="68">
        <v>2.0</v>
      </c>
      <c r="J108" s="165">
        <v>50.0</v>
      </c>
      <c r="K108" s="70">
        <v>25.0</v>
      </c>
      <c r="L108" s="71" t="s">
        <v>306</v>
      </c>
      <c r="M108" s="74"/>
      <c r="N108" s="74"/>
      <c r="O108" s="74"/>
      <c r="P108" s="74"/>
      <c r="Q108" s="74"/>
      <c r="R108" s="74"/>
      <c r="S108" s="74"/>
      <c r="T108" s="74"/>
      <c r="U108" s="74"/>
      <c r="V108" s="74"/>
      <c r="W108" s="74"/>
      <c r="X108" s="74"/>
      <c r="Y108" s="74"/>
      <c r="Z108" s="74"/>
    </row>
    <row r="109" ht="11.25" customHeight="1">
      <c r="A109" s="65" t="s">
        <v>863</v>
      </c>
      <c r="B109" s="66" t="s">
        <v>271</v>
      </c>
      <c r="C109" s="68" t="s">
        <v>118</v>
      </c>
      <c r="D109" s="65" t="s">
        <v>707</v>
      </c>
      <c r="E109" s="167" t="s">
        <v>708</v>
      </c>
      <c r="F109" s="113" t="s">
        <v>217</v>
      </c>
      <c r="G109" s="68">
        <v>2.0</v>
      </c>
      <c r="H109" s="68">
        <v>2.0</v>
      </c>
      <c r="I109" s="68">
        <v>2.0</v>
      </c>
      <c r="J109" s="165">
        <v>50.0</v>
      </c>
      <c r="K109" s="70">
        <v>25.0</v>
      </c>
      <c r="L109" s="71" t="s">
        <v>306</v>
      </c>
      <c r="M109" s="74"/>
      <c r="N109" s="74"/>
      <c r="O109" s="74"/>
      <c r="P109" s="74"/>
      <c r="Q109" s="74"/>
      <c r="R109" s="74"/>
      <c r="S109" s="74"/>
      <c r="T109" s="74"/>
      <c r="U109" s="74"/>
      <c r="V109" s="74"/>
      <c r="W109" s="74"/>
      <c r="X109" s="74"/>
      <c r="Y109" s="74"/>
      <c r="Z109" s="74"/>
    </row>
    <row r="110" ht="11.25" customHeight="1">
      <c r="A110" s="65" t="s">
        <v>863</v>
      </c>
      <c r="B110" s="66" t="s">
        <v>271</v>
      </c>
      <c r="C110" s="68" t="s">
        <v>118</v>
      </c>
      <c r="D110" s="65" t="s">
        <v>709</v>
      </c>
      <c r="E110" s="167" t="s">
        <v>864</v>
      </c>
      <c r="F110" s="113" t="s">
        <v>613</v>
      </c>
      <c r="G110" s="68">
        <v>2.0</v>
      </c>
      <c r="H110" s="68">
        <v>2.0</v>
      </c>
      <c r="I110" s="68">
        <v>2.0</v>
      </c>
      <c r="J110" s="165">
        <v>50.0</v>
      </c>
      <c r="K110" s="70">
        <v>25.0</v>
      </c>
      <c r="L110" s="71" t="s">
        <v>306</v>
      </c>
      <c r="M110" s="74"/>
      <c r="N110" s="74"/>
      <c r="O110" s="74"/>
      <c r="P110" s="74"/>
      <c r="Q110" s="74"/>
      <c r="R110" s="74"/>
      <c r="S110" s="74"/>
      <c r="T110" s="74"/>
      <c r="U110" s="74"/>
      <c r="V110" s="74"/>
      <c r="W110" s="74"/>
      <c r="X110" s="74"/>
      <c r="Y110" s="74"/>
      <c r="Z110" s="74"/>
    </row>
    <row r="111" ht="11.25" customHeight="1">
      <c r="A111" s="65" t="s">
        <v>863</v>
      </c>
      <c r="B111" s="66" t="s">
        <v>271</v>
      </c>
      <c r="C111" s="68" t="s">
        <v>118</v>
      </c>
      <c r="D111" s="65" t="s">
        <v>711</v>
      </c>
      <c r="E111" s="167" t="s">
        <v>712</v>
      </c>
      <c r="F111" s="113" t="s">
        <v>217</v>
      </c>
      <c r="G111" s="68">
        <v>2.0</v>
      </c>
      <c r="H111" s="68">
        <v>2.0</v>
      </c>
      <c r="I111" s="68">
        <v>2.0</v>
      </c>
      <c r="J111" s="165">
        <v>50.0</v>
      </c>
      <c r="K111" s="70">
        <v>25.0</v>
      </c>
      <c r="L111" s="71" t="s">
        <v>306</v>
      </c>
      <c r="M111" s="74"/>
      <c r="N111" s="74"/>
      <c r="O111" s="74"/>
      <c r="P111" s="74"/>
      <c r="Q111" s="74"/>
      <c r="R111" s="74"/>
      <c r="S111" s="74"/>
      <c r="T111" s="74"/>
      <c r="U111" s="74"/>
      <c r="V111" s="74"/>
      <c r="W111" s="74"/>
      <c r="X111" s="74"/>
      <c r="Y111" s="74"/>
      <c r="Z111" s="74"/>
    </row>
    <row r="112" ht="11.25" customHeight="1">
      <c r="A112" s="65" t="s">
        <v>863</v>
      </c>
      <c r="B112" s="66" t="s">
        <v>271</v>
      </c>
      <c r="C112" s="68" t="s">
        <v>118</v>
      </c>
      <c r="D112" s="65" t="s">
        <v>715</v>
      </c>
      <c r="E112" s="167" t="s">
        <v>862</v>
      </c>
      <c r="F112" s="113" t="s">
        <v>613</v>
      </c>
      <c r="G112" s="68">
        <v>2.0</v>
      </c>
      <c r="H112" s="68">
        <v>2.0</v>
      </c>
      <c r="I112" s="68">
        <v>2.0</v>
      </c>
      <c r="J112" s="165">
        <v>50.0</v>
      </c>
      <c r="K112" s="70">
        <v>25.0</v>
      </c>
      <c r="L112" s="71" t="s">
        <v>306</v>
      </c>
      <c r="M112" s="74"/>
      <c r="N112" s="74"/>
      <c r="O112" s="74"/>
      <c r="P112" s="74"/>
      <c r="Q112" s="74"/>
      <c r="R112" s="74"/>
      <c r="S112" s="74"/>
      <c r="T112" s="74"/>
      <c r="U112" s="74"/>
      <c r="V112" s="74"/>
      <c r="W112" s="74"/>
      <c r="X112" s="74"/>
      <c r="Y112" s="74"/>
      <c r="Z112" s="74"/>
    </row>
    <row r="113" ht="11.25" customHeight="1">
      <c r="A113" s="65" t="s">
        <v>863</v>
      </c>
      <c r="B113" s="66" t="s">
        <v>271</v>
      </c>
      <c r="C113" s="68" t="s">
        <v>118</v>
      </c>
      <c r="D113" s="65" t="s">
        <v>716</v>
      </c>
      <c r="E113" s="167" t="s">
        <v>717</v>
      </c>
      <c r="F113" s="113" t="s">
        <v>217</v>
      </c>
      <c r="G113" s="68">
        <v>2.0</v>
      </c>
      <c r="H113" s="68">
        <v>2.0</v>
      </c>
      <c r="I113" s="68">
        <v>2.0</v>
      </c>
      <c r="J113" s="165">
        <v>50.0</v>
      </c>
      <c r="K113" s="70">
        <v>25.0</v>
      </c>
      <c r="L113" s="71" t="s">
        <v>306</v>
      </c>
      <c r="M113" s="74"/>
      <c r="N113" s="74"/>
      <c r="O113" s="74"/>
      <c r="P113" s="74"/>
      <c r="Q113" s="74"/>
      <c r="R113" s="74"/>
      <c r="S113" s="74"/>
      <c r="T113" s="74"/>
      <c r="U113" s="74"/>
      <c r="V113" s="74"/>
      <c r="W113" s="74"/>
      <c r="X113" s="74"/>
      <c r="Y113" s="74"/>
      <c r="Z113" s="74"/>
    </row>
    <row r="114" ht="11.25" customHeight="1">
      <c r="A114" s="65" t="s">
        <v>828</v>
      </c>
      <c r="B114" s="66" t="s">
        <v>865</v>
      </c>
      <c r="C114" s="68" t="s">
        <v>118</v>
      </c>
      <c r="D114" s="65" t="s">
        <v>813</v>
      </c>
      <c r="E114" s="167" t="s">
        <v>814</v>
      </c>
      <c r="F114" s="113" t="s">
        <v>866</v>
      </c>
      <c r="G114" s="68">
        <v>1.0</v>
      </c>
      <c r="H114" s="68">
        <v>1.0</v>
      </c>
      <c r="I114" s="68">
        <v>1.0</v>
      </c>
      <c r="J114" s="165">
        <v>50.0</v>
      </c>
      <c r="K114" s="70">
        <v>50.0</v>
      </c>
      <c r="L114" s="71" t="s">
        <v>306</v>
      </c>
      <c r="M114" s="74"/>
      <c r="N114" s="74"/>
      <c r="O114" s="74"/>
      <c r="P114" s="74"/>
      <c r="Q114" s="74"/>
      <c r="R114" s="74"/>
      <c r="S114" s="74"/>
      <c r="T114" s="74"/>
      <c r="U114" s="74"/>
      <c r="V114" s="74"/>
      <c r="W114" s="74"/>
      <c r="X114" s="74"/>
      <c r="Y114" s="74"/>
      <c r="Z114" s="74"/>
    </row>
    <row r="115" ht="11.25" customHeight="1">
      <c r="A115" s="65" t="s">
        <v>828</v>
      </c>
      <c r="B115" s="66" t="s">
        <v>867</v>
      </c>
      <c r="C115" s="68" t="s">
        <v>118</v>
      </c>
      <c r="D115" s="65" t="s">
        <v>726</v>
      </c>
      <c r="E115" s="167" t="s">
        <v>727</v>
      </c>
      <c r="F115" s="113" t="s">
        <v>866</v>
      </c>
      <c r="G115" s="68">
        <v>1.0</v>
      </c>
      <c r="H115" s="68">
        <v>1.0</v>
      </c>
      <c r="I115" s="68">
        <v>1.0</v>
      </c>
      <c r="J115" s="165">
        <v>50.0</v>
      </c>
      <c r="K115" s="70">
        <v>50.0</v>
      </c>
      <c r="L115" s="71" t="s">
        <v>306</v>
      </c>
      <c r="M115" s="74"/>
      <c r="N115" s="74"/>
      <c r="O115" s="74"/>
      <c r="P115" s="74"/>
      <c r="Q115" s="74"/>
      <c r="R115" s="74"/>
      <c r="S115" s="74"/>
      <c r="T115" s="74"/>
      <c r="U115" s="74"/>
      <c r="V115" s="74"/>
      <c r="W115" s="74"/>
      <c r="X115" s="74"/>
      <c r="Y115" s="74"/>
      <c r="Z115" s="74"/>
    </row>
    <row r="116" ht="11.25" customHeight="1">
      <c r="A116" s="65" t="s">
        <v>828</v>
      </c>
      <c r="B116" s="66" t="s">
        <v>867</v>
      </c>
      <c r="C116" s="68" t="s">
        <v>118</v>
      </c>
      <c r="D116" s="65" t="s">
        <v>815</v>
      </c>
      <c r="E116" s="167" t="s">
        <v>816</v>
      </c>
      <c r="F116" s="113" t="s">
        <v>866</v>
      </c>
      <c r="G116" s="68">
        <v>1.0</v>
      </c>
      <c r="H116" s="68">
        <v>1.0</v>
      </c>
      <c r="I116" s="68">
        <v>1.0</v>
      </c>
      <c r="J116" s="165">
        <v>50.0</v>
      </c>
      <c r="K116" s="70">
        <v>50.0</v>
      </c>
      <c r="L116" s="71" t="s">
        <v>306</v>
      </c>
      <c r="M116" s="74"/>
      <c r="N116" s="74"/>
      <c r="O116" s="74"/>
      <c r="P116" s="74"/>
      <c r="Q116" s="74"/>
      <c r="R116" s="74"/>
      <c r="S116" s="74"/>
      <c r="T116" s="74"/>
      <c r="U116" s="74"/>
      <c r="V116" s="74"/>
      <c r="W116" s="74"/>
      <c r="X116" s="74"/>
      <c r="Y116" s="74"/>
      <c r="Z116" s="74"/>
    </row>
    <row r="117" ht="11.25" customHeight="1">
      <c r="A117" s="65" t="s">
        <v>868</v>
      </c>
      <c r="B117" s="66" t="s">
        <v>869</v>
      </c>
      <c r="C117" s="68" t="s">
        <v>118</v>
      </c>
      <c r="D117" s="65" t="s">
        <v>811</v>
      </c>
      <c r="E117" s="167" t="s">
        <v>812</v>
      </c>
      <c r="F117" s="113" t="s">
        <v>217</v>
      </c>
      <c r="G117" s="68">
        <v>2.0</v>
      </c>
      <c r="H117" s="68">
        <v>2.0</v>
      </c>
      <c r="I117" s="68">
        <v>2.0</v>
      </c>
      <c r="J117" s="165">
        <v>50.0</v>
      </c>
      <c r="K117" s="70">
        <v>25.0</v>
      </c>
      <c r="L117" s="71" t="s">
        <v>306</v>
      </c>
      <c r="M117" s="74"/>
      <c r="N117" s="74"/>
      <c r="O117" s="74"/>
      <c r="P117" s="74"/>
      <c r="Q117" s="74"/>
      <c r="R117" s="74"/>
      <c r="S117" s="74"/>
      <c r="T117" s="74"/>
      <c r="U117" s="74"/>
      <c r="V117" s="74"/>
      <c r="W117" s="74"/>
      <c r="X117" s="74"/>
      <c r="Y117" s="74"/>
      <c r="Z117" s="74"/>
    </row>
    <row r="118" ht="11.25" customHeight="1">
      <c r="A118" s="64" t="s">
        <v>868</v>
      </c>
      <c r="B118" s="182" t="s">
        <v>869</v>
      </c>
      <c r="C118" s="68" t="s">
        <v>118</v>
      </c>
      <c r="D118" s="65" t="s">
        <v>870</v>
      </c>
      <c r="E118" s="167" t="s">
        <v>871</v>
      </c>
      <c r="F118" s="113" t="s">
        <v>217</v>
      </c>
      <c r="G118" s="68">
        <v>2.0</v>
      </c>
      <c r="H118" s="68">
        <v>2.0</v>
      </c>
      <c r="I118" s="68">
        <v>2.0</v>
      </c>
      <c r="J118" s="165">
        <v>50.0</v>
      </c>
      <c r="K118" s="70">
        <v>25.0</v>
      </c>
      <c r="L118" s="71" t="s">
        <v>306</v>
      </c>
      <c r="M118" s="74"/>
      <c r="N118" s="74"/>
      <c r="O118" s="74"/>
      <c r="P118" s="74"/>
      <c r="Q118" s="74"/>
      <c r="R118" s="74"/>
      <c r="S118" s="74"/>
      <c r="T118" s="74"/>
      <c r="U118" s="74"/>
      <c r="V118" s="74"/>
      <c r="W118" s="74"/>
      <c r="X118" s="74"/>
      <c r="Y118" s="74"/>
      <c r="Z118" s="74"/>
    </row>
    <row r="119" ht="11.25" customHeight="1">
      <c r="A119" s="64" t="s">
        <v>868</v>
      </c>
      <c r="B119" s="182" t="s">
        <v>869</v>
      </c>
      <c r="C119" s="68" t="s">
        <v>118</v>
      </c>
      <c r="D119" s="65" t="s">
        <v>872</v>
      </c>
      <c r="E119" s="167" t="s">
        <v>873</v>
      </c>
      <c r="F119" s="113" t="s">
        <v>217</v>
      </c>
      <c r="G119" s="68">
        <v>2.0</v>
      </c>
      <c r="H119" s="68">
        <v>2.0</v>
      </c>
      <c r="I119" s="68">
        <v>2.0</v>
      </c>
      <c r="J119" s="165">
        <v>50.0</v>
      </c>
      <c r="K119" s="70">
        <v>25.0</v>
      </c>
      <c r="L119" s="71" t="s">
        <v>306</v>
      </c>
      <c r="M119" s="74"/>
      <c r="N119" s="74"/>
      <c r="O119" s="74"/>
      <c r="P119" s="74"/>
      <c r="Q119" s="74"/>
      <c r="R119" s="74"/>
      <c r="S119" s="74"/>
      <c r="T119" s="74"/>
      <c r="U119" s="74"/>
      <c r="V119" s="74"/>
      <c r="W119" s="74"/>
      <c r="X119" s="74"/>
      <c r="Y119" s="74"/>
      <c r="Z119" s="74"/>
    </row>
    <row r="120" ht="11.25" customHeight="1">
      <c r="A120" s="65" t="s">
        <v>828</v>
      </c>
      <c r="B120" s="66" t="s">
        <v>874</v>
      </c>
      <c r="C120" s="68" t="s">
        <v>118</v>
      </c>
      <c r="D120" s="65" t="s">
        <v>875</v>
      </c>
      <c r="E120" s="167" t="s">
        <v>876</v>
      </c>
      <c r="F120" s="113" t="s">
        <v>866</v>
      </c>
      <c r="G120" s="68">
        <v>1.0</v>
      </c>
      <c r="H120" s="68">
        <v>1.0</v>
      </c>
      <c r="I120" s="68">
        <v>1.0</v>
      </c>
      <c r="J120" s="165">
        <v>50.0</v>
      </c>
      <c r="K120" s="70">
        <v>50.0</v>
      </c>
      <c r="L120" s="71" t="s">
        <v>306</v>
      </c>
      <c r="M120" s="74"/>
      <c r="N120" s="74"/>
      <c r="O120" s="74"/>
      <c r="P120" s="74"/>
      <c r="Q120" s="74"/>
      <c r="R120" s="74"/>
      <c r="S120" s="74"/>
      <c r="T120" s="74"/>
      <c r="U120" s="74"/>
      <c r="V120" s="74"/>
      <c r="W120" s="74"/>
      <c r="X120" s="74"/>
      <c r="Y120" s="74"/>
      <c r="Z120" s="74"/>
    </row>
    <row r="121" ht="11.25" customHeight="1">
      <c r="A121" s="65" t="s">
        <v>828</v>
      </c>
      <c r="B121" s="66" t="s">
        <v>877</v>
      </c>
      <c r="C121" s="68" t="s">
        <v>118</v>
      </c>
      <c r="D121" s="65" t="s">
        <v>878</v>
      </c>
      <c r="E121" s="167" t="s">
        <v>879</v>
      </c>
      <c r="F121" s="113" t="s">
        <v>866</v>
      </c>
      <c r="G121" s="68">
        <v>1.0</v>
      </c>
      <c r="H121" s="68">
        <v>1.0</v>
      </c>
      <c r="I121" s="68">
        <v>1.0</v>
      </c>
      <c r="J121" s="165">
        <v>50.0</v>
      </c>
      <c r="K121" s="70">
        <v>50.0</v>
      </c>
      <c r="L121" s="71" t="s">
        <v>306</v>
      </c>
      <c r="M121" s="74"/>
      <c r="N121" s="74"/>
      <c r="O121" s="74"/>
      <c r="P121" s="74"/>
      <c r="Q121" s="74"/>
      <c r="R121" s="74"/>
      <c r="S121" s="74"/>
      <c r="T121" s="74"/>
      <c r="U121" s="74"/>
      <c r="V121" s="74"/>
      <c r="W121" s="74"/>
      <c r="X121" s="74"/>
      <c r="Y121" s="74"/>
      <c r="Z121" s="74"/>
    </row>
    <row r="122" ht="11.25" customHeight="1">
      <c r="A122" s="65" t="s">
        <v>880</v>
      </c>
      <c r="B122" s="66" t="s">
        <v>881</v>
      </c>
      <c r="C122" s="68" t="s">
        <v>118</v>
      </c>
      <c r="D122" s="65" t="s">
        <v>882</v>
      </c>
      <c r="E122" s="167" t="s">
        <v>883</v>
      </c>
      <c r="F122" s="113" t="s">
        <v>613</v>
      </c>
      <c r="G122" s="68">
        <v>2.0</v>
      </c>
      <c r="H122" s="68">
        <v>1.0</v>
      </c>
      <c r="I122" s="68">
        <v>2.0</v>
      </c>
      <c r="J122" s="165">
        <v>50.0</v>
      </c>
      <c r="K122" s="70">
        <v>25.0</v>
      </c>
      <c r="L122" s="71" t="s">
        <v>306</v>
      </c>
      <c r="M122" s="74"/>
      <c r="N122" s="74"/>
      <c r="O122" s="74"/>
      <c r="P122" s="74"/>
      <c r="Q122" s="74"/>
      <c r="R122" s="74"/>
      <c r="S122" s="74"/>
      <c r="T122" s="74"/>
      <c r="U122" s="74"/>
      <c r="V122" s="74"/>
      <c r="W122" s="74"/>
      <c r="X122" s="74"/>
      <c r="Y122" s="74"/>
      <c r="Z122" s="74"/>
    </row>
    <row r="123" ht="11.25" customHeight="1">
      <c r="A123" s="65" t="s">
        <v>828</v>
      </c>
      <c r="B123" s="66" t="s">
        <v>884</v>
      </c>
      <c r="C123" s="68" t="s">
        <v>118</v>
      </c>
      <c r="D123" s="65" t="s">
        <v>830</v>
      </c>
      <c r="E123" s="167" t="s">
        <v>831</v>
      </c>
      <c r="F123" s="113" t="s">
        <v>819</v>
      </c>
      <c r="G123" s="68">
        <v>1.0</v>
      </c>
      <c r="H123" s="68">
        <v>1.0</v>
      </c>
      <c r="I123" s="68">
        <v>1.0</v>
      </c>
      <c r="J123" s="165">
        <v>50.0</v>
      </c>
      <c r="K123" s="70">
        <v>50.0</v>
      </c>
      <c r="L123" s="71" t="s">
        <v>306</v>
      </c>
      <c r="M123" s="74"/>
      <c r="N123" s="74"/>
      <c r="O123" s="74"/>
      <c r="P123" s="74"/>
      <c r="Q123" s="74"/>
      <c r="R123" s="74"/>
      <c r="S123" s="74"/>
      <c r="T123" s="74"/>
      <c r="U123" s="74"/>
      <c r="V123" s="74"/>
      <c r="W123" s="74"/>
      <c r="X123" s="74"/>
      <c r="Y123" s="74"/>
      <c r="Z123" s="74"/>
    </row>
    <row r="124" ht="11.25" customHeight="1">
      <c r="A124" s="65" t="s">
        <v>828</v>
      </c>
      <c r="B124" s="66" t="s">
        <v>884</v>
      </c>
      <c r="C124" s="68" t="s">
        <v>118</v>
      </c>
      <c r="D124" s="65" t="s">
        <v>885</v>
      </c>
      <c r="E124" s="167" t="s">
        <v>886</v>
      </c>
      <c r="F124" s="113" t="s">
        <v>217</v>
      </c>
      <c r="G124" s="68">
        <v>1.0</v>
      </c>
      <c r="H124" s="68">
        <v>1.0</v>
      </c>
      <c r="I124" s="68">
        <v>1.0</v>
      </c>
      <c r="J124" s="165">
        <v>50.0</v>
      </c>
      <c r="K124" s="70">
        <v>50.0</v>
      </c>
      <c r="L124" s="71" t="s">
        <v>306</v>
      </c>
      <c r="M124" s="74"/>
      <c r="N124" s="74"/>
      <c r="O124" s="74"/>
      <c r="P124" s="74"/>
      <c r="Q124" s="74"/>
      <c r="R124" s="74"/>
      <c r="S124" s="74"/>
      <c r="T124" s="74"/>
      <c r="U124" s="74"/>
      <c r="V124" s="74"/>
      <c r="W124" s="74"/>
      <c r="X124" s="74"/>
      <c r="Y124" s="74"/>
      <c r="Z124" s="74"/>
    </row>
    <row r="125" ht="11.25" customHeight="1">
      <c r="A125" s="65" t="s">
        <v>828</v>
      </c>
      <c r="B125" s="66" t="s">
        <v>887</v>
      </c>
      <c r="C125" s="68" t="s">
        <v>118</v>
      </c>
      <c r="D125" s="65" t="s">
        <v>888</v>
      </c>
      <c r="E125" s="167" t="s">
        <v>889</v>
      </c>
      <c r="F125" s="113" t="s">
        <v>217</v>
      </c>
      <c r="G125" s="68">
        <v>1.0</v>
      </c>
      <c r="H125" s="68">
        <v>1.0</v>
      </c>
      <c r="I125" s="68">
        <v>1.0</v>
      </c>
      <c r="J125" s="165">
        <v>50.0</v>
      </c>
      <c r="K125" s="70">
        <v>50.0</v>
      </c>
      <c r="L125" s="71" t="s">
        <v>306</v>
      </c>
      <c r="M125" s="74"/>
      <c r="N125" s="74"/>
      <c r="O125" s="74"/>
      <c r="P125" s="74"/>
      <c r="Q125" s="74"/>
      <c r="R125" s="74"/>
      <c r="S125" s="74"/>
      <c r="T125" s="74"/>
      <c r="U125" s="74"/>
      <c r="V125" s="74"/>
      <c r="W125" s="74"/>
      <c r="X125" s="74"/>
      <c r="Y125" s="74"/>
      <c r="Z125" s="74"/>
    </row>
    <row r="126" ht="11.25" customHeight="1">
      <c r="A126" s="65" t="s">
        <v>890</v>
      </c>
      <c r="B126" s="66" t="s">
        <v>226</v>
      </c>
      <c r="C126" s="68" t="s">
        <v>118</v>
      </c>
      <c r="D126" s="65" t="s">
        <v>833</v>
      </c>
      <c r="E126" s="167" t="s">
        <v>683</v>
      </c>
      <c r="F126" s="113" t="s">
        <v>217</v>
      </c>
      <c r="G126" s="68">
        <v>2.0</v>
      </c>
      <c r="H126" s="68">
        <v>2.0</v>
      </c>
      <c r="I126" s="68">
        <v>2.0</v>
      </c>
      <c r="J126" s="165">
        <v>50.0</v>
      </c>
      <c r="K126" s="70">
        <v>25.0</v>
      </c>
      <c r="L126" s="71" t="s">
        <v>306</v>
      </c>
      <c r="M126" s="74"/>
      <c r="N126" s="74"/>
      <c r="O126" s="74"/>
      <c r="P126" s="74"/>
      <c r="Q126" s="74"/>
      <c r="R126" s="74"/>
      <c r="S126" s="74"/>
      <c r="T126" s="74"/>
      <c r="U126" s="74"/>
      <c r="V126" s="74"/>
      <c r="W126" s="74"/>
      <c r="X126" s="74"/>
      <c r="Y126" s="74"/>
      <c r="Z126" s="74"/>
    </row>
    <row r="127" ht="11.25" customHeight="1">
      <c r="A127" s="65" t="s">
        <v>890</v>
      </c>
      <c r="B127" s="66" t="s">
        <v>226</v>
      </c>
      <c r="C127" s="68" t="s">
        <v>118</v>
      </c>
      <c r="D127" s="65" t="s">
        <v>891</v>
      </c>
      <c r="E127" s="167" t="s">
        <v>685</v>
      </c>
      <c r="F127" s="113" t="s">
        <v>217</v>
      </c>
      <c r="G127" s="68">
        <v>2.0</v>
      </c>
      <c r="H127" s="68">
        <v>2.0</v>
      </c>
      <c r="I127" s="68">
        <v>2.0</v>
      </c>
      <c r="J127" s="165">
        <v>50.0</v>
      </c>
      <c r="K127" s="70">
        <v>25.0</v>
      </c>
      <c r="L127" s="71" t="s">
        <v>306</v>
      </c>
      <c r="M127" s="74"/>
      <c r="N127" s="74"/>
      <c r="O127" s="74"/>
      <c r="P127" s="74"/>
      <c r="Q127" s="74"/>
      <c r="R127" s="74"/>
      <c r="S127" s="74"/>
      <c r="T127" s="74"/>
      <c r="U127" s="74"/>
      <c r="V127" s="74"/>
      <c r="W127" s="74"/>
      <c r="X127" s="74"/>
      <c r="Y127" s="74"/>
      <c r="Z127" s="74"/>
    </row>
    <row r="128" ht="11.25" customHeight="1">
      <c r="A128" s="65" t="s">
        <v>890</v>
      </c>
      <c r="B128" s="66" t="s">
        <v>686</v>
      </c>
      <c r="C128" s="68" t="s">
        <v>118</v>
      </c>
      <c r="D128" s="65" t="s">
        <v>715</v>
      </c>
      <c r="E128" s="167" t="s">
        <v>862</v>
      </c>
      <c r="F128" s="113" t="s">
        <v>613</v>
      </c>
      <c r="G128" s="68">
        <v>2.0</v>
      </c>
      <c r="H128" s="68">
        <v>2.0</v>
      </c>
      <c r="I128" s="68">
        <v>2.0</v>
      </c>
      <c r="J128" s="165">
        <v>50.0</v>
      </c>
      <c r="K128" s="70">
        <v>25.0</v>
      </c>
      <c r="L128" s="71" t="s">
        <v>306</v>
      </c>
      <c r="M128" s="74"/>
      <c r="N128" s="74"/>
      <c r="O128" s="74"/>
      <c r="P128" s="74"/>
      <c r="Q128" s="74"/>
      <c r="R128" s="74"/>
      <c r="S128" s="74"/>
      <c r="T128" s="74"/>
      <c r="U128" s="74"/>
      <c r="V128" s="74"/>
      <c r="W128" s="74"/>
      <c r="X128" s="74"/>
      <c r="Y128" s="74"/>
      <c r="Z128" s="74"/>
    </row>
    <row r="129" ht="11.25" customHeight="1">
      <c r="A129" s="65" t="s">
        <v>890</v>
      </c>
      <c r="B129" s="66" t="s">
        <v>686</v>
      </c>
      <c r="C129" s="68" t="s">
        <v>118</v>
      </c>
      <c r="D129" s="65" t="s">
        <v>892</v>
      </c>
      <c r="E129" s="167" t="s">
        <v>893</v>
      </c>
      <c r="F129" s="113" t="s">
        <v>613</v>
      </c>
      <c r="G129" s="68">
        <v>2.0</v>
      </c>
      <c r="H129" s="68">
        <v>2.0</v>
      </c>
      <c r="I129" s="68">
        <v>2.0</v>
      </c>
      <c r="J129" s="165">
        <v>50.0</v>
      </c>
      <c r="K129" s="70">
        <v>25.0</v>
      </c>
      <c r="L129" s="71" t="s">
        <v>306</v>
      </c>
      <c r="M129" s="74"/>
      <c r="N129" s="74"/>
      <c r="O129" s="74"/>
      <c r="P129" s="74"/>
      <c r="Q129" s="74"/>
      <c r="R129" s="74"/>
      <c r="S129" s="74"/>
      <c r="T129" s="74"/>
      <c r="U129" s="74"/>
      <c r="V129" s="74"/>
      <c r="W129" s="74"/>
      <c r="X129" s="74"/>
      <c r="Y129" s="74"/>
      <c r="Z129" s="74"/>
    </row>
    <row r="130" ht="11.25" customHeight="1">
      <c r="A130" s="65" t="s">
        <v>828</v>
      </c>
      <c r="B130" s="66" t="s">
        <v>894</v>
      </c>
      <c r="C130" s="68" t="s">
        <v>118</v>
      </c>
      <c r="D130" s="65" t="s">
        <v>720</v>
      </c>
      <c r="E130" s="167" t="s">
        <v>721</v>
      </c>
      <c r="F130" s="113" t="s">
        <v>217</v>
      </c>
      <c r="G130" s="68">
        <v>1.0</v>
      </c>
      <c r="H130" s="68">
        <v>1.0</v>
      </c>
      <c r="I130" s="68">
        <v>1.0</v>
      </c>
      <c r="J130" s="165">
        <v>50.0</v>
      </c>
      <c r="K130" s="70">
        <v>50.0</v>
      </c>
      <c r="L130" s="71" t="s">
        <v>306</v>
      </c>
      <c r="M130" s="74"/>
      <c r="N130" s="74"/>
      <c r="O130" s="74"/>
      <c r="P130" s="74"/>
      <c r="Q130" s="74"/>
      <c r="R130" s="74"/>
      <c r="S130" s="74"/>
      <c r="T130" s="74"/>
      <c r="U130" s="74"/>
      <c r="V130" s="74"/>
      <c r="W130" s="74"/>
      <c r="X130" s="74"/>
      <c r="Y130" s="74"/>
      <c r="Z130" s="74"/>
    </row>
    <row r="131" ht="11.25" customHeight="1">
      <c r="A131" s="65" t="s">
        <v>828</v>
      </c>
      <c r="B131" s="66" t="s">
        <v>894</v>
      </c>
      <c r="C131" s="68" t="s">
        <v>118</v>
      </c>
      <c r="D131" s="65" t="s">
        <v>895</v>
      </c>
      <c r="E131" s="167" t="s">
        <v>896</v>
      </c>
      <c r="F131" s="113" t="s">
        <v>217</v>
      </c>
      <c r="G131" s="68">
        <v>1.0</v>
      </c>
      <c r="H131" s="68">
        <v>1.0</v>
      </c>
      <c r="I131" s="68">
        <v>1.0</v>
      </c>
      <c r="J131" s="165">
        <v>50.0</v>
      </c>
      <c r="K131" s="70">
        <v>50.0</v>
      </c>
      <c r="L131" s="71" t="s">
        <v>306</v>
      </c>
      <c r="M131" s="74"/>
      <c r="N131" s="74"/>
      <c r="O131" s="74"/>
      <c r="P131" s="74"/>
      <c r="Q131" s="74"/>
      <c r="R131" s="74"/>
      <c r="S131" s="74"/>
      <c r="T131" s="74"/>
      <c r="U131" s="74"/>
      <c r="V131" s="74"/>
      <c r="W131" s="74"/>
      <c r="X131" s="74"/>
      <c r="Y131" s="74"/>
      <c r="Z131" s="74"/>
    </row>
    <row r="132" ht="11.25" customHeight="1">
      <c r="A132" s="65" t="s">
        <v>828</v>
      </c>
      <c r="B132" s="66" t="s">
        <v>897</v>
      </c>
      <c r="C132" s="68" t="s">
        <v>118</v>
      </c>
      <c r="D132" s="65" t="s">
        <v>726</v>
      </c>
      <c r="E132" s="167" t="s">
        <v>727</v>
      </c>
      <c r="F132" s="113" t="s">
        <v>217</v>
      </c>
      <c r="G132" s="68">
        <v>1.0</v>
      </c>
      <c r="H132" s="68">
        <v>1.0</v>
      </c>
      <c r="I132" s="68">
        <v>1.0</v>
      </c>
      <c r="J132" s="165">
        <v>50.0</v>
      </c>
      <c r="K132" s="70">
        <v>50.0</v>
      </c>
      <c r="L132" s="71" t="s">
        <v>306</v>
      </c>
      <c r="M132" s="74"/>
      <c r="N132" s="74"/>
      <c r="O132" s="74"/>
      <c r="P132" s="74"/>
      <c r="Q132" s="74"/>
      <c r="R132" s="74"/>
      <c r="S132" s="74"/>
      <c r="T132" s="74"/>
      <c r="U132" s="74"/>
      <c r="V132" s="74"/>
      <c r="W132" s="74"/>
      <c r="X132" s="74"/>
      <c r="Y132" s="74"/>
      <c r="Z132" s="74"/>
    </row>
    <row r="133" ht="11.25" customHeight="1">
      <c r="A133" s="65" t="s">
        <v>828</v>
      </c>
      <c r="B133" s="66" t="s">
        <v>898</v>
      </c>
      <c r="C133" s="68" t="s">
        <v>118</v>
      </c>
      <c r="D133" s="65" t="s">
        <v>899</v>
      </c>
      <c r="E133" s="167" t="s">
        <v>900</v>
      </c>
      <c r="F133" s="113" t="s">
        <v>613</v>
      </c>
      <c r="G133" s="68">
        <v>1.0</v>
      </c>
      <c r="H133" s="68">
        <v>1.0</v>
      </c>
      <c r="I133" s="68">
        <v>1.0</v>
      </c>
      <c r="J133" s="165">
        <v>50.0</v>
      </c>
      <c r="K133" s="70">
        <v>50.0</v>
      </c>
      <c r="L133" s="71" t="s">
        <v>306</v>
      </c>
      <c r="M133" s="74"/>
      <c r="N133" s="74"/>
      <c r="O133" s="74"/>
      <c r="P133" s="74"/>
      <c r="Q133" s="74"/>
      <c r="R133" s="74"/>
      <c r="S133" s="74"/>
      <c r="T133" s="74"/>
      <c r="U133" s="74"/>
      <c r="V133" s="74"/>
      <c r="W133" s="74"/>
      <c r="X133" s="74"/>
      <c r="Y133" s="74"/>
      <c r="Z133" s="74"/>
    </row>
    <row r="134" ht="11.25" customHeight="1">
      <c r="A134" s="65" t="s">
        <v>901</v>
      </c>
      <c r="B134" s="62" t="s">
        <v>902</v>
      </c>
      <c r="C134" s="68" t="s">
        <v>118</v>
      </c>
      <c r="D134" s="65" t="s">
        <v>903</v>
      </c>
      <c r="E134" s="75" t="s">
        <v>904</v>
      </c>
      <c r="F134" s="68" t="s">
        <v>445</v>
      </c>
      <c r="G134" s="157">
        <v>1.0</v>
      </c>
      <c r="H134" s="157">
        <v>1.0</v>
      </c>
      <c r="I134" s="157">
        <v>1.0</v>
      </c>
      <c r="J134" s="158">
        <v>50.0</v>
      </c>
      <c r="K134" s="159">
        <v>50.0</v>
      </c>
      <c r="L134" s="71" t="s">
        <v>905</v>
      </c>
      <c r="M134" s="74"/>
      <c r="N134" s="74"/>
      <c r="O134" s="74"/>
      <c r="P134" s="74"/>
      <c r="Q134" s="74"/>
      <c r="R134" s="74"/>
      <c r="S134" s="74"/>
      <c r="T134" s="74"/>
      <c r="U134" s="74"/>
      <c r="V134" s="74"/>
      <c r="W134" s="74"/>
      <c r="X134" s="74"/>
      <c r="Y134" s="74"/>
      <c r="Z134" s="74"/>
    </row>
    <row r="135" ht="11.25" customHeight="1">
      <c r="A135" s="107" t="s">
        <v>123</v>
      </c>
      <c r="B135" s="183" t="s">
        <v>906</v>
      </c>
      <c r="C135" s="68" t="s">
        <v>118</v>
      </c>
      <c r="D135" s="184" t="s">
        <v>907</v>
      </c>
      <c r="E135" s="75" t="s">
        <v>908</v>
      </c>
      <c r="F135" s="185" t="s">
        <v>909</v>
      </c>
      <c r="G135" s="157">
        <v>1.0</v>
      </c>
      <c r="H135" s="157">
        <v>1.0</v>
      </c>
      <c r="I135" s="157">
        <v>1.0</v>
      </c>
      <c r="J135" s="158">
        <v>50.0</v>
      </c>
      <c r="K135" s="70">
        <v>50.0</v>
      </c>
      <c r="L135" s="71" t="s">
        <v>910</v>
      </c>
      <c r="M135" s="74"/>
      <c r="N135" s="74"/>
      <c r="O135" s="74"/>
      <c r="P135" s="74"/>
      <c r="Q135" s="74"/>
      <c r="R135" s="74"/>
      <c r="S135" s="74"/>
      <c r="T135" s="74"/>
      <c r="U135" s="74"/>
      <c r="V135" s="74"/>
      <c r="W135" s="74"/>
      <c r="X135" s="74"/>
      <c r="Y135" s="74"/>
      <c r="Z135" s="74"/>
    </row>
    <row r="136" ht="11.25" customHeight="1">
      <c r="A136" s="65" t="s">
        <v>911</v>
      </c>
      <c r="B136" s="62" t="s">
        <v>912</v>
      </c>
      <c r="C136" s="68" t="s">
        <v>913</v>
      </c>
      <c r="D136" s="65" t="s">
        <v>914</v>
      </c>
      <c r="E136" s="186" t="s">
        <v>915</v>
      </c>
      <c r="F136" s="68" t="s">
        <v>613</v>
      </c>
      <c r="G136" s="157">
        <v>2.0</v>
      </c>
      <c r="H136" s="157">
        <v>2.0</v>
      </c>
      <c r="I136" s="157">
        <v>2.0</v>
      </c>
      <c r="J136" s="158">
        <v>50.0</v>
      </c>
      <c r="K136" s="159">
        <v>25.0</v>
      </c>
      <c r="L136" s="71" t="s">
        <v>916</v>
      </c>
      <c r="M136" s="74"/>
      <c r="N136" s="74"/>
      <c r="O136" s="74"/>
      <c r="P136" s="74"/>
      <c r="Q136" s="74"/>
      <c r="R136" s="74"/>
      <c r="S136" s="74"/>
      <c r="T136" s="74"/>
      <c r="U136" s="74"/>
      <c r="V136" s="74"/>
      <c r="W136" s="74"/>
      <c r="X136" s="74"/>
      <c r="Y136" s="74"/>
      <c r="Z136" s="74"/>
    </row>
    <row r="137" ht="11.25" customHeight="1">
      <c r="A137" s="187" t="s">
        <v>372</v>
      </c>
      <c r="B137" s="188" t="s">
        <v>917</v>
      </c>
      <c r="C137" s="189" t="s">
        <v>118</v>
      </c>
      <c r="D137" s="162" t="s">
        <v>918</v>
      </c>
      <c r="E137" s="65" t="s">
        <v>919</v>
      </c>
      <c r="F137" s="68" t="s">
        <v>206</v>
      </c>
      <c r="G137" s="157">
        <v>1.0</v>
      </c>
      <c r="H137" s="157">
        <v>1.0</v>
      </c>
      <c r="I137" s="157">
        <v>1.0</v>
      </c>
      <c r="J137" s="158">
        <v>50.0</v>
      </c>
      <c r="K137" s="159">
        <v>50.0</v>
      </c>
      <c r="L137" s="71" t="s">
        <v>378</v>
      </c>
      <c r="M137" s="74"/>
      <c r="N137" s="74"/>
      <c r="O137" s="74"/>
      <c r="P137" s="74"/>
      <c r="Q137" s="74"/>
      <c r="R137" s="74"/>
      <c r="S137" s="74"/>
      <c r="T137" s="74"/>
      <c r="U137" s="74"/>
      <c r="V137" s="74"/>
      <c r="W137" s="74"/>
      <c r="X137" s="74"/>
      <c r="Y137" s="74"/>
      <c r="Z137" s="74"/>
    </row>
    <row r="138" ht="11.25" customHeight="1">
      <c r="A138" s="190" t="s">
        <v>372</v>
      </c>
      <c r="B138" s="191" t="s">
        <v>920</v>
      </c>
      <c r="C138" s="192" t="s">
        <v>118</v>
      </c>
      <c r="D138" s="193" t="s">
        <v>921</v>
      </c>
      <c r="E138" s="189" t="s">
        <v>922</v>
      </c>
      <c r="F138" s="113" t="s">
        <v>206</v>
      </c>
      <c r="G138" s="164">
        <v>1.0</v>
      </c>
      <c r="H138" s="164">
        <v>1.0</v>
      </c>
      <c r="I138" s="164">
        <v>1.0</v>
      </c>
      <c r="J138" s="165">
        <v>50.0</v>
      </c>
      <c r="K138" s="70">
        <v>50.0</v>
      </c>
      <c r="L138" s="71" t="s">
        <v>378</v>
      </c>
      <c r="M138" s="74"/>
      <c r="N138" s="74"/>
      <c r="O138" s="74"/>
      <c r="P138" s="74"/>
      <c r="Q138" s="74"/>
      <c r="R138" s="74"/>
      <c r="S138" s="74"/>
      <c r="T138" s="74"/>
      <c r="U138" s="74"/>
      <c r="V138" s="74"/>
      <c r="W138" s="74"/>
      <c r="X138" s="74"/>
      <c r="Y138" s="74"/>
      <c r="Z138" s="74"/>
    </row>
    <row r="139" ht="11.25" customHeight="1">
      <c r="A139" s="187" t="s">
        <v>372</v>
      </c>
      <c r="B139" s="191" t="s">
        <v>923</v>
      </c>
      <c r="C139" s="192" t="s">
        <v>118</v>
      </c>
      <c r="D139" s="194" t="s">
        <v>924</v>
      </c>
      <c r="E139" s="189" t="s">
        <v>925</v>
      </c>
      <c r="F139" s="195" t="s">
        <v>206</v>
      </c>
      <c r="G139" s="68">
        <v>1.0</v>
      </c>
      <c r="H139" s="68">
        <v>1.0</v>
      </c>
      <c r="I139" s="68">
        <v>1.0</v>
      </c>
      <c r="J139" s="165">
        <v>50.0</v>
      </c>
      <c r="K139" s="70">
        <v>50.0</v>
      </c>
      <c r="L139" s="71" t="s">
        <v>378</v>
      </c>
      <c r="M139" s="74"/>
      <c r="N139" s="74"/>
      <c r="O139" s="74"/>
      <c r="P139" s="74"/>
      <c r="Q139" s="74"/>
      <c r="R139" s="74"/>
      <c r="S139" s="74"/>
      <c r="T139" s="74"/>
      <c r="U139" s="74"/>
      <c r="V139" s="74"/>
      <c r="W139" s="74"/>
      <c r="X139" s="74"/>
      <c r="Y139" s="74"/>
      <c r="Z139" s="74"/>
    </row>
    <row r="140" ht="11.25" customHeight="1">
      <c r="A140" s="65" t="s">
        <v>372</v>
      </c>
      <c r="B140" s="66" t="s">
        <v>926</v>
      </c>
      <c r="C140" s="68" t="s">
        <v>118</v>
      </c>
      <c r="D140" s="196" t="s">
        <v>927</v>
      </c>
      <c r="E140" s="68" t="s">
        <v>928</v>
      </c>
      <c r="F140" s="113" t="s">
        <v>206</v>
      </c>
      <c r="G140" s="68">
        <v>1.0</v>
      </c>
      <c r="H140" s="68">
        <v>1.0</v>
      </c>
      <c r="I140" s="68">
        <v>1.0</v>
      </c>
      <c r="J140" s="165">
        <v>50.0</v>
      </c>
      <c r="K140" s="70">
        <v>50.0</v>
      </c>
      <c r="L140" s="71" t="s">
        <v>378</v>
      </c>
      <c r="M140" s="74"/>
      <c r="N140" s="74"/>
      <c r="O140" s="74"/>
      <c r="P140" s="74"/>
      <c r="Q140" s="74"/>
      <c r="R140" s="74"/>
      <c r="S140" s="74"/>
      <c r="T140" s="74"/>
      <c r="U140" s="74"/>
      <c r="V140" s="74"/>
      <c r="W140" s="74"/>
      <c r="X140" s="74"/>
      <c r="Y140" s="74"/>
      <c r="Z140" s="74"/>
    </row>
    <row r="141" ht="11.25" customHeight="1">
      <c r="A141" s="65" t="s">
        <v>372</v>
      </c>
      <c r="B141" s="188" t="s">
        <v>929</v>
      </c>
      <c r="C141" s="68" t="s">
        <v>118</v>
      </c>
      <c r="D141" s="65" t="s">
        <v>930</v>
      </c>
      <c r="E141" s="68" t="s">
        <v>931</v>
      </c>
      <c r="F141" s="113" t="s">
        <v>206</v>
      </c>
      <c r="G141" s="68">
        <v>1.0</v>
      </c>
      <c r="H141" s="68">
        <v>1.0</v>
      </c>
      <c r="I141" s="68">
        <v>1.0</v>
      </c>
      <c r="J141" s="165">
        <v>50.0</v>
      </c>
      <c r="K141" s="70">
        <v>50.0</v>
      </c>
      <c r="L141" s="71" t="s">
        <v>378</v>
      </c>
      <c r="M141" s="74"/>
      <c r="N141" s="74"/>
      <c r="O141" s="74"/>
      <c r="P141" s="74"/>
      <c r="Q141" s="74"/>
      <c r="R141" s="74"/>
      <c r="S141" s="74"/>
      <c r="T141" s="74"/>
      <c r="U141" s="74"/>
      <c r="V141" s="74"/>
      <c r="W141" s="74"/>
      <c r="X141" s="74"/>
      <c r="Y141" s="74"/>
      <c r="Z141" s="74"/>
    </row>
    <row r="142" ht="11.25" customHeight="1">
      <c r="A142" s="65" t="s">
        <v>372</v>
      </c>
      <c r="B142" s="197" t="s">
        <v>932</v>
      </c>
      <c r="C142" s="68" t="s">
        <v>118</v>
      </c>
      <c r="D142" s="162" t="s">
        <v>933</v>
      </c>
      <c r="E142" s="68" t="s">
        <v>934</v>
      </c>
      <c r="F142" s="113" t="s">
        <v>206</v>
      </c>
      <c r="G142" s="68">
        <v>1.0</v>
      </c>
      <c r="H142" s="68">
        <v>1.0</v>
      </c>
      <c r="I142" s="68">
        <v>1.0</v>
      </c>
      <c r="J142" s="165">
        <v>50.0</v>
      </c>
      <c r="K142" s="70">
        <v>50.0</v>
      </c>
      <c r="L142" s="71" t="s">
        <v>378</v>
      </c>
      <c r="M142" s="74"/>
      <c r="N142" s="74"/>
      <c r="O142" s="74"/>
      <c r="P142" s="74"/>
      <c r="Q142" s="74"/>
      <c r="R142" s="74"/>
      <c r="S142" s="74"/>
      <c r="T142" s="74"/>
      <c r="U142" s="74"/>
      <c r="V142" s="74"/>
      <c r="W142" s="74"/>
      <c r="X142" s="74"/>
      <c r="Y142" s="74"/>
      <c r="Z142" s="74"/>
    </row>
    <row r="143" ht="11.25" customHeight="1">
      <c r="A143" s="64" t="s">
        <v>935</v>
      </c>
      <c r="B143" s="198" t="s">
        <v>936</v>
      </c>
      <c r="C143" s="199" t="s">
        <v>118</v>
      </c>
      <c r="D143" s="200" t="s">
        <v>937</v>
      </c>
      <c r="E143" s="201" t="s">
        <v>938</v>
      </c>
      <c r="F143" s="199" t="s">
        <v>545</v>
      </c>
      <c r="G143" s="202"/>
      <c r="H143" s="202"/>
      <c r="I143" s="202"/>
      <c r="J143" s="203">
        <v>50.0</v>
      </c>
      <c r="K143" s="204">
        <v>50.0</v>
      </c>
      <c r="L143" s="71" t="s">
        <v>131</v>
      </c>
      <c r="M143" s="74"/>
      <c r="N143" s="74"/>
      <c r="O143" s="74"/>
      <c r="P143" s="74"/>
      <c r="Q143" s="74"/>
      <c r="R143" s="74"/>
      <c r="S143" s="74"/>
      <c r="T143" s="74"/>
      <c r="U143" s="74"/>
      <c r="V143" s="74"/>
      <c r="W143" s="74"/>
      <c r="X143" s="74"/>
      <c r="Y143" s="74"/>
      <c r="Z143" s="74"/>
    </row>
    <row r="144" ht="11.25" customHeight="1">
      <c r="A144" s="205" t="s">
        <v>935</v>
      </c>
      <c r="B144" s="206" t="s">
        <v>939</v>
      </c>
      <c r="C144" s="207" t="s">
        <v>118</v>
      </c>
      <c r="D144" s="208" t="s">
        <v>940</v>
      </c>
      <c r="E144" s="209" t="s">
        <v>938</v>
      </c>
      <c r="F144" s="210" t="s">
        <v>545</v>
      </c>
      <c r="G144" s="211"/>
      <c r="H144" s="211"/>
      <c r="I144" s="211"/>
      <c r="J144" s="212">
        <v>50.0</v>
      </c>
      <c r="K144" s="213">
        <v>50.0</v>
      </c>
      <c r="L144" s="71" t="s">
        <v>131</v>
      </c>
      <c r="M144" s="74"/>
      <c r="N144" s="74"/>
      <c r="O144" s="74"/>
      <c r="P144" s="74"/>
      <c r="Q144" s="74"/>
      <c r="R144" s="74"/>
      <c r="S144" s="74"/>
      <c r="T144" s="74"/>
      <c r="U144" s="74"/>
      <c r="V144" s="74"/>
      <c r="W144" s="74"/>
      <c r="X144" s="74"/>
      <c r="Y144" s="74"/>
      <c r="Z144" s="74"/>
    </row>
    <row r="145" ht="11.25" customHeight="1">
      <c r="A145" s="214" t="s">
        <v>543</v>
      </c>
      <c r="B145" s="198" t="s">
        <v>936</v>
      </c>
      <c r="C145" s="207" t="s">
        <v>118</v>
      </c>
      <c r="D145" s="208" t="s">
        <v>941</v>
      </c>
      <c r="E145" s="215" t="s">
        <v>942</v>
      </c>
      <c r="F145" s="210" t="s">
        <v>545</v>
      </c>
      <c r="G145" s="185" t="s">
        <v>943</v>
      </c>
      <c r="H145" s="199"/>
      <c r="I145" s="199"/>
      <c r="J145" s="212">
        <v>50.0</v>
      </c>
      <c r="K145" s="213">
        <v>50.0</v>
      </c>
      <c r="L145" s="71" t="s">
        <v>131</v>
      </c>
      <c r="M145" s="74"/>
      <c r="N145" s="74"/>
      <c r="O145" s="74"/>
      <c r="P145" s="74"/>
      <c r="Q145" s="74"/>
      <c r="R145" s="74"/>
      <c r="S145" s="74"/>
      <c r="T145" s="74"/>
      <c r="U145" s="74"/>
      <c r="V145" s="74"/>
      <c r="W145" s="74"/>
      <c r="X145" s="74"/>
      <c r="Y145" s="74"/>
      <c r="Z145" s="74"/>
    </row>
    <row r="146" ht="11.25" customHeight="1">
      <c r="A146" s="216" t="s">
        <v>944</v>
      </c>
      <c r="B146" s="217" t="s">
        <v>616</v>
      </c>
      <c r="C146" s="218" t="s">
        <v>118</v>
      </c>
      <c r="D146" s="219" t="s">
        <v>617</v>
      </c>
      <c r="E146" s="220" t="s">
        <v>618</v>
      </c>
      <c r="F146" s="221" t="s">
        <v>619</v>
      </c>
      <c r="G146" s="221">
        <v>2.0</v>
      </c>
      <c r="H146" s="221">
        <v>2.0</v>
      </c>
      <c r="I146" s="221">
        <v>2.0</v>
      </c>
      <c r="J146" s="222">
        <v>50.0</v>
      </c>
      <c r="K146" s="222">
        <v>25.0</v>
      </c>
      <c r="L146" s="71" t="s">
        <v>132</v>
      </c>
      <c r="M146" s="74"/>
      <c r="N146" s="74"/>
      <c r="O146" s="74"/>
      <c r="P146" s="74"/>
      <c r="Q146" s="74"/>
      <c r="R146" s="74"/>
      <c r="S146" s="74"/>
      <c r="T146" s="74"/>
      <c r="U146" s="74"/>
      <c r="V146" s="74"/>
      <c r="W146" s="74"/>
      <c r="X146" s="74"/>
      <c r="Y146" s="74"/>
      <c r="Z146" s="74"/>
    </row>
    <row r="147" ht="11.25" customHeight="1">
      <c r="A147" s="216" t="s">
        <v>944</v>
      </c>
      <c r="B147" s="223" t="s">
        <v>616</v>
      </c>
      <c r="C147" s="218" t="s">
        <v>118</v>
      </c>
      <c r="D147" s="219" t="s">
        <v>620</v>
      </c>
      <c r="E147" s="220" t="s">
        <v>621</v>
      </c>
      <c r="F147" s="221" t="s">
        <v>622</v>
      </c>
      <c r="G147" s="161">
        <v>2.0</v>
      </c>
      <c r="H147" s="161">
        <v>2.0</v>
      </c>
      <c r="I147" s="161">
        <v>2.0</v>
      </c>
      <c r="J147" s="222">
        <v>50.0</v>
      </c>
      <c r="K147" s="222">
        <v>25.0</v>
      </c>
      <c r="L147" s="71" t="s">
        <v>132</v>
      </c>
      <c r="M147" s="74"/>
      <c r="N147" s="74"/>
      <c r="O147" s="74"/>
      <c r="P147" s="74"/>
      <c r="Q147" s="74"/>
      <c r="R147" s="74"/>
      <c r="S147" s="74"/>
      <c r="T147" s="74"/>
      <c r="U147" s="74"/>
      <c r="V147" s="74"/>
      <c r="W147" s="74"/>
      <c r="X147" s="74"/>
      <c r="Y147" s="74"/>
      <c r="Z147" s="74"/>
    </row>
    <row r="148" ht="11.25" customHeight="1">
      <c r="A148" s="216" t="s">
        <v>944</v>
      </c>
      <c r="B148" s="223" t="s">
        <v>616</v>
      </c>
      <c r="C148" s="218" t="s">
        <v>118</v>
      </c>
      <c r="D148" s="219" t="s">
        <v>623</v>
      </c>
      <c r="E148" s="220" t="s">
        <v>624</v>
      </c>
      <c r="F148" s="221" t="s">
        <v>625</v>
      </c>
      <c r="G148" s="161">
        <v>2.0</v>
      </c>
      <c r="H148" s="161">
        <v>2.0</v>
      </c>
      <c r="I148" s="161">
        <v>2.0</v>
      </c>
      <c r="J148" s="222">
        <v>50.0</v>
      </c>
      <c r="K148" s="222">
        <v>25.0</v>
      </c>
      <c r="L148" s="71" t="s">
        <v>132</v>
      </c>
      <c r="M148" s="74"/>
      <c r="N148" s="74"/>
      <c r="O148" s="74"/>
      <c r="P148" s="74"/>
      <c r="Q148" s="74"/>
      <c r="R148" s="74"/>
      <c r="S148" s="74"/>
      <c r="T148" s="74"/>
      <c r="U148" s="74"/>
      <c r="V148" s="74"/>
      <c r="W148" s="74"/>
      <c r="X148" s="74"/>
      <c r="Y148" s="74"/>
      <c r="Z148" s="74"/>
    </row>
    <row r="149" ht="11.25" customHeight="1">
      <c r="A149" s="216" t="s">
        <v>944</v>
      </c>
      <c r="B149" s="223" t="s">
        <v>616</v>
      </c>
      <c r="C149" s="218" t="s">
        <v>118</v>
      </c>
      <c r="D149" s="219" t="s">
        <v>626</v>
      </c>
      <c r="E149" s="220" t="s">
        <v>627</v>
      </c>
      <c r="F149" s="221" t="s">
        <v>628</v>
      </c>
      <c r="G149" s="161">
        <v>2.0</v>
      </c>
      <c r="H149" s="161">
        <v>2.0</v>
      </c>
      <c r="I149" s="161">
        <v>2.0</v>
      </c>
      <c r="J149" s="222">
        <v>50.0</v>
      </c>
      <c r="K149" s="222">
        <v>25.0</v>
      </c>
      <c r="L149" s="71" t="s">
        <v>132</v>
      </c>
      <c r="M149" s="74"/>
      <c r="N149" s="74"/>
      <c r="O149" s="74"/>
      <c r="P149" s="74"/>
      <c r="Q149" s="74"/>
      <c r="R149" s="74"/>
      <c r="S149" s="74"/>
      <c r="T149" s="74"/>
      <c r="U149" s="74"/>
      <c r="V149" s="74"/>
      <c r="W149" s="74"/>
      <c r="X149" s="74"/>
      <c r="Y149" s="74"/>
      <c r="Z149" s="74"/>
    </row>
    <row r="150" ht="11.25" customHeight="1">
      <c r="A150" s="216" t="s">
        <v>944</v>
      </c>
      <c r="B150" s="223" t="s">
        <v>616</v>
      </c>
      <c r="C150" s="218" t="s">
        <v>118</v>
      </c>
      <c r="D150" s="219" t="s">
        <v>629</v>
      </c>
      <c r="E150" s="220" t="s">
        <v>630</v>
      </c>
      <c r="F150" s="221" t="s">
        <v>631</v>
      </c>
      <c r="G150" s="161">
        <v>2.0</v>
      </c>
      <c r="H150" s="161">
        <v>2.0</v>
      </c>
      <c r="I150" s="161">
        <v>2.0</v>
      </c>
      <c r="J150" s="222">
        <v>50.0</v>
      </c>
      <c r="K150" s="222">
        <v>25.0</v>
      </c>
      <c r="L150" s="71" t="s">
        <v>132</v>
      </c>
      <c r="M150" s="74"/>
      <c r="N150" s="74"/>
      <c r="O150" s="74"/>
      <c r="P150" s="74"/>
      <c r="Q150" s="74"/>
      <c r="R150" s="74"/>
      <c r="S150" s="74"/>
      <c r="T150" s="74"/>
      <c r="U150" s="74"/>
      <c r="V150" s="74"/>
      <c r="W150" s="74"/>
      <c r="X150" s="74"/>
      <c r="Y150" s="74"/>
      <c r="Z150" s="74"/>
    </row>
    <row r="151" ht="11.25" customHeight="1">
      <c r="A151" s="216" t="s">
        <v>944</v>
      </c>
      <c r="B151" s="223" t="s">
        <v>616</v>
      </c>
      <c r="C151" s="218" t="s">
        <v>118</v>
      </c>
      <c r="D151" s="219" t="s">
        <v>632</v>
      </c>
      <c r="E151" s="220" t="s">
        <v>633</v>
      </c>
      <c r="F151" s="221" t="s">
        <v>631</v>
      </c>
      <c r="G151" s="161">
        <v>2.0</v>
      </c>
      <c r="H151" s="161">
        <v>2.0</v>
      </c>
      <c r="I151" s="161">
        <v>2.0</v>
      </c>
      <c r="J151" s="222">
        <v>50.0</v>
      </c>
      <c r="K151" s="222">
        <v>25.0</v>
      </c>
      <c r="L151" s="71" t="s">
        <v>132</v>
      </c>
      <c r="M151" s="74"/>
      <c r="N151" s="74"/>
      <c r="O151" s="74"/>
      <c r="P151" s="74"/>
      <c r="Q151" s="74"/>
      <c r="R151" s="74"/>
      <c r="S151" s="74"/>
      <c r="T151" s="74"/>
      <c r="U151" s="74"/>
      <c r="V151" s="74"/>
      <c r="W151" s="74"/>
      <c r="X151" s="74"/>
      <c r="Y151" s="74"/>
      <c r="Z151" s="74"/>
    </row>
    <row r="152" ht="11.25" customHeight="1">
      <c r="A152" s="216" t="s">
        <v>944</v>
      </c>
      <c r="B152" s="223" t="s">
        <v>616</v>
      </c>
      <c r="C152" s="218" t="s">
        <v>118</v>
      </c>
      <c r="D152" s="219" t="s">
        <v>634</v>
      </c>
      <c r="E152" s="220" t="s">
        <v>635</v>
      </c>
      <c r="F152" s="221" t="s">
        <v>636</v>
      </c>
      <c r="G152" s="161">
        <v>2.0</v>
      </c>
      <c r="H152" s="161">
        <v>2.0</v>
      </c>
      <c r="I152" s="161">
        <v>2.0</v>
      </c>
      <c r="J152" s="222">
        <v>50.0</v>
      </c>
      <c r="K152" s="222">
        <v>25.0</v>
      </c>
      <c r="L152" s="71" t="s">
        <v>132</v>
      </c>
      <c r="M152" s="74"/>
      <c r="N152" s="74"/>
      <c r="O152" s="74"/>
      <c r="P152" s="74"/>
      <c r="Q152" s="74"/>
      <c r="R152" s="74"/>
      <c r="S152" s="74"/>
      <c r="T152" s="74"/>
      <c r="U152" s="74"/>
      <c r="V152" s="74"/>
      <c r="W152" s="74"/>
      <c r="X152" s="74"/>
      <c r="Y152" s="74"/>
      <c r="Z152" s="74"/>
    </row>
    <row r="153" ht="11.25" customHeight="1">
      <c r="A153" s="216" t="s">
        <v>944</v>
      </c>
      <c r="B153" s="223" t="s">
        <v>616</v>
      </c>
      <c r="C153" s="218" t="s">
        <v>118</v>
      </c>
      <c r="D153" s="219" t="s">
        <v>637</v>
      </c>
      <c r="E153" s="220" t="s">
        <v>638</v>
      </c>
      <c r="F153" s="221" t="s">
        <v>639</v>
      </c>
      <c r="G153" s="161">
        <v>2.0</v>
      </c>
      <c r="H153" s="161">
        <v>2.0</v>
      </c>
      <c r="I153" s="161">
        <v>2.0</v>
      </c>
      <c r="J153" s="222">
        <v>50.0</v>
      </c>
      <c r="K153" s="222">
        <v>25.0</v>
      </c>
      <c r="L153" s="71" t="s">
        <v>132</v>
      </c>
      <c r="M153" s="74"/>
      <c r="N153" s="74"/>
      <c r="O153" s="74"/>
      <c r="P153" s="74"/>
      <c r="Q153" s="74"/>
      <c r="R153" s="74"/>
      <c r="S153" s="74"/>
      <c r="T153" s="74"/>
      <c r="U153" s="74"/>
      <c r="V153" s="74"/>
      <c r="W153" s="74"/>
      <c r="X153" s="74"/>
      <c r="Y153" s="74"/>
      <c r="Z153" s="74"/>
    </row>
    <row r="154" ht="11.25" customHeight="1">
      <c r="A154" s="64" t="s">
        <v>945</v>
      </c>
      <c r="B154" s="98" t="s">
        <v>946</v>
      </c>
      <c r="C154" s="102" t="s">
        <v>118</v>
      </c>
      <c r="D154" s="64" t="s">
        <v>947</v>
      </c>
      <c r="E154" s="64" t="s">
        <v>948</v>
      </c>
      <c r="F154" s="102" t="s">
        <v>613</v>
      </c>
      <c r="G154" s="76">
        <v>1.0</v>
      </c>
      <c r="H154" s="76">
        <v>1.0</v>
      </c>
      <c r="I154" s="76">
        <v>1.0</v>
      </c>
      <c r="J154" s="224" t="s">
        <v>949</v>
      </c>
      <c r="K154" s="225">
        <v>50.0</v>
      </c>
      <c r="L154" s="71" t="s">
        <v>135</v>
      </c>
      <c r="M154" s="74"/>
      <c r="N154" s="74"/>
      <c r="O154" s="74"/>
      <c r="P154" s="74"/>
      <c r="Q154" s="74"/>
      <c r="R154" s="74"/>
      <c r="S154" s="74"/>
      <c r="T154" s="74"/>
      <c r="U154" s="74"/>
      <c r="V154" s="74"/>
      <c r="W154" s="74"/>
      <c r="X154" s="74"/>
      <c r="Y154" s="74"/>
      <c r="Z154" s="74"/>
    </row>
    <row r="155" ht="11.25" customHeight="1">
      <c r="A155" s="64" t="s">
        <v>950</v>
      </c>
      <c r="B155" s="198" t="s">
        <v>951</v>
      </c>
      <c r="C155" s="199" t="s">
        <v>118</v>
      </c>
      <c r="D155" s="200" t="s">
        <v>952</v>
      </c>
      <c r="E155" s="201" t="s">
        <v>953</v>
      </c>
      <c r="F155" s="199" t="s">
        <v>206</v>
      </c>
      <c r="G155" s="202">
        <v>5.0</v>
      </c>
      <c r="H155" s="202">
        <v>4.0</v>
      </c>
      <c r="I155" s="202">
        <v>5.0</v>
      </c>
      <c r="J155" s="203">
        <v>50.0</v>
      </c>
      <c r="K155" s="204">
        <v>10.0</v>
      </c>
      <c r="L155" s="71" t="s">
        <v>137</v>
      </c>
      <c r="M155" s="74"/>
      <c r="N155" s="74"/>
      <c r="O155" s="74"/>
      <c r="P155" s="74"/>
      <c r="Q155" s="74"/>
      <c r="R155" s="74"/>
      <c r="S155" s="74"/>
      <c r="T155" s="74"/>
      <c r="U155" s="74"/>
      <c r="V155" s="74"/>
      <c r="W155" s="74"/>
      <c r="X155" s="74"/>
      <c r="Y155" s="74"/>
      <c r="Z155" s="74"/>
    </row>
    <row r="156" ht="11.25" customHeight="1">
      <c r="A156" s="214" t="s">
        <v>954</v>
      </c>
      <c r="B156" s="226" t="s">
        <v>955</v>
      </c>
      <c r="C156" s="215" t="s">
        <v>118</v>
      </c>
      <c r="D156" s="208" t="s">
        <v>952</v>
      </c>
      <c r="E156" s="227" t="s">
        <v>953</v>
      </c>
      <c r="F156" s="215" t="s">
        <v>206</v>
      </c>
      <c r="G156" s="228">
        <v>6.0</v>
      </c>
      <c r="H156" s="229">
        <v>3.0</v>
      </c>
      <c r="I156" s="211">
        <v>6.0</v>
      </c>
      <c r="J156" s="212">
        <v>50.0</v>
      </c>
      <c r="K156" s="213">
        <v>8.33</v>
      </c>
      <c r="L156" s="71" t="s">
        <v>140</v>
      </c>
      <c r="M156" s="74"/>
      <c r="N156" s="74"/>
      <c r="O156" s="74"/>
      <c r="P156" s="74"/>
      <c r="Q156" s="74"/>
      <c r="R156" s="74"/>
      <c r="S156" s="74"/>
      <c r="T156" s="74"/>
      <c r="U156" s="74"/>
      <c r="V156" s="74"/>
      <c r="W156" s="74"/>
      <c r="X156" s="74"/>
      <c r="Y156" s="74"/>
      <c r="Z156" s="74"/>
    </row>
    <row r="157" ht="11.25" customHeight="1">
      <c r="A157" s="214" t="s">
        <v>954</v>
      </c>
      <c r="B157" s="226" t="s">
        <v>955</v>
      </c>
      <c r="C157" s="207" t="s">
        <v>118</v>
      </c>
      <c r="D157" s="208" t="s">
        <v>956</v>
      </c>
      <c r="E157" s="209" t="s">
        <v>957</v>
      </c>
      <c r="F157" s="210" t="s">
        <v>206</v>
      </c>
      <c r="G157" s="215">
        <v>6.0</v>
      </c>
      <c r="H157" s="215">
        <v>3.0</v>
      </c>
      <c r="I157" s="199">
        <v>6.0</v>
      </c>
      <c r="J157" s="212">
        <v>50.0</v>
      </c>
      <c r="K157" s="213">
        <v>8.33</v>
      </c>
      <c r="L157" s="71" t="s">
        <v>140</v>
      </c>
      <c r="M157" s="74"/>
      <c r="N157" s="74"/>
      <c r="O157" s="74"/>
      <c r="P157" s="74"/>
      <c r="Q157" s="74"/>
      <c r="R157" s="74"/>
      <c r="S157" s="74"/>
      <c r="T157" s="74"/>
      <c r="U157" s="74"/>
      <c r="V157" s="74"/>
      <c r="W157" s="74"/>
      <c r="X157" s="74"/>
      <c r="Y157" s="74"/>
      <c r="Z157" s="74"/>
    </row>
    <row r="158" ht="11.25" customHeight="1">
      <c r="A158" s="205" t="s">
        <v>958</v>
      </c>
      <c r="B158" s="206" t="s">
        <v>959</v>
      </c>
      <c r="C158" s="207" t="s">
        <v>118</v>
      </c>
      <c r="D158" s="208" t="s">
        <v>960</v>
      </c>
      <c r="E158" s="209" t="s">
        <v>961</v>
      </c>
      <c r="F158" s="210" t="s">
        <v>206</v>
      </c>
      <c r="G158" s="215">
        <v>7.0</v>
      </c>
      <c r="H158" s="215">
        <v>4.0</v>
      </c>
      <c r="I158" s="215">
        <v>7.0</v>
      </c>
      <c r="J158" s="212">
        <v>50.0</v>
      </c>
      <c r="K158" s="213">
        <v>7.14</v>
      </c>
      <c r="L158" s="71" t="s">
        <v>140</v>
      </c>
      <c r="M158" s="74"/>
      <c r="N158" s="74"/>
      <c r="O158" s="74"/>
      <c r="P158" s="74"/>
      <c r="Q158" s="74"/>
      <c r="R158" s="74"/>
      <c r="S158" s="74"/>
      <c r="T158" s="74"/>
      <c r="U158" s="74"/>
      <c r="V158" s="74"/>
      <c r="W158" s="74"/>
      <c r="X158" s="74"/>
      <c r="Y158" s="74"/>
      <c r="Z158" s="74"/>
    </row>
    <row r="159" ht="11.25" customHeight="1">
      <c r="A159" s="205" t="s">
        <v>958</v>
      </c>
      <c r="B159" s="230" t="s">
        <v>959</v>
      </c>
      <c r="C159" s="207" t="s">
        <v>118</v>
      </c>
      <c r="D159" s="208" t="s">
        <v>962</v>
      </c>
      <c r="E159" s="231" t="s">
        <v>963</v>
      </c>
      <c r="F159" s="210" t="s">
        <v>613</v>
      </c>
      <c r="G159" s="215">
        <v>7.0</v>
      </c>
      <c r="H159" s="215">
        <v>4.0</v>
      </c>
      <c r="I159" s="215">
        <v>7.0</v>
      </c>
      <c r="J159" s="212">
        <v>50.0</v>
      </c>
      <c r="K159" s="213">
        <v>7.14</v>
      </c>
      <c r="L159" s="71" t="s">
        <v>140</v>
      </c>
      <c r="M159" s="74"/>
      <c r="N159" s="74"/>
      <c r="O159" s="74"/>
      <c r="P159" s="74"/>
      <c r="Q159" s="74"/>
      <c r="R159" s="74"/>
      <c r="S159" s="74"/>
      <c r="T159" s="74"/>
      <c r="U159" s="74"/>
      <c r="V159" s="74"/>
      <c r="W159" s="74"/>
      <c r="X159" s="74"/>
      <c r="Y159" s="74"/>
      <c r="Z159" s="74"/>
    </row>
    <row r="160" ht="11.25" customHeight="1">
      <c r="A160" s="214" t="s">
        <v>964</v>
      </c>
      <c r="B160" s="182" t="s">
        <v>965</v>
      </c>
      <c r="C160" s="207" t="s">
        <v>118</v>
      </c>
      <c r="D160" s="208" t="s">
        <v>960</v>
      </c>
      <c r="E160" s="209" t="s">
        <v>961</v>
      </c>
      <c r="F160" s="210" t="s">
        <v>206</v>
      </c>
      <c r="G160" s="215">
        <v>5.0</v>
      </c>
      <c r="H160" s="215">
        <v>3.0</v>
      </c>
      <c r="I160" s="215">
        <v>5.0</v>
      </c>
      <c r="J160" s="212">
        <v>50.0</v>
      </c>
      <c r="K160" s="213">
        <v>10.0</v>
      </c>
      <c r="L160" s="71" t="s">
        <v>140</v>
      </c>
      <c r="M160" s="74"/>
      <c r="N160" s="74"/>
      <c r="O160" s="74"/>
      <c r="P160" s="74"/>
      <c r="Q160" s="74"/>
      <c r="R160" s="74"/>
      <c r="S160" s="74"/>
      <c r="T160" s="74"/>
      <c r="U160" s="74"/>
      <c r="V160" s="74"/>
      <c r="W160" s="74"/>
      <c r="X160" s="74"/>
      <c r="Y160" s="74"/>
      <c r="Z160" s="74"/>
    </row>
    <row r="161" ht="11.25" customHeight="1">
      <c r="A161" s="214" t="s">
        <v>964</v>
      </c>
      <c r="B161" s="232" t="s">
        <v>965</v>
      </c>
      <c r="C161" s="207" t="s">
        <v>118</v>
      </c>
      <c r="D161" s="208" t="s">
        <v>966</v>
      </c>
      <c r="E161" s="209" t="s">
        <v>967</v>
      </c>
      <c r="F161" s="210" t="s">
        <v>613</v>
      </c>
      <c r="G161" s="215">
        <v>5.0</v>
      </c>
      <c r="H161" s="215">
        <v>3.0</v>
      </c>
      <c r="I161" s="215">
        <v>5.0</v>
      </c>
      <c r="J161" s="212">
        <v>50.0</v>
      </c>
      <c r="K161" s="213">
        <v>10.0</v>
      </c>
      <c r="L161" s="71" t="s">
        <v>140</v>
      </c>
      <c r="M161" s="74"/>
      <c r="N161" s="74"/>
      <c r="O161" s="74"/>
      <c r="P161" s="74"/>
      <c r="Q161" s="74"/>
      <c r="R161" s="74"/>
      <c r="S161" s="74"/>
      <c r="T161" s="74"/>
      <c r="U161" s="74"/>
      <c r="V161" s="74"/>
      <c r="W161" s="74"/>
      <c r="X161" s="74"/>
      <c r="Y161" s="74"/>
      <c r="Z161" s="74"/>
    </row>
    <row r="162" ht="11.25" customHeight="1">
      <c r="A162" s="214" t="s">
        <v>964</v>
      </c>
      <c r="B162" s="232" t="s">
        <v>965</v>
      </c>
      <c r="C162" s="207" t="s">
        <v>118</v>
      </c>
      <c r="D162" s="208" t="s">
        <v>968</v>
      </c>
      <c r="E162" s="209" t="s">
        <v>969</v>
      </c>
      <c r="F162" s="210" t="s">
        <v>613</v>
      </c>
      <c r="G162" s="215">
        <v>5.0</v>
      </c>
      <c r="H162" s="215">
        <v>3.0</v>
      </c>
      <c r="I162" s="215">
        <v>5.0</v>
      </c>
      <c r="J162" s="212">
        <v>50.0</v>
      </c>
      <c r="K162" s="213">
        <v>10.0</v>
      </c>
      <c r="L162" s="71" t="s">
        <v>140</v>
      </c>
      <c r="M162" s="74"/>
      <c r="N162" s="74"/>
      <c r="O162" s="74"/>
      <c r="P162" s="74"/>
      <c r="Q162" s="74"/>
      <c r="R162" s="74"/>
      <c r="S162" s="74"/>
      <c r="T162" s="74"/>
      <c r="U162" s="74"/>
      <c r="V162" s="74"/>
      <c r="W162" s="74"/>
      <c r="X162" s="74"/>
      <c r="Y162" s="74"/>
      <c r="Z162" s="74"/>
    </row>
    <row r="163" ht="11.25" customHeight="1">
      <c r="A163" s="65" t="s">
        <v>970</v>
      </c>
      <c r="B163" s="62" t="s">
        <v>971</v>
      </c>
      <c r="C163" s="68" t="s">
        <v>118</v>
      </c>
      <c r="D163" s="65" t="s">
        <v>972</v>
      </c>
      <c r="E163" s="75" t="s">
        <v>973</v>
      </c>
      <c r="F163" s="68" t="s">
        <v>206</v>
      </c>
      <c r="G163" s="68">
        <v>3.0</v>
      </c>
      <c r="H163" s="68">
        <v>1.0</v>
      </c>
      <c r="I163" s="68">
        <v>3.0</v>
      </c>
      <c r="J163" s="159">
        <v>50.0</v>
      </c>
      <c r="K163" s="159">
        <f t="shared" ref="K163:K184" si="1">J163/G163</f>
        <v>16.66666667</v>
      </c>
      <c r="L163" s="71" t="s">
        <v>140</v>
      </c>
      <c r="M163" s="74"/>
      <c r="N163" s="74"/>
      <c r="O163" s="74"/>
      <c r="P163" s="74"/>
      <c r="Q163" s="74"/>
      <c r="R163" s="74"/>
      <c r="S163" s="74"/>
      <c r="T163" s="74"/>
      <c r="U163" s="74"/>
      <c r="V163" s="74"/>
      <c r="W163" s="74"/>
      <c r="X163" s="74"/>
      <c r="Y163" s="74"/>
      <c r="Z163" s="74"/>
    </row>
    <row r="164" ht="11.25" customHeight="1">
      <c r="A164" s="65" t="s">
        <v>970</v>
      </c>
      <c r="B164" s="62" t="s">
        <v>971</v>
      </c>
      <c r="C164" s="68" t="s">
        <v>118</v>
      </c>
      <c r="D164" s="65" t="s">
        <v>974</v>
      </c>
      <c r="E164" s="167" t="s">
        <v>975</v>
      </c>
      <c r="F164" s="68" t="s">
        <v>206</v>
      </c>
      <c r="G164" s="68">
        <v>3.0</v>
      </c>
      <c r="H164" s="68">
        <v>1.0</v>
      </c>
      <c r="I164" s="68">
        <v>3.0</v>
      </c>
      <c r="J164" s="159">
        <v>50.0</v>
      </c>
      <c r="K164" s="159">
        <f t="shared" si="1"/>
        <v>16.66666667</v>
      </c>
      <c r="L164" s="71" t="s">
        <v>140</v>
      </c>
      <c r="M164" s="74"/>
      <c r="N164" s="74"/>
      <c r="O164" s="74"/>
      <c r="P164" s="74"/>
      <c r="Q164" s="74"/>
      <c r="R164" s="74"/>
      <c r="S164" s="74"/>
      <c r="T164" s="74"/>
      <c r="U164" s="74"/>
      <c r="V164" s="74"/>
      <c r="W164" s="74"/>
      <c r="X164" s="74"/>
      <c r="Y164" s="74"/>
      <c r="Z164" s="74"/>
    </row>
    <row r="165" ht="11.25" customHeight="1">
      <c r="A165" s="65" t="s">
        <v>976</v>
      </c>
      <c r="B165" s="62" t="s">
        <v>810</v>
      </c>
      <c r="C165" s="68" t="s">
        <v>118</v>
      </c>
      <c r="D165" s="65" t="s">
        <v>977</v>
      </c>
      <c r="E165" s="167" t="s">
        <v>854</v>
      </c>
      <c r="F165" s="68" t="s">
        <v>206</v>
      </c>
      <c r="G165" s="68">
        <v>2.0</v>
      </c>
      <c r="H165" s="68">
        <v>2.0</v>
      </c>
      <c r="I165" s="68">
        <v>2.0</v>
      </c>
      <c r="J165" s="159">
        <v>50.0</v>
      </c>
      <c r="K165" s="159">
        <f t="shared" si="1"/>
        <v>25</v>
      </c>
      <c r="L165" s="71" t="s">
        <v>140</v>
      </c>
      <c r="M165" s="74"/>
      <c r="N165" s="74"/>
      <c r="O165" s="74"/>
      <c r="P165" s="74"/>
      <c r="Q165" s="74"/>
      <c r="R165" s="74"/>
      <c r="S165" s="74"/>
      <c r="T165" s="74"/>
      <c r="U165" s="74"/>
      <c r="V165" s="74"/>
      <c r="W165" s="74"/>
      <c r="X165" s="74"/>
      <c r="Y165" s="74"/>
      <c r="Z165" s="74"/>
    </row>
    <row r="166" ht="11.25" customHeight="1">
      <c r="A166" s="65" t="s">
        <v>976</v>
      </c>
      <c r="B166" s="62" t="s">
        <v>810</v>
      </c>
      <c r="C166" s="68" t="s">
        <v>118</v>
      </c>
      <c r="D166" s="65" t="s">
        <v>978</v>
      </c>
      <c r="E166" s="167" t="s">
        <v>812</v>
      </c>
      <c r="F166" s="68" t="s">
        <v>206</v>
      </c>
      <c r="G166" s="68">
        <v>2.0</v>
      </c>
      <c r="H166" s="68">
        <v>2.0</v>
      </c>
      <c r="I166" s="68">
        <v>2.0</v>
      </c>
      <c r="J166" s="159">
        <v>50.0</v>
      </c>
      <c r="K166" s="159">
        <f t="shared" si="1"/>
        <v>25</v>
      </c>
      <c r="L166" s="71" t="s">
        <v>140</v>
      </c>
      <c r="M166" s="74"/>
      <c r="N166" s="74"/>
      <c r="O166" s="74"/>
      <c r="P166" s="74"/>
      <c r="Q166" s="74"/>
      <c r="R166" s="74"/>
      <c r="S166" s="74"/>
      <c r="T166" s="74"/>
      <c r="U166" s="74"/>
      <c r="V166" s="74"/>
      <c r="W166" s="74"/>
      <c r="X166" s="74"/>
      <c r="Y166" s="74"/>
      <c r="Z166" s="74"/>
    </row>
    <row r="167" ht="11.25" customHeight="1">
      <c r="A167" s="65" t="s">
        <v>976</v>
      </c>
      <c r="B167" s="62" t="s">
        <v>810</v>
      </c>
      <c r="C167" s="68" t="s">
        <v>118</v>
      </c>
      <c r="D167" s="65" t="s">
        <v>979</v>
      </c>
      <c r="E167" s="167" t="s">
        <v>980</v>
      </c>
      <c r="F167" s="68" t="s">
        <v>613</v>
      </c>
      <c r="G167" s="68">
        <v>2.0</v>
      </c>
      <c r="H167" s="68">
        <v>2.0</v>
      </c>
      <c r="I167" s="68">
        <v>2.0</v>
      </c>
      <c r="J167" s="159">
        <v>50.0</v>
      </c>
      <c r="K167" s="159">
        <f t="shared" si="1"/>
        <v>25</v>
      </c>
      <c r="L167" s="71" t="s">
        <v>140</v>
      </c>
      <c r="M167" s="74"/>
      <c r="N167" s="74"/>
      <c r="O167" s="74"/>
      <c r="P167" s="74"/>
      <c r="Q167" s="74"/>
      <c r="R167" s="74"/>
      <c r="S167" s="74"/>
      <c r="T167" s="74"/>
      <c r="U167" s="74"/>
      <c r="V167" s="74"/>
      <c r="W167" s="74"/>
      <c r="X167" s="74"/>
      <c r="Y167" s="74"/>
      <c r="Z167" s="74"/>
    </row>
    <row r="168" ht="11.25" customHeight="1">
      <c r="A168" s="65" t="s">
        <v>976</v>
      </c>
      <c r="B168" s="62" t="s">
        <v>810</v>
      </c>
      <c r="C168" s="68" t="s">
        <v>118</v>
      </c>
      <c r="D168" s="65" t="s">
        <v>981</v>
      </c>
      <c r="E168" s="167" t="s">
        <v>727</v>
      </c>
      <c r="F168" s="68" t="s">
        <v>206</v>
      </c>
      <c r="G168" s="68">
        <v>2.0</v>
      </c>
      <c r="H168" s="68">
        <v>2.0</v>
      </c>
      <c r="I168" s="68">
        <v>2.0</v>
      </c>
      <c r="J168" s="159">
        <v>50.0</v>
      </c>
      <c r="K168" s="159">
        <f t="shared" si="1"/>
        <v>25</v>
      </c>
      <c r="L168" s="71" t="s">
        <v>140</v>
      </c>
      <c r="M168" s="74"/>
      <c r="N168" s="74"/>
      <c r="O168" s="74"/>
      <c r="P168" s="74"/>
      <c r="Q168" s="74"/>
      <c r="R168" s="74"/>
      <c r="S168" s="74"/>
      <c r="T168" s="74"/>
      <c r="U168" s="74"/>
      <c r="V168" s="74"/>
      <c r="W168" s="74"/>
      <c r="X168" s="74"/>
      <c r="Y168" s="74"/>
      <c r="Z168" s="74"/>
    </row>
    <row r="169" ht="11.25" customHeight="1">
      <c r="A169" s="65" t="s">
        <v>982</v>
      </c>
      <c r="B169" s="62" t="s">
        <v>983</v>
      </c>
      <c r="C169" s="68" t="s">
        <v>118</v>
      </c>
      <c r="D169" s="65" t="s">
        <v>984</v>
      </c>
      <c r="E169" s="167" t="s">
        <v>816</v>
      </c>
      <c r="F169" s="68" t="s">
        <v>206</v>
      </c>
      <c r="G169" s="68">
        <v>3.0</v>
      </c>
      <c r="H169" s="68">
        <v>2.0</v>
      </c>
      <c r="I169" s="68">
        <v>2.0</v>
      </c>
      <c r="J169" s="159">
        <v>50.0</v>
      </c>
      <c r="K169" s="159">
        <f t="shared" si="1"/>
        <v>16.66666667</v>
      </c>
      <c r="L169" s="71" t="s">
        <v>140</v>
      </c>
      <c r="M169" s="74"/>
      <c r="N169" s="74"/>
      <c r="O169" s="74"/>
      <c r="P169" s="74"/>
      <c r="Q169" s="74"/>
      <c r="R169" s="74"/>
      <c r="S169" s="74"/>
      <c r="T169" s="74"/>
      <c r="U169" s="74"/>
      <c r="V169" s="74"/>
      <c r="W169" s="74"/>
      <c r="X169" s="74"/>
      <c r="Y169" s="74"/>
      <c r="Z169" s="74"/>
    </row>
    <row r="170" ht="11.25" customHeight="1">
      <c r="A170" s="65" t="s">
        <v>976</v>
      </c>
      <c r="B170" s="62" t="s">
        <v>985</v>
      </c>
      <c r="C170" s="68" t="s">
        <v>118</v>
      </c>
      <c r="D170" s="65" t="s">
        <v>986</v>
      </c>
      <c r="E170" s="167" t="s">
        <v>987</v>
      </c>
      <c r="F170" s="68" t="s">
        <v>206</v>
      </c>
      <c r="G170" s="68">
        <v>2.0</v>
      </c>
      <c r="H170" s="68">
        <v>2.0</v>
      </c>
      <c r="I170" s="68">
        <v>2.0</v>
      </c>
      <c r="J170" s="159">
        <v>50.0</v>
      </c>
      <c r="K170" s="159">
        <f t="shared" si="1"/>
        <v>25</v>
      </c>
      <c r="L170" s="71" t="s">
        <v>140</v>
      </c>
      <c r="M170" s="74"/>
      <c r="N170" s="74"/>
      <c r="O170" s="74"/>
      <c r="P170" s="74"/>
      <c r="Q170" s="74"/>
      <c r="R170" s="74"/>
      <c r="S170" s="74"/>
      <c r="T170" s="74"/>
      <c r="U170" s="74"/>
      <c r="V170" s="74"/>
      <c r="W170" s="74"/>
      <c r="X170" s="74"/>
      <c r="Y170" s="74"/>
      <c r="Z170" s="74"/>
    </row>
    <row r="171" ht="11.25" customHeight="1">
      <c r="A171" s="65" t="s">
        <v>976</v>
      </c>
      <c r="B171" s="62" t="s">
        <v>985</v>
      </c>
      <c r="C171" s="68" t="s">
        <v>118</v>
      </c>
      <c r="D171" s="65" t="s">
        <v>988</v>
      </c>
      <c r="E171" s="167" t="s">
        <v>827</v>
      </c>
      <c r="F171" s="68" t="s">
        <v>206</v>
      </c>
      <c r="G171" s="68">
        <v>2.0</v>
      </c>
      <c r="H171" s="68">
        <v>2.0</v>
      </c>
      <c r="I171" s="68">
        <v>2.0</v>
      </c>
      <c r="J171" s="159">
        <v>50.0</v>
      </c>
      <c r="K171" s="159">
        <f t="shared" si="1"/>
        <v>25</v>
      </c>
      <c r="L171" s="71" t="s">
        <v>140</v>
      </c>
      <c r="M171" s="74"/>
      <c r="N171" s="74"/>
      <c r="O171" s="74"/>
      <c r="P171" s="74"/>
      <c r="Q171" s="74"/>
      <c r="R171" s="74"/>
      <c r="S171" s="74"/>
      <c r="T171" s="74"/>
      <c r="U171" s="74"/>
      <c r="V171" s="74"/>
      <c r="W171" s="74"/>
      <c r="X171" s="74"/>
      <c r="Y171" s="74"/>
      <c r="Z171" s="74"/>
    </row>
    <row r="172" ht="11.25" customHeight="1">
      <c r="A172" s="65" t="s">
        <v>989</v>
      </c>
      <c r="B172" s="62" t="s">
        <v>802</v>
      </c>
      <c r="C172" s="68" t="s">
        <v>118</v>
      </c>
      <c r="D172" s="65" t="s">
        <v>977</v>
      </c>
      <c r="E172" s="167" t="s">
        <v>990</v>
      </c>
      <c r="F172" s="68" t="s">
        <v>206</v>
      </c>
      <c r="G172" s="68">
        <v>5.0</v>
      </c>
      <c r="H172" s="68">
        <v>4.0</v>
      </c>
      <c r="I172" s="68">
        <v>5.0</v>
      </c>
      <c r="J172" s="159">
        <v>50.0</v>
      </c>
      <c r="K172" s="159">
        <f t="shared" si="1"/>
        <v>10</v>
      </c>
      <c r="L172" s="71" t="s">
        <v>140</v>
      </c>
      <c r="M172" s="74"/>
      <c r="N172" s="74"/>
      <c r="O172" s="74"/>
      <c r="P172" s="74"/>
      <c r="Q172" s="74"/>
      <c r="R172" s="74"/>
      <c r="S172" s="74"/>
      <c r="T172" s="74"/>
      <c r="U172" s="74"/>
      <c r="V172" s="74"/>
      <c r="W172" s="74"/>
      <c r="X172" s="74"/>
      <c r="Y172" s="74"/>
      <c r="Z172" s="74"/>
    </row>
    <row r="173" ht="11.25" customHeight="1">
      <c r="A173" s="65" t="s">
        <v>989</v>
      </c>
      <c r="B173" s="62" t="s">
        <v>802</v>
      </c>
      <c r="C173" s="68" t="s">
        <v>118</v>
      </c>
      <c r="D173" s="65" t="s">
        <v>972</v>
      </c>
      <c r="E173" s="167" t="s">
        <v>973</v>
      </c>
      <c r="F173" s="68" t="s">
        <v>206</v>
      </c>
      <c r="G173" s="68">
        <v>5.0</v>
      </c>
      <c r="H173" s="68">
        <v>4.0</v>
      </c>
      <c r="I173" s="68">
        <v>5.0</v>
      </c>
      <c r="J173" s="159">
        <v>50.0</v>
      </c>
      <c r="K173" s="159">
        <f t="shared" si="1"/>
        <v>10</v>
      </c>
      <c r="L173" s="71" t="s">
        <v>140</v>
      </c>
      <c r="M173" s="74"/>
      <c r="N173" s="74"/>
      <c r="O173" s="74"/>
      <c r="P173" s="74"/>
      <c r="Q173" s="74"/>
      <c r="R173" s="74"/>
      <c r="S173" s="74"/>
      <c r="T173" s="74"/>
      <c r="U173" s="74"/>
      <c r="V173" s="74"/>
      <c r="W173" s="74"/>
      <c r="X173" s="74"/>
      <c r="Y173" s="74"/>
      <c r="Z173" s="74"/>
    </row>
    <row r="174" ht="11.25" customHeight="1">
      <c r="A174" s="65" t="s">
        <v>989</v>
      </c>
      <c r="B174" s="62" t="s">
        <v>802</v>
      </c>
      <c r="C174" s="68" t="s">
        <v>118</v>
      </c>
      <c r="D174" s="65" t="s">
        <v>991</v>
      </c>
      <c r="E174" s="167" t="s">
        <v>800</v>
      </c>
      <c r="F174" s="68" t="s">
        <v>206</v>
      </c>
      <c r="G174" s="68">
        <v>5.0</v>
      </c>
      <c r="H174" s="68">
        <v>4.0</v>
      </c>
      <c r="I174" s="68">
        <v>5.0</v>
      </c>
      <c r="J174" s="159">
        <v>50.0</v>
      </c>
      <c r="K174" s="159">
        <f t="shared" si="1"/>
        <v>10</v>
      </c>
      <c r="L174" s="71" t="s">
        <v>140</v>
      </c>
      <c r="M174" s="74"/>
      <c r="N174" s="74"/>
      <c r="O174" s="74"/>
      <c r="P174" s="74"/>
      <c r="Q174" s="74"/>
      <c r="R174" s="74"/>
      <c r="S174" s="74"/>
      <c r="T174" s="74"/>
      <c r="U174" s="74"/>
      <c r="V174" s="74"/>
      <c r="W174" s="74"/>
      <c r="X174" s="74"/>
      <c r="Y174" s="74"/>
      <c r="Z174" s="74"/>
    </row>
    <row r="175" ht="11.25" customHeight="1">
      <c r="A175" s="65" t="s">
        <v>989</v>
      </c>
      <c r="B175" s="62" t="s">
        <v>802</v>
      </c>
      <c r="C175" s="68" t="s">
        <v>118</v>
      </c>
      <c r="D175" s="65" t="s">
        <v>992</v>
      </c>
      <c r="E175" s="167" t="s">
        <v>804</v>
      </c>
      <c r="F175" s="68" t="s">
        <v>206</v>
      </c>
      <c r="G175" s="68">
        <v>5.0</v>
      </c>
      <c r="H175" s="68">
        <v>4.0</v>
      </c>
      <c r="I175" s="68">
        <v>5.0</v>
      </c>
      <c r="J175" s="159">
        <v>50.0</v>
      </c>
      <c r="K175" s="159">
        <f t="shared" si="1"/>
        <v>10</v>
      </c>
      <c r="L175" s="71" t="s">
        <v>140</v>
      </c>
      <c r="M175" s="74"/>
      <c r="N175" s="74"/>
      <c r="O175" s="74"/>
      <c r="P175" s="74"/>
      <c r="Q175" s="74"/>
      <c r="R175" s="74"/>
      <c r="S175" s="74"/>
      <c r="T175" s="74"/>
      <c r="U175" s="74"/>
      <c r="V175" s="74"/>
      <c r="W175" s="74"/>
      <c r="X175" s="74"/>
      <c r="Y175" s="74"/>
      <c r="Z175" s="74"/>
    </row>
    <row r="176" ht="11.25" customHeight="1">
      <c r="A176" s="65" t="s">
        <v>993</v>
      </c>
      <c r="B176" s="62" t="s">
        <v>798</v>
      </c>
      <c r="C176" s="68" t="s">
        <v>118</v>
      </c>
      <c r="D176" s="65" t="s">
        <v>991</v>
      </c>
      <c r="E176" s="167" t="s">
        <v>800</v>
      </c>
      <c r="F176" s="68" t="s">
        <v>206</v>
      </c>
      <c r="G176" s="68">
        <v>7.0</v>
      </c>
      <c r="H176" s="68">
        <v>7.0</v>
      </c>
      <c r="I176" s="68">
        <v>7.0</v>
      </c>
      <c r="J176" s="159">
        <v>50.0</v>
      </c>
      <c r="K176" s="159">
        <f t="shared" si="1"/>
        <v>7.142857143</v>
      </c>
      <c r="L176" s="71" t="s">
        <v>140</v>
      </c>
      <c r="M176" s="74"/>
      <c r="N176" s="74"/>
      <c r="O176" s="74"/>
      <c r="P176" s="74"/>
      <c r="Q176" s="74"/>
      <c r="R176" s="74"/>
      <c r="S176" s="74"/>
      <c r="T176" s="74"/>
      <c r="U176" s="74"/>
      <c r="V176" s="74"/>
      <c r="W176" s="74"/>
      <c r="X176" s="74"/>
      <c r="Y176" s="74"/>
      <c r="Z176" s="74"/>
    </row>
    <row r="177" ht="11.25" customHeight="1">
      <c r="A177" s="65" t="s">
        <v>976</v>
      </c>
      <c r="B177" s="62" t="s">
        <v>985</v>
      </c>
      <c r="C177" s="68" t="s">
        <v>118</v>
      </c>
      <c r="D177" s="65" t="s">
        <v>981</v>
      </c>
      <c r="E177" s="167" t="s">
        <v>727</v>
      </c>
      <c r="F177" s="68" t="s">
        <v>206</v>
      </c>
      <c r="G177" s="68">
        <v>2.0</v>
      </c>
      <c r="H177" s="68">
        <v>2.0</v>
      </c>
      <c r="I177" s="68">
        <v>2.0</v>
      </c>
      <c r="J177" s="159">
        <v>50.0</v>
      </c>
      <c r="K177" s="159">
        <f t="shared" si="1"/>
        <v>25</v>
      </c>
      <c r="L177" s="71" t="s">
        <v>140</v>
      </c>
      <c r="M177" s="74"/>
      <c r="N177" s="74"/>
      <c r="O177" s="74"/>
      <c r="P177" s="74"/>
      <c r="Q177" s="74"/>
      <c r="R177" s="74"/>
      <c r="S177" s="74"/>
      <c r="T177" s="74"/>
      <c r="U177" s="74"/>
      <c r="V177" s="74"/>
      <c r="W177" s="74"/>
      <c r="X177" s="74"/>
      <c r="Y177" s="74"/>
      <c r="Z177" s="74"/>
    </row>
    <row r="178" ht="11.25" customHeight="1">
      <c r="A178" s="65" t="s">
        <v>994</v>
      </c>
      <c r="B178" s="62" t="s">
        <v>995</v>
      </c>
      <c r="C178" s="68" t="s">
        <v>118</v>
      </c>
      <c r="D178" s="65" t="s">
        <v>996</v>
      </c>
      <c r="E178" s="167" t="s">
        <v>997</v>
      </c>
      <c r="F178" s="68" t="s">
        <v>206</v>
      </c>
      <c r="G178" s="68">
        <v>1.0</v>
      </c>
      <c r="H178" s="68">
        <v>1.0</v>
      </c>
      <c r="I178" s="68">
        <v>3.0</v>
      </c>
      <c r="J178" s="159">
        <v>50.0</v>
      </c>
      <c r="K178" s="159">
        <f t="shared" si="1"/>
        <v>50</v>
      </c>
      <c r="L178" s="71" t="s">
        <v>140</v>
      </c>
      <c r="M178" s="74"/>
      <c r="N178" s="74"/>
      <c r="O178" s="74"/>
      <c r="P178" s="74"/>
      <c r="Q178" s="74"/>
      <c r="R178" s="74"/>
      <c r="S178" s="74"/>
      <c r="T178" s="74"/>
      <c r="U178" s="74"/>
      <c r="V178" s="74"/>
      <c r="W178" s="74"/>
      <c r="X178" s="74"/>
      <c r="Y178" s="74"/>
      <c r="Z178" s="74"/>
    </row>
    <row r="179" ht="11.25" customHeight="1">
      <c r="A179" s="65" t="s">
        <v>998</v>
      </c>
      <c r="B179" s="62" t="s">
        <v>999</v>
      </c>
      <c r="C179" s="68" t="s">
        <v>118</v>
      </c>
      <c r="D179" s="65" t="s">
        <v>1000</v>
      </c>
      <c r="E179" s="167" t="s">
        <v>896</v>
      </c>
      <c r="F179" s="113" t="s">
        <v>613</v>
      </c>
      <c r="G179" s="68">
        <v>1.0</v>
      </c>
      <c r="H179" s="68">
        <v>1.0</v>
      </c>
      <c r="I179" s="68">
        <v>3.0</v>
      </c>
      <c r="J179" s="166">
        <v>50.0</v>
      </c>
      <c r="K179" s="159">
        <f t="shared" si="1"/>
        <v>50</v>
      </c>
      <c r="L179" s="71" t="s">
        <v>140</v>
      </c>
      <c r="M179" s="74"/>
      <c r="N179" s="74"/>
      <c r="O179" s="74"/>
      <c r="P179" s="74"/>
      <c r="Q179" s="74"/>
      <c r="R179" s="74"/>
      <c r="S179" s="74"/>
      <c r="T179" s="74"/>
      <c r="U179" s="74"/>
      <c r="V179" s="74"/>
      <c r="W179" s="74"/>
      <c r="X179" s="74"/>
      <c r="Y179" s="74"/>
      <c r="Z179" s="74"/>
    </row>
    <row r="180" ht="11.25" customHeight="1">
      <c r="A180" s="65" t="s">
        <v>998</v>
      </c>
      <c r="B180" s="62" t="s">
        <v>999</v>
      </c>
      <c r="C180" s="68" t="s">
        <v>118</v>
      </c>
      <c r="D180" s="65" t="s">
        <v>1001</v>
      </c>
      <c r="E180" s="167" t="s">
        <v>1002</v>
      </c>
      <c r="F180" s="113" t="s">
        <v>206</v>
      </c>
      <c r="G180" s="68">
        <v>1.0</v>
      </c>
      <c r="H180" s="68">
        <v>1.0</v>
      </c>
      <c r="I180" s="68">
        <v>3.0</v>
      </c>
      <c r="J180" s="166">
        <v>50.0</v>
      </c>
      <c r="K180" s="159">
        <f t="shared" si="1"/>
        <v>50</v>
      </c>
      <c r="L180" s="71" t="s">
        <v>140</v>
      </c>
      <c r="M180" s="74"/>
      <c r="N180" s="74"/>
      <c r="O180" s="74"/>
      <c r="P180" s="74"/>
      <c r="Q180" s="74"/>
      <c r="R180" s="74"/>
      <c r="S180" s="74"/>
      <c r="T180" s="74"/>
      <c r="U180" s="74"/>
      <c r="V180" s="74"/>
      <c r="W180" s="74"/>
      <c r="X180" s="74"/>
      <c r="Y180" s="74"/>
      <c r="Z180" s="74"/>
    </row>
    <row r="181" ht="11.25" customHeight="1">
      <c r="A181" s="65" t="s">
        <v>998</v>
      </c>
      <c r="B181" s="62" t="s">
        <v>999</v>
      </c>
      <c r="C181" s="68" t="s">
        <v>118</v>
      </c>
      <c r="D181" s="65" t="s">
        <v>1003</v>
      </c>
      <c r="E181" s="167" t="s">
        <v>1004</v>
      </c>
      <c r="F181" s="113" t="s">
        <v>206</v>
      </c>
      <c r="G181" s="68">
        <v>1.0</v>
      </c>
      <c r="H181" s="68">
        <v>1.0</v>
      </c>
      <c r="I181" s="68">
        <v>3.0</v>
      </c>
      <c r="J181" s="166">
        <v>50.0</v>
      </c>
      <c r="K181" s="159">
        <f t="shared" si="1"/>
        <v>50</v>
      </c>
      <c r="L181" s="71" t="s">
        <v>140</v>
      </c>
      <c r="M181" s="74"/>
      <c r="N181" s="74"/>
      <c r="O181" s="74"/>
      <c r="P181" s="74"/>
      <c r="Q181" s="74"/>
      <c r="R181" s="74"/>
      <c r="S181" s="74"/>
      <c r="T181" s="74"/>
      <c r="U181" s="74"/>
      <c r="V181" s="74"/>
      <c r="W181" s="74"/>
      <c r="X181" s="74"/>
      <c r="Y181" s="74"/>
      <c r="Z181" s="74"/>
    </row>
    <row r="182" ht="11.25" customHeight="1">
      <c r="A182" s="65" t="s">
        <v>998</v>
      </c>
      <c r="B182" s="62" t="s">
        <v>999</v>
      </c>
      <c r="C182" s="68" t="s">
        <v>118</v>
      </c>
      <c r="D182" s="65" t="s">
        <v>1005</v>
      </c>
      <c r="E182" s="167" t="s">
        <v>1006</v>
      </c>
      <c r="F182" s="113" t="s">
        <v>206</v>
      </c>
      <c r="G182" s="68">
        <v>1.0</v>
      </c>
      <c r="H182" s="68">
        <v>1.0</v>
      </c>
      <c r="I182" s="68">
        <v>3.0</v>
      </c>
      <c r="J182" s="166">
        <v>50.0</v>
      </c>
      <c r="K182" s="159">
        <f t="shared" si="1"/>
        <v>50</v>
      </c>
      <c r="L182" s="71" t="s">
        <v>140</v>
      </c>
      <c r="M182" s="74"/>
      <c r="N182" s="74"/>
      <c r="O182" s="74"/>
      <c r="P182" s="74"/>
      <c r="Q182" s="74"/>
      <c r="R182" s="74"/>
      <c r="S182" s="74"/>
      <c r="T182" s="74"/>
      <c r="U182" s="74"/>
      <c r="V182" s="74"/>
      <c r="W182" s="74"/>
      <c r="X182" s="74"/>
      <c r="Y182" s="74"/>
      <c r="Z182" s="74"/>
    </row>
    <row r="183" ht="11.25" customHeight="1">
      <c r="A183" s="65" t="s">
        <v>998</v>
      </c>
      <c r="B183" s="62" t="s">
        <v>999</v>
      </c>
      <c r="C183" s="68" t="s">
        <v>118</v>
      </c>
      <c r="D183" s="65" t="s">
        <v>1007</v>
      </c>
      <c r="E183" s="167" t="s">
        <v>721</v>
      </c>
      <c r="F183" s="113" t="s">
        <v>206</v>
      </c>
      <c r="G183" s="68">
        <v>1.0</v>
      </c>
      <c r="H183" s="68">
        <v>1.0</v>
      </c>
      <c r="I183" s="68">
        <v>3.0</v>
      </c>
      <c r="J183" s="166">
        <v>50.0</v>
      </c>
      <c r="K183" s="159">
        <f t="shared" si="1"/>
        <v>50</v>
      </c>
      <c r="L183" s="71" t="s">
        <v>140</v>
      </c>
      <c r="M183" s="74"/>
      <c r="N183" s="74"/>
      <c r="O183" s="74"/>
      <c r="P183" s="74"/>
      <c r="Q183" s="74"/>
      <c r="R183" s="74"/>
      <c r="S183" s="74"/>
      <c r="T183" s="74"/>
      <c r="U183" s="74"/>
      <c r="V183" s="74"/>
      <c r="W183" s="74"/>
      <c r="X183" s="74"/>
      <c r="Y183" s="74"/>
      <c r="Z183" s="74"/>
    </row>
    <row r="184" ht="11.25" customHeight="1">
      <c r="A184" s="65" t="s">
        <v>1008</v>
      </c>
      <c r="B184" s="62" t="s">
        <v>1009</v>
      </c>
      <c r="C184" s="68" t="s">
        <v>118</v>
      </c>
      <c r="D184" s="65" t="s">
        <v>1010</v>
      </c>
      <c r="E184" s="167" t="s">
        <v>842</v>
      </c>
      <c r="F184" s="113" t="s">
        <v>206</v>
      </c>
      <c r="G184" s="68">
        <v>1.0</v>
      </c>
      <c r="H184" s="68">
        <v>1.0</v>
      </c>
      <c r="I184" s="68">
        <v>1.0</v>
      </c>
      <c r="J184" s="166">
        <v>50.0</v>
      </c>
      <c r="K184" s="159">
        <f t="shared" si="1"/>
        <v>50</v>
      </c>
      <c r="L184" s="71" t="s">
        <v>140</v>
      </c>
      <c r="M184" s="74"/>
      <c r="N184" s="74"/>
      <c r="O184" s="74"/>
      <c r="P184" s="74"/>
      <c r="Q184" s="74"/>
      <c r="R184" s="74"/>
      <c r="S184" s="74"/>
      <c r="T184" s="74"/>
      <c r="U184" s="74"/>
      <c r="V184" s="74"/>
      <c r="W184" s="74"/>
      <c r="X184" s="74"/>
      <c r="Y184" s="74"/>
      <c r="Z184" s="74"/>
    </row>
    <row r="185" ht="11.25" customHeight="1">
      <c r="A185" s="65" t="s">
        <v>144</v>
      </c>
      <c r="B185" s="62" t="s">
        <v>1011</v>
      </c>
      <c r="C185" s="68" t="s">
        <v>118</v>
      </c>
      <c r="D185" s="65" t="s">
        <v>1012</v>
      </c>
      <c r="E185" s="75" t="s">
        <v>730</v>
      </c>
      <c r="F185" s="68" t="s">
        <v>613</v>
      </c>
      <c r="G185" s="157">
        <v>1.0</v>
      </c>
      <c r="H185" s="157">
        <v>1.0</v>
      </c>
      <c r="I185" s="157">
        <v>1.0</v>
      </c>
      <c r="J185" s="158">
        <v>50.0</v>
      </c>
      <c r="K185" s="159">
        <v>50.0</v>
      </c>
      <c r="L185" s="71" t="s">
        <v>144</v>
      </c>
      <c r="M185" s="74"/>
      <c r="N185" s="74"/>
      <c r="O185" s="74"/>
      <c r="P185" s="74"/>
      <c r="Q185" s="74"/>
      <c r="R185" s="74"/>
      <c r="S185" s="74"/>
      <c r="T185" s="74"/>
      <c r="U185" s="74"/>
      <c r="V185" s="74"/>
      <c r="W185" s="74"/>
      <c r="X185" s="74"/>
      <c r="Y185" s="74"/>
      <c r="Z185" s="74"/>
    </row>
    <row r="186" ht="11.25" customHeight="1">
      <c r="A186" s="60" t="s">
        <v>144</v>
      </c>
      <c r="B186" s="163" t="s">
        <v>1011</v>
      </c>
      <c r="C186" s="61" t="s">
        <v>118</v>
      </c>
      <c r="D186" s="162" t="s">
        <v>1013</v>
      </c>
      <c r="E186" s="167" t="s">
        <v>1014</v>
      </c>
      <c r="F186" s="113" t="s">
        <v>217</v>
      </c>
      <c r="G186" s="164">
        <v>1.0</v>
      </c>
      <c r="H186" s="164">
        <v>1.0</v>
      </c>
      <c r="I186" s="164">
        <v>1.0</v>
      </c>
      <c r="J186" s="165">
        <v>50.0</v>
      </c>
      <c r="K186" s="70">
        <v>50.0</v>
      </c>
      <c r="L186" s="71" t="s">
        <v>144</v>
      </c>
      <c r="M186" s="74"/>
      <c r="N186" s="74"/>
      <c r="O186" s="74"/>
      <c r="P186" s="74"/>
      <c r="Q186" s="74"/>
      <c r="R186" s="74"/>
      <c r="S186" s="74"/>
      <c r="T186" s="74"/>
      <c r="U186" s="74"/>
      <c r="V186" s="74"/>
      <c r="W186" s="74"/>
      <c r="X186" s="74"/>
      <c r="Y186" s="74"/>
      <c r="Z186" s="74"/>
    </row>
    <row r="187" ht="11.25" customHeight="1">
      <c r="A187" s="65" t="s">
        <v>144</v>
      </c>
      <c r="B187" s="62" t="s">
        <v>1015</v>
      </c>
      <c r="C187" s="61" t="s">
        <v>118</v>
      </c>
      <c r="D187" s="65" t="s">
        <v>1016</v>
      </c>
      <c r="E187" s="167" t="s">
        <v>1014</v>
      </c>
      <c r="F187" s="113" t="s">
        <v>217</v>
      </c>
      <c r="G187" s="68">
        <v>1.0</v>
      </c>
      <c r="H187" s="68">
        <v>1.0</v>
      </c>
      <c r="I187" s="68">
        <v>1.0</v>
      </c>
      <c r="J187" s="165">
        <v>50.0</v>
      </c>
      <c r="K187" s="70">
        <v>50.0</v>
      </c>
      <c r="L187" s="71" t="s">
        <v>144</v>
      </c>
      <c r="M187" s="74"/>
      <c r="N187" s="74"/>
      <c r="O187" s="74"/>
      <c r="P187" s="74"/>
      <c r="Q187" s="74"/>
      <c r="R187" s="74"/>
      <c r="S187" s="74"/>
      <c r="T187" s="74"/>
      <c r="U187" s="74"/>
      <c r="V187" s="74"/>
      <c r="W187" s="74"/>
      <c r="X187" s="74"/>
      <c r="Y187" s="74"/>
      <c r="Z187" s="74"/>
    </row>
    <row r="188" ht="11.25" customHeight="1">
      <c r="A188" s="65" t="s">
        <v>144</v>
      </c>
      <c r="B188" s="66" t="s">
        <v>1011</v>
      </c>
      <c r="C188" s="68" t="s">
        <v>118</v>
      </c>
      <c r="D188" s="65" t="s">
        <v>1017</v>
      </c>
      <c r="E188" s="167" t="s">
        <v>1018</v>
      </c>
      <c r="F188" s="113" t="s">
        <v>217</v>
      </c>
      <c r="G188" s="68">
        <v>1.0</v>
      </c>
      <c r="H188" s="68">
        <v>1.0</v>
      </c>
      <c r="I188" s="68">
        <v>1.0</v>
      </c>
      <c r="J188" s="165">
        <v>50.0</v>
      </c>
      <c r="K188" s="70">
        <v>50.0</v>
      </c>
      <c r="L188" s="71" t="s">
        <v>144</v>
      </c>
      <c r="M188" s="74"/>
      <c r="N188" s="74"/>
      <c r="O188" s="74"/>
      <c r="P188" s="74"/>
      <c r="Q188" s="74"/>
      <c r="R188" s="74"/>
      <c r="S188" s="74"/>
      <c r="T188" s="74"/>
      <c r="U188" s="74"/>
      <c r="V188" s="74"/>
      <c r="W188" s="74"/>
      <c r="X188" s="74"/>
      <c r="Y188" s="74"/>
      <c r="Z188" s="74"/>
    </row>
    <row r="189" ht="11.25" customHeight="1">
      <c r="A189" s="65" t="s">
        <v>144</v>
      </c>
      <c r="B189" s="66" t="s">
        <v>1019</v>
      </c>
      <c r="C189" s="68" t="s">
        <v>118</v>
      </c>
      <c r="D189" s="65" t="s">
        <v>1020</v>
      </c>
      <c r="E189" s="167" t="s">
        <v>230</v>
      </c>
      <c r="F189" s="113" t="s">
        <v>217</v>
      </c>
      <c r="G189" s="68">
        <v>1.0</v>
      </c>
      <c r="H189" s="68">
        <v>1.0</v>
      </c>
      <c r="I189" s="68">
        <v>1.0</v>
      </c>
      <c r="J189" s="165">
        <v>50.0</v>
      </c>
      <c r="K189" s="70">
        <v>50.0</v>
      </c>
      <c r="L189" s="71" t="s">
        <v>144</v>
      </c>
      <c r="M189" s="74"/>
      <c r="N189" s="74"/>
      <c r="O189" s="74"/>
      <c r="P189" s="74"/>
      <c r="Q189" s="74"/>
      <c r="R189" s="74"/>
      <c r="S189" s="74"/>
      <c r="T189" s="74"/>
      <c r="U189" s="74"/>
      <c r="V189" s="74"/>
      <c r="W189" s="74"/>
      <c r="X189" s="74"/>
      <c r="Y189" s="74"/>
      <c r="Z189" s="74"/>
    </row>
    <row r="190" ht="11.25" customHeight="1">
      <c r="A190" s="65" t="s">
        <v>144</v>
      </c>
      <c r="B190" s="66" t="s">
        <v>784</v>
      </c>
      <c r="C190" s="68" t="s">
        <v>118</v>
      </c>
      <c r="D190" s="65" t="s">
        <v>1021</v>
      </c>
      <c r="E190" s="167" t="s">
        <v>730</v>
      </c>
      <c r="F190" s="113" t="s">
        <v>613</v>
      </c>
      <c r="G190" s="68">
        <v>5.0</v>
      </c>
      <c r="H190" s="68">
        <v>4.0</v>
      </c>
      <c r="I190" s="68">
        <v>5.0</v>
      </c>
      <c r="J190" s="165">
        <v>50.0</v>
      </c>
      <c r="K190" s="70">
        <v>10.0</v>
      </c>
      <c r="L190" s="71" t="s">
        <v>144</v>
      </c>
      <c r="M190" s="74"/>
      <c r="N190" s="74"/>
      <c r="O190" s="74"/>
      <c r="P190" s="74"/>
      <c r="Q190" s="74"/>
      <c r="R190" s="74"/>
      <c r="S190" s="74"/>
      <c r="T190" s="74"/>
      <c r="U190" s="74"/>
      <c r="V190" s="74"/>
      <c r="W190" s="74"/>
      <c r="X190" s="74"/>
      <c r="Y190" s="74"/>
      <c r="Z190" s="74"/>
    </row>
    <row r="191" ht="11.25" customHeight="1">
      <c r="A191" s="65" t="s">
        <v>144</v>
      </c>
      <c r="B191" s="66" t="s">
        <v>1022</v>
      </c>
      <c r="C191" s="68" t="s">
        <v>118</v>
      </c>
      <c r="D191" s="65" t="s">
        <v>1021</v>
      </c>
      <c r="E191" s="167" t="s">
        <v>730</v>
      </c>
      <c r="F191" s="113" t="s">
        <v>613</v>
      </c>
      <c r="G191" s="68">
        <v>5.0</v>
      </c>
      <c r="H191" s="68">
        <v>5.0</v>
      </c>
      <c r="I191" s="68">
        <v>5.0</v>
      </c>
      <c r="J191" s="165">
        <v>50.0</v>
      </c>
      <c r="K191" s="70">
        <v>10.0</v>
      </c>
      <c r="L191" s="71" t="s">
        <v>144</v>
      </c>
      <c r="M191" s="74"/>
      <c r="N191" s="74"/>
      <c r="O191" s="74"/>
      <c r="P191" s="74"/>
      <c r="Q191" s="74"/>
      <c r="R191" s="74"/>
      <c r="S191" s="74"/>
      <c r="T191" s="74"/>
      <c r="U191" s="74"/>
      <c r="V191" s="74"/>
      <c r="W191" s="74"/>
      <c r="X191" s="74"/>
      <c r="Y191" s="74"/>
      <c r="Z191" s="74"/>
    </row>
    <row r="192" ht="11.25" customHeight="1">
      <c r="A192" s="65" t="s">
        <v>144</v>
      </c>
      <c r="B192" s="66" t="s">
        <v>1023</v>
      </c>
      <c r="C192" s="68" t="s">
        <v>118</v>
      </c>
      <c r="D192" s="65" t="s">
        <v>1024</v>
      </c>
      <c r="E192" s="167" t="s">
        <v>794</v>
      </c>
      <c r="F192" s="113" t="s">
        <v>217</v>
      </c>
      <c r="G192" s="68">
        <v>9.0</v>
      </c>
      <c r="H192" s="68">
        <v>9.0</v>
      </c>
      <c r="I192" s="68">
        <v>9.0</v>
      </c>
      <c r="J192" s="165">
        <v>50.0</v>
      </c>
      <c r="K192" s="70">
        <v>5.0</v>
      </c>
      <c r="L192" s="71" t="s">
        <v>144</v>
      </c>
      <c r="M192" s="74"/>
      <c r="N192" s="74"/>
      <c r="O192" s="74"/>
      <c r="P192" s="74"/>
      <c r="Q192" s="74"/>
      <c r="R192" s="74"/>
      <c r="S192" s="74"/>
      <c r="T192" s="74"/>
      <c r="U192" s="74"/>
      <c r="V192" s="74"/>
      <c r="W192" s="74"/>
      <c r="X192" s="74"/>
      <c r="Y192" s="74"/>
      <c r="Z192" s="74"/>
    </row>
    <row r="193" ht="11.25" customHeight="1">
      <c r="A193" s="65" t="s">
        <v>1025</v>
      </c>
      <c r="B193" s="66" t="s">
        <v>1026</v>
      </c>
      <c r="C193" s="68" t="s">
        <v>118</v>
      </c>
      <c r="D193" s="65" t="s">
        <v>1027</v>
      </c>
      <c r="E193" s="167" t="s">
        <v>953</v>
      </c>
      <c r="F193" s="113" t="s">
        <v>217</v>
      </c>
      <c r="G193" s="68">
        <v>1.0</v>
      </c>
      <c r="H193" s="68">
        <v>1.0</v>
      </c>
      <c r="I193" s="68">
        <v>1.0</v>
      </c>
      <c r="J193" s="165">
        <v>50.0</v>
      </c>
      <c r="K193" s="70">
        <v>50.0</v>
      </c>
      <c r="L193" s="71" t="s">
        <v>144</v>
      </c>
      <c r="M193" s="74"/>
      <c r="N193" s="74"/>
      <c r="O193" s="74"/>
      <c r="P193" s="74"/>
      <c r="Q193" s="74"/>
      <c r="R193" s="74"/>
      <c r="S193" s="74"/>
      <c r="T193" s="74"/>
      <c r="U193" s="74"/>
      <c r="V193" s="74"/>
      <c r="W193" s="74"/>
      <c r="X193" s="74"/>
      <c r="Y193" s="74"/>
      <c r="Z193" s="74"/>
    </row>
    <row r="194" ht="11.25" customHeight="1">
      <c r="A194" s="65" t="s">
        <v>144</v>
      </c>
      <c r="B194" s="66" t="s">
        <v>1028</v>
      </c>
      <c r="C194" s="68" t="s">
        <v>118</v>
      </c>
      <c r="D194" s="65" t="s">
        <v>1027</v>
      </c>
      <c r="E194" s="167" t="s">
        <v>1029</v>
      </c>
      <c r="F194" s="113" t="s">
        <v>217</v>
      </c>
      <c r="G194" s="68">
        <v>5.0</v>
      </c>
      <c r="H194" s="68">
        <v>5.0</v>
      </c>
      <c r="I194" s="68">
        <v>5.0</v>
      </c>
      <c r="J194" s="165">
        <v>50.0</v>
      </c>
      <c r="K194" s="70">
        <v>10.0</v>
      </c>
      <c r="L194" s="71" t="s">
        <v>144</v>
      </c>
      <c r="M194" s="74"/>
      <c r="N194" s="74"/>
      <c r="O194" s="74"/>
      <c r="P194" s="74"/>
      <c r="Q194" s="74"/>
      <c r="R194" s="74"/>
      <c r="S194" s="74"/>
      <c r="T194" s="74"/>
      <c r="U194" s="74"/>
      <c r="V194" s="74"/>
      <c r="W194" s="74"/>
      <c r="X194" s="74"/>
      <c r="Y194" s="74"/>
      <c r="Z194" s="74"/>
    </row>
    <row r="195" ht="11.25" customHeight="1">
      <c r="A195" s="65" t="s">
        <v>144</v>
      </c>
      <c r="B195" s="66" t="s">
        <v>1030</v>
      </c>
      <c r="C195" s="68"/>
      <c r="D195" s="65" t="s">
        <v>1031</v>
      </c>
      <c r="E195" s="167" t="s">
        <v>808</v>
      </c>
      <c r="F195" s="113" t="s">
        <v>217</v>
      </c>
      <c r="G195" s="68">
        <v>7.0</v>
      </c>
      <c r="H195" s="68">
        <v>7.0</v>
      </c>
      <c r="I195" s="68">
        <v>7.0</v>
      </c>
      <c r="J195" s="166">
        <v>50.0</v>
      </c>
      <c r="K195" s="70">
        <v>7.0</v>
      </c>
      <c r="L195" s="71" t="s">
        <v>144</v>
      </c>
      <c r="M195" s="74"/>
      <c r="N195" s="74"/>
      <c r="O195" s="74"/>
      <c r="P195" s="74"/>
      <c r="Q195" s="74"/>
      <c r="R195" s="74"/>
      <c r="S195" s="74"/>
      <c r="T195" s="74"/>
      <c r="U195" s="74"/>
      <c r="V195" s="74"/>
      <c r="W195" s="74"/>
      <c r="X195" s="74"/>
      <c r="Y195" s="74"/>
      <c r="Z195" s="74"/>
    </row>
    <row r="196" ht="11.25" customHeight="1">
      <c r="A196" s="65" t="s">
        <v>1032</v>
      </c>
      <c r="B196" s="62" t="s">
        <v>1033</v>
      </c>
      <c r="C196" s="68" t="s">
        <v>118</v>
      </c>
      <c r="D196" s="65" t="s">
        <v>1034</v>
      </c>
      <c r="E196" s="75" t="s">
        <v>712</v>
      </c>
      <c r="F196" s="68" t="s">
        <v>1035</v>
      </c>
      <c r="G196" s="157">
        <v>5.0</v>
      </c>
      <c r="H196" s="157">
        <v>3.0</v>
      </c>
      <c r="I196" s="157">
        <v>5.0</v>
      </c>
      <c r="J196" s="158">
        <v>50.0</v>
      </c>
      <c r="K196" s="159">
        <v>10.0</v>
      </c>
      <c r="L196" s="71" t="s">
        <v>1036</v>
      </c>
      <c r="M196" s="74"/>
      <c r="N196" s="74"/>
      <c r="O196" s="74"/>
      <c r="P196" s="74"/>
      <c r="Q196" s="74"/>
      <c r="R196" s="74"/>
      <c r="S196" s="74"/>
      <c r="T196" s="74"/>
      <c r="U196" s="74"/>
      <c r="V196" s="74"/>
      <c r="W196" s="74"/>
      <c r="X196" s="74"/>
      <c r="Y196" s="74"/>
      <c r="Z196" s="74"/>
    </row>
    <row r="197" ht="11.25" customHeight="1">
      <c r="A197" s="65" t="s">
        <v>1032</v>
      </c>
      <c r="B197" s="62" t="s">
        <v>1033</v>
      </c>
      <c r="C197" s="68" t="s">
        <v>118</v>
      </c>
      <c r="D197" s="65" t="s">
        <v>1037</v>
      </c>
      <c r="E197" s="167" t="s">
        <v>730</v>
      </c>
      <c r="F197" s="113" t="s">
        <v>206</v>
      </c>
      <c r="G197" s="157">
        <v>5.0</v>
      </c>
      <c r="H197" s="157">
        <v>3.0</v>
      </c>
      <c r="I197" s="157">
        <v>5.0</v>
      </c>
      <c r="J197" s="158">
        <v>50.0</v>
      </c>
      <c r="K197" s="159">
        <v>10.0</v>
      </c>
      <c r="L197" s="71" t="s">
        <v>1036</v>
      </c>
      <c r="M197" s="74"/>
      <c r="N197" s="74"/>
      <c r="O197" s="74"/>
      <c r="P197" s="74"/>
      <c r="Q197" s="74"/>
      <c r="R197" s="74"/>
      <c r="S197" s="74"/>
      <c r="T197" s="74"/>
      <c r="U197" s="74"/>
      <c r="V197" s="74"/>
      <c r="W197" s="74"/>
      <c r="X197" s="74"/>
      <c r="Y197" s="74"/>
      <c r="Z197" s="74"/>
    </row>
    <row r="198" ht="11.25" customHeight="1">
      <c r="A198" s="65" t="s">
        <v>1032</v>
      </c>
      <c r="B198" s="62" t="s">
        <v>1033</v>
      </c>
      <c r="C198" s="68" t="s">
        <v>118</v>
      </c>
      <c r="D198" s="65" t="s">
        <v>1038</v>
      </c>
      <c r="E198" s="167" t="s">
        <v>980</v>
      </c>
      <c r="F198" s="113" t="s">
        <v>206</v>
      </c>
      <c r="G198" s="157">
        <v>5.0</v>
      </c>
      <c r="H198" s="157">
        <v>3.0</v>
      </c>
      <c r="I198" s="157">
        <v>5.0</v>
      </c>
      <c r="J198" s="158">
        <v>50.0</v>
      </c>
      <c r="K198" s="159">
        <v>10.0</v>
      </c>
      <c r="L198" s="71" t="s">
        <v>1036</v>
      </c>
      <c r="M198" s="74"/>
      <c r="N198" s="74"/>
      <c r="O198" s="74"/>
      <c r="P198" s="74"/>
      <c r="Q198" s="74"/>
      <c r="R198" s="74"/>
      <c r="S198" s="74"/>
      <c r="T198" s="74"/>
      <c r="U198" s="74"/>
      <c r="V198" s="74"/>
      <c r="W198" s="74"/>
      <c r="X198" s="74"/>
      <c r="Y198" s="74"/>
      <c r="Z198" s="74"/>
    </row>
    <row r="199" ht="11.25" customHeight="1">
      <c r="A199" s="60" t="s">
        <v>1039</v>
      </c>
      <c r="B199" s="62" t="s">
        <v>959</v>
      </c>
      <c r="C199" s="68" t="s">
        <v>118</v>
      </c>
      <c r="D199" s="65" t="s">
        <v>1040</v>
      </c>
      <c r="E199" s="75" t="s">
        <v>712</v>
      </c>
      <c r="F199" s="68" t="s">
        <v>1035</v>
      </c>
      <c r="G199" s="157">
        <v>7.0</v>
      </c>
      <c r="H199" s="68">
        <v>4.0</v>
      </c>
      <c r="I199" s="68">
        <v>7.0</v>
      </c>
      <c r="J199" s="165">
        <v>50.0</v>
      </c>
      <c r="K199" s="70">
        <v>7.14</v>
      </c>
      <c r="L199" s="71" t="s">
        <v>1036</v>
      </c>
      <c r="M199" s="74"/>
      <c r="N199" s="74"/>
      <c r="O199" s="74"/>
      <c r="P199" s="74"/>
      <c r="Q199" s="74"/>
      <c r="R199" s="74"/>
      <c r="S199" s="74"/>
      <c r="T199" s="74"/>
      <c r="U199" s="74"/>
      <c r="V199" s="74"/>
      <c r="W199" s="74"/>
      <c r="X199" s="74"/>
      <c r="Y199" s="74"/>
      <c r="Z199" s="74"/>
    </row>
    <row r="200" ht="11.25" customHeight="1">
      <c r="A200" s="60" t="s">
        <v>1039</v>
      </c>
      <c r="B200" s="62" t="s">
        <v>959</v>
      </c>
      <c r="C200" s="68" t="s">
        <v>118</v>
      </c>
      <c r="D200" s="65" t="s">
        <v>1041</v>
      </c>
      <c r="E200" s="167" t="s">
        <v>1042</v>
      </c>
      <c r="F200" s="68" t="s">
        <v>1035</v>
      </c>
      <c r="G200" s="157">
        <v>7.0</v>
      </c>
      <c r="H200" s="68">
        <v>4.0</v>
      </c>
      <c r="I200" s="68">
        <v>7.0</v>
      </c>
      <c r="J200" s="165">
        <v>50.0</v>
      </c>
      <c r="K200" s="70">
        <v>7.14</v>
      </c>
      <c r="L200" s="71" t="s">
        <v>1036</v>
      </c>
      <c r="M200" s="74"/>
      <c r="N200" s="74"/>
      <c r="O200" s="74"/>
      <c r="P200" s="74"/>
      <c r="Q200" s="74"/>
      <c r="R200" s="74"/>
      <c r="S200" s="74"/>
      <c r="T200" s="74"/>
      <c r="U200" s="74"/>
      <c r="V200" s="74"/>
      <c r="W200" s="74"/>
      <c r="X200" s="74"/>
      <c r="Y200" s="74"/>
      <c r="Z200" s="74"/>
    </row>
    <row r="201" ht="11.25" customHeight="1">
      <c r="A201" s="216" t="s">
        <v>1043</v>
      </c>
      <c r="B201" s="66" t="s">
        <v>1044</v>
      </c>
      <c r="C201" s="157" t="s">
        <v>118</v>
      </c>
      <c r="D201" s="65" t="s">
        <v>1045</v>
      </c>
      <c r="E201" s="233" t="s">
        <v>1029</v>
      </c>
      <c r="F201" s="157" t="s">
        <v>1035</v>
      </c>
      <c r="G201" s="157">
        <v>5.0</v>
      </c>
      <c r="H201" s="157">
        <v>4.0</v>
      </c>
      <c r="I201" s="157">
        <v>5.0</v>
      </c>
      <c r="J201" s="165">
        <v>50.0</v>
      </c>
      <c r="K201" s="234">
        <v>10.0</v>
      </c>
      <c r="L201" s="71" t="s">
        <v>1046</v>
      </c>
      <c r="M201" s="74"/>
      <c r="N201" s="74"/>
      <c r="O201" s="74"/>
      <c r="P201" s="74"/>
      <c r="Q201" s="74"/>
      <c r="R201" s="74"/>
      <c r="S201" s="74"/>
      <c r="T201" s="74"/>
      <c r="U201" s="74"/>
      <c r="V201" s="74"/>
      <c r="W201" s="74"/>
      <c r="X201" s="74"/>
      <c r="Y201" s="74"/>
      <c r="Z201" s="74"/>
    </row>
    <row r="202" ht="11.25" customHeight="1">
      <c r="A202" s="107" t="s">
        <v>1032</v>
      </c>
      <c r="B202" s="62" t="s">
        <v>1033</v>
      </c>
      <c r="C202" s="68" t="s">
        <v>118</v>
      </c>
      <c r="D202" s="65" t="s">
        <v>1047</v>
      </c>
      <c r="E202" s="167" t="s">
        <v>1029</v>
      </c>
      <c r="F202" s="68" t="s">
        <v>1035</v>
      </c>
      <c r="G202" s="157">
        <v>5.0</v>
      </c>
      <c r="H202" s="157">
        <v>4.0</v>
      </c>
      <c r="I202" s="157">
        <v>5.0</v>
      </c>
      <c r="J202" s="165">
        <v>50.0</v>
      </c>
      <c r="K202" s="70">
        <v>10.0</v>
      </c>
      <c r="L202" s="71" t="s">
        <v>1036</v>
      </c>
      <c r="M202" s="74"/>
      <c r="N202" s="74"/>
      <c r="O202" s="74"/>
      <c r="P202" s="74"/>
      <c r="Q202" s="74"/>
      <c r="R202" s="74"/>
      <c r="S202" s="74"/>
      <c r="T202" s="74"/>
      <c r="U202" s="74"/>
      <c r="V202" s="74"/>
      <c r="W202" s="74"/>
      <c r="X202" s="74"/>
      <c r="Y202" s="74"/>
      <c r="Z202" s="74"/>
    </row>
    <row r="203" ht="11.25" customHeight="1">
      <c r="A203" s="65" t="s">
        <v>1048</v>
      </c>
      <c r="B203" s="66" t="s">
        <v>1049</v>
      </c>
      <c r="C203" s="68" t="s">
        <v>118</v>
      </c>
      <c r="D203" s="39" t="s">
        <v>1050</v>
      </c>
      <c r="E203" s="235" t="s">
        <v>812</v>
      </c>
      <c r="F203" s="157" t="s">
        <v>1035</v>
      </c>
      <c r="G203" s="72">
        <v>2.0</v>
      </c>
      <c r="H203" s="72">
        <v>2.0</v>
      </c>
      <c r="I203" s="72">
        <v>2.0</v>
      </c>
      <c r="J203" s="165">
        <v>50.0</v>
      </c>
      <c r="K203" s="70">
        <v>25.0</v>
      </c>
      <c r="L203" s="236" t="s">
        <v>1036</v>
      </c>
      <c r="M203" s="74"/>
      <c r="N203" s="74"/>
      <c r="O203" s="74"/>
      <c r="P203" s="74"/>
      <c r="Q203" s="74"/>
      <c r="R203" s="74"/>
      <c r="S203" s="74"/>
      <c r="T203" s="74"/>
      <c r="U203" s="74"/>
      <c r="V203" s="74"/>
      <c r="W203" s="74"/>
      <c r="X203" s="74"/>
      <c r="Y203" s="74"/>
      <c r="Z203" s="74"/>
    </row>
    <row r="204" ht="11.25" customHeight="1">
      <c r="A204" s="65" t="s">
        <v>1048</v>
      </c>
      <c r="B204" s="66" t="s">
        <v>1049</v>
      </c>
      <c r="C204" s="68" t="s">
        <v>118</v>
      </c>
      <c r="D204" s="39" t="s">
        <v>1051</v>
      </c>
      <c r="E204" s="235" t="s">
        <v>871</v>
      </c>
      <c r="F204" s="157" t="s">
        <v>1035</v>
      </c>
      <c r="G204" s="72">
        <v>2.0</v>
      </c>
      <c r="H204" s="72">
        <v>2.0</v>
      </c>
      <c r="I204" s="72">
        <v>2.0</v>
      </c>
      <c r="J204" s="165">
        <v>50.0</v>
      </c>
      <c r="K204" s="70">
        <v>25.0</v>
      </c>
      <c r="L204" s="236" t="s">
        <v>1036</v>
      </c>
      <c r="M204" s="74"/>
      <c r="N204" s="74"/>
      <c r="O204" s="74"/>
      <c r="P204" s="74"/>
      <c r="Q204" s="74"/>
      <c r="R204" s="74"/>
      <c r="S204" s="74"/>
      <c r="T204" s="74"/>
      <c r="U204" s="74"/>
      <c r="V204" s="74"/>
      <c r="W204" s="74"/>
      <c r="X204" s="74"/>
      <c r="Y204" s="74"/>
      <c r="Z204" s="74"/>
    </row>
    <row r="205" ht="11.25" customHeight="1">
      <c r="A205" s="65" t="s">
        <v>1048</v>
      </c>
      <c r="B205" s="66" t="s">
        <v>1049</v>
      </c>
      <c r="C205" s="68" t="s">
        <v>118</v>
      </c>
      <c r="D205" s="39" t="s">
        <v>1052</v>
      </c>
      <c r="E205" s="235" t="s">
        <v>873</v>
      </c>
      <c r="F205" s="157" t="s">
        <v>1035</v>
      </c>
      <c r="G205" s="72">
        <v>2.0</v>
      </c>
      <c r="H205" s="72">
        <v>2.0</v>
      </c>
      <c r="I205" s="72">
        <v>2.0</v>
      </c>
      <c r="J205" s="165">
        <v>50.0</v>
      </c>
      <c r="K205" s="70">
        <v>25.0</v>
      </c>
      <c r="L205" s="236" t="s">
        <v>1036</v>
      </c>
      <c r="M205" s="74"/>
      <c r="N205" s="74"/>
      <c r="O205" s="74"/>
      <c r="P205" s="74"/>
      <c r="Q205" s="74"/>
      <c r="R205" s="74"/>
      <c r="S205" s="74"/>
      <c r="T205" s="74"/>
      <c r="U205" s="74"/>
      <c r="V205" s="74"/>
      <c r="W205" s="74"/>
      <c r="X205" s="74"/>
      <c r="Y205" s="74"/>
      <c r="Z205" s="74"/>
    </row>
    <row r="206" ht="11.25" customHeight="1">
      <c r="A206" s="133" t="s">
        <v>454</v>
      </c>
      <c r="B206" s="237" t="s">
        <v>1053</v>
      </c>
      <c r="C206" s="68" t="s">
        <v>118</v>
      </c>
      <c r="D206" s="39" t="s">
        <v>1054</v>
      </c>
      <c r="E206" s="235" t="s">
        <v>1055</v>
      </c>
      <c r="F206" s="157" t="s">
        <v>1035</v>
      </c>
      <c r="G206" s="72">
        <v>1.0</v>
      </c>
      <c r="H206" s="72">
        <v>1.0</v>
      </c>
      <c r="I206" s="72">
        <v>1.0</v>
      </c>
      <c r="J206" s="165">
        <v>50.0</v>
      </c>
      <c r="K206" s="70">
        <v>50.0</v>
      </c>
      <c r="L206" s="236" t="s">
        <v>1036</v>
      </c>
      <c r="M206" s="74"/>
      <c r="N206" s="74"/>
      <c r="O206" s="74"/>
      <c r="P206" s="74"/>
      <c r="Q206" s="74"/>
      <c r="R206" s="74"/>
      <c r="S206" s="74"/>
      <c r="T206" s="74"/>
      <c r="U206" s="74"/>
      <c r="V206" s="74"/>
      <c r="W206" s="74"/>
      <c r="X206" s="74"/>
      <c r="Y206" s="74"/>
      <c r="Z206" s="74"/>
    </row>
    <row r="207" ht="11.25" customHeight="1">
      <c r="A207" s="133" t="s">
        <v>454</v>
      </c>
      <c r="B207" s="237" t="s">
        <v>1056</v>
      </c>
      <c r="C207" s="68" t="s">
        <v>118</v>
      </c>
      <c r="D207" s="1" t="s">
        <v>1057</v>
      </c>
      <c r="E207" s="235" t="s">
        <v>1055</v>
      </c>
      <c r="F207" s="157" t="s">
        <v>1035</v>
      </c>
      <c r="G207" s="72">
        <v>1.0</v>
      </c>
      <c r="H207" s="72">
        <v>1.0</v>
      </c>
      <c r="I207" s="72">
        <v>1.0</v>
      </c>
      <c r="J207" s="165">
        <v>50.0</v>
      </c>
      <c r="K207" s="70">
        <v>50.0</v>
      </c>
      <c r="L207" s="236" t="s">
        <v>1036</v>
      </c>
      <c r="M207" s="74"/>
      <c r="N207" s="74"/>
      <c r="O207" s="74"/>
      <c r="P207" s="74"/>
      <c r="Q207" s="74"/>
      <c r="R207" s="74"/>
      <c r="S207" s="74"/>
      <c r="T207" s="74"/>
      <c r="U207" s="74"/>
      <c r="V207" s="74"/>
      <c r="W207" s="74"/>
      <c r="X207" s="74"/>
      <c r="Y207" s="74"/>
      <c r="Z207" s="74"/>
    </row>
    <row r="208" ht="11.25" customHeight="1">
      <c r="A208" s="133" t="s">
        <v>1058</v>
      </c>
      <c r="B208" s="237" t="s">
        <v>1059</v>
      </c>
      <c r="C208" s="68" t="s">
        <v>118</v>
      </c>
      <c r="D208" s="238" t="s">
        <v>1060</v>
      </c>
      <c r="E208" s="235" t="s">
        <v>928</v>
      </c>
      <c r="F208" s="157" t="s">
        <v>1035</v>
      </c>
      <c r="G208" s="72">
        <v>10.0</v>
      </c>
      <c r="H208" s="72">
        <v>6.0</v>
      </c>
      <c r="I208" s="72">
        <v>10.0</v>
      </c>
      <c r="J208" s="165">
        <v>50.0</v>
      </c>
      <c r="K208" s="70">
        <v>5.0</v>
      </c>
      <c r="L208" s="71" t="s">
        <v>1061</v>
      </c>
      <c r="M208" s="74"/>
      <c r="N208" s="74"/>
      <c r="O208" s="74"/>
      <c r="P208" s="74"/>
      <c r="Q208" s="74"/>
      <c r="R208" s="74"/>
      <c r="S208" s="74"/>
      <c r="T208" s="74"/>
      <c r="U208" s="74"/>
      <c r="V208" s="74"/>
      <c r="W208" s="74"/>
      <c r="X208" s="74"/>
      <c r="Y208" s="74"/>
      <c r="Z208" s="74"/>
    </row>
    <row r="209" ht="11.25" customHeight="1">
      <c r="A209" s="133" t="s">
        <v>1062</v>
      </c>
      <c r="B209" s="237" t="s">
        <v>1063</v>
      </c>
      <c r="C209" s="68" t="s">
        <v>118</v>
      </c>
      <c r="D209" s="238" t="s">
        <v>1064</v>
      </c>
      <c r="E209" s="235" t="s">
        <v>928</v>
      </c>
      <c r="F209" s="157" t="s">
        <v>1035</v>
      </c>
      <c r="G209" s="72">
        <v>15.0</v>
      </c>
      <c r="H209" s="72">
        <v>10.0</v>
      </c>
      <c r="I209" s="72">
        <v>15.0</v>
      </c>
      <c r="J209" s="165">
        <v>50.0</v>
      </c>
      <c r="K209" s="70">
        <v>3.33</v>
      </c>
      <c r="L209" s="236" t="s">
        <v>140</v>
      </c>
      <c r="M209" s="74"/>
      <c r="N209" s="74"/>
      <c r="O209" s="74"/>
      <c r="P209" s="74"/>
      <c r="Q209" s="74"/>
      <c r="R209" s="74"/>
      <c r="S209" s="74"/>
      <c r="T209" s="74"/>
      <c r="U209" s="74"/>
      <c r="V209" s="74"/>
      <c r="W209" s="74"/>
      <c r="X209" s="74"/>
      <c r="Y209" s="74"/>
      <c r="Z209" s="74"/>
    </row>
    <row r="210" ht="11.25" customHeight="1">
      <c r="A210" s="65" t="s">
        <v>1065</v>
      </c>
      <c r="B210" s="62" t="s">
        <v>1066</v>
      </c>
      <c r="C210" s="68" t="s">
        <v>1067</v>
      </c>
      <c r="D210" s="65" t="s">
        <v>1068</v>
      </c>
      <c r="E210" s="162" t="s">
        <v>1069</v>
      </c>
      <c r="F210" s="68" t="s">
        <v>206</v>
      </c>
      <c r="G210" s="157">
        <v>1.0</v>
      </c>
      <c r="H210" s="157">
        <v>1.0</v>
      </c>
      <c r="I210" s="157">
        <v>1.0</v>
      </c>
      <c r="J210" s="158">
        <v>50.0</v>
      </c>
      <c r="K210" s="159">
        <v>50.0</v>
      </c>
      <c r="L210" s="236" t="s">
        <v>146</v>
      </c>
      <c r="M210" s="74"/>
      <c r="N210" s="74"/>
      <c r="O210" s="74"/>
      <c r="P210" s="74"/>
      <c r="Q210" s="74"/>
      <c r="R210" s="74"/>
      <c r="S210" s="74"/>
      <c r="T210" s="74"/>
      <c r="U210" s="74"/>
      <c r="V210" s="74"/>
      <c r="W210" s="74"/>
      <c r="X210" s="74"/>
      <c r="Y210" s="74"/>
      <c r="Z210" s="74"/>
    </row>
    <row r="211" ht="11.25" customHeight="1">
      <c r="A211" s="65" t="s">
        <v>484</v>
      </c>
      <c r="B211" s="66" t="s">
        <v>1070</v>
      </c>
      <c r="C211" s="68" t="s">
        <v>118</v>
      </c>
      <c r="D211" s="65" t="s">
        <v>1071</v>
      </c>
      <c r="E211" s="68" t="s">
        <v>1072</v>
      </c>
      <c r="F211" s="113" t="s">
        <v>217</v>
      </c>
      <c r="G211" s="164">
        <v>1.0</v>
      </c>
      <c r="H211" s="157">
        <v>1.0</v>
      </c>
      <c r="I211" s="157">
        <v>1.0</v>
      </c>
      <c r="J211" s="158">
        <v>50.0</v>
      </c>
      <c r="K211" s="70">
        <v>50.0</v>
      </c>
      <c r="L211" s="71" t="s">
        <v>474</v>
      </c>
      <c r="M211" s="74"/>
      <c r="N211" s="74"/>
      <c r="O211" s="74"/>
      <c r="P211" s="74"/>
      <c r="Q211" s="74"/>
      <c r="R211" s="74"/>
      <c r="S211" s="74"/>
      <c r="T211" s="74"/>
      <c r="U211" s="74"/>
      <c r="V211" s="74"/>
      <c r="W211" s="74"/>
      <c r="X211" s="74"/>
      <c r="Y211" s="74"/>
      <c r="Z211" s="74"/>
    </row>
    <row r="212" ht="11.25" customHeight="1">
      <c r="A212" s="65" t="s">
        <v>484</v>
      </c>
      <c r="B212" s="66" t="s">
        <v>1073</v>
      </c>
      <c r="C212" s="68" t="s">
        <v>118</v>
      </c>
      <c r="D212" s="65" t="s">
        <v>1074</v>
      </c>
      <c r="E212" s="68" t="s">
        <v>1075</v>
      </c>
      <c r="F212" s="113" t="s">
        <v>613</v>
      </c>
      <c r="G212" s="68">
        <v>1.0</v>
      </c>
      <c r="H212" s="157">
        <v>1.0</v>
      </c>
      <c r="I212" s="157">
        <v>1.0</v>
      </c>
      <c r="J212" s="158">
        <v>50.0</v>
      </c>
      <c r="K212" s="70">
        <v>50.0</v>
      </c>
      <c r="L212" s="71" t="s">
        <v>474</v>
      </c>
      <c r="M212" s="74"/>
      <c r="N212" s="74"/>
      <c r="O212" s="74"/>
      <c r="P212" s="74"/>
      <c r="Q212" s="74"/>
      <c r="R212" s="74"/>
      <c r="S212" s="74"/>
      <c r="T212" s="74"/>
      <c r="U212" s="74"/>
      <c r="V212" s="74"/>
      <c r="W212" s="74"/>
      <c r="X212" s="74"/>
      <c r="Y212" s="74"/>
      <c r="Z212" s="74"/>
    </row>
    <row r="213" ht="11.25" customHeight="1">
      <c r="A213" s="65" t="s">
        <v>484</v>
      </c>
      <c r="B213" s="66" t="s">
        <v>1076</v>
      </c>
      <c r="C213" s="68" t="s">
        <v>118</v>
      </c>
      <c r="D213" s="65" t="s">
        <v>1077</v>
      </c>
      <c r="E213" s="68" t="s">
        <v>1078</v>
      </c>
      <c r="F213" s="113" t="s">
        <v>613</v>
      </c>
      <c r="G213" s="68">
        <v>1.0</v>
      </c>
      <c r="H213" s="157">
        <v>1.0</v>
      </c>
      <c r="I213" s="157">
        <v>1.0</v>
      </c>
      <c r="J213" s="158">
        <v>50.0</v>
      </c>
      <c r="K213" s="70">
        <v>50.0</v>
      </c>
      <c r="L213" s="71" t="s">
        <v>474</v>
      </c>
      <c r="M213" s="74"/>
      <c r="N213" s="74"/>
      <c r="O213" s="74"/>
      <c r="P213" s="74"/>
      <c r="Q213" s="74"/>
      <c r="R213" s="74"/>
      <c r="S213" s="74"/>
      <c r="T213" s="74"/>
      <c r="U213" s="74"/>
      <c r="V213" s="74"/>
      <c r="W213" s="74"/>
      <c r="X213" s="74"/>
      <c r="Y213" s="74"/>
      <c r="Z213" s="74"/>
    </row>
    <row r="214" ht="11.25" customHeight="1">
      <c r="A214" s="65" t="s">
        <v>1079</v>
      </c>
      <c r="B214" s="66" t="s">
        <v>1080</v>
      </c>
      <c r="C214" s="68" t="s">
        <v>118</v>
      </c>
      <c r="D214" s="65" t="s">
        <v>1077</v>
      </c>
      <c r="E214" s="68" t="s">
        <v>1078</v>
      </c>
      <c r="F214" s="113" t="s">
        <v>613</v>
      </c>
      <c r="G214" s="68">
        <v>2.0</v>
      </c>
      <c r="H214" s="157">
        <v>1.0</v>
      </c>
      <c r="I214" s="157">
        <v>3.0</v>
      </c>
      <c r="J214" s="158">
        <v>50.0</v>
      </c>
      <c r="K214" s="70">
        <v>25.0</v>
      </c>
      <c r="L214" s="71" t="s">
        <v>474</v>
      </c>
      <c r="M214" s="74"/>
      <c r="N214" s="74"/>
      <c r="O214" s="74"/>
      <c r="P214" s="74"/>
      <c r="Q214" s="74"/>
      <c r="R214" s="74"/>
      <c r="S214" s="74"/>
      <c r="T214" s="74"/>
      <c r="U214" s="74"/>
      <c r="V214" s="74"/>
      <c r="W214" s="74"/>
      <c r="X214" s="74"/>
      <c r="Y214" s="74"/>
      <c r="Z214" s="74"/>
    </row>
    <row r="215" ht="11.25" customHeight="1">
      <c r="A215" s="65" t="s">
        <v>1079</v>
      </c>
      <c r="B215" s="66" t="s">
        <v>1080</v>
      </c>
      <c r="C215" s="68" t="s">
        <v>118</v>
      </c>
      <c r="D215" s="65" t="s">
        <v>1081</v>
      </c>
      <c r="E215" s="68" t="s">
        <v>1082</v>
      </c>
      <c r="F215" s="113" t="s">
        <v>217</v>
      </c>
      <c r="G215" s="68">
        <v>2.0</v>
      </c>
      <c r="H215" s="157">
        <v>1.0</v>
      </c>
      <c r="I215" s="157">
        <v>3.0</v>
      </c>
      <c r="J215" s="158">
        <v>50.0</v>
      </c>
      <c r="K215" s="70">
        <v>25.0</v>
      </c>
      <c r="L215" s="71" t="s">
        <v>474</v>
      </c>
      <c r="M215" s="74"/>
      <c r="N215" s="74"/>
      <c r="O215" s="74"/>
      <c r="P215" s="74"/>
      <c r="Q215" s="74"/>
      <c r="R215" s="74"/>
      <c r="S215" s="74"/>
      <c r="T215" s="74"/>
      <c r="U215" s="74"/>
      <c r="V215" s="74"/>
      <c r="W215" s="74"/>
      <c r="X215" s="74"/>
      <c r="Y215" s="74"/>
      <c r="Z215" s="74"/>
    </row>
    <row r="216" ht="11.25" customHeight="1">
      <c r="A216" s="65" t="s">
        <v>1079</v>
      </c>
      <c r="B216" s="66" t="s">
        <v>1080</v>
      </c>
      <c r="C216" s="68" t="s">
        <v>118</v>
      </c>
      <c r="D216" s="65" t="s">
        <v>1083</v>
      </c>
      <c r="E216" s="68" t="s">
        <v>846</v>
      </c>
      <c r="F216" s="113" t="s">
        <v>217</v>
      </c>
      <c r="G216" s="68">
        <v>2.0</v>
      </c>
      <c r="H216" s="157">
        <v>1.0</v>
      </c>
      <c r="I216" s="157">
        <v>3.0</v>
      </c>
      <c r="J216" s="158">
        <v>50.0</v>
      </c>
      <c r="K216" s="70">
        <v>25.0</v>
      </c>
      <c r="L216" s="71" t="s">
        <v>474</v>
      </c>
      <c r="M216" s="74"/>
      <c r="N216" s="74"/>
      <c r="O216" s="74"/>
      <c r="P216" s="74"/>
      <c r="Q216" s="74"/>
      <c r="R216" s="74"/>
      <c r="S216" s="74"/>
      <c r="T216" s="74"/>
      <c r="U216" s="74"/>
      <c r="V216" s="74"/>
      <c r="W216" s="74"/>
      <c r="X216" s="74"/>
      <c r="Y216" s="74"/>
      <c r="Z216" s="74"/>
    </row>
    <row r="217" ht="11.25" customHeight="1">
      <c r="A217" s="65" t="s">
        <v>1079</v>
      </c>
      <c r="B217" s="66" t="s">
        <v>1080</v>
      </c>
      <c r="C217" s="68" t="s">
        <v>118</v>
      </c>
      <c r="D217" s="65" t="s">
        <v>1084</v>
      </c>
      <c r="E217" s="68" t="s">
        <v>854</v>
      </c>
      <c r="F217" s="113" t="s">
        <v>217</v>
      </c>
      <c r="G217" s="68">
        <v>2.0</v>
      </c>
      <c r="H217" s="157">
        <v>1.0</v>
      </c>
      <c r="I217" s="157">
        <v>3.0</v>
      </c>
      <c r="J217" s="158">
        <v>50.0</v>
      </c>
      <c r="K217" s="70">
        <v>25.0</v>
      </c>
      <c r="L217" s="71" t="s">
        <v>474</v>
      </c>
      <c r="M217" s="74"/>
      <c r="N217" s="74"/>
      <c r="O217" s="74"/>
      <c r="P217" s="74"/>
      <c r="Q217" s="74"/>
      <c r="R217" s="74"/>
      <c r="S217" s="74"/>
      <c r="T217" s="74"/>
      <c r="U217" s="74"/>
      <c r="V217" s="74"/>
      <c r="W217" s="74"/>
      <c r="X217" s="74"/>
      <c r="Y217" s="74"/>
      <c r="Z217" s="74"/>
    </row>
    <row r="218" ht="11.25" customHeight="1">
      <c r="A218" s="65" t="s">
        <v>1079</v>
      </c>
      <c r="B218" s="66" t="s">
        <v>1080</v>
      </c>
      <c r="C218" s="68" t="s">
        <v>118</v>
      </c>
      <c r="D218" s="65" t="s">
        <v>1085</v>
      </c>
      <c r="E218" s="68" t="s">
        <v>1086</v>
      </c>
      <c r="F218" s="113" t="s">
        <v>613</v>
      </c>
      <c r="G218" s="68">
        <v>2.0</v>
      </c>
      <c r="H218" s="157">
        <v>1.0</v>
      </c>
      <c r="I218" s="157">
        <v>3.0</v>
      </c>
      <c r="J218" s="158">
        <v>50.0</v>
      </c>
      <c r="K218" s="70">
        <v>25.0</v>
      </c>
      <c r="L218" s="71" t="s">
        <v>474</v>
      </c>
      <c r="M218" s="74"/>
      <c r="N218" s="74"/>
      <c r="O218" s="74"/>
      <c r="P218" s="74"/>
      <c r="Q218" s="74"/>
      <c r="R218" s="74"/>
      <c r="S218" s="74"/>
      <c r="T218" s="74"/>
      <c r="U218" s="74"/>
      <c r="V218" s="74"/>
      <c r="W218" s="74"/>
      <c r="X218" s="74"/>
      <c r="Y218" s="74"/>
      <c r="Z218" s="74"/>
    </row>
    <row r="219" ht="11.25" customHeight="1">
      <c r="A219" s="65" t="s">
        <v>1079</v>
      </c>
      <c r="B219" s="66" t="s">
        <v>1080</v>
      </c>
      <c r="C219" s="68" t="s">
        <v>118</v>
      </c>
      <c r="D219" s="65" t="s">
        <v>1087</v>
      </c>
      <c r="E219" s="68" t="s">
        <v>1088</v>
      </c>
      <c r="F219" s="113" t="s">
        <v>613</v>
      </c>
      <c r="G219" s="68">
        <v>2.0</v>
      </c>
      <c r="H219" s="157">
        <v>1.0</v>
      </c>
      <c r="I219" s="157">
        <v>3.0</v>
      </c>
      <c r="J219" s="158">
        <v>50.0</v>
      </c>
      <c r="K219" s="70">
        <v>25.0</v>
      </c>
      <c r="L219" s="71" t="s">
        <v>474</v>
      </c>
      <c r="M219" s="74"/>
      <c r="N219" s="74"/>
      <c r="O219" s="74"/>
      <c r="P219" s="74"/>
      <c r="Q219" s="74"/>
      <c r="R219" s="74"/>
      <c r="S219" s="74"/>
      <c r="T219" s="74"/>
      <c r="U219" s="74"/>
      <c r="V219" s="74"/>
      <c r="W219" s="74"/>
      <c r="X219" s="74"/>
      <c r="Y219" s="74"/>
      <c r="Z219" s="74"/>
    </row>
    <row r="220" ht="11.25" customHeight="1">
      <c r="A220" s="65" t="s">
        <v>1089</v>
      </c>
      <c r="B220" s="66" t="s">
        <v>1090</v>
      </c>
      <c r="C220" s="68" t="s">
        <v>118</v>
      </c>
      <c r="D220" s="65" t="s">
        <v>1091</v>
      </c>
      <c r="E220" s="68" t="s">
        <v>1092</v>
      </c>
      <c r="F220" s="113" t="s">
        <v>613</v>
      </c>
      <c r="G220" s="68">
        <v>2.0</v>
      </c>
      <c r="H220" s="157">
        <v>1.0</v>
      </c>
      <c r="I220" s="157">
        <v>3.0</v>
      </c>
      <c r="J220" s="158">
        <v>50.0</v>
      </c>
      <c r="K220" s="70">
        <v>25.0</v>
      </c>
      <c r="L220" s="71" t="s">
        <v>474</v>
      </c>
      <c r="M220" s="74"/>
      <c r="N220" s="74"/>
      <c r="O220" s="74"/>
      <c r="P220" s="74"/>
      <c r="Q220" s="74"/>
      <c r="R220" s="74"/>
      <c r="S220" s="74"/>
      <c r="T220" s="74"/>
      <c r="U220" s="74"/>
      <c r="V220" s="74"/>
      <c r="W220" s="74"/>
      <c r="X220" s="74"/>
      <c r="Y220" s="74"/>
      <c r="Z220" s="74"/>
    </row>
    <row r="221" ht="11.25" customHeight="1">
      <c r="A221" s="65" t="s">
        <v>1089</v>
      </c>
      <c r="B221" s="66" t="s">
        <v>1090</v>
      </c>
      <c r="C221" s="68" t="s">
        <v>118</v>
      </c>
      <c r="D221" s="65" t="s">
        <v>1077</v>
      </c>
      <c r="E221" s="68" t="s">
        <v>1078</v>
      </c>
      <c r="F221" s="113" t="s">
        <v>613</v>
      </c>
      <c r="G221" s="68">
        <v>2.0</v>
      </c>
      <c r="H221" s="157">
        <v>1.0</v>
      </c>
      <c r="I221" s="157">
        <v>3.0</v>
      </c>
      <c r="J221" s="158">
        <v>50.0</v>
      </c>
      <c r="K221" s="70">
        <v>25.0</v>
      </c>
      <c r="L221" s="71" t="s">
        <v>474</v>
      </c>
      <c r="M221" s="74"/>
      <c r="N221" s="74"/>
      <c r="O221" s="74"/>
      <c r="P221" s="74"/>
      <c r="Q221" s="74"/>
      <c r="R221" s="74"/>
      <c r="S221" s="74"/>
      <c r="T221" s="74"/>
      <c r="U221" s="74"/>
      <c r="V221" s="74"/>
      <c r="W221" s="74"/>
      <c r="X221" s="74"/>
      <c r="Y221" s="74"/>
      <c r="Z221" s="74"/>
    </row>
    <row r="222" ht="11.25" customHeight="1">
      <c r="A222" s="65" t="s">
        <v>1089</v>
      </c>
      <c r="B222" s="66" t="s">
        <v>1090</v>
      </c>
      <c r="C222" s="68" t="s">
        <v>118</v>
      </c>
      <c r="D222" s="65" t="s">
        <v>1074</v>
      </c>
      <c r="E222" s="68" t="s">
        <v>1075</v>
      </c>
      <c r="F222" s="113" t="s">
        <v>613</v>
      </c>
      <c r="G222" s="68">
        <v>2.0</v>
      </c>
      <c r="H222" s="157">
        <v>1.0</v>
      </c>
      <c r="I222" s="157">
        <v>3.0</v>
      </c>
      <c r="J222" s="158">
        <v>50.0</v>
      </c>
      <c r="K222" s="70">
        <v>25.0</v>
      </c>
      <c r="L222" s="71" t="s">
        <v>474</v>
      </c>
      <c r="M222" s="74"/>
      <c r="N222" s="74"/>
      <c r="O222" s="74"/>
      <c r="P222" s="74"/>
      <c r="Q222" s="74"/>
      <c r="R222" s="74"/>
      <c r="S222" s="74"/>
      <c r="T222" s="74"/>
      <c r="U222" s="74"/>
      <c r="V222" s="74"/>
      <c r="W222" s="74"/>
      <c r="X222" s="74"/>
      <c r="Y222" s="74"/>
      <c r="Z222" s="74"/>
    </row>
    <row r="223" ht="11.25" customHeight="1">
      <c r="A223" s="65" t="s">
        <v>1089</v>
      </c>
      <c r="B223" s="66" t="s">
        <v>1090</v>
      </c>
      <c r="C223" s="68" t="s">
        <v>118</v>
      </c>
      <c r="D223" s="65" t="s">
        <v>1093</v>
      </c>
      <c r="E223" s="68" t="s">
        <v>1094</v>
      </c>
      <c r="F223" s="113" t="s">
        <v>1095</v>
      </c>
      <c r="G223" s="68">
        <v>2.0</v>
      </c>
      <c r="H223" s="157">
        <v>1.0</v>
      </c>
      <c r="I223" s="157">
        <v>3.0</v>
      </c>
      <c r="J223" s="158">
        <v>50.0</v>
      </c>
      <c r="K223" s="70">
        <v>25.0</v>
      </c>
      <c r="L223" s="71" t="s">
        <v>474</v>
      </c>
      <c r="M223" s="74"/>
      <c r="N223" s="74"/>
      <c r="O223" s="74"/>
      <c r="P223" s="74"/>
      <c r="Q223" s="74"/>
      <c r="R223" s="74"/>
      <c r="S223" s="74"/>
      <c r="T223" s="74"/>
      <c r="U223" s="74"/>
      <c r="V223" s="74"/>
      <c r="W223" s="74"/>
      <c r="X223" s="74"/>
      <c r="Y223" s="74"/>
      <c r="Z223" s="74"/>
    </row>
    <row r="224" ht="11.25" customHeight="1">
      <c r="A224" s="65" t="s">
        <v>1089</v>
      </c>
      <c r="B224" s="66" t="s">
        <v>1090</v>
      </c>
      <c r="C224" s="68" t="s">
        <v>118</v>
      </c>
      <c r="D224" s="65" t="s">
        <v>1096</v>
      </c>
      <c r="E224" s="68" t="s">
        <v>1097</v>
      </c>
      <c r="F224" s="113" t="s">
        <v>217</v>
      </c>
      <c r="G224" s="68">
        <v>2.0</v>
      </c>
      <c r="H224" s="157">
        <v>1.0</v>
      </c>
      <c r="I224" s="157">
        <v>3.0</v>
      </c>
      <c r="J224" s="158">
        <v>50.0</v>
      </c>
      <c r="K224" s="70">
        <v>25.0</v>
      </c>
      <c r="L224" s="71" t="s">
        <v>474</v>
      </c>
      <c r="M224" s="74"/>
      <c r="N224" s="74"/>
      <c r="O224" s="74"/>
      <c r="P224" s="74"/>
      <c r="Q224" s="74"/>
      <c r="R224" s="74"/>
      <c r="S224" s="74"/>
      <c r="T224" s="74"/>
      <c r="U224" s="74"/>
      <c r="V224" s="74"/>
      <c r="W224" s="74"/>
      <c r="X224" s="74"/>
      <c r="Y224" s="74"/>
      <c r="Z224" s="74"/>
    </row>
    <row r="225" ht="11.25" customHeight="1">
      <c r="A225" s="65" t="s">
        <v>1089</v>
      </c>
      <c r="B225" s="66" t="s">
        <v>1090</v>
      </c>
      <c r="C225" s="68" t="s">
        <v>118</v>
      </c>
      <c r="D225" s="65" t="s">
        <v>1098</v>
      </c>
      <c r="E225" s="68" t="s">
        <v>1099</v>
      </c>
      <c r="F225" s="113" t="s">
        <v>217</v>
      </c>
      <c r="G225" s="68">
        <v>2.0</v>
      </c>
      <c r="H225" s="157">
        <v>1.0</v>
      </c>
      <c r="I225" s="157">
        <v>3.0</v>
      </c>
      <c r="J225" s="158">
        <v>50.0</v>
      </c>
      <c r="K225" s="70">
        <v>25.0</v>
      </c>
      <c r="L225" s="71" t="s">
        <v>474</v>
      </c>
      <c r="M225" s="74"/>
      <c r="N225" s="74"/>
      <c r="O225" s="74"/>
      <c r="P225" s="74"/>
      <c r="Q225" s="74"/>
      <c r="R225" s="74"/>
      <c r="S225" s="74"/>
      <c r="T225" s="74"/>
      <c r="U225" s="74"/>
      <c r="V225" s="74"/>
      <c r="W225" s="74"/>
      <c r="X225" s="74"/>
      <c r="Y225" s="74"/>
      <c r="Z225" s="74"/>
    </row>
    <row r="226" ht="11.25" customHeight="1">
      <c r="A226" s="65" t="s">
        <v>1089</v>
      </c>
      <c r="B226" s="66" t="s">
        <v>1090</v>
      </c>
      <c r="C226" s="68" t="s">
        <v>118</v>
      </c>
      <c r="D226" s="65" t="s">
        <v>1100</v>
      </c>
      <c r="E226" s="68" t="s">
        <v>1101</v>
      </c>
      <c r="F226" s="113" t="s">
        <v>217</v>
      </c>
      <c r="G226" s="68">
        <v>2.0</v>
      </c>
      <c r="H226" s="157">
        <v>1.0</v>
      </c>
      <c r="I226" s="157">
        <v>3.0</v>
      </c>
      <c r="J226" s="158">
        <v>50.0</v>
      </c>
      <c r="K226" s="70">
        <v>25.0</v>
      </c>
      <c r="L226" s="71" t="s">
        <v>474</v>
      </c>
      <c r="M226" s="74"/>
      <c r="N226" s="74"/>
      <c r="O226" s="74"/>
      <c r="P226" s="74"/>
      <c r="Q226" s="74"/>
      <c r="R226" s="74"/>
      <c r="S226" s="74"/>
      <c r="T226" s="74"/>
      <c r="U226" s="74"/>
      <c r="V226" s="74"/>
      <c r="W226" s="74"/>
      <c r="X226" s="74"/>
      <c r="Y226" s="74"/>
      <c r="Z226" s="74"/>
    </row>
    <row r="227" ht="11.25" customHeight="1">
      <c r="A227" s="65" t="s">
        <v>1102</v>
      </c>
      <c r="B227" s="66" t="s">
        <v>1103</v>
      </c>
      <c r="C227" s="68" t="s">
        <v>118</v>
      </c>
      <c r="D227" s="65" t="s">
        <v>1104</v>
      </c>
      <c r="E227" s="68" t="s">
        <v>1105</v>
      </c>
      <c r="F227" s="113" t="s">
        <v>217</v>
      </c>
      <c r="G227" s="68">
        <v>2.0</v>
      </c>
      <c r="H227" s="68">
        <v>1.0</v>
      </c>
      <c r="I227" s="68">
        <v>3.0</v>
      </c>
      <c r="J227" s="165">
        <v>50.0</v>
      </c>
      <c r="K227" s="70">
        <v>25.0</v>
      </c>
      <c r="L227" s="71" t="s">
        <v>474</v>
      </c>
      <c r="M227" s="74"/>
      <c r="N227" s="74"/>
      <c r="O227" s="74"/>
      <c r="P227" s="74"/>
      <c r="Q227" s="74"/>
      <c r="R227" s="74"/>
      <c r="S227" s="74"/>
      <c r="T227" s="74"/>
      <c r="U227" s="74"/>
      <c r="V227" s="74"/>
      <c r="W227" s="74"/>
      <c r="X227" s="74"/>
      <c r="Y227" s="74"/>
      <c r="Z227" s="74"/>
    </row>
    <row r="228" ht="11.25" customHeight="1">
      <c r="A228" s="65" t="s">
        <v>1102</v>
      </c>
      <c r="B228" s="66" t="s">
        <v>1103</v>
      </c>
      <c r="C228" s="68" t="s">
        <v>118</v>
      </c>
      <c r="D228" s="65" t="s">
        <v>1106</v>
      </c>
      <c r="E228" s="68" t="s">
        <v>1107</v>
      </c>
      <c r="F228" s="113" t="s">
        <v>217</v>
      </c>
      <c r="G228" s="68">
        <v>2.0</v>
      </c>
      <c r="H228" s="68">
        <v>1.0</v>
      </c>
      <c r="I228" s="68">
        <v>3.0</v>
      </c>
      <c r="J228" s="165">
        <v>50.0</v>
      </c>
      <c r="K228" s="70">
        <v>25.0</v>
      </c>
      <c r="L228" s="71" t="s">
        <v>474</v>
      </c>
      <c r="M228" s="74"/>
      <c r="N228" s="74"/>
      <c r="O228" s="74"/>
      <c r="P228" s="74"/>
      <c r="Q228" s="74"/>
      <c r="R228" s="74"/>
      <c r="S228" s="74"/>
      <c r="T228" s="74"/>
      <c r="U228" s="74"/>
      <c r="V228" s="74"/>
      <c r="W228" s="74"/>
      <c r="X228" s="74"/>
      <c r="Y228" s="74"/>
      <c r="Z228" s="74"/>
    </row>
    <row r="229" ht="11.25" customHeight="1">
      <c r="A229" s="65" t="s">
        <v>1102</v>
      </c>
      <c r="B229" s="66" t="s">
        <v>1103</v>
      </c>
      <c r="C229" s="68" t="s">
        <v>118</v>
      </c>
      <c r="D229" s="65" t="s">
        <v>1108</v>
      </c>
      <c r="E229" s="68" t="s">
        <v>1109</v>
      </c>
      <c r="F229" s="113" t="s">
        <v>217</v>
      </c>
      <c r="G229" s="68">
        <v>2.0</v>
      </c>
      <c r="H229" s="68">
        <v>1.0</v>
      </c>
      <c r="I229" s="68">
        <v>3.0</v>
      </c>
      <c r="J229" s="165">
        <v>50.0</v>
      </c>
      <c r="K229" s="70">
        <v>25.0</v>
      </c>
      <c r="L229" s="71" t="s">
        <v>474</v>
      </c>
      <c r="M229" s="74"/>
      <c r="N229" s="74"/>
      <c r="O229" s="74"/>
      <c r="P229" s="74"/>
      <c r="Q229" s="74"/>
      <c r="R229" s="74"/>
      <c r="S229" s="74"/>
      <c r="T229" s="74"/>
      <c r="U229" s="74"/>
      <c r="V229" s="74"/>
      <c r="W229" s="74"/>
      <c r="X229" s="74"/>
      <c r="Y229" s="74"/>
      <c r="Z229" s="74"/>
    </row>
    <row r="230" ht="11.25" customHeight="1">
      <c r="A230" s="65" t="s">
        <v>1110</v>
      </c>
      <c r="B230" s="66" t="s">
        <v>1111</v>
      </c>
      <c r="C230" s="68" t="s">
        <v>118</v>
      </c>
      <c r="D230" s="65" t="s">
        <v>1112</v>
      </c>
      <c r="E230" s="68" t="s">
        <v>1014</v>
      </c>
      <c r="F230" s="113" t="s">
        <v>217</v>
      </c>
      <c r="G230" s="68">
        <v>3.0</v>
      </c>
      <c r="H230" s="68">
        <v>3.0</v>
      </c>
      <c r="I230" s="68">
        <v>3.0</v>
      </c>
      <c r="J230" s="165">
        <v>50.0</v>
      </c>
      <c r="K230" s="70">
        <v>16.67</v>
      </c>
      <c r="L230" s="71" t="s">
        <v>474</v>
      </c>
      <c r="M230" s="74"/>
      <c r="N230" s="74"/>
      <c r="O230" s="74"/>
      <c r="P230" s="74"/>
      <c r="Q230" s="74"/>
      <c r="R230" s="74"/>
      <c r="S230" s="74"/>
      <c r="T230" s="74"/>
      <c r="U230" s="74"/>
      <c r="V230" s="74"/>
      <c r="W230" s="74"/>
      <c r="X230" s="74"/>
      <c r="Y230" s="74"/>
      <c r="Z230" s="74"/>
    </row>
    <row r="231" ht="11.25" customHeight="1">
      <c r="A231" s="65" t="s">
        <v>1110</v>
      </c>
      <c r="B231" s="66" t="s">
        <v>1111</v>
      </c>
      <c r="C231" s="68" t="s">
        <v>118</v>
      </c>
      <c r="D231" s="65" t="s">
        <v>1113</v>
      </c>
      <c r="E231" s="68" t="s">
        <v>727</v>
      </c>
      <c r="F231" s="113" t="s">
        <v>217</v>
      </c>
      <c r="G231" s="68">
        <v>3.0</v>
      </c>
      <c r="H231" s="68">
        <v>3.0</v>
      </c>
      <c r="I231" s="68">
        <v>3.0</v>
      </c>
      <c r="J231" s="165">
        <v>50.0</v>
      </c>
      <c r="K231" s="70">
        <v>16.67</v>
      </c>
      <c r="L231" s="71" t="s">
        <v>474</v>
      </c>
      <c r="M231" s="74"/>
      <c r="N231" s="74"/>
      <c r="O231" s="74"/>
      <c r="P231" s="74"/>
      <c r="Q231" s="74"/>
      <c r="R231" s="74"/>
      <c r="S231" s="74"/>
      <c r="T231" s="74"/>
      <c r="U231" s="74"/>
      <c r="V231" s="74"/>
      <c r="W231" s="74"/>
      <c r="X231" s="74"/>
      <c r="Y231" s="74"/>
      <c r="Z231" s="74"/>
    </row>
    <row r="232" ht="11.25" customHeight="1">
      <c r="A232" s="65" t="s">
        <v>1110</v>
      </c>
      <c r="B232" s="66" t="s">
        <v>1111</v>
      </c>
      <c r="C232" s="68" t="s">
        <v>118</v>
      </c>
      <c r="D232" s="65" t="s">
        <v>1114</v>
      </c>
      <c r="E232" s="68" t="s">
        <v>854</v>
      </c>
      <c r="F232" s="113" t="s">
        <v>217</v>
      </c>
      <c r="G232" s="68">
        <v>3.0</v>
      </c>
      <c r="H232" s="68">
        <v>3.0</v>
      </c>
      <c r="I232" s="68">
        <v>3.0</v>
      </c>
      <c r="J232" s="165">
        <v>50.0</v>
      </c>
      <c r="K232" s="70">
        <v>16.67</v>
      </c>
      <c r="L232" s="71" t="s">
        <v>474</v>
      </c>
      <c r="M232" s="74"/>
      <c r="N232" s="74"/>
      <c r="O232" s="74"/>
      <c r="P232" s="74"/>
      <c r="Q232" s="74"/>
      <c r="R232" s="74"/>
      <c r="S232" s="74"/>
      <c r="T232" s="74"/>
      <c r="U232" s="74"/>
      <c r="V232" s="74"/>
      <c r="W232" s="74"/>
      <c r="X232" s="74"/>
      <c r="Y232" s="74"/>
      <c r="Z232" s="74"/>
    </row>
    <row r="233" ht="11.25" customHeight="1">
      <c r="A233" s="65" t="s">
        <v>1110</v>
      </c>
      <c r="B233" s="66" t="s">
        <v>1111</v>
      </c>
      <c r="C233" s="68" t="s">
        <v>118</v>
      </c>
      <c r="D233" s="65" t="s">
        <v>1081</v>
      </c>
      <c r="E233" s="68" t="s">
        <v>733</v>
      </c>
      <c r="F233" s="113" t="s">
        <v>217</v>
      </c>
      <c r="G233" s="68">
        <v>3.0</v>
      </c>
      <c r="H233" s="68">
        <v>3.0</v>
      </c>
      <c r="I233" s="68">
        <v>3.0</v>
      </c>
      <c r="J233" s="165">
        <v>50.0</v>
      </c>
      <c r="K233" s="70">
        <v>16.67</v>
      </c>
      <c r="L233" s="71" t="s">
        <v>474</v>
      </c>
      <c r="M233" s="74"/>
      <c r="N233" s="74"/>
      <c r="O233" s="74"/>
      <c r="P233" s="74"/>
      <c r="Q233" s="74"/>
      <c r="R233" s="74"/>
      <c r="S233" s="74"/>
      <c r="T233" s="74"/>
      <c r="U233" s="74"/>
      <c r="V233" s="74"/>
      <c r="W233" s="74"/>
      <c r="X233" s="74"/>
      <c r="Y233" s="74"/>
      <c r="Z233" s="74"/>
    </row>
    <row r="234" ht="11.25" customHeight="1">
      <c r="A234" s="65" t="s">
        <v>484</v>
      </c>
      <c r="B234" s="66" t="s">
        <v>483</v>
      </c>
      <c r="C234" s="68" t="s">
        <v>118</v>
      </c>
      <c r="D234" s="65" t="s">
        <v>1115</v>
      </c>
      <c r="E234" s="68" t="s">
        <v>311</v>
      </c>
      <c r="F234" s="113" t="s">
        <v>217</v>
      </c>
      <c r="G234" s="68">
        <v>1.0</v>
      </c>
      <c r="H234" s="68">
        <v>1.0</v>
      </c>
      <c r="I234" s="68">
        <v>1.0</v>
      </c>
      <c r="J234" s="165">
        <v>50.0</v>
      </c>
      <c r="K234" s="70">
        <v>50.0</v>
      </c>
      <c r="L234" s="71" t="s">
        <v>474</v>
      </c>
      <c r="M234" s="74"/>
      <c r="N234" s="74"/>
      <c r="O234" s="74"/>
      <c r="P234" s="74"/>
      <c r="Q234" s="74"/>
      <c r="R234" s="74"/>
      <c r="S234" s="74"/>
      <c r="T234" s="74"/>
      <c r="U234" s="74"/>
      <c r="V234" s="74"/>
      <c r="W234" s="74"/>
      <c r="X234" s="74"/>
      <c r="Y234" s="74"/>
      <c r="Z234" s="74"/>
    </row>
    <row r="235" ht="11.25" customHeight="1">
      <c r="A235" s="65" t="s">
        <v>484</v>
      </c>
      <c r="B235" s="66" t="s">
        <v>483</v>
      </c>
      <c r="C235" s="68" t="s">
        <v>118</v>
      </c>
      <c r="D235" s="65" t="s">
        <v>1116</v>
      </c>
      <c r="E235" s="68" t="s">
        <v>1117</v>
      </c>
      <c r="F235" s="113" t="s">
        <v>217</v>
      </c>
      <c r="G235" s="68">
        <v>1.0</v>
      </c>
      <c r="H235" s="68">
        <v>1.0</v>
      </c>
      <c r="I235" s="68">
        <v>1.0</v>
      </c>
      <c r="J235" s="165">
        <v>50.0</v>
      </c>
      <c r="K235" s="70">
        <v>50.0</v>
      </c>
      <c r="L235" s="71" t="s">
        <v>474</v>
      </c>
      <c r="M235" s="74"/>
      <c r="N235" s="74"/>
      <c r="O235" s="74"/>
      <c r="P235" s="74"/>
      <c r="Q235" s="74"/>
      <c r="R235" s="74"/>
      <c r="S235" s="74"/>
      <c r="T235" s="74"/>
      <c r="U235" s="74"/>
      <c r="V235" s="74"/>
      <c r="W235" s="74"/>
      <c r="X235" s="74"/>
      <c r="Y235" s="74"/>
      <c r="Z235" s="74"/>
    </row>
    <row r="236" ht="11.25" customHeight="1">
      <c r="A236" s="65" t="s">
        <v>484</v>
      </c>
      <c r="B236" s="66" t="s">
        <v>483</v>
      </c>
      <c r="C236" s="68" t="s">
        <v>118</v>
      </c>
      <c r="D236" s="65" t="s">
        <v>1118</v>
      </c>
      <c r="E236" s="68" t="s">
        <v>1119</v>
      </c>
      <c r="F236" s="113" t="s">
        <v>217</v>
      </c>
      <c r="G236" s="68">
        <v>1.0</v>
      </c>
      <c r="H236" s="68">
        <v>1.0</v>
      </c>
      <c r="I236" s="68">
        <v>1.0</v>
      </c>
      <c r="J236" s="165">
        <v>50.0</v>
      </c>
      <c r="K236" s="70">
        <v>50.0</v>
      </c>
      <c r="L236" s="71" t="s">
        <v>474</v>
      </c>
      <c r="M236" s="74"/>
      <c r="N236" s="74"/>
      <c r="O236" s="74"/>
      <c r="P236" s="74"/>
      <c r="Q236" s="74"/>
      <c r="R236" s="74"/>
      <c r="S236" s="74"/>
      <c r="T236" s="74"/>
      <c r="U236" s="74"/>
      <c r="V236" s="74"/>
      <c r="W236" s="74"/>
      <c r="X236" s="74"/>
      <c r="Y236" s="74"/>
      <c r="Z236" s="74"/>
    </row>
    <row r="237" ht="11.25" customHeight="1">
      <c r="A237" s="65" t="s">
        <v>484</v>
      </c>
      <c r="B237" s="66" t="s">
        <v>483</v>
      </c>
      <c r="C237" s="68" t="s">
        <v>118</v>
      </c>
      <c r="D237" s="65" t="s">
        <v>1120</v>
      </c>
      <c r="E237" s="68" t="s">
        <v>286</v>
      </c>
      <c r="F237" s="113" t="s">
        <v>217</v>
      </c>
      <c r="G237" s="68">
        <v>1.0</v>
      </c>
      <c r="H237" s="68">
        <v>1.0</v>
      </c>
      <c r="I237" s="68">
        <v>1.0</v>
      </c>
      <c r="J237" s="165">
        <v>50.0</v>
      </c>
      <c r="K237" s="70">
        <v>50.0</v>
      </c>
      <c r="L237" s="71" t="s">
        <v>474</v>
      </c>
      <c r="M237" s="74"/>
      <c r="N237" s="74"/>
      <c r="O237" s="74"/>
      <c r="P237" s="74"/>
      <c r="Q237" s="74"/>
      <c r="R237" s="74"/>
      <c r="S237" s="74"/>
      <c r="T237" s="74"/>
      <c r="U237" s="74"/>
      <c r="V237" s="74"/>
      <c r="W237" s="74"/>
      <c r="X237" s="74"/>
      <c r="Y237" s="74"/>
      <c r="Z237" s="74"/>
    </row>
    <row r="238" ht="11.25" customHeight="1">
      <c r="A238" s="65" t="s">
        <v>484</v>
      </c>
      <c r="B238" s="66" t="s">
        <v>483</v>
      </c>
      <c r="C238" s="68" t="s">
        <v>118</v>
      </c>
      <c r="D238" s="65" t="s">
        <v>1121</v>
      </c>
      <c r="E238" s="68" t="s">
        <v>449</v>
      </c>
      <c r="F238" s="113" t="s">
        <v>217</v>
      </c>
      <c r="G238" s="68">
        <v>1.0</v>
      </c>
      <c r="H238" s="68">
        <v>1.0</v>
      </c>
      <c r="I238" s="68">
        <v>1.0</v>
      </c>
      <c r="J238" s="165">
        <v>50.0</v>
      </c>
      <c r="K238" s="70">
        <v>50.0</v>
      </c>
      <c r="L238" s="71" t="s">
        <v>474</v>
      </c>
      <c r="M238" s="74"/>
      <c r="N238" s="74"/>
      <c r="O238" s="74"/>
      <c r="P238" s="74"/>
      <c r="Q238" s="74"/>
      <c r="R238" s="74"/>
      <c r="S238" s="74"/>
      <c r="T238" s="74"/>
      <c r="U238" s="74"/>
      <c r="V238" s="74"/>
      <c r="W238" s="74"/>
      <c r="X238" s="74"/>
      <c r="Y238" s="74"/>
      <c r="Z238" s="74"/>
    </row>
    <row r="239" ht="11.25" customHeight="1">
      <c r="A239" s="65" t="s">
        <v>484</v>
      </c>
      <c r="B239" s="66" t="s">
        <v>483</v>
      </c>
      <c r="C239" s="68" t="s">
        <v>118</v>
      </c>
      <c r="D239" s="65" t="s">
        <v>1122</v>
      </c>
      <c r="E239" s="68" t="s">
        <v>457</v>
      </c>
      <c r="F239" s="113" t="s">
        <v>217</v>
      </c>
      <c r="G239" s="68">
        <v>1.0</v>
      </c>
      <c r="H239" s="68">
        <v>1.0</v>
      </c>
      <c r="I239" s="68">
        <v>1.0</v>
      </c>
      <c r="J239" s="165">
        <v>50.0</v>
      </c>
      <c r="K239" s="70">
        <v>50.0</v>
      </c>
      <c r="L239" s="71" t="s">
        <v>474</v>
      </c>
      <c r="M239" s="74"/>
      <c r="N239" s="74"/>
      <c r="O239" s="74"/>
      <c r="P239" s="74"/>
      <c r="Q239" s="74"/>
      <c r="R239" s="74"/>
      <c r="S239" s="74"/>
      <c r="T239" s="74"/>
      <c r="U239" s="74"/>
      <c r="V239" s="74"/>
      <c r="W239" s="74"/>
      <c r="X239" s="74"/>
      <c r="Y239" s="74"/>
      <c r="Z239" s="74"/>
    </row>
    <row r="240" ht="11.25" customHeight="1">
      <c r="A240" s="65" t="s">
        <v>1123</v>
      </c>
      <c r="B240" s="66" t="s">
        <v>1124</v>
      </c>
      <c r="C240" s="68" t="s">
        <v>118</v>
      </c>
      <c r="D240" s="65" t="s">
        <v>1125</v>
      </c>
      <c r="E240" s="68" t="s">
        <v>1126</v>
      </c>
      <c r="F240" s="113" t="s">
        <v>613</v>
      </c>
      <c r="G240" s="68">
        <v>2.0</v>
      </c>
      <c r="H240" s="68">
        <v>2.0</v>
      </c>
      <c r="I240" s="68">
        <v>2.0</v>
      </c>
      <c r="J240" s="165">
        <v>50.0</v>
      </c>
      <c r="K240" s="70">
        <v>25.0</v>
      </c>
      <c r="L240" s="71" t="s">
        <v>474</v>
      </c>
      <c r="M240" s="74"/>
      <c r="N240" s="74"/>
      <c r="O240" s="74"/>
      <c r="P240" s="74"/>
      <c r="Q240" s="74"/>
      <c r="R240" s="74"/>
      <c r="S240" s="74"/>
      <c r="T240" s="74"/>
      <c r="U240" s="74"/>
      <c r="V240" s="74"/>
      <c r="W240" s="74"/>
      <c r="X240" s="74"/>
      <c r="Y240" s="74"/>
      <c r="Z240" s="74"/>
    </row>
    <row r="241" ht="11.25" customHeight="1">
      <c r="A241" s="65" t="s">
        <v>1123</v>
      </c>
      <c r="B241" s="66" t="s">
        <v>1124</v>
      </c>
      <c r="C241" s="68" t="s">
        <v>118</v>
      </c>
      <c r="D241" s="65" t="s">
        <v>1127</v>
      </c>
      <c r="E241" s="68" t="s">
        <v>1128</v>
      </c>
      <c r="F241" s="113" t="s">
        <v>613</v>
      </c>
      <c r="G241" s="68">
        <v>2.0</v>
      </c>
      <c r="H241" s="68">
        <v>2.0</v>
      </c>
      <c r="I241" s="68">
        <v>2.0</v>
      </c>
      <c r="J241" s="165">
        <v>50.0</v>
      </c>
      <c r="K241" s="70">
        <v>25.0</v>
      </c>
      <c r="L241" s="71" t="s">
        <v>474</v>
      </c>
      <c r="M241" s="74"/>
      <c r="N241" s="74"/>
      <c r="O241" s="74"/>
      <c r="P241" s="74"/>
      <c r="Q241" s="74"/>
      <c r="R241" s="74"/>
      <c r="S241" s="74"/>
      <c r="T241" s="74"/>
      <c r="U241" s="74"/>
      <c r="V241" s="74"/>
      <c r="W241" s="74"/>
      <c r="X241" s="74"/>
      <c r="Y241" s="74"/>
      <c r="Z241" s="74"/>
    </row>
    <row r="242" ht="11.25" customHeight="1">
      <c r="A242" s="65" t="s">
        <v>1123</v>
      </c>
      <c r="B242" s="66" t="s">
        <v>1124</v>
      </c>
      <c r="C242" s="68" t="s">
        <v>118</v>
      </c>
      <c r="D242" s="65" t="s">
        <v>1129</v>
      </c>
      <c r="E242" s="68" t="s">
        <v>1130</v>
      </c>
      <c r="F242" s="113" t="s">
        <v>613</v>
      </c>
      <c r="G242" s="68">
        <v>2.0</v>
      </c>
      <c r="H242" s="68">
        <v>2.0</v>
      </c>
      <c r="I242" s="68">
        <v>2.0</v>
      </c>
      <c r="J242" s="165">
        <v>50.0</v>
      </c>
      <c r="K242" s="70">
        <v>25.0</v>
      </c>
      <c r="L242" s="71" t="s">
        <v>474</v>
      </c>
      <c r="M242" s="74"/>
      <c r="N242" s="74"/>
      <c r="O242" s="74"/>
      <c r="P242" s="74"/>
      <c r="Q242" s="74"/>
      <c r="R242" s="74"/>
      <c r="S242" s="74"/>
      <c r="T242" s="74"/>
      <c r="U242" s="74"/>
      <c r="V242" s="74"/>
      <c r="W242" s="74"/>
      <c r="X242" s="74"/>
      <c r="Y242" s="74"/>
      <c r="Z242" s="74"/>
    </row>
    <row r="243" ht="11.25" customHeight="1">
      <c r="A243" s="65" t="s">
        <v>484</v>
      </c>
      <c r="B243" s="66" t="s">
        <v>1131</v>
      </c>
      <c r="C243" s="68" t="s">
        <v>118</v>
      </c>
      <c r="D243" s="65" t="s">
        <v>1132</v>
      </c>
      <c r="E243" s="68" t="s">
        <v>1133</v>
      </c>
      <c r="F243" s="113" t="s">
        <v>217</v>
      </c>
      <c r="G243" s="68">
        <v>1.0</v>
      </c>
      <c r="H243" s="68">
        <v>1.0</v>
      </c>
      <c r="I243" s="68">
        <v>1.0</v>
      </c>
      <c r="J243" s="165">
        <v>50.0</v>
      </c>
      <c r="K243" s="70">
        <v>50.0</v>
      </c>
      <c r="L243" s="71" t="s">
        <v>474</v>
      </c>
      <c r="M243" s="74"/>
      <c r="N243" s="74"/>
      <c r="O243" s="74"/>
      <c r="P243" s="74"/>
      <c r="Q243" s="74"/>
      <c r="R243" s="74"/>
      <c r="S243" s="74"/>
      <c r="T243" s="74"/>
      <c r="U243" s="74"/>
      <c r="V243" s="74"/>
      <c r="W243" s="74"/>
      <c r="X243" s="74"/>
      <c r="Y243" s="74"/>
      <c r="Z243" s="74"/>
    </row>
    <row r="244" ht="11.25" customHeight="1">
      <c r="A244" s="65" t="s">
        <v>484</v>
      </c>
      <c r="B244" s="66" t="s">
        <v>1131</v>
      </c>
      <c r="C244" s="68" t="s">
        <v>118</v>
      </c>
      <c r="D244" s="65" t="s">
        <v>1134</v>
      </c>
      <c r="E244" s="68" t="s">
        <v>1135</v>
      </c>
      <c r="F244" s="113" t="s">
        <v>1095</v>
      </c>
      <c r="G244" s="68">
        <v>1.0</v>
      </c>
      <c r="H244" s="68">
        <v>1.0</v>
      </c>
      <c r="I244" s="68">
        <v>1.0</v>
      </c>
      <c r="J244" s="165">
        <v>50.0</v>
      </c>
      <c r="K244" s="70">
        <v>50.0</v>
      </c>
      <c r="L244" s="71" t="s">
        <v>474</v>
      </c>
      <c r="M244" s="74"/>
      <c r="N244" s="74"/>
      <c r="O244" s="74"/>
      <c r="P244" s="74"/>
      <c r="Q244" s="74"/>
      <c r="R244" s="74"/>
      <c r="S244" s="74"/>
      <c r="T244" s="74"/>
      <c r="U244" s="74"/>
      <c r="V244" s="74"/>
      <c r="W244" s="74"/>
      <c r="X244" s="74"/>
      <c r="Y244" s="74"/>
      <c r="Z244" s="74"/>
    </row>
    <row r="245" ht="11.25" customHeight="1">
      <c r="A245" s="65" t="s">
        <v>484</v>
      </c>
      <c r="B245" s="66" t="s">
        <v>1136</v>
      </c>
      <c r="C245" s="68" t="s">
        <v>118</v>
      </c>
      <c r="D245" s="65" t="s">
        <v>1137</v>
      </c>
      <c r="E245" s="68" t="s">
        <v>1119</v>
      </c>
      <c r="F245" s="113" t="s">
        <v>217</v>
      </c>
      <c r="G245" s="68">
        <v>1.0</v>
      </c>
      <c r="H245" s="68">
        <v>1.0</v>
      </c>
      <c r="I245" s="68">
        <v>1.0</v>
      </c>
      <c r="J245" s="165">
        <v>50.0</v>
      </c>
      <c r="K245" s="70">
        <v>50.0</v>
      </c>
      <c r="L245" s="71" t="s">
        <v>474</v>
      </c>
      <c r="M245" s="74"/>
      <c r="N245" s="74"/>
      <c r="O245" s="74"/>
      <c r="P245" s="74"/>
      <c r="Q245" s="74"/>
      <c r="R245" s="74"/>
      <c r="S245" s="74"/>
      <c r="T245" s="74"/>
      <c r="U245" s="74"/>
      <c r="V245" s="74"/>
      <c r="W245" s="74"/>
      <c r="X245" s="74"/>
      <c r="Y245" s="74"/>
      <c r="Z245" s="74"/>
    </row>
    <row r="246" ht="11.25" customHeight="1">
      <c r="A246" s="65" t="s">
        <v>484</v>
      </c>
      <c r="B246" s="66" t="s">
        <v>1136</v>
      </c>
      <c r="C246" s="68" t="s">
        <v>118</v>
      </c>
      <c r="D246" s="65" t="s">
        <v>1138</v>
      </c>
      <c r="E246" s="68" t="s">
        <v>1014</v>
      </c>
      <c r="F246" s="113" t="s">
        <v>217</v>
      </c>
      <c r="G246" s="68">
        <v>1.0</v>
      </c>
      <c r="H246" s="68">
        <v>1.0</v>
      </c>
      <c r="I246" s="68">
        <v>1.0</v>
      </c>
      <c r="J246" s="165">
        <v>50.0</v>
      </c>
      <c r="K246" s="70">
        <v>50.0</v>
      </c>
      <c r="L246" s="71" t="s">
        <v>474</v>
      </c>
      <c r="M246" s="74"/>
      <c r="N246" s="74"/>
      <c r="O246" s="74"/>
      <c r="P246" s="74"/>
      <c r="Q246" s="74"/>
      <c r="R246" s="74"/>
      <c r="S246" s="74"/>
      <c r="T246" s="74"/>
      <c r="U246" s="74"/>
      <c r="V246" s="74"/>
      <c r="W246" s="74"/>
      <c r="X246" s="74"/>
      <c r="Y246" s="74"/>
      <c r="Z246" s="74"/>
    </row>
    <row r="247" ht="11.25" customHeight="1">
      <c r="A247" s="65" t="s">
        <v>1139</v>
      </c>
      <c r="B247" s="66" t="s">
        <v>1140</v>
      </c>
      <c r="C247" s="68" t="s">
        <v>118</v>
      </c>
      <c r="D247" s="65" t="s">
        <v>1141</v>
      </c>
      <c r="E247" s="68" t="s">
        <v>1142</v>
      </c>
      <c r="F247" s="113" t="s">
        <v>613</v>
      </c>
      <c r="G247" s="68">
        <v>6.0</v>
      </c>
      <c r="H247" s="68">
        <v>5.0</v>
      </c>
      <c r="I247" s="68">
        <v>6.0</v>
      </c>
      <c r="J247" s="165">
        <v>50.0</v>
      </c>
      <c r="K247" s="70">
        <v>8.33</v>
      </c>
      <c r="L247" s="71" t="s">
        <v>474</v>
      </c>
      <c r="M247" s="74"/>
      <c r="N247" s="74"/>
      <c r="O247" s="74"/>
      <c r="P247" s="74"/>
      <c r="Q247" s="74"/>
      <c r="R247" s="74"/>
      <c r="S247" s="74"/>
      <c r="T247" s="74"/>
      <c r="U247" s="74"/>
      <c r="V247" s="74"/>
      <c r="W247" s="74"/>
      <c r="X247" s="74"/>
      <c r="Y247" s="74"/>
      <c r="Z247" s="74"/>
    </row>
    <row r="248" ht="11.25" customHeight="1">
      <c r="A248" s="65" t="s">
        <v>1139</v>
      </c>
      <c r="B248" s="66" t="s">
        <v>1140</v>
      </c>
      <c r="C248" s="68" t="s">
        <v>118</v>
      </c>
      <c r="D248" s="65" t="s">
        <v>1143</v>
      </c>
      <c r="E248" s="68" t="s">
        <v>794</v>
      </c>
      <c r="F248" s="113" t="s">
        <v>217</v>
      </c>
      <c r="G248" s="68">
        <v>6.0</v>
      </c>
      <c r="H248" s="68">
        <v>5.0</v>
      </c>
      <c r="I248" s="68">
        <v>6.0</v>
      </c>
      <c r="J248" s="165">
        <v>50.0</v>
      </c>
      <c r="K248" s="70">
        <v>8.33</v>
      </c>
      <c r="L248" s="71" t="s">
        <v>474</v>
      </c>
      <c r="M248" s="74"/>
      <c r="N248" s="74"/>
      <c r="O248" s="74"/>
      <c r="P248" s="74"/>
      <c r="Q248" s="74"/>
      <c r="R248" s="74"/>
      <c r="S248" s="74"/>
      <c r="T248" s="74"/>
      <c r="U248" s="74"/>
      <c r="V248" s="74"/>
      <c r="W248" s="74"/>
      <c r="X248" s="74"/>
      <c r="Y248" s="74"/>
      <c r="Z248" s="74"/>
    </row>
    <row r="249" ht="11.25" customHeight="1">
      <c r="A249" s="65" t="s">
        <v>1144</v>
      </c>
      <c r="B249" s="66" t="s">
        <v>1145</v>
      </c>
      <c r="C249" s="68" t="s">
        <v>118</v>
      </c>
      <c r="D249" s="65" t="s">
        <v>1113</v>
      </c>
      <c r="E249" s="68" t="s">
        <v>727</v>
      </c>
      <c r="F249" s="113" t="s">
        <v>217</v>
      </c>
      <c r="G249" s="68">
        <v>6.0</v>
      </c>
      <c r="H249" s="68">
        <v>3.0</v>
      </c>
      <c r="I249" s="68">
        <v>6.0</v>
      </c>
      <c r="J249" s="165">
        <v>50.0</v>
      </c>
      <c r="K249" s="70">
        <v>8.33</v>
      </c>
      <c r="L249" s="71" t="s">
        <v>474</v>
      </c>
      <c r="M249" s="74"/>
      <c r="N249" s="74"/>
      <c r="O249" s="74"/>
      <c r="P249" s="74"/>
      <c r="Q249" s="74"/>
      <c r="R249" s="74"/>
      <c r="S249" s="74"/>
      <c r="T249" s="74"/>
      <c r="U249" s="74"/>
      <c r="V249" s="74"/>
      <c r="W249" s="74"/>
      <c r="X249" s="74"/>
      <c r="Y249" s="74"/>
      <c r="Z249" s="74"/>
    </row>
    <row r="250" ht="11.25" customHeight="1">
      <c r="A250" s="65" t="s">
        <v>1144</v>
      </c>
      <c r="B250" s="66" t="s">
        <v>1145</v>
      </c>
      <c r="C250" s="68" t="s">
        <v>118</v>
      </c>
      <c r="D250" s="65" t="s">
        <v>1146</v>
      </c>
      <c r="E250" s="68" t="s">
        <v>953</v>
      </c>
      <c r="F250" s="113" t="s">
        <v>217</v>
      </c>
      <c r="G250" s="68">
        <v>6.0</v>
      </c>
      <c r="H250" s="68">
        <v>3.0</v>
      </c>
      <c r="I250" s="68">
        <v>6.0</v>
      </c>
      <c r="J250" s="165">
        <v>50.0</v>
      </c>
      <c r="K250" s="70">
        <v>8.33</v>
      </c>
      <c r="L250" s="71" t="s">
        <v>474</v>
      </c>
      <c r="M250" s="74"/>
      <c r="N250" s="74"/>
      <c r="O250" s="74"/>
      <c r="P250" s="74"/>
      <c r="Q250" s="74"/>
      <c r="R250" s="74"/>
      <c r="S250" s="74"/>
      <c r="T250" s="74"/>
      <c r="U250" s="74"/>
      <c r="V250" s="74"/>
      <c r="W250" s="74"/>
      <c r="X250" s="74"/>
      <c r="Y250" s="74"/>
      <c r="Z250" s="74"/>
    </row>
    <row r="251" ht="11.25" customHeight="1">
      <c r="A251" s="65" t="s">
        <v>484</v>
      </c>
      <c r="B251" s="66" t="s">
        <v>1147</v>
      </c>
      <c r="C251" s="68" t="s">
        <v>118</v>
      </c>
      <c r="D251" s="65" t="s">
        <v>1148</v>
      </c>
      <c r="E251" s="68" t="s">
        <v>1149</v>
      </c>
      <c r="F251" s="113" t="s">
        <v>217</v>
      </c>
      <c r="G251" s="68">
        <v>1.0</v>
      </c>
      <c r="H251" s="68">
        <v>1.0</v>
      </c>
      <c r="I251" s="68">
        <v>1.0</v>
      </c>
      <c r="J251" s="165">
        <v>50.0</v>
      </c>
      <c r="K251" s="70">
        <v>50.0</v>
      </c>
      <c r="L251" s="71" t="s">
        <v>474</v>
      </c>
      <c r="M251" s="74"/>
      <c r="N251" s="74"/>
      <c r="O251" s="74"/>
      <c r="P251" s="74"/>
      <c r="Q251" s="74"/>
      <c r="R251" s="74"/>
      <c r="S251" s="74"/>
      <c r="T251" s="74"/>
      <c r="U251" s="74"/>
      <c r="V251" s="74"/>
      <c r="W251" s="74"/>
      <c r="X251" s="74"/>
      <c r="Y251" s="74"/>
      <c r="Z251" s="74"/>
    </row>
    <row r="252" ht="11.25" customHeight="1">
      <c r="A252" s="65" t="s">
        <v>484</v>
      </c>
      <c r="B252" s="66" t="s">
        <v>1147</v>
      </c>
      <c r="C252" s="68" t="s">
        <v>118</v>
      </c>
      <c r="D252" s="65" t="s">
        <v>1077</v>
      </c>
      <c r="E252" s="68" t="s">
        <v>1078</v>
      </c>
      <c r="F252" s="113" t="s">
        <v>613</v>
      </c>
      <c r="G252" s="68">
        <v>1.0</v>
      </c>
      <c r="H252" s="68">
        <v>1.0</v>
      </c>
      <c r="I252" s="68">
        <v>1.0</v>
      </c>
      <c r="J252" s="165">
        <v>50.0</v>
      </c>
      <c r="K252" s="70">
        <v>50.0</v>
      </c>
      <c r="L252" s="71" t="s">
        <v>474</v>
      </c>
      <c r="M252" s="74"/>
      <c r="N252" s="74"/>
      <c r="O252" s="74"/>
      <c r="P252" s="74"/>
      <c r="Q252" s="74"/>
      <c r="R252" s="74"/>
      <c r="S252" s="74"/>
      <c r="T252" s="74"/>
      <c r="U252" s="74"/>
      <c r="V252" s="74"/>
      <c r="W252" s="74"/>
      <c r="X252" s="74"/>
      <c r="Y252" s="74"/>
      <c r="Z252" s="74"/>
    </row>
    <row r="253" ht="11.25" customHeight="1">
      <c r="A253" s="65" t="s">
        <v>484</v>
      </c>
      <c r="B253" s="66" t="s">
        <v>1147</v>
      </c>
      <c r="C253" s="68" t="s">
        <v>118</v>
      </c>
      <c r="D253" s="65" t="s">
        <v>1150</v>
      </c>
      <c r="E253" s="68" t="s">
        <v>1151</v>
      </c>
      <c r="F253" s="113" t="s">
        <v>217</v>
      </c>
      <c r="G253" s="68">
        <v>1.0</v>
      </c>
      <c r="H253" s="68">
        <v>1.0</v>
      </c>
      <c r="I253" s="68">
        <v>1.0</v>
      </c>
      <c r="J253" s="165">
        <v>50.0</v>
      </c>
      <c r="K253" s="70">
        <v>50.0</v>
      </c>
      <c r="L253" s="71" t="s">
        <v>474</v>
      </c>
      <c r="M253" s="74"/>
      <c r="N253" s="74"/>
      <c r="O253" s="74"/>
      <c r="P253" s="74"/>
      <c r="Q253" s="74"/>
      <c r="R253" s="74"/>
      <c r="S253" s="74"/>
      <c r="T253" s="74"/>
      <c r="U253" s="74"/>
      <c r="V253" s="74"/>
      <c r="W253" s="74"/>
      <c r="X253" s="74"/>
      <c r="Y253" s="74"/>
      <c r="Z253" s="74"/>
    </row>
    <row r="254" ht="11.25" customHeight="1">
      <c r="A254" s="65" t="s">
        <v>484</v>
      </c>
      <c r="B254" s="66" t="s">
        <v>1147</v>
      </c>
      <c r="C254" s="68" t="s">
        <v>118</v>
      </c>
      <c r="D254" s="65" t="s">
        <v>1152</v>
      </c>
      <c r="E254" s="68" t="s">
        <v>1153</v>
      </c>
      <c r="F254" s="113" t="s">
        <v>217</v>
      </c>
      <c r="G254" s="68">
        <v>1.0</v>
      </c>
      <c r="H254" s="68">
        <v>1.0</v>
      </c>
      <c r="I254" s="68">
        <v>1.0</v>
      </c>
      <c r="J254" s="165">
        <v>50.0</v>
      </c>
      <c r="K254" s="70">
        <v>50.0</v>
      </c>
      <c r="L254" s="71" t="s">
        <v>474</v>
      </c>
      <c r="M254" s="74"/>
      <c r="N254" s="74"/>
      <c r="O254" s="74"/>
      <c r="P254" s="74"/>
      <c r="Q254" s="74"/>
      <c r="R254" s="74"/>
      <c r="S254" s="74"/>
      <c r="T254" s="74"/>
      <c r="U254" s="74"/>
      <c r="V254" s="74"/>
      <c r="W254" s="74"/>
      <c r="X254" s="74"/>
      <c r="Y254" s="74"/>
      <c r="Z254" s="74"/>
    </row>
    <row r="255" ht="11.25" customHeight="1">
      <c r="A255" s="65" t="s">
        <v>484</v>
      </c>
      <c r="B255" s="66" t="s">
        <v>1147</v>
      </c>
      <c r="C255" s="68" t="s">
        <v>118</v>
      </c>
      <c r="D255" s="65" t="s">
        <v>1154</v>
      </c>
      <c r="E255" s="68" t="s">
        <v>1155</v>
      </c>
      <c r="F255" s="113" t="s">
        <v>217</v>
      </c>
      <c r="G255" s="68">
        <v>1.0</v>
      </c>
      <c r="H255" s="68">
        <v>1.0</v>
      </c>
      <c r="I255" s="68">
        <v>1.0</v>
      </c>
      <c r="J255" s="165">
        <v>50.0</v>
      </c>
      <c r="K255" s="70">
        <v>50.0</v>
      </c>
      <c r="L255" s="71" t="s">
        <v>474</v>
      </c>
      <c r="M255" s="74"/>
      <c r="N255" s="74"/>
      <c r="O255" s="74"/>
      <c r="P255" s="74"/>
      <c r="Q255" s="74"/>
      <c r="R255" s="74"/>
      <c r="S255" s="74"/>
      <c r="T255" s="74"/>
      <c r="U255" s="74"/>
      <c r="V255" s="74"/>
      <c r="W255" s="74"/>
      <c r="X255" s="74"/>
      <c r="Y255" s="74"/>
      <c r="Z255" s="74"/>
    </row>
    <row r="256" ht="11.25" customHeight="1">
      <c r="A256" s="65" t="s">
        <v>484</v>
      </c>
      <c r="B256" s="66" t="s">
        <v>1147</v>
      </c>
      <c r="C256" s="68" t="s">
        <v>118</v>
      </c>
      <c r="D256" s="65" t="s">
        <v>1156</v>
      </c>
      <c r="E256" s="68" t="s">
        <v>1157</v>
      </c>
      <c r="F256" s="113" t="s">
        <v>217</v>
      </c>
      <c r="G256" s="68">
        <v>1.0</v>
      </c>
      <c r="H256" s="68">
        <v>1.0</v>
      </c>
      <c r="I256" s="68">
        <v>1.0</v>
      </c>
      <c r="J256" s="165">
        <v>50.0</v>
      </c>
      <c r="K256" s="70">
        <v>50.0</v>
      </c>
      <c r="L256" s="71" t="s">
        <v>474</v>
      </c>
      <c r="M256" s="74"/>
      <c r="N256" s="74"/>
      <c r="O256" s="74"/>
      <c r="P256" s="74"/>
      <c r="Q256" s="74"/>
      <c r="R256" s="74"/>
      <c r="S256" s="74"/>
      <c r="T256" s="74"/>
      <c r="U256" s="74"/>
      <c r="V256" s="74"/>
      <c r="W256" s="74"/>
      <c r="X256" s="74"/>
      <c r="Y256" s="74"/>
      <c r="Z256" s="74"/>
    </row>
    <row r="257" ht="11.25" customHeight="1">
      <c r="A257" s="65" t="s">
        <v>484</v>
      </c>
      <c r="B257" s="66" t="s">
        <v>1147</v>
      </c>
      <c r="C257" s="68" t="s">
        <v>118</v>
      </c>
      <c r="D257" s="65" t="s">
        <v>1158</v>
      </c>
      <c r="E257" s="68" t="s">
        <v>1159</v>
      </c>
      <c r="F257" s="113" t="s">
        <v>217</v>
      </c>
      <c r="G257" s="68">
        <v>1.0</v>
      </c>
      <c r="H257" s="68">
        <v>1.0</v>
      </c>
      <c r="I257" s="68">
        <v>1.0</v>
      </c>
      <c r="J257" s="165">
        <v>50.0</v>
      </c>
      <c r="K257" s="70">
        <v>50.0</v>
      </c>
      <c r="L257" s="71" t="s">
        <v>474</v>
      </c>
      <c r="M257" s="74"/>
      <c r="N257" s="74"/>
      <c r="O257" s="74"/>
      <c r="P257" s="74"/>
      <c r="Q257" s="74"/>
      <c r="R257" s="74"/>
      <c r="S257" s="74"/>
      <c r="T257" s="74"/>
      <c r="U257" s="74"/>
      <c r="V257" s="74"/>
      <c r="W257" s="74"/>
      <c r="X257" s="74"/>
      <c r="Y257" s="74"/>
      <c r="Z257" s="74"/>
    </row>
    <row r="258" ht="11.25" customHeight="1">
      <c r="A258" s="65" t="s">
        <v>1089</v>
      </c>
      <c r="B258" s="66" t="s">
        <v>1160</v>
      </c>
      <c r="C258" s="68" t="s">
        <v>118</v>
      </c>
      <c r="D258" s="65" t="s">
        <v>1077</v>
      </c>
      <c r="E258" s="68" t="s">
        <v>1078</v>
      </c>
      <c r="F258" s="113" t="s">
        <v>613</v>
      </c>
      <c r="G258" s="68">
        <v>2.0</v>
      </c>
      <c r="H258" s="68">
        <v>1.0</v>
      </c>
      <c r="I258" s="68">
        <v>3.0</v>
      </c>
      <c r="J258" s="165">
        <v>50.0</v>
      </c>
      <c r="K258" s="70">
        <v>25.0</v>
      </c>
      <c r="L258" s="71" t="s">
        <v>474</v>
      </c>
      <c r="M258" s="74"/>
      <c r="N258" s="74"/>
      <c r="O258" s="74"/>
      <c r="P258" s="74"/>
      <c r="Q258" s="74"/>
      <c r="R258" s="74"/>
      <c r="S258" s="74"/>
      <c r="T258" s="74"/>
      <c r="U258" s="74"/>
      <c r="V258" s="74"/>
      <c r="W258" s="74"/>
      <c r="X258" s="74"/>
      <c r="Y258" s="74"/>
      <c r="Z258" s="74"/>
    </row>
    <row r="259" ht="11.25" customHeight="1">
      <c r="A259" s="65" t="s">
        <v>1089</v>
      </c>
      <c r="B259" s="66" t="s">
        <v>1160</v>
      </c>
      <c r="C259" s="68" t="s">
        <v>118</v>
      </c>
      <c r="D259" s="65" t="s">
        <v>1161</v>
      </c>
      <c r="E259" s="68" t="s">
        <v>1135</v>
      </c>
      <c r="F259" s="113" t="s">
        <v>1095</v>
      </c>
      <c r="G259" s="68">
        <v>2.0</v>
      </c>
      <c r="H259" s="68">
        <v>1.0</v>
      </c>
      <c r="I259" s="68">
        <v>3.0</v>
      </c>
      <c r="J259" s="165">
        <v>50.0</v>
      </c>
      <c r="K259" s="70">
        <v>25.0</v>
      </c>
      <c r="L259" s="71" t="s">
        <v>474</v>
      </c>
      <c r="M259" s="74"/>
      <c r="N259" s="74"/>
      <c r="O259" s="74"/>
      <c r="P259" s="74"/>
      <c r="Q259" s="74"/>
      <c r="R259" s="74"/>
      <c r="S259" s="74"/>
      <c r="T259" s="74"/>
      <c r="U259" s="74"/>
      <c r="V259" s="74"/>
      <c r="W259" s="74"/>
      <c r="X259" s="74"/>
      <c r="Y259" s="74"/>
      <c r="Z259" s="74"/>
    </row>
    <row r="260" ht="11.25" customHeight="1">
      <c r="A260" s="65" t="s">
        <v>484</v>
      </c>
      <c r="B260" s="66" t="s">
        <v>1162</v>
      </c>
      <c r="C260" s="68" t="s">
        <v>118</v>
      </c>
      <c r="D260" s="65" t="s">
        <v>1163</v>
      </c>
      <c r="E260" s="68" t="s">
        <v>1164</v>
      </c>
      <c r="F260" s="113" t="s">
        <v>1095</v>
      </c>
      <c r="G260" s="68">
        <v>1.0</v>
      </c>
      <c r="H260" s="68">
        <v>1.0</v>
      </c>
      <c r="I260" s="68">
        <v>1.0</v>
      </c>
      <c r="J260" s="165">
        <v>50.0</v>
      </c>
      <c r="K260" s="70">
        <v>50.0</v>
      </c>
      <c r="L260" s="71" t="s">
        <v>474</v>
      </c>
      <c r="M260" s="74"/>
      <c r="N260" s="74"/>
      <c r="O260" s="74"/>
      <c r="P260" s="74"/>
      <c r="Q260" s="74"/>
      <c r="R260" s="74"/>
      <c r="S260" s="74"/>
      <c r="T260" s="74"/>
      <c r="U260" s="74"/>
      <c r="V260" s="74"/>
      <c r="W260" s="74"/>
      <c r="X260" s="74"/>
      <c r="Y260" s="74"/>
      <c r="Z260" s="74"/>
    </row>
    <row r="261" ht="11.25" customHeight="1">
      <c r="A261" s="65" t="s">
        <v>484</v>
      </c>
      <c r="B261" s="66" t="s">
        <v>1162</v>
      </c>
      <c r="C261" s="68" t="s">
        <v>118</v>
      </c>
      <c r="D261" s="65" t="s">
        <v>1165</v>
      </c>
      <c r="E261" s="68" t="s">
        <v>1166</v>
      </c>
      <c r="F261" s="113" t="s">
        <v>217</v>
      </c>
      <c r="G261" s="68">
        <v>1.0</v>
      </c>
      <c r="H261" s="68">
        <v>1.0</v>
      </c>
      <c r="I261" s="68">
        <v>1.0</v>
      </c>
      <c r="J261" s="165">
        <v>50.0</v>
      </c>
      <c r="K261" s="70">
        <v>50.0</v>
      </c>
      <c r="L261" s="71" t="s">
        <v>474</v>
      </c>
      <c r="M261" s="74"/>
      <c r="N261" s="74"/>
      <c r="O261" s="74"/>
      <c r="P261" s="74"/>
      <c r="Q261" s="74"/>
      <c r="R261" s="74"/>
      <c r="S261" s="74"/>
      <c r="T261" s="74"/>
      <c r="U261" s="74"/>
      <c r="V261" s="74"/>
      <c r="W261" s="74"/>
      <c r="X261" s="74"/>
      <c r="Y261" s="74"/>
      <c r="Z261" s="74"/>
    </row>
    <row r="262" ht="11.25" customHeight="1">
      <c r="A262" s="65" t="s">
        <v>1167</v>
      </c>
      <c r="B262" s="239" t="s">
        <v>1168</v>
      </c>
      <c r="C262" s="68" t="s">
        <v>118</v>
      </c>
      <c r="D262" s="65" t="s">
        <v>1143</v>
      </c>
      <c r="E262" s="68" t="s">
        <v>794</v>
      </c>
      <c r="F262" s="113" t="s">
        <v>217</v>
      </c>
      <c r="G262" s="68">
        <v>6.0</v>
      </c>
      <c r="H262" s="68">
        <v>5.0</v>
      </c>
      <c r="I262" s="68">
        <v>6.0</v>
      </c>
      <c r="J262" s="165">
        <v>50.0</v>
      </c>
      <c r="K262" s="70">
        <v>8.33</v>
      </c>
      <c r="L262" s="71" t="s">
        <v>474</v>
      </c>
      <c r="M262" s="74"/>
      <c r="N262" s="74"/>
      <c r="O262" s="74"/>
      <c r="P262" s="74"/>
      <c r="Q262" s="74"/>
      <c r="R262" s="74"/>
      <c r="S262" s="74"/>
      <c r="T262" s="74"/>
      <c r="U262" s="74"/>
      <c r="V262" s="74"/>
      <c r="W262" s="74"/>
      <c r="X262" s="74"/>
      <c r="Y262" s="74"/>
      <c r="Z262" s="74"/>
    </row>
    <row r="263" ht="11.25" customHeight="1">
      <c r="A263" s="65" t="s">
        <v>1169</v>
      </c>
      <c r="B263" s="66" t="s">
        <v>959</v>
      </c>
      <c r="C263" s="68" t="s">
        <v>118</v>
      </c>
      <c r="D263" s="65" t="s">
        <v>1170</v>
      </c>
      <c r="E263" s="68" t="s">
        <v>1171</v>
      </c>
      <c r="F263" s="113" t="s">
        <v>217</v>
      </c>
      <c r="G263" s="68">
        <v>7.0</v>
      </c>
      <c r="H263" s="68">
        <v>3.0</v>
      </c>
      <c r="I263" s="68">
        <v>7.0</v>
      </c>
      <c r="J263" s="165">
        <v>50.0</v>
      </c>
      <c r="K263" s="70">
        <v>7.14</v>
      </c>
      <c r="L263" s="71" t="s">
        <v>474</v>
      </c>
      <c r="M263" s="74"/>
      <c r="N263" s="74"/>
      <c r="O263" s="74"/>
      <c r="P263" s="74"/>
      <c r="Q263" s="74"/>
      <c r="R263" s="74"/>
      <c r="S263" s="74"/>
      <c r="T263" s="74"/>
      <c r="U263" s="74"/>
      <c r="V263" s="74"/>
      <c r="W263" s="74"/>
      <c r="X263" s="74"/>
      <c r="Y263" s="74"/>
      <c r="Z263" s="74"/>
    </row>
    <row r="264" ht="11.25" customHeight="1">
      <c r="A264" s="65" t="s">
        <v>1169</v>
      </c>
      <c r="B264" s="66" t="s">
        <v>959</v>
      </c>
      <c r="C264" s="68" t="s">
        <v>118</v>
      </c>
      <c r="D264" s="65" t="s">
        <v>1172</v>
      </c>
      <c r="E264" s="68" t="s">
        <v>1173</v>
      </c>
      <c r="F264" s="113" t="s">
        <v>613</v>
      </c>
      <c r="G264" s="68">
        <v>7.0</v>
      </c>
      <c r="H264" s="68">
        <v>3.0</v>
      </c>
      <c r="I264" s="68">
        <v>7.0</v>
      </c>
      <c r="J264" s="165">
        <v>50.0</v>
      </c>
      <c r="K264" s="70">
        <v>7.14</v>
      </c>
      <c r="L264" s="71" t="s">
        <v>474</v>
      </c>
      <c r="M264" s="74"/>
      <c r="N264" s="74"/>
      <c r="O264" s="74"/>
      <c r="P264" s="74"/>
      <c r="Q264" s="74"/>
      <c r="R264" s="74"/>
      <c r="S264" s="74"/>
      <c r="T264" s="74"/>
      <c r="U264" s="74"/>
      <c r="V264" s="74"/>
      <c r="W264" s="74"/>
      <c r="X264" s="74"/>
      <c r="Y264" s="74"/>
      <c r="Z264" s="74"/>
    </row>
    <row r="265" ht="11.25" customHeight="1">
      <c r="A265" s="65" t="s">
        <v>484</v>
      </c>
      <c r="B265" s="66" t="s">
        <v>1174</v>
      </c>
      <c r="C265" s="68" t="s">
        <v>118</v>
      </c>
      <c r="D265" s="65" t="s">
        <v>1175</v>
      </c>
      <c r="E265" s="68" t="s">
        <v>1078</v>
      </c>
      <c r="F265" s="113" t="s">
        <v>613</v>
      </c>
      <c r="G265" s="68">
        <v>1.0</v>
      </c>
      <c r="H265" s="68">
        <v>1.0</v>
      </c>
      <c r="I265" s="68">
        <v>1.0</v>
      </c>
      <c r="J265" s="165">
        <v>50.0</v>
      </c>
      <c r="K265" s="70">
        <v>50.0</v>
      </c>
      <c r="L265" s="71" t="s">
        <v>474</v>
      </c>
      <c r="M265" s="74"/>
      <c r="N265" s="74"/>
      <c r="O265" s="74"/>
      <c r="P265" s="74"/>
      <c r="Q265" s="74"/>
      <c r="R265" s="74"/>
      <c r="S265" s="74"/>
      <c r="T265" s="74"/>
      <c r="U265" s="74"/>
      <c r="V265" s="74"/>
      <c r="W265" s="74"/>
      <c r="X265" s="74"/>
      <c r="Y265" s="74"/>
      <c r="Z265" s="74"/>
    </row>
    <row r="266" ht="11.25" customHeight="1">
      <c r="A266" s="65" t="s">
        <v>484</v>
      </c>
      <c r="B266" s="66" t="s">
        <v>1174</v>
      </c>
      <c r="C266" s="68" t="s">
        <v>118</v>
      </c>
      <c r="D266" s="65" t="s">
        <v>1114</v>
      </c>
      <c r="E266" s="68" t="s">
        <v>854</v>
      </c>
      <c r="F266" s="113" t="s">
        <v>217</v>
      </c>
      <c r="G266" s="68">
        <v>1.0</v>
      </c>
      <c r="H266" s="68">
        <v>1.0</v>
      </c>
      <c r="I266" s="68">
        <v>1.0</v>
      </c>
      <c r="J266" s="165">
        <v>50.0</v>
      </c>
      <c r="K266" s="70">
        <v>50.0</v>
      </c>
      <c r="L266" s="71" t="s">
        <v>474</v>
      </c>
      <c r="M266" s="74"/>
      <c r="N266" s="74"/>
      <c r="O266" s="74"/>
      <c r="P266" s="74"/>
      <c r="Q266" s="74"/>
      <c r="R266" s="74"/>
      <c r="S266" s="74"/>
      <c r="T266" s="74"/>
      <c r="U266" s="74"/>
      <c r="V266" s="74"/>
      <c r="W266" s="74"/>
      <c r="X266" s="74"/>
      <c r="Y266" s="74"/>
      <c r="Z266" s="74"/>
    </row>
    <row r="267" ht="11.25" customHeight="1">
      <c r="A267" s="65" t="s">
        <v>484</v>
      </c>
      <c r="B267" s="66" t="s">
        <v>1174</v>
      </c>
      <c r="C267" s="68" t="s">
        <v>118</v>
      </c>
      <c r="D267" s="65" t="s">
        <v>1176</v>
      </c>
      <c r="E267" s="68" t="s">
        <v>1177</v>
      </c>
      <c r="F267" s="113" t="s">
        <v>613</v>
      </c>
      <c r="G267" s="68">
        <v>1.0</v>
      </c>
      <c r="H267" s="68">
        <v>1.0</v>
      </c>
      <c r="I267" s="68">
        <v>1.0</v>
      </c>
      <c r="J267" s="165">
        <v>50.0</v>
      </c>
      <c r="K267" s="70">
        <v>50.0</v>
      </c>
      <c r="L267" s="71" t="s">
        <v>474</v>
      </c>
      <c r="M267" s="74"/>
      <c r="N267" s="74"/>
      <c r="O267" s="74"/>
      <c r="P267" s="74"/>
      <c r="Q267" s="74"/>
      <c r="R267" s="74"/>
      <c r="S267" s="74"/>
      <c r="T267" s="74"/>
      <c r="U267" s="74"/>
      <c r="V267" s="74"/>
      <c r="W267" s="74"/>
      <c r="X267" s="74"/>
      <c r="Y267" s="74"/>
      <c r="Z267" s="74"/>
    </row>
    <row r="268" ht="11.25" customHeight="1">
      <c r="A268" s="65" t="s">
        <v>484</v>
      </c>
      <c r="B268" s="66" t="s">
        <v>1174</v>
      </c>
      <c r="C268" s="68" t="s">
        <v>118</v>
      </c>
      <c r="D268" s="65" t="s">
        <v>1178</v>
      </c>
      <c r="E268" s="68" t="s">
        <v>1179</v>
      </c>
      <c r="F268" s="113" t="s">
        <v>217</v>
      </c>
      <c r="G268" s="68">
        <v>1.0</v>
      </c>
      <c r="H268" s="68">
        <v>1.0</v>
      </c>
      <c r="I268" s="68">
        <v>1.0</v>
      </c>
      <c r="J268" s="165">
        <v>50.0</v>
      </c>
      <c r="K268" s="70">
        <v>50.0</v>
      </c>
      <c r="L268" s="71" t="s">
        <v>474</v>
      </c>
      <c r="M268" s="74"/>
      <c r="N268" s="74"/>
      <c r="O268" s="74"/>
      <c r="P268" s="74"/>
      <c r="Q268" s="74"/>
      <c r="R268" s="74"/>
      <c r="S268" s="74"/>
      <c r="T268" s="74"/>
      <c r="U268" s="74"/>
      <c r="V268" s="74"/>
      <c r="W268" s="74"/>
      <c r="X268" s="74"/>
      <c r="Y268" s="74"/>
      <c r="Z268" s="74"/>
    </row>
    <row r="269" ht="11.25" customHeight="1">
      <c r="A269" s="65" t="s">
        <v>484</v>
      </c>
      <c r="B269" s="66" t="s">
        <v>1174</v>
      </c>
      <c r="C269" s="68" t="s">
        <v>118</v>
      </c>
      <c r="D269" s="65" t="s">
        <v>1180</v>
      </c>
      <c r="E269" s="68" t="s">
        <v>848</v>
      </c>
      <c r="F269" s="113" t="s">
        <v>217</v>
      </c>
      <c r="G269" s="68">
        <v>1.0</v>
      </c>
      <c r="H269" s="68">
        <v>1.0</v>
      </c>
      <c r="I269" s="68">
        <v>1.0</v>
      </c>
      <c r="J269" s="165">
        <v>50.0</v>
      </c>
      <c r="K269" s="70">
        <v>50.0</v>
      </c>
      <c r="L269" s="71" t="s">
        <v>474</v>
      </c>
      <c r="M269" s="74"/>
      <c r="N269" s="74"/>
      <c r="O269" s="74"/>
      <c r="P269" s="74"/>
      <c r="Q269" s="74"/>
      <c r="R269" s="74"/>
      <c r="S269" s="74"/>
      <c r="T269" s="74"/>
      <c r="U269" s="74"/>
      <c r="V269" s="74"/>
      <c r="W269" s="74"/>
      <c r="X269" s="74"/>
      <c r="Y269" s="74"/>
      <c r="Z269" s="74"/>
    </row>
    <row r="270" ht="11.25" customHeight="1">
      <c r="A270" s="65" t="s">
        <v>484</v>
      </c>
      <c r="B270" s="66" t="s">
        <v>1181</v>
      </c>
      <c r="C270" s="68" t="s">
        <v>118</v>
      </c>
      <c r="D270" s="65" t="s">
        <v>1114</v>
      </c>
      <c r="E270" s="68" t="s">
        <v>854</v>
      </c>
      <c r="F270" s="113" t="s">
        <v>217</v>
      </c>
      <c r="G270" s="68">
        <v>1.0</v>
      </c>
      <c r="H270" s="68">
        <v>1.0</v>
      </c>
      <c r="I270" s="68">
        <v>1.0</v>
      </c>
      <c r="J270" s="165">
        <v>50.0</v>
      </c>
      <c r="K270" s="70">
        <v>50.0</v>
      </c>
      <c r="L270" s="71" t="s">
        <v>474</v>
      </c>
      <c r="M270" s="74"/>
      <c r="N270" s="74"/>
      <c r="O270" s="74"/>
      <c r="P270" s="74"/>
      <c r="Q270" s="74"/>
      <c r="R270" s="74"/>
      <c r="S270" s="74"/>
      <c r="T270" s="74"/>
      <c r="U270" s="74"/>
      <c r="V270" s="74"/>
      <c r="W270" s="74"/>
      <c r="X270" s="74"/>
      <c r="Y270" s="74"/>
      <c r="Z270" s="74"/>
    </row>
    <row r="271" ht="11.25" customHeight="1">
      <c r="A271" s="65" t="s">
        <v>484</v>
      </c>
      <c r="B271" s="66" t="s">
        <v>1181</v>
      </c>
      <c r="C271" s="68" t="s">
        <v>118</v>
      </c>
      <c r="D271" s="65" t="s">
        <v>1116</v>
      </c>
      <c r="E271" s="68" t="s">
        <v>842</v>
      </c>
      <c r="F271" s="113" t="s">
        <v>217</v>
      </c>
      <c r="G271" s="68">
        <v>1.0</v>
      </c>
      <c r="H271" s="68">
        <v>1.0</v>
      </c>
      <c r="I271" s="68">
        <v>1.0</v>
      </c>
      <c r="J271" s="165">
        <v>50.0</v>
      </c>
      <c r="K271" s="70">
        <v>50.0</v>
      </c>
      <c r="L271" s="71" t="s">
        <v>474</v>
      </c>
      <c r="M271" s="74"/>
      <c r="N271" s="74"/>
      <c r="O271" s="74"/>
      <c r="P271" s="74"/>
      <c r="Q271" s="74"/>
      <c r="R271" s="74"/>
      <c r="S271" s="74"/>
      <c r="T271" s="74"/>
      <c r="U271" s="74"/>
      <c r="V271" s="74"/>
      <c r="W271" s="74"/>
      <c r="X271" s="74"/>
      <c r="Y271" s="74"/>
      <c r="Z271" s="74"/>
    </row>
    <row r="272" ht="11.25" customHeight="1">
      <c r="A272" s="65" t="s">
        <v>484</v>
      </c>
      <c r="B272" s="66" t="s">
        <v>1181</v>
      </c>
      <c r="C272" s="68" t="s">
        <v>118</v>
      </c>
      <c r="D272" s="65" t="s">
        <v>1182</v>
      </c>
      <c r="E272" s="68" t="s">
        <v>1183</v>
      </c>
      <c r="F272" s="113" t="s">
        <v>217</v>
      </c>
      <c r="G272" s="68">
        <v>1.0</v>
      </c>
      <c r="H272" s="68">
        <v>1.0</v>
      </c>
      <c r="I272" s="68">
        <v>1.0</v>
      </c>
      <c r="J272" s="165">
        <v>50.0</v>
      </c>
      <c r="K272" s="70">
        <v>50.0</v>
      </c>
      <c r="L272" s="71" t="s">
        <v>474</v>
      </c>
      <c r="M272" s="74"/>
      <c r="N272" s="74"/>
      <c r="O272" s="74"/>
      <c r="P272" s="74"/>
      <c r="Q272" s="74"/>
      <c r="R272" s="74"/>
      <c r="S272" s="74"/>
      <c r="T272" s="74"/>
      <c r="U272" s="74"/>
      <c r="V272" s="74"/>
      <c r="W272" s="74"/>
      <c r="X272" s="74"/>
      <c r="Y272" s="74"/>
      <c r="Z272" s="74"/>
    </row>
    <row r="273" ht="11.25" customHeight="1">
      <c r="A273" s="65" t="s">
        <v>484</v>
      </c>
      <c r="B273" s="66" t="s">
        <v>1181</v>
      </c>
      <c r="C273" s="68" t="s">
        <v>118</v>
      </c>
      <c r="D273" s="65" t="s">
        <v>1152</v>
      </c>
      <c r="E273" s="68" t="s">
        <v>1153</v>
      </c>
      <c r="F273" s="113" t="s">
        <v>217</v>
      </c>
      <c r="G273" s="68">
        <v>1.0</v>
      </c>
      <c r="H273" s="68">
        <v>1.0</v>
      </c>
      <c r="I273" s="68">
        <v>1.0</v>
      </c>
      <c r="J273" s="165">
        <v>50.0</v>
      </c>
      <c r="K273" s="70">
        <v>50.0</v>
      </c>
      <c r="L273" s="71" t="s">
        <v>474</v>
      </c>
      <c r="M273" s="74"/>
      <c r="N273" s="74"/>
      <c r="O273" s="74"/>
      <c r="P273" s="74"/>
      <c r="Q273" s="74"/>
      <c r="R273" s="74"/>
      <c r="S273" s="74"/>
      <c r="T273" s="74"/>
      <c r="U273" s="74"/>
      <c r="V273" s="74"/>
      <c r="W273" s="74"/>
      <c r="X273" s="74"/>
      <c r="Y273" s="74"/>
      <c r="Z273" s="74"/>
    </row>
    <row r="274" ht="11.25" customHeight="1">
      <c r="A274" s="65" t="s">
        <v>484</v>
      </c>
      <c r="B274" s="66" t="s">
        <v>1181</v>
      </c>
      <c r="C274" s="68" t="s">
        <v>118</v>
      </c>
      <c r="D274" s="65" t="s">
        <v>1180</v>
      </c>
      <c r="E274" s="68" t="s">
        <v>848</v>
      </c>
      <c r="F274" s="113" t="s">
        <v>217</v>
      </c>
      <c r="G274" s="68">
        <v>1.0</v>
      </c>
      <c r="H274" s="68">
        <v>1.0</v>
      </c>
      <c r="I274" s="68">
        <v>1.0</v>
      </c>
      <c r="J274" s="165">
        <v>50.0</v>
      </c>
      <c r="K274" s="70">
        <v>50.0</v>
      </c>
      <c r="L274" s="71" t="s">
        <v>474</v>
      </c>
      <c r="M274" s="74"/>
      <c r="N274" s="74"/>
      <c r="O274" s="74"/>
      <c r="P274" s="74"/>
      <c r="Q274" s="74"/>
      <c r="R274" s="74"/>
      <c r="S274" s="74"/>
      <c r="T274" s="74"/>
      <c r="U274" s="74"/>
      <c r="V274" s="74"/>
      <c r="W274" s="74"/>
      <c r="X274" s="74"/>
      <c r="Y274" s="74"/>
      <c r="Z274" s="74"/>
    </row>
    <row r="275" ht="11.25" customHeight="1">
      <c r="A275" s="65" t="s">
        <v>484</v>
      </c>
      <c r="B275" s="66" t="s">
        <v>1181</v>
      </c>
      <c r="C275" s="68" t="s">
        <v>118</v>
      </c>
      <c r="D275" s="65" t="s">
        <v>1184</v>
      </c>
      <c r="E275" s="68" t="s">
        <v>727</v>
      </c>
      <c r="F275" s="113" t="s">
        <v>217</v>
      </c>
      <c r="G275" s="68">
        <v>1.0</v>
      </c>
      <c r="H275" s="68">
        <v>1.0</v>
      </c>
      <c r="I275" s="68">
        <v>1.0</v>
      </c>
      <c r="J275" s="165">
        <v>50.0</v>
      </c>
      <c r="K275" s="70">
        <v>50.0</v>
      </c>
      <c r="L275" s="71" t="s">
        <v>474</v>
      </c>
      <c r="M275" s="74"/>
      <c r="N275" s="74"/>
      <c r="O275" s="74"/>
      <c r="P275" s="74"/>
      <c r="Q275" s="74"/>
      <c r="R275" s="74"/>
      <c r="S275" s="74"/>
      <c r="T275" s="74"/>
      <c r="U275" s="74"/>
      <c r="V275" s="74"/>
      <c r="W275" s="74"/>
      <c r="X275" s="74"/>
      <c r="Y275" s="74"/>
      <c r="Z275" s="74"/>
    </row>
    <row r="276" ht="11.25" customHeight="1">
      <c r="A276" s="65" t="s">
        <v>484</v>
      </c>
      <c r="B276" s="66" t="s">
        <v>1181</v>
      </c>
      <c r="C276" s="68" t="s">
        <v>118</v>
      </c>
      <c r="D276" s="65" t="s">
        <v>1141</v>
      </c>
      <c r="E276" s="68" t="s">
        <v>1142</v>
      </c>
      <c r="F276" s="113" t="s">
        <v>613</v>
      </c>
      <c r="G276" s="68">
        <v>1.0</v>
      </c>
      <c r="H276" s="68">
        <v>1.0</v>
      </c>
      <c r="I276" s="68">
        <v>1.0</v>
      </c>
      <c r="J276" s="165">
        <v>50.0</v>
      </c>
      <c r="K276" s="70">
        <v>50.0</v>
      </c>
      <c r="L276" s="71" t="s">
        <v>474</v>
      </c>
      <c r="M276" s="74"/>
      <c r="N276" s="74"/>
      <c r="O276" s="74"/>
      <c r="P276" s="74"/>
      <c r="Q276" s="74"/>
      <c r="R276" s="74"/>
      <c r="S276" s="74"/>
      <c r="T276" s="74"/>
      <c r="U276" s="74"/>
      <c r="V276" s="74"/>
      <c r="W276" s="74"/>
      <c r="X276" s="74"/>
      <c r="Y276" s="74"/>
      <c r="Z276" s="74"/>
    </row>
    <row r="277" ht="11.25" customHeight="1">
      <c r="A277" s="65" t="s">
        <v>1185</v>
      </c>
      <c r="B277" s="66" t="s">
        <v>965</v>
      </c>
      <c r="C277" s="68" t="s">
        <v>118</v>
      </c>
      <c r="D277" s="65" t="s">
        <v>1186</v>
      </c>
      <c r="E277" s="68" t="s">
        <v>1187</v>
      </c>
      <c r="F277" s="113" t="s">
        <v>613</v>
      </c>
      <c r="G277" s="68">
        <v>5.0</v>
      </c>
      <c r="H277" s="68">
        <v>3.0</v>
      </c>
      <c r="I277" s="68">
        <v>5.0</v>
      </c>
      <c r="J277" s="165">
        <v>50.0</v>
      </c>
      <c r="K277" s="70">
        <v>10.0</v>
      </c>
      <c r="L277" s="71" t="s">
        <v>474</v>
      </c>
      <c r="M277" s="74"/>
      <c r="N277" s="74"/>
      <c r="O277" s="74"/>
      <c r="P277" s="74"/>
      <c r="Q277" s="74"/>
      <c r="R277" s="74"/>
      <c r="S277" s="74"/>
      <c r="T277" s="74"/>
      <c r="U277" s="74"/>
      <c r="V277" s="74"/>
      <c r="W277" s="74"/>
      <c r="X277" s="74"/>
      <c r="Y277" s="74"/>
      <c r="Z277" s="74"/>
    </row>
    <row r="278" ht="11.25" customHeight="1">
      <c r="A278" s="65" t="s">
        <v>1185</v>
      </c>
      <c r="B278" s="66" t="s">
        <v>965</v>
      </c>
      <c r="C278" s="68" t="s">
        <v>118</v>
      </c>
      <c r="D278" s="65" t="s">
        <v>1141</v>
      </c>
      <c r="E278" s="68" t="s">
        <v>1142</v>
      </c>
      <c r="F278" s="113" t="s">
        <v>613</v>
      </c>
      <c r="G278" s="68">
        <v>5.0</v>
      </c>
      <c r="H278" s="68">
        <v>3.0</v>
      </c>
      <c r="I278" s="68">
        <v>5.0</v>
      </c>
      <c r="J278" s="165">
        <v>50.0</v>
      </c>
      <c r="K278" s="70">
        <v>50.0</v>
      </c>
      <c r="L278" s="71" t="s">
        <v>474</v>
      </c>
      <c r="M278" s="74"/>
      <c r="N278" s="74"/>
      <c r="O278" s="74"/>
      <c r="P278" s="74"/>
      <c r="Q278" s="74"/>
      <c r="R278" s="74"/>
      <c r="S278" s="74"/>
      <c r="T278" s="74"/>
      <c r="U278" s="74"/>
      <c r="V278" s="74"/>
      <c r="W278" s="74"/>
      <c r="X278" s="74"/>
      <c r="Y278" s="74"/>
      <c r="Z278" s="74"/>
    </row>
    <row r="279" ht="11.25" customHeight="1">
      <c r="A279" s="65" t="s">
        <v>1185</v>
      </c>
      <c r="B279" s="66" t="s">
        <v>965</v>
      </c>
      <c r="C279" s="68" t="s">
        <v>118</v>
      </c>
      <c r="D279" s="65" t="s">
        <v>1170</v>
      </c>
      <c r="E279" s="68" t="s">
        <v>1171</v>
      </c>
      <c r="F279" s="113" t="s">
        <v>217</v>
      </c>
      <c r="G279" s="68">
        <v>5.0</v>
      </c>
      <c r="H279" s="68">
        <v>3.0</v>
      </c>
      <c r="I279" s="68">
        <v>5.0</v>
      </c>
      <c r="J279" s="165">
        <v>50.0</v>
      </c>
      <c r="K279" s="70">
        <v>50.0</v>
      </c>
      <c r="L279" s="71" t="s">
        <v>474</v>
      </c>
      <c r="M279" s="74"/>
      <c r="N279" s="74"/>
      <c r="O279" s="74"/>
      <c r="P279" s="74"/>
      <c r="Q279" s="74"/>
      <c r="R279" s="74"/>
      <c r="S279" s="74"/>
      <c r="T279" s="74"/>
      <c r="U279" s="74"/>
      <c r="V279" s="74"/>
      <c r="W279" s="74"/>
      <c r="X279" s="74"/>
      <c r="Y279" s="74"/>
      <c r="Z279" s="74"/>
    </row>
    <row r="280" ht="11.25" customHeight="1">
      <c r="A280" s="65" t="s">
        <v>484</v>
      </c>
      <c r="B280" s="66" t="s">
        <v>1188</v>
      </c>
      <c r="C280" s="68" t="s">
        <v>118</v>
      </c>
      <c r="D280" s="65" t="s">
        <v>1189</v>
      </c>
      <c r="E280" s="68" t="s">
        <v>1190</v>
      </c>
      <c r="F280" s="113" t="s">
        <v>217</v>
      </c>
      <c r="G280" s="68">
        <v>1.0</v>
      </c>
      <c r="H280" s="68">
        <v>1.0</v>
      </c>
      <c r="I280" s="68">
        <v>1.0</v>
      </c>
      <c r="J280" s="165">
        <v>50.0</v>
      </c>
      <c r="K280" s="70">
        <v>50.0</v>
      </c>
      <c r="L280" s="71" t="s">
        <v>474</v>
      </c>
      <c r="M280" s="74"/>
      <c r="N280" s="74"/>
      <c r="O280" s="74"/>
      <c r="P280" s="74"/>
      <c r="Q280" s="74"/>
      <c r="R280" s="74"/>
      <c r="S280" s="74"/>
      <c r="T280" s="74"/>
      <c r="U280" s="74"/>
      <c r="V280" s="74"/>
      <c r="W280" s="74"/>
      <c r="X280" s="74"/>
      <c r="Y280" s="74"/>
      <c r="Z280" s="74"/>
    </row>
    <row r="281" ht="11.25" customHeight="1">
      <c r="A281" s="65" t="s">
        <v>484</v>
      </c>
      <c r="B281" s="66" t="s">
        <v>1191</v>
      </c>
      <c r="C281" s="68" t="s">
        <v>118</v>
      </c>
      <c r="D281" s="65" t="s">
        <v>1192</v>
      </c>
      <c r="E281" s="68" t="s">
        <v>1193</v>
      </c>
      <c r="F281" s="113" t="s">
        <v>217</v>
      </c>
      <c r="G281" s="68">
        <v>1.0</v>
      </c>
      <c r="H281" s="68">
        <v>1.0</v>
      </c>
      <c r="I281" s="68">
        <v>1.0</v>
      </c>
      <c r="J281" s="165">
        <v>50.0</v>
      </c>
      <c r="K281" s="70">
        <v>50.0</v>
      </c>
      <c r="L281" s="71" t="s">
        <v>474</v>
      </c>
      <c r="M281" s="74"/>
      <c r="N281" s="74"/>
      <c r="O281" s="74"/>
      <c r="P281" s="74"/>
      <c r="Q281" s="74"/>
      <c r="R281" s="74"/>
      <c r="S281" s="74"/>
      <c r="T281" s="74"/>
      <c r="U281" s="74"/>
      <c r="V281" s="74"/>
      <c r="W281" s="74"/>
      <c r="X281" s="74"/>
      <c r="Y281" s="74"/>
      <c r="Z281" s="74"/>
    </row>
    <row r="282" ht="11.25" customHeight="1">
      <c r="A282" s="65" t="s">
        <v>484</v>
      </c>
      <c r="B282" s="66" t="s">
        <v>1191</v>
      </c>
      <c r="C282" s="68" t="s">
        <v>118</v>
      </c>
      <c r="D282" s="65" t="s">
        <v>1194</v>
      </c>
      <c r="E282" s="68" t="s">
        <v>238</v>
      </c>
      <c r="F282" s="113" t="s">
        <v>613</v>
      </c>
      <c r="G282" s="68">
        <v>1.0</v>
      </c>
      <c r="H282" s="68">
        <v>1.0</v>
      </c>
      <c r="I282" s="68">
        <v>1.0</v>
      </c>
      <c r="J282" s="165">
        <v>50.0</v>
      </c>
      <c r="K282" s="70">
        <v>50.0</v>
      </c>
      <c r="L282" s="71" t="s">
        <v>474</v>
      </c>
      <c r="M282" s="74"/>
      <c r="N282" s="74"/>
      <c r="O282" s="74"/>
      <c r="P282" s="74"/>
      <c r="Q282" s="74"/>
      <c r="R282" s="74"/>
      <c r="S282" s="74"/>
      <c r="T282" s="74"/>
      <c r="U282" s="74"/>
      <c r="V282" s="74"/>
      <c r="W282" s="74"/>
      <c r="X282" s="74"/>
      <c r="Y282" s="74"/>
      <c r="Z282" s="74"/>
    </row>
    <row r="283" ht="11.25" customHeight="1">
      <c r="A283" s="65" t="s">
        <v>484</v>
      </c>
      <c r="B283" s="66" t="s">
        <v>1195</v>
      </c>
      <c r="C283" s="68" t="s">
        <v>118</v>
      </c>
      <c r="D283" s="65" t="s">
        <v>1141</v>
      </c>
      <c r="E283" s="68" t="s">
        <v>1142</v>
      </c>
      <c r="F283" s="113" t="s">
        <v>613</v>
      </c>
      <c r="G283" s="68">
        <v>1.0</v>
      </c>
      <c r="H283" s="68">
        <v>1.0</v>
      </c>
      <c r="I283" s="68">
        <v>1.0</v>
      </c>
      <c r="J283" s="165">
        <v>50.0</v>
      </c>
      <c r="K283" s="70">
        <v>50.0</v>
      </c>
      <c r="L283" s="71" t="s">
        <v>474</v>
      </c>
      <c r="M283" s="74"/>
      <c r="N283" s="74"/>
      <c r="O283" s="74"/>
      <c r="P283" s="74"/>
      <c r="Q283" s="74"/>
      <c r="R283" s="74"/>
      <c r="S283" s="74"/>
      <c r="T283" s="74"/>
      <c r="U283" s="74"/>
      <c r="V283" s="74"/>
      <c r="W283" s="74"/>
      <c r="X283" s="74"/>
      <c r="Y283" s="74"/>
      <c r="Z283" s="74"/>
    </row>
    <row r="284" ht="11.25" customHeight="1">
      <c r="A284" s="65" t="s">
        <v>484</v>
      </c>
      <c r="B284" s="66" t="s">
        <v>1196</v>
      </c>
      <c r="C284" s="68" t="s">
        <v>118</v>
      </c>
      <c r="D284" s="65" t="s">
        <v>1197</v>
      </c>
      <c r="E284" s="68" t="s">
        <v>973</v>
      </c>
      <c r="F284" s="113" t="s">
        <v>217</v>
      </c>
      <c r="G284" s="68">
        <v>1.0</v>
      </c>
      <c r="H284" s="68">
        <v>1.0</v>
      </c>
      <c r="I284" s="68">
        <v>1.0</v>
      </c>
      <c r="J284" s="165">
        <v>50.0</v>
      </c>
      <c r="K284" s="70">
        <v>50.0</v>
      </c>
      <c r="L284" s="71" t="s">
        <v>474</v>
      </c>
      <c r="M284" s="74"/>
      <c r="N284" s="74"/>
      <c r="O284" s="74"/>
      <c r="P284" s="74"/>
      <c r="Q284" s="74"/>
      <c r="R284" s="74"/>
      <c r="S284" s="74"/>
      <c r="T284" s="74"/>
      <c r="U284" s="74"/>
      <c r="V284" s="74"/>
      <c r="W284" s="74"/>
      <c r="X284" s="74"/>
      <c r="Y284" s="74"/>
      <c r="Z284" s="74"/>
    </row>
    <row r="285" ht="11.25" customHeight="1">
      <c r="A285" s="65" t="s">
        <v>484</v>
      </c>
      <c r="B285" s="66" t="s">
        <v>1198</v>
      </c>
      <c r="C285" s="68" t="s">
        <v>118</v>
      </c>
      <c r="D285" s="65" t="s">
        <v>1084</v>
      </c>
      <c r="E285" s="68" t="s">
        <v>854</v>
      </c>
      <c r="F285" s="113" t="s">
        <v>217</v>
      </c>
      <c r="G285" s="68">
        <v>1.0</v>
      </c>
      <c r="H285" s="68">
        <v>1.0</v>
      </c>
      <c r="I285" s="68">
        <v>1.0</v>
      </c>
      <c r="J285" s="165">
        <v>50.0</v>
      </c>
      <c r="K285" s="70">
        <v>50.0</v>
      </c>
      <c r="L285" s="71" t="s">
        <v>474</v>
      </c>
      <c r="M285" s="74"/>
      <c r="N285" s="74"/>
      <c r="O285" s="74"/>
      <c r="P285" s="74"/>
      <c r="Q285" s="74"/>
      <c r="R285" s="74"/>
      <c r="S285" s="74"/>
      <c r="T285" s="74"/>
      <c r="U285" s="74"/>
      <c r="V285" s="74"/>
      <c r="W285" s="74"/>
      <c r="X285" s="74"/>
      <c r="Y285" s="74"/>
      <c r="Z285" s="74"/>
    </row>
    <row r="286" ht="11.25" customHeight="1">
      <c r="A286" s="65" t="s">
        <v>484</v>
      </c>
      <c r="B286" s="66" t="s">
        <v>1199</v>
      </c>
      <c r="C286" s="68" t="s">
        <v>118</v>
      </c>
      <c r="D286" s="65" t="s">
        <v>1200</v>
      </c>
      <c r="E286" s="68" t="s">
        <v>1201</v>
      </c>
      <c r="F286" s="113" t="s">
        <v>217</v>
      </c>
      <c r="G286" s="68">
        <v>1.0</v>
      </c>
      <c r="H286" s="68">
        <v>1.0</v>
      </c>
      <c r="I286" s="68">
        <v>1.0</v>
      </c>
      <c r="J286" s="165">
        <v>50.0</v>
      </c>
      <c r="K286" s="70">
        <v>50.0</v>
      </c>
      <c r="L286" s="71" t="s">
        <v>474</v>
      </c>
      <c r="M286" s="74"/>
      <c r="N286" s="74"/>
      <c r="O286" s="74"/>
      <c r="P286" s="74"/>
      <c r="Q286" s="74"/>
      <c r="R286" s="74"/>
      <c r="S286" s="74"/>
      <c r="T286" s="74"/>
      <c r="U286" s="74"/>
      <c r="V286" s="74"/>
      <c r="W286" s="74"/>
      <c r="X286" s="74"/>
      <c r="Y286" s="74"/>
      <c r="Z286" s="74"/>
    </row>
    <row r="287" ht="11.25" customHeight="1">
      <c r="A287" s="65" t="s">
        <v>1202</v>
      </c>
      <c r="B287" s="66" t="s">
        <v>1203</v>
      </c>
      <c r="C287" s="68" t="s">
        <v>118</v>
      </c>
      <c r="D287" s="65" t="s">
        <v>1204</v>
      </c>
      <c r="E287" s="68" t="s">
        <v>1205</v>
      </c>
      <c r="F287" s="113" t="s">
        <v>217</v>
      </c>
      <c r="G287" s="68">
        <v>1.0</v>
      </c>
      <c r="H287" s="68">
        <v>1.0</v>
      </c>
      <c r="I287" s="68">
        <v>2.0</v>
      </c>
      <c r="J287" s="165">
        <v>50.0</v>
      </c>
      <c r="K287" s="70">
        <v>50.0</v>
      </c>
      <c r="L287" s="71" t="s">
        <v>474</v>
      </c>
      <c r="M287" s="74"/>
      <c r="N287" s="74"/>
      <c r="O287" s="74"/>
      <c r="P287" s="74"/>
      <c r="Q287" s="74"/>
      <c r="R287" s="74"/>
      <c r="S287" s="74"/>
      <c r="T287" s="74"/>
      <c r="U287" s="74"/>
      <c r="V287" s="74"/>
      <c r="W287" s="74"/>
      <c r="X287" s="74"/>
      <c r="Y287" s="74"/>
      <c r="Z287" s="74"/>
    </row>
    <row r="288" ht="11.25" customHeight="1">
      <c r="A288" s="65" t="s">
        <v>484</v>
      </c>
      <c r="B288" s="66" t="s">
        <v>1206</v>
      </c>
      <c r="C288" s="68" t="s">
        <v>118</v>
      </c>
      <c r="D288" s="65" t="s">
        <v>1152</v>
      </c>
      <c r="E288" s="68" t="s">
        <v>1153</v>
      </c>
      <c r="F288" s="113" t="s">
        <v>217</v>
      </c>
      <c r="G288" s="68">
        <v>1.0</v>
      </c>
      <c r="H288" s="68">
        <v>1.0</v>
      </c>
      <c r="I288" s="68">
        <v>1.0</v>
      </c>
      <c r="J288" s="165">
        <v>50.0</v>
      </c>
      <c r="K288" s="70">
        <v>50.0</v>
      </c>
      <c r="L288" s="71" t="s">
        <v>474</v>
      </c>
      <c r="M288" s="74"/>
      <c r="N288" s="74"/>
      <c r="O288" s="74"/>
      <c r="P288" s="74"/>
      <c r="Q288" s="74"/>
      <c r="R288" s="74"/>
      <c r="S288" s="74"/>
      <c r="T288" s="74"/>
      <c r="U288" s="74"/>
      <c r="V288" s="74"/>
      <c r="W288" s="74"/>
      <c r="X288" s="74"/>
      <c r="Y288" s="74"/>
      <c r="Z288" s="74"/>
    </row>
    <row r="289" ht="11.25" customHeight="1">
      <c r="A289" s="65" t="s">
        <v>484</v>
      </c>
      <c r="B289" s="66" t="s">
        <v>1206</v>
      </c>
      <c r="C289" s="68" t="s">
        <v>118</v>
      </c>
      <c r="D289" s="65" t="s">
        <v>1207</v>
      </c>
      <c r="E289" s="68" t="s">
        <v>1208</v>
      </c>
      <c r="F289" s="113" t="s">
        <v>613</v>
      </c>
      <c r="G289" s="68">
        <v>1.0</v>
      </c>
      <c r="H289" s="68">
        <v>1.0</v>
      </c>
      <c r="I289" s="68">
        <v>1.0</v>
      </c>
      <c r="J289" s="165">
        <v>50.0</v>
      </c>
      <c r="K289" s="70">
        <v>50.0</v>
      </c>
      <c r="L289" s="71" t="s">
        <v>474</v>
      </c>
      <c r="M289" s="74"/>
      <c r="N289" s="74"/>
      <c r="O289" s="74"/>
      <c r="P289" s="74"/>
      <c r="Q289" s="74"/>
      <c r="R289" s="74"/>
      <c r="S289" s="74"/>
      <c r="T289" s="74"/>
      <c r="U289" s="74"/>
      <c r="V289" s="74"/>
      <c r="W289" s="74"/>
      <c r="X289" s="74"/>
      <c r="Y289" s="74"/>
      <c r="Z289" s="74"/>
    </row>
    <row r="290" ht="11.25" customHeight="1">
      <c r="A290" s="65" t="s">
        <v>484</v>
      </c>
      <c r="B290" s="66" t="s">
        <v>1209</v>
      </c>
      <c r="C290" s="68" t="s">
        <v>118</v>
      </c>
      <c r="D290" s="65" t="s">
        <v>1186</v>
      </c>
      <c r="E290" s="68" t="s">
        <v>1187</v>
      </c>
      <c r="F290" s="113" t="s">
        <v>613</v>
      </c>
      <c r="G290" s="68">
        <v>1.0</v>
      </c>
      <c r="H290" s="68">
        <v>1.0</v>
      </c>
      <c r="I290" s="68">
        <v>1.0</v>
      </c>
      <c r="J290" s="165">
        <v>50.0</v>
      </c>
      <c r="K290" s="70">
        <v>50.0</v>
      </c>
      <c r="L290" s="71" t="s">
        <v>474</v>
      </c>
      <c r="M290" s="74"/>
      <c r="N290" s="74"/>
      <c r="O290" s="74"/>
      <c r="P290" s="74"/>
      <c r="Q290" s="74"/>
      <c r="R290" s="74"/>
      <c r="S290" s="74"/>
      <c r="T290" s="74"/>
      <c r="U290" s="74"/>
      <c r="V290" s="74"/>
      <c r="W290" s="74"/>
      <c r="X290" s="74"/>
      <c r="Y290" s="74"/>
      <c r="Z290" s="74"/>
    </row>
    <row r="291" ht="11.25" customHeight="1">
      <c r="A291" s="65" t="s">
        <v>484</v>
      </c>
      <c r="B291" s="66" t="s">
        <v>1210</v>
      </c>
      <c r="C291" s="68" t="s">
        <v>118</v>
      </c>
      <c r="D291" s="65" t="s">
        <v>1083</v>
      </c>
      <c r="E291" s="68" t="s">
        <v>846</v>
      </c>
      <c r="F291" s="113" t="s">
        <v>217</v>
      </c>
      <c r="G291" s="68">
        <v>1.0</v>
      </c>
      <c r="H291" s="68">
        <v>1.0</v>
      </c>
      <c r="I291" s="68">
        <v>1.0</v>
      </c>
      <c r="J291" s="165">
        <v>50.0</v>
      </c>
      <c r="K291" s="70">
        <v>50.0</v>
      </c>
      <c r="L291" s="71" t="s">
        <v>474</v>
      </c>
      <c r="M291" s="74"/>
      <c r="N291" s="74"/>
      <c r="O291" s="74"/>
      <c r="P291" s="74"/>
      <c r="Q291" s="74"/>
      <c r="R291" s="74"/>
      <c r="S291" s="74"/>
      <c r="T291" s="74"/>
      <c r="U291" s="74"/>
      <c r="V291" s="74"/>
      <c r="W291" s="74"/>
      <c r="X291" s="74"/>
      <c r="Y291" s="74"/>
      <c r="Z291" s="74"/>
    </row>
    <row r="292" ht="11.25" customHeight="1">
      <c r="A292" s="65" t="s">
        <v>484</v>
      </c>
      <c r="B292" s="66" t="s">
        <v>1210</v>
      </c>
      <c r="C292" s="68" t="s">
        <v>118</v>
      </c>
      <c r="D292" s="65" t="s">
        <v>1077</v>
      </c>
      <c r="E292" s="68" t="s">
        <v>1078</v>
      </c>
      <c r="F292" s="113" t="s">
        <v>613</v>
      </c>
      <c r="G292" s="68">
        <v>1.0</v>
      </c>
      <c r="H292" s="68">
        <v>1.0</v>
      </c>
      <c r="I292" s="68">
        <v>1.0</v>
      </c>
      <c r="J292" s="165">
        <v>50.0</v>
      </c>
      <c r="K292" s="70">
        <v>50.0</v>
      </c>
      <c r="L292" s="71" t="s">
        <v>474</v>
      </c>
      <c r="M292" s="74"/>
      <c r="N292" s="74"/>
      <c r="O292" s="74"/>
      <c r="P292" s="74"/>
      <c r="Q292" s="74"/>
      <c r="R292" s="74"/>
      <c r="S292" s="74"/>
      <c r="T292" s="74"/>
      <c r="U292" s="74"/>
      <c r="V292" s="74"/>
      <c r="W292" s="74"/>
      <c r="X292" s="74"/>
      <c r="Y292" s="74"/>
      <c r="Z292" s="74"/>
    </row>
    <row r="293" ht="11.25" customHeight="1">
      <c r="A293" s="65" t="s">
        <v>484</v>
      </c>
      <c r="B293" s="66" t="s">
        <v>1211</v>
      </c>
      <c r="C293" s="68" t="s">
        <v>118</v>
      </c>
      <c r="D293" s="65" t="s">
        <v>1186</v>
      </c>
      <c r="E293" s="68" t="s">
        <v>1187</v>
      </c>
      <c r="F293" s="113" t="s">
        <v>613</v>
      </c>
      <c r="G293" s="68">
        <v>1.0</v>
      </c>
      <c r="H293" s="68">
        <v>1.0</v>
      </c>
      <c r="I293" s="68">
        <v>1.0</v>
      </c>
      <c r="J293" s="165">
        <v>50.0</v>
      </c>
      <c r="K293" s="70">
        <v>50.0</v>
      </c>
      <c r="L293" s="71" t="s">
        <v>474</v>
      </c>
      <c r="M293" s="74"/>
      <c r="N293" s="74"/>
      <c r="O293" s="74"/>
      <c r="P293" s="74"/>
      <c r="Q293" s="74"/>
      <c r="R293" s="74"/>
      <c r="S293" s="74"/>
      <c r="T293" s="74"/>
      <c r="U293" s="74"/>
      <c r="V293" s="74"/>
      <c r="W293" s="74"/>
      <c r="X293" s="74"/>
      <c r="Y293" s="74"/>
      <c r="Z293" s="74"/>
    </row>
    <row r="294" ht="11.25" customHeight="1">
      <c r="A294" s="65" t="s">
        <v>484</v>
      </c>
      <c r="B294" s="66" t="s">
        <v>1212</v>
      </c>
      <c r="C294" s="68" t="s">
        <v>118</v>
      </c>
      <c r="D294" s="65" t="s">
        <v>1180</v>
      </c>
      <c r="E294" s="68" t="s">
        <v>848</v>
      </c>
      <c r="F294" s="113" t="s">
        <v>217</v>
      </c>
      <c r="G294" s="68">
        <v>1.0</v>
      </c>
      <c r="H294" s="68">
        <v>1.0</v>
      </c>
      <c r="I294" s="68">
        <v>1.0</v>
      </c>
      <c r="J294" s="165">
        <v>50.0</v>
      </c>
      <c r="K294" s="70">
        <v>50.0</v>
      </c>
      <c r="L294" s="71" t="s">
        <v>474</v>
      </c>
      <c r="M294" s="74"/>
      <c r="N294" s="74"/>
      <c r="O294" s="74"/>
      <c r="P294" s="74"/>
      <c r="Q294" s="74"/>
      <c r="R294" s="74"/>
      <c r="S294" s="74"/>
      <c r="T294" s="74"/>
      <c r="U294" s="74"/>
      <c r="V294" s="74"/>
      <c r="W294" s="74"/>
      <c r="X294" s="74"/>
      <c r="Y294" s="74"/>
      <c r="Z294" s="74"/>
    </row>
    <row r="295" ht="11.25" customHeight="1">
      <c r="A295" s="65" t="s">
        <v>484</v>
      </c>
      <c r="B295" s="66" t="s">
        <v>1212</v>
      </c>
      <c r="C295" s="68" t="s">
        <v>118</v>
      </c>
      <c r="D295" s="65" t="s">
        <v>1084</v>
      </c>
      <c r="E295" s="68" t="s">
        <v>854</v>
      </c>
      <c r="F295" s="113" t="s">
        <v>217</v>
      </c>
      <c r="G295" s="68">
        <v>1.0</v>
      </c>
      <c r="H295" s="68">
        <v>1.0</v>
      </c>
      <c r="I295" s="68">
        <v>1.0</v>
      </c>
      <c r="J295" s="165">
        <v>50.0</v>
      </c>
      <c r="K295" s="70">
        <v>50.0</v>
      </c>
      <c r="L295" s="71" t="s">
        <v>474</v>
      </c>
      <c r="M295" s="74"/>
      <c r="N295" s="74"/>
      <c r="O295" s="74"/>
      <c r="P295" s="74"/>
      <c r="Q295" s="74"/>
      <c r="R295" s="74"/>
      <c r="S295" s="74"/>
      <c r="T295" s="74"/>
      <c r="U295" s="74"/>
      <c r="V295" s="74"/>
      <c r="W295" s="74"/>
      <c r="X295" s="74"/>
      <c r="Y295" s="74"/>
      <c r="Z295" s="74"/>
    </row>
    <row r="296" ht="11.25" customHeight="1">
      <c r="A296" s="65" t="s">
        <v>484</v>
      </c>
      <c r="B296" s="66" t="s">
        <v>1212</v>
      </c>
      <c r="C296" s="68" t="s">
        <v>118</v>
      </c>
      <c r="D296" s="65" t="s">
        <v>1213</v>
      </c>
      <c r="E296" s="68" t="s">
        <v>708</v>
      </c>
      <c r="F296" s="113" t="s">
        <v>217</v>
      </c>
      <c r="G296" s="68">
        <v>1.0</v>
      </c>
      <c r="H296" s="68">
        <v>1.0</v>
      </c>
      <c r="I296" s="68">
        <v>1.0</v>
      </c>
      <c r="J296" s="165">
        <v>50.0</v>
      </c>
      <c r="K296" s="70">
        <v>50.0</v>
      </c>
      <c r="L296" s="71" t="s">
        <v>474</v>
      </c>
      <c r="M296" s="74"/>
      <c r="N296" s="74"/>
      <c r="O296" s="74"/>
      <c r="P296" s="74"/>
      <c r="Q296" s="74"/>
      <c r="R296" s="74"/>
      <c r="S296" s="74"/>
      <c r="T296" s="74"/>
      <c r="U296" s="74"/>
      <c r="V296" s="74"/>
      <c r="W296" s="74"/>
      <c r="X296" s="74"/>
      <c r="Y296" s="74"/>
      <c r="Z296" s="74"/>
    </row>
    <row r="297" ht="11.25" customHeight="1">
      <c r="A297" s="65" t="s">
        <v>484</v>
      </c>
      <c r="B297" s="66" t="s">
        <v>1212</v>
      </c>
      <c r="C297" s="68" t="s">
        <v>118</v>
      </c>
      <c r="D297" s="65" t="s">
        <v>1214</v>
      </c>
      <c r="E297" s="68" t="s">
        <v>1215</v>
      </c>
      <c r="F297" s="113" t="s">
        <v>217</v>
      </c>
      <c r="G297" s="68">
        <v>1.0</v>
      </c>
      <c r="H297" s="68">
        <v>1.0</v>
      </c>
      <c r="I297" s="68">
        <v>1.0</v>
      </c>
      <c r="J297" s="165">
        <v>50.0</v>
      </c>
      <c r="K297" s="70">
        <v>50.0</v>
      </c>
      <c r="L297" s="71" t="s">
        <v>474</v>
      </c>
      <c r="M297" s="74"/>
      <c r="N297" s="74"/>
      <c r="O297" s="74"/>
      <c r="P297" s="74"/>
      <c r="Q297" s="74"/>
      <c r="R297" s="74"/>
      <c r="S297" s="74"/>
      <c r="T297" s="74"/>
      <c r="U297" s="74"/>
      <c r="V297" s="74"/>
      <c r="W297" s="74"/>
      <c r="X297" s="74"/>
      <c r="Y297" s="74"/>
      <c r="Z297" s="74"/>
    </row>
    <row r="298" ht="11.25" customHeight="1">
      <c r="A298" s="65" t="s">
        <v>484</v>
      </c>
      <c r="B298" s="66" t="s">
        <v>1212</v>
      </c>
      <c r="C298" s="68" t="s">
        <v>118</v>
      </c>
      <c r="D298" s="65" t="s">
        <v>1216</v>
      </c>
      <c r="E298" s="68" t="s">
        <v>1217</v>
      </c>
      <c r="F298" s="113" t="s">
        <v>1095</v>
      </c>
      <c r="G298" s="68">
        <v>1.0</v>
      </c>
      <c r="H298" s="68">
        <v>1.0</v>
      </c>
      <c r="I298" s="68">
        <v>1.0</v>
      </c>
      <c r="J298" s="165">
        <v>50.0</v>
      </c>
      <c r="K298" s="70">
        <v>50.0</v>
      </c>
      <c r="L298" s="71" t="s">
        <v>474</v>
      </c>
      <c r="M298" s="74"/>
      <c r="N298" s="74"/>
      <c r="O298" s="74"/>
      <c r="P298" s="74"/>
      <c r="Q298" s="74"/>
      <c r="R298" s="74"/>
      <c r="S298" s="74"/>
      <c r="T298" s="74"/>
      <c r="U298" s="74"/>
      <c r="V298" s="74"/>
      <c r="W298" s="74"/>
      <c r="X298" s="74"/>
      <c r="Y298" s="74"/>
      <c r="Z298" s="74"/>
    </row>
    <row r="299" ht="11.25" customHeight="1">
      <c r="A299" s="65" t="s">
        <v>484</v>
      </c>
      <c r="B299" s="66" t="s">
        <v>1218</v>
      </c>
      <c r="C299" s="68" t="s">
        <v>118</v>
      </c>
      <c r="D299" s="65" t="s">
        <v>1180</v>
      </c>
      <c r="E299" s="68" t="s">
        <v>848</v>
      </c>
      <c r="F299" s="113" t="s">
        <v>217</v>
      </c>
      <c r="G299" s="68">
        <v>1.0</v>
      </c>
      <c r="H299" s="68">
        <v>1.0</v>
      </c>
      <c r="I299" s="68">
        <v>1.0</v>
      </c>
      <c r="J299" s="165">
        <v>50.0</v>
      </c>
      <c r="K299" s="70">
        <v>50.0</v>
      </c>
      <c r="L299" s="71" t="s">
        <v>474</v>
      </c>
      <c r="M299" s="74"/>
      <c r="N299" s="74"/>
      <c r="O299" s="74"/>
      <c r="P299" s="74"/>
      <c r="Q299" s="74"/>
      <c r="R299" s="74"/>
      <c r="S299" s="74"/>
      <c r="T299" s="74"/>
      <c r="U299" s="74"/>
      <c r="V299" s="74"/>
      <c r="W299" s="74"/>
      <c r="X299" s="74"/>
      <c r="Y299" s="74"/>
      <c r="Z299" s="74"/>
    </row>
    <row r="300" ht="11.25" customHeight="1">
      <c r="A300" s="65" t="s">
        <v>484</v>
      </c>
      <c r="B300" s="66" t="s">
        <v>1218</v>
      </c>
      <c r="C300" s="68" t="s">
        <v>118</v>
      </c>
      <c r="D300" s="65" t="s">
        <v>1084</v>
      </c>
      <c r="E300" s="68" t="s">
        <v>854</v>
      </c>
      <c r="F300" s="113" t="s">
        <v>217</v>
      </c>
      <c r="G300" s="68">
        <v>1.0</v>
      </c>
      <c r="H300" s="68">
        <v>1.0</v>
      </c>
      <c r="I300" s="68">
        <v>1.0</v>
      </c>
      <c r="J300" s="165">
        <v>50.0</v>
      </c>
      <c r="K300" s="70">
        <v>50.0</v>
      </c>
      <c r="L300" s="71" t="s">
        <v>474</v>
      </c>
      <c r="M300" s="74"/>
      <c r="N300" s="74"/>
      <c r="O300" s="74"/>
      <c r="P300" s="74"/>
      <c r="Q300" s="74"/>
      <c r="R300" s="74"/>
      <c r="S300" s="74"/>
      <c r="T300" s="74"/>
      <c r="U300" s="74"/>
      <c r="V300" s="74"/>
      <c r="W300" s="74"/>
      <c r="X300" s="74"/>
      <c r="Y300" s="74"/>
      <c r="Z300" s="74"/>
    </row>
    <row r="301" ht="11.25" customHeight="1">
      <c r="A301" s="65" t="s">
        <v>484</v>
      </c>
      <c r="B301" s="66" t="s">
        <v>1219</v>
      </c>
      <c r="C301" s="68" t="s">
        <v>118</v>
      </c>
      <c r="D301" s="65" t="s">
        <v>1220</v>
      </c>
      <c r="E301" s="68" t="s">
        <v>1221</v>
      </c>
      <c r="F301" s="113" t="s">
        <v>613</v>
      </c>
      <c r="G301" s="68">
        <v>1.0</v>
      </c>
      <c r="H301" s="68">
        <v>1.0</v>
      </c>
      <c r="I301" s="68">
        <v>1.0</v>
      </c>
      <c r="J301" s="165">
        <v>50.0</v>
      </c>
      <c r="K301" s="70">
        <v>50.0</v>
      </c>
      <c r="L301" s="71" t="s">
        <v>474</v>
      </c>
      <c r="M301" s="74"/>
      <c r="N301" s="74"/>
      <c r="O301" s="74"/>
      <c r="P301" s="74"/>
      <c r="Q301" s="74"/>
      <c r="R301" s="74"/>
      <c r="S301" s="74"/>
      <c r="T301" s="74"/>
      <c r="U301" s="74"/>
      <c r="V301" s="74"/>
      <c r="W301" s="74"/>
      <c r="X301" s="74"/>
      <c r="Y301" s="74"/>
      <c r="Z301" s="74"/>
    </row>
    <row r="302" ht="11.25" customHeight="1">
      <c r="A302" s="65" t="s">
        <v>1222</v>
      </c>
      <c r="B302" s="62" t="s">
        <v>1223</v>
      </c>
      <c r="C302" s="68" t="s">
        <v>118</v>
      </c>
      <c r="D302" s="65" t="s">
        <v>1224</v>
      </c>
      <c r="E302" s="65" t="s">
        <v>1225</v>
      </c>
      <c r="F302" s="68" t="s">
        <v>1226</v>
      </c>
      <c r="G302" s="157">
        <v>6.0</v>
      </c>
      <c r="H302" s="157">
        <v>1.0</v>
      </c>
      <c r="I302" s="157">
        <v>6.0</v>
      </c>
      <c r="J302" s="158">
        <v>50.0</v>
      </c>
      <c r="K302" s="159">
        <v>8.33</v>
      </c>
      <c r="L302" s="71" t="s">
        <v>590</v>
      </c>
      <c r="M302" s="74"/>
      <c r="N302" s="74"/>
      <c r="O302" s="74"/>
      <c r="P302" s="74"/>
      <c r="Q302" s="74"/>
      <c r="R302" s="74"/>
      <c r="S302" s="74"/>
      <c r="T302" s="74"/>
      <c r="U302" s="74"/>
      <c r="V302" s="74"/>
      <c r="W302" s="74"/>
      <c r="X302" s="74"/>
      <c r="Y302" s="74"/>
      <c r="Z302" s="74"/>
    </row>
    <row r="303" ht="11.25" customHeight="1">
      <c r="A303" s="65" t="s">
        <v>1222</v>
      </c>
      <c r="B303" s="62" t="s">
        <v>1223</v>
      </c>
      <c r="C303" s="68" t="s">
        <v>118</v>
      </c>
      <c r="D303" s="65" t="s">
        <v>1227</v>
      </c>
      <c r="E303" s="65" t="s">
        <v>1228</v>
      </c>
      <c r="F303" s="68" t="s">
        <v>1226</v>
      </c>
      <c r="G303" s="157">
        <v>6.0</v>
      </c>
      <c r="H303" s="157">
        <v>1.0</v>
      </c>
      <c r="I303" s="157">
        <v>6.0</v>
      </c>
      <c r="J303" s="158">
        <v>50.0</v>
      </c>
      <c r="K303" s="159">
        <v>8.33</v>
      </c>
      <c r="L303" s="71" t="s">
        <v>590</v>
      </c>
      <c r="M303" s="74"/>
      <c r="N303" s="74"/>
      <c r="O303" s="74"/>
      <c r="P303" s="74"/>
      <c r="Q303" s="74"/>
      <c r="R303" s="74"/>
      <c r="S303" s="74"/>
      <c r="T303" s="74"/>
      <c r="U303" s="74"/>
      <c r="V303" s="74"/>
      <c r="W303" s="74"/>
      <c r="X303" s="74"/>
      <c r="Y303" s="74"/>
      <c r="Z303" s="74"/>
    </row>
    <row r="304" ht="11.25" customHeight="1">
      <c r="A304" s="65" t="s">
        <v>1229</v>
      </c>
      <c r="B304" s="62" t="s">
        <v>1230</v>
      </c>
      <c r="C304" s="61" t="s">
        <v>118</v>
      </c>
      <c r="D304" s="65" t="s">
        <v>1231</v>
      </c>
      <c r="E304" s="68" t="s">
        <v>1232</v>
      </c>
      <c r="F304" s="113" t="s">
        <v>1226</v>
      </c>
      <c r="G304" s="68">
        <v>5.0</v>
      </c>
      <c r="H304" s="68">
        <v>1.0</v>
      </c>
      <c r="I304" s="68">
        <v>3.0</v>
      </c>
      <c r="J304" s="165">
        <v>50.0</v>
      </c>
      <c r="K304" s="70">
        <v>16.66</v>
      </c>
      <c r="L304" s="71" t="s">
        <v>590</v>
      </c>
      <c r="M304" s="74"/>
      <c r="N304" s="74"/>
      <c r="O304" s="74"/>
      <c r="P304" s="74"/>
      <c r="Q304" s="74"/>
      <c r="R304" s="74"/>
      <c r="S304" s="74"/>
      <c r="T304" s="74"/>
      <c r="U304" s="74"/>
      <c r="V304" s="74"/>
      <c r="W304" s="74"/>
      <c r="X304" s="74"/>
      <c r="Y304" s="74"/>
      <c r="Z304" s="74"/>
    </row>
    <row r="305" ht="11.25" customHeight="1">
      <c r="A305" s="65" t="s">
        <v>1229</v>
      </c>
      <c r="B305" s="62" t="s">
        <v>1230</v>
      </c>
      <c r="C305" s="68" t="s">
        <v>118</v>
      </c>
      <c r="D305" s="65" t="s">
        <v>1233</v>
      </c>
      <c r="E305" s="68" t="s">
        <v>1234</v>
      </c>
      <c r="F305" s="113" t="s">
        <v>1235</v>
      </c>
      <c r="G305" s="68">
        <v>5.0</v>
      </c>
      <c r="H305" s="68">
        <v>1.0</v>
      </c>
      <c r="I305" s="68">
        <v>3.0</v>
      </c>
      <c r="J305" s="165">
        <v>50.0</v>
      </c>
      <c r="K305" s="70">
        <v>16.66</v>
      </c>
      <c r="L305" s="71" t="s">
        <v>590</v>
      </c>
      <c r="M305" s="74"/>
      <c r="N305" s="74"/>
      <c r="O305" s="74"/>
      <c r="P305" s="74"/>
      <c r="Q305" s="74"/>
      <c r="R305" s="74"/>
      <c r="S305" s="74"/>
      <c r="T305" s="74"/>
      <c r="U305" s="74"/>
      <c r="V305" s="74"/>
      <c r="W305" s="74"/>
      <c r="X305" s="74"/>
      <c r="Y305" s="74"/>
      <c r="Z305" s="74"/>
    </row>
    <row r="306" ht="11.25" customHeight="1">
      <c r="A306" s="65" t="s">
        <v>1236</v>
      </c>
      <c r="B306" s="237" t="s">
        <v>1237</v>
      </c>
      <c r="C306" s="68" t="s">
        <v>118</v>
      </c>
      <c r="D306" s="65" t="s">
        <v>1238</v>
      </c>
      <c r="E306" s="68" t="s">
        <v>1228</v>
      </c>
      <c r="F306" s="113" t="s">
        <v>1226</v>
      </c>
      <c r="G306" s="68">
        <v>4.0</v>
      </c>
      <c r="H306" s="68">
        <v>1.0</v>
      </c>
      <c r="I306" s="68">
        <v>4.0</v>
      </c>
      <c r="J306" s="165">
        <v>50.0</v>
      </c>
      <c r="K306" s="70">
        <v>12.5</v>
      </c>
      <c r="L306" s="71" t="s">
        <v>590</v>
      </c>
      <c r="M306" s="74"/>
      <c r="N306" s="74"/>
      <c r="O306" s="74"/>
      <c r="P306" s="74"/>
      <c r="Q306" s="74"/>
      <c r="R306" s="74"/>
      <c r="S306" s="74"/>
      <c r="T306" s="74"/>
      <c r="U306" s="74"/>
      <c r="V306" s="74"/>
      <c r="W306" s="74"/>
      <c r="X306" s="74"/>
      <c r="Y306" s="74"/>
      <c r="Z306" s="74"/>
    </row>
    <row r="307" ht="11.25" customHeight="1">
      <c r="A307" s="65" t="s">
        <v>1239</v>
      </c>
      <c r="B307" s="66" t="s">
        <v>1240</v>
      </c>
      <c r="C307" s="68" t="s">
        <v>118</v>
      </c>
      <c r="D307" s="65" t="s">
        <v>1241</v>
      </c>
      <c r="E307" s="68" t="s">
        <v>1242</v>
      </c>
      <c r="F307" s="113" t="s">
        <v>1226</v>
      </c>
      <c r="G307" s="68">
        <v>1.0</v>
      </c>
      <c r="H307" s="68">
        <v>1.0</v>
      </c>
      <c r="I307" s="68">
        <v>1.0</v>
      </c>
      <c r="J307" s="165">
        <v>50.0</v>
      </c>
      <c r="K307" s="70">
        <v>50.0</v>
      </c>
      <c r="L307" s="71" t="s">
        <v>590</v>
      </c>
      <c r="M307" s="74"/>
      <c r="N307" s="74"/>
      <c r="O307" s="74"/>
      <c r="P307" s="74"/>
      <c r="Q307" s="74"/>
      <c r="R307" s="74"/>
      <c r="S307" s="74"/>
      <c r="T307" s="74"/>
      <c r="U307" s="74"/>
      <c r="V307" s="74"/>
      <c r="W307" s="74"/>
      <c r="X307" s="74"/>
      <c r="Y307" s="74"/>
      <c r="Z307" s="74"/>
    </row>
    <row r="308" ht="11.25" customHeight="1">
      <c r="A308" s="65" t="s">
        <v>1239</v>
      </c>
      <c r="B308" s="66" t="s">
        <v>1243</v>
      </c>
      <c r="C308" s="68" t="s">
        <v>118</v>
      </c>
      <c r="D308" s="65" t="s">
        <v>1244</v>
      </c>
      <c r="E308" s="68" t="s">
        <v>1245</v>
      </c>
      <c r="F308" s="113" t="s">
        <v>1246</v>
      </c>
      <c r="G308" s="68">
        <v>1.0</v>
      </c>
      <c r="H308" s="68">
        <v>1.0</v>
      </c>
      <c r="I308" s="68">
        <v>1.0</v>
      </c>
      <c r="J308" s="165">
        <v>50.0</v>
      </c>
      <c r="K308" s="70">
        <v>50.0</v>
      </c>
      <c r="L308" s="71" t="s">
        <v>590</v>
      </c>
      <c r="M308" s="74"/>
      <c r="N308" s="74"/>
      <c r="O308" s="74"/>
      <c r="P308" s="74"/>
      <c r="Q308" s="74"/>
      <c r="R308" s="74"/>
      <c r="S308" s="74"/>
      <c r="T308" s="74"/>
      <c r="U308" s="74"/>
      <c r="V308" s="74"/>
      <c r="W308" s="74"/>
      <c r="X308" s="74"/>
      <c r="Y308" s="74"/>
      <c r="Z308" s="74"/>
    </row>
    <row r="309" ht="11.25" customHeight="1">
      <c r="A309" s="65" t="s">
        <v>1239</v>
      </c>
      <c r="B309" s="66" t="s">
        <v>1240</v>
      </c>
      <c r="C309" s="68" t="s">
        <v>118</v>
      </c>
      <c r="D309" s="65" t="s">
        <v>1247</v>
      </c>
      <c r="E309" s="68" t="s">
        <v>1248</v>
      </c>
      <c r="F309" s="113" t="s">
        <v>1246</v>
      </c>
      <c r="G309" s="68">
        <v>1.0</v>
      </c>
      <c r="H309" s="68">
        <v>1.0</v>
      </c>
      <c r="I309" s="68">
        <v>1.0</v>
      </c>
      <c r="J309" s="165">
        <v>50.0</v>
      </c>
      <c r="K309" s="70">
        <v>50.0</v>
      </c>
      <c r="L309" s="71" t="s">
        <v>590</v>
      </c>
      <c r="M309" s="74"/>
      <c r="N309" s="74"/>
      <c r="O309" s="74"/>
      <c r="P309" s="74"/>
      <c r="Q309" s="74"/>
      <c r="R309" s="74"/>
      <c r="S309" s="74"/>
      <c r="T309" s="74"/>
      <c r="U309" s="74"/>
      <c r="V309" s="74"/>
      <c r="W309" s="74"/>
      <c r="X309" s="74"/>
      <c r="Y309" s="74"/>
      <c r="Z309" s="74"/>
    </row>
    <row r="310" ht="11.25" customHeight="1">
      <c r="A310" s="65"/>
      <c r="B310" s="65"/>
      <c r="C310" s="68"/>
      <c r="D310" s="65"/>
      <c r="E310" s="68"/>
      <c r="F310" s="113"/>
      <c r="G310" s="68"/>
      <c r="H310" s="68"/>
      <c r="I310" s="68"/>
      <c r="J310" s="165"/>
      <c r="K310" s="70"/>
      <c r="L310" s="112"/>
      <c r="M310" s="74"/>
      <c r="N310" s="74"/>
      <c r="O310" s="74"/>
      <c r="P310" s="74"/>
      <c r="Q310" s="74"/>
      <c r="R310" s="74"/>
      <c r="S310" s="74"/>
      <c r="T310" s="74"/>
      <c r="U310" s="74"/>
      <c r="V310" s="74"/>
      <c r="W310" s="74"/>
      <c r="X310" s="74"/>
      <c r="Y310" s="74"/>
      <c r="Z310" s="74"/>
    </row>
    <row r="311" ht="11.25" customHeight="1">
      <c r="A311" s="65"/>
      <c r="B311" s="65"/>
      <c r="C311" s="68"/>
      <c r="D311" s="65"/>
      <c r="E311" s="68"/>
      <c r="F311" s="113"/>
      <c r="G311" s="68"/>
      <c r="H311" s="68"/>
      <c r="I311" s="68"/>
      <c r="J311" s="165"/>
      <c r="K311" s="70"/>
      <c r="L311" s="112"/>
      <c r="M311" s="74"/>
      <c r="N311" s="74"/>
      <c r="O311" s="74"/>
      <c r="P311" s="74"/>
      <c r="Q311" s="74"/>
      <c r="R311" s="74"/>
      <c r="S311" s="74"/>
      <c r="T311" s="74"/>
      <c r="U311" s="74"/>
      <c r="V311" s="74"/>
      <c r="W311" s="74"/>
      <c r="X311" s="74"/>
      <c r="Y311" s="74"/>
      <c r="Z311" s="74"/>
    </row>
    <row r="312" ht="11.25" customHeight="1">
      <c r="A312" s="65"/>
      <c r="B312" s="65"/>
      <c r="C312" s="68"/>
      <c r="D312" s="65"/>
      <c r="E312" s="68"/>
      <c r="F312" s="113"/>
      <c r="G312" s="68"/>
      <c r="H312" s="68"/>
      <c r="I312" s="68"/>
      <c r="J312" s="165"/>
      <c r="K312" s="70"/>
      <c r="L312" s="112"/>
      <c r="M312" s="74"/>
      <c r="N312" s="74"/>
      <c r="O312" s="74"/>
      <c r="P312" s="74"/>
      <c r="Q312" s="74"/>
      <c r="R312" s="74"/>
      <c r="S312" s="74"/>
      <c r="T312" s="74"/>
      <c r="U312" s="74"/>
      <c r="V312" s="74"/>
      <c r="W312" s="74"/>
      <c r="X312" s="74"/>
      <c r="Y312" s="74"/>
      <c r="Z312" s="74"/>
    </row>
    <row r="313" ht="11.25" customHeight="1">
      <c r="A313" s="65"/>
      <c r="B313" s="65"/>
      <c r="C313" s="68"/>
      <c r="D313" s="65"/>
      <c r="E313" s="68"/>
      <c r="F313" s="113"/>
      <c r="G313" s="68"/>
      <c r="H313" s="68"/>
      <c r="I313" s="68"/>
      <c r="J313" s="165"/>
      <c r="K313" s="70"/>
      <c r="L313" s="112"/>
      <c r="M313" s="74"/>
      <c r="N313" s="74"/>
      <c r="O313" s="74"/>
      <c r="P313" s="74"/>
      <c r="Q313" s="74"/>
      <c r="R313" s="74"/>
      <c r="S313" s="74"/>
      <c r="T313" s="74"/>
      <c r="U313" s="74"/>
      <c r="V313" s="74"/>
      <c r="W313" s="74"/>
      <c r="X313" s="74"/>
      <c r="Y313" s="74"/>
      <c r="Z313" s="74"/>
    </row>
    <row r="314" ht="11.25" customHeight="1">
      <c r="A314" s="65"/>
      <c r="B314" s="65"/>
      <c r="C314" s="68"/>
      <c r="D314" s="65"/>
      <c r="E314" s="68"/>
      <c r="F314" s="113"/>
      <c r="G314" s="68"/>
      <c r="H314" s="68"/>
      <c r="I314" s="68"/>
      <c r="J314" s="165"/>
      <c r="K314" s="70"/>
      <c r="L314" s="112"/>
      <c r="M314" s="74"/>
      <c r="N314" s="74"/>
      <c r="O314" s="74"/>
      <c r="P314" s="74"/>
      <c r="Q314" s="74"/>
      <c r="R314" s="74"/>
      <c r="S314" s="74"/>
      <c r="T314" s="74"/>
      <c r="U314" s="74"/>
      <c r="V314" s="74"/>
      <c r="W314" s="74"/>
      <c r="X314" s="74"/>
      <c r="Y314" s="74"/>
      <c r="Z314" s="74"/>
    </row>
    <row r="315" ht="11.25" customHeight="1">
      <c r="A315" s="65"/>
      <c r="B315" s="65"/>
      <c r="C315" s="68"/>
      <c r="D315" s="65"/>
      <c r="E315" s="68"/>
      <c r="F315" s="113"/>
      <c r="G315" s="68"/>
      <c r="H315" s="68"/>
      <c r="I315" s="68"/>
      <c r="J315" s="165"/>
      <c r="K315" s="70"/>
      <c r="L315" s="112"/>
      <c r="M315" s="74"/>
      <c r="N315" s="74"/>
      <c r="O315" s="74"/>
      <c r="P315" s="74"/>
      <c r="Q315" s="74"/>
      <c r="R315" s="74"/>
      <c r="S315" s="74"/>
      <c r="T315" s="74"/>
      <c r="U315" s="74"/>
      <c r="V315" s="74"/>
      <c r="W315" s="74"/>
      <c r="X315" s="74"/>
      <c r="Y315" s="74"/>
      <c r="Z315" s="74"/>
    </row>
    <row r="316" ht="11.25" customHeight="1">
      <c r="A316" s="65"/>
      <c r="B316" s="65"/>
      <c r="C316" s="68"/>
      <c r="D316" s="65"/>
      <c r="E316" s="68"/>
      <c r="F316" s="113"/>
      <c r="G316" s="68"/>
      <c r="H316" s="68"/>
      <c r="I316" s="68"/>
      <c r="J316" s="165"/>
      <c r="K316" s="70"/>
      <c r="L316" s="112"/>
      <c r="M316" s="74"/>
      <c r="N316" s="74"/>
      <c r="O316" s="74"/>
      <c r="P316" s="74"/>
      <c r="Q316" s="74"/>
      <c r="R316" s="74"/>
      <c r="S316" s="74"/>
      <c r="T316" s="74"/>
      <c r="U316" s="74"/>
      <c r="V316" s="74"/>
      <c r="W316" s="74"/>
      <c r="X316" s="74"/>
      <c r="Y316" s="74"/>
      <c r="Z316" s="74"/>
    </row>
    <row r="317" ht="11.25" customHeight="1">
      <c r="A317" s="65"/>
      <c r="B317" s="65"/>
      <c r="C317" s="68"/>
      <c r="D317" s="65"/>
      <c r="E317" s="68"/>
      <c r="F317" s="113"/>
      <c r="G317" s="68"/>
      <c r="H317" s="68"/>
      <c r="I317" s="68"/>
      <c r="J317" s="165"/>
      <c r="K317" s="70"/>
      <c r="L317" s="112"/>
      <c r="M317" s="74"/>
      <c r="N317" s="74"/>
      <c r="O317" s="74"/>
      <c r="P317" s="74"/>
      <c r="Q317" s="74"/>
      <c r="R317" s="74"/>
      <c r="S317" s="74"/>
      <c r="T317" s="74"/>
      <c r="U317" s="74"/>
      <c r="V317" s="74"/>
      <c r="W317" s="74"/>
      <c r="X317" s="74"/>
      <c r="Y317" s="74"/>
      <c r="Z317" s="74"/>
    </row>
    <row r="318" ht="11.25" customHeight="1">
      <c r="A318" s="65"/>
      <c r="B318" s="65"/>
      <c r="C318" s="68"/>
      <c r="D318" s="65"/>
      <c r="E318" s="68"/>
      <c r="F318" s="113"/>
      <c r="G318" s="68"/>
      <c r="H318" s="68"/>
      <c r="I318" s="68"/>
      <c r="J318" s="165"/>
      <c r="K318" s="70"/>
      <c r="L318" s="112"/>
      <c r="M318" s="74"/>
      <c r="N318" s="74"/>
      <c r="O318" s="74"/>
      <c r="P318" s="74"/>
      <c r="Q318" s="74"/>
      <c r="R318" s="74"/>
      <c r="S318" s="74"/>
      <c r="T318" s="74"/>
      <c r="U318" s="74"/>
      <c r="V318" s="74"/>
      <c r="W318" s="74"/>
      <c r="X318" s="74"/>
      <c r="Y318" s="74"/>
      <c r="Z318" s="74"/>
    </row>
    <row r="319" ht="11.25" customHeight="1">
      <c r="A319" s="65"/>
      <c r="B319" s="65"/>
      <c r="C319" s="68"/>
      <c r="D319" s="65"/>
      <c r="E319" s="68"/>
      <c r="F319" s="113"/>
      <c r="G319" s="68"/>
      <c r="H319" s="68"/>
      <c r="I319" s="68"/>
      <c r="J319" s="165"/>
      <c r="K319" s="70"/>
      <c r="L319" s="112"/>
      <c r="M319" s="74"/>
      <c r="N319" s="74"/>
      <c r="O319" s="74"/>
      <c r="P319" s="74"/>
      <c r="Q319" s="74"/>
      <c r="R319" s="74"/>
      <c r="S319" s="74"/>
      <c r="T319" s="74"/>
      <c r="U319" s="74"/>
      <c r="V319" s="74"/>
      <c r="W319" s="74"/>
      <c r="X319" s="74"/>
      <c r="Y319" s="74"/>
      <c r="Z319" s="74"/>
    </row>
    <row r="320" ht="11.25" customHeight="1">
      <c r="A320" s="65"/>
      <c r="B320" s="65"/>
      <c r="C320" s="68"/>
      <c r="D320" s="65"/>
      <c r="E320" s="68"/>
      <c r="F320" s="113"/>
      <c r="G320" s="68"/>
      <c r="H320" s="68"/>
      <c r="I320" s="68"/>
      <c r="J320" s="165"/>
      <c r="K320" s="70"/>
      <c r="L320" s="112"/>
      <c r="M320" s="74"/>
      <c r="N320" s="74"/>
      <c r="O320" s="74"/>
      <c r="P320" s="74"/>
      <c r="Q320" s="74"/>
      <c r="R320" s="74"/>
      <c r="S320" s="74"/>
      <c r="T320" s="74"/>
      <c r="U320" s="74"/>
      <c r="V320" s="74"/>
      <c r="W320" s="74"/>
      <c r="X320" s="74"/>
      <c r="Y320" s="74"/>
      <c r="Z320" s="74"/>
    </row>
    <row r="321" ht="11.25" customHeight="1">
      <c r="A321" s="65"/>
      <c r="B321" s="65"/>
      <c r="C321" s="68"/>
      <c r="D321" s="65"/>
      <c r="E321" s="68"/>
      <c r="F321" s="113"/>
      <c r="G321" s="68"/>
      <c r="H321" s="68"/>
      <c r="I321" s="68"/>
      <c r="J321" s="165"/>
      <c r="K321" s="70"/>
      <c r="L321" s="112"/>
      <c r="M321" s="74"/>
      <c r="N321" s="74"/>
      <c r="O321" s="74"/>
      <c r="P321" s="74"/>
      <c r="Q321" s="74"/>
      <c r="R321" s="74"/>
      <c r="S321" s="74"/>
      <c r="T321" s="74"/>
      <c r="U321" s="74"/>
      <c r="V321" s="74"/>
      <c r="W321" s="74"/>
      <c r="X321" s="74"/>
      <c r="Y321" s="74"/>
      <c r="Z321" s="74"/>
    </row>
    <row r="322" ht="11.25" customHeight="1">
      <c r="A322" s="65"/>
      <c r="B322" s="65"/>
      <c r="C322" s="68"/>
      <c r="D322" s="65"/>
      <c r="E322" s="68"/>
      <c r="F322" s="113"/>
      <c r="G322" s="68"/>
      <c r="H322" s="68"/>
      <c r="I322" s="68"/>
      <c r="J322" s="165"/>
      <c r="K322" s="70"/>
      <c r="L322" s="112"/>
      <c r="M322" s="74"/>
      <c r="N322" s="74"/>
      <c r="O322" s="74"/>
      <c r="P322" s="74"/>
      <c r="Q322" s="74"/>
      <c r="R322" s="74"/>
      <c r="S322" s="74"/>
      <c r="T322" s="74"/>
      <c r="U322" s="74"/>
      <c r="V322" s="74"/>
      <c r="W322" s="74"/>
      <c r="X322" s="74"/>
      <c r="Y322" s="74"/>
      <c r="Z322" s="74"/>
    </row>
    <row r="323" ht="11.25" customHeight="1">
      <c r="A323" s="65"/>
      <c r="B323" s="65"/>
      <c r="C323" s="68"/>
      <c r="D323" s="65"/>
      <c r="E323" s="68"/>
      <c r="F323" s="113"/>
      <c r="G323" s="68"/>
      <c r="H323" s="68"/>
      <c r="I323" s="68"/>
      <c r="J323" s="165"/>
      <c r="K323" s="70"/>
      <c r="L323" s="112"/>
      <c r="M323" s="74"/>
      <c r="N323" s="74"/>
      <c r="O323" s="74"/>
      <c r="P323" s="74"/>
      <c r="Q323" s="74"/>
      <c r="R323" s="74"/>
      <c r="S323" s="74"/>
      <c r="T323" s="74"/>
      <c r="U323" s="74"/>
      <c r="V323" s="74"/>
      <c r="W323" s="74"/>
      <c r="X323" s="74"/>
      <c r="Y323" s="74"/>
      <c r="Z323" s="74"/>
    </row>
    <row r="324" ht="11.25" customHeight="1">
      <c r="A324" s="65"/>
      <c r="B324" s="65"/>
      <c r="C324" s="68"/>
      <c r="D324" s="65"/>
      <c r="E324" s="68"/>
      <c r="F324" s="113"/>
      <c r="G324" s="68"/>
      <c r="H324" s="68"/>
      <c r="I324" s="68"/>
      <c r="J324" s="165"/>
      <c r="K324" s="70"/>
      <c r="L324" s="112"/>
      <c r="M324" s="74"/>
      <c r="N324" s="74"/>
      <c r="O324" s="74"/>
      <c r="P324" s="74"/>
      <c r="Q324" s="74"/>
      <c r="R324" s="74"/>
      <c r="S324" s="74"/>
      <c r="T324" s="74"/>
      <c r="U324" s="74"/>
      <c r="V324" s="74"/>
      <c r="W324" s="74"/>
      <c r="X324" s="74"/>
      <c r="Y324" s="74"/>
      <c r="Z324" s="74"/>
    </row>
    <row r="325" ht="11.25" customHeight="1">
      <c r="A325" s="65"/>
      <c r="B325" s="65"/>
      <c r="C325" s="68"/>
      <c r="D325" s="65"/>
      <c r="E325" s="68"/>
      <c r="F325" s="113"/>
      <c r="G325" s="68"/>
      <c r="H325" s="68"/>
      <c r="I325" s="68"/>
      <c r="J325" s="165"/>
      <c r="K325" s="70"/>
      <c r="L325" s="112"/>
      <c r="M325" s="74"/>
      <c r="N325" s="74"/>
      <c r="O325" s="74"/>
      <c r="P325" s="74"/>
      <c r="Q325" s="74"/>
      <c r="R325" s="74"/>
      <c r="S325" s="74"/>
      <c r="T325" s="74"/>
      <c r="U325" s="74"/>
      <c r="V325" s="74"/>
      <c r="W325" s="74"/>
      <c r="X325" s="74"/>
      <c r="Y325" s="74"/>
      <c r="Z325" s="74"/>
    </row>
    <row r="326" ht="11.25" customHeight="1">
      <c r="A326" s="65"/>
      <c r="B326" s="65"/>
      <c r="C326" s="68"/>
      <c r="D326" s="65"/>
      <c r="E326" s="68"/>
      <c r="F326" s="113"/>
      <c r="G326" s="68"/>
      <c r="H326" s="68"/>
      <c r="I326" s="68"/>
      <c r="J326" s="165"/>
      <c r="K326" s="70"/>
      <c r="L326" s="112"/>
      <c r="M326" s="74"/>
      <c r="N326" s="74"/>
      <c r="O326" s="74"/>
      <c r="P326" s="74"/>
      <c r="Q326" s="74"/>
      <c r="R326" s="74"/>
      <c r="S326" s="74"/>
      <c r="T326" s="74"/>
      <c r="U326" s="74"/>
      <c r="V326" s="74"/>
      <c r="W326" s="74"/>
      <c r="X326" s="74"/>
      <c r="Y326" s="74"/>
      <c r="Z326" s="74"/>
    </row>
    <row r="327" ht="11.25" customHeight="1">
      <c r="A327" s="65"/>
      <c r="B327" s="65"/>
      <c r="C327" s="68"/>
      <c r="D327" s="65"/>
      <c r="E327" s="68"/>
      <c r="F327" s="113"/>
      <c r="G327" s="68"/>
      <c r="H327" s="68"/>
      <c r="I327" s="68"/>
      <c r="J327" s="165"/>
      <c r="K327" s="70"/>
      <c r="L327" s="112"/>
      <c r="M327" s="74"/>
      <c r="N327" s="74"/>
      <c r="O327" s="74"/>
      <c r="P327" s="74"/>
      <c r="Q327" s="74"/>
      <c r="R327" s="74"/>
      <c r="S327" s="74"/>
      <c r="T327" s="74"/>
      <c r="U327" s="74"/>
      <c r="V327" s="74"/>
      <c r="W327" s="74"/>
      <c r="X327" s="74"/>
      <c r="Y327" s="74"/>
      <c r="Z327" s="74"/>
    </row>
    <row r="328" ht="11.25" customHeight="1">
      <c r="A328" s="65"/>
      <c r="B328" s="65"/>
      <c r="C328" s="68"/>
      <c r="D328" s="65"/>
      <c r="E328" s="68"/>
      <c r="F328" s="113"/>
      <c r="G328" s="68"/>
      <c r="H328" s="68"/>
      <c r="I328" s="68"/>
      <c r="J328" s="165"/>
      <c r="K328" s="70"/>
      <c r="L328" s="112"/>
      <c r="M328" s="74"/>
      <c r="N328" s="74"/>
      <c r="O328" s="74"/>
      <c r="P328" s="74"/>
      <c r="Q328" s="74"/>
      <c r="R328" s="74"/>
      <c r="S328" s="74"/>
      <c r="T328" s="74"/>
      <c r="U328" s="74"/>
      <c r="V328" s="74"/>
      <c r="W328" s="74"/>
      <c r="X328" s="74"/>
      <c r="Y328" s="74"/>
      <c r="Z328" s="74"/>
    </row>
    <row r="329" ht="11.25" customHeight="1">
      <c r="A329" s="65"/>
      <c r="B329" s="65"/>
      <c r="C329" s="68"/>
      <c r="D329" s="65"/>
      <c r="E329" s="68"/>
      <c r="F329" s="113"/>
      <c r="G329" s="68"/>
      <c r="H329" s="68"/>
      <c r="I329" s="68"/>
      <c r="J329" s="165"/>
      <c r="K329" s="70"/>
      <c r="L329" s="112"/>
      <c r="M329" s="74"/>
      <c r="N329" s="74"/>
      <c r="O329" s="74"/>
      <c r="P329" s="74"/>
      <c r="Q329" s="74"/>
      <c r="R329" s="74"/>
      <c r="S329" s="74"/>
      <c r="T329" s="74"/>
      <c r="U329" s="74"/>
      <c r="V329" s="74"/>
      <c r="W329" s="74"/>
      <c r="X329" s="74"/>
      <c r="Y329" s="74"/>
      <c r="Z329" s="74"/>
    </row>
    <row r="330" ht="11.25" customHeight="1">
      <c r="A330" s="65"/>
      <c r="B330" s="65"/>
      <c r="C330" s="68"/>
      <c r="D330" s="65"/>
      <c r="E330" s="68"/>
      <c r="F330" s="113"/>
      <c r="G330" s="68"/>
      <c r="H330" s="68"/>
      <c r="I330" s="68"/>
      <c r="J330" s="165"/>
      <c r="K330" s="70"/>
      <c r="L330" s="112"/>
      <c r="M330" s="74"/>
      <c r="N330" s="74"/>
      <c r="O330" s="74"/>
      <c r="P330" s="74"/>
      <c r="Q330" s="74"/>
      <c r="R330" s="74"/>
      <c r="S330" s="74"/>
      <c r="T330" s="74"/>
      <c r="U330" s="74"/>
      <c r="V330" s="74"/>
      <c r="W330" s="74"/>
      <c r="X330" s="74"/>
      <c r="Y330" s="74"/>
      <c r="Z330" s="74"/>
    </row>
    <row r="331" ht="11.25" customHeight="1">
      <c r="A331" s="65"/>
      <c r="B331" s="65"/>
      <c r="C331" s="68"/>
      <c r="D331" s="65"/>
      <c r="E331" s="68"/>
      <c r="F331" s="113"/>
      <c r="G331" s="68"/>
      <c r="H331" s="68"/>
      <c r="I331" s="68"/>
      <c r="J331" s="165"/>
      <c r="K331" s="70"/>
      <c r="L331" s="112"/>
      <c r="M331" s="74"/>
      <c r="N331" s="74"/>
      <c r="O331" s="74"/>
      <c r="P331" s="74"/>
      <c r="Q331" s="74"/>
      <c r="R331" s="74"/>
      <c r="S331" s="74"/>
      <c r="T331" s="74"/>
      <c r="U331" s="74"/>
      <c r="V331" s="74"/>
      <c r="W331" s="74"/>
      <c r="X331" s="74"/>
      <c r="Y331" s="74"/>
      <c r="Z331" s="74"/>
    </row>
    <row r="332" ht="11.25" customHeight="1">
      <c r="A332" s="65"/>
      <c r="B332" s="65"/>
      <c r="C332" s="68"/>
      <c r="D332" s="65"/>
      <c r="E332" s="68"/>
      <c r="F332" s="113"/>
      <c r="G332" s="68"/>
      <c r="H332" s="68"/>
      <c r="I332" s="68"/>
      <c r="J332" s="165"/>
      <c r="K332" s="70"/>
      <c r="L332" s="112"/>
      <c r="M332" s="74"/>
      <c r="N332" s="74"/>
      <c r="O332" s="74"/>
      <c r="P332" s="74"/>
      <c r="Q332" s="74"/>
      <c r="R332" s="74"/>
      <c r="S332" s="74"/>
      <c r="T332" s="74"/>
      <c r="U332" s="74"/>
      <c r="V332" s="74"/>
      <c r="W332" s="74"/>
      <c r="X332" s="74"/>
      <c r="Y332" s="74"/>
      <c r="Z332" s="74"/>
    </row>
    <row r="333" ht="11.25" customHeight="1">
      <c r="A333" s="65"/>
      <c r="B333" s="65"/>
      <c r="C333" s="68"/>
      <c r="D333" s="65"/>
      <c r="E333" s="68"/>
      <c r="F333" s="113"/>
      <c r="G333" s="68"/>
      <c r="H333" s="68"/>
      <c r="I333" s="68"/>
      <c r="J333" s="165"/>
      <c r="K333" s="70"/>
      <c r="L333" s="112"/>
      <c r="M333" s="74"/>
      <c r="N333" s="74"/>
      <c r="O333" s="74"/>
      <c r="P333" s="74"/>
      <c r="Q333" s="74"/>
      <c r="R333" s="74"/>
      <c r="S333" s="74"/>
      <c r="T333" s="74"/>
      <c r="U333" s="74"/>
      <c r="V333" s="74"/>
      <c r="W333" s="74"/>
      <c r="X333" s="74"/>
      <c r="Y333" s="74"/>
      <c r="Z333" s="74"/>
    </row>
    <row r="334" ht="11.25" customHeight="1">
      <c r="A334" s="65"/>
      <c r="B334" s="65"/>
      <c r="C334" s="68"/>
      <c r="D334" s="65"/>
      <c r="E334" s="68"/>
      <c r="F334" s="113"/>
      <c r="G334" s="68"/>
      <c r="H334" s="68"/>
      <c r="I334" s="68"/>
      <c r="J334" s="165"/>
      <c r="K334" s="70"/>
      <c r="L334" s="112"/>
      <c r="M334" s="74"/>
      <c r="N334" s="74"/>
      <c r="O334" s="74"/>
      <c r="P334" s="74"/>
      <c r="Q334" s="74"/>
      <c r="R334" s="74"/>
      <c r="S334" s="74"/>
      <c r="T334" s="74"/>
      <c r="U334" s="74"/>
      <c r="V334" s="74"/>
      <c r="W334" s="74"/>
      <c r="X334" s="74"/>
      <c r="Y334" s="74"/>
      <c r="Z334" s="74"/>
    </row>
    <row r="335" ht="11.25" customHeight="1">
      <c r="A335" s="65"/>
      <c r="B335" s="65"/>
      <c r="C335" s="68"/>
      <c r="D335" s="65"/>
      <c r="E335" s="68"/>
      <c r="F335" s="113"/>
      <c r="G335" s="68"/>
      <c r="H335" s="68"/>
      <c r="I335" s="68"/>
      <c r="J335" s="166"/>
      <c r="K335" s="70"/>
      <c r="L335" s="112"/>
      <c r="M335" s="74"/>
      <c r="N335" s="74"/>
      <c r="O335" s="74"/>
      <c r="P335" s="74"/>
      <c r="Q335" s="74"/>
      <c r="R335" s="74"/>
      <c r="S335" s="74"/>
      <c r="T335" s="74"/>
      <c r="U335" s="74"/>
      <c r="V335" s="74"/>
      <c r="W335" s="74"/>
      <c r="X335" s="74"/>
      <c r="Y335" s="74"/>
      <c r="Z335" s="74"/>
    </row>
    <row r="336" ht="15.75" customHeight="1">
      <c r="A336" s="39"/>
      <c r="B336" s="40"/>
      <c r="C336" s="1"/>
      <c r="D336" s="1"/>
      <c r="E336" s="1"/>
      <c r="F336" s="1"/>
      <c r="G336" s="1"/>
      <c r="H336" s="1"/>
      <c r="I336" s="1"/>
      <c r="J336" s="1"/>
      <c r="K336" s="1"/>
    </row>
    <row r="337" ht="15.75" customHeight="1">
      <c r="A337" s="39"/>
      <c r="B337" s="40"/>
      <c r="C337" s="1"/>
      <c r="D337" s="1"/>
      <c r="E337" s="1"/>
      <c r="F337" s="1"/>
      <c r="G337" s="1"/>
      <c r="H337" s="1"/>
      <c r="I337" s="1"/>
      <c r="J337" s="1"/>
      <c r="K337" s="1"/>
    </row>
    <row r="338" ht="15.75" customHeight="1">
      <c r="A338" s="39"/>
      <c r="B338" s="40"/>
      <c r="C338" s="1"/>
      <c r="D338" s="1"/>
      <c r="E338" s="1"/>
      <c r="F338" s="1"/>
      <c r="G338" s="1"/>
      <c r="H338" s="1"/>
      <c r="I338" s="1"/>
      <c r="J338" s="1"/>
      <c r="K338" s="1"/>
    </row>
    <row r="339" ht="15.75" customHeight="1">
      <c r="A339" s="39"/>
      <c r="B339" s="40"/>
      <c r="C339" s="1"/>
      <c r="D339" s="1"/>
      <c r="E339" s="1"/>
      <c r="F339" s="1"/>
      <c r="G339" s="1"/>
      <c r="H339" s="1"/>
      <c r="I339" s="1"/>
      <c r="J339" s="1"/>
      <c r="K339" s="1"/>
    </row>
    <row r="340" ht="15.75" customHeight="1">
      <c r="A340" s="39"/>
      <c r="B340" s="40"/>
      <c r="C340" s="1"/>
      <c r="D340" s="1"/>
      <c r="E340" s="1"/>
      <c r="F340" s="1"/>
      <c r="G340" s="1"/>
      <c r="H340" s="1"/>
      <c r="I340" s="1"/>
      <c r="J340" s="1"/>
      <c r="K340" s="1"/>
    </row>
    <row r="341" ht="15.75" customHeight="1">
      <c r="A341" s="39"/>
      <c r="B341" s="40"/>
      <c r="C341" s="1"/>
      <c r="D341" s="1"/>
      <c r="E341" s="1"/>
      <c r="F341" s="1"/>
      <c r="G341" s="1"/>
      <c r="H341" s="1"/>
      <c r="I341" s="1"/>
      <c r="J341" s="1"/>
      <c r="K341" s="1"/>
    </row>
    <row r="342" ht="15.75" customHeight="1">
      <c r="A342" s="39"/>
      <c r="B342" s="40"/>
      <c r="C342" s="1"/>
      <c r="D342" s="1"/>
      <c r="E342" s="1"/>
      <c r="F342" s="1"/>
      <c r="G342" s="1"/>
      <c r="H342" s="1"/>
      <c r="I342" s="1"/>
      <c r="J342" s="1"/>
      <c r="K342" s="1"/>
    </row>
    <row r="343" ht="15.75" customHeight="1">
      <c r="A343" s="39"/>
      <c r="B343" s="40"/>
      <c r="C343" s="1"/>
      <c r="D343" s="1"/>
      <c r="E343" s="1"/>
      <c r="F343" s="1"/>
      <c r="G343" s="1"/>
      <c r="H343" s="1"/>
      <c r="I343" s="1"/>
      <c r="J343" s="1"/>
      <c r="K343" s="1"/>
    </row>
    <row r="344" ht="15.75" customHeight="1">
      <c r="A344" s="39"/>
      <c r="B344" s="40"/>
      <c r="C344" s="1"/>
      <c r="D344" s="1"/>
      <c r="E344" s="1"/>
      <c r="F344" s="1"/>
      <c r="G344" s="1"/>
      <c r="H344" s="1"/>
      <c r="I344" s="1"/>
      <c r="J344" s="1"/>
      <c r="K344" s="1"/>
    </row>
    <row r="345" ht="15.75" customHeight="1">
      <c r="A345" s="39"/>
      <c r="B345" s="40"/>
      <c r="C345" s="1"/>
      <c r="D345" s="1"/>
      <c r="E345" s="1"/>
      <c r="F345" s="1"/>
      <c r="G345" s="1"/>
      <c r="H345" s="1"/>
      <c r="I345" s="1"/>
      <c r="J345" s="1"/>
      <c r="K345" s="1"/>
    </row>
    <row r="346" ht="15.75" customHeight="1">
      <c r="A346" s="39"/>
      <c r="B346" s="40"/>
      <c r="C346" s="1"/>
      <c r="D346" s="1"/>
      <c r="E346" s="1"/>
      <c r="F346" s="1"/>
      <c r="G346" s="1"/>
      <c r="H346" s="1"/>
      <c r="I346" s="1"/>
      <c r="J346" s="1"/>
      <c r="K346" s="1"/>
    </row>
    <row r="347" ht="15.75" customHeight="1">
      <c r="A347" s="39"/>
      <c r="B347" s="40"/>
      <c r="C347" s="1"/>
      <c r="D347" s="1"/>
      <c r="E347" s="1"/>
      <c r="F347" s="1"/>
      <c r="G347" s="1"/>
      <c r="H347" s="1"/>
      <c r="I347" s="1"/>
      <c r="J347" s="1"/>
      <c r="K347" s="1"/>
    </row>
    <row r="348" ht="15.75" customHeight="1">
      <c r="A348" s="39"/>
      <c r="B348" s="40"/>
      <c r="C348" s="1"/>
      <c r="D348" s="1"/>
      <c r="E348" s="1"/>
      <c r="F348" s="1"/>
      <c r="G348" s="1"/>
      <c r="H348" s="1"/>
      <c r="I348" s="1"/>
      <c r="J348" s="1"/>
      <c r="K348" s="1"/>
    </row>
    <row r="349" ht="15.75" customHeight="1">
      <c r="A349" s="39"/>
      <c r="B349" s="40"/>
      <c r="C349" s="1"/>
      <c r="D349" s="1"/>
      <c r="E349" s="1"/>
      <c r="F349" s="1"/>
      <c r="G349" s="1"/>
      <c r="H349" s="1"/>
      <c r="I349" s="1"/>
      <c r="J349" s="1"/>
      <c r="K349" s="1"/>
    </row>
    <row r="350" ht="15.75" customHeight="1">
      <c r="A350" s="39"/>
      <c r="B350" s="40"/>
      <c r="C350" s="1"/>
      <c r="D350" s="1"/>
      <c r="E350" s="1"/>
      <c r="F350" s="1"/>
      <c r="G350" s="1"/>
      <c r="H350" s="1"/>
      <c r="I350" s="1"/>
      <c r="J350" s="1"/>
      <c r="K350" s="1"/>
    </row>
    <row r="351" ht="15.75" customHeight="1">
      <c r="A351" s="39"/>
      <c r="B351" s="40"/>
      <c r="C351" s="1"/>
      <c r="D351" s="1"/>
      <c r="E351" s="1"/>
      <c r="F351" s="1"/>
      <c r="G351" s="1"/>
      <c r="H351" s="1"/>
      <c r="I351" s="1"/>
      <c r="J351" s="1"/>
      <c r="K351" s="1"/>
    </row>
    <row r="352" ht="15.75" customHeight="1">
      <c r="A352" s="39"/>
      <c r="B352" s="40"/>
      <c r="C352" s="1"/>
      <c r="D352" s="1"/>
      <c r="E352" s="1"/>
      <c r="F352" s="1"/>
      <c r="G352" s="1"/>
      <c r="H352" s="1"/>
      <c r="I352" s="1"/>
      <c r="J352" s="1"/>
      <c r="K352" s="1"/>
    </row>
    <row r="353" ht="15.75" customHeight="1">
      <c r="A353" s="39"/>
      <c r="B353" s="40"/>
      <c r="C353" s="1"/>
      <c r="D353" s="1"/>
      <c r="E353" s="1"/>
      <c r="F353" s="1"/>
      <c r="G353" s="1"/>
      <c r="H353" s="1"/>
      <c r="I353" s="1"/>
      <c r="J353" s="1"/>
      <c r="K353" s="1"/>
    </row>
    <row r="354" ht="15.75" customHeight="1">
      <c r="A354" s="39"/>
      <c r="B354" s="40"/>
      <c r="C354" s="1"/>
      <c r="D354" s="1"/>
      <c r="E354" s="1"/>
      <c r="F354" s="1"/>
      <c r="G354" s="1"/>
      <c r="H354" s="1"/>
      <c r="I354" s="1"/>
      <c r="J354" s="1"/>
      <c r="K354" s="1"/>
    </row>
    <row r="355" ht="15.75" customHeight="1">
      <c r="A355" s="39"/>
      <c r="B355" s="40"/>
      <c r="C355" s="1"/>
      <c r="D355" s="1"/>
      <c r="E355" s="1"/>
      <c r="F355" s="1"/>
      <c r="G355" s="1"/>
      <c r="H355" s="1"/>
      <c r="I355" s="1"/>
      <c r="J355" s="1"/>
      <c r="K355" s="1"/>
    </row>
    <row r="356" ht="15.75" customHeight="1">
      <c r="A356" s="39"/>
      <c r="B356" s="40"/>
      <c r="C356" s="1"/>
      <c r="D356" s="1"/>
      <c r="E356" s="1"/>
      <c r="F356" s="1"/>
      <c r="G356" s="1"/>
      <c r="H356" s="1"/>
      <c r="I356" s="1"/>
      <c r="J356" s="1"/>
      <c r="K356" s="1"/>
    </row>
    <row r="357" ht="15.75" customHeight="1">
      <c r="A357" s="39"/>
      <c r="B357" s="40"/>
      <c r="C357" s="1"/>
      <c r="D357" s="1"/>
      <c r="E357" s="1"/>
      <c r="F357" s="1"/>
      <c r="G357" s="1"/>
      <c r="H357" s="1"/>
      <c r="I357" s="1"/>
      <c r="J357" s="1"/>
      <c r="K357" s="1"/>
    </row>
    <row r="358" ht="15.75" customHeight="1">
      <c r="A358" s="39"/>
      <c r="B358" s="40"/>
      <c r="C358" s="1"/>
      <c r="D358" s="1"/>
      <c r="E358" s="1"/>
      <c r="F358" s="1"/>
      <c r="G358" s="1"/>
      <c r="H358" s="1"/>
      <c r="I358" s="1"/>
      <c r="J358" s="1"/>
      <c r="K358" s="1"/>
    </row>
    <row r="359" ht="15.75" customHeight="1">
      <c r="A359" s="39"/>
      <c r="B359" s="40"/>
      <c r="C359" s="1"/>
      <c r="D359" s="1"/>
      <c r="E359" s="1"/>
      <c r="F359" s="1"/>
      <c r="G359" s="1"/>
      <c r="H359" s="1"/>
      <c r="I359" s="1"/>
      <c r="J359" s="1"/>
      <c r="K359" s="1"/>
    </row>
    <row r="360" ht="15.75" customHeight="1">
      <c r="A360" s="39"/>
      <c r="B360" s="40"/>
      <c r="C360" s="1"/>
      <c r="D360" s="1"/>
      <c r="E360" s="1"/>
      <c r="F360" s="1"/>
      <c r="G360" s="1"/>
      <c r="H360" s="1"/>
      <c r="I360" s="1"/>
      <c r="J360" s="1"/>
      <c r="K360" s="1"/>
    </row>
    <row r="361" ht="15.75" customHeight="1">
      <c r="A361" s="39"/>
      <c r="B361" s="40"/>
      <c r="C361" s="1"/>
      <c r="D361" s="1"/>
      <c r="E361" s="1"/>
      <c r="F361" s="1"/>
      <c r="G361" s="1"/>
      <c r="H361" s="1"/>
      <c r="I361" s="1"/>
      <c r="J361" s="1"/>
      <c r="K361" s="1"/>
    </row>
    <row r="362" ht="15.75" customHeight="1">
      <c r="A362" s="39"/>
      <c r="B362" s="40"/>
      <c r="C362" s="1"/>
      <c r="D362" s="1"/>
      <c r="E362" s="1"/>
      <c r="F362" s="1"/>
      <c r="G362" s="1"/>
      <c r="H362" s="1"/>
      <c r="I362" s="1"/>
      <c r="J362" s="1"/>
      <c r="K362" s="1"/>
    </row>
    <row r="363" ht="15.75" customHeight="1">
      <c r="A363" s="39"/>
      <c r="B363" s="40"/>
      <c r="C363" s="1"/>
      <c r="D363" s="1"/>
      <c r="E363" s="1"/>
      <c r="F363" s="1"/>
      <c r="G363" s="1"/>
      <c r="H363" s="1"/>
      <c r="I363" s="1"/>
      <c r="J363" s="1"/>
      <c r="K363" s="1"/>
    </row>
    <row r="364" ht="15.75" customHeight="1">
      <c r="A364" s="39"/>
      <c r="B364" s="40"/>
      <c r="C364" s="1"/>
      <c r="D364" s="1"/>
      <c r="E364" s="1"/>
      <c r="F364" s="1"/>
      <c r="G364" s="1"/>
      <c r="H364" s="1"/>
      <c r="I364" s="1"/>
      <c r="J364" s="1"/>
      <c r="K364" s="1"/>
    </row>
    <row r="365" ht="15.75" customHeight="1">
      <c r="A365" s="39"/>
      <c r="B365" s="40"/>
      <c r="C365" s="1"/>
      <c r="D365" s="1"/>
      <c r="E365" s="1"/>
      <c r="F365" s="1"/>
      <c r="G365" s="1"/>
      <c r="H365" s="1"/>
      <c r="I365" s="1"/>
      <c r="J365" s="1"/>
      <c r="K365" s="1"/>
    </row>
    <row r="366" ht="15.75" customHeight="1">
      <c r="A366" s="39"/>
      <c r="B366" s="40"/>
      <c r="C366" s="1"/>
      <c r="D366" s="1"/>
      <c r="E366" s="1"/>
      <c r="F366" s="1"/>
      <c r="G366" s="1"/>
      <c r="H366" s="1"/>
      <c r="I366" s="1"/>
      <c r="J366" s="1"/>
      <c r="K366" s="1"/>
    </row>
    <row r="367" ht="15.75" customHeight="1">
      <c r="A367" s="39"/>
      <c r="B367" s="40"/>
      <c r="C367" s="1"/>
      <c r="D367" s="1"/>
      <c r="E367" s="1"/>
      <c r="F367" s="1"/>
      <c r="G367" s="1"/>
      <c r="H367" s="1"/>
      <c r="I367" s="1"/>
      <c r="J367" s="1"/>
      <c r="K367" s="1"/>
    </row>
    <row r="368" ht="15.75" customHeight="1">
      <c r="A368" s="39"/>
      <c r="B368" s="40"/>
      <c r="C368" s="1"/>
      <c r="D368" s="1"/>
      <c r="E368" s="1"/>
      <c r="F368" s="1"/>
      <c r="G368" s="1"/>
      <c r="H368" s="1"/>
      <c r="I368" s="1"/>
      <c r="J368" s="1"/>
      <c r="K368" s="1"/>
    </row>
    <row r="369" ht="15.75" customHeight="1">
      <c r="A369" s="39"/>
      <c r="B369" s="40"/>
      <c r="C369" s="1"/>
      <c r="D369" s="1"/>
      <c r="E369" s="1"/>
      <c r="F369" s="1"/>
      <c r="G369" s="1"/>
      <c r="H369" s="1"/>
      <c r="I369" s="1"/>
      <c r="J369" s="1"/>
      <c r="K369" s="1"/>
    </row>
    <row r="370" ht="15.75" customHeight="1">
      <c r="A370" s="39"/>
      <c r="B370" s="40"/>
      <c r="C370" s="1"/>
      <c r="D370" s="1"/>
      <c r="E370" s="1"/>
      <c r="F370" s="1"/>
      <c r="G370" s="1"/>
      <c r="H370" s="1"/>
      <c r="I370" s="1"/>
      <c r="J370" s="1"/>
      <c r="K370" s="1"/>
    </row>
    <row r="371" ht="15.75" customHeight="1">
      <c r="A371" s="39"/>
      <c r="B371" s="40"/>
      <c r="C371" s="1"/>
      <c r="D371" s="1"/>
      <c r="E371" s="1"/>
      <c r="F371" s="1"/>
      <c r="G371" s="1"/>
      <c r="H371" s="1"/>
      <c r="I371" s="1"/>
      <c r="J371" s="1"/>
      <c r="K371" s="1"/>
    </row>
    <row r="372" ht="15.75" customHeight="1">
      <c r="A372" s="39"/>
      <c r="B372" s="40"/>
      <c r="C372" s="1"/>
      <c r="D372" s="1"/>
      <c r="E372" s="1"/>
      <c r="F372" s="1"/>
      <c r="G372" s="1"/>
      <c r="H372" s="1"/>
      <c r="I372" s="1"/>
      <c r="J372" s="1"/>
      <c r="K372" s="1"/>
    </row>
    <row r="373" ht="15.75" customHeight="1">
      <c r="A373" s="39"/>
      <c r="B373" s="40"/>
      <c r="C373" s="1"/>
      <c r="D373" s="1"/>
      <c r="E373" s="1"/>
      <c r="F373" s="1"/>
      <c r="G373" s="1"/>
      <c r="H373" s="1"/>
      <c r="I373" s="1"/>
      <c r="J373" s="1"/>
      <c r="K373" s="1"/>
    </row>
    <row r="374" ht="15.75" customHeight="1">
      <c r="A374" s="39"/>
      <c r="B374" s="40"/>
      <c r="C374" s="1"/>
      <c r="D374" s="1"/>
      <c r="E374" s="1"/>
      <c r="F374" s="1"/>
      <c r="G374" s="1"/>
      <c r="H374" s="1"/>
      <c r="I374" s="1"/>
      <c r="J374" s="1"/>
      <c r="K374" s="1"/>
    </row>
    <row r="375" ht="15.75" customHeight="1">
      <c r="A375" s="39"/>
      <c r="B375" s="40"/>
      <c r="C375" s="1"/>
      <c r="D375" s="1"/>
      <c r="E375" s="1"/>
      <c r="F375" s="1"/>
      <c r="G375" s="1"/>
      <c r="H375" s="1"/>
      <c r="I375" s="1"/>
      <c r="J375" s="1"/>
      <c r="K375" s="1"/>
    </row>
    <row r="376" ht="15.75" customHeight="1">
      <c r="A376" s="39"/>
      <c r="B376" s="40"/>
      <c r="C376" s="1"/>
      <c r="D376" s="1"/>
      <c r="E376" s="1"/>
      <c r="F376" s="1"/>
      <c r="G376" s="1"/>
      <c r="H376" s="1"/>
      <c r="I376" s="1"/>
      <c r="J376" s="1"/>
      <c r="K376" s="1"/>
    </row>
    <row r="377" ht="15.75" customHeight="1">
      <c r="A377" s="39"/>
      <c r="B377" s="40"/>
      <c r="C377" s="1"/>
      <c r="D377" s="1"/>
      <c r="E377" s="1"/>
      <c r="F377" s="1"/>
      <c r="G377" s="1"/>
      <c r="H377" s="1"/>
      <c r="I377" s="1"/>
      <c r="J377" s="1"/>
      <c r="K377" s="1"/>
    </row>
    <row r="378" ht="15.75" customHeight="1">
      <c r="A378" s="39"/>
      <c r="B378" s="40"/>
      <c r="C378" s="1"/>
      <c r="D378" s="1"/>
      <c r="E378" s="1"/>
      <c r="F378" s="1"/>
      <c r="G378" s="1"/>
      <c r="H378" s="1"/>
      <c r="I378" s="1"/>
      <c r="J378" s="1"/>
      <c r="K378" s="1"/>
    </row>
    <row r="379" ht="15.75" customHeight="1">
      <c r="A379" s="39"/>
      <c r="B379" s="40"/>
      <c r="C379" s="1"/>
      <c r="D379" s="1"/>
      <c r="E379" s="1"/>
      <c r="F379" s="1"/>
      <c r="G379" s="1"/>
      <c r="H379" s="1"/>
      <c r="I379" s="1"/>
      <c r="J379" s="1"/>
      <c r="K379" s="1"/>
    </row>
    <row r="380" ht="15.75" customHeight="1">
      <c r="A380" s="39"/>
      <c r="B380" s="40"/>
      <c r="C380" s="1"/>
      <c r="D380" s="1"/>
      <c r="E380" s="1"/>
      <c r="F380" s="1"/>
      <c r="G380" s="1"/>
      <c r="H380" s="1"/>
      <c r="I380" s="1"/>
      <c r="J380" s="1"/>
      <c r="K380" s="1"/>
    </row>
    <row r="381" ht="15.75" customHeight="1">
      <c r="A381" s="39"/>
      <c r="B381" s="40"/>
      <c r="C381" s="1"/>
      <c r="D381" s="1"/>
      <c r="E381" s="1"/>
      <c r="F381" s="1"/>
      <c r="G381" s="1"/>
      <c r="H381" s="1"/>
      <c r="I381" s="1"/>
      <c r="J381" s="1"/>
      <c r="K381" s="1"/>
    </row>
    <row r="382" ht="15.75" customHeight="1">
      <c r="A382" s="39"/>
      <c r="B382" s="40"/>
      <c r="C382" s="1"/>
      <c r="D382" s="1"/>
      <c r="E382" s="1"/>
      <c r="F382" s="1"/>
      <c r="G382" s="1"/>
      <c r="H382" s="1"/>
      <c r="I382" s="1"/>
      <c r="J382" s="1"/>
      <c r="K382" s="1"/>
    </row>
    <row r="383" ht="15.75" customHeight="1">
      <c r="A383" s="39"/>
      <c r="B383" s="40"/>
      <c r="C383" s="1"/>
      <c r="D383" s="1"/>
      <c r="E383" s="1"/>
      <c r="F383" s="1"/>
      <c r="G383" s="1"/>
      <c r="H383" s="1"/>
      <c r="I383" s="1"/>
      <c r="J383" s="1"/>
      <c r="K383" s="1"/>
    </row>
    <row r="384" ht="15.75" customHeight="1">
      <c r="A384" s="39"/>
      <c r="B384" s="40"/>
      <c r="C384" s="1"/>
      <c r="D384" s="1"/>
      <c r="E384" s="1"/>
      <c r="F384" s="1"/>
      <c r="G384" s="1"/>
      <c r="H384" s="1"/>
      <c r="I384" s="1"/>
      <c r="J384" s="1"/>
      <c r="K384" s="1"/>
    </row>
    <row r="385" ht="15.75" customHeight="1">
      <c r="A385" s="39"/>
      <c r="B385" s="40"/>
      <c r="C385" s="1"/>
      <c r="D385" s="1"/>
      <c r="E385" s="1"/>
      <c r="F385" s="1"/>
      <c r="G385" s="1"/>
      <c r="H385" s="1"/>
      <c r="I385" s="1"/>
      <c r="J385" s="1"/>
      <c r="K385" s="1"/>
    </row>
    <row r="386" ht="15.75" customHeight="1">
      <c r="A386" s="39"/>
      <c r="B386" s="40"/>
      <c r="C386" s="1"/>
      <c r="D386" s="1"/>
      <c r="E386" s="1"/>
      <c r="F386" s="1"/>
      <c r="G386" s="1"/>
      <c r="H386" s="1"/>
      <c r="I386" s="1"/>
      <c r="J386" s="1"/>
      <c r="K386" s="1"/>
    </row>
    <row r="387" ht="15.75" customHeight="1">
      <c r="A387" s="39"/>
      <c r="B387" s="40"/>
      <c r="C387" s="1"/>
      <c r="D387" s="1"/>
      <c r="E387" s="1"/>
      <c r="F387" s="1"/>
      <c r="G387" s="1"/>
      <c r="H387" s="1"/>
      <c r="I387" s="1"/>
      <c r="J387" s="1"/>
      <c r="K387" s="1"/>
    </row>
    <row r="388" ht="15.75" customHeight="1">
      <c r="A388" s="39"/>
      <c r="B388" s="40"/>
      <c r="C388" s="1"/>
      <c r="D388" s="1"/>
      <c r="E388" s="1"/>
      <c r="F388" s="1"/>
      <c r="G388" s="1"/>
      <c r="H388" s="1"/>
      <c r="I388" s="1"/>
      <c r="J388" s="1"/>
      <c r="K388" s="1"/>
    </row>
    <row r="389" ht="15.75" customHeight="1">
      <c r="A389" s="39"/>
      <c r="B389" s="40"/>
      <c r="C389" s="1"/>
      <c r="D389" s="1"/>
      <c r="E389" s="1"/>
      <c r="F389" s="1"/>
      <c r="G389" s="1"/>
      <c r="H389" s="1"/>
      <c r="I389" s="1"/>
      <c r="J389" s="1"/>
      <c r="K389" s="1"/>
    </row>
    <row r="390" ht="15.75" customHeight="1">
      <c r="A390" s="39"/>
      <c r="B390" s="40"/>
      <c r="C390" s="1"/>
      <c r="D390" s="1"/>
      <c r="E390" s="1"/>
      <c r="F390" s="1"/>
      <c r="G390" s="1"/>
      <c r="H390" s="1"/>
      <c r="I390" s="1"/>
      <c r="J390" s="1"/>
      <c r="K390" s="1"/>
    </row>
    <row r="391" ht="15.75" customHeight="1">
      <c r="A391" s="39"/>
      <c r="B391" s="40"/>
      <c r="C391" s="1"/>
      <c r="D391" s="1"/>
      <c r="E391" s="1"/>
      <c r="F391" s="1"/>
      <c r="G391" s="1"/>
      <c r="H391" s="1"/>
      <c r="I391" s="1"/>
      <c r="J391" s="1"/>
      <c r="K391" s="1"/>
    </row>
    <row r="392" ht="15.75" customHeight="1">
      <c r="A392" s="39"/>
      <c r="B392" s="40"/>
      <c r="C392" s="1"/>
      <c r="D392" s="1"/>
      <c r="E392" s="1"/>
      <c r="F392" s="1"/>
      <c r="G392" s="1"/>
      <c r="H392" s="1"/>
      <c r="I392" s="1"/>
      <c r="J392" s="1"/>
      <c r="K392" s="1"/>
    </row>
    <row r="393" ht="15.75" customHeight="1">
      <c r="A393" s="39"/>
      <c r="B393" s="40"/>
      <c r="C393" s="1"/>
      <c r="D393" s="1"/>
      <c r="E393" s="1"/>
      <c r="F393" s="1"/>
      <c r="G393" s="1"/>
      <c r="H393" s="1"/>
      <c r="I393" s="1"/>
      <c r="J393" s="1"/>
      <c r="K393" s="1"/>
    </row>
    <row r="394" ht="15.75" customHeight="1">
      <c r="A394" s="39"/>
      <c r="B394" s="40"/>
      <c r="C394" s="1"/>
      <c r="D394" s="1"/>
      <c r="E394" s="1"/>
      <c r="F394" s="1"/>
      <c r="G394" s="1"/>
      <c r="H394" s="1"/>
      <c r="I394" s="1"/>
      <c r="J394" s="1"/>
      <c r="K394" s="1"/>
    </row>
    <row r="395" ht="15.75" customHeight="1">
      <c r="A395" s="39"/>
      <c r="B395" s="40"/>
      <c r="C395" s="1"/>
      <c r="D395" s="1"/>
      <c r="E395" s="1"/>
      <c r="F395" s="1"/>
      <c r="G395" s="1"/>
      <c r="H395" s="1"/>
      <c r="I395" s="1"/>
      <c r="J395" s="1"/>
      <c r="K395" s="1"/>
    </row>
    <row r="396" ht="15.75" customHeight="1">
      <c r="A396" s="39"/>
      <c r="B396" s="40"/>
      <c r="C396" s="1"/>
      <c r="D396" s="1"/>
      <c r="E396" s="1"/>
      <c r="F396" s="1"/>
      <c r="G396" s="1"/>
      <c r="H396" s="1"/>
      <c r="I396" s="1"/>
      <c r="J396" s="1"/>
      <c r="K396" s="1"/>
    </row>
    <row r="397" ht="15.75" customHeight="1">
      <c r="A397" s="39"/>
      <c r="B397" s="40"/>
      <c r="C397" s="1"/>
      <c r="D397" s="1"/>
      <c r="E397" s="1"/>
      <c r="F397" s="1"/>
      <c r="G397" s="1"/>
      <c r="H397" s="1"/>
      <c r="I397" s="1"/>
      <c r="J397" s="1"/>
      <c r="K397" s="1"/>
    </row>
    <row r="398" ht="15.75" customHeight="1">
      <c r="A398" s="39"/>
      <c r="B398" s="40"/>
      <c r="C398" s="1"/>
      <c r="D398" s="1"/>
      <c r="E398" s="1"/>
      <c r="F398" s="1"/>
      <c r="G398" s="1"/>
      <c r="H398" s="1"/>
      <c r="I398" s="1"/>
      <c r="J398" s="1"/>
      <c r="K398" s="1"/>
    </row>
    <row r="399" ht="15.75" customHeight="1">
      <c r="A399" s="39"/>
      <c r="B399" s="40"/>
      <c r="C399" s="1"/>
      <c r="D399" s="1"/>
      <c r="E399" s="1"/>
      <c r="F399" s="1"/>
      <c r="G399" s="1"/>
      <c r="H399" s="1"/>
      <c r="I399" s="1"/>
      <c r="J399" s="1"/>
      <c r="K399" s="1"/>
    </row>
    <row r="400" ht="15.75" customHeight="1">
      <c r="A400" s="39"/>
      <c r="B400" s="40"/>
      <c r="C400" s="1"/>
      <c r="D400" s="1"/>
      <c r="E400" s="1"/>
      <c r="F400" s="1"/>
      <c r="G400" s="1"/>
      <c r="H400" s="1"/>
      <c r="I400" s="1"/>
      <c r="J400" s="1"/>
      <c r="K400" s="1"/>
    </row>
    <row r="401" ht="15.75" customHeight="1">
      <c r="A401" s="39"/>
      <c r="B401" s="40"/>
      <c r="C401" s="1"/>
      <c r="D401" s="1"/>
      <c r="E401" s="1"/>
      <c r="F401" s="1"/>
      <c r="G401" s="1"/>
      <c r="H401" s="1"/>
      <c r="I401" s="1"/>
      <c r="J401" s="1"/>
      <c r="K401" s="1"/>
    </row>
    <row r="402" ht="15.75" customHeight="1">
      <c r="A402" s="39"/>
      <c r="B402" s="40"/>
      <c r="C402" s="1"/>
      <c r="D402" s="1"/>
      <c r="E402" s="1"/>
      <c r="F402" s="1"/>
      <c r="G402" s="1"/>
      <c r="H402" s="1"/>
      <c r="I402" s="1"/>
      <c r="J402" s="1"/>
      <c r="K402" s="1"/>
    </row>
    <row r="403" ht="15.75" customHeight="1">
      <c r="A403" s="39"/>
      <c r="B403" s="40"/>
      <c r="C403" s="1"/>
      <c r="D403" s="1"/>
      <c r="E403" s="1"/>
      <c r="F403" s="1"/>
      <c r="G403" s="1"/>
      <c r="H403" s="1"/>
      <c r="I403" s="1"/>
      <c r="J403" s="1"/>
      <c r="K403" s="1"/>
    </row>
    <row r="404" ht="15.75" customHeight="1">
      <c r="A404" s="39"/>
      <c r="B404" s="40"/>
      <c r="C404" s="1"/>
      <c r="D404" s="1"/>
      <c r="E404" s="1"/>
      <c r="F404" s="1"/>
      <c r="G404" s="1"/>
      <c r="H404" s="1"/>
      <c r="I404" s="1"/>
      <c r="J404" s="1"/>
      <c r="K404" s="1"/>
    </row>
    <row r="405" ht="15.75" customHeight="1">
      <c r="A405" s="39"/>
      <c r="B405" s="40"/>
      <c r="C405" s="1"/>
      <c r="D405" s="1"/>
      <c r="E405" s="1"/>
      <c r="F405" s="1"/>
      <c r="G405" s="1"/>
      <c r="H405" s="1"/>
      <c r="I405" s="1"/>
      <c r="J405" s="1"/>
      <c r="K405" s="1"/>
    </row>
    <row r="406" ht="15.75" customHeight="1">
      <c r="A406" s="39"/>
      <c r="B406" s="40"/>
      <c r="C406" s="1"/>
      <c r="D406" s="1"/>
      <c r="E406" s="1"/>
      <c r="F406" s="1"/>
      <c r="G406" s="1"/>
      <c r="H406" s="1"/>
      <c r="I406" s="1"/>
      <c r="J406" s="1"/>
      <c r="K406" s="1"/>
    </row>
    <row r="407" ht="15.75" customHeight="1">
      <c r="A407" s="39"/>
      <c r="B407" s="40"/>
      <c r="C407" s="1"/>
      <c r="D407" s="1"/>
      <c r="E407" s="1"/>
      <c r="F407" s="1"/>
      <c r="G407" s="1"/>
      <c r="H407" s="1"/>
      <c r="I407" s="1"/>
      <c r="J407" s="1"/>
      <c r="K407" s="1"/>
    </row>
    <row r="408" ht="15.75" customHeight="1">
      <c r="A408" s="39"/>
      <c r="B408" s="40"/>
      <c r="C408" s="1"/>
      <c r="D408" s="1"/>
      <c r="E408" s="1"/>
      <c r="F408" s="1"/>
      <c r="G408" s="1"/>
      <c r="H408" s="1"/>
      <c r="I408" s="1"/>
      <c r="J408" s="1"/>
      <c r="K408" s="1"/>
    </row>
    <row r="409" ht="15.75" customHeight="1">
      <c r="A409" s="39"/>
      <c r="B409" s="40"/>
      <c r="C409" s="1"/>
      <c r="D409" s="1"/>
      <c r="E409" s="1"/>
      <c r="F409" s="1"/>
      <c r="G409" s="1"/>
      <c r="H409" s="1"/>
      <c r="I409" s="1"/>
      <c r="J409" s="1"/>
      <c r="K409" s="1"/>
    </row>
    <row r="410" ht="15.75" customHeight="1">
      <c r="A410" s="39"/>
      <c r="B410" s="40"/>
      <c r="C410" s="1"/>
      <c r="D410" s="1"/>
      <c r="E410" s="1"/>
      <c r="F410" s="1"/>
      <c r="G410" s="1"/>
      <c r="H410" s="1"/>
      <c r="I410" s="1"/>
      <c r="J410" s="1"/>
      <c r="K410" s="1"/>
    </row>
    <row r="411" ht="15.75" customHeight="1">
      <c r="A411" s="39"/>
      <c r="B411" s="40"/>
      <c r="C411" s="1"/>
      <c r="D411" s="1"/>
      <c r="E411" s="1"/>
      <c r="F411" s="1"/>
      <c r="G411" s="1"/>
      <c r="H411" s="1"/>
      <c r="I411" s="1"/>
      <c r="J411" s="1"/>
      <c r="K411" s="1"/>
    </row>
    <row r="412" ht="15.75" customHeight="1">
      <c r="A412" s="39"/>
      <c r="B412" s="40"/>
      <c r="C412" s="1"/>
      <c r="D412" s="1"/>
      <c r="E412" s="1"/>
      <c r="F412" s="1"/>
      <c r="G412" s="1"/>
      <c r="H412" s="1"/>
      <c r="I412" s="1"/>
      <c r="J412" s="1"/>
      <c r="K412" s="1"/>
    </row>
    <row r="413" ht="15.75" customHeight="1">
      <c r="A413" s="39"/>
      <c r="B413" s="40"/>
      <c r="C413" s="1"/>
      <c r="D413" s="1"/>
      <c r="E413" s="1"/>
      <c r="F413" s="1"/>
      <c r="G413" s="1"/>
      <c r="H413" s="1"/>
      <c r="I413" s="1"/>
      <c r="J413" s="1"/>
      <c r="K413" s="1"/>
    </row>
    <row r="414" ht="15.75" customHeight="1">
      <c r="A414" s="39"/>
      <c r="B414" s="40"/>
      <c r="C414" s="1"/>
      <c r="D414" s="1"/>
      <c r="E414" s="1"/>
      <c r="F414" s="1"/>
      <c r="G414" s="1"/>
      <c r="H414" s="1"/>
      <c r="I414" s="1"/>
      <c r="J414" s="1"/>
      <c r="K414" s="1"/>
    </row>
    <row r="415" ht="15.75" customHeight="1">
      <c r="A415" s="39"/>
      <c r="B415" s="40"/>
      <c r="C415" s="1"/>
      <c r="D415" s="1"/>
      <c r="E415" s="1"/>
      <c r="F415" s="1"/>
      <c r="G415" s="1"/>
      <c r="H415" s="1"/>
      <c r="I415" s="1"/>
      <c r="J415" s="1"/>
      <c r="K415" s="1"/>
    </row>
    <row r="416" ht="15.75" customHeight="1">
      <c r="A416" s="39"/>
      <c r="B416" s="40"/>
      <c r="C416" s="1"/>
      <c r="D416" s="1"/>
      <c r="E416" s="1"/>
      <c r="F416" s="1"/>
      <c r="G416" s="1"/>
      <c r="H416" s="1"/>
      <c r="I416" s="1"/>
      <c r="J416" s="1"/>
      <c r="K416" s="1"/>
    </row>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K10"/>
    <mergeCell ref="A11:K11"/>
    <mergeCell ref="A12:K12"/>
    <mergeCell ref="A13:K13"/>
    <mergeCell ref="A2:K2"/>
    <mergeCell ref="A4:K4"/>
    <mergeCell ref="A5:K5"/>
    <mergeCell ref="A6:K6"/>
    <mergeCell ref="A7:K7"/>
    <mergeCell ref="A8:K8"/>
    <mergeCell ref="A9:K9"/>
  </mergeCells>
  <hyperlinks>
    <hyperlink r:id="rId1" ref="E16"/>
    <hyperlink r:id="rId2" ref="E43"/>
    <hyperlink r:id="rId3" location="tab=references" ref="E44"/>
    <hyperlink r:id="rId4" ref="E45"/>
    <hyperlink r:id="rId5" ref="E46"/>
    <hyperlink r:id="rId6" ref="E47"/>
    <hyperlink r:id="rId7" ref="E48"/>
    <hyperlink r:id="rId8" ref="E49"/>
    <hyperlink r:id="rId9" ref="E50"/>
    <hyperlink r:id="rId10" ref="E51"/>
    <hyperlink r:id="rId11" ref="E52"/>
    <hyperlink r:id="rId12" ref="E53"/>
    <hyperlink r:id="rId13" ref="E54"/>
    <hyperlink r:id="rId14" ref="E55"/>
    <hyperlink r:id="rId15" ref="E56"/>
    <hyperlink r:id="rId16" ref="E57"/>
    <hyperlink r:id="rId17" ref="E58"/>
    <hyperlink r:id="rId18" ref="E59"/>
    <hyperlink r:id="rId19" ref="E60"/>
    <hyperlink r:id="rId20" ref="E63"/>
    <hyperlink r:id="rId21" ref="E64"/>
    <hyperlink r:id="rId22" ref="E65"/>
    <hyperlink r:id="rId23" ref="E67"/>
    <hyperlink r:id="rId24" ref="E68"/>
    <hyperlink r:id="rId25" ref="E69"/>
    <hyperlink r:id="rId26" ref="E70"/>
    <hyperlink r:id="rId27" ref="E71"/>
    <hyperlink r:id="rId28" ref="E72"/>
    <hyperlink r:id="rId29" ref="E73"/>
    <hyperlink r:id="rId30" ref="E74"/>
    <hyperlink r:id="rId31" ref="E75"/>
    <hyperlink r:id="rId32" ref="E76"/>
    <hyperlink r:id="rId33" ref="E77"/>
    <hyperlink r:id="rId34" ref="E78"/>
    <hyperlink r:id="rId35" ref="E79"/>
    <hyperlink r:id="rId36" ref="E80"/>
    <hyperlink r:id="rId37" ref="E81"/>
    <hyperlink r:id="rId38" ref="E82"/>
    <hyperlink r:id="rId39" ref="E83"/>
    <hyperlink r:id="rId40" ref="E84"/>
    <hyperlink r:id="rId41" ref="E85"/>
    <hyperlink r:id="rId42" ref="E86"/>
    <hyperlink r:id="rId43" ref="E87"/>
    <hyperlink r:id="rId44" ref="E88"/>
    <hyperlink r:id="rId45" ref="E89"/>
    <hyperlink r:id="rId46" ref="E90"/>
    <hyperlink r:id="rId47" ref="E91"/>
    <hyperlink r:id="rId48" ref="E92"/>
    <hyperlink r:id="rId49" ref="E93"/>
    <hyperlink r:id="rId50" ref="E94"/>
    <hyperlink r:id="rId51" ref="E95"/>
    <hyperlink r:id="rId52" ref="E96"/>
    <hyperlink r:id="rId53" ref="E97"/>
    <hyperlink r:id="rId54" ref="E98"/>
    <hyperlink r:id="rId55" ref="E99"/>
    <hyperlink r:id="rId56" ref="E100"/>
    <hyperlink r:id="rId57" ref="E101"/>
    <hyperlink r:id="rId58" ref="E102"/>
    <hyperlink r:id="rId59" ref="E103"/>
    <hyperlink r:id="rId60" ref="E104"/>
    <hyperlink r:id="rId61" ref="E105"/>
    <hyperlink r:id="rId62" ref="E106"/>
    <hyperlink r:id="rId63" ref="E107"/>
    <hyperlink r:id="rId64" ref="E108"/>
    <hyperlink r:id="rId65" ref="E109"/>
    <hyperlink r:id="rId66" ref="E110"/>
    <hyperlink r:id="rId67" ref="E111"/>
    <hyperlink r:id="rId68" ref="E112"/>
    <hyperlink r:id="rId69" ref="E113"/>
    <hyperlink r:id="rId70" ref="E114"/>
    <hyperlink r:id="rId71" ref="E115"/>
    <hyperlink r:id="rId72" ref="E116"/>
    <hyperlink r:id="rId73" ref="E117"/>
    <hyperlink r:id="rId74" ref="E118"/>
    <hyperlink r:id="rId75" ref="E119"/>
    <hyperlink r:id="rId76" ref="E120"/>
    <hyperlink r:id="rId77" ref="E121"/>
    <hyperlink r:id="rId78" ref="E122"/>
    <hyperlink r:id="rId79" ref="E123"/>
    <hyperlink r:id="rId80" ref="E124"/>
    <hyperlink r:id="rId81" ref="E125"/>
    <hyperlink r:id="rId82" ref="E126"/>
    <hyperlink r:id="rId83" ref="E127"/>
    <hyperlink r:id="rId84" ref="E128"/>
    <hyperlink r:id="rId85" ref="E129"/>
    <hyperlink r:id="rId86" ref="E130"/>
    <hyperlink r:id="rId87" ref="E131"/>
    <hyperlink r:id="rId88" ref="E132"/>
    <hyperlink r:id="rId89" ref="E133"/>
    <hyperlink r:id="rId90" ref="E134"/>
    <hyperlink r:id="rId91" ref="E135"/>
    <hyperlink r:id="rId92" ref="F135"/>
    <hyperlink r:id="rId93" ref="E136"/>
    <hyperlink r:id="rId94" ref="E143"/>
    <hyperlink r:id="rId95" ref="E144"/>
    <hyperlink r:id="rId96" ref="G145"/>
    <hyperlink r:id="rId97" ref="E155"/>
    <hyperlink r:id="rId98" ref="E156"/>
    <hyperlink r:id="rId99" ref="E157"/>
    <hyperlink r:id="rId100" ref="E158"/>
    <hyperlink r:id="rId101" ref="E160"/>
    <hyperlink r:id="rId102" ref="E161"/>
    <hyperlink r:id="rId103" ref="E162"/>
    <hyperlink r:id="rId104" ref="E163"/>
    <hyperlink r:id="rId105" ref="E164"/>
    <hyperlink r:id="rId106" ref="E165"/>
    <hyperlink r:id="rId107" ref="E166"/>
    <hyperlink r:id="rId108" ref="E167"/>
    <hyperlink r:id="rId109" ref="E168"/>
    <hyperlink r:id="rId110" ref="E169"/>
    <hyperlink r:id="rId111" ref="E170"/>
    <hyperlink r:id="rId112" ref="E171"/>
    <hyperlink r:id="rId113" ref="E172"/>
    <hyperlink r:id="rId114" ref="E173"/>
    <hyperlink r:id="rId115" ref="E174"/>
    <hyperlink r:id="rId116" ref="E175"/>
    <hyperlink r:id="rId117" ref="E176"/>
    <hyperlink r:id="rId118" ref="E177"/>
    <hyperlink r:id="rId119" ref="E178"/>
    <hyperlink r:id="rId120" ref="E179"/>
    <hyperlink r:id="rId121" ref="E180"/>
    <hyperlink r:id="rId122" ref="E181"/>
    <hyperlink r:id="rId123" ref="E182"/>
    <hyperlink r:id="rId124" ref="E183"/>
    <hyperlink r:id="rId125" ref="E184"/>
    <hyperlink r:id="rId126" ref="E185"/>
    <hyperlink r:id="rId127" ref="E186"/>
    <hyperlink r:id="rId128" ref="E187"/>
    <hyperlink r:id="rId129" ref="E188"/>
    <hyperlink r:id="rId130" ref="E189"/>
    <hyperlink r:id="rId131" ref="E190"/>
    <hyperlink r:id="rId132" ref="E191"/>
    <hyperlink r:id="rId133" ref="E192"/>
    <hyperlink r:id="rId134" ref="E193"/>
    <hyperlink r:id="rId135" ref="E194"/>
    <hyperlink r:id="rId136" ref="E195"/>
    <hyperlink r:id="rId137" ref="E196"/>
    <hyperlink r:id="rId138" ref="E197"/>
    <hyperlink r:id="rId139" ref="E198"/>
    <hyperlink r:id="rId140" ref="E199"/>
    <hyperlink r:id="rId141" ref="E200"/>
    <hyperlink r:id="rId142" ref="E201"/>
    <hyperlink r:id="rId143" ref="E202"/>
    <hyperlink r:id="rId144" ref="E203"/>
    <hyperlink r:id="rId145" ref="E204"/>
    <hyperlink r:id="rId146" ref="E205"/>
    <hyperlink r:id="rId147" ref="E206"/>
    <hyperlink r:id="rId148" ref="E207"/>
    <hyperlink r:id="rId149" ref="E208"/>
    <hyperlink r:id="rId150" ref="E209"/>
  </hyperlinks>
  <printOptions/>
  <pageMargins bottom="0.75" footer="0.0" header="0.0" left="0.7" right="0.7" top="0.75"/>
  <pageSetup orientation="landscape"/>
  <drawing r:id="rId15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6" width="8.86"/>
    <col customWidth="1" min="17" max="25" width="8.0"/>
  </cols>
  <sheetData>
    <row r="1">
      <c r="A1" s="240"/>
      <c r="B1" s="241"/>
      <c r="C1" s="242"/>
      <c r="D1" s="162"/>
      <c r="E1" s="243"/>
      <c r="F1" s="243"/>
      <c r="G1" s="162"/>
      <c r="H1" s="162"/>
      <c r="I1" s="162"/>
      <c r="J1" s="162"/>
      <c r="K1" s="162"/>
      <c r="L1" s="162"/>
    </row>
    <row r="2">
      <c r="A2" s="244" t="s">
        <v>1249</v>
      </c>
      <c r="B2" s="42"/>
      <c r="C2" s="42"/>
      <c r="D2" s="42"/>
      <c r="E2" s="42"/>
      <c r="F2" s="42"/>
      <c r="G2" s="42"/>
      <c r="H2" s="42"/>
      <c r="I2" s="42"/>
      <c r="J2" s="42"/>
      <c r="K2" s="42"/>
      <c r="L2" s="43"/>
      <c r="M2" s="45"/>
      <c r="N2" s="45"/>
      <c r="O2" s="45"/>
      <c r="P2" s="45"/>
      <c r="Q2" s="45"/>
      <c r="R2" s="45"/>
      <c r="S2" s="45"/>
      <c r="T2" s="45"/>
      <c r="U2" s="45"/>
      <c r="V2" s="45"/>
      <c r="W2" s="45"/>
      <c r="X2" s="45"/>
      <c r="Y2" s="45"/>
    </row>
    <row r="3">
      <c r="A3" s="245"/>
      <c r="B3" s="245"/>
      <c r="C3" s="246"/>
      <c r="D3" s="246"/>
      <c r="E3" s="247"/>
      <c r="F3" s="247"/>
      <c r="G3" s="246"/>
      <c r="H3" s="246"/>
      <c r="I3" s="246"/>
      <c r="J3" s="246"/>
      <c r="K3" s="246"/>
      <c r="L3" s="246"/>
      <c r="M3" s="45"/>
      <c r="N3" s="45"/>
      <c r="O3" s="45"/>
      <c r="P3" s="45"/>
      <c r="Q3" s="45"/>
      <c r="R3" s="45"/>
      <c r="S3" s="45"/>
      <c r="T3" s="45"/>
      <c r="U3" s="45"/>
      <c r="V3" s="45"/>
      <c r="W3" s="45"/>
      <c r="X3" s="45"/>
      <c r="Y3" s="45"/>
    </row>
    <row r="4" ht="39.0" customHeight="1">
      <c r="A4" s="46" t="s">
        <v>1250</v>
      </c>
      <c r="B4" s="42"/>
      <c r="C4" s="42"/>
      <c r="D4" s="42"/>
      <c r="E4" s="42"/>
      <c r="F4" s="42"/>
      <c r="G4" s="42"/>
      <c r="H4" s="42"/>
      <c r="I4" s="42"/>
      <c r="J4" s="42"/>
      <c r="K4" s="42"/>
      <c r="L4" s="43"/>
      <c r="M4" s="45"/>
      <c r="N4" s="45"/>
      <c r="O4" s="45"/>
      <c r="P4" s="45"/>
      <c r="Q4" s="45"/>
      <c r="R4" s="45"/>
      <c r="S4" s="45"/>
      <c r="T4" s="45"/>
      <c r="U4" s="45"/>
      <c r="V4" s="45"/>
      <c r="W4" s="45"/>
      <c r="X4" s="45"/>
      <c r="Y4" s="45"/>
    </row>
    <row r="5" ht="24.0" customHeight="1">
      <c r="A5" s="46" t="s">
        <v>1251</v>
      </c>
      <c r="B5" s="42"/>
      <c r="C5" s="42"/>
      <c r="D5" s="42"/>
      <c r="E5" s="42"/>
      <c r="F5" s="42"/>
      <c r="G5" s="42"/>
      <c r="H5" s="42"/>
      <c r="I5" s="42"/>
      <c r="J5" s="42"/>
      <c r="K5" s="42"/>
      <c r="L5" s="43"/>
      <c r="M5" s="45"/>
      <c r="N5" s="45"/>
      <c r="O5" s="45"/>
      <c r="P5" s="45"/>
      <c r="Q5" s="45"/>
      <c r="R5" s="45"/>
      <c r="S5" s="45"/>
      <c r="T5" s="45"/>
      <c r="U5" s="45"/>
      <c r="V5" s="45"/>
      <c r="W5" s="45"/>
      <c r="X5" s="45"/>
      <c r="Y5" s="45"/>
    </row>
    <row r="6">
      <c r="A6" s="46" t="s">
        <v>1251</v>
      </c>
      <c r="B6" s="42"/>
      <c r="C6" s="42"/>
      <c r="D6" s="42"/>
      <c r="E6" s="42"/>
      <c r="F6" s="42"/>
      <c r="G6" s="42"/>
      <c r="H6" s="42"/>
      <c r="I6" s="42"/>
      <c r="J6" s="42"/>
      <c r="K6" s="42"/>
      <c r="L6" s="43"/>
      <c r="M6" s="45"/>
      <c r="N6" s="45"/>
      <c r="O6" s="45"/>
      <c r="P6" s="45"/>
      <c r="Q6" s="45"/>
      <c r="R6" s="45"/>
      <c r="S6" s="45"/>
      <c r="T6" s="45"/>
      <c r="U6" s="45"/>
      <c r="V6" s="45"/>
      <c r="W6" s="45"/>
      <c r="X6" s="45"/>
      <c r="Y6" s="45"/>
    </row>
    <row r="7">
      <c r="A7" s="248" t="s">
        <v>1252</v>
      </c>
      <c r="B7" s="249"/>
      <c r="C7" s="249"/>
      <c r="D7" s="249"/>
      <c r="E7" s="249"/>
      <c r="F7" s="249"/>
      <c r="G7" s="249"/>
      <c r="H7" s="249"/>
      <c r="I7" s="249"/>
      <c r="J7" s="249"/>
      <c r="K7" s="249"/>
      <c r="L7" s="250"/>
      <c r="M7" s="45"/>
      <c r="N7" s="45"/>
      <c r="O7" s="45"/>
      <c r="P7" s="45"/>
      <c r="Q7" s="45"/>
      <c r="R7" s="45"/>
      <c r="S7" s="45"/>
      <c r="T7" s="45"/>
      <c r="U7" s="45"/>
      <c r="V7" s="45"/>
      <c r="W7" s="45"/>
      <c r="X7" s="45"/>
      <c r="Y7" s="45"/>
    </row>
    <row r="8">
      <c r="A8" s="248" t="s">
        <v>1253</v>
      </c>
      <c r="B8" s="249"/>
      <c r="C8" s="249"/>
      <c r="D8" s="249"/>
      <c r="E8" s="249"/>
      <c r="F8" s="249"/>
      <c r="G8" s="249"/>
      <c r="H8" s="249"/>
      <c r="I8" s="249"/>
      <c r="J8" s="249"/>
      <c r="K8" s="249"/>
      <c r="L8" s="250"/>
      <c r="M8" s="45"/>
      <c r="N8" s="45"/>
      <c r="O8" s="45"/>
      <c r="P8" s="45"/>
      <c r="Q8" s="45"/>
      <c r="R8" s="45"/>
      <c r="S8" s="45"/>
      <c r="T8" s="45"/>
      <c r="U8" s="45"/>
      <c r="V8" s="45"/>
      <c r="W8" s="45"/>
      <c r="X8" s="45"/>
      <c r="Y8" s="45"/>
    </row>
    <row r="9" ht="38.25" customHeight="1">
      <c r="A9" s="251" t="s">
        <v>1254</v>
      </c>
      <c r="B9" s="249"/>
      <c r="C9" s="249"/>
      <c r="D9" s="249"/>
      <c r="E9" s="249"/>
      <c r="F9" s="249"/>
      <c r="G9" s="249"/>
      <c r="H9" s="249"/>
      <c r="I9" s="249"/>
      <c r="J9" s="249"/>
      <c r="K9" s="249"/>
      <c r="L9" s="250"/>
      <c r="M9" s="45"/>
      <c r="N9" s="45"/>
      <c r="O9" s="45"/>
      <c r="P9" s="45"/>
      <c r="Q9" s="45"/>
      <c r="R9" s="45"/>
      <c r="S9" s="45"/>
      <c r="T9" s="45"/>
      <c r="U9" s="45"/>
      <c r="V9" s="45"/>
      <c r="W9" s="45"/>
      <c r="X9" s="45"/>
      <c r="Y9" s="45"/>
    </row>
    <row r="10" ht="27.0" customHeight="1">
      <c r="A10" s="251" t="s">
        <v>1255</v>
      </c>
      <c r="B10" s="249"/>
      <c r="C10" s="249"/>
      <c r="D10" s="249"/>
      <c r="E10" s="249"/>
      <c r="F10" s="249"/>
      <c r="G10" s="249"/>
      <c r="H10" s="249"/>
      <c r="I10" s="249"/>
      <c r="J10" s="249"/>
      <c r="K10" s="249"/>
      <c r="L10" s="250"/>
      <c r="M10" s="45"/>
      <c r="N10" s="45"/>
      <c r="O10" s="45"/>
      <c r="P10" s="45"/>
      <c r="Q10" s="45"/>
      <c r="R10" s="45"/>
      <c r="S10" s="45"/>
      <c r="T10" s="45"/>
      <c r="U10" s="45"/>
      <c r="V10" s="45"/>
      <c r="W10" s="45"/>
      <c r="X10" s="45"/>
      <c r="Y10" s="45"/>
    </row>
    <row r="11" ht="34.5" customHeight="1">
      <c r="A11" s="49" t="s">
        <v>1256</v>
      </c>
      <c r="B11" s="42"/>
      <c r="C11" s="42"/>
      <c r="D11" s="42"/>
      <c r="E11" s="42"/>
      <c r="F11" s="42"/>
      <c r="G11" s="42"/>
      <c r="H11" s="42"/>
      <c r="I11" s="42"/>
      <c r="J11" s="42"/>
      <c r="K11" s="42"/>
      <c r="L11" s="43"/>
      <c r="M11" s="45"/>
      <c r="N11" s="45"/>
      <c r="O11" s="45"/>
      <c r="P11" s="45"/>
      <c r="Q11" s="45"/>
      <c r="R11" s="45"/>
      <c r="S11" s="45"/>
      <c r="T11" s="45"/>
      <c r="U11" s="45"/>
      <c r="V11" s="45"/>
      <c r="W11" s="45"/>
      <c r="X11" s="45"/>
      <c r="Y11" s="45"/>
    </row>
    <row r="12">
      <c r="A12" s="252"/>
      <c r="B12" s="253"/>
      <c r="C12" s="254"/>
      <c r="D12" s="255"/>
      <c r="E12" s="256"/>
      <c r="F12" s="257"/>
      <c r="G12" s="258"/>
      <c r="H12" s="258"/>
      <c r="I12" s="258"/>
      <c r="J12" s="258"/>
      <c r="K12" s="258"/>
      <c r="L12" s="258"/>
      <c r="M12" s="45"/>
      <c r="N12" s="45"/>
      <c r="O12" s="45"/>
      <c r="P12" s="45"/>
      <c r="Q12" s="45"/>
      <c r="R12" s="45"/>
      <c r="S12" s="45"/>
      <c r="T12" s="45"/>
      <c r="U12" s="45"/>
      <c r="V12" s="45"/>
      <c r="W12" s="45"/>
      <c r="X12" s="45"/>
      <c r="Y12" s="45"/>
    </row>
    <row r="13" ht="51.0" customHeight="1">
      <c r="A13" s="259" t="s">
        <v>1257</v>
      </c>
      <c r="B13" s="119" t="s">
        <v>1258</v>
      </c>
      <c r="C13" s="135" t="s">
        <v>8</v>
      </c>
      <c r="D13" s="120" t="s">
        <v>1259</v>
      </c>
      <c r="E13" s="260" t="s">
        <v>1260</v>
      </c>
      <c r="F13" s="260" t="s">
        <v>1261</v>
      </c>
      <c r="G13" s="56" t="s">
        <v>1262</v>
      </c>
      <c r="H13" s="135" t="s">
        <v>1263</v>
      </c>
      <c r="I13" s="135" t="s">
        <v>1264</v>
      </c>
      <c r="J13" s="135" t="s">
        <v>1265</v>
      </c>
      <c r="K13" s="119" t="s">
        <v>183</v>
      </c>
      <c r="L13" s="119" t="s">
        <v>187</v>
      </c>
      <c r="M13" s="261" t="s">
        <v>188</v>
      </c>
    </row>
    <row r="14">
      <c r="A14" s="262"/>
      <c r="B14" s="262"/>
      <c r="C14" s="263"/>
      <c r="D14" s="264"/>
      <c r="E14" s="263"/>
      <c r="F14" s="265"/>
      <c r="G14" s="65"/>
      <c r="H14" s="65"/>
      <c r="I14" s="65"/>
      <c r="J14" s="65"/>
      <c r="K14" s="126"/>
      <c r="L14" s="266"/>
    </row>
    <row r="15">
      <c r="A15" s="262"/>
      <c r="B15" s="262"/>
      <c r="C15" s="263"/>
      <c r="D15" s="264"/>
      <c r="E15" s="263"/>
      <c r="F15" s="265"/>
      <c r="G15" s="65"/>
      <c r="H15" s="65"/>
      <c r="I15" s="187"/>
      <c r="J15" s="187"/>
      <c r="K15" s="267"/>
      <c r="L15" s="266"/>
    </row>
    <row r="16">
      <c r="A16" s="262"/>
      <c r="B16" s="262"/>
      <c r="C16" s="263"/>
      <c r="D16" s="264"/>
      <c r="E16" s="263"/>
      <c r="F16" s="265"/>
      <c r="G16" s="65"/>
      <c r="H16" s="65"/>
      <c r="I16" s="65"/>
      <c r="J16" s="65"/>
      <c r="K16" s="268"/>
      <c r="L16" s="70"/>
    </row>
    <row r="17">
      <c r="A17" s="262"/>
      <c r="B17" s="262"/>
      <c r="C17" s="263"/>
      <c r="D17" s="264"/>
      <c r="E17" s="263"/>
      <c r="F17" s="265"/>
      <c r="G17" s="65"/>
      <c r="H17" s="65"/>
      <c r="I17" s="65"/>
      <c r="J17" s="65"/>
      <c r="K17" s="268"/>
      <c r="L17" s="70"/>
    </row>
    <row r="18">
      <c r="A18" s="262"/>
      <c r="B18" s="262"/>
      <c r="C18" s="263"/>
      <c r="D18" s="264"/>
      <c r="E18" s="263"/>
      <c r="F18" s="265"/>
      <c r="G18" s="65"/>
      <c r="H18" s="65"/>
      <c r="I18" s="65"/>
      <c r="J18" s="65"/>
      <c r="K18" s="268"/>
      <c r="L18" s="70"/>
    </row>
    <row r="19">
      <c r="A19" s="262"/>
      <c r="B19" s="262"/>
      <c r="C19" s="263"/>
      <c r="D19" s="264"/>
      <c r="E19" s="263"/>
      <c r="F19" s="265"/>
      <c r="G19" s="65"/>
      <c r="H19" s="65"/>
      <c r="I19" s="65"/>
      <c r="J19" s="65"/>
      <c r="K19" s="268"/>
      <c r="L19" s="70"/>
    </row>
    <row r="20">
      <c r="A20" s="262"/>
      <c r="B20" s="262"/>
      <c r="C20" s="263"/>
      <c r="D20" s="264"/>
      <c r="E20" s="263"/>
      <c r="F20" s="265"/>
      <c r="G20" s="65"/>
      <c r="H20" s="65"/>
      <c r="I20" s="65"/>
      <c r="J20" s="65"/>
      <c r="K20" s="268"/>
      <c r="L20" s="70"/>
    </row>
    <row r="21" ht="15.75" customHeight="1">
      <c r="A21" s="262"/>
      <c r="B21" s="262"/>
      <c r="C21" s="263"/>
      <c r="D21" s="264"/>
      <c r="E21" s="263"/>
      <c r="F21" s="265"/>
      <c r="G21" s="65"/>
      <c r="H21" s="65"/>
      <c r="I21" s="65"/>
      <c r="J21" s="65"/>
      <c r="K21" s="268"/>
      <c r="L21" s="70"/>
    </row>
    <row r="22" ht="15.75" customHeight="1">
      <c r="A22" s="262"/>
      <c r="B22" s="262"/>
      <c r="C22" s="263"/>
      <c r="D22" s="264"/>
      <c r="E22" s="263"/>
      <c r="F22" s="265"/>
      <c r="G22" s="65"/>
      <c r="H22" s="65"/>
      <c r="I22" s="65"/>
      <c r="J22" s="65"/>
      <c r="K22" s="268"/>
      <c r="L22" s="70"/>
    </row>
    <row r="23" ht="15.75" customHeight="1">
      <c r="A23" s="262"/>
      <c r="B23" s="262"/>
      <c r="C23" s="263"/>
      <c r="D23" s="264"/>
      <c r="E23" s="263"/>
      <c r="F23" s="265"/>
      <c r="G23" s="65"/>
      <c r="H23" s="65"/>
      <c r="I23" s="65"/>
      <c r="J23" s="65"/>
      <c r="K23" s="268"/>
      <c r="L23" s="70"/>
    </row>
    <row r="24" ht="15.75" customHeight="1">
      <c r="A24" s="262"/>
      <c r="B24" s="262"/>
      <c r="C24" s="263"/>
      <c r="D24" s="264"/>
      <c r="E24" s="263"/>
      <c r="F24" s="265"/>
      <c r="G24" s="65"/>
      <c r="H24" s="65"/>
      <c r="I24" s="65"/>
      <c r="J24" s="65"/>
      <c r="K24" s="268"/>
      <c r="L24" s="70"/>
    </row>
    <row r="25" ht="15.75" customHeight="1">
      <c r="A25" s="262"/>
      <c r="B25" s="262"/>
      <c r="C25" s="263"/>
      <c r="D25" s="264"/>
      <c r="E25" s="263"/>
      <c r="F25" s="265"/>
      <c r="G25" s="65"/>
      <c r="H25" s="65"/>
      <c r="I25" s="65"/>
      <c r="J25" s="65"/>
      <c r="K25" s="268"/>
      <c r="L25" s="70"/>
    </row>
    <row r="26" ht="15.75" customHeight="1">
      <c r="A26" s="262"/>
      <c r="B26" s="262"/>
      <c r="C26" s="263"/>
      <c r="D26" s="264"/>
      <c r="E26" s="263"/>
      <c r="F26" s="265"/>
      <c r="G26" s="65"/>
      <c r="H26" s="65"/>
      <c r="I26" s="65"/>
      <c r="J26" s="65"/>
      <c r="K26" s="268"/>
      <c r="L26" s="70"/>
    </row>
    <row r="27" ht="15.75" customHeight="1">
      <c r="A27" s="262"/>
      <c r="B27" s="262"/>
      <c r="C27" s="263"/>
      <c r="D27" s="264"/>
      <c r="E27" s="263"/>
      <c r="F27" s="265"/>
      <c r="G27" s="65"/>
      <c r="H27" s="65"/>
      <c r="I27" s="65"/>
      <c r="J27" s="65"/>
      <c r="K27" s="268"/>
      <c r="L27" s="70"/>
    </row>
    <row r="28" ht="15.75" customHeight="1">
      <c r="A28" s="262"/>
      <c r="B28" s="262"/>
      <c r="C28" s="263"/>
      <c r="D28" s="264"/>
      <c r="E28" s="263"/>
      <c r="F28" s="265"/>
      <c r="G28" s="65"/>
      <c r="H28" s="65"/>
      <c r="I28" s="65"/>
      <c r="J28" s="65"/>
      <c r="K28" s="268"/>
      <c r="L28" s="70"/>
    </row>
    <row r="29" ht="15.75" customHeight="1">
      <c r="A29" s="262"/>
      <c r="B29" s="262"/>
      <c r="C29" s="263"/>
      <c r="D29" s="264"/>
      <c r="E29" s="263"/>
      <c r="F29" s="265"/>
      <c r="G29" s="65"/>
      <c r="H29" s="65"/>
      <c r="I29" s="65"/>
      <c r="J29" s="65"/>
      <c r="K29" s="268"/>
      <c r="L29" s="70"/>
    </row>
    <row r="30" ht="15.75" customHeight="1">
      <c r="A30" s="262"/>
      <c r="B30" s="262"/>
      <c r="C30" s="263"/>
      <c r="D30" s="264"/>
      <c r="E30" s="263"/>
      <c r="F30" s="265"/>
      <c r="G30" s="65"/>
      <c r="H30" s="65"/>
      <c r="I30" s="65"/>
      <c r="J30" s="65"/>
      <c r="K30" s="268"/>
      <c r="L30" s="70"/>
      <c r="P30" s="269"/>
    </row>
    <row r="31" ht="15.75" customHeight="1">
      <c r="A31" s="262"/>
      <c r="B31" s="262"/>
      <c r="C31" s="263"/>
      <c r="D31" s="264"/>
      <c r="E31" s="263"/>
      <c r="F31" s="265"/>
      <c r="G31" s="65"/>
      <c r="H31" s="65"/>
      <c r="I31" s="65"/>
      <c r="J31" s="65"/>
      <c r="K31" s="268"/>
      <c r="L31" s="70"/>
    </row>
    <row r="32" ht="15.75" customHeight="1">
      <c r="A32" s="270"/>
      <c r="B32" s="270"/>
      <c r="C32" s="61"/>
      <c r="D32" s="60"/>
      <c r="E32" s="61"/>
      <c r="F32" s="113"/>
      <c r="G32" s="65"/>
      <c r="H32" s="65"/>
      <c r="I32" s="65"/>
      <c r="J32" s="65"/>
      <c r="K32" s="271"/>
      <c r="L32" s="110"/>
    </row>
    <row r="33" ht="15.75" customHeight="1">
      <c r="A33" s="270"/>
      <c r="B33" s="270"/>
      <c r="C33" s="61"/>
      <c r="D33" s="60"/>
      <c r="E33" s="61"/>
      <c r="F33" s="113"/>
      <c r="G33" s="65"/>
      <c r="H33" s="65"/>
      <c r="I33" s="65"/>
      <c r="J33" s="65"/>
      <c r="K33" s="272"/>
      <c r="L33" s="110"/>
    </row>
    <row r="34" ht="15.75" customHeight="1">
      <c r="A34" s="273" t="s">
        <v>151</v>
      </c>
      <c r="B34" s="241"/>
      <c r="C34" s="242"/>
      <c r="D34" s="242"/>
      <c r="E34" s="274"/>
      <c r="F34" s="243"/>
      <c r="G34" s="162"/>
      <c r="H34" s="162"/>
      <c r="I34" s="162"/>
      <c r="J34" s="162"/>
      <c r="K34" s="258"/>
      <c r="L34" s="275">
        <f>SUM(L14:L33)</f>
        <v>0</v>
      </c>
    </row>
    <row r="35" ht="15.75" customHeight="1">
      <c r="A35" s="240"/>
      <c r="B35" s="241"/>
      <c r="C35" s="242"/>
      <c r="D35" s="162"/>
      <c r="E35" s="243"/>
      <c r="F35" s="243"/>
      <c r="G35" s="162"/>
      <c r="H35" s="162"/>
      <c r="I35" s="162"/>
      <c r="J35" s="162"/>
      <c r="K35" s="162"/>
      <c r="L35" s="162"/>
    </row>
    <row r="36" ht="15.75" customHeight="1">
      <c r="A36" s="116" t="s">
        <v>500</v>
      </c>
      <c r="B36" s="117"/>
      <c r="C36" s="117"/>
      <c r="D36" s="117"/>
      <c r="E36" s="117"/>
      <c r="F36" s="117"/>
      <c r="G36" s="117"/>
      <c r="H36" s="117"/>
      <c r="I36" s="117"/>
      <c r="J36" s="117"/>
      <c r="K36" s="117"/>
      <c r="L36" s="117"/>
    </row>
    <row r="37" ht="15.75" customHeight="1">
      <c r="A37" s="240"/>
      <c r="B37" s="241"/>
      <c r="C37" s="242"/>
      <c r="D37" s="162"/>
      <c r="E37" s="243"/>
      <c r="F37" s="243"/>
      <c r="G37" s="162"/>
      <c r="H37" s="162"/>
      <c r="I37" s="162"/>
      <c r="J37" s="162"/>
      <c r="K37" s="162"/>
      <c r="L37" s="162"/>
    </row>
    <row r="38" ht="15.75" customHeight="1">
      <c r="A38" s="240"/>
      <c r="B38" s="241"/>
      <c r="C38" s="242"/>
      <c r="D38" s="162"/>
      <c r="E38" s="243"/>
      <c r="F38" s="243"/>
      <c r="G38" s="162"/>
      <c r="H38" s="162"/>
      <c r="I38" s="162"/>
      <c r="J38" s="162"/>
      <c r="K38" s="162"/>
      <c r="L38" s="162"/>
    </row>
    <row r="39" ht="15.75" customHeight="1">
      <c r="A39" s="240"/>
      <c r="B39" s="241"/>
      <c r="C39" s="242"/>
      <c r="D39" s="162"/>
      <c r="E39" s="243"/>
      <c r="F39" s="243"/>
      <c r="G39" s="162"/>
      <c r="H39" s="162"/>
      <c r="I39" s="162"/>
      <c r="J39" s="162"/>
      <c r="K39" s="162"/>
      <c r="L39" s="162"/>
    </row>
    <row r="40" ht="15.75" customHeight="1">
      <c r="A40" s="240"/>
      <c r="B40" s="241"/>
      <c r="C40" s="242"/>
      <c r="D40" s="162"/>
      <c r="E40" s="243"/>
      <c r="F40" s="243"/>
      <c r="G40" s="162"/>
      <c r="H40" s="162"/>
      <c r="I40" s="162"/>
      <c r="J40" s="162"/>
      <c r="K40" s="162"/>
      <c r="L40" s="162"/>
    </row>
    <row r="41" ht="15.75" customHeight="1">
      <c r="A41" s="240"/>
      <c r="B41" s="241"/>
      <c r="C41" s="242"/>
      <c r="D41" s="162"/>
      <c r="E41" s="243"/>
      <c r="F41" s="243"/>
      <c r="G41" s="162"/>
      <c r="H41" s="162"/>
      <c r="I41" s="162"/>
      <c r="J41" s="162"/>
      <c r="K41" s="162"/>
      <c r="L41" s="162"/>
    </row>
    <row r="42" ht="15.75" customHeight="1">
      <c r="A42" s="240"/>
      <c r="B42" s="241"/>
      <c r="C42" s="242"/>
      <c r="D42" s="162"/>
      <c r="E42" s="243"/>
      <c r="F42" s="243"/>
      <c r="G42" s="162"/>
      <c r="H42" s="162"/>
      <c r="I42" s="162"/>
      <c r="J42" s="162"/>
      <c r="K42" s="162"/>
      <c r="L42" s="162"/>
    </row>
    <row r="43" ht="15.75" customHeight="1">
      <c r="A43" s="240"/>
      <c r="B43" s="241"/>
      <c r="C43" s="242"/>
      <c r="D43" s="162"/>
      <c r="E43" s="243"/>
      <c r="F43" s="243"/>
      <c r="G43" s="162"/>
      <c r="H43" s="162"/>
      <c r="I43" s="162"/>
      <c r="J43" s="162"/>
      <c r="K43" s="162"/>
      <c r="L43" s="162"/>
    </row>
    <row r="44" ht="15.75" customHeight="1">
      <c r="A44" s="240"/>
      <c r="B44" s="241"/>
      <c r="C44" s="242"/>
      <c r="D44" s="162"/>
      <c r="E44" s="243"/>
      <c r="F44" s="243"/>
      <c r="G44" s="162"/>
      <c r="H44" s="162"/>
      <c r="I44" s="162"/>
      <c r="J44" s="162"/>
      <c r="K44" s="162"/>
      <c r="L44" s="162"/>
    </row>
    <row r="45" ht="15.75" customHeight="1">
      <c r="A45" s="240"/>
      <c r="B45" s="241"/>
      <c r="C45" s="242"/>
      <c r="D45" s="162"/>
      <c r="E45" s="243"/>
      <c r="F45" s="243"/>
      <c r="G45" s="162"/>
      <c r="H45" s="162"/>
      <c r="I45" s="162"/>
      <c r="J45" s="162"/>
      <c r="K45" s="162"/>
      <c r="L45" s="162"/>
    </row>
    <row r="46" ht="15.75" customHeight="1">
      <c r="A46" s="240"/>
      <c r="B46" s="241"/>
      <c r="C46" s="242"/>
      <c r="D46" s="162"/>
      <c r="E46" s="243"/>
      <c r="F46" s="243"/>
      <c r="G46" s="162"/>
      <c r="H46" s="162"/>
      <c r="I46" s="162"/>
      <c r="J46" s="162"/>
      <c r="K46" s="162"/>
      <c r="L46" s="162"/>
    </row>
    <row r="47" ht="15.75" customHeight="1">
      <c r="A47" s="240"/>
      <c r="B47" s="241"/>
      <c r="C47" s="242"/>
      <c r="D47" s="162"/>
      <c r="E47" s="243"/>
      <c r="F47" s="243"/>
      <c r="G47" s="162"/>
      <c r="H47" s="162"/>
      <c r="I47" s="162"/>
      <c r="J47" s="162"/>
      <c r="K47" s="162"/>
      <c r="L47" s="162"/>
    </row>
    <row r="48" ht="15.75" customHeight="1">
      <c r="A48" s="240"/>
      <c r="B48" s="241"/>
      <c r="C48" s="242"/>
      <c r="D48" s="162"/>
      <c r="E48" s="243"/>
      <c r="F48" s="243"/>
      <c r="G48" s="162"/>
      <c r="H48" s="162"/>
      <c r="I48" s="162"/>
      <c r="J48" s="162"/>
      <c r="K48" s="162"/>
      <c r="L48" s="162"/>
    </row>
    <row r="49" ht="15.75" customHeight="1">
      <c r="A49" s="240"/>
      <c r="B49" s="241"/>
      <c r="C49" s="242"/>
      <c r="D49" s="162"/>
      <c r="E49" s="243"/>
      <c r="F49" s="243"/>
      <c r="G49" s="162"/>
      <c r="H49" s="162"/>
      <c r="I49" s="162"/>
      <c r="J49" s="162"/>
      <c r="K49" s="162"/>
      <c r="L49" s="162"/>
    </row>
    <row r="50" ht="15.75" customHeight="1">
      <c r="A50" s="240"/>
      <c r="B50" s="241"/>
      <c r="C50" s="242"/>
      <c r="D50" s="162"/>
      <c r="E50" s="243"/>
      <c r="F50" s="243"/>
      <c r="G50" s="162"/>
      <c r="H50" s="162"/>
      <c r="I50" s="162"/>
      <c r="J50" s="162"/>
      <c r="K50" s="162"/>
      <c r="L50" s="162"/>
    </row>
    <row r="51" ht="15.75" customHeight="1">
      <c r="A51" s="240"/>
      <c r="B51" s="241"/>
      <c r="C51" s="242"/>
      <c r="D51" s="162"/>
      <c r="E51" s="243"/>
      <c r="F51" s="243"/>
      <c r="G51" s="162"/>
      <c r="H51" s="162"/>
      <c r="I51" s="162"/>
      <c r="J51" s="162"/>
      <c r="K51" s="162"/>
      <c r="L51" s="162"/>
    </row>
    <row r="52" ht="15.75" customHeight="1">
      <c r="A52" s="240"/>
      <c r="B52" s="241"/>
      <c r="C52" s="242"/>
      <c r="D52" s="162"/>
      <c r="E52" s="243"/>
      <c r="F52" s="243"/>
      <c r="G52" s="162"/>
      <c r="H52" s="162"/>
      <c r="I52" s="162"/>
      <c r="J52" s="162"/>
      <c r="K52" s="162"/>
      <c r="L52" s="162"/>
    </row>
    <row r="53" ht="15.75" customHeight="1">
      <c r="A53" s="240"/>
      <c r="B53" s="241"/>
      <c r="C53" s="242"/>
      <c r="D53" s="162"/>
      <c r="E53" s="243"/>
      <c r="F53" s="243"/>
      <c r="G53" s="162"/>
      <c r="H53" s="162"/>
      <c r="I53" s="162"/>
      <c r="J53" s="162"/>
      <c r="K53" s="162"/>
      <c r="L53" s="162"/>
    </row>
    <row r="54" ht="15.75" customHeight="1">
      <c r="A54" s="240"/>
      <c r="B54" s="241"/>
      <c r="C54" s="242"/>
      <c r="D54" s="162"/>
      <c r="E54" s="243"/>
      <c r="F54" s="243"/>
      <c r="G54" s="162"/>
      <c r="H54" s="162"/>
      <c r="I54" s="162"/>
      <c r="J54" s="162"/>
      <c r="K54" s="162"/>
      <c r="L54" s="162"/>
    </row>
    <row r="55" ht="15.75" customHeight="1">
      <c r="A55" s="240"/>
      <c r="B55" s="241"/>
      <c r="C55" s="242"/>
      <c r="D55" s="162"/>
      <c r="E55" s="243"/>
      <c r="F55" s="243"/>
      <c r="G55" s="162"/>
      <c r="H55" s="162"/>
      <c r="I55" s="162"/>
      <c r="J55" s="162"/>
      <c r="K55" s="162"/>
      <c r="L55" s="162"/>
    </row>
    <row r="56" ht="15.75" customHeight="1">
      <c r="A56" s="240"/>
      <c r="B56" s="241"/>
      <c r="C56" s="242"/>
      <c r="D56" s="162"/>
      <c r="E56" s="243"/>
      <c r="F56" s="243"/>
      <c r="G56" s="162"/>
      <c r="H56" s="162"/>
      <c r="I56" s="162"/>
      <c r="J56" s="162"/>
      <c r="K56" s="162"/>
      <c r="L56" s="162"/>
    </row>
    <row r="57" ht="15.75" customHeight="1">
      <c r="A57" s="240"/>
      <c r="B57" s="241"/>
      <c r="C57" s="242"/>
      <c r="D57" s="162"/>
      <c r="E57" s="243"/>
      <c r="F57" s="243"/>
      <c r="G57" s="162"/>
      <c r="H57" s="162"/>
      <c r="I57" s="162"/>
      <c r="J57" s="162"/>
      <c r="K57" s="162"/>
      <c r="L57" s="162"/>
    </row>
    <row r="58" ht="15.75" customHeight="1">
      <c r="A58" s="240"/>
      <c r="B58" s="241"/>
      <c r="C58" s="242"/>
      <c r="D58" s="162"/>
      <c r="E58" s="243"/>
      <c r="F58" s="243"/>
      <c r="G58" s="162"/>
      <c r="H58" s="162"/>
      <c r="I58" s="162"/>
      <c r="J58" s="162"/>
      <c r="K58" s="162"/>
      <c r="L58" s="162"/>
    </row>
    <row r="59" ht="15.75" customHeight="1">
      <c r="A59" s="240"/>
      <c r="B59" s="241"/>
      <c r="C59" s="242"/>
      <c r="D59" s="162"/>
      <c r="E59" s="243"/>
      <c r="F59" s="243"/>
      <c r="G59" s="162"/>
      <c r="H59" s="162"/>
      <c r="I59" s="162"/>
      <c r="J59" s="162"/>
      <c r="K59" s="162"/>
      <c r="L59" s="162"/>
    </row>
    <row r="60" ht="15.75" customHeight="1">
      <c r="A60" s="240"/>
      <c r="B60" s="241"/>
      <c r="C60" s="242"/>
      <c r="D60" s="162"/>
      <c r="E60" s="243"/>
      <c r="F60" s="243"/>
      <c r="G60" s="162"/>
      <c r="H60" s="162"/>
      <c r="I60" s="162"/>
      <c r="J60" s="162"/>
      <c r="K60" s="162"/>
      <c r="L60" s="162"/>
    </row>
    <row r="61" ht="15.75" customHeight="1">
      <c r="A61" s="240"/>
      <c r="B61" s="241"/>
      <c r="C61" s="242"/>
      <c r="D61" s="162"/>
      <c r="E61" s="243"/>
      <c r="F61" s="243"/>
      <c r="G61" s="162"/>
      <c r="H61" s="162"/>
      <c r="I61" s="162"/>
      <c r="J61" s="162"/>
      <c r="K61" s="162"/>
      <c r="L61" s="162"/>
    </row>
    <row r="62" ht="15.75" customHeight="1">
      <c r="A62" s="240"/>
      <c r="B62" s="241"/>
      <c r="C62" s="242"/>
      <c r="D62" s="162"/>
      <c r="E62" s="243"/>
      <c r="F62" s="243"/>
      <c r="G62" s="162"/>
      <c r="H62" s="162"/>
      <c r="I62" s="162"/>
      <c r="J62" s="162"/>
      <c r="K62" s="162"/>
      <c r="L62" s="162"/>
    </row>
    <row r="63" ht="15.75" customHeight="1">
      <c r="A63" s="240"/>
      <c r="B63" s="241"/>
      <c r="C63" s="242"/>
      <c r="D63" s="162"/>
      <c r="E63" s="243"/>
      <c r="F63" s="243"/>
      <c r="G63" s="162"/>
      <c r="H63" s="162"/>
      <c r="I63" s="162"/>
      <c r="J63" s="162"/>
      <c r="K63" s="162"/>
      <c r="L63" s="162"/>
    </row>
    <row r="64" ht="15.75" customHeight="1">
      <c r="A64" s="240"/>
      <c r="B64" s="241"/>
      <c r="C64" s="242"/>
      <c r="D64" s="162"/>
      <c r="E64" s="243"/>
      <c r="F64" s="243"/>
      <c r="G64" s="162"/>
      <c r="H64" s="162"/>
      <c r="I64" s="162"/>
      <c r="J64" s="162"/>
      <c r="K64" s="162"/>
      <c r="L64" s="162"/>
    </row>
    <row r="65" ht="15.75" customHeight="1">
      <c r="A65" s="240"/>
      <c r="B65" s="241"/>
      <c r="C65" s="242"/>
      <c r="D65" s="162"/>
      <c r="E65" s="243"/>
      <c r="F65" s="243"/>
      <c r="G65" s="162"/>
      <c r="H65" s="162"/>
      <c r="I65" s="162"/>
      <c r="J65" s="162"/>
      <c r="K65" s="162"/>
      <c r="L65" s="162"/>
    </row>
    <row r="66" ht="15.75" customHeight="1">
      <c r="A66" s="240"/>
      <c r="B66" s="241"/>
      <c r="C66" s="242"/>
      <c r="D66" s="162"/>
      <c r="E66" s="243"/>
      <c r="F66" s="243"/>
      <c r="G66" s="162"/>
      <c r="H66" s="162"/>
      <c r="I66" s="162"/>
      <c r="J66" s="162"/>
      <c r="K66" s="162"/>
      <c r="L66" s="162"/>
    </row>
    <row r="67" ht="15.75" customHeight="1">
      <c r="A67" s="240"/>
      <c r="B67" s="241"/>
      <c r="C67" s="242"/>
      <c r="D67" s="162"/>
      <c r="E67" s="243"/>
      <c r="F67" s="243"/>
      <c r="G67" s="162"/>
      <c r="H67" s="162"/>
      <c r="I67" s="162"/>
      <c r="J67" s="162"/>
      <c r="K67" s="162"/>
      <c r="L67" s="162"/>
    </row>
    <row r="68" ht="15.75" customHeight="1">
      <c r="A68" s="240"/>
      <c r="B68" s="241"/>
      <c r="C68" s="242"/>
      <c r="D68" s="162"/>
      <c r="E68" s="243"/>
      <c r="F68" s="243"/>
      <c r="G68" s="162"/>
      <c r="H68" s="162"/>
      <c r="I68" s="162"/>
      <c r="J68" s="162"/>
      <c r="K68" s="162"/>
      <c r="L68" s="162"/>
    </row>
    <row r="69" ht="15.75" customHeight="1">
      <c r="A69" s="240"/>
      <c r="B69" s="241"/>
      <c r="C69" s="242"/>
      <c r="D69" s="162"/>
      <c r="E69" s="243"/>
      <c r="F69" s="243"/>
      <c r="G69" s="162"/>
      <c r="H69" s="162"/>
      <c r="I69" s="162"/>
      <c r="J69" s="162"/>
      <c r="K69" s="162"/>
      <c r="L69" s="162"/>
    </row>
    <row r="70" ht="15.75" customHeight="1">
      <c r="A70" s="240"/>
      <c r="B70" s="241"/>
      <c r="C70" s="242"/>
      <c r="D70" s="162"/>
      <c r="E70" s="243"/>
      <c r="F70" s="243"/>
      <c r="G70" s="162"/>
      <c r="H70" s="162"/>
      <c r="I70" s="162"/>
      <c r="J70" s="162"/>
      <c r="K70" s="162"/>
      <c r="L70" s="162"/>
    </row>
    <row r="71" ht="15.75" customHeight="1">
      <c r="A71" s="240"/>
      <c r="B71" s="241"/>
      <c r="C71" s="242"/>
      <c r="D71" s="162"/>
      <c r="E71" s="243"/>
      <c r="F71" s="243"/>
      <c r="G71" s="162"/>
      <c r="H71" s="162"/>
      <c r="I71" s="162"/>
      <c r="J71" s="162"/>
      <c r="K71" s="162"/>
      <c r="L71" s="162"/>
    </row>
    <row r="72" ht="15.75" customHeight="1">
      <c r="A72" s="240"/>
      <c r="B72" s="241"/>
      <c r="C72" s="242"/>
      <c r="D72" s="162"/>
      <c r="E72" s="243"/>
      <c r="F72" s="243"/>
      <c r="G72" s="162"/>
      <c r="H72" s="162"/>
      <c r="I72" s="162"/>
      <c r="J72" s="162"/>
      <c r="K72" s="162"/>
      <c r="L72" s="162"/>
    </row>
    <row r="73" ht="15.75" customHeight="1">
      <c r="A73" s="240"/>
      <c r="B73" s="241"/>
      <c r="C73" s="242"/>
      <c r="D73" s="162"/>
      <c r="E73" s="243"/>
      <c r="F73" s="243"/>
      <c r="G73" s="162"/>
      <c r="H73" s="162"/>
      <c r="I73" s="162"/>
      <c r="J73" s="162"/>
      <c r="K73" s="162"/>
      <c r="L73" s="162"/>
    </row>
    <row r="74" ht="15.75" customHeight="1">
      <c r="A74" s="240"/>
      <c r="B74" s="241"/>
      <c r="C74" s="242"/>
      <c r="D74" s="162"/>
      <c r="E74" s="243"/>
      <c r="F74" s="243"/>
      <c r="G74" s="162"/>
      <c r="H74" s="162"/>
      <c r="I74" s="162"/>
      <c r="J74" s="162"/>
      <c r="K74" s="162"/>
      <c r="L74" s="162"/>
    </row>
    <row r="75" ht="15.75" customHeight="1">
      <c r="A75" s="240"/>
      <c r="B75" s="241"/>
      <c r="C75" s="242"/>
      <c r="D75" s="162"/>
      <c r="E75" s="243"/>
      <c r="F75" s="243"/>
      <c r="G75" s="162"/>
      <c r="H75" s="162"/>
      <c r="I75" s="162"/>
      <c r="J75" s="162"/>
      <c r="K75" s="162"/>
      <c r="L75" s="162"/>
    </row>
    <row r="76" ht="15.75" customHeight="1">
      <c r="A76" s="240"/>
      <c r="B76" s="241"/>
      <c r="C76" s="242"/>
      <c r="D76" s="162"/>
      <c r="E76" s="243"/>
      <c r="F76" s="243"/>
      <c r="G76" s="162"/>
      <c r="H76" s="162"/>
      <c r="I76" s="162"/>
      <c r="J76" s="162"/>
      <c r="K76" s="162"/>
      <c r="L76" s="162"/>
    </row>
    <row r="77" ht="15.75" customHeight="1">
      <c r="A77" s="240"/>
      <c r="B77" s="241"/>
      <c r="C77" s="242"/>
      <c r="D77" s="162"/>
      <c r="E77" s="243"/>
      <c r="F77" s="243"/>
      <c r="G77" s="162"/>
      <c r="H77" s="162"/>
      <c r="I77" s="162"/>
      <c r="J77" s="162"/>
      <c r="K77" s="162"/>
      <c r="L77" s="162"/>
    </row>
    <row r="78" ht="15.75" customHeight="1">
      <c r="A78" s="240"/>
      <c r="B78" s="241"/>
      <c r="C78" s="242"/>
      <c r="D78" s="162"/>
      <c r="E78" s="243"/>
      <c r="F78" s="243"/>
      <c r="G78" s="162"/>
      <c r="H78" s="162"/>
      <c r="I78" s="162"/>
      <c r="J78" s="162"/>
      <c r="K78" s="162"/>
      <c r="L78" s="162"/>
    </row>
    <row r="79" ht="15.75" customHeight="1">
      <c r="A79" s="240"/>
      <c r="B79" s="241"/>
      <c r="C79" s="242"/>
      <c r="D79" s="162"/>
      <c r="E79" s="243"/>
      <c r="F79" s="243"/>
      <c r="G79" s="162"/>
      <c r="H79" s="162"/>
      <c r="I79" s="162"/>
      <c r="J79" s="162"/>
      <c r="K79" s="162"/>
      <c r="L79" s="162"/>
    </row>
    <row r="80" ht="15.75" customHeight="1">
      <c r="A80" s="240"/>
      <c r="B80" s="241"/>
      <c r="C80" s="242"/>
      <c r="D80" s="162"/>
      <c r="E80" s="243"/>
      <c r="F80" s="243"/>
      <c r="G80" s="162"/>
      <c r="H80" s="162"/>
      <c r="I80" s="162"/>
      <c r="J80" s="162"/>
      <c r="K80" s="162"/>
      <c r="L80" s="162"/>
    </row>
    <row r="81" ht="15.75" customHeight="1">
      <c r="A81" s="240"/>
      <c r="B81" s="241"/>
      <c r="C81" s="242"/>
      <c r="D81" s="162"/>
      <c r="E81" s="243"/>
      <c r="F81" s="243"/>
      <c r="G81" s="162"/>
      <c r="H81" s="162"/>
      <c r="I81" s="162"/>
      <c r="J81" s="162"/>
      <c r="K81" s="162"/>
      <c r="L81" s="162"/>
    </row>
    <row r="82" ht="15.75" customHeight="1">
      <c r="A82" s="240"/>
      <c r="B82" s="241"/>
      <c r="C82" s="242"/>
      <c r="D82" s="162"/>
      <c r="E82" s="243"/>
      <c r="F82" s="243"/>
      <c r="G82" s="162"/>
      <c r="H82" s="162"/>
      <c r="I82" s="162"/>
      <c r="J82" s="162"/>
      <c r="K82" s="162"/>
      <c r="L82" s="162"/>
    </row>
    <row r="83" ht="15.75" customHeight="1">
      <c r="A83" s="240"/>
      <c r="B83" s="241"/>
      <c r="C83" s="242"/>
      <c r="D83" s="162"/>
      <c r="E83" s="243"/>
      <c r="F83" s="243"/>
      <c r="G83" s="162"/>
      <c r="H83" s="162"/>
      <c r="I83" s="162"/>
      <c r="J83" s="162"/>
      <c r="K83" s="162"/>
      <c r="L83" s="162"/>
    </row>
    <row r="84" ht="15.75" customHeight="1">
      <c r="A84" s="240"/>
      <c r="B84" s="241"/>
      <c r="C84" s="242"/>
      <c r="D84" s="162"/>
      <c r="E84" s="243"/>
      <c r="F84" s="243"/>
      <c r="G84" s="162"/>
      <c r="H84" s="162"/>
      <c r="I84" s="162"/>
      <c r="J84" s="162"/>
      <c r="K84" s="162"/>
      <c r="L84" s="162"/>
    </row>
    <row r="85" ht="15.75" customHeight="1">
      <c r="A85" s="240"/>
      <c r="B85" s="241"/>
      <c r="C85" s="242"/>
      <c r="D85" s="162"/>
      <c r="E85" s="243"/>
      <c r="F85" s="243"/>
      <c r="G85" s="162"/>
      <c r="H85" s="162"/>
      <c r="I85" s="162"/>
      <c r="J85" s="162"/>
      <c r="K85" s="162"/>
      <c r="L85" s="162"/>
    </row>
    <row r="86" ht="15.75" customHeight="1">
      <c r="A86" s="240"/>
      <c r="B86" s="241"/>
      <c r="C86" s="242"/>
      <c r="D86" s="162"/>
      <c r="E86" s="243"/>
      <c r="F86" s="243"/>
      <c r="G86" s="162"/>
      <c r="H86" s="162"/>
      <c r="I86" s="162"/>
      <c r="J86" s="162"/>
      <c r="K86" s="162"/>
      <c r="L86" s="162"/>
    </row>
    <row r="87" ht="15.75" customHeight="1">
      <c r="A87" s="240"/>
      <c r="B87" s="241"/>
      <c r="C87" s="242"/>
      <c r="D87" s="162"/>
      <c r="E87" s="243"/>
      <c r="F87" s="243"/>
      <c r="G87" s="162"/>
      <c r="H87" s="162"/>
      <c r="I87" s="162"/>
      <c r="J87" s="162"/>
      <c r="K87" s="162"/>
      <c r="L87" s="162"/>
    </row>
    <row r="88" ht="15.75" customHeight="1">
      <c r="A88" s="240"/>
      <c r="B88" s="241"/>
      <c r="C88" s="242"/>
      <c r="D88" s="162"/>
      <c r="E88" s="243"/>
      <c r="F88" s="243"/>
      <c r="G88" s="162"/>
      <c r="H88" s="162"/>
      <c r="I88" s="162"/>
      <c r="J88" s="162"/>
      <c r="K88" s="162"/>
      <c r="L88" s="162"/>
    </row>
    <row r="89" ht="15.75" customHeight="1">
      <c r="A89" s="240"/>
      <c r="B89" s="241"/>
      <c r="C89" s="242"/>
      <c r="D89" s="162"/>
      <c r="E89" s="243"/>
      <c r="F89" s="243"/>
      <c r="G89" s="162"/>
      <c r="H89" s="162"/>
      <c r="I89" s="162"/>
      <c r="J89" s="162"/>
      <c r="K89" s="162"/>
      <c r="L89" s="162"/>
    </row>
    <row r="90" ht="15.75" customHeight="1">
      <c r="A90" s="240"/>
      <c r="B90" s="241"/>
      <c r="C90" s="242"/>
      <c r="D90" s="162"/>
      <c r="E90" s="243"/>
      <c r="F90" s="243"/>
      <c r="G90" s="162"/>
      <c r="H90" s="162"/>
      <c r="I90" s="162"/>
      <c r="J90" s="162"/>
      <c r="K90" s="162"/>
      <c r="L90" s="162"/>
    </row>
    <row r="91" ht="15.75" customHeight="1">
      <c r="A91" s="240"/>
      <c r="B91" s="241"/>
      <c r="C91" s="242"/>
      <c r="D91" s="162"/>
      <c r="E91" s="243"/>
      <c r="F91" s="243"/>
      <c r="G91" s="162"/>
      <c r="H91" s="162"/>
      <c r="I91" s="162"/>
      <c r="J91" s="162"/>
      <c r="K91" s="162"/>
      <c r="L91" s="162"/>
    </row>
    <row r="92" ht="15.75" customHeight="1">
      <c r="A92" s="240"/>
      <c r="B92" s="241"/>
      <c r="C92" s="242"/>
      <c r="D92" s="162"/>
      <c r="E92" s="243"/>
      <c r="F92" s="243"/>
      <c r="G92" s="162"/>
      <c r="H92" s="162"/>
      <c r="I92" s="162"/>
      <c r="J92" s="162"/>
      <c r="K92" s="162"/>
      <c r="L92" s="162"/>
    </row>
    <row r="93" ht="15.75" customHeight="1">
      <c r="A93" s="240"/>
      <c r="B93" s="241"/>
      <c r="C93" s="242"/>
      <c r="D93" s="162"/>
      <c r="E93" s="243"/>
      <c r="F93" s="243"/>
      <c r="G93" s="162"/>
      <c r="H93" s="162"/>
      <c r="I93" s="162"/>
      <c r="J93" s="162"/>
      <c r="K93" s="162"/>
      <c r="L93" s="162"/>
    </row>
    <row r="94" ht="15.75" customHeight="1">
      <c r="A94" s="240"/>
      <c r="B94" s="241"/>
      <c r="C94" s="242"/>
      <c r="D94" s="162"/>
      <c r="E94" s="243"/>
      <c r="F94" s="243"/>
      <c r="G94" s="162"/>
      <c r="H94" s="162"/>
      <c r="I94" s="162"/>
      <c r="J94" s="162"/>
      <c r="K94" s="162"/>
      <c r="L94" s="162"/>
    </row>
    <row r="95" ht="15.75" customHeight="1">
      <c r="A95" s="240"/>
      <c r="B95" s="241"/>
      <c r="C95" s="242"/>
      <c r="D95" s="162"/>
      <c r="E95" s="243"/>
      <c r="F95" s="243"/>
      <c r="G95" s="162"/>
      <c r="H95" s="162"/>
      <c r="I95" s="162"/>
      <c r="J95" s="162"/>
      <c r="K95" s="162"/>
      <c r="L95" s="162"/>
    </row>
    <row r="96" ht="15.75" customHeight="1">
      <c r="A96" s="240"/>
      <c r="B96" s="241"/>
      <c r="C96" s="242"/>
      <c r="D96" s="162"/>
      <c r="E96" s="243"/>
      <c r="F96" s="243"/>
      <c r="G96" s="162"/>
      <c r="H96" s="162"/>
      <c r="I96" s="162"/>
      <c r="J96" s="162"/>
      <c r="K96" s="162"/>
      <c r="L96" s="162"/>
    </row>
    <row r="97" ht="15.75" customHeight="1">
      <c r="A97" s="240"/>
      <c r="B97" s="241"/>
      <c r="C97" s="242"/>
      <c r="D97" s="162"/>
      <c r="E97" s="243"/>
      <c r="F97" s="243"/>
      <c r="G97" s="162"/>
      <c r="H97" s="162"/>
      <c r="I97" s="162"/>
      <c r="J97" s="162"/>
      <c r="K97" s="162"/>
      <c r="L97" s="162"/>
    </row>
    <row r="98" ht="15.75" customHeight="1">
      <c r="A98" s="240"/>
      <c r="B98" s="241"/>
      <c r="C98" s="242"/>
      <c r="D98" s="162"/>
      <c r="E98" s="243"/>
      <c r="F98" s="243"/>
      <c r="G98" s="162"/>
      <c r="H98" s="162"/>
      <c r="I98" s="162"/>
      <c r="J98" s="162"/>
      <c r="K98" s="162"/>
      <c r="L98" s="162"/>
    </row>
    <row r="99" ht="15.75" customHeight="1">
      <c r="A99" s="240"/>
      <c r="B99" s="241"/>
      <c r="C99" s="242"/>
      <c r="D99" s="162"/>
      <c r="E99" s="243"/>
      <c r="F99" s="243"/>
      <c r="G99" s="162"/>
      <c r="H99" s="162"/>
      <c r="I99" s="162"/>
      <c r="J99" s="162"/>
      <c r="K99" s="162"/>
      <c r="L99" s="162"/>
    </row>
    <row r="100" ht="15.75" customHeight="1">
      <c r="A100" s="240"/>
      <c r="B100" s="241"/>
      <c r="C100" s="242"/>
      <c r="D100" s="162"/>
      <c r="E100" s="243"/>
      <c r="F100" s="243"/>
      <c r="G100" s="162"/>
      <c r="H100" s="162"/>
      <c r="I100" s="162"/>
      <c r="J100" s="162"/>
      <c r="K100" s="162"/>
      <c r="L100" s="162"/>
    </row>
    <row r="101" ht="15.75" customHeight="1">
      <c r="A101" s="240"/>
      <c r="B101" s="241"/>
      <c r="C101" s="242"/>
      <c r="D101" s="162"/>
      <c r="E101" s="243"/>
      <c r="F101" s="243"/>
      <c r="G101" s="162"/>
      <c r="H101" s="162"/>
      <c r="I101" s="162"/>
      <c r="J101" s="162"/>
      <c r="K101" s="162"/>
      <c r="L101" s="162"/>
    </row>
    <row r="102" ht="15.75" customHeight="1">
      <c r="A102" s="240"/>
      <c r="B102" s="241"/>
      <c r="C102" s="242"/>
      <c r="D102" s="162"/>
      <c r="E102" s="243"/>
      <c r="F102" s="243"/>
      <c r="G102" s="162"/>
      <c r="H102" s="162"/>
      <c r="I102" s="162"/>
      <c r="J102" s="162"/>
      <c r="K102" s="162"/>
      <c r="L102" s="162"/>
    </row>
    <row r="103" ht="15.75" customHeight="1">
      <c r="A103" s="240"/>
      <c r="B103" s="241"/>
      <c r="C103" s="242"/>
      <c r="D103" s="162"/>
      <c r="E103" s="243"/>
      <c r="F103" s="243"/>
      <c r="G103" s="162"/>
      <c r="H103" s="162"/>
      <c r="I103" s="162"/>
      <c r="J103" s="162"/>
      <c r="K103" s="162"/>
      <c r="L103" s="162"/>
    </row>
    <row r="104" ht="15.75" customHeight="1">
      <c r="A104" s="240"/>
      <c r="B104" s="241"/>
      <c r="C104" s="242"/>
      <c r="D104" s="162"/>
      <c r="E104" s="243"/>
      <c r="F104" s="243"/>
      <c r="G104" s="162"/>
      <c r="H104" s="162"/>
      <c r="I104" s="162"/>
      <c r="J104" s="162"/>
      <c r="K104" s="162"/>
      <c r="L104" s="162"/>
    </row>
    <row r="105" ht="15.75" customHeight="1">
      <c r="A105" s="240"/>
      <c r="B105" s="241"/>
      <c r="C105" s="242"/>
      <c r="D105" s="162"/>
      <c r="E105" s="243"/>
      <c r="F105" s="243"/>
      <c r="G105" s="162"/>
      <c r="H105" s="162"/>
      <c r="I105" s="162"/>
      <c r="J105" s="162"/>
      <c r="K105" s="162"/>
      <c r="L105" s="162"/>
    </row>
    <row r="106" ht="15.75" customHeight="1">
      <c r="A106" s="240"/>
      <c r="B106" s="241"/>
      <c r="C106" s="242"/>
      <c r="D106" s="162"/>
      <c r="E106" s="243"/>
      <c r="F106" s="243"/>
      <c r="G106" s="162"/>
      <c r="H106" s="162"/>
      <c r="I106" s="162"/>
      <c r="J106" s="162"/>
      <c r="K106" s="162"/>
      <c r="L106" s="162"/>
    </row>
    <row r="107" ht="15.75" customHeight="1">
      <c r="A107" s="240"/>
      <c r="B107" s="241"/>
      <c r="C107" s="242"/>
      <c r="D107" s="162"/>
      <c r="E107" s="243"/>
      <c r="F107" s="243"/>
      <c r="G107" s="162"/>
      <c r="H107" s="162"/>
      <c r="I107" s="162"/>
      <c r="J107" s="162"/>
      <c r="K107" s="162"/>
      <c r="L107" s="162"/>
    </row>
    <row r="108" ht="15.75" customHeight="1">
      <c r="A108" s="240"/>
      <c r="B108" s="241"/>
      <c r="C108" s="242"/>
      <c r="D108" s="162"/>
      <c r="E108" s="243"/>
      <c r="F108" s="243"/>
      <c r="G108" s="162"/>
      <c r="H108" s="162"/>
      <c r="I108" s="162"/>
      <c r="J108" s="162"/>
      <c r="K108" s="162"/>
      <c r="L108" s="162"/>
    </row>
    <row r="109" ht="15.75" customHeight="1">
      <c r="A109" s="240"/>
      <c r="B109" s="241"/>
      <c r="C109" s="242"/>
      <c r="D109" s="162"/>
      <c r="E109" s="243"/>
      <c r="F109" s="243"/>
      <c r="G109" s="162"/>
      <c r="H109" s="162"/>
      <c r="I109" s="162"/>
      <c r="J109" s="162"/>
      <c r="K109" s="162"/>
      <c r="L109" s="162"/>
    </row>
    <row r="110" ht="15.75" customHeight="1">
      <c r="A110" s="240"/>
      <c r="B110" s="241"/>
      <c r="C110" s="242"/>
      <c r="D110" s="162"/>
      <c r="E110" s="243"/>
      <c r="F110" s="243"/>
      <c r="G110" s="162"/>
      <c r="H110" s="162"/>
      <c r="I110" s="162"/>
      <c r="J110" s="162"/>
      <c r="K110" s="162"/>
      <c r="L110" s="162"/>
    </row>
    <row r="111" ht="15.75" customHeight="1">
      <c r="A111" s="240"/>
      <c r="B111" s="241"/>
      <c r="C111" s="242"/>
      <c r="D111" s="162"/>
      <c r="E111" s="243"/>
      <c r="F111" s="243"/>
      <c r="G111" s="162"/>
      <c r="H111" s="162"/>
      <c r="I111" s="162"/>
      <c r="J111" s="162"/>
      <c r="K111" s="162"/>
      <c r="L111" s="162"/>
    </row>
    <row r="112" ht="15.75" customHeight="1">
      <c r="A112" s="240"/>
      <c r="B112" s="241"/>
      <c r="C112" s="242"/>
      <c r="D112" s="162"/>
      <c r="E112" s="243"/>
      <c r="F112" s="243"/>
      <c r="G112" s="162"/>
      <c r="H112" s="162"/>
      <c r="I112" s="162"/>
      <c r="J112" s="162"/>
      <c r="K112" s="162"/>
      <c r="L112" s="162"/>
    </row>
    <row r="113" ht="15.75" customHeight="1">
      <c r="A113" s="240"/>
      <c r="B113" s="241"/>
      <c r="C113" s="242"/>
      <c r="D113" s="162"/>
      <c r="E113" s="243"/>
      <c r="F113" s="243"/>
      <c r="G113" s="162"/>
      <c r="H113" s="162"/>
      <c r="I113" s="162"/>
      <c r="J113" s="162"/>
      <c r="K113" s="162"/>
      <c r="L113" s="162"/>
    </row>
    <row r="114" ht="15.75" customHeight="1">
      <c r="A114" s="240"/>
      <c r="B114" s="241"/>
      <c r="C114" s="242"/>
      <c r="D114" s="162"/>
      <c r="E114" s="243"/>
      <c r="F114" s="243"/>
      <c r="G114" s="162"/>
      <c r="H114" s="162"/>
      <c r="I114" s="162"/>
      <c r="J114" s="162"/>
      <c r="K114" s="162"/>
      <c r="L114" s="162"/>
    </row>
    <row r="115" ht="15.75" customHeight="1">
      <c r="A115" s="240"/>
      <c r="B115" s="241"/>
      <c r="C115" s="242"/>
      <c r="D115" s="162"/>
      <c r="E115" s="243"/>
      <c r="F115" s="243"/>
      <c r="G115" s="162"/>
      <c r="H115" s="162"/>
      <c r="I115" s="162"/>
      <c r="J115" s="162"/>
      <c r="K115" s="162"/>
      <c r="L115" s="162"/>
    </row>
    <row r="116" ht="15.75" customHeight="1">
      <c r="A116" s="240"/>
      <c r="B116" s="241"/>
      <c r="C116" s="242"/>
      <c r="D116" s="162"/>
      <c r="E116" s="243"/>
      <c r="F116" s="243"/>
      <c r="G116" s="162"/>
      <c r="H116" s="162"/>
      <c r="I116" s="162"/>
      <c r="J116" s="162"/>
      <c r="K116" s="162"/>
      <c r="L116" s="162"/>
    </row>
    <row r="117" ht="15.75" customHeight="1">
      <c r="A117" s="240"/>
      <c r="B117" s="241"/>
      <c r="C117" s="242"/>
      <c r="D117" s="162"/>
      <c r="E117" s="243"/>
      <c r="F117" s="243"/>
      <c r="G117" s="162"/>
      <c r="H117" s="162"/>
      <c r="I117" s="162"/>
      <c r="J117" s="162"/>
      <c r="K117" s="162"/>
      <c r="L117" s="162"/>
    </row>
    <row r="118" ht="15.75" customHeight="1">
      <c r="A118" s="240"/>
      <c r="B118" s="241"/>
      <c r="C118" s="242"/>
      <c r="D118" s="162"/>
      <c r="E118" s="243"/>
      <c r="F118" s="243"/>
      <c r="G118" s="162"/>
      <c r="H118" s="162"/>
      <c r="I118" s="162"/>
      <c r="J118" s="162"/>
      <c r="K118" s="162"/>
      <c r="L118" s="162"/>
    </row>
    <row r="119" ht="15.75" customHeight="1">
      <c r="A119" s="240"/>
      <c r="B119" s="241"/>
      <c r="C119" s="242"/>
      <c r="D119" s="162"/>
      <c r="E119" s="243"/>
      <c r="F119" s="243"/>
      <c r="G119" s="162"/>
      <c r="H119" s="162"/>
      <c r="I119" s="162"/>
      <c r="J119" s="162"/>
      <c r="K119" s="162"/>
      <c r="L119" s="162"/>
    </row>
    <row r="120" ht="15.75" customHeight="1">
      <c r="A120" s="240"/>
      <c r="B120" s="241"/>
      <c r="C120" s="242"/>
      <c r="D120" s="162"/>
      <c r="E120" s="243"/>
      <c r="F120" s="243"/>
      <c r="G120" s="162"/>
      <c r="H120" s="162"/>
      <c r="I120" s="162"/>
      <c r="J120" s="162"/>
      <c r="K120" s="162"/>
      <c r="L120" s="162"/>
    </row>
    <row r="121" ht="15.75" customHeight="1">
      <c r="A121" s="240"/>
      <c r="B121" s="241"/>
      <c r="C121" s="242"/>
      <c r="D121" s="162"/>
      <c r="E121" s="243"/>
      <c r="F121" s="243"/>
      <c r="G121" s="162"/>
      <c r="H121" s="162"/>
      <c r="I121" s="162"/>
      <c r="J121" s="162"/>
      <c r="K121" s="162"/>
      <c r="L121" s="162"/>
    </row>
    <row r="122" ht="15.75" customHeight="1">
      <c r="A122" s="240"/>
      <c r="B122" s="241"/>
      <c r="C122" s="242"/>
      <c r="D122" s="162"/>
      <c r="E122" s="243"/>
      <c r="F122" s="243"/>
      <c r="G122" s="162"/>
      <c r="H122" s="162"/>
      <c r="I122" s="162"/>
      <c r="J122" s="162"/>
      <c r="K122" s="162"/>
      <c r="L122" s="162"/>
    </row>
    <row r="123" ht="15.75" customHeight="1">
      <c r="A123" s="240"/>
      <c r="B123" s="241"/>
      <c r="C123" s="242"/>
      <c r="D123" s="162"/>
      <c r="E123" s="243"/>
      <c r="F123" s="243"/>
      <c r="G123" s="162"/>
      <c r="H123" s="162"/>
      <c r="I123" s="162"/>
      <c r="J123" s="162"/>
      <c r="K123" s="162"/>
      <c r="L123" s="162"/>
    </row>
    <row r="124" ht="15.75" customHeight="1">
      <c r="A124" s="240"/>
      <c r="B124" s="241"/>
      <c r="C124" s="242"/>
      <c r="D124" s="162"/>
      <c r="E124" s="243"/>
      <c r="F124" s="243"/>
      <c r="G124" s="162"/>
      <c r="H124" s="162"/>
      <c r="I124" s="162"/>
      <c r="J124" s="162"/>
      <c r="K124" s="162"/>
      <c r="L124" s="162"/>
    </row>
    <row r="125" ht="15.75" customHeight="1">
      <c r="A125" s="240"/>
      <c r="B125" s="241"/>
      <c r="C125" s="242"/>
      <c r="D125" s="162"/>
      <c r="E125" s="243"/>
      <c r="F125" s="243"/>
      <c r="G125" s="162"/>
      <c r="H125" s="162"/>
      <c r="I125" s="162"/>
      <c r="J125" s="162"/>
      <c r="K125" s="162"/>
      <c r="L125" s="162"/>
    </row>
    <row r="126" ht="15.75" customHeight="1">
      <c r="A126" s="240"/>
      <c r="B126" s="241"/>
      <c r="C126" s="242"/>
      <c r="D126" s="162"/>
      <c r="E126" s="243"/>
      <c r="F126" s="243"/>
      <c r="G126" s="162"/>
      <c r="H126" s="162"/>
      <c r="I126" s="162"/>
      <c r="J126" s="162"/>
      <c r="K126" s="162"/>
      <c r="L126" s="162"/>
    </row>
    <row r="127" ht="15.75" customHeight="1">
      <c r="A127" s="240"/>
      <c r="B127" s="241"/>
      <c r="C127" s="242"/>
      <c r="D127" s="162"/>
      <c r="E127" s="243"/>
      <c r="F127" s="243"/>
      <c r="G127" s="162"/>
      <c r="H127" s="162"/>
      <c r="I127" s="162"/>
      <c r="J127" s="162"/>
      <c r="K127" s="162"/>
      <c r="L127" s="162"/>
    </row>
    <row r="128" ht="15.75" customHeight="1">
      <c r="A128" s="240"/>
      <c r="B128" s="241"/>
      <c r="C128" s="242"/>
      <c r="D128" s="162"/>
      <c r="E128" s="243"/>
      <c r="F128" s="243"/>
      <c r="G128" s="162"/>
      <c r="H128" s="162"/>
      <c r="I128" s="162"/>
      <c r="J128" s="162"/>
      <c r="K128" s="162"/>
      <c r="L128" s="162"/>
    </row>
    <row r="129" ht="15.75" customHeight="1">
      <c r="A129" s="240"/>
      <c r="B129" s="241"/>
      <c r="C129" s="242"/>
      <c r="D129" s="162"/>
      <c r="E129" s="243"/>
      <c r="F129" s="243"/>
      <c r="G129" s="162"/>
      <c r="H129" s="162"/>
      <c r="I129" s="162"/>
      <c r="J129" s="162"/>
      <c r="K129" s="162"/>
      <c r="L129" s="162"/>
    </row>
    <row r="130" ht="15.75" customHeight="1">
      <c r="A130" s="240"/>
      <c r="B130" s="241"/>
      <c r="C130" s="242"/>
      <c r="D130" s="162"/>
      <c r="E130" s="243"/>
      <c r="F130" s="243"/>
      <c r="G130" s="162"/>
      <c r="H130" s="162"/>
      <c r="I130" s="162"/>
      <c r="J130" s="162"/>
      <c r="K130" s="162"/>
      <c r="L130" s="162"/>
    </row>
    <row r="131" ht="15.75" customHeight="1">
      <c r="A131" s="240"/>
      <c r="B131" s="241"/>
      <c r="C131" s="242"/>
      <c r="D131" s="162"/>
      <c r="E131" s="243"/>
      <c r="F131" s="243"/>
      <c r="G131" s="162"/>
      <c r="H131" s="162"/>
      <c r="I131" s="162"/>
      <c r="J131" s="162"/>
      <c r="K131" s="162"/>
      <c r="L131" s="162"/>
    </row>
    <row r="132" ht="15.75" customHeight="1">
      <c r="A132" s="240"/>
      <c r="B132" s="241"/>
      <c r="C132" s="242"/>
      <c r="D132" s="162"/>
      <c r="E132" s="243"/>
      <c r="F132" s="243"/>
      <c r="G132" s="162"/>
      <c r="H132" s="162"/>
      <c r="I132" s="162"/>
      <c r="J132" s="162"/>
      <c r="K132" s="162"/>
      <c r="L132" s="162"/>
    </row>
    <row r="133" ht="15.75" customHeight="1">
      <c r="A133" s="240"/>
      <c r="B133" s="241"/>
      <c r="C133" s="242"/>
      <c r="D133" s="162"/>
      <c r="E133" s="243"/>
      <c r="F133" s="243"/>
      <c r="G133" s="162"/>
      <c r="H133" s="162"/>
      <c r="I133" s="162"/>
      <c r="J133" s="162"/>
      <c r="K133" s="162"/>
      <c r="L133" s="162"/>
    </row>
    <row r="134" ht="15.75" customHeight="1">
      <c r="A134" s="240"/>
      <c r="B134" s="241"/>
      <c r="C134" s="242"/>
      <c r="D134" s="162"/>
      <c r="E134" s="243"/>
      <c r="F134" s="243"/>
      <c r="G134" s="162"/>
      <c r="H134" s="162"/>
      <c r="I134" s="162"/>
      <c r="J134" s="162"/>
      <c r="K134" s="162"/>
      <c r="L134" s="162"/>
    </row>
    <row r="135" ht="15.75" customHeight="1">
      <c r="A135" s="240"/>
      <c r="B135" s="241"/>
      <c r="C135" s="242"/>
      <c r="D135" s="162"/>
      <c r="E135" s="243"/>
      <c r="F135" s="243"/>
      <c r="G135" s="162"/>
      <c r="H135" s="162"/>
      <c r="I135" s="162"/>
      <c r="J135" s="162"/>
      <c r="K135" s="162"/>
      <c r="L135" s="162"/>
    </row>
    <row r="136" ht="15.75" customHeight="1">
      <c r="A136" s="240"/>
      <c r="B136" s="241"/>
      <c r="C136" s="242"/>
      <c r="D136" s="162"/>
      <c r="E136" s="243"/>
      <c r="F136" s="243"/>
      <c r="G136" s="162"/>
      <c r="H136" s="162"/>
      <c r="I136" s="162"/>
      <c r="J136" s="162"/>
      <c r="K136" s="162"/>
      <c r="L136" s="162"/>
    </row>
    <row r="137" ht="15.75" customHeight="1">
      <c r="A137" s="240"/>
      <c r="B137" s="241"/>
      <c r="C137" s="242"/>
      <c r="D137" s="162"/>
      <c r="E137" s="243"/>
      <c r="F137" s="243"/>
      <c r="G137" s="162"/>
      <c r="H137" s="162"/>
      <c r="I137" s="162"/>
      <c r="J137" s="162"/>
      <c r="K137" s="162"/>
      <c r="L137" s="162"/>
    </row>
    <row r="138" ht="15.75" customHeight="1">
      <c r="A138" s="240"/>
      <c r="B138" s="241"/>
      <c r="C138" s="242"/>
      <c r="D138" s="162"/>
      <c r="E138" s="243"/>
      <c r="F138" s="243"/>
      <c r="G138" s="162"/>
      <c r="H138" s="162"/>
      <c r="I138" s="162"/>
      <c r="J138" s="162"/>
      <c r="K138" s="162"/>
      <c r="L138" s="162"/>
    </row>
    <row r="139" ht="15.75" customHeight="1">
      <c r="A139" s="240"/>
      <c r="B139" s="241"/>
      <c r="C139" s="242"/>
      <c r="D139" s="162"/>
      <c r="E139" s="243"/>
      <c r="F139" s="243"/>
      <c r="G139" s="162"/>
      <c r="H139" s="162"/>
      <c r="I139" s="162"/>
      <c r="J139" s="162"/>
      <c r="K139" s="162"/>
      <c r="L139" s="162"/>
    </row>
    <row r="140" ht="15.75" customHeight="1">
      <c r="A140" s="240"/>
      <c r="B140" s="241"/>
      <c r="C140" s="242"/>
      <c r="D140" s="162"/>
      <c r="E140" s="243"/>
      <c r="F140" s="243"/>
      <c r="G140" s="162"/>
      <c r="H140" s="162"/>
      <c r="I140" s="162"/>
      <c r="J140" s="162"/>
      <c r="K140" s="162"/>
      <c r="L140" s="162"/>
    </row>
    <row r="141" ht="15.75" customHeight="1">
      <c r="A141" s="240"/>
      <c r="B141" s="241"/>
      <c r="C141" s="242"/>
      <c r="D141" s="162"/>
      <c r="E141" s="243"/>
      <c r="F141" s="243"/>
      <c r="G141" s="162"/>
      <c r="H141" s="162"/>
      <c r="I141" s="162"/>
      <c r="J141" s="162"/>
      <c r="K141" s="162"/>
      <c r="L141" s="162"/>
    </row>
    <row r="142" ht="15.75" customHeight="1">
      <c r="A142" s="240"/>
      <c r="B142" s="241"/>
      <c r="C142" s="242"/>
      <c r="D142" s="162"/>
      <c r="E142" s="243"/>
      <c r="F142" s="243"/>
      <c r="G142" s="162"/>
      <c r="H142" s="162"/>
      <c r="I142" s="162"/>
      <c r="J142" s="162"/>
      <c r="K142" s="162"/>
      <c r="L142" s="162"/>
    </row>
    <row r="143" ht="15.75" customHeight="1">
      <c r="A143" s="240"/>
      <c r="B143" s="241"/>
      <c r="C143" s="242"/>
      <c r="D143" s="162"/>
      <c r="E143" s="243"/>
      <c r="F143" s="243"/>
      <c r="G143" s="162"/>
      <c r="H143" s="162"/>
      <c r="I143" s="162"/>
      <c r="J143" s="162"/>
      <c r="K143" s="162"/>
      <c r="L143" s="162"/>
    </row>
    <row r="144" ht="15.75" customHeight="1">
      <c r="A144" s="240"/>
      <c r="B144" s="241"/>
      <c r="C144" s="242"/>
      <c r="D144" s="162"/>
      <c r="E144" s="243"/>
      <c r="F144" s="243"/>
      <c r="G144" s="162"/>
      <c r="H144" s="162"/>
      <c r="I144" s="162"/>
      <c r="J144" s="162"/>
      <c r="K144" s="162"/>
      <c r="L144" s="162"/>
    </row>
    <row r="145" ht="15.75" customHeight="1">
      <c r="A145" s="240"/>
      <c r="B145" s="241"/>
      <c r="C145" s="242"/>
      <c r="D145" s="162"/>
      <c r="E145" s="243"/>
      <c r="F145" s="243"/>
      <c r="G145" s="162"/>
      <c r="H145" s="162"/>
      <c r="I145" s="162"/>
      <c r="J145" s="162"/>
      <c r="K145" s="162"/>
      <c r="L145" s="162"/>
    </row>
    <row r="146" ht="15.75" customHeight="1">
      <c r="A146" s="240"/>
      <c r="B146" s="241"/>
      <c r="C146" s="242"/>
      <c r="D146" s="162"/>
      <c r="E146" s="243"/>
      <c r="F146" s="243"/>
      <c r="G146" s="162"/>
      <c r="H146" s="162"/>
      <c r="I146" s="162"/>
      <c r="J146" s="162"/>
      <c r="K146" s="162"/>
      <c r="L146" s="162"/>
    </row>
    <row r="147" ht="15.75" customHeight="1">
      <c r="A147" s="240"/>
      <c r="B147" s="241"/>
      <c r="C147" s="242"/>
      <c r="D147" s="162"/>
      <c r="E147" s="243"/>
      <c r="F147" s="243"/>
      <c r="G147" s="162"/>
      <c r="H147" s="162"/>
      <c r="I147" s="162"/>
      <c r="J147" s="162"/>
      <c r="K147" s="162"/>
      <c r="L147" s="162"/>
    </row>
    <row r="148" ht="15.75" customHeight="1">
      <c r="A148" s="240"/>
      <c r="B148" s="241"/>
      <c r="C148" s="242"/>
      <c r="D148" s="162"/>
      <c r="E148" s="243"/>
      <c r="F148" s="243"/>
      <c r="G148" s="162"/>
      <c r="H148" s="162"/>
      <c r="I148" s="162"/>
      <c r="J148" s="162"/>
      <c r="K148" s="162"/>
      <c r="L148" s="162"/>
    </row>
    <row r="149" ht="15.75" customHeight="1">
      <c r="A149" s="240"/>
      <c r="B149" s="241"/>
      <c r="C149" s="242"/>
      <c r="D149" s="162"/>
      <c r="E149" s="243"/>
      <c r="F149" s="243"/>
      <c r="G149" s="162"/>
      <c r="H149" s="162"/>
      <c r="I149" s="162"/>
      <c r="J149" s="162"/>
      <c r="K149" s="162"/>
      <c r="L149" s="162"/>
    </row>
    <row r="150" ht="15.75" customHeight="1">
      <c r="A150" s="240"/>
      <c r="B150" s="241"/>
      <c r="C150" s="242"/>
      <c r="D150" s="162"/>
      <c r="E150" s="243"/>
      <c r="F150" s="243"/>
      <c r="G150" s="162"/>
      <c r="H150" s="162"/>
      <c r="I150" s="162"/>
      <c r="J150" s="162"/>
      <c r="K150" s="162"/>
      <c r="L150" s="162"/>
    </row>
    <row r="151" ht="15.75" customHeight="1">
      <c r="A151" s="240"/>
      <c r="B151" s="241"/>
      <c r="C151" s="242"/>
      <c r="D151" s="162"/>
      <c r="E151" s="243"/>
      <c r="F151" s="243"/>
      <c r="G151" s="162"/>
      <c r="H151" s="162"/>
      <c r="I151" s="162"/>
      <c r="J151" s="162"/>
      <c r="K151" s="162"/>
      <c r="L151" s="162"/>
    </row>
    <row r="152" ht="15.75" customHeight="1">
      <c r="A152" s="240"/>
      <c r="B152" s="241"/>
      <c r="C152" s="242"/>
      <c r="D152" s="162"/>
      <c r="E152" s="243"/>
      <c r="F152" s="243"/>
      <c r="G152" s="162"/>
      <c r="H152" s="162"/>
      <c r="I152" s="162"/>
      <c r="J152" s="162"/>
      <c r="K152" s="162"/>
      <c r="L152" s="162"/>
    </row>
    <row r="153" ht="15.75" customHeight="1">
      <c r="A153" s="240"/>
      <c r="B153" s="241"/>
      <c r="C153" s="242"/>
      <c r="D153" s="162"/>
      <c r="E153" s="243"/>
      <c r="F153" s="243"/>
      <c r="G153" s="162"/>
      <c r="H153" s="162"/>
      <c r="I153" s="162"/>
      <c r="J153" s="162"/>
      <c r="K153" s="162"/>
      <c r="L153" s="162"/>
    </row>
    <row r="154" ht="15.75" customHeight="1">
      <c r="A154" s="240"/>
      <c r="B154" s="241"/>
      <c r="C154" s="242"/>
      <c r="D154" s="162"/>
      <c r="E154" s="243"/>
      <c r="F154" s="243"/>
      <c r="G154" s="162"/>
      <c r="H154" s="162"/>
      <c r="I154" s="162"/>
      <c r="J154" s="162"/>
      <c r="K154" s="162"/>
      <c r="L154" s="162"/>
    </row>
    <row r="155" ht="15.75" customHeight="1">
      <c r="A155" s="240"/>
      <c r="B155" s="241"/>
      <c r="C155" s="242"/>
      <c r="D155" s="162"/>
      <c r="E155" s="243"/>
      <c r="F155" s="243"/>
      <c r="G155" s="162"/>
      <c r="H155" s="162"/>
      <c r="I155" s="162"/>
      <c r="J155" s="162"/>
      <c r="K155" s="162"/>
      <c r="L155" s="162"/>
    </row>
    <row r="156" ht="15.75" customHeight="1">
      <c r="A156" s="240"/>
      <c r="B156" s="241"/>
      <c r="C156" s="242"/>
      <c r="D156" s="162"/>
      <c r="E156" s="243"/>
      <c r="F156" s="243"/>
      <c r="G156" s="162"/>
      <c r="H156" s="162"/>
      <c r="I156" s="162"/>
      <c r="J156" s="162"/>
      <c r="K156" s="162"/>
      <c r="L156" s="162"/>
    </row>
    <row r="157" ht="15.75" customHeight="1">
      <c r="A157" s="240"/>
      <c r="B157" s="241"/>
      <c r="C157" s="242"/>
      <c r="D157" s="162"/>
      <c r="E157" s="243"/>
      <c r="F157" s="243"/>
      <c r="G157" s="162"/>
      <c r="H157" s="162"/>
      <c r="I157" s="162"/>
      <c r="J157" s="162"/>
      <c r="K157" s="162"/>
      <c r="L157" s="162"/>
    </row>
    <row r="158" ht="15.75" customHeight="1">
      <c r="A158" s="240"/>
      <c r="B158" s="241"/>
      <c r="C158" s="242"/>
      <c r="D158" s="162"/>
      <c r="E158" s="243"/>
      <c r="F158" s="243"/>
      <c r="G158" s="162"/>
      <c r="H158" s="162"/>
      <c r="I158" s="162"/>
      <c r="J158" s="162"/>
      <c r="K158" s="162"/>
      <c r="L158" s="162"/>
    </row>
    <row r="159" ht="15.75" customHeight="1">
      <c r="A159" s="240"/>
      <c r="B159" s="241"/>
      <c r="C159" s="242"/>
      <c r="D159" s="162"/>
      <c r="E159" s="243"/>
      <c r="F159" s="243"/>
      <c r="G159" s="162"/>
      <c r="H159" s="162"/>
      <c r="I159" s="162"/>
      <c r="J159" s="162"/>
      <c r="K159" s="162"/>
      <c r="L159" s="162"/>
    </row>
    <row r="160" ht="15.75" customHeight="1">
      <c r="A160" s="240"/>
      <c r="B160" s="241"/>
      <c r="C160" s="242"/>
      <c r="D160" s="162"/>
      <c r="E160" s="243"/>
      <c r="F160" s="243"/>
      <c r="G160" s="162"/>
      <c r="H160" s="162"/>
      <c r="I160" s="162"/>
      <c r="J160" s="162"/>
      <c r="K160" s="162"/>
      <c r="L160" s="162"/>
    </row>
    <row r="161" ht="15.75" customHeight="1">
      <c r="A161" s="240"/>
      <c r="B161" s="241"/>
      <c r="C161" s="242"/>
      <c r="D161" s="162"/>
      <c r="E161" s="243"/>
      <c r="F161" s="243"/>
      <c r="G161" s="162"/>
      <c r="H161" s="162"/>
      <c r="I161" s="162"/>
      <c r="J161" s="162"/>
      <c r="K161" s="162"/>
      <c r="L161" s="162"/>
    </row>
    <row r="162" ht="15.75" customHeight="1">
      <c r="A162" s="240"/>
      <c r="B162" s="241"/>
      <c r="C162" s="242"/>
      <c r="D162" s="162"/>
      <c r="E162" s="243"/>
      <c r="F162" s="243"/>
      <c r="G162" s="162"/>
      <c r="H162" s="162"/>
      <c r="I162" s="162"/>
      <c r="J162" s="162"/>
      <c r="K162" s="162"/>
      <c r="L162" s="162"/>
    </row>
    <row r="163" ht="15.75" customHeight="1">
      <c r="A163" s="240"/>
      <c r="B163" s="241"/>
      <c r="C163" s="242"/>
      <c r="D163" s="162"/>
      <c r="E163" s="243"/>
      <c r="F163" s="243"/>
      <c r="G163" s="162"/>
      <c r="H163" s="162"/>
      <c r="I163" s="162"/>
      <c r="J163" s="162"/>
      <c r="K163" s="162"/>
      <c r="L163" s="162"/>
    </row>
    <row r="164" ht="15.75" customHeight="1">
      <c r="A164" s="240"/>
      <c r="B164" s="241"/>
      <c r="C164" s="242"/>
      <c r="D164" s="162"/>
      <c r="E164" s="243"/>
      <c r="F164" s="243"/>
      <c r="G164" s="162"/>
      <c r="H164" s="162"/>
      <c r="I164" s="162"/>
      <c r="J164" s="162"/>
      <c r="K164" s="162"/>
      <c r="L164" s="162"/>
    </row>
    <row r="165" ht="15.75" customHeight="1">
      <c r="A165" s="240"/>
      <c r="B165" s="241"/>
      <c r="C165" s="242"/>
      <c r="D165" s="162"/>
      <c r="E165" s="243"/>
      <c r="F165" s="243"/>
      <c r="G165" s="162"/>
      <c r="H165" s="162"/>
      <c r="I165" s="162"/>
      <c r="J165" s="162"/>
      <c r="K165" s="162"/>
      <c r="L165" s="162"/>
    </row>
    <row r="166" ht="15.75" customHeight="1">
      <c r="A166" s="240"/>
      <c r="B166" s="241"/>
      <c r="C166" s="242"/>
      <c r="D166" s="162"/>
      <c r="E166" s="243"/>
      <c r="F166" s="243"/>
      <c r="G166" s="162"/>
      <c r="H166" s="162"/>
      <c r="I166" s="162"/>
      <c r="J166" s="162"/>
      <c r="K166" s="162"/>
      <c r="L166" s="162"/>
    </row>
    <row r="167" ht="15.75" customHeight="1">
      <c r="A167" s="240"/>
      <c r="B167" s="241"/>
      <c r="C167" s="242"/>
      <c r="D167" s="162"/>
      <c r="E167" s="243"/>
      <c r="F167" s="243"/>
      <c r="G167" s="162"/>
      <c r="H167" s="162"/>
      <c r="I167" s="162"/>
      <c r="J167" s="162"/>
      <c r="K167" s="162"/>
      <c r="L167" s="162"/>
    </row>
    <row r="168" ht="15.75" customHeight="1">
      <c r="A168" s="240"/>
      <c r="B168" s="241"/>
      <c r="C168" s="242"/>
      <c r="D168" s="162"/>
      <c r="E168" s="243"/>
      <c r="F168" s="243"/>
      <c r="G168" s="162"/>
      <c r="H168" s="162"/>
      <c r="I168" s="162"/>
      <c r="J168" s="162"/>
      <c r="K168" s="162"/>
      <c r="L168" s="162"/>
    </row>
    <row r="169" ht="15.75" customHeight="1">
      <c r="A169" s="240"/>
      <c r="B169" s="241"/>
      <c r="C169" s="242"/>
      <c r="D169" s="162"/>
      <c r="E169" s="243"/>
      <c r="F169" s="243"/>
      <c r="G169" s="162"/>
      <c r="H169" s="162"/>
      <c r="I169" s="162"/>
      <c r="J169" s="162"/>
      <c r="K169" s="162"/>
      <c r="L169" s="162"/>
    </row>
    <row r="170" ht="15.75" customHeight="1">
      <c r="A170" s="240"/>
      <c r="B170" s="241"/>
      <c r="C170" s="242"/>
      <c r="D170" s="162"/>
      <c r="E170" s="243"/>
      <c r="F170" s="243"/>
      <c r="G170" s="162"/>
      <c r="H170" s="162"/>
      <c r="I170" s="162"/>
      <c r="J170" s="162"/>
      <c r="K170" s="162"/>
      <c r="L170" s="162"/>
    </row>
    <row r="171" ht="15.75" customHeight="1">
      <c r="A171" s="240"/>
      <c r="B171" s="241"/>
      <c r="C171" s="242"/>
      <c r="D171" s="162"/>
      <c r="E171" s="243"/>
      <c r="F171" s="243"/>
      <c r="G171" s="162"/>
      <c r="H171" s="162"/>
      <c r="I171" s="162"/>
      <c r="J171" s="162"/>
      <c r="K171" s="162"/>
      <c r="L171" s="162"/>
    </row>
    <row r="172" ht="15.75" customHeight="1">
      <c r="A172" s="240"/>
      <c r="B172" s="241"/>
      <c r="C172" s="242"/>
      <c r="D172" s="162"/>
      <c r="E172" s="243"/>
      <c r="F172" s="243"/>
      <c r="G172" s="162"/>
      <c r="H172" s="162"/>
      <c r="I172" s="162"/>
      <c r="J172" s="162"/>
      <c r="K172" s="162"/>
      <c r="L172" s="162"/>
    </row>
    <row r="173" ht="15.75" customHeight="1">
      <c r="A173" s="240"/>
      <c r="B173" s="241"/>
      <c r="C173" s="242"/>
      <c r="D173" s="162"/>
      <c r="E173" s="243"/>
      <c r="F173" s="243"/>
      <c r="G173" s="162"/>
      <c r="H173" s="162"/>
      <c r="I173" s="162"/>
      <c r="J173" s="162"/>
      <c r="K173" s="162"/>
      <c r="L173" s="162"/>
    </row>
    <row r="174" ht="15.75" customHeight="1">
      <c r="A174" s="240"/>
      <c r="B174" s="241"/>
      <c r="C174" s="242"/>
      <c r="D174" s="162"/>
      <c r="E174" s="243"/>
      <c r="F174" s="243"/>
      <c r="G174" s="162"/>
      <c r="H174" s="162"/>
      <c r="I174" s="162"/>
      <c r="J174" s="162"/>
      <c r="K174" s="162"/>
      <c r="L174" s="162"/>
    </row>
    <row r="175" ht="15.75" customHeight="1">
      <c r="A175" s="240"/>
      <c r="B175" s="241"/>
      <c r="C175" s="242"/>
      <c r="D175" s="162"/>
      <c r="E175" s="243"/>
      <c r="F175" s="243"/>
      <c r="G175" s="162"/>
      <c r="H175" s="162"/>
      <c r="I175" s="162"/>
      <c r="J175" s="162"/>
      <c r="K175" s="162"/>
      <c r="L175" s="162"/>
    </row>
    <row r="176" ht="15.75" customHeight="1">
      <c r="A176" s="240"/>
      <c r="B176" s="241"/>
      <c r="C176" s="242"/>
      <c r="D176" s="162"/>
      <c r="E176" s="243"/>
      <c r="F176" s="243"/>
      <c r="G176" s="162"/>
      <c r="H176" s="162"/>
      <c r="I176" s="162"/>
      <c r="J176" s="162"/>
      <c r="K176" s="162"/>
      <c r="L176" s="162"/>
    </row>
    <row r="177" ht="15.75" customHeight="1">
      <c r="A177" s="240"/>
      <c r="B177" s="241"/>
      <c r="C177" s="242"/>
      <c r="D177" s="162"/>
      <c r="E177" s="243"/>
      <c r="F177" s="243"/>
      <c r="G177" s="162"/>
      <c r="H177" s="162"/>
      <c r="I177" s="162"/>
      <c r="J177" s="162"/>
      <c r="K177" s="162"/>
      <c r="L177" s="162"/>
    </row>
    <row r="178" ht="15.75" customHeight="1">
      <c r="A178" s="240"/>
      <c r="B178" s="241"/>
      <c r="C178" s="242"/>
      <c r="D178" s="162"/>
      <c r="E178" s="243"/>
      <c r="F178" s="243"/>
      <c r="G178" s="162"/>
      <c r="H178" s="162"/>
      <c r="I178" s="162"/>
      <c r="J178" s="162"/>
      <c r="K178" s="162"/>
      <c r="L178" s="162"/>
    </row>
    <row r="179" ht="15.75" customHeight="1">
      <c r="A179" s="240"/>
      <c r="B179" s="241"/>
      <c r="C179" s="242"/>
      <c r="D179" s="162"/>
      <c r="E179" s="243"/>
      <c r="F179" s="243"/>
      <c r="G179" s="162"/>
      <c r="H179" s="162"/>
      <c r="I179" s="162"/>
      <c r="J179" s="162"/>
      <c r="K179" s="162"/>
      <c r="L179" s="162"/>
    </row>
    <row r="180" ht="15.75" customHeight="1">
      <c r="A180" s="240"/>
      <c r="B180" s="241"/>
      <c r="C180" s="242"/>
      <c r="D180" s="162"/>
      <c r="E180" s="243"/>
      <c r="F180" s="243"/>
      <c r="G180" s="162"/>
      <c r="H180" s="162"/>
      <c r="I180" s="162"/>
      <c r="J180" s="162"/>
      <c r="K180" s="162"/>
      <c r="L180" s="162"/>
    </row>
    <row r="181" ht="15.75" customHeight="1">
      <c r="A181" s="240"/>
      <c r="B181" s="241"/>
      <c r="C181" s="242"/>
      <c r="D181" s="162"/>
      <c r="E181" s="243"/>
      <c r="F181" s="243"/>
      <c r="G181" s="162"/>
      <c r="H181" s="162"/>
      <c r="I181" s="162"/>
      <c r="J181" s="162"/>
      <c r="K181" s="162"/>
      <c r="L181" s="162"/>
    </row>
    <row r="182" ht="15.75" customHeight="1">
      <c r="A182" s="240"/>
      <c r="B182" s="241"/>
      <c r="C182" s="242"/>
      <c r="D182" s="162"/>
      <c r="E182" s="243"/>
      <c r="F182" s="243"/>
      <c r="G182" s="162"/>
      <c r="H182" s="162"/>
      <c r="I182" s="162"/>
      <c r="J182" s="162"/>
      <c r="K182" s="162"/>
      <c r="L182" s="162"/>
    </row>
    <row r="183" ht="15.75" customHeight="1">
      <c r="A183" s="240"/>
      <c r="B183" s="241"/>
      <c r="C183" s="242"/>
      <c r="D183" s="162"/>
      <c r="E183" s="243"/>
      <c r="F183" s="243"/>
      <c r="G183" s="162"/>
      <c r="H183" s="162"/>
      <c r="I183" s="162"/>
      <c r="J183" s="162"/>
      <c r="K183" s="162"/>
      <c r="L183" s="162"/>
    </row>
    <row r="184" ht="15.75" customHeight="1">
      <c r="A184" s="240"/>
      <c r="B184" s="241"/>
      <c r="C184" s="242"/>
      <c r="D184" s="162"/>
      <c r="E184" s="243"/>
      <c r="F184" s="243"/>
      <c r="G184" s="162"/>
      <c r="H184" s="162"/>
      <c r="I184" s="162"/>
      <c r="J184" s="162"/>
      <c r="K184" s="162"/>
      <c r="L184" s="162"/>
    </row>
    <row r="185" ht="15.75" customHeight="1">
      <c r="A185" s="240"/>
      <c r="B185" s="241"/>
      <c r="C185" s="242"/>
      <c r="D185" s="162"/>
      <c r="E185" s="243"/>
      <c r="F185" s="243"/>
      <c r="G185" s="162"/>
      <c r="H185" s="162"/>
      <c r="I185" s="162"/>
      <c r="J185" s="162"/>
      <c r="K185" s="162"/>
      <c r="L185" s="162"/>
    </row>
    <row r="186" ht="15.75" customHeight="1">
      <c r="A186" s="240"/>
      <c r="B186" s="241"/>
      <c r="C186" s="242"/>
      <c r="D186" s="162"/>
      <c r="E186" s="243"/>
      <c r="F186" s="243"/>
      <c r="G186" s="162"/>
      <c r="H186" s="162"/>
      <c r="I186" s="162"/>
      <c r="J186" s="162"/>
      <c r="K186" s="162"/>
      <c r="L186" s="162"/>
    </row>
    <row r="187" ht="15.75" customHeight="1">
      <c r="A187" s="240"/>
      <c r="B187" s="241"/>
      <c r="C187" s="242"/>
      <c r="D187" s="162"/>
      <c r="E187" s="243"/>
      <c r="F187" s="243"/>
      <c r="G187" s="162"/>
      <c r="H187" s="162"/>
      <c r="I187" s="162"/>
      <c r="J187" s="162"/>
      <c r="K187" s="162"/>
      <c r="L187" s="162"/>
    </row>
    <row r="188" ht="15.75" customHeight="1">
      <c r="A188" s="240"/>
      <c r="B188" s="241"/>
      <c r="C188" s="242"/>
      <c r="D188" s="162"/>
      <c r="E188" s="243"/>
      <c r="F188" s="243"/>
      <c r="G188" s="162"/>
      <c r="H188" s="162"/>
      <c r="I188" s="162"/>
      <c r="J188" s="162"/>
      <c r="K188" s="162"/>
      <c r="L188" s="162"/>
    </row>
    <row r="189" ht="15.75" customHeight="1">
      <c r="A189" s="240"/>
      <c r="B189" s="241"/>
      <c r="C189" s="242"/>
      <c r="D189" s="162"/>
      <c r="E189" s="243"/>
      <c r="F189" s="243"/>
      <c r="G189" s="162"/>
      <c r="H189" s="162"/>
      <c r="I189" s="162"/>
      <c r="J189" s="162"/>
      <c r="K189" s="162"/>
      <c r="L189" s="162"/>
    </row>
    <row r="190" ht="15.75" customHeight="1">
      <c r="A190" s="240"/>
      <c r="B190" s="241"/>
      <c r="C190" s="242"/>
      <c r="D190" s="162"/>
      <c r="E190" s="243"/>
      <c r="F190" s="243"/>
      <c r="G190" s="162"/>
      <c r="H190" s="162"/>
      <c r="I190" s="162"/>
      <c r="J190" s="162"/>
      <c r="K190" s="162"/>
      <c r="L190" s="162"/>
    </row>
    <row r="191" ht="15.75" customHeight="1">
      <c r="A191" s="240"/>
      <c r="B191" s="241"/>
      <c r="C191" s="242"/>
      <c r="D191" s="162"/>
      <c r="E191" s="243"/>
      <c r="F191" s="243"/>
      <c r="G191" s="162"/>
      <c r="H191" s="162"/>
      <c r="I191" s="162"/>
      <c r="J191" s="162"/>
      <c r="K191" s="162"/>
      <c r="L191" s="162"/>
    </row>
    <row r="192" ht="15.75" customHeight="1">
      <c r="A192" s="240"/>
      <c r="B192" s="241"/>
      <c r="C192" s="242"/>
      <c r="D192" s="162"/>
      <c r="E192" s="243"/>
      <c r="F192" s="243"/>
      <c r="G192" s="162"/>
      <c r="H192" s="162"/>
      <c r="I192" s="162"/>
      <c r="J192" s="162"/>
      <c r="K192" s="162"/>
      <c r="L192" s="162"/>
    </row>
    <row r="193" ht="15.75" customHeight="1">
      <c r="A193" s="240"/>
      <c r="B193" s="241"/>
      <c r="C193" s="242"/>
      <c r="D193" s="162"/>
      <c r="E193" s="243"/>
      <c r="F193" s="243"/>
      <c r="G193" s="162"/>
      <c r="H193" s="162"/>
      <c r="I193" s="162"/>
      <c r="J193" s="162"/>
      <c r="K193" s="162"/>
      <c r="L193" s="162"/>
    </row>
    <row r="194" ht="15.75" customHeight="1">
      <c r="A194" s="240"/>
      <c r="B194" s="241"/>
      <c r="C194" s="242"/>
      <c r="D194" s="162"/>
      <c r="E194" s="243"/>
      <c r="F194" s="243"/>
      <c r="G194" s="162"/>
      <c r="H194" s="162"/>
      <c r="I194" s="162"/>
      <c r="J194" s="162"/>
      <c r="K194" s="162"/>
      <c r="L194" s="162"/>
    </row>
    <row r="195" ht="15.75" customHeight="1">
      <c r="A195" s="240"/>
      <c r="B195" s="241"/>
      <c r="C195" s="242"/>
      <c r="D195" s="162"/>
      <c r="E195" s="243"/>
      <c r="F195" s="243"/>
      <c r="G195" s="162"/>
      <c r="H195" s="162"/>
      <c r="I195" s="162"/>
      <c r="J195" s="162"/>
      <c r="K195" s="162"/>
      <c r="L195" s="162"/>
    </row>
    <row r="196" ht="15.75" customHeight="1">
      <c r="A196" s="240"/>
      <c r="B196" s="241"/>
      <c r="C196" s="242"/>
      <c r="D196" s="162"/>
      <c r="E196" s="243"/>
      <c r="F196" s="243"/>
      <c r="G196" s="162"/>
      <c r="H196" s="162"/>
      <c r="I196" s="162"/>
      <c r="J196" s="162"/>
      <c r="K196" s="162"/>
      <c r="L196" s="162"/>
    </row>
    <row r="197" ht="15.75" customHeight="1">
      <c r="A197" s="240"/>
      <c r="B197" s="241"/>
      <c r="C197" s="242"/>
      <c r="D197" s="162"/>
      <c r="E197" s="243"/>
      <c r="F197" s="243"/>
      <c r="G197" s="162"/>
      <c r="H197" s="162"/>
      <c r="I197" s="162"/>
      <c r="J197" s="162"/>
      <c r="K197" s="162"/>
      <c r="L197" s="162"/>
    </row>
    <row r="198" ht="15.75" customHeight="1">
      <c r="A198" s="240"/>
      <c r="B198" s="241"/>
      <c r="C198" s="242"/>
      <c r="D198" s="162"/>
      <c r="E198" s="243"/>
      <c r="F198" s="243"/>
      <c r="G198" s="162"/>
      <c r="H198" s="162"/>
      <c r="I198" s="162"/>
      <c r="J198" s="162"/>
      <c r="K198" s="162"/>
      <c r="L198" s="162"/>
    </row>
    <row r="199" ht="15.75" customHeight="1">
      <c r="A199" s="240"/>
      <c r="B199" s="241"/>
      <c r="C199" s="242"/>
      <c r="D199" s="162"/>
      <c r="E199" s="243"/>
      <c r="F199" s="243"/>
      <c r="G199" s="162"/>
      <c r="H199" s="162"/>
      <c r="I199" s="162"/>
      <c r="J199" s="162"/>
      <c r="K199" s="162"/>
      <c r="L199" s="162"/>
    </row>
    <row r="200" ht="15.75" customHeight="1">
      <c r="A200" s="240"/>
      <c r="B200" s="241"/>
      <c r="C200" s="242"/>
      <c r="D200" s="162"/>
      <c r="E200" s="243"/>
      <c r="F200" s="243"/>
      <c r="G200" s="162"/>
      <c r="H200" s="162"/>
      <c r="I200" s="162"/>
      <c r="J200" s="162"/>
      <c r="K200" s="162"/>
      <c r="L200" s="162"/>
    </row>
    <row r="201" ht="15.75" customHeight="1">
      <c r="A201" s="240"/>
      <c r="B201" s="241"/>
      <c r="C201" s="242"/>
      <c r="D201" s="162"/>
      <c r="E201" s="243"/>
      <c r="F201" s="243"/>
      <c r="G201" s="162"/>
      <c r="H201" s="162"/>
      <c r="I201" s="162"/>
      <c r="J201" s="162"/>
      <c r="K201" s="162"/>
      <c r="L201" s="162"/>
    </row>
    <row r="202" ht="15.75" customHeight="1">
      <c r="A202" s="240"/>
      <c r="B202" s="241"/>
      <c r="C202" s="242"/>
      <c r="D202" s="162"/>
      <c r="E202" s="243"/>
      <c r="F202" s="243"/>
      <c r="G202" s="162"/>
      <c r="H202" s="162"/>
      <c r="I202" s="162"/>
      <c r="J202" s="162"/>
      <c r="K202" s="162"/>
      <c r="L202" s="162"/>
    </row>
    <row r="203" ht="15.75" customHeight="1">
      <c r="A203" s="240"/>
      <c r="B203" s="241"/>
      <c r="C203" s="242"/>
      <c r="D203" s="162"/>
      <c r="E203" s="243"/>
      <c r="F203" s="243"/>
      <c r="G203" s="162"/>
      <c r="H203" s="162"/>
      <c r="I203" s="162"/>
      <c r="J203" s="162"/>
      <c r="K203" s="162"/>
      <c r="L203" s="162"/>
    </row>
    <row r="204" ht="15.75" customHeight="1">
      <c r="A204" s="240"/>
      <c r="B204" s="241"/>
      <c r="C204" s="242"/>
      <c r="D204" s="162"/>
      <c r="E204" s="243"/>
      <c r="F204" s="243"/>
      <c r="G204" s="162"/>
      <c r="H204" s="162"/>
      <c r="I204" s="162"/>
      <c r="J204" s="162"/>
      <c r="K204" s="162"/>
      <c r="L204" s="162"/>
    </row>
    <row r="205" ht="15.75" customHeight="1">
      <c r="A205" s="240"/>
      <c r="B205" s="241"/>
      <c r="C205" s="242"/>
      <c r="D205" s="162"/>
      <c r="E205" s="243"/>
      <c r="F205" s="243"/>
      <c r="G205" s="162"/>
      <c r="H205" s="162"/>
      <c r="I205" s="162"/>
      <c r="J205" s="162"/>
      <c r="K205" s="162"/>
      <c r="L205" s="162"/>
    </row>
    <row r="206" ht="15.75" customHeight="1">
      <c r="A206" s="240"/>
      <c r="B206" s="241"/>
      <c r="C206" s="242"/>
      <c r="D206" s="162"/>
      <c r="E206" s="243"/>
      <c r="F206" s="243"/>
      <c r="G206" s="162"/>
      <c r="H206" s="162"/>
      <c r="I206" s="162"/>
      <c r="J206" s="162"/>
      <c r="K206" s="162"/>
      <c r="L206" s="162"/>
    </row>
    <row r="207" ht="15.75" customHeight="1">
      <c r="A207" s="240"/>
      <c r="B207" s="241"/>
      <c r="C207" s="242"/>
      <c r="D207" s="162"/>
      <c r="E207" s="243"/>
      <c r="F207" s="243"/>
      <c r="G207" s="162"/>
      <c r="H207" s="162"/>
      <c r="I207" s="162"/>
      <c r="J207" s="162"/>
      <c r="K207" s="162"/>
      <c r="L207" s="162"/>
    </row>
    <row r="208" ht="15.75" customHeight="1">
      <c r="A208" s="240"/>
      <c r="B208" s="241"/>
      <c r="C208" s="242"/>
      <c r="D208" s="162"/>
      <c r="E208" s="243"/>
      <c r="F208" s="243"/>
      <c r="G208" s="162"/>
      <c r="H208" s="162"/>
      <c r="I208" s="162"/>
      <c r="J208" s="162"/>
      <c r="K208" s="162"/>
      <c r="L208" s="162"/>
    </row>
    <row r="209" ht="15.75" customHeight="1">
      <c r="A209" s="240"/>
      <c r="B209" s="241"/>
      <c r="C209" s="242"/>
      <c r="D209" s="162"/>
      <c r="E209" s="243"/>
      <c r="F209" s="243"/>
      <c r="G209" s="162"/>
      <c r="H209" s="162"/>
      <c r="I209" s="162"/>
      <c r="J209" s="162"/>
      <c r="K209" s="162"/>
      <c r="L209" s="162"/>
    </row>
    <row r="210" ht="15.75" customHeight="1">
      <c r="A210" s="240"/>
      <c r="B210" s="241"/>
      <c r="C210" s="242"/>
      <c r="D210" s="162"/>
      <c r="E210" s="243"/>
      <c r="F210" s="243"/>
      <c r="G210" s="162"/>
      <c r="H210" s="162"/>
      <c r="I210" s="162"/>
      <c r="J210" s="162"/>
      <c r="K210" s="162"/>
      <c r="L210" s="162"/>
    </row>
    <row r="211" ht="15.75" customHeight="1">
      <c r="A211" s="240"/>
      <c r="B211" s="241"/>
      <c r="C211" s="242"/>
      <c r="D211" s="162"/>
      <c r="E211" s="243"/>
      <c r="F211" s="243"/>
      <c r="G211" s="162"/>
      <c r="H211" s="162"/>
      <c r="I211" s="162"/>
      <c r="J211" s="162"/>
      <c r="K211" s="162"/>
      <c r="L211" s="162"/>
    </row>
    <row r="212" ht="15.75" customHeight="1">
      <c r="A212" s="240"/>
      <c r="B212" s="241"/>
      <c r="C212" s="242"/>
      <c r="D212" s="162"/>
      <c r="E212" s="243"/>
      <c r="F212" s="243"/>
      <c r="G212" s="162"/>
      <c r="H212" s="162"/>
      <c r="I212" s="162"/>
      <c r="J212" s="162"/>
      <c r="K212" s="162"/>
      <c r="L212" s="162"/>
    </row>
    <row r="213" ht="15.75" customHeight="1">
      <c r="A213" s="240"/>
      <c r="B213" s="241"/>
      <c r="C213" s="242"/>
      <c r="D213" s="162"/>
      <c r="E213" s="243"/>
      <c r="F213" s="243"/>
      <c r="G213" s="162"/>
      <c r="H213" s="162"/>
      <c r="I213" s="162"/>
      <c r="J213" s="162"/>
      <c r="K213" s="162"/>
      <c r="L213" s="162"/>
    </row>
    <row r="214" ht="15.75" customHeight="1">
      <c r="A214" s="240"/>
      <c r="B214" s="241"/>
      <c r="C214" s="242"/>
      <c r="D214" s="162"/>
      <c r="E214" s="243"/>
      <c r="F214" s="243"/>
      <c r="G214" s="162"/>
      <c r="H214" s="162"/>
      <c r="I214" s="162"/>
      <c r="J214" s="162"/>
      <c r="K214" s="162"/>
      <c r="L214" s="162"/>
    </row>
    <row r="215" ht="15.75" customHeight="1">
      <c r="A215" s="240"/>
      <c r="B215" s="241"/>
      <c r="C215" s="242"/>
      <c r="D215" s="162"/>
      <c r="E215" s="243"/>
      <c r="F215" s="243"/>
      <c r="G215" s="162"/>
      <c r="H215" s="162"/>
      <c r="I215" s="162"/>
      <c r="J215" s="162"/>
      <c r="K215" s="162"/>
      <c r="L215" s="162"/>
    </row>
    <row r="216" ht="15.75" customHeight="1">
      <c r="A216" s="240"/>
      <c r="B216" s="241"/>
      <c r="C216" s="242"/>
      <c r="D216" s="162"/>
      <c r="E216" s="243"/>
      <c r="F216" s="243"/>
      <c r="G216" s="162"/>
      <c r="H216" s="162"/>
      <c r="I216" s="162"/>
      <c r="J216" s="162"/>
      <c r="K216" s="162"/>
      <c r="L216" s="162"/>
    </row>
    <row r="217" ht="15.75" customHeight="1">
      <c r="A217" s="240"/>
      <c r="B217" s="241"/>
      <c r="C217" s="242"/>
      <c r="D217" s="162"/>
      <c r="E217" s="243"/>
      <c r="F217" s="243"/>
      <c r="G217" s="162"/>
      <c r="H217" s="162"/>
      <c r="I217" s="162"/>
      <c r="J217" s="162"/>
      <c r="K217" s="162"/>
      <c r="L217" s="162"/>
    </row>
    <row r="218" ht="15.75" customHeight="1">
      <c r="A218" s="240"/>
      <c r="B218" s="241"/>
      <c r="C218" s="242"/>
      <c r="D218" s="162"/>
      <c r="E218" s="243"/>
      <c r="F218" s="243"/>
      <c r="G218" s="162"/>
      <c r="H218" s="162"/>
      <c r="I218" s="162"/>
      <c r="J218" s="162"/>
      <c r="K218" s="162"/>
      <c r="L218" s="162"/>
    </row>
    <row r="219" ht="15.75" customHeight="1">
      <c r="A219" s="240"/>
      <c r="B219" s="241"/>
      <c r="C219" s="242"/>
      <c r="D219" s="162"/>
      <c r="E219" s="243"/>
      <c r="F219" s="243"/>
      <c r="G219" s="162"/>
      <c r="H219" s="162"/>
      <c r="I219" s="162"/>
      <c r="J219" s="162"/>
      <c r="K219" s="162"/>
      <c r="L219" s="162"/>
    </row>
    <row r="220" ht="15.75" customHeight="1">
      <c r="A220" s="240"/>
      <c r="B220" s="241"/>
      <c r="C220" s="242"/>
      <c r="D220" s="162"/>
      <c r="E220" s="243"/>
      <c r="F220" s="243"/>
      <c r="G220" s="162"/>
      <c r="H220" s="162"/>
      <c r="I220" s="162"/>
      <c r="J220" s="162"/>
      <c r="K220" s="162"/>
      <c r="L220" s="162"/>
    </row>
    <row r="221" ht="15.75" customHeight="1">
      <c r="A221" s="240"/>
      <c r="B221" s="241"/>
      <c r="C221" s="242"/>
      <c r="D221" s="162"/>
      <c r="E221" s="243"/>
      <c r="F221" s="243"/>
      <c r="G221" s="162"/>
      <c r="H221" s="162"/>
      <c r="I221" s="162"/>
      <c r="J221" s="162"/>
      <c r="K221" s="162"/>
      <c r="L221" s="162"/>
    </row>
    <row r="222" ht="15.75" customHeight="1">
      <c r="A222" s="240"/>
      <c r="B222" s="241"/>
      <c r="C222" s="242"/>
      <c r="D222" s="162"/>
      <c r="E222" s="243"/>
      <c r="F222" s="243"/>
      <c r="G222" s="162"/>
      <c r="H222" s="162"/>
      <c r="I222" s="162"/>
      <c r="J222" s="162"/>
      <c r="K222" s="162"/>
      <c r="L222" s="162"/>
    </row>
    <row r="223" ht="15.75" customHeight="1">
      <c r="A223" s="240"/>
      <c r="B223" s="241"/>
      <c r="C223" s="242"/>
      <c r="D223" s="162"/>
      <c r="E223" s="243"/>
      <c r="F223" s="243"/>
      <c r="G223" s="162"/>
      <c r="H223" s="162"/>
      <c r="I223" s="162"/>
      <c r="J223" s="162"/>
      <c r="K223" s="162"/>
      <c r="L223" s="162"/>
    </row>
    <row r="224" ht="15.75" customHeight="1">
      <c r="A224" s="240"/>
      <c r="B224" s="241"/>
      <c r="C224" s="242"/>
      <c r="D224" s="162"/>
      <c r="E224" s="243"/>
      <c r="F224" s="243"/>
      <c r="G224" s="162"/>
      <c r="H224" s="162"/>
      <c r="I224" s="162"/>
      <c r="J224" s="162"/>
      <c r="K224" s="162"/>
      <c r="L224" s="162"/>
    </row>
    <row r="225" ht="15.75" customHeight="1">
      <c r="A225" s="240"/>
      <c r="B225" s="241"/>
      <c r="C225" s="242"/>
      <c r="D225" s="162"/>
      <c r="E225" s="243"/>
      <c r="F225" s="243"/>
      <c r="G225" s="162"/>
      <c r="H225" s="162"/>
      <c r="I225" s="162"/>
      <c r="J225" s="162"/>
      <c r="K225" s="162"/>
      <c r="L225" s="162"/>
    </row>
    <row r="226" ht="15.75" customHeight="1">
      <c r="A226" s="240"/>
      <c r="B226" s="241"/>
      <c r="C226" s="242"/>
      <c r="D226" s="162"/>
      <c r="E226" s="243"/>
      <c r="F226" s="243"/>
      <c r="G226" s="162"/>
      <c r="H226" s="162"/>
      <c r="I226" s="162"/>
      <c r="J226" s="162"/>
      <c r="K226" s="162"/>
      <c r="L226" s="162"/>
    </row>
    <row r="227" ht="15.75" customHeight="1">
      <c r="A227" s="240"/>
      <c r="B227" s="241"/>
      <c r="C227" s="242"/>
      <c r="D227" s="162"/>
      <c r="E227" s="243"/>
      <c r="F227" s="243"/>
      <c r="G227" s="162"/>
      <c r="H227" s="162"/>
      <c r="I227" s="162"/>
      <c r="J227" s="162"/>
      <c r="K227" s="162"/>
      <c r="L227" s="162"/>
    </row>
    <row r="228" ht="15.75" customHeight="1">
      <c r="A228" s="240"/>
      <c r="B228" s="241"/>
      <c r="C228" s="242"/>
      <c r="D228" s="162"/>
      <c r="E228" s="243"/>
      <c r="F228" s="243"/>
      <c r="G228" s="162"/>
      <c r="H228" s="162"/>
      <c r="I228" s="162"/>
      <c r="J228" s="162"/>
      <c r="K228" s="162"/>
      <c r="L228" s="162"/>
    </row>
    <row r="229" ht="15.75" customHeight="1">
      <c r="A229" s="240"/>
      <c r="B229" s="241"/>
      <c r="C229" s="242"/>
      <c r="D229" s="162"/>
      <c r="E229" s="243"/>
      <c r="F229" s="243"/>
      <c r="G229" s="162"/>
      <c r="H229" s="162"/>
      <c r="I229" s="162"/>
      <c r="J229" s="162"/>
      <c r="K229" s="162"/>
      <c r="L229" s="162"/>
    </row>
    <row r="230" ht="15.75" customHeight="1">
      <c r="A230" s="240"/>
      <c r="B230" s="241"/>
      <c r="C230" s="242"/>
      <c r="D230" s="162"/>
      <c r="E230" s="243"/>
      <c r="F230" s="243"/>
      <c r="G230" s="162"/>
      <c r="H230" s="162"/>
      <c r="I230" s="162"/>
      <c r="J230" s="162"/>
      <c r="K230" s="162"/>
      <c r="L230" s="162"/>
    </row>
    <row r="231" ht="15.75" customHeight="1">
      <c r="A231" s="240"/>
      <c r="B231" s="241"/>
      <c r="C231" s="242"/>
      <c r="D231" s="162"/>
      <c r="E231" s="243"/>
      <c r="F231" s="243"/>
      <c r="G231" s="162"/>
      <c r="H231" s="162"/>
      <c r="I231" s="162"/>
      <c r="J231" s="162"/>
      <c r="K231" s="162"/>
      <c r="L231" s="162"/>
    </row>
    <row r="232" ht="15.75" customHeight="1">
      <c r="A232" s="240"/>
      <c r="B232" s="241"/>
      <c r="C232" s="242"/>
      <c r="D232" s="162"/>
      <c r="E232" s="243"/>
      <c r="F232" s="243"/>
      <c r="G232" s="162"/>
      <c r="H232" s="162"/>
      <c r="I232" s="162"/>
      <c r="J232" s="162"/>
      <c r="K232" s="162"/>
      <c r="L232" s="162"/>
    </row>
    <row r="233" ht="15.75" customHeight="1">
      <c r="A233" s="240"/>
      <c r="B233" s="241"/>
      <c r="C233" s="242"/>
      <c r="D233" s="162"/>
      <c r="E233" s="243"/>
      <c r="F233" s="243"/>
      <c r="G233" s="162"/>
      <c r="H233" s="162"/>
      <c r="I233" s="162"/>
      <c r="J233" s="162"/>
      <c r="K233" s="162"/>
      <c r="L233" s="162"/>
    </row>
    <row r="234" ht="15.75" customHeight="1">
      <c r="A234" s="240"/>
      <c r="B234" s="241"/>
      <c r="C234" s="242"/>
      <c r="D234" s="162"/>
      <c r="E234" s="243"/>
      <c r="F234" s="243"/>
      <c r="G234" s="162"/>
      <c r="H234" s="162"/>
      <c r="I234" s="162"/>
      <c r="J234" s="162"/>
      <c r="K234" s="162"/>
      <c r="L234" s="162"/>
    </row>
    <row r="235" ht="15.75" customHeight="1">
      <c r="A235" s="240"/>
      <c r="B235" s="241"/>
      <c r="C235" s="242"/>
      <c r="D235" s="162"/>
      <c r="E235" s="243"/>
      <c r="F235" s="243"/>
      <c r="G235" s="162"/>
      <c r="H235" s="162"/>
      <c r="I235" s="162"/>
      <c r="J235" s="162"/>
      <c r="K235" s="162"/>
      <c r="L235" s="162"/>
    </row>
    <row r="236" ht="15.75" customHeight="1">
      <c r="A236" s="240"/>
      <c r="B236" s="241"/>
      <c r="C236" s="242"/>
      <c r="D236" s="162"/>
      <c r="E236" s="243"/>
      <c r="F236" s="243"/>
      <c r="G236" s="162"/>
      <c r="H236" s="162"/>
      <c r="I236" s="162"/>
      <c r="J236" s="162"/>
      <c r="K236" s="162"/>
      <c r="L236" s="162"/>
    </row>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36:L36"/>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39"/>
      <c r="B1" s="40"/>
      <c r="C1" s="40"/>
      <c r="D1" s="1"/>
      <c r="E1" s="1"/>
      <c r="F1" s="1"/>
      <c r="G1" s="1"/>
      <c r="H1" s="1"/>
      <c r="I1" s="1"/>
    </row>
    <row r="2" ht="35.25" customHeight="1">
      <c r="A2" s="118" t="s">
        <v>1266</v>
      </c>
      <c r="B2" s="42"/>
      <c r="C2" s="42"/>
      <c r="D2" s="42"/>
      <c r="E2" s="42"/>
      <c r="F2" s="42"/>
      <c r="G2" s="42"/>
      <c r="H2" s="42"/>
      <c r="I2" s="43"/>
      <c r="J2" s="45"/>
      <c r="K2" s="45"/>
      <c r="L2" s="45"/>
      <c r="M2" s="45"/>
      <c r="N2" s="45"/>
      <c r="O2" s="45"/>
      <c r="P2" s="45"/>
      <c r="Q2" s="45"/>
      <c r="R2" s="45"/>
      <c r="S2" s="45"/>
      <c r="T2" s="45"/>
      <c r="U2" s="45"/>
      <c r="V2" s="45"/>
      <c r="W2" s="45"/>
      <c r="X2" s="45"/>
      <c r="Y2" s="45"/>
    </row>
    <row r="3">
      <c r="A3" s="50"/>
      <c r="B3" s="51"/>
      <c r="C3" s="51"/>
      <c r="D3" s="50"/>
      <c r="E3" s="50"/>
      <c r="F3" s="44"/>
      <c r="G3" s="44"/>
      <c r="H3" s="44"/>
      <c r="I3" s="44"/>
      <c r="J3" s="45"/>
      <c r="K3" s="45"/>
      <c r="L3" s="45"/>
      <c r="M3" s="45"/>
      <c r="N3" s="45"/>
      <c r="O3" s="45"/>
      <c r="P3" s="45"/>
      <c r="Q3" s="45"/>
      <c r="R3" s="45"/>
      <c r="S3" s="45"/>
      <c r="T3" s="45"/>
      <c r="U3" s="45"/>
      <c r="V3" s="45"/>
      <c r="W3" s="45"/>
      <c r="X3" s="45"/>
      <c r="Y3" s="45"/>
    </row>
    <row r="4">
      <c r="A4" s="131" t="s">
        <v>1267</v>
      </c>
      <c r="B4" s="42"/>
      <c r="C4" s="42"/>
      <c r="D4" s="42"/>
      <c r="E4" s="42"/>
      <c r="F4" s="42"/>
      <c r="G4" s="42"/>
      <c r="H4" s="42"/>
      <c r="I4" s="43"/>
      <c r="J4" s="45"/>
      <c r="K4" s="45"/>
      <c r="L4" s="45"/>
      <c r="M4" s="45"/>
      <c r="N4" s="45"/>
      <c r="O4" s="45"/>
      <c r="P4" s="45"/>
      <c r="Q4" s="45"/>
      <c r="R4" s="45"/>
      <c r="S4" s="45"/>
      <c r="T4" s="45"/>
      <c r="U4" s="45"/>
      <c r="V4" s="45"/>
      <c r="W4" s="45"/>
      <c r="X4" s="45"/>
      <c r="Y4" s="45"/>
    </row>
    <row r="5" ht="26.25" customHeight="1">
      <c r="A5" s="46" t="s">
        <v>1268</v>
      </c>
      <c r="B5" s="42"/>
      <c r="C5" s="42"/>
      <c r="D5" s="42"/>
      <c r="E5" s="42"/>
      <c r="F5" s="42"/>
      <c r="G5" s="42"/>
      <c r="H5" s="42"/>
      <c r="I5" s="43"/>
      <c r="J5" s="45"/>
      <c r="K5" s="45"/>
      <c r="L5" s="45"/>
      <c r="M5" s="45"/>
      <c r="N5" s="45"/>
      <c r="O5" s="45"/>
      <c r="P5" s="45"/>
      <c r="Q5" s="45"/>
      <c r="R5" s="45"/>
      <c r="S5" s="45"/>
      <c r="T5" s="45"/>
      <c r="U5" s="45"/>
      <c r="V5" s="45"/>
      <c r="W5" s="45"/>
      <c r="X5" s="45"/>
      <c r="Y5" s="45"/>
    </row>
    <row r="6" ht="27.0" customHeight="1">
      <c r="A6" s="46" t="s">
        <v>1269</v>
      </c>
      <c r="B6" s="42"/>
      <c r="C6" s="42"/>
      <c r="D6" s="42"/>
      <c r="E6" s="42"/>
      <c r="F6" s="42"/>
      <c r="G6" s="42"/>
      <c r="H6" s="42"/>
      <c r="I6" s="43"/>
      <c r="J6" s="45"/>
      <c r="K6" s="45"/>
      <c r="L6" s="45"/>
      <c r="M6" s="45"/>
      <c r="N6" s="45"/>
      <c r="O6" s="45"/>
      <c r="P6" s="45"/>
      <c r="Q6" s="45"/>
      <c r="R6" s="45"/>
      <c r="S6" s="45"/>
      <c r="T6" s="45"/>
      <c r="U6" s="45"/>
      <c r="V6" s="45"/>
      <c r="W6" s="45"/>
      <c r="X6" s="45"/>
      <c r="Y6" s="45"/>
    </row>
    <row r="7" ht="26.25" customHeight="1">
      <c r="A7" s="276" t="s">
        <v>1270</v>
      </c>
      <c r="B7" s="42"/>
      <c r="C7" s="42"/>
      <c r="D7" s="42"/>
      <c r="E7" s="42"/>
      <c r="F7" s="42"/>
      <c r="G7" s="42"/>
      <c r="H7" s="42"/>
      <c r="I7" s="43"/>
      <c r="N7" s="277"/>
    </row>
    <row r="8" ht="69.0" customHeight="1">
      <c r="A8" s="276" t="s">
        <v>1271</v>
      </c>
      <c r="B8" s="42"/>
      <c r="C8" s="42"/>
      <c r="D8" s="42"/>
      <c r="E8" s="42"/>
      <c r="F8" s="42"/>
      <c r="G8" s="42"/>
      <c r="H8" s="42"/>
      <c r="I8" s="43"/>
    </row>
    <row r="9" ht="30.75" customHeight="1">
      <c r="A9" s="50"/>
      <c r="B9" s="51"/>
      <c r="C9" s="51"/>
      <c r="D9" s="50"/>
      <c r="E9" s="50"/>
      <c r="F9" s="50"/>
      <c r="G9" s="50"/>
      <c r="H9" s="44"/>
      <c r="I9" s="44"/>
    </row>
    <row r="10" ht="78.0" customHeight="1">
      <c r="A10" s="134" t="s">
        <v>1272</v>
      </c>
      <c r="B10" s="155" t="s">
        <v>1273</v>
      </c>
      <c r="C10" s="135" t="s">
        <v>8</v>
      </c>
      <c r="D10" s="155" t="s">
        <v>1274</v>
      </c>
      <c r="E10" s="120" t="s">
        <v>180</v>
      </c>
      <c r="F10" s="120" t="s">
        <v>181</v>
      </c>
      <c r="G10" s="120" t="s">
        <v>182</v>
      </c>
      <c r="H10" s="134" t="s">
        <v>183</v>
      </c>
      <c r="I10" s="134" t="s">
        <v>187</v>
      </c>
      <c r="J10" s="261" t="s">
        <v>188</v>
      </c>
      <c r="K10" s="45"/>
      <c r="L10" s="45"/>
      <c r="M10" s="45"/>
      <c r="N10" s="45"/>
      <c r="O10" s="45"/>
      <c r="P10" s="45"/>
      <c r="Q10" s="45"/>
      <c r="R10" s="45"/>
      <c r="S10" s="45"/>
      <c r="T10" s="45"/>
      <c r="U10" s="45"/>
      <c r="V10" s="45"/>
      <c r="W10" s="45"/>
      <c r="X10" s="45"/>
      <c r="Y10" s="45"/>
    </row>
    <row r="11">
      <c r="A11" s="65"/>
      <c r="B11" s="65"/>
      <c r="C11" s="68"/>
      <c r="D11" s="65"/>
      <c r="E11" s="68"/>
      <c r="F11" s="68"/>
      <c r="G11" s="68"/>
      <c r="H11" s="159"/>
      <c r="I11" s="278"/>
      <c r="J11" s="279"/>
    </row>
    <row r="12">
      <c r="A12" s="65"/>
      <c r="B12" s="65"/>
      <c r="C12" s="264"/>
      <c r="D12" s="65"/>
      <c r="E12" s="68"/>
      <c r="F12" s="68"/>
      <c r="G12" s="68"/>
      <c r="H12" s="159"/>
      <c r="I12" s="278"/>
      <c r="J12" s="279"/>
    </row>
    <row r="13">
      <c r="A13" s="65"/>
      <c r="B13" s="65"/>
      <c r="C13" s="264"/>
      <c r="D13" s="65"/>
      <c r="E13" s="68"/>
      <c r="F13" s="68"/>
      <c r="G13" s="68"/>
      <c r="H13" s="159"/>
      <c r="I13" s="278"/>
      <c r="J13" s="279"/>
    </row>
    <row r="14">
      <c r="A14" s="65"/>
      <c r="B14" s="65"/>
      <c r="C14" s="264"/>
      <c r="D14" s="65"/>
      <c r="E14" s="68"/>
      <c r="F14" s="68"/>
      <c r="G14" s="68"/>
      <c r="H14" s="159"/>
      <c r="I14" s="278"/>
      <c r="J14" s="279"/>
    </row>
    <row r="15">
      <c r="A15" s="65"/>
      <c r="B15" s="65"/>
      <c r="C15" s="264"/>
      <c r="D15" s="65"/>
      <c r="E15" s="68"/>
      <c r="F15" s="68"/>
      <c r="G15" s="68"/>
      <c r="H15" s="159"/>
      <c r="I15" s="278"/>
      <c r="J15" s="279"/>
    </row>
    <row r="16">
      <c r="A16" s="65"/>
      <c r="B16" s="65"/>
      <c r="C16" s="264"/>
      <c r="D16" s="65"/>
      <c r="E16" s="68"/>
      <c r="F16" s="68"/>
      <c r="G16" s="68"/>
      <c r="H16" s="159"/>
      <c r="I16" s="278"/>
      <c r="J16" s="279"/>
    </row>
    <row r="17">
      <c r="A17" s="65"/>
      <c r="B17" s="65"/>
      <c r="C17" s="264"/>
      <c r="D17" s="65"/>
      <c r="E17" s="68"/>
      <c r="F17" s="68"/>
      <c r="G17" s="68"/>
      <c r="H17" s="159"/>
      <c r="I17" s="278"/>
      <c r="J17" s="279"/>
    </row>
    <row r="18">
      <c r="A18" s="65"/>
      <c r="B18" s="65"/>
      <c r="C18" s="264"/>
      <c r="D18" s="65"/>
      <c r="E18" s="68"/>
      <c r="F18" s="68"/>
      <c r="G18" s="68"/>
      <c r="H18" s="159"/>
      <c r="I18" s="278"/>
      <c r="J18" s="279"/>
    </row>
    <row r="19">
      <c r="A19" s="65"/>
      <c r="B19" s="65"/>
      <c r="C19" s="264"/>
      <c r="D19" s="65"/>
      <c r="E19" s="68"/>
      <c r="F19" s="68"/>
      <c r="G19" s="68"/>
      <c r="H19" s="159"/>
      <c r="I19" s="278"/>
      <c r="J19" s="279"/>
    </row>
    <row r="20">
      <c r="A20" s="65"/>
      <c r="B20" s="65"/>
      <c r="C20" s="264"/>
      <c r="D20" s="65"/>
      <c r="E20" s="68"/>
      <c r="F20" s="68"/>
      <c r="G20" s="68"/>
      <c r="H20" s="159"/>
      <c r="I20" s="278"/>
      <c r="J20" s="279"/>
    </row>
    <row r="21" ht="15.75" customHeight="1">
      <c r="A21" s="65"/>
      <c r="B21" s="65"/>
      <c r="C21" s="264"/>
      <c r="D21" s="65"/>
      <c r="E21" s="68"/>
      <c r="F21" s="68"/>
      <c r="G21" s="68"/>
      <c r="H21" s="159"/>
      <c r="I21" s="278"/>
      <c r="J21" s="279"/>
    </row>
    <row r="22" ht="15.75" customHeight="1">
      <c r="A22" s="65"/>
      <c r="B22" s="65"/>
      <c r="C22" s="264"/>
      <c r="D22" s="65"/>
      <c r="E22" s="68"/>
      <c r="F22" s="68"/>
      <c r="G22" s="68"/>
      <c r="H22" s="159"/>
      <c r="I22" s="278"/>
      <c r="J22" s="279"/>
    </row>
    <row r="23" ht="15.75" customHeight="1">
      <c r="A23" s="65"/>
      <c r="B23" s="65"/>
      <c r="C23" s="264"/>
      <c r="D23" s="65"/>
      <c r="E23" s="68"/>
      <c r="F23" s="68"/>
      <c r="G23" s="68"/>
      <c r="H23" s="159"/>
      <c r="I23" s="278"/>
      <c r="J23" s="279"/>
    </row>
    <row r="24" ht="15.75" customHeight="1">
      <c r="A24" s="65"/>
      <c r="B24" s="65"/>
      <c r="C24" s="264"/>
      <c r="D24" s="65"/>
      <c r="E24" s="68"/>
      <c r="F24" s="68"/>
      <c r="G24" s="68"/>
      <c r="H24" s="159"/>
      <c r="I24" s="278"/>
      <c r="J24" s="279"/>
    </row>
    <row r="25" ht="15.75" customHeight="1">
      <c r="A25" s="65"/>
      <c r="B25" s="65"/>
      <c r="C25" s="264"/>
      <c r="D25" s="65"/>
      <c r="E25" s="68"/>
      <c r="F25" s="68"/>
      <c r="G25" s="68"/>
      <c r="H25" s="159"/>
      <c r="I25" s="278"/>
      <c r="J25" s="279"/>
    </row>
    <row r="26" ht="15.75" customHeight="1">
      <c r="A26" s="65"/>
      <c r="B26" s="65"/>
      <c r="C26" s="264"/>
      <c r="D26" s="65"/>
      <c r="E26" s="68"/>
      <c r="F26" s="68"/>
      <c r="G26" s="68"/>
      <c r="H26" s="159"/>
      <c r="I26" s="278"/>
      <c r="J26" s="279"/>
    </row>
    <row r="27" ht="15.75" customHeight="1">
      <c r="A27" s="65"/>
      <c r="B27" s="65"/>
      <c r="C27" s="264"/>
      <c r="D27" s="65"/>
      <c r="E27" s="68"/>
      <c r="F27" s="68"/>
      <c r="G27" s="68"/>
      <c r="H27" s="159"/>
      <c r="I27" s="278"/>
      <c r="J27" s="279"/>
    </row>
    <row r="28" ht="15.75" customHeight="1">
      <c r="A28" s="65"/>
      <c r="B28" s="65"/>
      <c r="C28" s="264"/>
      <c r="D28" s="65"/>
      <c r="E28" s="68"/>
      <c r="F28" s="68"/>
      <c r="G28" s="68"/>
      <c r="H28" s="159"/>
      <c r="I28" s="278"/>
      <c r="J28" s="279"/>
    </row>
    <row r="29" ht="15.75" customHeight="1">
      <c r="A29" s="65"/>
      <c r="B29" s="65"/>
      <c r="C29" s="264"/>
      <c r="D29" s="65"/>
      <c r="E29" s="68"/>
      <c r="F29" s="68"/>
      <c r="G29" s="68"/>
      <c r="H29" s="159"/>
      <c r="I29" s="278"/>
      <c r="J29" s="279"/>
    </row>
    <row r="30" ht="15.75" customHeight="1">
      <c r="A30" s="65"/>
      <c r="B30" s="65"/>
      <c r="C30" s="264"/>
      <c r="D30" s="65"/>
      <c r="E30" s="68"/>
      <c r="F30" s="68"/>
      <c r="G30" s="68"/>
      <c r="H30" s="159"/>
      <c r="I30" s="278"/>
      <c r="J30" s="279"/>
    </row>
    <row r="31" ht="15.75" customHeight="1">
      <c r="A31" s="65"/>
      <c r="B31" s="65"/>
      <c r="C31" s="264"/>
      <c r="D31" s="65"/>
      <c r="E31" s="68"/>
      <c r="F31" s="68"/>
      <c r="G31" s="68"/>
      <c r="H31" s="159"/>
      <c r="I31" s="278"/>
      <c r="J31" s="279"/>
    </row>
    <row r="32" ht="15.75" customHeight="1">
      <c r="A32" s="65"/>
      <c r="B32" s="65"/>
      <c r="C32" s="264"/>
      <c r="D32" s="65"/>
      <c r="E32" s="68"/>
      <c r="F32" s="68"/>
      <c r="G32" s="68"/>
      <c r="H32" s="159"/>
      <c r="I32" s="278"/>
      <c r="J32" s="279"/>
    </row>
    <row r="33" ht="15.75" customHeight="1">
      <c r="A33" s="65"/>
      <c r="B33" s="65"/>
      <c r="C33" s="264"/>
      <c r="D33" s="65"/>
      <c r="E33" s="68"/>
      <c r="F33" s="68"/>
      <c r="G33" s="68"/>
      <c r="H33" s="159"/>
      <c r="I33" s="278"/>
      <c r="J33" s="279"/>
    </row>
    <row r="34" ht="15.75" customHeight="1">
      <c r="A34" s="65"/>
      <c r="B34" s="65"/>
      <c r="C34" s="68"/>
      <c r="D34" s="65"/>
      <c r="E34" s="68"/>
      <c r="F34" s="68"/>
      <c r="G34" s="68"/>
      <c r="H34" s="159"/>
      <c r="I34" s="278"/>
      <c r="J34" s="279"/>
    </row>
    <row r="35" ht="15.75" customHeight="1">
      <c r="A35" s="65"/>
      <c r="B35" s="65"/>
      <c r="C35" s="68"/>
      <c r="D35" s="65"/>
      <c r="E35" s="68"/>
      <c r="F35" s="68"/>
      <c r="G35" s="68"/>
      <c r="H35" s="159"/>
      <c r="I35" s="278"/>
      <c r="J35" s="279"/>
    </row>
    <row r="36" ht="15.75" customHeight="1">
      <c r="A36" s="65"/>
      <c r="B36" s="65"/>
      <c r="C36" s="68"/>
      <c r="D36" s="65"/>
      <c r="E36" s="68"/>
      <c r="F36" s="68"/>
      <c r="G36" s="68"/>
      <c r="H36" s="159"/>
      <c r="I36" s="278"/>
      <c r="J36" s="279"/>
    </row>
    <row r="37" ht="15.75" customHeight="1">
      <c r="A37" s="65"/>
      <c r="B37" s="65"/>
      <c r="C37" s="68"/>
      <c r="D37" s="65"/>
      <c r="E37" s="68"/>
      <c r="F37" s="68"/>
      <c r="G37" s="68"/>
      <c r="H37" s="159"/>
      <c r="I37" s="278"/>
      <c r="J37" s="279"/>
    </row>
    <row r="38" ht="15.75" customHeight="1">
      <c r="A38" s="114" t="s">
        <v>151</v>
      </c>
      <c r="B38" s="114"/>
      <c r="C38" s="40"/>
      <c r="D38" s="1"/>
      <c r="E38" s="1"/>
      <c r="F38" s="1"/>
      <c r="G38" s="1"/>
      <c r="H38" s="280"/>
      <c r="I38" s="115">
        <f>SUM(I11:I37)</f>
        <v>0</v>
      </c>
    </row>
    <row r="39" ht="15.75" customHeight="1">
      <c r="A39" s="238"/>
      <c r="B39" s="40"/>
      <c r="C39" s="40"/>
      <c r="D39" s="40"/>
      <c r="E39" s="1"/>
      <c r="F39" s="1"/>
      <c r="G39" s="1"/>
      <c r="H39" s="1"/>
      <c r="I39" s="1"/>
    </row>
    <row r="40" ht="15.75" customHeight="1">
      <c r="A40" s="116" t="s">
        <v>500</v>
      </c>
      <c r="B40" s="117"/>
      <c r="C40" s="117"/>
      <c r="D40" s="117"/>
      <c r="E40" s="117"/>
      <c r="F40" s="117"/>
      <c r="G40" s="117"/>
      <c r="H40" s="117"/>
      <c r="I40" s="117"/>
    </row>
    <row r="41" ht="15.75" customHeight="1">
      <c r="A41" s="39"/>
      <c r="B41" s="40"/>
      <c r="C41" s="40"/>
      <c r="D41" s="1"/>
      <c r="E41" s="1"/>
      <c r="F41" s="1"/>
      <c r="G41" s="1"/>
      <c r="H41" s="1"/>
      <c r="I41" s="1"/>
    </row>
    <row r="42" ht="15.75" customHeight="1">
      <c r="A42" s="39"/>
      <c r="B42" s="40"/>
      <c r="C42" s="40"/>
      <c r="D42" s="1"/>
      <c r="E42" s="1"/>
      <c r="F42" s="1"/>
      <c r="G42" s="1"/>
      <c r="H42" s="1"/>
      <c r="I42" s="1"/>
    </row>
    <row r="43" ht="15.75" customHeight="1">
      <c r="A43" s="39"/>
      <c r="B43" s="40"/>
      <c r="C43" s="40"/>
      <c r="D43" s="1"/>
      <c r="E43" s="1"/>
      <c r="F43" s="1"/>
      <c r="G43" s="1"/>
      <c r="H43" s="1"/>
      <c r="I43" s="1"/>
    </row>
    <row r="44" ht="15.75" customHeight="1">
      <c r="A44" s="39"/>
      <c r="B44" s="40"/>
      <c r="C44" s="40"/>
      <c r="D44" s="1"/>
      <c r="E44" s="1"/>
      <c r="F44" s="1"/>
      <c r="G44" s="1"/>
      <c r="H44" s="1"/>
      <c r="I44" s="1"/>
    </row>
    <row r="45" ht="15.75" customHeight="1">
      <c r="A45" s="39"/>
      <c r="B45" s="40"/>
      <c r="C45" s="40"/>
      <c r="D45" s="1"/>
      <c r="E45" s="1"/>
      <c r="F45" s="1"/>
      <c r="G45" s="1"/>
      <c r="H45" s="1"/>
      <c r="I45" s="1"/>
    </row>
    <row r="46" ht="15.75" customHeight="1">
      <c r="A46" s="39"/>
      <c r="B46" s="40"/>
      <c r="C46" s="40"/>
      <c r="D46" s="1"/>
      <c r="E46" s="1"/>
      <c r="F46" s="1"/>
      <c r="G46" s="1"/>
      <c r="H46" s="1"/>
      <c r="I46" s="1"/>
    </row>
    <row r="47" ht="15.75" customHeight="1">
      <c r="A47" s="39"/>
      <c r="B47" s="40"/>
      <c r="C47" s="40"/>
      <c r="D47" s="1"/>
      <c r="E47" s="1"/>
      <c r="F47" s="1"/>
      <c r="G47" s="1"/>
      <c r="H47" s="1"/>
      <c r="I47" s="1"/>
    </row>
    <row r="48" ht="15.75" customHeight="1">
      <c r="A48" s="39"/>
      <c r="B48" s="40"/>
      <c r="C48" s="40"/>
      <c r="D48" s="1"/>
      <c r="E48" s="1"/>
      <c r="F48" s="1"/>
      <c r="G48" s="1"/>
      <c r="H48" s="1"/>
      <c r="I48" s="1"/>
    </row>
    <row r="49" ht="15.75" customHeight="1">
      <c r="A49" s="39"/>
      <c r="B49" s="40"/>
      <c r="C49" s="40"/>
      <c r="D49" s="1"/>
      <c r="E49" s="1"/>
      <c r="F49" s="1"/>
      <c r="G49" s="1"/>
      <c r="H49" s="1"/>
      <c r="I49" s="1"/>
    </row>
    <row r="50" ht="15.75" customHeight="1">
      <c r="A50" s="39"/>
      <c r="B50" s="40"/>
      <c r="C50" s="40"/>
      <c r="D50" s="1"/>
      <c r="E50" s="1"/>
      <c r="F50" s="1"/>
      <c r="G50" s="1"/>
      <c r="H50" s="1"/>
      <c r="I50" s="1"/>
    </row>
    <row r="51" ht="15.75" customHeight="1">
      <c r="A51" s="39"/>
      <c r="B51" s="40"/>
      <c r="C51" s="40"/>
      <c r="D51" s="1"/>
      <c r="E51" s="1"/>
      <c r="F51" s="1"/>
      <c r="G51" s="1"/>
      <c r="H51" s="1"/>
      <c r="I51" s="1"/>
    </row>
    <row r="52" ht="15.75" customHeight="1">
      <c r="A52" s="39"/>
      <c r="B52" s="40"/>
      <c r="C52" s="40"/>
      <c r="D52" s="1"/>
      <c r="E52" s="1"/>
      <c r="F52" s="1"/>
      <c r="G52" s="1"/>
      <c r="H52" s="1"/>
      <c r="I52" s="1"/>
    </row>
    <row r="53" ht="15.75" customHeight="1">
      <c r="A53" s="39"/>
      <c r="B53" s="40"/>
      <c r="C53" s="40"/>
      <c r="D53" s="1"/>
      <c r="E53" s="1"/>
      <c r="F53" s="1"/>
      <c r="G53" s="1"/>
      <c r="H53" s="1"/>
      <c r="I53" s="1"/>
    </row>
    <row r="54" ht="15.75" customHeight="1">
      <c r="A54" s="39"/>
      <c r="B54" s="40"/>
      <c r="C54" s="40"/>
      <c r="D54" s="1"/>
      <c r="E54" s="1"/>
      <c r="F54" s="1"/>
      <c r="G54" s="1"/>
      <c r="H54" s="1"/>
      <c r="I54" s="1"/>
    </row>
    <row r="55" ht="15.75" customHeight="1">
      <c r="A55" s="39"/>
      <c r="B55" s="40"/>
      <c r="C55" s="40"/>
      <c r="D55" s="1"/>
      <c r="E55" s="1"/>
      <c r="F55" s="1"/>
      <c r="G55" s="1"/>
      <c r="H55" s="1"/>
      <c r="I55" s="1"/>
    </row>
    <row r="56" ht="15.75" customHeight="1">
      <c r="A56" s="39"/>
      <c r="B56" s="40"/>
      <c r="C56" s="40"/>
      <c r="D56" s="1"/>
      <c r="E56" s="1"/>
      <c r="F56" s="1"/>
      <c r="G56" s="1"/>
      <c r="H56" s="1"/>
      <c r="I56" s="1"/>
    </row>
    <row r="57" ht="15.75" customHeight="1">
      <c r="A57" s="39"/>
      <c r="B57" s="40"/>
      <c r="C57" s="40"/>
      <c r="D57" s="1"/>
      <c r="E57" s="1"/>
      <c r="F57" s="1"/>
      <c r="G57" s="1"/>
      <c r="H57" s="1"/>
      <c r="I57" s="1"/>
    </row>
    <row r="58" ht="15.75" customHeight="1">
      <c r="A58" s="39"/>
      <c r="B58" s="40"/>
      <c r="C58" s="40"/>
      <c r="D58" s="1"/>
      <c r="E58" s="1"/>
      <c r="F58" s="1"/>
      <c r="G58" s="1"/>
      <c r="H58" s="1"/>
      <c r="I58" s="1"/>
    </row>
    <row r="59" ht="15.75" customHeight="1">
      <c r="A59" s="39"/>
      <c r="B59" s="40"/>
      <c r="C59" s="40"/>
      <c r="D59" s="1"/>
      <c r="E59" s="1"/>
      <c r="F59" s="1"/>
      <c r="G59" s="1"/>
      <c r="H59" s="1"/>
      <c r="I59" s="1"/>
    </row>
    <row r="60" ht="15.75" customHeight="1">
      <c r="A60" s="39"/>
      <c r="B60" s="40"/>
      <c r="C60" s="40"/>
      <c r="D60" s="1"/>
      <c r="E60" s="1"/>
      <c r="F60" s="1"/>
      <c r="G60" s="1"/>
      <c r="H60" s="1"/>
      <c r="I60" s="1"/>
    </row>
    <row r="61" ht="15.75" customHeight="1">
      <c r="A61" s="39"/>
      <c r="B61" s="40"/>
      <c r="C61" s="40"/>
      <c r="D61" s="1"/>
      <c r="E61" s="1"/>
      <c r="F61" s="1"/>
      <c r="G61" s="1"/>
      <c r="H61" s="1"/>
      <c r="I61" s="1"/>
    </row>
    <row r="62" ht="15.75" customHeight="1">
      <c r="A62" s="39"/>
      <c r="B62" s="40"/>
      <c r="C62" s="40"/>
      <c r="D62" s="1"/>
      <c r="E62" s="1"/>
      <c r="F62" s="1"/>
      <c r="G62" s="1"/>
      <c r="H62" s="1"/>
      <c r="I62" s="1"/>
    </row>
    <row r="63" ht="15.75" customHeight="1">
      <c r="A63" s="39"/>
      <c r="B63" s="40"/>
      <c r="C63" s="40"/>
      <c r="D63" s="1"/>
      <c r="E63" s="1"/>
      <c r="F63" s="1"/>
      <c r="G63" s="1"/>
      <c r="H63" s="1"/>
      <c r="I63" s="1"/>
    </row>
    <row r="64" ht="15.75" customHeight="1">
      <c r="A64" s="39"/>
      <c r="B64" s="40"/>
      <c r="C64" s="40"/>
      <c r="D64" s="1"/>
      <c r="E64" s="1"/>
      <c r="F64" s="1"/>
      <c r="G64" s="1"/>
      <c r="H64" s="1"/>
      <c r="I64" s="1"/>
    </row>
    <row r="65" ht="15.75" customHeight="1">
      <c r="A65" s="39"/>
      <c r="B65" s="40"/>
      <c r="C65" s="40"/>
      <c r="D65" s="1"/>
      <c r="E65" s="1"/>
      <c r="F65" s="1"/>
      <c r="G65" s="1"/>
      <c r="H65" s="1"/>
      <c r="I65" s="1"/>
    </row>
    <row r="66" ht="15.75" customHeight="1">
      <c r="A66" s="39"/>
      <c r="B66" s="40"/>
      <c r="C66" s="40"/>
      <c r="D66" s="1"/>
      <c r="E66" s="1"/>
      <c r="F66" s="1"/>
      <c r="G66" s="1"/>
      <c r="H66" s="1"/>
      <c r="I66" s="1"/>
    </row>
    <row r="67" ht="15.75" customHeight="1">
      <c r="A67" s="39"/>
      <c r="B67" s="40"/>
      <c r="C67" s="40"/>
      <c r="D67" s="1"/>
      <c r="E67" s="1"/>
      <c r="F67" s="1"/>
      <c r="G67" s="1"/>
      <c r="H67" s="1"/>
      <c r="I67" s="1"/>
    </row>
    <row r="68" ht="15.75" customHeight="1">
      <c r="A68" s="39"/>
      <c r="B68" s="40"/>
      <c r="C68" s="40"/>
      <c r="D68" s="1"/>
      <c r="E68" s="1"/>
      <c r="F68" s="1"/>
      <c r="G68" s="1"/>
      <c r="H68" s="1"/>
      <c r="I68" s="1"/>
    </row>
    <row r="69" ht="15.75" customHeight="1">
      <c r="A69" s="39"/>
      <c r="B69" s="40"/>
      <c r="C69" s="40"/>
      <c r="D69" s="1"/>
      <c r="E69" s="1"/>
      <c r="F69" s="1"/>
      <c r="G69" s="1"/>
      <c r="H69" s="1"/>
      <c r="I69" s="1"/>
    </row>
    <row r="70" ht="15.75" customHeight="1">
      <c r="A70" s="39"/>
      <c r="B70" s="40"/>
      <c r="C70" s="40"/>
      <c r="D70" s="1"/>
      <c r="E70" s="1"/>
      <c r="F70" s="1"/>
      <c r="G70" s="1"/>
      <c r="H70" s="1"/>
      <c r="I70" s="1"/>
    </row>
    <row r="71" ht="15.75" customHeight="1">
      <c r="A71" s="39"/>
      <c r="B71" s="40"/>
      <c r="C71" s="40"/>
      <c r="D71" s="1"/>
      <c r="E71" s="1"/>
      <c r="F71" s="1"/>
      <c r="G71" s="1"/>
      <c r="H71" s="1"/>
      <c r="I71" s="1"/>
    </row>
    <row r="72" ht="15.75" customHeight="1">
      <c r="A72" s="39"/>
      <c r="B72" s="40"/>
      <c r="C72" s="40"/>
      <c r="D72" s="1"/>
      <c r="E72" s="1"/>
      <c r="F72" s="1"/>
      <c r="G72" s="1"/>
      <c r="H72" s="1"/>
      <c r="I72" s="1"/>
    </row>
    <row r="73" ht="15.75" customHeight="1">
      <c r="A73" s="39"/>
      <c r="B73" s="40"/>
      <c r="C73" s="40"/>
      <c r="D73" s="1"/>
      <c r="E73" s="1"/>
      <c r="F73" s="1"/>
      <c r="G73" s="1"/>
      <c r="H73" s="1"/>
      <c r="I73" s="1"/>
    </row>
    <row r="74" ht="15.75" customHeight="1">
      <c r="A74" s="39"/>
      <c r="B74" s="40"/>
      <c r="C74" s="40"/>
      <c r="D74" s="1"/>
      <c r="E74" s="1"/>
      <c r="F74" s="1"/>
      <c r="G74" s="1"/>
      <c r="H74" s="1"/>
      <c r="I74" s="1"/>
    </row>
    <row r="75" ht="15.75" customHeight="1">
      <c r="A75" s="39"/>
      <c r="B75" s="40"/>
      <c r="C75" s="40"/>
      <c r="D75" s="1"/>
      <c r="E75" s="1"/>
      <c r="F75" s="1"/>
      <c r="G75" s="1"/>
      <c r="H75" s="1"/>
      <c r="I75" s="1"/>
    </row>
    <row r="76" ht="15.75" customHeight="1">
      <c r="A76" s="39"/>
      <c r="B76" s="40"/>
      <c r="C76" s="40"/>
      <c r="D76" s="1"/>
      <c r="E76" s="1"/>
      <c r="F76" s="1"/>
      <c r="G76" s="1"/>
      <c r="H76" s="1"/>
      <c r="I76" s="1"/>
    </row>
    <row r="77" ht="15.75" customHeight="1">
      <c r="A77" s="39"/>
      <c r="B77" s="40"/>
      <c r="C77" s="40"/>
      <c r="D77" s="1"/>
      <c r="E77" s="1"/>
      <c r="F77" s="1"/>
      <c r="G77" s="1"/>
      <c r="H77" s="1"/>
      <c r="I77" s="1"/>
    </row>
    <row r="78" ht="15.75" customHeight="1">
      <c r="A78" s="39"/>
      <c r="B78" s="40"/>
      <c r="C78" s="40"/>
      <c r="D78" s="1"/>
      <c r="E78" s="1"/>
      <c r="F78" s="1"/>
      <c r="G78" s="1"/>
      <c r="H78" s="1"/>
      <c r="I78" s="1"/>
    </row>
    <row r="79" ht="15.75" customHeight="1">
      <c r="A79" s="39"/>
      <c r="B79" s="40"/>
      <c r="C79" s="40"/>
      <c r="D79" s="1"/>
      <c r="E79" s="1"/>
      <c r="F79" s="1"/>
      <c r="G79" s="1"/>
      <c r="H79" s="1"/>
      <c r="I79" s="1"/>
    </row>
    <row r="80" ht="15.75" customHeight="1">
      <c r="A80" s="39"/>
      <c r="B80" s="40"/>
      <c r="C80" s="40"/>
      <c r="D80" s="1"/>
      <c r="E80" s="1"/>
      <c r="F80" s="1"/>
      <c r="G80" s="1"/>
      <c r="H80" s="1"/>
      <c r="I80" s="1"/>
    </row>
    <row r="81" ht="15.75" customHeight="1">
      <c r="A81" s="39"/>
      <c r="B81" s="40"/>
      <c r="C81" s="40"/>
      <c r="D81" s="1"/>
      <c r="E81" s="1"/>
      <c r="F81" s="1"/>
      <c r="G81" s="1"/>
      <c r="H81" s="1"/>
      <c r="I81" s="1"/>
    </row>
    <row r="82" ht="15.75" customHeight="1">
      <c r="A82" s="39"/>
      <c r="B82" s="40"/>
      <c r="C82" s="40"/>
      <c r="D82" s="1"/>
      <c r="E82" s="1"/>
      <c r="F82" s="1"/>
      <c r="G82" s="1"/>
      <c r="H82" s="1"/>
      <c r="I82" s="1"/>
    </row>
    <row r="83" ht="15.75" customHeight="1">
      <c r="A83" s="39"/>
      <c r="B83" s="40"/>
      <c r="C83" s="40"/>
      <c r="D83" s="1"/>
      <c r="E83" s="1"/>
      <c r="F83" s="1"/>
      <c r="G83" s="1"/>
      <c r="H83" s="1"/>
      <c r="I83" s="1"/>
    </row>
    <row r="84" ht="15.75" customHeight="1">
      <c r="A84" s="39"/>
      <c r="B84" s="40"/>
      <c r="C84" s="40"/>
      <c r="D84" s="1"/>
      <c r="E84" s="1"/>
      <c r="F84" s="1"/>
      <c r="G84" s="1"/>
      <c r="H84" s="1"/>
      <c r="I84" s="1"/>
    </row>
    <row r="85" ht="15.75" customHeight="1">
      <c r="A85" s="39"/>
      <c r="B85" s="40"/>
      <c r="C85" s="40"/>
      <c r="D85" s="1"/>
      <c r="E85" s="1"/>
      <c r="F85" s="1"/>
      <c r="G85" s="1"/>
      <c r="H85" s="1"/>
      <c r="I85" s="1"/>
    </row>
    <row r="86" ht="15.75" customHeight="1">
      <c r="A86" s="39"/>
      <c r="B86" s="40"/>
      <c r="C86" s="40"/>
      <c r="D86" s="1"/>
      <c r="E86" s="1"/>
      <c r="F86" s="1"/>
      <c r="G86" s="1"/>
      <c r="H86" s="1"/>
      <c r="I86" s="1"/>
    </row>
    <row r="87" ht="15.75" customHeight="1">
      <c r="A87" s="39"/>
      <c r="B87" s="40"/>
      <c r="C87" s="40"/>
      <c r="D87" s="1"/>
      <c r="E87" s="1"/>
      <c r="F87" s="1"/>
      <c r="G87" s="1"/>
      <c r="H87" s="1"/>
      <c r="I87" s="1"/>
    </row>
    <row r="88" ht="15.75" customHeight="1">
      <c r="A88" s="39"/>
      <c r="B88" s="40"/>
      <c r="C88" s="40"/>
      <c r="D88" s="1"/>
      <c r="E88" s="1"/>
      <c r="F88" s="1"/>
      <c r="G88" s="1"/>
      <c r="H88" s="1"/>
      <c r="I88" s="1"/>
    </row>
    <row r="89" ht="15.75" customHeight="1">
      <c r="A89" s="39"/>
      <c r="B89" s="40"/>
      <c r="C89" s="40"/>
      <c r="D89" s="1"/>
      <c r="E89" s="1"/>
      <c r="F89" s="1"/>
      <c r="G89" s="1"/>
      <c r="H89" s="1"/>
      <c r="I89" s="1"/>
    </row>
    <row r="90" ht="15.75" customHeight="1">
      <c r="A90" s="39"/>
      <c r="B90" s="40"/>
      <c r="C90" s="40"/>
      <c r="D90" s="1"/>
      <c r="E90" s="1"/>
      <c r="F90" s="1"/>
      <c r="G90" s="1"/>
      <c r="H90" s="1"/>
      <c r="I90" s="1"/>
    </row>
    <row r="91" ht="15.75" customHeight="1">
      <c r="A91" s="39"/>
      <c r="B91" s="40"/>
      <c r="C91" s="40"/>
      <c r="D91" s="1"/>
      <c r="E91" s="1"/>
      <c r="F91" s="1"/>
      <c r="G91" s="1"/>
      <c r="H91" s="1"/>
      <c r="I91" s="1"/>
    </row>
    <row r="92" ht="15.75" customHeight="1">
      <c r="A92" s="39"/>
      <c r="B92" s="40"/>
      <c r="C92" s="40"/>
      <c r="D92" s="1"/>
      <c r="E92" s="1"/>
      <c r="F92" s="1"/>
      <c r="G92" s="1"/>
      <c r="H92" s="1"/>
      <c r="I92" s="1"/>
    </row>
    <row r="93" ht="15.75" customHeight="1">
      <c r="A93" s="39"/>
      <c r="B93" s="40"/>
      <c r="C93" s="40"/>
      <c r="D93" s="1"/>
      <c r="E93" s="1"/>
      <c r="F93" s="1"/>
      <c r="G93" s="1"/>
      <c r="H93" s="1"/>
      <c r="I93" s="1"/>
    </row>
    <row r="94" ht="15.75" customHeight="1">
      <c r="A94" s="39"/>
      <c r="B94" s="40"/>
      <c r="C94" s="40"/>
      <c r="D94" s="1"/>
      <c r="E94" s="1"/>
      <c r="F94" s="1"/>
      <c r="G94" s="1"/>
      <c r="H94" s="1"/>
      <c r="I94" s="1"/>
    </row>
    <row r="95" ht="15.75" customHeight="1">
      <c r="A95" s="39"/>
      <c r="B95" s="40"/>
      <c r="C95" s="40"/>
      <c r="D95" s="1"/>
      <c r="E95" s="1"/>
      <c r="F95" s="1"/>
      <c r="G95" s="1"/>
      <c r="H95" s="1"/>
      <c r="I95" s="1"/>
    </row>
    <row r="96" ht="15.75" customHeight="1">
      <c r="A96" s="39"/>
      <c r="B96" s="40"/>
      <c r="C96" s="40"/>
      <c r="D96" s="1"/>
      <c r="E96" s="1"/>
      <c r="F96" s="1"/>
      <c r="G96" s="1"/>
      <c r="H96" s="1"/>
      <c r="I96" s="1"/>
    </row>
    <row r="97" ht="15.75" customHeight="1">
      <c r="A97" s="39"/>
      <c r="B97" s="40"/>
      <c r="C97" s="40"/>
      <c r="D97" s="1"/>
      <c r="E97" s="1"/>
      <c r="F97" s="1"/>
      <c r="G97" s="1"/>
      <c r="H97" s="1"/>
      <c r="I97" s="1"/>
    </row>
    <row r="98" ht="15.75" customHeight="1">
      <c r="A98" s="39"/>
      <c r="B98" s="40"/>
      <c r="C98" s="40"/>
      <c r="D98" s="1"/>
      <c r="E98" s="1"/>
      <c r="F98" s="1"/>
      <c r="G98" s="1"/>
      <c r="H98" s="1"/>
      <c r="I98" s="1"/>
    </row>
    <row r="99" ht="15.75" customHeight="1">
      <c r="A99" s="39"/>
      <c r="B99" s="40"/>
      <c r="C99" s="40"/>
      <c r="D99" s="1"/>
      <c r="E99" s="1"/>
      <c r="F99" s="1"/>
      <c r="G99" s="1"/>
      <c r="H99" s="1"/>
      <c r="I99" s="1"/>
    </row>
    <row r="100" ht="15.75" customHeight="1">
      <c r="A100" s="39"/>
      <c r="B100" s="40"/>
      <c r="C100" s="40"/>
      <c r="D100" s="1"/>
      <c r="E100" s="1"/>
      <c r="F100" s="1"/>
      <c r="G100" s="1"/>
      <c r="H100" s="1"/>
      <c r="I100" s="1"/>
    </row>
    <row r="101" ht="15.75" customHeight="1">
      <c r="A101" s="39"/>
      <c r="B101" s="40"/>
      <c r="C101" s="40"/>
      <c r="D101" s="1"/>
      <c r="E101" s="1"/>
      <c r="F101" s="1"/>
      <c r="G101" s="1"/>
      <c r="H101" s="1"/>
      <c r="I101" s="1"/>
    </row>
    <row r="102" ht="15.75" customHeight="1">
      <c r="A102" s="39"/>
      <c r="B102" s="40"/>
      <c r="C102" s="40"/>
      <c r="D102" s="1"/>
      <c r="E102" s="1"/>
      <c r="F102" s="1"/>
      <c r="G102" s="1"/>
      <c r="H102" s="1"/>
      <c r="I102" s="1"/>
    </row>
    <row r="103" ht="15.75" customHeight="1">
      <c r="A103" s="39"/>
      <c r="B103" s="40"/>
      <c r="C103" s="40"/>
      <c r="D103" s="1"/>
      <c r="E103" s="1"/>
      <c r="F103" s="1"/>
      <c r="G103" s="1"/>
      <c r="H103" s="1"/>
      <c r="I103" s="1"/>
    </row>
    <row r="104" ht="15.75" customHeight="1">
      <c r="A104" s="39"/>
      <c r="B104" s="40"/>
      <c r="C104" s="40"/>
      <c r="D104" s="1"/>
      <c r="E104" s="1"/>
      <c r="F104" s="1"/>
      <c r="G104" s="1"/>
      <c r="H104" s="1"/>
      <c r="I104" s="1"/>
    </row>
    <row r="105" ht="15.75" customHeight="1">
      <c r="A105" s="39"/>
      <c r="B105" s="40"/>
      <c r="C105" s="40"/>
      <c r="D105" s="1"/>
      <c r="E105" s="1"/>
      <c r="F105" s="1"/>
      <c r="G105" s="1"/>
      <c r="H105" s="1"/>
      <c r="I105" s="1"/>
    </row>
    <row r="106" ht="15.75" customHeight="1">
      <c r="A106" s="39"/>
      <c r="B106" s="40"/>
      <c r="C106" s="40"/>
      <c r="D106" s="1"/>
      <c r="E106" s="1"/>
      <c r="F106" s="1"/>
      <c r="G106" s="1"/>
      <c r="H106" s="1"/>
      <c r="I106" s="1"/>
    </row>
    <row r="107" ht="15.75" customHeight="1">
      <c r="A107" s="39"/>
      <c r="B107" s="40"/>
      <c r="C107" s="40"/>
      <c r="D107" s="1"/>
      <c r="E107" s="1"/>
      <c r="F107" s="1"/>
      <c r="G107" s="1"/>
      <c r="H107" s="1"/>
      <c r="I107" s="1"/>
    </row>
    <row r="108" ht="15.75" customHeight="1">
      <c r="A108" s="39"/>
      <c r="B108" s="40"/>
      <c r="C108" s="40"/>
      <c r="D108" s="1"/>
      <c r="E108" s="1"/>
      <c r="F108" s="1"/>
      <c r="G108" s="1"/>
      <c r="H108" s="1"/>
      <c r="I108" s="1"/>
    </row>
    <row r="109" ht="15.75" customHeight="1">
      <c r="A109" s="39"/>
      <c r="B109" s="40"/>
      <c r="C109" s="40"/>
      <c r="D109" s="1"/>
      <c r="E109" s="1"/>
      <c r="F109" s="1"/>
      <c r="G109" s="1"/>
      <c r="H109" s="1"/>
      <c r="I109" s="1"/>
    </row>
    <row r="110" ht="15.75" customHeight="1">
      <c r="A110" s="39"/>
      <c r="B110" s="40"/>
      <c r="C110" s="40"/>
      <c r="D110" s="1"/>
      <c r="E110" s="1"/>
      <c r="F110" s="1"/>
      <c r="G110" s="1"/>
      <c r="H110" s="1"/>
      <c r="I110" s="1"/>
    </row>
    <row r="111" ht="15.75" customHeight="1">
      <c r="A111" s="39"/>
      <c r="B111" s="40"/>
      <c r="C111" s="40"/>
      <c r="D111" s="1"/>
      <c r="E111" s="1"/>
      <c r="F111" s="1"/>
      <c r="G111" s="1"/>
      <c r="H111" s="1"/>
      <c r="I111" s="1"/>
    </row>
    <row r="112" ht="15.75" customHeight="1">
      <c r="A112" s="39"/>
      <c r="B112" s="40"/>
      <c r="C112" s="40"/>
      <c r="D112" s="1"/>
      <c r="E112" s="1"/>
      <c r="F112" s="1"/>
      <c r="G112" s="1"/>
      <c r="H112" s="1"/>
      <c r="I112" s="1"/>
    </row>
    <row r="113" ht="15.75" customHeight="1">
      <c r="A113" s="39"/>
      <c r="B113" s="40"/>
      <c r="C113" s="40"/>
      <c r="D113" s="1"/>
      <c r="E113" s="1"/>
      <c r="F113" s="1"/>
      <c r="G113" s="1"/>
      <c r="H113" s="1"/>
      <c r="I113" s="1"/>
    </row>
    <row r="114" ht="15.75" customHeight="1">
      <c r="A114" s="39"/>
      <c r="B114" s="40"/>
      <c r="C114" s="40"/>
      <c r="D114" s="1"/>
      <c r="E114" s="1"/>
      <c r="F114" s="1"/>
      <c r="G114" s="1"/>
      <c r="H114" s="1"/>
      <c r="I114" s="1"/>
    </row>
    <row r="115" ht="15.75" customHeight="1">
      <c r="A115" s="39"/>
      <c r="B115" s="40"/>
      <c r="C115" s="40"/>
      <c r="D115" s="1"/>
      <c r="E115" s="1"/>
      <c r="F115" s="1"/>
      <c r="G115" s="1"/>
      <c r="H115" s="1"/>
      <c r="I115" s="1"/>
    </row>
    <row r="116" ht="15.75" customHeight="1">
      <c r="A116" s="39"/>
      <c r="B116" s="40"/>
      <c r="C116" s="40"/>
      <c r="D116" s="1"/>
      <c r="E116" s="1"/>
      <c r="F116" s="1"/>
      <c r="G116" s="1"/>
      <c r="H116" s="1"/>
      <c r="I116" s="1"/>
    </row>
    <row r="117" ht="15.75" customHeight="1">
      <c r="A117" s="39"/>
      <c r="B117" s="40"/>
      <c r="C117" s="40"/>
      <c r="D117" s="1"/>
      <c r="E117" s="1"/>
      <c r="F117" s="1"/>
      <c r="G117" s="1"/>
      <c r="H117" s="1"/>
      <c r="I117" s="1"/>
    </row>
    <row r="118" ht="15.75" customHeight="1">
      <c r="A118" s="39"/>
      <c r="B118" s="40"/>
      <c r="C118" s="40"/>
      <c r="D118" s="1"/>
      <c r="E118" s="1"/>
      <c r="F118" s="1"/>
      <c r="G118" s="1"/>
      <c r="H118" s="1"/>
      <c r="I118" s="1"/>
    </row>
    <row r="119" ht="15.75" customHeight="1">
      <c r="A119" s="39"/>
      <c r="B119" s="40"/>
      <c r="C119" s="40"/>
      <c r="D119" s="1"/>
      <c r="E119" s="1"/>
      <c r="F119" s="1"/>
      <c r="G119" s="1"/>
      <c r="H119" s="1"/>
      <c r="I119" s="1"/>
    </row>
    <row r="120" ht="15.75" customHeight="1">
      <c r="A120" s="39"/>
      <c r="B120" s="40"/>
      <c r="C120" s="40"/>
      <c r="D120" s="1"/>
      <c r="E120" s="1"/>
      <c r="F120" s="1"/>
      <c r="G120" s="1"/>
      <c r="H120" s="1"/>
      <c r="I120" s="1"/>
    </row>
    <row r="121" ht="15.75" customHeight="1">
      <c r="A121" s="39"/>
      <c r="B121" s="40"/>
      <c r="C121" s="40"/>
      <c r="D121" s="1"/>
      <c r="E121" s="1"/>
      <c r="F121" s="1"/>
      <c r="G121" s="1"/>
      <c r="H121" s="1"/>
      <c r="I121" s="1"/>
    </row>
    <row r="122" ht="15.75" customHeight="1">
      <c r="A122" s="39"/>
      <c r="B122" s="40"/>
      <c r="C122" s="40"/>
      <c r="D122" s="1"/>
      <c r="E122" s="1"/>
      <c r="F122" s="1"/>
      <c r="G122" s="1"/>
      <c r="H122" s="1"/>
      <c r="I122" s="1"/>
    </row>
    <row r="123" ht="15.75" customHeight="1">
      <c r="A123" s="39"/>
      <c r="B123" s="40"/>
      <c r="C123" s="40"/>
      <c r="D123" s="1"/>
      <c r="E123" s="1"/>
      <c r="F123" s="1"/>
      <c r="G123" s="1"/>
      <c r="H123" s="1"/>
      <c r="I123" s="1"/>
    </row>
    <row r="124" ht="15.75" customHeight="1">
      <c r="A124" s="39"/>
      <c r="B124" s="40"/>
      <c r="C124" s="40"/>
      <c r="D124" s="1"/>
      <c r="E124" s="1"/>
      <c r="F124" s="1"/>
      <c r="G124" s="1"/>
      <c r="H124" s="1"/>
      <c r="I124" s="1"/>
    </row>
    <row r="125" ht="15.75" customHeight="1">
      <c r="A125" s="39"/>
      <c r="B125" s="40"/>
      <c r="C125" s="40"/>
      <c r="D125" s="1"/>
      <c r="E125" s="1"/>
      <c r="F125" s="1"/>
      <c r="G125" s="1"/>
      <c r="H125" s="1"/>
      <c r="I125" s="1"/>
    </row>
    <row r="126" ht="15.75" customHeight="1">
      <c r="A126" s="39"/>
      <c r="B126" s="40"/>
      <c r="C126" s="40"/>
      <c r="D126" s="1"/>
      <c r="E126" s="1"/>
      <c r="F126" s="1"/>
      <c r="G126" s="1"/>
      <c r="H126" s="1"/>
      <c r="I126" s="1"/>
    </row>
    <row r="127" ht="15.75" customHeight="1">
      <c r="A127" s="39"/>
      <c r="B127" s="40"/>
      <c r="C127" s="40"/>
      <c r="D127" s="1"/>
      <c r="E127" s="1"/>
      <c r="F127" s="1"/>
      <c r="G127" s="1"/>
      <c r="H127" s="1"/>
      <c r="I127" s="1"/>
    </row>
    <row r="128" ht="15.75" customHeight="1">
      <c r="A128" s="39"/>
      <c r="B128" s="40"/>
      <c r="C128" s="40"/>
      <c r="D128" s="1"/>
      <c r="E128" s="1"/>
      <c r="F128" s="1"/>
      <c r="G128" s="1"/>
      <c r="H128" s="1"/>
      <c r="I128" s="1"/>
    </row>
    <row r="129" ht="15.75" customHeight="1">
      <c r="A129" s="39"/>
      <c r="B129" s="40"/>
      <c r="C129" s="40"/>
      <c r="D129" s="1"/>
      <c r="E129" s="1"/>
      <c r="F129" s="1"/>
      <c r="G129" s="1"/>
      <c r="H129" s="1"/>
      <c r="I129" s="1"/>
    </row>
    <row r="130" ht="15.75" customHeight="1">
      <c r="A130" s="39"/>
      <c r="B130" s="40"/>
      <c r="C130" s="40"/>
      <c r="D130" s="1"/>
      <c r="E130" s="1"/>
      <c r="F130" s="1"/>
      <c r="G130" s="1"/>
      <c r="H130" s="1"/>
      <c r="I130" s="1"/>
    </row>
    <row r="131" ht="15.75" customHeight="1">
      <c r="A131" s="39"/>
      <c r="B131" s="40"/>
      <c r="C131" s="40"/>
      <c r="D131" s="1"/>
      <c r="E131" s="1"/>
      <c r="F131" s="1"/>
      <c r="G131" s="1"/>
      <c r="H131" s="1"/>
      <c r="I131" s="1"/>
    </row>
    <row r="132" ht="15.75" customHeight="1">
      <c r="A132" s="39"/>
      <c r="B132" s="40"/>
      <c r="C132" s="40"/>
      <c r="D132" s="1"/>
      <c r="E132" s="1"/>
      <c r="F132" s="1"/>
      <c r="G132" s="1"/>
      <c r="H132" s="1"/>
      <c r="I132" s="1"/>
    </row>
    <row r="133" ht="15.75" customHeight="1">
      <c r="A133" s="39"/>
      <c r="B133" s="40"/>
      <c r="C133" s="40"/>
      <c r="D133" s="1"/>
      <c r="E133" s="1"/>
      <c r="F133" s="1"/>
      <c r="G133" s="1"/>
      <c r="H133" s="1"/>
      <c r="I133" s="1"/>
    </row>
    <row r="134" ht="15.75" customHeight="1">
      <c r="A134" s="39"/>
      <c r="B134" s="40"/>
      <c r="C134" s="40"/>
      <c r="D134" s="1"/>
      <c r="E134" s="1"/>
      <c r="F134" s="1"/>
      <c r="G134" s="1"/>
      <c r="H134" s="1"/>
      <c r="I134" s="1"/>
    </row>
    <row r="135" ht="15.75" customHeight="1">
      <c r="A135" s="39"/>
      <c r="B135" s="40"/>
      <c r="C135" s="40"/>
      <c r="D135" s="1"/>
      <c r="E135" s="1"/>
      <c r="F135" s="1"/>
      <c r="G135" s="1"/>
      <c r="H135" s="1"/>
      <c r="I135" s="1"/>
    </row>
    <row r="136" ht="15.75" customHeight="1">
      <c r="A136" s="39"/>
      <c r="B136" s="40"/>
      <c r="C136" s="40"/>
      <c r="D136" s="1"/>
      <c r="E136" s="1"/>
      <c r="F136" s="1"/>
      <c r="G136" s="1"/>
      <c r="H136" s="1"/>
      <c r="I136" s="1"/>
    </row>
    <row r="137" ht="15.75" customHeight="1">
      <c r="A137" s="39"/>
      <c r="B137" s="40"/>
      <c r="C137" s="40"/>
      <c r="D137" s="1"/>
      <c r="E137" s="1"/>
      <c r="F137" s="1"/>
      <c r="G137" s="1"/>
      <c r="H137" s="1"/>
      <c r="I137" s="1"/>
    </row>
    <row r="138" ht="15.75" customHeight="1">
      <c r="A138" s="39"/>
      <c r="B138" s="40"/>
      <c r="C138" s="40"/>
      <c r="D138" s="1"/>
      <c r="E138" s="1"/>
      <c r="F138" s="1"/>
      <c r="G138" s="1"/>
      <c r="H138" s="1"/>
      <c r="I138" s="1"/>
    </row>
    <row r="139" ht="15.75" customHeight="1">
      <c r="A139" s="39"/>
      <c r="B139" s="40"/>
      <c r="C139" s="40"/>
      <c r="D139" s="1"/>
      <c r="E139" s="1"/>
      <c r="F139" s="1"/>
      <c r="G139" s="1"/>
      <c r="H139" s="1"/>
      <c r="I139" s="1"/>
    </row>
    <row r="140" ht="15.75" customHeight="1">
      <c r="A140" s="39"/>
      <c r="B140" s="40"/>
      <c r="C140" s="40"/>
      <c r="D140" s="1"/>
      <c r="E140" s="1"/>
      <c r="F140" s="1"/>
      <c r="G140" s="1"/>
      <c r="H140" s="1"/>
      <c r="I140" s="1"/>
    </row>
    <row r="141" ht="15.75" customHeight="1">
      <c r="A141" s="39"/>
      <c r="B141" s="40"/>
      <c r="C141" s="40"/>
      <c r="D141" s="1"/>
      <c r="E141" s="1"/>
      <c r="F141" s="1"/>
      <c r="G141" s="1"/>
      <c r="H141" s="1"/>
      <c r="I141" s="1"/>
    </row>
    <row r="142" ht="15.75" customHeight="1">
      <c r="A142" s="39"/>
      <c r="B142" s="40"/>
      <c r="C142" s="40"/>
      <c r="D142" s="1"/>
      <c r="E142" s="1"/>
      <c r="F142" s="1"/>
      <c r="G142" s="1"/>
      <c r="H142" s="1"/>
      <c r="I142" s="1"/>
    </row>
    <row r="143" ht="15.75" customHeight="1">
      <c r="A143" s="39"/>
      <c r="B143" s="40"/>
      <c r="C143" s="40"/>
      <c r="D143" s="1"/>
      <c r="E143" s="1"/>
      <c r="F143" s="1"/>
      <c r="G143" s="1"/>
      <c r="H143" s="1"/>
      <c r="I143" s="1"/>
    </row>
    <row r="144" ht="15.75" customHeight="1">
      <c r="A144" s="39"/>
      <c r="B144" s="40"/>
      <c r="C144" s="40"/>
      <c r="D144" s="1"/>
      <c r="E144" s="1"/>
      <c r="F144" s="1"/>
      <c r="G144" s="1"/>
      <c r="H144" s="1"/>
      <c r="I144" s="1"/>
    </row>
    <row r="145" ht="15.75" customHeight="1">
      <c r="A145" s="39"/>
      <c r="B145" s="40"/>
      <c r="C145" s="40"/>
      <c r="D145" s="1"/>
      <c r="E145" s="1"/>
      <c r="F145" s="1"/>
      <c r="G145" s="1"/>
      <c r="H145" s="1"/>
      <c r="I145" s="1"/>
    </row>
    <row r="146" ht="15.75" customHeight="1">
      <c r="A146" s="39"/>
      <c r="B146" s="40"/>
      <c r="C146" s="40"/>
      <c r="D146" s="1"/>
      <c r="E146" s="1"/>
      <c r="F146" s="1"/>
      <c r="G146" s="1"/>
      <c r="H146" s="1"/>
      <c r="I146" s="1"/>
    </row>
    <row r="147" ht="15.75" customHeight="1">
      <c r="A147" s="39"/>
      <c r="B147" s="40"/>
      <c r="C147" s="40"/>
      <c r="D147" s="1"/>
      <c r="E147" s="1"/>
      <c r="F147" s="1"/>
      <c r="G147" s="1"/>
      <c r="H147" s="1"/>
      <c r="I147" s="1"/>
    </row>
    <row r="148" ht="15.75" customHeight="1">
      <c r="A148" s="39"/>
      <c r="B148" s="40"/>
      <c r="C148" s="40"/>
      <c r="D148" s="1"/>
      <c r="E148" s="1"/>
      <c r="F148" s="1"/>
      <c r="G148" s="1"/>
      <c r="H148" s="1"/>
      <c r="I148" s="1"/>
    </row>
    <row r="149" ht="15.75" customHeight="1">
      <c r="A149" s="39"/>
      <c r="B149" s="40"/>
      <c r="C149" s="40"/>
      <c r="D149" s="1"/>
      <c r="E149" s="1"/>
      <c r="F149" s="1"/>
      <c r="G149" s="1"/>
      <c r="H149" s="1"/>
      <c r="I149" s="1"/>
    </row>
    <row r="150" ht="15.75" customHeight="1">
      <c r="A150" s="39"/>
      <c r="B150" s="40"/>
      <c r="C150" s="40"/>
      <c r="D150" s="1"/>
      <c r="E150" s="1"/>
      <c r="F150" s="1"/>
      <c r="G150" s="1"/>
      <c r="H150" s="1"/>
      <c r="I150" s="1"/>
    </row>
    <row r="151" ht="15.75" customHeight="1">
      <c r="A151" s="39"/>
      <c r="B151" s="40"/>
      <c r="C151" s="40"/>
      <c r="D151" s="1"/>
      <c r="E151" s="1"/>
      <c r="F151" s="1"/>
      <c r="G151" s="1"/>
      <c r="H151" s="1"/>
      <c r="I151" s="1"/>
    </row>
    <row r="152" ht="15.75" customHeight="1">
      <c r="A152" s="39"/>
      <c r="B152" s="40"/>
      <c r="C152" s="40"/>
      <c r="D152" s="1"/>
      <c r="E152" s="1"/>
      <c r="F152" s="1"/>
      <c r="G152" s="1"/>
      <c r="H152" s="1"/>
      <c r="I152" s="1"/>
    </row>
    <row r="153" ht="15.75" customHeight="1">
      <c r="A153" s="39"/>
      <c r="B153" s="40"/>
      <c r="C153" s="40"/>
      <c r="D153" s="1"/>
      <c r="E153" s="1"/>
      <c r="F153" s="1"/>
      <c r="G153" s="1"/>
      <c r="H153" s="1"/>
      <c r="I153" s="1"/>
    </row>
    <row r="154" ht="15.75" customHeight="1">
      <c r="A154" s="39"/>
      <c r="B154" s="40"/>
      <c r="C154" s="40"/>
      <c r="D154" s="1"/>
      <c r="E154" s="1"/>
      <c r="F154" s="1"/>
      <c r="G154" s="1"/>
      <c r="H154" s="1"/>
      <c r="I154" s="1"/>
    </row>
    <row r="155" ht="15.75" customHeight="1">
      <c r="A155" s="39"/>
      <c r="B155" s="40"/>
      <c r="C155" s="40"/>
      <c r="D155" s="1"/>
      <c r="E155" s="1"/>
      <c r="F155" s="1"/>
      <c r="G155" s="1"/>
      <c r="H155" s="1"/>
      <c r="I155" s="1"/>
    </row>
    <row r="156" ht="15.75" customHeight="1">
      <c r="A156" s="39"/>
      <c r="B156" s="40"/>
      <c r="C156" s="40"/>
      <c r="D156" s="1"/>
      <c r="E156" s="1"/>
      <c r="F156" s="1"/>
      <c r="G156" s="1"/>
      <c r="H156" s="1"/>
      <c r="I156" s="1"/>
    </row>
    <row r="157" ht="15.75" customHeight="1">
      <c r="A157" s="39"/>
      <c r="B157" s="40"/>
      <c r="C157" s="40"/>
      <c r="D157" s="1"/>
      <c r="E157" s="1"/>
      <c r="F157" s="1"/>
      <c r="G157" s="1"/>
      <c r="H157" s="1"/>
      <c r="I157" s="1"/>
    </row>
    <row r="158" ht="15.75" customHeight="1">
      <c r="A158" s="39"/>
      <c r="B158" s="40"/>
      <c r="C158" s="40"/>
      <c r="D158" s="1"/>
      <c r="E158" s="1"/>
      <c r="F158" s="1"/>
      <c r="G158" s="1"/>
      <c r="H158" s="1"/>
      <c r="I158" s="1"/>
    </row>
    <row r="159" ht="15.75" customHeight="1">
      <c r="A159" s="39"/>
      <c r="B159" s="40"/>
      <c r="C159" s="40"/>
      <c r="D159" s="1"/>
      <c r="E159" s="1"/>
      <c r="F159" s="1"/>
      <c r="G159" s="1"/>
      <c r="H159" s="1"/>
      <c r="I159" s="1"/>
    </row>
    <row r="160" ht="15.75" customHeight="1">
      <c r="A160" s="39"/>
      <c r="B160" s="40"/>
      <c r="C160" s="40"/>
      <c r="D160" s="1"/>
      <c r="E160" s="1"/>
      <c r="F160" s="1"/>
      <c r="G160" s="1"/>
      <c r="H160" s="1"/>
      <c r="I160" s="1"/>
    </row>
    <row r="161" ht="15.75" customHeight="1">
      <c r="A161" s="39"/>
      <c r="B161" s="40"/>
      <c r="C161" s="40"/>
      <c r="D161" s="1"/>
      <c r="E161" s="1"/>
      <c r="F161" s="1"/>
      <c r="G161" s="1"/>
      <c r="H161" s="1"/>
      <c r="I161" s="1"/>
    </row>
    <row r="162" ht="15.75" customHeight="1">
      <c r="A162" s="39"/>
      <c r="B162" s="40"/>
      <c r="C162" s="40"/>
      <c r="D162" s="1"/>
      <c r="E162" s="1"/>
      <c r="F162" s="1"/>
      <c r="G162" s="1"/>
      <c r="H162" s="1"/>
      <c r="I162" s="1"/>
    </row>
    <row r="163" ht="15.75" customHeight="1">
      <c r="A163" s="39"/>
      <c r="B163" s="40"/>
      <c r="C163" s="40"/>
      <c r="D163" s="1"/>
      <c r="E163" s="1"/>
      <c r="F163" s="1"/>
      <c r="G163" s="1"/>
      <c r="H163" s="1"/>
      <c r="I163" s="1"/>
    </row>
    <row r="164" ht="15.75" customHeight="1">
      <c r="A164" s="39"/>
      <c r="B164" s="40"/>
      <c r="C164" s="40"/>
      <c r="D164" s="1"/>
      <c r="E164" s="1"/>
      <c r="F164" s="1"/>
      <c r="G164" s="1"/>
      <c r="H164" s="1"/>
      <c r="I164" s="1"/>
    </row>
    <row r="165" ht="15.75" customHeight="1">
      <c r="A165" s="39"/>
      <c r="B165" s="40"/>
      <c r="C165" s="40"/>
      <c r="D165" s="1"/>
      <c r="E165" s="1"/>
      <c r="F165" s="1"/>
      <c r="G165" s="1"/>
      <c r="H165" s="1"/>
      <c r="I165" s="1"/>
    </row>
    <row r="166" ht="15.75" customHeight="1">
      <c r="A166" s="39"/>
      <c r="B166" s="40"/>
      <c r="C166" s="40"/>
      <c r="D166" s="1"/>
      <c r="E166" s="1"/>
      <c r="F166" s="1"/>
      <c r="G166" s="1"/>
      <c r="H166" s="1"/>
      <c r="I166" s="1"/>
    </row>
    <row r="167" ht="15.75" customHeight="1">
      <c r="A167" s="39"/>
      <c r="B167" s="40"/>
      <c r="C167" s="40"/>
      <c r="D167" s="1"/>
      <c r="E167" s="1"/>
      <c r="F167" s="1"/>
      <c r="G167" s="1"/>
      <c r="H167" s="1"/>
      <c r="I167" s="1"/>
    </row>
    <row r="168" ht="15.75" customHeight="1">
      <c r="A168" s="39"/>
      <c r="B168" s="40"/>
      <c r="C168" s="40"/>
      <c r="D168" s="1"/>
      <c r="E168" s="1"/>
      <c r="F168" s="1"/>
      <c r="G168" s="1"/>
      <c r="H168" s="1"/>
      <c r="I168" s="1"/>
    </row>
    <row r="169" ht="15.75" customHeight="1">
      <c r="A169" s="39"/>
      <c r="B169" s="40"/>
      <c r="C169" s="40"/>
      <c r="D169" s="1"/>
      <c r="E169" s="1"/>
      <c r="F169" s="1"/>
      <c r="G169" s="1"/>
      <c r="H169" s="1"/>
      <c r="I169" s="1"/>
    </row>
    <row r="170" ht="15.75" customHeight="1">
      <c r="A170" s="39"/>
      <c r="B170" s="40"/>
      <c r="C170" s="40"/>
      <c r="D170" s="1"/>
      <c r="E170" s="1"/>
      <c r="F170" s="1"/>
      <c r="G170" s="1"/>
      <c r="H170" s="1"/>
      <c r="I170" s="1"/>
    </row>
    <row r="171" ht="15.75" customHeight="1">
      <c r="A171" s="39"/>
      <c r="B171" s="40"/>
      <c r="C171" s="40"/>
      <c r="D171" s="1"/>
      <c r="E171" s="1"/>
      <c r="F171" s="1"/>
      <c r="G171" s="1"/>
      <c r="H171" s="1"/>
      <c r="I171" s="1"/>
    </row>
    <row r="172" ht="15.75" customHeight="1">
      <c r="A172" s="39"/>
      <c r="B172" s="40"/>
      <c r="C172" s="40"/>
      <c r="D172" s="1"/>
      <c r="E172" s="1"/>
      <c r="F172" s="1"/>
      <c r="G172" s="1"/>
      <c r="H172" s="1"/>
      <c r="I172" s="1"/>
    </row>
    <row r="173" ht="15.75" customHeight="1">
      <c r="A173" s="39"/>
      <c r="B173" s="40"/>
      <c r="C173" s="40"/>
      <c r="D173" s="1"/>
      <c r="E173" s="1"/>
      <c r="F173" s="1"/>
      <c r="G173" s="1"/>
      <c r="H173" s="1"/>
      <c r="I173" s="1"/>
    </row>
    <row r="174" ht="15.75" customHeight="1">
      <c r="A174" s="39"/>
      <c r="B174" s="40"/>
      <c r="C174" s="40"/>
      <c r="D174" s="1"/>
      <c r="E174" s="1"/>
      <c r="F174" s="1"/>
      <c r="G174" s="1"/>
      <c r="H174" s="1"/>
      <c r="I174" s="1"/>
    </row>
    <row r="175" ht="15.75" customHeight="1">
      <c r="A175" s="39"/>
      <c r="B175" s="40"/>
      <c r="C175" s="40"/>
      <c r="D175" s="1"/>
      <c r="E175" s="1"/>
      <c r="F175" s="1"/>
      <c r="G175" s="1"/>
      <c r="H175" s="1"/>
      <c r="I175" s="1"/>
    </row>
    <row r="176" ht="15.75" customHeight="1">
      <c r="A176" s="39"/>
      <c r="B176" s="40"/>
      <c r="C176" s="40"/>
      <c r="D176" s="1"/>
      <c r="E176" s="1"/>
      <c r="F176" s="1"/>
      <c r="G176" s="1"/>
      <c r="H176" s="1"/>
      <c r="I176" s="1"/>
    </row>
    <row r="177" ht="15.75" customHeight="1">
      <c r="A177" s="39"/>
      <c r="B177" s="40"/>
      <c r="C177" s="40"/>
      <c r="D177" s="1"/>
      <c r="E177" s="1"/>
      <c r="F177" s="1"/>
      <c r="G177" s="1"/>
      <c r="H177" s="1"/>
      <c r="I177" s="1"/>
    </row>
    <row r="178" ht="15.75" customHeight="1">
      <c r="A178" s="39"/>
      <c r="B178" s="40"/>
      <c r="C178" s="40"/>
      <c r="D178" s="1"/>
      <c r="E178" s="1"/>
      <c r="F178" s="1"/>
      <c r="G178" s="1"/>
      <c r="H178" s="1"/>
      <c r="I178" s="1"/>
    </row>
    <row r="179" ht="15.75" customHeight="1">
      <c r="A179" s="39"/>
      <c r="B179" s="40"/>
      <c r="C179" s="40"/>
      <c r="D179" s="1"/>
      <c r="E179" s="1"/>
      <c r="F179" s="1"/>
      <c r="G179" s="1"/>
      <c r="H179" s="1"/>
      <c r="I179" s="1"/>
    </row>
    <row r="180" ht="15.75" customHeight="1">
      <c r="A180" s="39"/>
      <c r="B180" s="40"/>
      <c r="C180" s="40"/>
      <c r="D180" s="1"/>
      <c r="E180" s="1"/>
      <c r="F180" s="1"/>
      <c r="G180" s="1"/>
      <c r="H180" s="1"/>
      <c r="I180" s="1"/>
    </row>
    <row r="181" ht="15.75" customHeight="1">
      <c r="A181" s="39"/>
      <c r="B181" s="40"/>
      <c r="C181" s="40"/>
      <c r="D181" s="1"/>
      <c r="E181" s="1"/>
      <c r="F181" s="1"/>
      <c r="G181" s="1"/>
      <c r="H181" s="1"/>
      <c r="I181" s="1"/>
    </row>
    <row r="182" ht="15.75" customHeight="1">
      <c r="A182" s="39"/>
      <c r="B182" s="40"/>
      <c r="C182" s="40"/>
      <c r="D182" s="1"/>
      <c r="E182" s="1"/>
      <c r="F182" s="1"/>
      <c r="G182" s="1"/>
      <c r="H182" s="1"/>
      <c r="I182" s="1"/>
    </row>
    <row r="183" ht="15.75" customHeight="1">
      <c r="A183" s="39"/>
      <c r="B183" s="40"/>
      <c r="C183" s="40"/>
      <c r="D183" s="1"/>
      <c r="E183" s="1"/>
      <c r="F183" s="1"/>
      <c r="G183" s="1"/>
      <c r="H183" s="1"/>
      <c r="I183" s="1"/>
    </row>
    <row r="184" ht="15.75" customHeight="1">
      <c r="A184" s="39"/>
      <c r="B184" s="40"/>
      <c r="C184" s="40"/>
      <c r="D184" s="1"/>
      <c r="E184" s="1"/>
      <c r="F184" s="1"/>
      <c r="G184" s="1"/>
      <c r="H184" s="1"/>
      <c r="I184" s="1"/>
    </row>
    <row r="185" ht="15.75" customHeight="1">
      <c r="A185" s="39"/>
      <c r="B185" s="40"/>
      <c r="C185" s="40"/>
      <c r="D185" s="1"/>
      <c r="E185" s="1"/>
      <c r="F185" s="1"/>
      <c r="G185" s="1"/>
      <c r="H185" s="1"/>
      <c r="I185" s="1"/>
    </row>
    <row r="186" ht="15.75" customHeight="1">
      <c r="A186" s="39"/>
      <c r="B186" s="40"/>
      <c r="C186" s="40"/>
      <c r="D186" s="1"/>
      <c r="E186" s="1"/>
      <c r="F186" s="1"/>
      <c r="G186" s="1"/>
      <c r="H186" s="1"/>
      <c r="I186" s="1"/>
    </row>
    <row r="187" ht="15.75" customHeight="1">
      <c r="A187" s="39"/>
      <c r="B187" s="40"/>
      <c r="C187" s="40"/>
      <c r="D187" s="1"/>
      <c r="E187" s="1"/>
      <c r="F187" s="1"/>
      <c r="G187" s="1"/>
      <c r="H187" s="1"/>
      <c r="I187" s="1"/>
    </row>
    <row r="188" ht="15.75" customHeight="1">
      <c r="A188" s="39"/>
      <c r="B188" s="40"/>
      <c r="C188" s="40"/>
      <c r="D188" s="1"/>
      <c r="E188" s="1"/>
      <c r="F188" s="1"/>
      <c r="G188" s="1"/>
      <c r="H188" s="1"/>
      <c r="I188" s="1"/>
    </row>
    <row r="189" ht="15.75" customHeight="1">
      <c r="A189" s="39"/>
      <c r="B189" s="40"/>
      <c r="C189" s="40"/>
      <c r="D189" s="1"/>
      <c r="E189" s="1"/>
      <c r="F189" s="1"/>
      <c r="G189" s="1"/>
      <c r="H189" s="1"/>
      <c r="I189" s="1"/>
    </row>
    <row r="190" ht="15.75" customHeight="1">
      <c r="A190" s="39"/>
      <c r="B190" s="40"/>
      <c r="C190" s="40"/>
      <c r="D190" s="1"/>
      <c r="E190" s="1"/>
      <c r="F190" s="1"/>
      <c r="G190" s="1"/>
      <c r="H190" s="1"/>
      <c r="I190" s="1"/>
    </row>
    <row r="191" ht="15.75" customHeight="1">
      <c r="A191" s="39"/>
      <c r="B191" s="40"/>
      <c r="C191" s="40"/>
      <c r="D191" s="1"/>
      <c r="E191" s="1"/>
      <c r="F191" s="1"/>
      <c r="G191" s="1"/>
      <c r="H191" s="1"/>
      <c r="I191" s="1"/>
    </row>
    <row r="192" ht="15.75" customHeight="1">
      <c r="A192" s="39"/>
      <c r="B192" s="40"/>
      <c r="C192" s="40"/>
      <c r="D192" s="1"/>
      <c r="E192" s="1"/>
      <c r="F192" s="1"/>
      <c r="G192" s="1"/>
      <c r="H192" s="1"/>
      <c r="I192" s="1"/>
    </row>
    <row r="193" ht="15.75" customHeight="1">
      <c r="A193" s="39"/>
      <c r="B193" s="40"/>
      <c r="C193" s="40"/>
      <c r="D193" s="1"/>
      <c r="E193" s="1"/>
      <c r="F193" s="1"/>
      <c r="G193" s="1"/>
      <c r="H193" s="1"/>
      <c r="I193" s="1"/>
    </row>
    <row r="194" ht="15.75" customHeight="1">
      <c r="A194" s="39"/>
      <c r="B194" s="40"/>
      <c r="C194" s="40"/>
      <c r="D194" s="1"/>
      <c r="E194" s="1"/>
      <c r="F194" s="1"/>
      <c r="G194" s="1"/>
      <c r="H194" s="1"/>
      <c r="I194" s="1"/>
    </row>
    <row r="195" ht="15.75" customHeight="1">
      <c r="A195" s="39"/>
      <c r="B195" s="40"/>
      <c r="C195" s="40"/>
      <c r="D195" s="1"/>
      <c r="E195" s="1"/>
      <c r="F195" s="1"/>
      <c r="G195" s="1"/>
      <c r="H195" s="1"/>
      <c r="I195" s="1"/>
    </row>
    <row r="196" ht="15.75" customHeight="1">
      <c r="A196" s="39"/>
      <c r="B196" s="40"/>
      <c r="C196" s="40"/>
      <c r="D196" s="1"/>
      <c r="E196" s="1"/>
      <c r="F196" s="1"/>
      <c r="G196" s="1"/>
      <c r="H196" s="1"/>
      <c r="I196" s="1"/>
    </row>
    <row r="197" ht="15.75" customHeight="1">
      <c r="A197" s="39"/>
      <c r="B197" s="40"/>
      <c r="C197" s="40"/>
      <c r="D197" s="1"/>
      <c r="E197" s="1"/>
      <c r="F197" s="1"/>
      <c r="G197" s="1"/>
      <c r="H197" s="1"/>
      <c r="I197" s="1"/>
    </row>
    <row r="198" ht="15.75" customHeight="1">
      <c r="A198" s="39"/>
      <c r="B198" s="40"/>
      <c r="C198" s="40"/>
      <c r="D198" s="1"/>
      <c r="E198" s="1"/>
      <c r="F198" s="1"/>
      <c r="G198" s="1"/>
      <c r="H198" s="1"/>
      <c r="I198" s="1"/>
    </row>
    <row r="199" ht="15.75" customHeight="1">
      <c r="A199" s="39"/>
      <c r="B199" s="40"/>
      <c r="C199" s="40"/>
      <c r="D199" s="1"/>
      <c r="E199" s="1"/>
      <c r="F199" s="1"/>
      <c r="G199" s="1"/>
      <c r="H199" s="1"/>
      <c r="I199" s="1"/>
    </row>
    <row r="200" ht="15.75" customHeight="1">
      <c r="A200" s="39"/>
      <c r="B200" s="40"/>
      <c r="C200" s="40"/>
      <c r="D200" s="1"/>
      <c r="E200" s="1"/>
      <c r="F200" s="1"/>
      <c r="G200" s="1"/>
      <c r="H200" s="1"/>
      <c r="I200" s="1"/>
    </row>
    <row r="201" ht="15.75" customHeight="1">
      <c r="A201" s="39"/>
      <c r="B201" s="40"/>
      <c r="C201" s="40"/>
      <c r="D201" s="1"/>
      <c r="E201" s="1"/>
      <c r="F201" s="1"/>
      <c r="G201" s="1"/>
      <c r="H201" s="1"/>
      <c r="I201" s="1"/>
    </row>
    <row r="202" ht="15.75" customHeight="1">
      <c r="A202" s="39"/>
      <c r="B202" s="40"/>
      <c r="C202" s="40"/>
      <c r="D202" s="1"/>
      <c r="E202" s="1"/>
      <c r="F202" s="1"/>
      <c r="G202" s="1"/>
      <c r="H202" s="1"/>
      <c r="I202" s="1"/>
    </row>
    <row r="203" ht="15.75" customHeight="1">
      <c r="A203" s="39"/>
      <c r="B203" s="40"/>
      <c r="C203" s="40"/>
      <c r="D203" s="1"/>
      <c r="E203" s="1"/>
      <c r="F203" s="1"/>
      <c r="G203" s="1"/>
      <c r="H203" s="1"/>
      <c r="I203" s="1"/>
    </row>
    <row r="204" ht="15.75" customHeight="1">
      <c r="A204" s="39"/>
      <c r="B204" s="40"/>
      <c r="C204" s="40"/>
      <c r="D204" s="1"/>
      <c r="E204" s="1"/>
      <c r="F204" s="1"/>
      <c r="G204" s="1"/>
      <c r="H204" s="1"/>
      <c r="I204" s="1"/>
    </row>
    <row r="205" ht="15.75" customHeight="1">
      <c r="A205" s="39"/>
      <c r="B205" s="40"/>
      <c r="C205" s="40"/>
      <c r="D205" s="1"/>
      <c r="E205" s="1"/>
      <c r="F205" s="1"/>
      <c r="G205" s="1"/>
      <c r="H205" s="1"/>
      <c r="I205" s="1"/>
    </row>
    <row r="206" ht="15.75" customHeight="1">
      <c r="A206" s="39"/>
      <c r="B206" s="40"/>
      <c r="C206" s="40"/>
      <c r="D206" s="1"/>
      <c r="E206" s="1"/>
      <c r="F206" s="1"/>
      <c r="G206" s="1"/>
      <c r="H206" s="1"/>
      <c r="I206" s="1"/>
    </row>
    <row r="207" ht="15.75" customHeight="1">
      <c r="A207" s="39"/>
      <c r="B207" s="40"/>
      <c r="C207" s="40"/>
      <c r="D207" s="1"/>
      <c r="E207" s="1"/>
      <c r="F207" s="1"/>
      <c r="G207" s="1"/>
      <c r="H207" s="1"/>
      <c r="I207" s="1"/>
    </row>
    <row r="208" ht="15.75" customHeight="1">
      <c r="A208" s="39"/>
      <c r="B208" s="40"/>
      <c r="C208" s="40"/>
      <c r="D208" s="1"/>
      <c r="E208" s="1"/>
      <c r="F208" s="1"/>
      <c r="G208" s="1"/>
      <c r="H208" s="1"/>
      <c r="I208" s="1"/>
    </row>
    <row r="209" ht="15.75" customHeight="1">
      <c r="A209" s="39"/>
      <c r="B209" s="40"/>
      <c r="C209" s="40"/>
      <c r="D209" s="1"/>
      <c r="E209" s="1"/>
      <c r="F209" s="1"/>
      <c r="G209" s="1"/>
      <c r="H209" s="1"/>
      <c r="I209" s="1"/>
    </row>
    <row r="210" ht="15.75" customHeight="1">
      <c r="A210" s="39"/>
      <c r="B210" s="40"/>
      <c r="C210" s="40"/>
      <c r="D210" s="1"/>
      <c r="E210" s="1"/>
      <c r="F210" s="1"/>
      <c r="G210" s="1"/>
      <c r="H210" s="1"/>
      <c r="I210" s="1"/>
    </row>
    <row r="211" ht="15.75" customHeight="1">
      <c r="A211" s="39"/>
      <c r="B211" s="40"/>
      <c r="C211" s="40"/>
      <c r="D211" s="1"/>
      <c r="E211" s="1"/>
      <c r="F211" s="1"/>
      <c r="G211" s="1"/>
      <c r="H211" s="1"/>
      <c r="I211" s="1"/>
    </row>
    <row r="212" ht="15.75" customHeight="1">
      <c r="A212" s="39"/>
      <c r="B212" s="40"/>
      <c r="C212" s="40"/>
      <c r="D212" s="1"/>
      <c r="E212" s="1"/>
      <c r="F212" s="1"/>
      <c r="G212" s="1"/>
      <c r="H212" s="1"/>
      <c r="I212" s="1"/>
    </row>
    <row r="213" ht="15.75" customHeight="1">
      <c r="A213" s="39"/>
      <c r="B213" s="40"/>
      <c r="C213" s="40"/>
      <c r="D213" s="1"/>
      <c r="E213" s="1"/>
      <c r="F213" s="1"/>
      <c r="G213" s="1"/>
      <c r="H213" s="1"/>
      <c r="I213" s="1"/>
    </row>
    <row r="214" ht="15.75" customHeight="1">
      <c r="A214" s="39"/>
      <c r="B214" s="40"/>
      <c r="C214" s="40"/>
      <c r="D214" s="1"/>
      <c r="E214" s="1"/>
      <c r="F214" s="1"/>
      <c r="G214" s="1"/>
      <c r="H214" s="1"/>
      <c r="I214" s="1"/>
    </row>
    <row r="215" ht="15.75" customHeight="1">
      <c r="A215" s="39"/>
      <c r="B215" s="40"/>
      <c r="C215" s="40"/>
      <c r="D215" s="1"/>
      <c r="E215" s="1"/>
      <c r="F215" s="1"/>
      <c r="G215" s="1"/>
      <c r="H215" s="1"/>
      <c r="I215" s="1"/>
    </row>
    <row r="216" ht="15.75" customHeight="1">
      <c r="A216" s="39"/>
      <c r="B216" s="40"/>
      <c r="C216" s="40"/>
      <c r="D216" s="1"/>
      <c r="E216" s="1"/>
      <c r="F216" s="1"/>
      <c r="G216" s="1"/>
      <c r="H216" s="1"/>
      <c r="I216" s="1"/>
    </row>
    <row r="217" ht="15.75" customHeight="1">
      <c r="A217" s="39"/>
      <c r="B217" s="40"/>
      <c r="C217" s="40"/>
      <c r="D217" s="1"/>
      <c r="E217" s="1"/>
      <c r="F217" s="1"/>
      <c r="G217" s="1"/>
      <c r="H217" s="1"/>
      <c r="I217" s="1"/>
    </row>
    <row r="218" ht="15.75" customHeight="1">
      <c r="A218" s="39"/>
      <c r="B218" s="40"/>
      <c r="C218" s="40"/>
      <c r="D218" s="1"/>
      <c r="E218" s="1"/>
      <c r="F218" s="1"/>
      <c r="G218" s="1"/>
      <c r="H218" s="1"/>
      <c r="I218" s="1"/>
    </row>
    <row r="219" ht="15.75" customHeight="1">
      <c r="A219" s="39"/>
      <c r="B219" s="40"/>
      <c r="C219" s="40"/>
      <c r="D219" s="1"/>
      <c r="E219" s="1"/>
      <c r="F219" s="1"/>
      <c r="G219" s="1"/>
      <c r="H219" s="1"/>
      <c r="I219" s="1"/>
    </row>
    <row r="220" ht="15.75" customHeight="1">
      <c r="A220" s="39"/>
      <c r="B220" s="40"/>
      <c r="C220" s="40"/>
      <c r="D220" s="1"/>
      <c r="E220" s="1"/>
      <c r="F220" s="1"/>
      <c r="G220" s="1"/>
      <c r="H220" s="1"/>
      <c r="I220" s="1"/>
    </row>
    <row r="221" ht="15.75" customHeight="1">
      <c r="A221" s="39"/>
      <c r="B221" s="40"/>
      <c r="C221" s="40"/>
      <c r="D221" s="1"/>
      <c r="E221" s="1"/>
      <c r="F221" s="1"/>
      <c r="G221" s="1"/>
      <c r="H221" s="1"/>
      <c r="I221" s="1"/>
    </row>
    <row r="222" ht="15.75" customHeight="1">
      <c r="A222" s="39"/>
      <c r="B222" s="40"/>
      <c r="C222" s="40"/>
      <c r="D222" s="1"/>
      <c r="E222" s="1"/>
      <c r="F222" s="1"/>
      <c r="G222" s="1"/>
      <c r="H222" s="1"/>
      <c r="I222" s="1"/>
    </row>
    <row r="223" ht="15.75" customHeight="1">
      <c r="A223" s="39"/>
      <c r="B223" s="40"/>
      <c r="C223" s="40"/>
      <c r="D223" s="1"/>
      <c r="E223" s="1"/>
      <c r="F223" s="1"/>
      <c r="G223" s="1"/>
      <c r="H223" s="1"/>
      <c r="I223" s="1"/>
    </row>
    <row r="224" ht="15.75" customHeight="1">
      <c r="A224" s="39"/>
      <c r="B224" s="40"/>
      <c r="C224" s="40"/>
      <c r="D224" s="1"/>
      <c r="E224" s="1"/>
      <c r="F224" s="1"/>
      <c r="G224" s="1"/>
      <c r="H224" s="1"/>
      <c r="I224" s="1"/>
    </row>
    <row r="225" ht="15.75" customHeight="1">
      <c r="A225" s="39"/>
      <c r="B225" s="40"/>
      <c r="C225" s="40"/>
      <c r="D225" s="1"/>
      <c r="E225" s="1"/>
      <c r="F225" s="1"/>
      <c r="G225" s="1"/>
      <c r="H225" s="1"/>
      <c r="I225" s="1"/>
    </row>
    <row r="226" ht="15.75" customHeight="1">
      <c r="A226" s="39"/>
      <c r="B226" s="40"/>
      <c r="C226" s="40"/>
      <c r="D226" s="1"/>
      <c r="E226" s="1"/>
      <c r="F226" s="1"/>
      <c r="G226" s="1"/>
      <c r="H226" s="1"/>
      <c r="I226" s="1"/>
    </row>
    <row r="227" ht="15.75" customHeight="1">
      <c r="A227" s="39"/>
      <c r="B227" s="40"/>
      <c r="C227" s="40"/>
      <c r="D227" s="1"/>
      <c r="E227" s="1"/>
      <c r="F227" s="1"/>
      <c r="G227" s="1"/>
      <c r="H227" s="1"/>
      <c r="I227" s="1"/>
    </row>
    <row r="228" ht="15.75" customHeight="1">
      <c r="A228" s="39"/>
      <c r="B228" s="40"/>
      <c r="C228" s="40"/>
      <c r="D228" s="1"/>
      <c r="E228" s="1"/>
      <c r="F228" s="1"/>
      <c r="G228" s="1"/>
      <c r="H228" s="1"/>
      <c r="I228" s="1"/>
    </row>
    <row r="229" ht="15.75" customHeight="1">
      <c r="A229" s="39"/>
      <c r="B229" s="40"/>
      <c r="C229" s="40"/>
      <c r="D229" s="1"/>
      <c r="E229" s="1"/>
      <c r="F229" s="1"/>
      <c r="G229" s="1"/>
      <c r="H229" s="1"/>
      <c r="I229" s="1"/>
    </row>
    <row r="230" ht="15.75" customHeight="1">
      <c r="A230" s="39"/>
      <c r="B230" s="40"/>
      <c r="C230" s="40"/>
      <c r="D230" s="1"/>
      <c r="E230" s="1"/>
      <c r="F230" s="1"/>
      <c r="G230" s="1"/>
      <c r="H230" s="1"/>
      <c r="I230" s="1"/>
    </row>
    <row r="231" ht="15.75" customHeight="1">
      <c r="A231" s="39"/>
      <c r="B231" s="40"/>
      <c r="C231" s="40"/>
      <c r="D231" s="1"/>
      <c r="E231" s="1"/>
      <c r="F231" s="1"/>
      <c r="G231" s="1"/>
      <c r="H231" s="1"/>
      <c r="I231" s="1"/>
    </row>
    <row r="232" ht="15.75" customHeight="1">
      <c r="A232" s="39"/>
      <c r="B232" s="40"/>
      <c r="C232" s="40"/>
      <c r="D232" s="1"/>
      <c r="E232" s="1"/>
      <c r="F232" s="1"/>
      <c r="G232" s="1"/>
      <c r="H232" s="1"/>
      <c r="I232" s="1"/>
    </row>
    <row r="233" ht="15.75" customHeight="1">
      <c r="A233" s="39"/>
      <c r="B233" s="40"/>
      <c r="C233" s="40"/>
      <c r="D233" s="1"/>
      <c r="E233" s="1"/>
      <c r="F233" s="1"/>
      <c r="G233" s="1"/>
      <c r="H233" s="1"/>
      <c r="I233" s="1"/>
    </row>
    <row r="234" ht="15.75" customHeight="1">
      <c r="A234" s="39"/>
      <c r="B234" s="40"/>
      <c r="C234" s="40"/>
      <c r="D234" s="1"/>
      <c r="E234" s="1"/>
      <c r="F234" s="1"/>
      <c r="G234" s="1"/>
      <c r="H234" s="1"/>
      <c r="I234" s="1"/>
    </row>
    <row r="235" ht="15.75" customHeight="1">
      <c r="A235" s="39"/>
      <c r="B235" s="40"/>
      <c r="C235" s="40"/>
      <c r="D235" s="1"/>
      <c r="E235" s="1"/>
      <c r="F235" s="1"/>
      <c r="G235" s="1"/>
      <c r="H235" s="1"/>
      <c r="I235" s="1"/>
    </row>
    <row r="236" ht="15.75" customHeight="1">
      <c r="A236" s="39"/>
      <c r="B236" s="40"/>
      <c r="C236" s="40"/>
      <c r="D236" s="1"/>
      <c r="E236" s="1"/>
      <c r="F236" s="1"/>
      <c r="G236" s="1"/>
      <c r="H236" s="1"/>
      <c r="I236" s="1"/>
    </row>
    <row r="237" ht="15.75" customHeight="1">
      <c r="A237" s="39"/>
      <c r="B237" s="40"/>
      <c r="C237" s="40"/>
      <c r="D237" s="1"/>
      <c r="E237" s="1"/>
      <c r="F237" s="1"/>
      <c r="G237" s="1"/>
      <c r="H237" s="1"/>
      <c r="I237" s="1"/>
    </row>
    <row r="238" ht="15.75" customHeight="1">
      <c r="A238" s="39"/>
      <c r="B238" s="40"/>
      <c r="C238" s="40"/>
      <c r="D238" s="1"/>
      <c r="E238" s="1"/>
      <c r="F238" s="1"/>
      <c r="G238" s="1"/>
      <c r="H238" s="1"/>
      <c r="I238" s="1"/>
    </row>
    <row r="239" ht="15.75" customHeight="1">
      <c r="A239" s="39"/>
      <c r="B239" s="40"/>
      <c r="C239" s="40"/>
      <c r="D239" s="1"/>
      <c r="E239" s="1"/>
      <c r="F239" s="1"/>
      <c r="G239" s="1"/>
      <c r="H239" s="1"/>
      <c r="I239" s="1"/>
    </row>
    <row r="240" ht="15.75" customHeight="1">
      <c r="A240" s="39"/>
      <c r="B240" s="40"/>
      <c r="C240" s="40"/>
      <c r="D240" s="1"/>
      <c r="E240" s="1"/>
      <c r="F240" s="1"/>
      <c r="G240" s="1"/>
      <c r="H240" s="1"/>
      <c r="I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40:I40"/>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39"/>
      <c r="B1" s="39"/>
      <c r="C1" s="40"/>
      <c r="D1" s="1"/>
      <c r="E1" s="1"/>
      <c r="F1" s="1"/>
      <c r="G1" s="1"/>
      <c r="H1" s="1"/>
      <c r="I1" s="1"/>
      <c r="J1" s="1"/>
    </row>
    <row r="2" ht="33.0" customHeight="1">
      <c r="A2" s="118" t="s">
        <v>1275</v>
      </c>
      <c r="B2" s="42"/>
      <c r="C2" s="42"/>
      <c r="D2" s="42"/>
      <c r="E2" s="42"/>
      <c r="F2" s="42"/>
      <c r="G2" s="42"/>
      <c r="H2" s="43"/>
      <c r="I2" s="44"/>
      <c r="J2" s="44"/>
      <c r="K2" s="45"/>
      <c r="L2" s="45"/>
      <c r="M2" s="45"/>
      <c r="N2" s="45"/>
      <c r="O2" s="45"/>
      <c r="P2" s="45"/>
      <c r="Q2" s="45"/>
      <c r="R2" s="45"/>
      <c r="S2" s="45"/>
      <c r="T2" s="45"/>
      <c r="U2" s="45"/>
      <c r="V2" s="45"/>
      <c r="W2" s="45"/>
      <c r="X2" s="45"/>
    </row>
    <row r="3">
      <c r="A3" s="130"/>
      <c r="B3" s="130"/>
      <c r="C3" s="130"/>
      <c r="D3" s="130"/>
      <c r="E3" s="130"/>
      <c r="F3" s="130"/>
      <c r="G3" s="130"/>
      <c r="H3" s="130"/>
      <c r="I3" s="44"/>
      <c r="J3" s="44"/>
      <c r="K3" s="45"/>
      <c r="L3" s="45"/>
      <c r="M3" s="45"/>
      <c r="N3" s="45"/>
      <c r="O3" s="45"/>
      <c r="P3" s="45"/>
      <c r="Q3" s="45"/>
      <c r="R3" s="45"/>
      <c r="S3" s="45"/>
      <c r="T3" s="45"/>
      <c r="U3" s="45"/>
      <c r="V3" s="45"/>
      <c r="W3" s="45"/>
      <c r="X3" s="45"/>
    </row>
    <row r="4" ht="19.5" customHeight="1">
      <c r="A4" s="281" t="s">
        <v>1276</v>
      </c>
      <c r="B4" s="42"/>
      <c r="C4" s="42"/>
      <c r="D4" s="42"/>
      <c r="E4" s="42"/>
      <c r="F4" s="42"/>
      <c r="G4" s="42"/>
      <c r="H4" s="43"/>
      <c r="I4" s="44"/>
      <c r="J4" s="44"/>
      <c r="K4" s="282"/>
      <c r="L4" s="282"/>
      <c r="M4" s="282"/>
      <c r="N4" s="282"/>
      <c r="O4" s="282"/>
      <c r="P4" s="282"/>
      <c r="Q4" s="282"/>
      <c r="R4" s="282"/>
      <c r="S4" s="282"/>
      <c r="T4" s="282"/>
      <c r="U4" s="282"/>
      <c r="V4" s="282"/>
      <c r="W4" s="282"/>
      <c r="X4" s="282"/>
    </row>
    <row r="5">
      <c r="A5" s="281" t="s">
        <v>1277</v>
      </c>
      <c r="B5" s="42"/>
      <c r="C5" s="42"/>
      <c r="D5" s="42"/>
      <c r="E5" s="42"/>
      <c r="F5" s="42"/>
      <c r="G5" s="42"/>
      <c r="H5" s="43"/>
      <c r="I5" s="44"/>
      <c r="J5" s="44"/>
      <c r="K5" s="282"/>
      <c r="L5" s="282"/>
      <c r="M5" s="282"/>
      <c r="N5" s="282"/>
      <c r="O5" s="282"/>
      <c r="P5" s="282"/>
      <c r="Q5" s="282"/>
      <c r="R5" s="282"/>
      <c r="S5" s="282"/>
      <c r="T5" s="282"/>
      <c r="U5" s="282"/>
      <c r="V5" s="282"/>
      <c r="W5" s="282"/>
      <c r="X5" s="282"/>
    </row>
    <row r="6" ht="13.5" customHeight="1">
      <c r="A6" s="281" t="s">
        <v>1278</v>
      </c>
      <c r="B6" s="42"/>
      <c r="C6" s="42"/>
      <c r="D6" s="42"/>
      <c r="E6" s="42"/>
      <c r="F6" s="42"/>
      <c r="G6" s="42"/>
      <c r="H6" s="43"/>
      <c r="I6" s="114"/>
      <c r="J6" s="114"/>
      <c r="K6" s="283"/>
      <c r="L6" s="283"/>
      <c r="M6" s="283"/>
      <c r="N6" s="283"/>
      <c r="O6" s="283"/>
      <c r="P6" s="283"/>
      <c r="Q6" s="283"/>
      <c r="R6" s="283"/>
      <c r="S6" s="283"/>
      <c r="T6" s="283"/>
      <c r="U6" s="283"/>
      <c r="V6" s="283"/>
      <c r="W6" s="283"/>
      <c r="X6" s="283"/>
    </row>
    <row r="7">
      <c r="A7" s="281" t="s">
        <v>1279</v>
      </c>
      <c r="B7" s="42"/>
      <c r="C7" s="42"/>
      <c r="D7" s="42"/>
      <c r="E7" s="42"/>
      <c r="F7" s="42"/>
      <c r="G7" s="42"/>
      <c r="H7" s="43"/>
      <c r="I7" s="114"/>
      <c r="J7" s="114"/>
      <c r="K7" s="283"/>
      <c r="L7" s="283"/>
      <c r="M7" s="283"/>
      <c r="N7" s="283"/>
      <c r="O7" s="283"/>
      <c r="P7" s="283"/>
      <c r="Q7" s="283"/>
      <c r="R7" s="283"/>
      <c r="S7" s="283"/>
      <c r="T7" s="283"/>
      <c r="U7" s="283"/>
      <c r="V7" s="283"/>
      <c r="W7" s="283"/>
      <c r="X7" s="283"/>
    </row>
    <row r="8" ht="323.25" customHeight="1">
      <c r="A8" s="281" t="s">
        <v>1280</v>
      </c>
      <c r="B8" s="42"/>
      <c r="C8" s="42"/>
      <c r="D8" s="42"/>
      <c r="E8" s="42"/>
      <c r="F8" s="42"/>
      <c r="G8" s="42"/>
      <c r="H8" s="43"/>
      <c r="I8" s="114"/>
      <c r="J8" s="114"/>
      <c r="K8" s="283"/>
      <c r="L8" s="283"/>
      <c r="M8" s="283"/>
      <c r="N8" s="283"/>
      <c r="O8" s="283"/>
      <c r="P8" s="283"/>
      <c r="Q8" s="283"/>
      <c r="R8" s="283"/>
      <c r="S8" s="283"/>
      <c r="T8" s="283"/>
      <c r="U8" s="283"/>
      <c r="V8" s="283"/>
      <c r="W8" s="283"/>
      <c r="X8" s="283"/>
    </row>
    <row r="9">
      <c r="A9" s="50"/>
      <c r="B9" s="50"/>
      <c r="C9" s="51"/>
      <c r="D9" s="50"/>
      <c r="E9" s="50"/>
      <c r="F9" s="50"/>
      <c r="G9" s="50"/>
      <c r="H9" s="50"/>
      <c r="I9" s="44"/>
      <c r="J9" s="44"/>
      <c r="K9" s="282"/>
      <c r="L9" s="282"/>
      <c r="M9" s="282"/>
      <c r="N9" s="282"/>
      <c r="O9" s="282"/>
      <c r="P9" s="282"/>
      <c r="Q9" s="282"/>
      <c r="R9" s="282"/>
      <c r="S9" s="282"/>
      <c r="T9" s="282"/>
      <c r="U9" s="282"/>
      <c r="V9" s="282"/>
      <c r="W9" s="282"/>
      <c r="X9" s="282"/>
    </row>
    <row r="10" ht="57.0" customHeight="1">
      <c r="A10" s="56" t="s">
        <v>1281</v>
      </c>
      <c r="B10" s="56" t="s">
        <v>8</v>
      </c>
      <c r="C10" s="56" t="s">
        <v>1282</v>
      </c>
      <c r="D10" s="56" t="s">
        <v>1283</v>
      </c>
      <c r="E10" s="56" t="s">
        <v>1284</v>
      </c>
      <c r="F10" s="56" t="s">
        <v>1285</v>
      </c>
      <c r="G10" s="134" t="s">
        <v>183</v>
      </c>
      <c r="H10" s="134" t="s">
        <v>187</v>
      </c>
      <c r="I10" s="261" t="s">
        <v>188</v>
      </c>
      <c r="J10" s="44"/>
      <c r="K10" s="282"/>
      <c r="L10" s="282"/>
      <c r="M10" s="282"/>
      <c r="N10" s="282"/>
      <c r="O10" s="282"/>
      <c r="P10" s="282"/>
      <c r="Q10" s="282"/>
      <c r="R10" s="282"/>
      <c r="S10" s="282"/>
      <c r="T10" s="282"/>
      <c r="U10" s="282"/>
      <c r="V10" s="282"/>
      <c r="W10" s="282"/>
      <c r="X10" s="282"/>
    </row>
    <row r="11" ht="11.25" customHeight="1">
      <c r="A11" s="66" t="s">
        <v>1286</v>
      </c>
      <c r="B11" s="68" t="s">
        <v>88</v>
      </c>
      <c r="C11" s="68" t="s">
        <v>1287</v>
      </c>
      <c r="D11" s="68" t="s">
        <v>1288</v>
      </c>
      <c r="E11" s="68" t="s">
        <v>1289</v>
      </c>
      <c r="F11" s="68" t="s">
        <v>1290</v>
      </c>
      <c r="G11" s="159">
        <v>300.0</v>
      </c>
      <c r="H11" s="70">
        <v>300.0</v>
      </c>
      <c r="I11" s="68" t="s">
        <v>1286</v>
      </c>
      <c r="J11" s="1"/>
      <c r="K11" s="284"/>
      <c r="L11" s="284"/>
      <c r="M11" s="284"/>
      <c r="N11" s="284"/>
      <c r="O11" s="284"/>
      <c r="P11" s="284"/>
      <c r="Q11" s="284"/>
      <c r="R11" s="284"/>
      <c r="S11" s="284"/>
      <c r="T11" s="284"/>
      <c r="U11" s="284"/>
      <c r="V11" s="284"/>
      <c r="W11" s="284"/>
      <c r="X11" s="284"/>
    </row>
    <row r="12" ht="11.25" customHeight="1">
      <c r="A12" s="66" t="s">
        <v>1286</v>
      </c>
      <c r="B12" s="68" t="s">
        <v>88</v>
      </c>
      <c r="C12" s="68" t="s">
        <v>1291</v>
      </c>
      <c r="D12" s="68" t="s">
        <v>1292</v>
      </c>
      <c r="E12" s="68" t="s">
        <v>1293</v>
      </c>
      <c r="F12" s="68" t="s">
        <v>1294</v>
      </c>
      <c r="G12" s="159">
        <v>100.0</v>
      </c>
      <c r="H12" s="70">
        <v>100.0</v>
      </c>
      <c r="I12" s="68" t="s">
        <v>1286</v>
      </c>
      <c r="J12" s="1"/>
      <c r="K12" s="284"/>
      <c r="L12" s="284"/>
      <c r="M12" s="284"/>
      <c r="N12" s="284"/>
      <c r="O12" s="284"/>
      <c r="P12" s="284"/>
      <c r="Q12" s="284"/>
      <c r="R12" s="284"/>
      <c r="S12" s="284"/>
      <c r="T12" s="284"/>
      <c r="U12" s="284"/>
      <c r="V12" s="284"/>
      <c r="W12" s="284"/>
      <c r="X12" s="284"/>
    </row>
    <row r="13" ht="11.25" customHeight="1">
      <c r="A13" s="66" t="s">
        <v>1286</v>
      </c>
      <c r="B13" s="68" t="s">
        <v>88</v>
      </c>
      <c r="C13" s="68" t="s">
        <v>1295</v>
      </c>
      <c r="D13" s="68" t="s">
        <v>1296</v>
      </c>
      <c r="E13" s="68" t="s">
        <v>1297</v>
      </c>
      <c r="F13" s="68" t="s">
        <v>1298</v>
      </c>
      <c r="G13" s="159">
        <v>100.0</v>
      </c>
      <c r="H13" s="70">
        <v>100.0</v>
      </c>
      <c r="I13" s="68" t="s">
        <v>1286</v>
      </c>
      <c r="J13" s="1"/>
      <c r="K13" s="284"/>
      <c r="L13" s="284"/>
      <c r="M13" s="284"/>
      <c r="N13" s="284"/>
      <c r="O13" s="284"/>
      <c r="P13" s="284"/>
      <c r="Q13" s="284"/>
      <c r="R13" s="284"/>
      <c r="S13" s="284"/>
      <c r="T13" s="284"/>
      <c r="U13" s="284"/>
      <c r="V13" s="284"/>
      <c r="W13" s="284"/>
      <c r="X13" s="284"/>
    </row>
    <row r="14" ht="11.25" customHeight="1">
      <c r="A14" s="66" t="s">
        <v>1299</v>
      </c>
      <c r="B14" s="68" t="s">
        <v>88</v>
      </c>
      <c r="C14" s="68" t="s">
        <v>1300</v>
      </c>
      <c r="D14" s="68" t="s">
        <v>1301</v>
      </c>
      <c r="E14" s="68" t="s">
        <v>1302</v>
      </c>
      <c r="F14" s="285" t="s">
        <v>1303</v>
      </c>
      <c r="G14" s="159">
        <v>300.0</v>
      </c>
      <c r="H14" s="70">
        <v>300.0</v>
      </c>
      <c r="I14" s="68" t="s">
        <v>1299</v>
      </c>
      <c r="J14" s="1"/>
      <c r="K14" s="284"/>
      <c r="L14" s="284"/>
      <c r="M14" s="284"/>
      <c r="N14" s="284"/>
      <c r="O14" s="284"/>
      <c r="P14" s="284"/>
      <c r="Q14" s="284"/>
      <c r="R14" s="284"/>
      <c r="S14" s="284"/>
      <c r="T14" s="284"/>
      <c r="U14" s="284"/>
      <c r="V14" s="284"/>
      <c r="W14" s="284"/>
      <c r="X14" s="284"/>
    </row>
    <row r="15" ht="11.25" customHeight="1">
      <c r="A15" s="66" t="s">
        <v>1299</v>
      </c>
      <c r="B15" s="68" t="s">
        <v>88</v>
      </c>
      <c r="C15" s="68" t="s">
        <v>1300</v>
      </c>
      <c r="D15" s="68" t="s">
        <v>1304</v>
      </c>
      <c r="E15" s="68" t="s">
        <v>1305</v>
      </c>
      <c r="F15" s="285" t="s">
        <v>1306</v>
      </c>
      <c r="G15" s="159">
        <v>150.0</v>
      </c>
      <c r="H15" s="70">
        <v>150.0</v>
      </c>
      <c r="I15" s="68" t="s">
        <v>1299</v>
      </c>
      <c r="J15" s="1"/>
      <c r="K15" s="284"/>
      <c r="L15" s="284"/>
      <c r="M15" s="284"/>
      <c r="N15" s="284"/>
      <c r="O15" s="284"/>
      <c r="P15" s="284"/>
      <c r="Q15" s="284"/>
      <c r="R15" s="284"/>
      <c r="S15" s="284"/>
      <c r="T15" s="284"/>
      <c r="U15" s="284"/>
      <c r="V15" s="284"/>
      <c r="W15" s="284"/>
      <c r="X15" s="284"/>
    </row>
    <row r="16" ht="11.25" customHeight="1">
      <c r="A16" s="66" t="s">
        <v>1299</v>
      </c>
      <c r="B16" s="68" t="s">
        <v>88</v>
      </c>
      <c r="C16" s="68" t="s">
        <v>1300</v>
      </c>
      <c r="D16" s="68" t="s">
        <v>1307</v>
      </c>
      <c r="E16" s="68" t="s">
        <v>1308</v>
      </c>
      <c r="F16" s="285" t="s">
        <v>1303</v>
      </c>
      <c r="G16" s="159">
        <v>200.0</v>
      </c>
      <c r="H16" s="70">
        <v>200.0</v>
      </c>
      <c r="I16" s="68" t="s">
        <v>1299</v>
      </c>
      <c r="J16" s="1"/>
      <c r="K16" s="284"/>
      <c r="L16" s="284"/>
      <c r="M16" s="284"/>
      <c r="N16" s="284"/>
      <c r="O16" s="284"/>
      <c r="P16" s="284"/>
      <c r="Q16" s="284"/>
      <c r="R16" s="284"/>
      <c r="S16" s="284"/>
      <c r="T16" s="284"/>
      <c r="U16" s="284"/>
      <c r="V16" s="284"/>
      <c r="W16" s="284"/>
      <c r="X16" s="284"/>
    </row>
    <row r="17" ht="11.25" customHeight="1">
      <c r="A17" s="66" t="s">
        <v>1299</v>
      </c>
      <c r="B17" s="68" t="s">
        <v>88</v>
      </c>
      <c r="C17" s="68" t="s">
        <v>1300</v>
      </c>
      <c r="D17" s="68" t="s">
        <v>1309</v>
      </c>
      <c r="E17" s="68" t="s">
        <v>1310</v>
      </c>
      <c r="F17" s="285" t="s">
        <v>1303</v>
      </c>
      <c r="G17" s="159">
        <v>200.0</v>
      </c>
      <c r="H17" s="70">
        <v>200.0</v>
      </c>
      <c r="I17" s="68" t="s">
        <v>1299</v>
      </c>
      <c r="J17" s="1"/>
      <c r="K17" s="284"/>
      <c r="L17" s="284"/>
      <c r="M17" s="284"/>
      <c r="N17" s="284"/>
      <c r="O17" s="284"/>
      <c r="P17" s="284"/>
      <c r="Q17" s="284"/>
      <c r="R17" s="284"/>
      <c r="S17" s="284"/>
      <c r="T17" s="284"/>
      <c r="U17" s="284"/>
      <c r="V17" s="284"/>
      <c r="W17" s="284"/>
      <c r="X17" s="284"/>
    </row>
    <row r="18" ht="11.25" customHeight="1">
      <c r="A18" s="85" t="s">
        <v>92</v>
      </c>
      <c r="B18" s="86" t="s">
        <v>88</v>
      </c>
      <c r="C18" s="86" t="s">
        <v>1311</v>
      </c>
      <c r="D18" s="86" t="s">
        <v>1312</v>
      </c>
      <c r="E18" s="68" t="s">
        <v>1289</v>
      </c>
      <c r="F18" s="285" t="s">
        <v>1313</v>
      </c>
      <c r="G18" s="159">
        <v>300.0</v>
      </c>
      <c r="H18" s="70">
        <v>300.0</v>
      </c>
      <c r="I18" s="86" t="s">
        <v>92</v>
      </c>
      <c r="J18" s="1"/>
      <c r="K18" s="284"/>
      <c r="L18" s="284"/>
      <c r="M18" s="284"/>
      <c r="N18" s="284"/>
      <c r="O18" s="284"/>
      <c r="P18" s="284"/>
      <c r="Q18" s="284"/>
      <c r="R18" s="284"/>
      <c r="S18" s="284"/>
      <c r="T18" s="284"/>
      <c r="U18" s="284"/>
      <c r="V18" s="284"/>
      <c r="W18" s="284"/>
      <c r="X18" s="284"/>
    </row>
    <row r="19" ht="11.25" customHeight="1">
      <c r="A19" s="85" t="s">
        <v>92</v>
      </c>
      <c r="B19" s="86" t="s">
        <v>88</v>
      </c>
      <c r="C19" s="86" t="s">
        <v>1314</v>
      </c>
      <c r="D19" s="86" t="s">
        <v>1315</v>
      </c>
      <c r="E19" s="68" t="s">
        <v>1289</v>
      </c>
      <c r="F19" s="285" t="s">
        <v>1313</v>
      </c>
      <c r="G19" s="159">
        <v>300.0</v>
      </c>
      <c r="H19" s="70">
        <v>300.0</v>
      </c>
      <c r="I19" s="86" t="s">
        <v>92</v>
      </c>
      <c r="J19" s="1"/>
      <c r="K19" s="284"/>
      <c r="L19" s="284"/>
      <c r="M19" s="284"/>
      <c r="N19" s="284"/>
      <c r="O19" s="284"/>
      <c r="P19" s="284"/>
      <c r="Q19" s="284"/>
      <c r="R19" s="284"/>
      <c r="S19" s="284"/>
      <c r="T19" s="284"/>
      <c r="U19" s="284"/>
      <c r="V19" s="284"/>
      <c r="W19" s="284"/>
      <c r="X19" s="284"/>
    </row>
    <row r="20" ht="11.25" customHeight="1">
      <c r="A20" s="66" t="s">
        <v>93</v>
      </c>
      <c r="B20" s="68" t="s">
        <v>88</v>
      </c>
      <c r="C20" s="68" t="s">
        <v>1316</v>
      </c>
      <c r="D20" s="68" t="s">
        <v>1317</v>
      </c>
      <c r="E20" s="68" t="s">
        <v>1289</v>
      </c>
      <c r="F20" s="285" t="s">
        <v>1318</v>
      </c>
      <c r="G20" s="159">
        <v>300.0</v>
      </c>
      <c r="H20" s="70">
        <v>300.0</v>
      </c>
      <c r="I20" s="68" t="s">
        <v>93</v>
      </c>
      <c r="J20" s="1"/>
      <c r="K20" s="284"/>
      <c r="L20" s="284"/>
      <c r="M20" s="284"/>
      <c r="N20" s="284"/>
      <c r="O20" s="284"/>
      <c r="P20" s="284"/>
      <c r="Q20" s="284"/>
      <c r="R20" s="284"/>
      <c r="S20" s="284"/>
      <c r="T20" s="284"/>
      <c r="U20" s="284"/>
      <c r="V20" s="284"/>
      <c r="W20" s="284"/>
      <c r="X20" s="284"/>
    </row>
    <row r="21" ht="11.25" customHeight="1">
      <c r="A21" s="66" t="s">
        <v>95</v>
      </c>
      <c r="B21" s="68" t="s">
        <v>1319</v>
      </c>
      <c r="C21" s="68" t="s">
        <v>1320</v>
      </c>
      <c r="D21" s="68" t="s">
        <v>1321</v>
      </c>
      <c r="E21" s="68" t="s">
        <v>1322</v>
      </c>
      <c r="F21" s="68" t="s">
        <v>1323</v>
      </c>
      <c r="G21" s="159">
        <v>300.0</v>
      </c>
      <c r="H21" s="70">
        <v>300.0</v>
      </c>
      <c r="I21" s="68" t="s">
        <v>95</v>
      </c>
      <c r="J21" s="1"/>
      <c r="K21" s="284"/>
      <c r="L21" s="284"/>
      <c r="M21" s="284"/>
      <c r="N21" s="284"/>
      <c r="O21" s="284"/>
      <c r="P21" s="284"/>
      <c r="Q21" s="284"/>
      <c r="R21" s="284"/>
      <c r="S21" s="284"/>
      <c r="T21" s="284"/>
      <c r="U21" s="284"/>
      <c r="V21" s="284"/>
      <c r="W21" s="284"/>
      <c r="X21" s="284"/>
    </row>
    <row r="22" ht="11.25" customHeight="1">
      <c r="A22" s="66" t="s">
        <v>95</v>
      </c>
      <c r="B22" s="68" t="s">
        <v>1319</v>
      </c>
      <c r="C22" s="68" t="s">
        <v>1324</v>
      </c>
      <c r="D22" s="68" t="s">
        <v>1321</v>
      </c>
      <c r="E22" s="92">
        <v>45483.0</v>
      </c>
      <c r="F22" s="68" t="s">
        <v>1325</v>
      </c>
      <c r="G22" s="159">
        <v>300.0</v>
      </c>
      <c r="H22" s="70">
        <v>300.0</v>
      </c>
      <c r="I22" s="68" t="s">
        <v>95</v>
      </c>
      <c r="J22" s="1"/>
      <c r="K22" s="284"/>
      <c r="L22" s="284"/>
      <c r="M22" s="284"/>
      <c r="N22" s="284"/>
      <c r="O22" s="284"/>
      <c r="P22" s="284"/>
      <c r="Q22" s="284"/>
      <c r="R22" s="284"/>
      <c r="S22" s="284"/>
      <c r="T22" s="284"/>
      <c r="U22" s="284"/>
      <c r="V22" s="284"/>
      <c r="W22" s="284"/>
      <c r="X22" s="284"/>
    </row>
    <row r="23" ht="11.25" customHeight="1">
      <c r="A23" s="66" t="s">
        <v>95</v>
      </c>
      <c r="B23" s="68" t="s">
        <v>1319</v>
      </c>
      <c r="C23" s="68" t="s">
        <v>1326</v>
      </c>
      <c r="D23" s="68" t="s">
        <v>1321</v>
      </c>
      <c r="E23" s="92">
        <v>45540.0</v>
      </c>
      <c r="F23" s="68" t="s">
        <v>1327</v>
      </c>
      <c r="G23" s="159">
        <v>300.0</v>
      </c>
      <c r="H23" s="70">
        <v>300.0</v>
      </c>
      <c r="I23" s="68" t="s">
        <v>95</v>
      </c>
      <c r="J23" s="1"/>
      <c r="K23" s="284"/>
      <c r="L23" s="284"/>
      <c r="M23" s="284"/>
      <c r="N23" s="284"/>
      <c r="O23" s="284"/>
      <c r="P23" s="284"/>
      <c r="Q23" s="284"/>
      <c r="R23" s="284"/>
      <c r="S23" s="284"/>
      <c r="T23" s="284"/>
      <c r="U23" s="284"/>
      <c r="V23" s="284"/>
      <c r="W23" s="284"/>
      <c r="X23" s="284"/>
    </row>
    <row r="24" ht="11.25" customHeight="1">
      <c r="A24" s="66" t="s">
        <v>95</v>
      </c>
      <c r="B24" s="68" t="s">
        <v>1319</v>
      </c>
      <c r="C24" s="68" t="s">
        <v>1328</v>
      </c>
      <c r="D24" s="68" t="s">
        <v>1321</v>
      </c>
      <c r="E24" s="92">
        <v>45611.0</v>
      </c>
      <c r="F24" s="68" t="s">
        <v>1329</v>
      </c>
      <c r="G24" s="159">
        <v>300.0</v>
      </c>
      <c r="H24" s="70">
        <v>300.0</v>
      </c>
      <c r="I24" s="68" t="s">
        <v>95</v>
      </c>
      <c r="J24" s="1"/>
      <c r="K24" s="284"/>
      <c r="L24" s="284"/>
      <c r="M24" s="284"/>
      <c r="N24" s="284"/>
      <c r="O24" s="284"/>
      <c r="P24" s="284"/>
      <c r="Q24" s="284"/>
      <c r="R24" s="284"/>
      <c r="S24" s="284"/>
      <c r="T24" s="284"/>
      <c r="U24" s="284"/>
      <c r="V24" s="284"/>
      <c r="W24" s="284"/>
      <c r="X24" s="284"/>
    </row>
    <row r="25" ht="11.25" customHeight="1">
      <c r="A25" s="66" t="s">
        <v>95</v>
      </c>
      <c r="B25" s="68" t="s">
        <v>1319</v>
      </c>
      <c r="C25" s="286" t="s">
        <v>1330</v>
      </c>
      <c r="D25" s="286" t="s">
        <v>1331</v>
      </c>
      <c r="E25" s="92" t="s">
        <v>1332</v>
      </c>
      <c r="F25" s="68" t="s">
        <v>1303</v>
      </c>
      <c r="G25" s="159">
        <v>300.0</v>
      </c>
      <c r="H25" s="70">
        <v>300.0</v>
      </c>
      <c r="I25" s="68" t="s">
        <v>95</v>
      </c>
      <c r="J25" s="1"/>
      <c r="K25" s="284"/>
      <c r="L25" s="284"/>
      <c r="M25" s="284"/>
      <c r="N25" s="284"/>
      <c r="O25" s="284"/>
      <c r="P25" s="284"/>
      <c r="Q25" s="284"/>
      <c r="R25" s="284"/>
      <c r="S25" s="284"/>
      <c r="T25" s="284"/>
      <c r="U25" s="284"/>
      <c r="V25" s="284"/>
      <c r="W25" s="284"/>
      <c r="X25" s="284"/>
    </row>
    <row r="26" ht="11.25" customHeight="1">
      <c r="A26" s="66" t="s">
        <v>95</v>
      </c>
      <c r="B26" s="68" t="s">
        <v>1319</v>
      </c>
      <c r="C26" s="286" t="s">
        <v>1333</v>
      </c>
      <c r="D26" s="286" t="s">
        <v>1334</v>
      </c>
      <c r="E26" s="92" t="s">
        <v>1335</v>
      </c>
      <c r="F26" s="68" t="s">
        <v>1336</v>
      </c>
      <c r="G26" s="159">
        <v>300.0</v>
      </c>
      <c r="H26" s="70">
        <v>300.0</v>
      </c>
      <c r="I26" s="68" t="s">
        <v>95</v>
      </c>
      <c r="J26" s="1"/>
      <c r="K26" s="284"/>
      <c r="L26" s="284"/>
      <c r="M26" s="284"/>
      <c r="N26" s="284"/>
      <c r="O26" s="284"/>
      <c r="P26" s="284"/>
      <c r="Q26" s="284"/>
      <c r="R26" s="284"/>
      <c r="S26" s="284"/>
      <c r="T26" s="284"/>
      <c r="U26" s="284"/>
      <c r="V26" s="284"/>
      <c r="W26" s="284"/>
      <c r="X26" s="284"/>
    </row>
    <row r="27" ht="11.25" customHeight="1">
      <c r="A27" s="66" t="s">
        <v>95</v>
      </c>
      <c r="B27" s="68" t="s">
        <v>1319</v>
      </c>
      <c r="C27" s="286" t="s">
        <v>1337</v>
      </c>
      <c r="D27" s="286" t="s">
        <v>1338</v>
      </c>
      <c r="E27" s="68" t="s">
        <v>1339</v>
      </c>
      <c r="F27" s="68" t="s">
        <v>1340</v>
      </c>
      <c r="G27" s="159">
        <v>300.0</v>
      </c>
      <c r="H27" s="70">
        <v>300.0</v>
      </c>
      <c r="I27" s="68" t="s">
        <v>95</v>
      </c>
      <c r="J27" s="1"/>
      <c r="K27" s="284"/>
      <c r="L27" s="284"/>
      <c r="M27" s="284"/>
      <c r="N27" s="284"/>
      <c r="O27" s="284"/>
      <c r="P27" s="284"/>
      <c r="Q27" s="284"/>
      <c r="R27" s="284"/>
      <c r="S27" s="284"/>
      <c r="T27" s="284"/>
      <c r="U27" s="284"/>
      <c r="V27" s="284"/>
      <c r="W27" s="284"/>
      <c r="X27" s="284"/>
    </row>
    <row r="28" ht="11.25" customHeight="1">
      <c r="A28" s="66" t="s">
        <v>96</v>
      </c>
      <c r="B28" s="86" t="s">
        <v>88</v>
      </c>
      <c r="C28" s="68" t="s">
        <v>1341</v>
      </c>
      <c r="D28" s="68" t="s">
        <v>1342</v>
      </c>
      <c r="E28" s="92">
        <v>45468.0</v>
      </c>
      <c r="F28" s="285" t="s">
        <v>1343</v>
      </c>
      <c r="G28" s="159">
        <v>25.0</v>
      </c>
      <c r="H28" s="70">
        <f t="shared" ref="H28:H31" si="1">G28</f>
        <v>25</v>
      </c>
      <c r="I28" s="68" t="s">
        <v>96</v>
      </c>
      <c r="J28" s="1"/>
      <c r="K28" s="284"/>
      <c r="L28" s="284"/>
      <c r="M28" s="284"/>
      <c r="N28" s="284"/>
      <c r="O28" s="284"/>
      <c r="P28" s="284"/>
      <c r="Q28" s="284"/>
      <c r="R28" s="284"/>
      <c r="S28" s="284"/>
      <c r="T28" s="284"/>
      <c r="U28" s="284"/>
      <c r="V28" s="284"/>
      <c r="W28" s="284"/>
      <c r="X28" s="284"/>
    </row>
    <row r="29" ht="11.25" customHeight="1">
      <c r="A29" s="66" t="s">
        <v>96</v>
      </c>
      <c r="B29" s="86" t="s">
        <v>88</v>
      </c>
      <c r="C29" s="68" t="s">
        <v>1344</v>
      </c>
      <c r="D29" s="68" t="s">
        <v>1345</v>
      </c>
      <c r="E29" s="92">
        <v>45469.0</v>
      </c>
      <c r="F29" s="285" t="s">
        <v>1346</v>
      </c>
      <c r="G29" s="159">
        <v>25.0</v>
      </c>
      <c r="H29" s="70">
        <f t="shared" si="1"/>
        <v>25</v>
      </c>
      <c r="I29" s="68" t="s">
        <v>96</v>
      </c>
      <c r="J29" s="1"/>
      <c r="K29" s="284"/>
      <c r="L29" s="284"/>
      <c r="M29" s="284"/>
      <c r="N29" s="284"/>
      <c r="O29" s="284"/>
      <c r="P29" s="284"/>
      <c r="Q29" s="284"/>
      <c r="R29" s="284"/>
      <c r="S29" s="284"/>
      <c r="T29" s="284"/>
      <c r="U29" s="284"/>
      <c r="V29" s="284"/>
      <c r="W29" s="284"/>
      <c r="X29" s="284"/>
    </row>
    <row r="30" ht="11.25" customHeight="1">
      <c r="A30" s="66" t="s">
        <v>96</v>
      </c>
      <c r="B30" s="86" t="s">
        <v>88</v>
      </c>
      <c r="C30" s="68" t="s">
        <v>1347</v>
      </c>
      <c r="D30" s="68" t="s">
        <v>1345</v>
      </c>
      <c r="E30" s="92">
        <v>45466.0</v>
      </c>
      <c r="F30" s="285" t="s">
        <v>1348</v>
      </c>
      <c r="G30" s="159">
        <v>25.0</v>
      </c>
      <c r="H30" s="70">
        <f t="shared" si="1"/>
        <v>25</v>
      </c>
      <c r="I30" s="68" t="s">
        <v>96</v>
      </c>
      <c r="J30" s="1"/>
      <c r="K30" s="284"/>
      <c r="L30" s="284"/>
      <c r="M30" s="284"/>
      <c r="N30" s="284"/>
      <c r="O30" s="284"/>
      <c r="P30" s="284"/>
      <c r="Q30" s="284"/>
      <c r="R30" s="284"/>
      <c r="S30" s="284"/>
      <c r="T30" s="284"/>
      <c r="U30" s="284"/>
      <c r="V30" s="284"/>
      <c r="W30" s="284"/>
      <c r="X30" s="284"/>
    </row>
    <row r="31" ht="11.25" customHeight="1">
      <c r="A31" s="66" t="s">
        <v>96</v>
      </c>
      <c r="B31" s="86" t="s">
        <v>88</v>
      </c>
      <c r="C31" s="68" t="s">
        <v>1349</v>
      </c>
      <c r="D31" s="68" t="s">
        <v>1345</v>
      </c>
      <c r="E31" s="92">
        <v>45467.0</v>
      </c>
      <c r="F31" s="285" t="s">
        <v>1350</v>
      </c>
      <c r="G31" s="159">
        <v>25.0</v>
      </c>
      <c r="H31" s="70">
        <f t="shared" si="1"/>
        <v>25</v>
      </c>
      <c r="I31" s="68" t="s">
        <v>96</v>
      </c>
      <c r="J31" s="1"/>
      <c r="K31" s="284"/>
      <c r="L31" s="284"/>
      <c r="M31" s="284"/>
      <c r="N31" s="284"/>
      <c r="O31" s="284"/>
      <c r="P31" s="284"/>
      <c r="Q31" s="284"/>
      <c r="R31" s="284"/>
      <c r="S31" s="284"/>
      <c r="T31" s="284"/>
      <c r="U31" s="284"/>
      <c r="V31" s="284"/>
      <c r="W31" s="284"/>
      <c r="X31" s="284"/>
    </row>
    <row r="32" ht="11.25" customHeight="1">
      <c r="A32" s="66" t="s">
        <v>97</v>
      </c>
      <c r="B32" s="68" t="s">
        <v>88</v>
      </c>
      <c r="C32" s="68" t="s">
        <v>1351</v>
      </c>
      <c r="D32" s="68" t="s">
        <v>1352</v>
      </c>
      <c r="E32" s="68" t="s">
        <v>1353</v>
      </c>
      <c r="F32" s="285" t="s">
        <v>1354</v>
      </c>
      <c r="G32" s="159">
        <v>300.0</v>
      </c>
      <c r="H32" s="70">
        <v>300.0</v>
      </c>
      <c r="I32" s="68" t="s">
        <v>97</v>
      </c>
      <c r="J32" s="1"/>
      <c r="K32" s="284"/>
      <c r="L32" s="284"/>
      <c r="M32" s="284"/>
      <c r="N32" s="284"/>
      <c r="O32" s="284"/>
      <c r="P32" s="284"/>
      <c r="Q32" s="284"/>
      <c r="R32" s="284"/>
      <c r="S32" s="284"/>
      <c r="T32" s="284"/>
      <c r="U32" s="284"/>
      <c r="V32" s="284"/>
      <c r="W32" s="284"/>
      <c r="X32" s="284"/>
    </row>
    <row r="33" ht="11.25" customHeight="1">
      <c r="A33" s="66" t="s">
        <v>97</v>
      </c>
      <c r="B33" s="68" t="s">
        <v>88</v>
      </c>
      <c r="C33" s="68" t="s">
        <v>1355</v>
      </c>
      <c r="D33" s="68" t="s">
        <v>1356</v>
      </c>
      <c r="E33" s="68" t="s">
        <v>1357</v>
      </c>
      <c r="F33" s="285" t="s">
        <v>1358</v>
      </c>
      <c r="G33" s="159">
        <v>300.0</v>
      </c>
      <c r="H33" s="70">
        <v>300.0</v>
      </c>
      <c r="I33" s="68" t="s">
        <v>97</v>
      </c>
      <c r="J33" s="1"/>
      <c r="K33" s="284"/>
      <c r="L33" s="284"/>
      <c r="M33" s="284"/>
      <c r="N33" s="284"/>
      <c r="O33" s="284"/>
      <c r="P33" s="284"/>
      <c r="Q33" s="284"/>
      <c r="R33" s="284"/>
      <c r="S33" s="284"/>
      <c r="T33" s="284"/>
      <c r="U33" s="284"/>
      <c r="V33" s="284"/>
      <c r="W33" s="284"/>
      <c r="X33" s="284"/>
    </row>
    <row r="34" ht="11.25" customHeight="1">
      <c r="A34" s="66" t="s">
        <v>1359</v>
      </c>
      <c r="B34" s="68" t="s">
        <v>1319</v>
      </c>
      <c r="C34" s="68" t="s">
        <v>1360</v>
      </c>
      <c r="D34" s="68" t="s">
        <v>1361</v>
      </c>
      <c r="E34" s="68" t="s">
        <v>1362</v>
      </c>
      <c r="F34" s="68" t="s">
        <v>1313</v>
      </c>
      <c r="G34" s="159">
        <v>300.0</v>
      </c>
      <c r="H34" s="70">
        <v>300.0</v>
      </c>
      <c r="I34" s="68" t="s">
        <v>1359</v>
      </c>
      <c r="J34" s="1"/>
      <c r="K34" s="284"/>
      <c r="L34" s="284"/>
      <c r="M34" s="284"/>
      <c r="N34" s="284"/>
      <c r="O34" s="284"/>
      <c r="P34" s="284"/>
      <c r="Q34" s="284"/>
      <c r="R34" s="284"/>
      <c r="S34" s="284"/>
      <c r="T34" s="284"/>
      <c r="U34" s="284"/>
      <c r="V34" s="284"/>
      <c r="W34" s="284"/>
      <c r="X34" s="284"/>
    </row>
    <row r="35" ht="11.25" customHeight="1">
      <c r="A35" s="66" t="s">
        <v>1359</v>
      </c>
      <c r="B35" s="68" t="s">
        <v>1319</v>
      </c>
      <c r="C35" s="68" t="s">
        <v>1363</v>
      </c>
      <c r="D35" s="68" t="s">
        <v>1361</v>
      </c>
      <c r="E35" s="68" t="s">
        <v>1362</v>
      </c>
      <c r="F35" s="68" t="s">
        <v>1313</v>
      </c>
      <c r="G35" s="159">
        <v>300.0</v>
      </c>
      <c r="H35" s="70">
        <v>300.0</v>
      </c>
      <c r="I35" s="68" t="s">
        <v>1359</v>
      </c>
      <c r="J35" s="1"/>
      <c r="K35" s="284"/>
      <c r="L35" s="284"/>
      <c r="M35" s="284"/>
      <c r="N35" s="284"/>
      <c r="O35" s="284"/>
      <c r="P35" s="284"/>
      <c r="Q35" s="284"/>
      <c r="R35" s="284"/>
      <c r="S35" s="284"/>
      <c r="T35" s="284"/>
      <c r="U35" s="284"/>
      <c r="V35" s="284"/>
      <c r="W35" s="284"/>
      <c r="X35" s="284"/>
    </row>
    <row r="36" ht="11.25" customHeight="1">
      <c r="A36" s="66" t="s">
        <v>1359</v>
      </c>
      <c r="B36" s="68" t="s">
        <v>1319</v>
      </c>
      <c r="C36" s="68" t="s">
        <v>1364</v>
      </c>
      <c r="D36" s="68" t="s">
        <v>1361</v>
      </c>
      <c r="E36" s="68" t="s">
        <v>1362</v>
      </c>
      <c r="F36" s="68" t="s">
        <v>1313</v>
      </c>
      <c r="G36" s="159">
        <v>300.0</v>
      </c>
      <c r="H36" s="70">
        <v>300.0</v>
      </c>
      <c r="I36" s="68" t="s">
        <v>1359</v>
      </c>
      <c r="J36" s="1"/>
      <c r="K36" s="284"/>
      <c r="L36" s="284"/>
      <c r="M36" s="284"/>
      <c r="N36" s="284"/>
      <c r="O36" s="284"/>
      <c r="P36" s="284"/>
      <c r="Q36" s="284"/>
      <c r="R36" s="284"/>
      <c r="S36" s="284"/>
      <c r="T36" s="284"/>
      <c r="U36" s="284"/>
      <c r="V36" s="284"/>
      <c r="W36" s="284"/>
      <c r="X36" s="284"/>
    </row>
    <row r="37" ht="11.25" customHeight="1">
      <c r="A37" s="66" t="s">
        <v>1359</v>
      </c>
      <c r="B37" s="68" t="s">
        <v>1319</v>
      </c>
      <c r="C37" s="68" t="s">
        <v>1365</v>
      </c>
      <c r="D37" s="68" t="s">
        <v>1361</v>
      </c>
      <c r="E37" s="68" t="s">
        <v>1366</v>
      </c>
      <c r="F37" s="68" t="s">
        <v>1367</v>
      </c>
      <c r="G37" s="159">
        <v>200.0</v>
      </c>
      <c r="H37" s="70">
        <v>200.0</v>
      </c>
      <c r="I37" s="68" t="s">
        <v>1359</v>
      </c>
      <c r="J37" s="1"/>
      <c r="K37" s="284"/>
      <c r="L37" s="284"/>
      <c r="M37" s="284"/>
      <c r="N37" s="284"/>
      <c r="O37" s="284"/>
      <c r="P37" s="284"/>
      <c r="Q37" s="284"/>
      <c r="R37" s="284"/>
      <c r="S37" s="284"/>
      <c r="T37" s="284"/>
      <c r="U37" s="284"/>
      <c r="V37" s="284"/>
      <c r="W37" s="284"/>
      <c r="X37" s="284"/>
    </row>
    <row r="38" ht="11.25" customHeight="1">
      <c r="A38" s="66" t="s">
        <v>1359</v>
      </c>
      <c r="B38" s="68" t="s">
        <v>1319</v>
      </c>
      <c r="C38" s="68" t="s">
        <v>1368</v>
      </c>
      <c r="D38" s="68" t="s">
        <v>1361</v>
      </c>
      <c r="E38" s="68" t="s">
        <v>1369</v>
      </c>
      <c r="F38" s="68" t="s">
        <v>1370</v>
      </c>
      <c r="G38" s="159">
        <v>200.0</v>
      </c>
      <c r="H38" s="70">
        <v>200.0</v>
      </c>
      <c r="I38" s="68" t="s">
        <v>1359</v>
      </c>
      <c r="J38" s="1"/>
      <c r="K38" s="284"/>
      <c r="L38" s="284"/>
      <c r="M38" s="284"/>
      <c r="N38" s="284"/>
      <c r="O38" s="284"/>
      <c r="P38" s="284"/>
      <c r="Q38" s="284"/>
      <c r="R38" s="284"/>
      <c r="S38" s="284"/>
      <c r="T38" s="284"/>
      <c r="U38" s="284"/>
      <c r="V38" s="284"/>
      <c r="W38" s="284"/>
      <c r="X38" s="284"/>
    </row>
    <row r="39" ht="11.25" customHeight="1">
      <c r="A39" s="66" t="s">
        <v>1371</v>
      </c>
      <c r="B39" s="68" t="s">
        <v>88</v>
      </c>
      <c r="C39" s="86" t="s">
        <v>1372</v>
      </c>
      <c r="D39" s="86" t="s">
        <v>1373</v>
      </c>
      <c r="E39" s="86" t="s">
        <v>1374</v>
      </c>
      <c r="F39" s="285" t="s">
        <v>1375</v>
      </c>
      <c r="G39" s="159">
        <v>300.0</v>
      </c>
      <c r="H39" s="70">
        <v>300.0</v>
      </c>
      <c r="I39" s="68" t="s">
        <v>1371</v>
      </c>
      <c r="J39" s="1"/>
      <c r="K39" s="284"/>
      <c r="L39" s="284"/>
      <c r="M39" s="284"/>
      <c r="N39" s="284"/>
      <c r="O39" s="284"/>
      <c r="P39" s="284"/>
      <c r="Q39" s="284"/>
      <c r="R39" s="284"/>
      <c r="S39" s="284"/>
      <c r="T39" s="284"/>
      <c r="U39" s="284"/>
      <c r="V39" s="284"/>
      <c r="W39" s="284"/>
      <c r="X39" s="284"/>
    </row>
    <row r="40" ht="11.25" customHeight="1">
      <c r="A40" s="66" t="s">
        <v>1371</v>
      </c>
      <c r="B40" s="68" t="s">
        <v>88</v>
      </c>
      <c r="C40" s="86" t="s">
        <v>1376</v>
      </c>
      <c r="D40" s="86" t="s">
        <v>1373</v>
      </c>
      <c r="E40" s="86" t="s">
        <v>1377</v>
      </c>
      <c r="F40" s="285" t="s">
        <v>1378</v>
      </c>
      <c r="G40" s="159">
        <v>150.0</v>
      </c>
      <c r="H40" s="70">
        <v>150.0</v>
      </c>
      <c r="I40" s="68" t="s">
        <v>1371</v>
      </c>
      <c r="J40" s="1"/>
      <c r="K40" s="284"/>
      <c r="L40" s="284"/>
      <c r="M40" s="284"/>
      <c r="N40" s="284"/>
      <c r="O40" s="284"/>
      <c r="P40" s="284"/>
      <c r="Q40" s="284"/>
      <c r="R40" s="284"/>
      <c r="S40" s="284"/>
      <c r="T40" s="284"/>
      <c r="U40" s="284"/>
      <c r="V40" s="284"/>
      <c r="W40" s="284"/>
      <c r="X40" s="284"/>
    </row>
    <row r="41" ht="11.25" customHeight="1">
      <c r="A41" s="66" t="s">
        <v>1371</v>
      </c>
      <c r="B41" s="68" t="s">
        <v>88</v>
      </c>
      <c r="C41" s="68" t="s">
        <v>1379</v>
      </c>
      <c r="D41" s="68" t="s">
        <v>1380</v>
      </c>
      <c r="E41" s="68" t="s">
        <v>1381</v>
      </c>
      <c r="F41" s="285" t="s">
        <v>1382</v>
      </c>
      <c r="G41" s="159">
        <v>450.0</v>
      </c>
      <c r="H41" s="70">
        <v>450.0</v>
      </c>
      <c r="I41" s="68" t="s">
        <v>1371</v>
      </c>
      <c r="J41" s="1"/>
      <c r="K41" s="284"/>
      <c r="L41" s="284"/>
      <c r="M41" s="284"/>
      <c r="N41" s="284"/>
      <c r="O41" s="284"/>
      <c r="P41" s="284"/>
      <c r="Q41" s="284"/>
      <c r="R41" s="284"/>
      <c r="S41" s="284"/>
      <c r="T41" s="284"/>
      <c r="U41" s="284"/>
      <c r="V41" s="284"/>
      <c r="W41" s="284"/>
      <c r="X41" s="284"/>
    </row>
    <row r="42" ht="11.25" customHeight="1">
      <c r="A42" s="66" t="s">
        <v>1371</v>
      </c>
      <c r="B42" s="68" t="s">
        <v>88</v>
      </c>
      <c r="C42" s="68" t="s">
        <v>1383</v>
      </c>
      <c r="D42" s="68" t="s">
        <v>1384</v>
      </c>
      <c r="E42" s="68" t="s">
        <v>1381</v>
      </c>
      <c r="F42" s="285" t="s">
        <v>1382</v>
      </c>
      <c r="G42" s="159">
        <v>300.0</v>
      </c>
      <c r="H42" s="70">
        <v>150.0</v>
      </c>
      <c r="I42" s="68" t="s">
        <v>1371</v>
      </c>
      <c r="J42" s="1"/>
      <c r="K42" s="284"/>
      <c r="L42" s="284"/>
      <c r="M42" s="284"/>
      <c r="N42" s="284"/>
      <c r="O42" s="284"/>
      <c r="P42" s="284"/>
      <c r="Q42" s="284"/>
      <c r="R42" s="284"/>
      <c r="S42" s="284"/>
      <c r="T42" s="284"/>
      <c r="U42" s="284"/>
      <c r="V42" s="284"/>
      <c r="W42" s="284"/>
      <c r="X42" s="284"/>
    </row>
    <row r="43" ht="11.25" customHeight="1">
      <c r="A43" s="66" t="s">
        <v>1371</v>
      </c>
      <c r="B43" s="68" t="s">
        <v>88</v>
      </c>
      <c r="C43" s="68" t="s">
        <v>1385</v>
      </c>
      <c r="D43" s="68" t="s">
        <v>1386</v>
      </c>
      <c r="E43" s="68" t="s">
        <v>1387</v>
      </c>
      <c r="F43" s="285" t="s">
        <v>1388</v>
      </c>
      <c r="G43" s="159">
        <v>10.0</v>
      </c>
      <c r="H43" s="70">
        <v>10.0</v>
      </c>
      <c r="I43" s="68" t="s">
        <v>1371</v>
      </c>
      <c r="J43" s="1"/>
      <c r="K43" s="284"/>
      <c r="L43" s="284"/>
      <c r="M43" s="284"/>
      <c r="N43" s="284"/>
      <c r="O43" s="284"/>
      <c r="P43" s="284"/>
      <c r="Q43" s="284"/>
      <c r="R43" s="284"/>
      <c r="S43" s="284"/>
      <c r="T43" s="284"/>
      <c r="U43" s="284"/>
      <c r="V43" s="284"/>
      <c r="W43" s="284"/>
      <c r="X43" s="284"/>
    </row>
    <row r="44" ht="11.25" customHeight="1">
      <c r="A44" s="66" t="s">
        <v>102</v>
      </c>
      <c r="B44" s="68" t="s">
        <v>1389</v>
      </c>
      <c r="C44" s="68" t="s">
        <v>1390</v>
      </c>
      <c r="D44" s="68" t="s">
        <v>1391</v>
      </c>
      <c r="E44" s="92" t="s">
        <v>1392</v>
      </c>
      <c r="F44" s="68" t="s">
        <v>1393</v>
      </c>
      <c r="G44" s="159">
        <v>50.0</v>
      </c>
      <c r="H44" s="70">
        <v>50.0</v>
      </c>
      <c r="I44" s="68" t="s">
        <v>102</v>
      </c>
      <c r="J44" s="1"/>
    </row>
    <row r="45" ht="11.25" customHeight="1">
      <c r="A45" s="66" t="s">
        <v>102</v>
      </c>
      <c r="B45" s="68" t="s">
        <v>88</v>
      </c>
      <c r="C45" s="68" t="s">
        <v>1390</v>
      </c>
      <c r="D45" s="68" t="s">
        <v>1394</v>
      </c>
      <c r="E45" s="92" t="s">
        <v>1395</v>
      </c>
      <c r="F45" s="68" t="s">
        <v>1393</v>
      </c>
      <c r="G45" s="159">
        <v>100.0</v>
      </c>
      <c r="H45" s="70">
        <v>100.0</v>
      </c>
      <c r="I45" s="68" t="s">
        <v>102</v>
      </c>
      <c r="J45" s="1"/>
    </row>
    <row r="46" ht="11.25" customHeight="1">
      <c r="A46" s="66" t="s">
        <v>1396</v>
      </c>
      <c r="B46" s="68" t="s">
        <v>1319</v>
      </c>
      <c r="C46" s="68" t="s">
        <v>1397</v>
      </c>
      <c r="D46" s="68" t="s">
        <v>1398</v>
      </c>
      <c r="E46" s="92">
        <v>45464.0</v>
      </c>
      <c r="F46" s="68" t="s">
        <v>1399</v>
      </c>
      <c r="G46" s="159">
        <v>50.0</v>
      </c>
      <c r="H46" s="70">
        <v>50.0</v>
      </c>
      <c r="I46" s="68" t="s">
        <v>1396</v>
      </c>
      <c r="J46" s="1"/>
    </row>
    <row r="47" ht="11.25" customHeight="1">
      <c r="A47" s="66" t="s">
        <v>1396</v>
      </c>
      <c r="B47" s="68" t="s">
        <v>1319</v>
      </c>
      <c r="C47" s="68" t="s">
        <v>1400</v>
      </c>
      <c r="D47" s="68" t="s">
        <v>1398</v>
      </c>
      <c r="E47" s="92">
        <v>45472.0</v>
      </c>
      <c r="F47" s="68" t="s">
        <v>1401</v>
      </c>
      <c r="G47" s="159">
        <v>50.0</v>
      </c>
      <c r="H47" s="70">
        <v>50.0</v>
      </c>
      <c r="I47" s="68" t="s">
        <v>1396</v>
      </c>
      <c r="J47" s="1"/>
    </row>
    <row r="48" ht="11.25" customHeight="1">
      <c r="A48" s="66" t="s">
        <v>1396</v>
      </c>
      <c r="B48" s="68" t="s">
        <v>1319</v>
      </c>
      <c r="C48" s="68" t="s">
        <v>1402</v>
      </c>
      <c r="D48" s="68" t="s">
        <v>1398</v>
      </c>
      <c r="E48" s="92">
        <v>45466.0</v>
      </c>
      <c r="F48" s="68" t="s">
        <v>1403</v>
      </c>
      <c r="G48" s="159">
        <v>50.0</v>
      </c>
      <c r="H48" s="70">
        <v>50.0</v>
      </c>
      <c r="I48" s="68" t="s">
        <v>1396</v>
      </c>
      <c r="J48" s="1"/>
    </row>
    <row r="49" ht="11.25" customHeight="1">
      <c r="A49" s="66" t="s">
        <v>1396</v>
      </c>
      <c r="B49" s="68" t="s">
        <v>1319</v>
      </c>
      <c r="C49" s="68" t="s">
        <v>1404</v>
      </c>
      <c r="D49" s="68" t="s">
        <v>1398</v>
      </c>
      <c r="E49" s="92">
        <v>45472.0</v>
      </c>
      <c r="F49" s="68" t="s">
        <v>1405</v>
      </c>
      <c r="G49" s="159">
        <v>50.0</v>
      </c>
      <c r="H49" s="70">
        <v>50.0</v>
      </c>
      <c r="I49" s="68" t="s">
        <v>1396</v>
      </c>
      <c r="J49" s="1"/>
    </row>
    <row r="50" ht="11.25" customHeight="1">
      <c r="A50" s="66" t="s">
        <v>1396</v>
      </c>
      <c r="B50" s="68" t="s">
        <v>1319</v>
      </c>
      <c r="C50" s="68" t="s">
        <v>1406</v>
      </c>
      <c r="D50" s="68" t="s">
        <v>1407</v>
      </c>
      <c r="E50" s="68" t="s">
        <v>1408</v>
      </c>
      <c r="F50" s="68" t="s">
        <v>1409</v>
      </c>
      <c r="G50" s="159">
        <v>50.0</v>
      </c>
      <c r="H50" s="70">
        <v>50.0</v>
      </c>
      <c r="I50" s="68" t="s">
        <v>1396</v>
      </c>
      <c r="J50" s="1"/>
    </row>
    <row r="51" ht="11.25" customHeight="1">
      <c r="A51" s="66" t="s">
        <v>104</v>
      </c>
      <c r="B51" s="68" t="s">
        <v>1319</v>
      </c>
      <c r="C51" s="68" t="s">
        <v>1410</v>
      </c>
      <c r="D51" s="68" t="s">
        <v>1411</v>
      </c>
      <c r="E51" s="92">
        <v>45437.0</v>
      </c>
      <c r="F51" s="285" t="s">
        <v>1412</v>
      </c>
      <c r="G51" s="159">
        <v>200.0</v>
      </c>
      <c r="H51" s="70">
        <v>200.0</v>
      </c>
      <c r="I51" s="68" t="s">
        <v>104</v>
      </c>
      <c r="J51" s="1"/>
    </row>
    <row r="52" ht="11.25" customHeight="1">
      <c r="A52" s="66" t="s">
        <v>104</v>
      </c>
      <c r="B52" s="68" t="s">
        <v>1319</v>
      </c>
      <c r="C52" s="68" t="s">
        <v>1410</v>
      </c>
      <c r="D52" s="68" t="s">
        <v>1413</v>
      </c>
      <c r="E52" s="68" t="s">
        <v>1289</v>
      </c>
      <c r="F52" s="68" t="s">
        <v>1303</v>
      </c>
      <c r="G52" s="159">
        <v>200.0</v>
      </c>
      <c r="H52" s="70">
        <v>200.0</v>
      </c>
      <c r="I52" s="68" t="s">
        <v>104</v>
      </c>
      <c r="J52" s="1"/>
    </row>
    <row r="53" ht="11.25" customHeight="1">
      <c r="A53" s="66" t="s">
        <v>1414</v>
      </c>
      <c r="B53" s="68" t="s">
        <v>88</v>
      </c>
      <c r="C53" s="68" t="s">
        <v>1415</v>
      </c>
      <c r="D53" s="68" t="s">
        <v>1416</v>
      </c>
      <c r="E53" s="287">
        <v>45471.0</v>
      </c>
      <c r="F53" s="285" t="s">
        <v>1417</v>
      </c>
      <c r="G53" s="288">
        <v>100.0</v>
      </c>
      <c r="H53" s="70">
        <v>100.0</v>
      </c>
      <c r="I53" s="72" t="s">
        <v>1418</v>
      </c>
      <c r="J53" s="1"/>
    </row>
    <row r="54" ht="11.25" customHeight="1">
      <c r="A54" s="66" t="s">
        <v>1414</v>
      </c>
      <c r="B54" s="68" t="s">
        <v>88</v>
      </c>
      <c r="C54" s="68" t="s">
        <v>1419</v>
      </c>
      <c r="D54" s="68" t="s">
        <v>1420</v>
      </c>
      <c r="E54" s="287">
        <v>45468.0</v>
      </c>
      <c r="F54" s="68" t="s">
        <v>1421</v>
      </c>
      <c r="G54" s="288">
        <v>100.0</v>
      </c>
      <c r="H54" s="70">
        <v>100.0</v>
      </c>
      <c r="I54" s="72" t="s">
        <v>1418</v>
      </c>
      <c r="J54" s="1"/>
    </row>
    <row r="55" ht="11.25" customHeight="1">
      <c r="A55" s="66" t="s">
        <v>1414</v>
      </c>
      <c r="B55" s="68" t="s">
        <v>88</v>
      </c>
      <c r="C55" s="68" t="s">
        <v>1330</v>
      </c>
      <c r="D55" s="68" t="s">
        <v>1420</v>
      </c>
      <c r="E55" s="287">
        <v>45463.0</v>
      </c>
      <c r="F55" s="68" t="s">
        <v>1422</v>
      </c>
      <c r="G55" s="288">
        <v>100.0</v>
      </c>
      <c r="H55" s="70">
        <v>100.0</v>
      </c>
      <c r="I55" s="72" t="s">
        <v>1418</v>
      </c>
      <c r="J55" s="1"/>
    </row>
    <row r="56" ht="11.25" customHeight="1">
      <c r="A56" s="66" t="s">
        <v>1414</v>
      </c>
      <c r="B56" s="68" t="s">
        <v>88</v>
      </c>
      <c r="C56" s="68" t="s">
        <v>1423</v>
      </c>
      <c r="D56" s="68" t="s">
        <v>1424</v>
      </c>
      <c r="E56" s="287">
        <v>45400.0</v>
      </c>
      <c r="F56" s="285" t="s">
        <v>1425</v>
      </c>
      <c r="G56" s="288">
        <v>450.0</v>
      </c>
      <c r="H56" s="70">
        <v>450.0</v>
      </c>
      <c r="I56" s="72" t="s">
        <v>1418</v>
      </c>
      <c r="J56" s="1"/>
    </row>
    <row r="57" ht="11.25" customHeight="1">
      <c r="A57" s="66" t="s">
        <v>1414</v>
      </c>
      <c r="B57" s="68" t="s">
        <v>88</v>
      </c>
      <c r="C57" s="68" t="s">
        <v>1426</v>
      </c>
      <c r="D57" s="68" t="s">
        <v>1420</v>
      </c>
      <c r="E57" s="287">
        <v>45466.0</v>
      </c>
      <c r="F57" s="285" t="s">
        <v>1427</v>
      </c>
      <c r="G57" s="288">
        <v>50.0</v>
      </c>
      <c r="H57" s="70">
        <v>50.0</v>
      </c>
      <c r="I57" s="72" t="s">
        <v>1418</v>
      </c>
      <c r="J57" s="1"/>
    </row>
    <row r="58" ht="11.25" customHeight="1">
      <c r="A58" s="66" t="s">
        <v>1414</v>
      </c>
      <c r="B58" s="68" t="s">
        <v>88</v>
      </c>
      <c r="C58" s="68" t="s">
        <v>1426</v>
      </c>
      <c r="D58" s="68" t="s">
        <v>1428</v>
      </c>
      <c r="E58" s="287">
        <v>45553.0</v>
      </c>
      <c r="F58" s="285" t="s">
        <v>1429</v>
      </c>
      <c r="G58" s="288">
        <v>50.0</v>
      </c>
      <c r="H58" s="70">
        <v>50.0</v>
      </c>
      <c r="I58" s="72" t="s">
        <v>1418</v>
      </c>
      <c r="J58" s="1"/>
    </row>
    <row r="59" ht="11.25" customHeight="1">
      <c r="A59" s="66" t="s">
        <v>1414</v>
      </c>
      <c r="B59" s="68" t="s">
        <v>88</v>
      </c>
      <c r="C59" s="68" t="s">
        <v>1430</v>
      </c>
      <c r="D59" s="68" t="s">
        <v>1420</v>
      </c>
      <c r="E59" s="287">
        <v>45468.0</v>
      </c>
      <c r="F59" s="285" t="s">
        <v>1431</v>
      </c>
      <c r="G59" s="288">
        <v>450.0</v>
      </c>
      <c r="H59" s="70">
        <v>450.0</v>
      </c>
      <c r="I59" s="72" t="s">
        <v>1418</v>
      </c>
      <c r="J59" s="1"/>
    </row>
    <row r="60" ht="11.25" customHeight="1">
      <c r="A60" s="66" t="s">
        <v>1414</v>
      </c>
      <c r="B60" s="68" t="s">
        <v>88</v>
      </c>
      <c r="C60" s="68" t="s">
        <v>1430</v>
      </c>
      <c r="D60" s="68" t="s">
        <v>1432</v>
      </c>
      <c r="E60" s="287">
        <v>45437.0</v>
      </c>
      <c r="F60" s="285" t="s">
        <v>1433</v>
      </c>
      <c r="G60" s="288">
        <v>450.0</v>
      </c>
      <c r="H60" s="70">
        <v>450.0</v>
      </c>
      <c r="I60" s="72" t="s">
        <v>1418</v>
      </c>
      <c r="J60" s="1"/>
    </row>
    <row r="61" ht="11.25" customHeight="1">
      <c r="A61" s="66" t="s">
        <v>1414</v>
      </c>
      <c r="B61" s="68" t="s">
        <v>88</v>
      </c>
      <c r="C61" s="68" t="s">
        <v>1434</v>
      </c>
      <c r="D61" s="68" t="s">
        <v>1420</v>
      </c>
      <c r="E61" s="287">
        <v>45469.0</v>
      </c>
      <c r="F61" s="285" t="s">
        <v>1435</v>
      </c>
      <c r="G61" s="288">
        <v>100.0</v>
      </c>
      <c r="H61" s="70">
        <v>100.0</v>
      </c>
      <c r="I61" s="72" t="s">
        <v>1418</v>
      </c>
      <c r="J61" s="1"/>
    </row>
    <row r="62" ht="11.25" customHeight="1">
      <c r="A62" s="66" t="s">
        <v>1414</v>
      </c>
      <c r="B62" s="68" t="s">
        <v>88</v>
      </c>
      <c r="C62" s="68" t="s">
        <v>1434</v>
      </c>
      <c r="D62" s="68" t="s">
        <v>1436</v>
      </c>
      <c r="E62" s="287">
        <v>45599.0</v>
      </c>
      <c r="F62" s="285" t="s">
        <v>1437</v>
      </c>
      <c r="G62" s="288">
        <v>100.0</v>
      </c>
      <c r="H62" s="70">
        <v>100.0</v>
      </c>
      <c r="I62" s="72" t="s">
        <v>1418</v>
      </c>
      <c r="J62" s="1"/>
    </row>
    <row r="63" ht="11.25" customHeight="1">
      <c r="A63" s="66" t="s">
        <v>1438</v>
      </c>
      <c r="B63" s="68" t="s">
        <v>88</v>
      </c>
      <c r="C63" s="68" t="s">
        <v>1439</v>
      </c>
      <c r="D63" s="68" t="s">
        <v>1440</v>
      </c>
      <c r="E63" s="68" t="s">
        <v>1441</v>
      </c>
      <c r="F63" s="68" t="s">
        <v>1442</v>
      </c>
      <c r="G63" s="159">
        <v>40.0</v>
      </c>
      <c r="H63" s="70">
        <v>40.0</v>
      </c>
      <c r="I63" s="68" t="s">
        <v>1438</v>
      </c>
      <c r="J63" s="1"/>
    </row>
    <row r="64" ht="11.25" customHeight="1">
      <c r="A64" s="66" t="s">
        <v>1438</v>
      </c>
      <c r="B64" s="68" t="s">
        <v>88</v>
      </c>
      <c r="C64" s="68" t="s">
        <v>1443</v>
      </c>
      <c r="D64" s="68" t="s">
        <v>1444</v>
      </c>
      <c r="E64" s="68" t="s">
        <v>1445</v>
      </c>
      <c r="F64" s="285" t="s">
        <v>1446</v>
      </c>
      <c r="G64" s="159">
        <v>50.0</v>
      </c>
      <c r="H64" s="70">
        <v>50.0</v>
      </c>
      <c r="I64" s="68" t="s">
        <v>1438</v>
      </c>
      <c r="J64" s="1"/>
    </row>
    <row r="65" ht="11.25" customHeight="1">
      <c r="A65" s="66" t="s">
        <v>1438</v>
      </c>
      <c r="B65" s="68" t="s">
        <v>88</v>
      </c>
      <c r="C65" s="68" t="s">
        <v>1447</v>
      </c>
      <c r="D65" s="68" t="s">
        <v>1444</v>
      </c>
      <c r="E65" s="68" t="s">
        <v>1448</v>
      </c>
      <c r="F65" s="285" t="s">
        <v>1449</v>
      </c>
      <c r="G65" s="159">
        <v>50.0</v>
      </c>
      <c r="H65" s="70">
        <v>50.0</v>
      </c>
      <c r="I65" s="68" t="s">
        <v>1438</v>
      </c>
      <c r="J65" s="1"/>
    </row>
    <row r="66" ht="11.25" customHeight="1">
      <c r="A66" s="66" t="s">
        <v>107</v>
      </c>
      <c r="B66" s="68" t="s">
        <v>88</v>
      </c>
      <c r="C66" s="68" t="s">
        <v>1450</v>
      </c>
      <c r="D66" s="68" t="s">
        <v>1451</v>
      </c>
      <c r="E66" s="68" t="s">
        <v>1452</v>
      </c>
      <c r="F66" s="285" t="s">
        <v>1318</v>
      </c>
      <c r="G66" s="159">
        <v>300.0</v>
      </c>
      <c r="H66" s="70">
        <v>300.0</v>
      </c>
      <c r="I66" s="68" t="s">
        <v>107</v>
      </c>
      <c r="J66" s="1"/>
    </row>
    <row r="67" ht="11.25" customHeight="1">
      <c r="A67" s="66" t="s">
        <v>107</v>
      </c>
      <c r="B67" s="68" t="s">
        <v>88</v>
      </c>
      <c r="C67" s="68" t="s">
        <v>1453</v>
      </c>
      <c r="D67" s="68" t="s">
        <v>1451</v>
      </c>
      <c r="E67" s="68" t="s">
        <v>1452</v>
      </c>
      <c r="F67" s="285" t="s">
        <v>1318</v>
      </c>
      <c r="G67" s="159">
        <v>300.0</v>
      </c>
      <c r="H67" s="70">
        <v>300.0</v>
      </c>
      <c r="I67" s="68" t="s">
        <v>107</v>
      </c>
      <c r="J67" s="1"/>
    </row>
    <row r="68" ht="11.25" customHeight="1">
      <c r="A68" s="66" t="s">
        <v>107</v>
      </c>
      <c r="B68" s="68" t="s">
        <v>88</v>
      </c>
      <c r="C68" s="68" t="s">
        <v>1454</v>
      </c>
      <c r="D68" s="68" t="s">
        <v>1451</v>
      </c>
      <c r="E68" s="68" t="s">
        <v>1452</v>
      </c>
      <c r="F68" s="285" t="s">
        <v>1318</v>
      </c>
      <c r="G68" s="159">
        <v>150.0</v>
      </c>
      <c r="H68" s="70">
        <v>150.0</v>
      </c>
      <c r="I68" s="68" t="s">
        <v>107</v>
      </c>
      <c r="J68" s="1"/>
    </row>
    <row r="69" ht="11.25" customHeight="1">
      <c r="A69" s="66" t="s">
        <v>107</v>
      </c>
      <c r="B69" s="68" t="s">
        <v>88</v>
      </c>
      <c r="C69" s="68" t="s">
        <v>1455</v>
      </c>
      <c r="D69" s="68" t="s">
        <v>1451</v>
      </c>
      <c r="E69" s="68" t="s">
        <v>1452</v>
      </c>
      <c r="F69" s="285" t="s">
        <v>1318</v>
      </c>
      <c r="G69" s="159">
        <v>150.0</v>
      </c>
      <c r="H69" s="70">
        <v>150.0</v>
      </c>
      <c r="I69" s="68" t="s">
        <v>107</v>
      </c>
      <c r="J69" s="1"/>
    </row>
    <row r="70" ht="11.25" customHeight="1">
      <c r="A70" s="66" t="s">
        <v>107</v>
      </c>
      <c r="B70" s="68" t="s">
        <v>88</v>
      </c>
      <c r="C70" s="68" t="s">
        <v>1456</v>
      </c>
      <c r="D70" s="68" t="s">
        <v>1451</v>
      </c>
      <c r="E70" s="68">
        <v>2024.0</v>
      </c>
      <c r="F70" s="285" t="s">
        <v>1457</v>
      </c>
      <c r="G70" s="159">
        <v>100.0</v>
      </c>
      <c r="H70" s="70">
        <v>100.0</v>
      </c>
      <c r="I70" s="68" t="s">
        <v>107</v>
      </c>
      <c r="J70" s="1"/>
    </row>
    <row r="71" ht="11.25" customHeight="1">
      <c r="A71" s="66" t="s">
        <v>107</v>
      </c>
      <c r="B71" s="68" t="s">
        <v>88</v>
      </c>
      <c r="C71" s="68" t="s">
        <v>1458</v>
      </c>
      <c r="D71" s="68" t="s">
        <v>1451</v>
      </c>
      <c r="E71" s="68">
        <v>2024.0</v>
      </c>
      <c r="F71" s="285" t="s">
        <v>1459</v>
      </c>
      <c r="G71" s="159">
        <v>200.0</v>
      </c>
      <c r="H71" s="70">
        <v>200.0</v>
      </c>
      <c r="I71" s="68" t="s">
        <v>107</v>
      </c>
      <c r="J71" s="1"/>
    </row>
    <row r="72" ht="11.25" customHeight="1">
      <c r="A72" s="66" t="s">
        <v>1460</v>
      </c>
      <c r="B72" s="68" t="s">
        <v>88</v>
      </c>
      <c r="C72" s="68" t="s">
        <v>1461</v>
      </c>
      <c r="D72" s="68" t="s">
        <v>1462</v>
      </c>
      <c r="E72" s="68" t="s">
        <v>1463</v>
      </c>
      <c r="F72" s="68" t="s">
        <v>1464</v>
      </c>
      <c r="G72" s="159">
        <v>60.0</v>
      </c>
      <c r="H72" s="70">
        <v>60.0</v>
      </c>
      <c r="I72" s="68" t="s">
        <v>1460</v>
      </c>
      <c r="J72" s="1"/>
    </row>
    <row r="73" ht="11.25" customHeight="1">
      <c r="A73" s="66" t="s">
        <v>1460</v>
      </c>
      <c r="B73" s="68" t="s">
        <v>88</v>
      </c>
      <c r="C73" s="68" t="s">
        <v>1465</v>
      </c>
      <c r="D73" s="68" t="s">
        <v>1466</v>
      </c>
      <c r="E73" s="68" t="s">
        <v>1467</v>
      </c>
      <c r="F73" s="68" t="s">
        <v>1464</v>
      </c>
      <c r="G73" s="159">
        <v>60.0</v>
      </c>
      <c r="H73" s="70">
        <v>60.0</v>
      </c>
      <c r="I73" s="68" t="s">
        <v>1460</v>
      </c>
      <c r="J73" s="1"/>
    </row>
    <row r="74" ht="11.25" customHeight="1">
      <c r="A74" s="66" t="s">
        <v>1460</v>
      </c>
      <c r="B74" s="68" t="s">
        <v>88</v>
      </c>
      <c r="C74" s="68" t="s">
        <v>1468</v>
      </c>
      <c r="D74" s="68" t="s">
        <v>1469</v>
      </c>
      <c r="E74" s="68" t="s">
        <v>1310</v>
      </c>
      <c r="F74" s="68" t="s">
        <v>1464</v>
      </c>
      <c r="G74" s="159">
        <v>120.0</v>
      </c>
      <c r="H74" s="70">
        <v>120.0</v>
      </c>
      <c r="I74" s="68" t="s">
        <v>1460</v>
      </c>
      <c r="J74" s="1"/>
    </row>
    <row r="75" ht="11.25" customHeight="1">
      <c r="A75" s="66" t="s">
        <v>109</v>
      </c>
      <c r="B75" s="68" t="s">
        <v>88</v>
      </c>
      <c r="C75" s="68" t="s">
        <v>1416</v>
      </c>
      <c r="D75" s="68" t="s">
        <v>1470</v>
      </c>
      <c r="E75" s="68" t="s">
        <v>1471</v>
      </c>
      <c r="F75" s="68" t="s">
        <v>1472</v>
      </c>
      <c r="G75" s="159">
        <v>300.0</v>
      </c>
      <c r="H75" s="70">
        <v>300.0</v>
      </c>
      <c r="I75" s="68" t="s">
        <v>109</v>
      </c>
      <c r="J75" s="1"/>
    </row>
    <row r="76" ht="11.25" customHeight="1">
      <c r="A76" s="66" t="s">
        <v>109</v>
      </c>
      <c r="B76" s="68" t="s">
        <v>88</v>
      </c>
      <c r="C76" s="68" t="s">
        <v>1416</v>
      </c>
      <c r="D76" s="68" t="s">
        <v>1473</v>
      </c>
      <c r="E76" s="68" t="s">
        <v>1471</v>
      </c>
      <c r="F76" s="68" t="s">
        <v>1472</v>
      </c>
      <c r="G76" s="159">
        <v>150.0</v>
      </c>
      <c r="H76" s="70">
        <v>450.0</v>
      </c>
      <c r="I76" s="68" t="s">
        <v>109</v>
      </c>
      <c r="J76" s="1"/>
    </row>
    <row r="77" ht="11.25" customHeight="1">
      <c r="A77" s="66" t="s">
        <v>109</v>
      </c>
      <c r="B77" s="68" t="s">
        <v>88</v>
      </c>
      <c r="C77" s="68" t="s">
        <v>1474</v>
      </c>
      <c r="D77" s="68" t="s">
        <v>1475</v>
      </c>
      <c r="E77" s="68">
        <v>2024.0</v>
      </c>
      <c r="F77" s="285" t="s">
        <v>1476</v>
      </c>
      <c r="G77" s="159">
        <v>150.0</v>
      </c>
      <c r="H77" s="70">
        <v>150.0</v>
      </c>
      <c r="I77" s="68" t="s">
        <v>109</v>
      </c>
      <c r="J77" s="1"/>
    </row>
    <row r="78" ht="11.25" customHeight="1">
      <c r="A78" s="66" t="s">
        <v>111</v>
      </c>
      <c r="B78" s="68" t="s">
        <v>88</v>
      </c>
      <c r="C78" s="68" t="s">
        <v>1477</v>
      </c>
      <c r="D78" s="68" t="s">
        <v>1478</v>
      </c>
      <c r="E78" s="68" t="s">
        <v>1357</v>
      </c>
      <c r="F78" s="68" t="s">
        <v>1479</v>
      </c>
      <c r="G78" s="159">
        <v>40.0</v>
      </c>
      <c r="H78" s="70">
        <v>40.0</v>
      </c>
      <c r="I78" s="68" t="s">
        <v>111</v>
      </c>
      <c r="J78" s="1"/>
    </row>
    <row r="79" ht="11.25" customHeight="1">
      <c r="A79" s="66" t="s">
        <v>111</v>
      </c>
      <c r="B79" s="68" t="s">
        <v>88</v>
      </c>
      <c r="C79" s="68" t="s">
        <v>1480</v>
      </c>
      <c r="D79" s="68" t="s">
        <v>1481</v>
      </c>
      <c r="E79" s="68" t="s">
        <v>1482</v>
      </c>
      <c r="F79" s="68" t="s">
        <v>1483</v>
      </c>
      <c r="G79" s="159">
        <v>40.0</v>
      </c>
      <c r="H79" s="70">
        <v>40.0</v>
      </c>
      <c r="I79" s="68" t="s">
        <v>111</v>
      </c>
      <c r="J79" s="1"/>
    </row>
    <row r="80" ht="11.25" customHeight="1">
      <c r="A80" s="66" t="s">
        <v>111</v>
      </c>
      <c r="B80" s="68" t="s">
        <v>88</v>
      </c>
      <c r="C80" s="68" t="s">
        <v>1484</v>
      </c>
      <c r="D80" s="68" t="s">
        <v>1485</v>
      </c>
      <c r="E80" s="68" t="s">
        <v>1486</v>
      </c>
      <c r="F80" s="68" t="s">
        <v>1487</v>
      </c>
      <c r="G80" s="159">
        <v>100.0</v>
      </c>
      <c r="H80" s="70">
        <v>100.0</v>
      </c>
      <c r="I80" s="68" t="s">
        <v>111</v>
      </c>
      <c r="J80" s="1"/>
    </row>
    <row r="81" ht="11.25" customHeight="1">
      <c r="A81" s="66" t="s">
        <v>111</v>
      </c>
      <c r="B81" s="68" t="s">
        <v>88</v>
      </c>
      <c r="C81" s="68" t="s">
        <v>1488</v>
      </c>
      <c r="D81" s="68" t="s">
        <v>1489</v>
      </c>
      <c r="E81" s="68" t="s">
        <v>1490</v>
      </c>
      <c r="F81" s="68" t="s">
        <v>1491</v>
      </c>
      <c r="G81" s="159">
        <v>40.0</v>
      </c>
      <c r="H81" s="70">
        <v>40.0</v>
      </c>
      <c r="I81" s="68" t="s">
        <v>111</v>
      </c>
      <c r="J81" s="1"/>
    </row>
    <row r="82" ht="11.25" customHeight="1">
      <c r="A82" s="66" t="s">
        <v>538</v>
      </c>
      <c r="B82" s="68" t="s">
        <v>88</v>
      </c>
      <c r="C82" s="68" t="s">
        <v>1492</v>
      </c>
      <c r="D82" s="68" t="s">
        <v>1493</v>
      </c>
      <c r="E82" s="68" t="s">
        <v>1494</v>
      </c>
      <c r="F82" s="68" t="s">
        <v>1495</v>
      </c>
      <c r="G82" s="159">
        <v>300.0</v>
      </c>
      <c r="H82" s="70">
        <v>300.0</v>
      </c>
      <c r="I82" s="72" t="s">
        <v>112</v>
      </c>
      <c r="J82" s="1"/>
    </row>
    <row r="83" ht="11.25" customHeight="1">
      <c r="A83" s="66" t="s">
        <v>538</v>
      </c>
      <c r="B83" s="68" t="s">
        <v>88</v>
      </c>
      <c r="C83" s="68" t="s">
        <v>1496</v>
      </c>
      <c r="D83" s="68" t="s">
        <v>1497</v>
      </c>
      <c r="E83" s="68" t="s">
        <v>1494</v>
      </c>
      <c r="F83" s="285" t="s">
        <v>1498</v>
      </c>
      <c r="G83" s="159">
        <v>300.0</v>
      </c>
      <c r="H83" s="70">
        <v>300.0</v>
      </c>
      <c r="I83" s="72" t="s">
        <v>112</v>
      </c>
      <c r="J83" s="1"/>
    </row>
    <row r="84" ht="11.25" customHeight="1">
      <c r="A84" s="66" t="s">
        <v>1499</v>
      </c>
      <c r="B84" s="68" t="s">
        <v>88</v>
      </c>
      <c r="C84" s="68" t="s">
        <v>1500</v>
      </c>
      <c r="D84" s="68" t="s">
        <v>1501</v>
      </c>
      <c r="E84" s="92">
        <v>45444.0</v>
      </c>
      <c r="F84" s="285" t="s">
        <v>1502</v>
      </c>
      <c r="G84" s="159">
        <v>350.0</v>
      </c>
      <c r="H84" s="70">
        <v>350.0</v>
      </c>
      <c r="I84" s="68" t="s">
        <v>1499</v>
      </c>
      <c r="J84" s="1"/>
    </row>
    <row r="85" ht="11.25" customHeight="1">
      <c r="A85" s="66" t="s">
        <v>1499</v>
      </c>
      <c r="B85" s="68" t="s">
        <v>88</v>
      </c>
      <c r="C85" s="68" t="s">
        <v>1503</v>
      </c>
      <c r="D85" s="68" t="s">
        <v>1504</v>
      </c>
      <c r="E85" s="92" t="s">
        <v>1505</v>
      </c>
      <c r="F85" s="285" t="s">
        <v>1506</v>
      </c>
      <c r="G85" s="159">
        <v>350.0</v>
      </c>
      <c r="H85" s="70">
        <v>350.0</v>
      </c>
      <c r="I85" s="68" t="s">
        <v>1499</v>
      </c>
      <c r="J85" s="1"/>
    </row>
    <row r="86" ht="11.25" customHeight="1">
      <c r="A86" s="66" t="s">
        <v>1499</v>
      </c>
      <c r="B86" s="68" t="s">
        <v>88</v>
      </c>
      <c r="C86" s="68" t="s">
        <v>1507</v>
      </c>
      <c r="D86" s="68" t="s">
        <v>1508</v>
      </c>
      <c r="E86" s="92">
        <v>45464.0</v>
      </c>
      <c r="F86" s="285" t="s">
        <v>1399</v>
      </c>
      <c r="G86" s="159">
        <v>40.0</v>
      </c>
      <c r="H86" s="70">
        <v>40.0</v>
      </c>
      <c r="I86" s="68" t="s">
        <v>1499</v>
      </c>
      <c r="J86" s="1"/>
    </row>
    <row r="87" ht="11.25" customHeight="1">
      <c r="A87" s="66" t="s">
        <v>1499</v>
      </c>
      <c r="B87" s="68" t="s">
        <v>88</v>
      </c>
      <c r="C87" s="68" t="s">
        <v>1509</v>
      </c>
      <c r="D87" s="68" t="s">
        <v>1508</v>
      </c>
      <c r="E87" s="92">
        <v>45468.0</v>
      </c>
      <c r="F87" s="285" t="s">
        <v>1510</v>
      </c>
      <c r="G87" s="159">
        <v>100.0</v>
      </c>
      <c r="H87" s="70">
        <v>100.0</v>
      </c>
      <c r="I87" s="68" t="s">
        <v>1499</v>
      </c>
      <c r="J87" s="1"/>
    </row>
    <row r="88" ht="11.25" customHeight="1">
      <c r="A88" s="66" t="s">
        <v>1499</v>
      </c>
      <c r="B88" s="68" t="s">
        <v>88</v>
      </c>
      <c r="C88" s="68" t="s">
        <v>1500</v>
      </c>
      <c r="D88" s="68" t="s">
        <v>1511</v>
      </c>
      <c r="E88" s="92">
        <v>45473.0</v>
      </c>
      <c r="F88" s="285" t="s">
        <v>1512</v>
      </c>
      <c r="G88" s="159">
        <v>100.0</v>
      </c>
      <c r="H88" s="70">
        <v>100.0</v>
      </c>
      <c r="I88" s="68" t="s">
        <v>1499</v>
      </c>
      <c r="J88" s="1"/>
    </row>
    <row r="89" ht="11.25" customHeight="1">
      <c r="A89" s="66" t="s">
        <v>1499</v>
      </c>
      <c r="B89" s="68" t="s">
        <v>88</v>
      </c>
      <c r="C89" s="68" t="s">
        <v>1513</v>
      </c>
      <c r="D89" s="68" t="s">
        <v>1508</v>
      </c>
      <c r="E89" s="92">
        <v>45472.0</v>
      </c>
      <c r="F89" s="285" t="s">
        <v>1401</v>
      </c>
      <c r="G89" s="159">
        <v>40.0</v>
      </c>
      <c r="H89" s="70">
        <v>40.0</v>
      </c>
      <c r="I89" s="68" t="s">
        <v>1499</v>
      </c>
      <c r="J89" s="1"/>
    </row>
    <row r="90" ht="11.25" customHeight="1">
      <c r="A90" s="66" t="s">
        <v>1499</v>
      </c>
      <c r="B90" s="68" t="s">
        <v>88</v>
      </c>
      <c r="C90" s="68" t="s">
        <v>1514</v>
      </c>
      <c r="D90" s="68" t="s">
        <v>1515</v>
      </c>
      <c r="E90" s="92">
        <v>45467.0</v>
      </c>
      <c r="F90" s="285" t="s">
        <v>1516</v>
      </c>
      <c r="G90" s="159">
        <v>100.0</v>
      </c>
      <c r="H90" s="70">
        <v>100.0</v>
      </c>
      <c r="I90" s="68" t="s">
        <v>1499</v>
      </c>
      <c r="J90" s="1"/>
    </row>
    <row r="91" ht="11.25" customHeight="1">
      <c r="A91" s="66" t="s">
        <v>1499</v>
      </c>
      <c r="B91" s="68" t="s">
        <v>88</v>
      </c>
      <c r="C91" s="68" t="s">
        <v>1517</v>
      </c>
      <c r="D91" s="68" t="s">
        <v>1515</v>
      </c>
      <c r="E91" s="92">
        <v>45471.0</v>
      </c>
      <c r="F91" s="285" t="s">
        <v>1518</v>
      </c>
      <c r="G91" s="159">
        <v>50.0</v>
      </c>
      <c r="H91" s="70">
        <v>50.0</v>
      </c>
      <c r="I91" s="68" t="s">
        <v>1499</v>
      </c>
      <c r="J91" s="1"/>
    </row>
    <row r="92" ht="11.25" customHeight="1">
      <c r="A92" s="66" t="s">
        <v>1499</v>
      </c>
      <c r="B92" s="68" t="s">
        <v>88</v>
      </c>
      <c r="C92" s="68" t="s">
        <v>1519</v>
      </c>
      <c r="D92" s="68" t="s">
        <v>1520</v>
      </c>
      <c r="E92" s="92" t="s">
        <v>1521</v>
      </c>
      <c r="F92" s="285" t="s">
        <v>1522</v>
      </c>
      <c r="G92" s="159">
        <v>150.0</v>
      </c>
      <c r="H92" s="70">
        <v>150.0</v>
      </c>
      <c r="I92" s="68" t="s">
        <v>1499</v>
      </c>
      <c r="J92" s="1"/>
    </row>
    <row r="93" ht="11.25" customHeight="1">
      <c r="A93" s="66" t="s">
        <v>1499</v>
      </c>
      <c r="B93" s="68" t="s">
        <v>88</v>
      </c>
      <c r="C93" s="68" t="s">
        <v>1523</v>
      </c>
      <c r="D93" s="68" t="s">
        <v>1524</v>
      </c>
      <c r="E93" s="92">
        <v>45581.0</v>
      </c>
      <c r="F93" s="285" t="s">
        <v>1367</v>
      </c>
      <c r="G93" s="159">
        <v>40.0</v>
      </c>
      <c r="H93" s="70">
        <v>40.0</v>
      </c>
      <c r="I93" s="68" t="s">
        <v>1499</v>
      </c>
      <c r="J93" s="1"/>
    </row>
    <row r="94" ht="11.25" customHeight="1">
      <c r="A94" s="66" t="s">
        <v>114</v>
      </c>
      <c r="B94" s="68" t="s">
        <v>1319</v>
      </c>
      <c r="C94" s="68" t="s">
        <v>1525</v>
      </c>
      <c r="D94" s="68" t="s">
        <v>1526</v>
      </c>
      <c r="E94" s="92">
        <v>45581.0</v>
      </c>
      <c r="F94" s="68" t="s">
        <v>1527</v>
      </c>
      <c r="G94" s="159" t="s">
        <v>1528</v>
      </c>
      <c r="H94" s="70">
        <v>200.0</v>
      </c>
      <c r="I94" s="68" t="s">
        <v>114</v>
      </c>
      <c r="J94" s="1"/>
    </row>
    <row r="95" ht="11.25" customHeight="1">
      <c r="A95" s="66" t="s">
        <v>114</v>
      </c>
      <c r="B95" s="68" t="s">
        <v>1319</v>
      </c>
      <c r="C95" s="68" t="s">
        <v>1529</v>
      </c>
      <c r="D95" s="68" t="s">
        <v>1530</v>
      </c>
      <c r="E95" s="92">
        <v>45495.0</v>
      </c>
      <c r="F95" s="68" t="s">
        <v>1531</v>
      </c>
      <c r="G95" s="159" t="s">
        <v>1532</v>
      </c>
      <c r="H95" s="70">
        <v>40.0</v>
      </c>
      <c r="I95" s="68" t="s">
        <v>114</v>
      </c>
      <c r="J95" s="1"/>
    </row>
    <row r="96" ht="11.25" customHeight="1">
      <c r="A96" s="66" t="s">
        <v>114</v>
      </c>
      <c r="B96" s="68" t="s">
        <v>1319</v>
      </c>
      <c r="C96" s="68" t="s">
        <v>1533</v>
      </c>
      <c r="D96" s="68" t="s">
        <v>1534</v>
      </c>
      <c r="E96" s="92">
        <v>45463.0</v>
      </c>
      <c r="F96" s="68" t="s">
        <v>1446</v>
      </c>
      <c r="G96" s="159" t="s">
        <v>1535</v>
      </c>
      <c r="H96" s="70">
        <v>100.0</v>
      </c>
      <c r="I96" s="68" t="s">
        <v>114</v>
      </c>
      <c r="J96" s="1"/>
    </row>
    <row r="97" ht="11.25" customHeight="1">
      <c r="A97" s="66" t="s">
        <v>114</v>
      </c>
      <c r="B97" s="68" t="s">
        <v>1319</v>
      </c>
      <c r="C97" s="68" t="s">
        <v>1533</v>
      </c>
      <c r="D97" s="68" t="s">
        <v>1536</v>
      </c>
      <c r="E97" s="92">
        <v>45463.0</v>
      </c>
      <c r="F97" s="68" t="s">
        <v>1537</v>
      </c>
      <c r="G97" s="159" t="s">
        <v>1535</v>
      </c>
      <c r="H97" s="70">
        <v>100.0</v>
      </c>
      <c r="I97" s="68" t="s">
        <v>114</v>
      </c>
      <c r="J97" s="1"/>
    </row>
    <row r="98" ht="11.25" customHeight="1">
      <c r="A98" s="66" t="s">
        <v>114</v>
      </c>
      <c r="B98" s="68" t="s">
        <v>1319</v>
      </c>
      <c r="C98" s="68" t="s">
        <v>1538</v>
      </c>
      <c r="D98" s="68" t="s">
        <v>1530</v>
      </c>
      <c r="E98" s="92">
        <v>45469.0</v>
      </c>
      <c r="F98" s="68" t="s">
        <v>1539</v>
      </c>
      <c r="G98" s="159" t="s">
        <v>1540</v>
      </c>
      <c r="H98" s="70">
        <v>350.0</v>
      </c>
      <c r="I98" s="68" t="s">
        <v>114</v>
      </c>
      <c r="J98" s="1"/>
    </row>
    <row r="99" ht="11.25" customHeight="1">
      <c r="A99" s="66" t="s">
        <v>114</v>
      </c>
      <c r="B99" s="68" t="s">
        <v>1319</v>
      </c>
      <c r="C99" s="68" t="s">
        <v>1541</v>
      </c>
      <c r="D99" s="68" t="s">
        <v>1321</v>
      </c>
      <c r="E99" s="92">
        <v>45444.0</v>
      </c>
      <c r="F99" s="68" t="s">
        <v>1542</v>
      </c>
      <c r="G99" s="159" t="s">
        <v>1540</v>
      </c>
      <c r="H99" s="70">
        <v>100.0</v>
      </c>
      <c r="I99" s="68" t="s">
        <v>114</v>
      </c>
      <c r="J99" s="1"/>
    </row>
    <row r="100" ht="11.25" customHeight="1">
      <c r="A100" s="66" t="s">
        <v>114</v>
      </c>
      <c r="B100" s="68" t="s">
        <v>1319</v>
      </c>
      <c r="C100" s="68" t="s">
        <v>1541</v>
      </c>
      <c r="D100" s="68" t="s">
        <v>1530</v>
      </c>
      <c r="E100" s="92">
        <v>45465.0</v>
      </c>
      <c r="F100" s="68" t="s">
        <v>1542</v>
      </c>
      <c r="G100" s="159" t="s">
        <v>1540</v>
      </c>
      <c r="H100" s="70">
        <v>100.0</v>
      </c>
      <c r="I100" s="68" t="s">
        <v>114</v>
      </c>
      <c r="J100" s="1"/>
    </row>
    <row r="101" ht="11.25" customHeight="1">
      <c r="A101" s="66" t="s">
        <v>1543</v>
      </c>
      <c r="B101" s="68" t="s">
        <v>88</v>
      </c>
      <c r="C101" s="68" t="s">
        <v>1544</v>
      </c>
      <c r="D101" s="68" t="s">
        <v>1545</v>
      </c>
      <c r="E101" s="289">
        <v>45505.0</v>
      </c>
      <c r="F101" s="285" t="s">
        <v>1546</v>
      </c>
      <c r="G101" s="159">
        <v>200.0</v>
      </c>
      <c r="H101" s="70">
        <v>200.0</v>
      </c>
      <c r="I101" s="68" t="s">
        <v>1543</v>
      </c>
      <c r="J101" s="1"/>
    </row>
    <row r="102" ht="11.25" customHeight="1">
      <c r="A102" s="66" t="s">
        <v>1543</v>
      </c>
      <c r="B102" s="68" t="s">
        <v>88</v>
      </c>
      <c r="C102" s="68" t="s">
        <v>1547</v>
      </c>
      <c r="D102" s="68" t="s">
        <v>1548</v>
      </c>
      <c r="E102" s="68" t="s">
        <v>1549</v>
      </c>
      <c r="F102" s="68" t="s">
        <v>1550</v>
      </c>
      <c r="G102" s="159">
        <v>50.0</v>
      </c>
      <c r="H102" s="70">
        <v>50.0</v>
      </c>
      <c r="I102" s="68" t="s">
        <v>1543</v>
      </c>
      <c r="J102" s="1"/>
    </row>
    <row r="103" ht="11.25" customHeight="1">
      <c r="A103" s="66" t="s">
        <v>1543</v>
      </c>
      <c r="B103" s="68" t="s">
        <v>88</v>
      </c>
      <c r="C103" s="68" t="s">
        <v>1551</v>
      </c>
      <c r="D103" s="68" t="s">
        <v>1548</v>
      </c>
      <c r="E103" s="68" t="s">
        <v>1357</v>
      </c>
      <c r="F103" s="285" t="s">
        <v>1552</v>
      </c>
      <c r="G103" s="159">
        <v>50.0</v>
      </c>
      <c r="H103" s="70">
        <v>50.0</v>
      </c>
      <c r="I103" s="68" t="s">
        <v>1543</v>
      </c>
      <c r="J103" s="1"/>
    </row>
    <row r="104" ht="11.25" customHeight="1">
      <c r="A104" s="66" t="s">
        <v>1543</v>
      </c>
      <c r="B104" s="68" t="s">
        <v>88</v>
      </c>
      <c r="C104" s="68" t="s">
        <v>1553</v>
      </c>
      <c r="D104" s="68" t="s">
        <v>1548</v>
      </c>
      <c r="E104" s="68" t="s">
        <v>1486</v>
      </c>
      <c r="F104" s="285" t="s">
        <v>1554</v>
      </c>
      <c r="G104" s="159">
        <v>50.0</v>
      </c>
      <c r="H104" s="70">
        <v>50.0</v>
      </c>
      <c r="I104" s="68" t="s">
        <v>1543</v>
      </c>
      <c r="J104" s="1"/>
    </row>
    <row r="105" ht="11.25" customHeight="1">
      <c r="A105" s="66" t="s">
        <v>1543</v>
      </c>
      <c r="B105" s="68" t="s">
        <v>88</v>
      </c>
      <c r="C105" s="68" t="s">
        <v>1555</v>
      </c>
      <c r="D105" s="68" t="s">
        <v>1548</v>
      </c>
      <c r="E105" s="68" t="s">
        <v>1556</v>
      </c>
      <c r="F105" s="285" t="s">
        <v>1557</v>
      </c>
      <c r="G105" s="159">
        <v>50.0</v>
      </c>
      <c r="H105" s="70">
        <v>50.0</v>
      </c>
      <c r="I105" s="68" t="s">
        <v>1543</v>
      </c>
      <c r="J105" s="1"/>
    </row>
    <row r="106" ht="11.25" customHeight="1">
      <c r="A106" s="66" t="s">
        <v>1543</v>
      </c>
      <c r="B106" s="68" t="s">
        <v>88</v>
      </c>
      <c r="C106" s="68" t="s">
        <v>1558</v>
      </c>
      <c r="D106" s="68" t="s">
        <v>1548</v>
      </c>
      <c r="E106" s="68" t="s">
        <v>1559</v>
      </c>
      <c r="F106" s="285" t="s">
        <v>1560</v>
      </c>
      <c r="G106" s="159">
        <v>50.0</v>
      </c>
      <c r="H106" s="70">
        <v>50.0</v>
      </c>
      <c r="I106" s="68" t="s">
        <v>1543</v>
      </c>
      <c r="J106" s="1"/>
    </row>
    <row r="107" ht="11.25" customHeight="1">
      <c r="A107" s="66" t="s">
        <v>1543</v>
      </c>
      <c r="B107" s="68" t="s">
        <v>88</v>
      </c>
      <c r="C107" s="68" t="s">
        <v>1561</v>
      </c>
      <c r="D107" s="68" t="s">
        <v>1548</v>
      </c>
      <c r="E107" s="68" t="s">
        <v>1387</v>
      </c>
      <c r="F107" s="285" t="s">
        <v>1562</v>
      </c>
      <c r="G107" s="159">
        <v>50.0</v>
      </c>
      <c r="H107" s="70">
        <v>50.0</v>
      </c>
      <c r="I107" s="68" t="s">
        <v>1543</v>
      </c>
      <c r="J107" s="1"/>
    </row>
    <row r="108" ht="11.25" customHeight="1">
      <c r="A108" s="66" t="s">
        <v>116</v>
      </c>
      <c r="B108" s="68" t="s">
        <v>88</v>
      </c>
      <c r="C108" s="68" t="s">
        <v>1563</v>
      </c>
      <c r="D108" s="68" t="s">
        <v>1564</v>
      </c>
      <c r="E108" s="68" t="s">
        <v>1463</v>
      </c>
      <c r="F108" s="285" t="s">
        <v>1565</v>
      </c>
      <c r="G108" s="159">
        <v>100.0</v>
      </c>
      <c r="H108" s="70">
        <v>100.0</v>
      </c>
      <c r="I108" s="68" t="s">
        <v>116</v>
      </c>
      <c r="J108" s="1"/>
    </row>
    <row r="109" ht="11.25" customHeight="1">
      <c r="A109" s="66" t="s">
        <v>116</v>
      </c>
      <c r="B109" s="68" t="s">
        <v>88</v>
      </c>
      <c r="C109" s="264" t="s">
        <v>1566</v>
      </c>
      <c r="D109" s="68" t="s">
        <v>1564</v>
      </c>
      <c r="E109" s="68" t="s">
        <v>1387</v>
      </c>
      <c r="F109" s="68" t="s">
        <v>1567</v>
      </c>
      <c r="G109" s="159">
        <v>100.0</v>
      </c>
      <c r="H109" s="70">
        <v>100.0</v>
      </c>
      <c r="I109" s="68" t="s">
        <v>116</v>
      </c>
      <c r="J109" s="1"/>
    </row>
    <row r="110" ht="11.25" customHeight="1">
      <c r="A110" s="66" t="s">
        <v>116</v>
      </c>
      <c r="B110" s="68" t="s">
        <v>88</v>
      </c>
      <c r="C110" s="68" t="s">
        <v>1568</v>
      </c>
      <c r="D110" s="68" t="s">
        <v>1564</v>
      </c>
      <c r="E110" s="68" t="s">
        <v>1569</v>
      </c>
      <c r="F110" s="68" t="s">
        <v>1567</v>
      </c>
      <c r="G110" s="159">
        <v>100.0</v>
      </c>
      <c r="H110" s="70">
        <v>100.0</v>
      </c>
      <c r="I110" s="68" t="s">
        <v>116</v>
      </c>
      <c r="J110" s="1"/>
    </row>
    <row r="111" ht="11.25" customHeight="1">
      <c r="A111" s="66" t="s">
        <v>1570</v>
      </c>
      <c r="B111" s="68" t="s">
        <v>118</v>
      </c>
      <c r="C111" s="68" t="s">
        <v>1571</v>
      </c>
      <c r="D111" s="68" t="s">
        <v>1572</v>
      </c>
      <c r="E111" s="68" t="s">
        <v>1573</v>
      </c>
      <c r="F111" s="68" t="s">
        <v>1574</v>
      </c>
      <c r="G111" s="159">
        <v>10.0</v>
      </c>
      <c r="H111" s="70">
        <v>10.0</v>
      </c>
      <c r="I111" s="71" t="s">
        <v>331</v>
      </c>
      <c r="J111" s="1"/>
    </row>
    <row r="112" ht="15.75" customHeight="1">
      <c r="A112" s="39"/>
      <c r="B112" s="39"/>
      <c r="C112" s="40"/>
      <c r="D112" s="1"/>
      <c r="E112" s="1"/>
      <c r="F112" s="1"/>
      <c r="G112" s="1"/>
      <c r="H112" s="115">
        <f>SUM(H11:H111)</f>
        <v>16580</v>
      </c>
      <c r="I112" s="1"/>
      <c r="J112" s="1"/>
    </row>
    <row r="113" ht="15.75" customHeight="1">
      <c r="A113" s="39"/>
      <c r="B113" s="39"/>
      <c r="C113" s="40"/>
      <c r="D113" s="1"/>
      <c r="E113" s="1"/>
      <c r="F113" s="1"/>
      <c r="G113" s="1"/>
      <c r="H113" s="1"/>
      <c r="I113" s="1"/>
      <c r="J113" s="1"/>
    </row>
    <row r="114" ht="15.75" customHeight="1">
      <c r="A114" s="39"/>
      <c r="B114" s="39"/>
      <c r="C114" s="40"/>
      <c r="D114" s="1"/>
      <c r="E114" s="1"/>
      <c r="F114" s="1"/>
      <c r="G114" s="1"/>
      <c r="H114" s="1"/>
      <c r="I114" s="1"/>
      <c r="J114" s="1"/>
    </row>
    <row r="115" ht="15.75" customHeight="1">
      <c r="A115" s="39"/>
      <c r="B115" s="39"/>
      <c r="C115" s="40"/>
      <c r="D115" s="1"/>
      <c r="E115" s="1"/>
      <c r="F115" s="1"/>
      <c r="G115" s="1"/>
      <c r="H115" s="1"/>
      <c r="I115" s="1"/>
      <c r="J115" s="1"/>
    </row>
    <row r="116" ht="15.75" customHeight="1">
      <c r="A116" s="39"/>
      <c r="B116" s="39"/>
      <c r="C116" s="40"/>
      <c r="D116" s="1"/>
      <c r="E116" s="1"/>
      <c r="F116" s="1"/>
      <c r="G116" s="1"/>
      <c r="H116" s="1"/>
      <c r="I116" s="1"/>
      <c r="J116" s="1"/>
    </row>
    <row r="117" ht="15.75" customHeight="1">
      <c r="A117" s="39"/>
      <c r="B117" s="39"/>
      <c r="C117" s="40"/>
      <c r="D117" s="1"/>
      <c r="E117" s="1"/>
      <c r="F117" s="1"/>
      <c r="G117" s="1"/>
      <c r="H117" s="1"/>
      <c r="I117" s="1"/>
      <c r="J117" s="1"/>
    </row>
    <row r="118" ht="15.75" customHeight="1">
      <c r="A118" s="39"/>
      <c r="B118" s="39"/>
      <c r="C118" s="40"/>
      <c r="D118" s="1"/>
      <c r="E118" s="1"/>
      <c r="F118" s="1"/>
      <c r="G118" s="1"/>
      <c r="H118" s="1"/>
      <c r="I118" s="1"/>
      <c r="J118" s="1"/>
    </row>
    <row r="119" ht="15.75" customHeight="1">
      <c r="A119" s="39"/>
      <c r="B119" s="39"/>
      <c r="C119" s="40"/>
      <c r="D119" s="1"/>
      <c r="E119" s="1"/>
      <c r="F119" s="1"/>
      <c r="G119" s="1"/>
      <c r="H119" s="1"/>
      <c r="I119" s="1"/>
      <c r="J119" s="1"/>
    </row>
    <row r="120" ht="15.75" customHeight="1">
      <c r="A120" s="39"/>
      <c r="B120" s="39"/>
      <c r="C120" s="40"/>
      <c r="D120" s="1"/>
      <c r="E120" s="1"/>
      <c r="F120" s="1"/>
      <c r="G120" s="1"/>
      <c r="H120" s="1"/>
      <c r="I120" s="1"/>
      <c r="J120" s="1"/>
    </row>
    <row r="121" ht="15.75" customHeight="1">
      <c r="A121" s="39"/>
      <c r="B121" s="39"/>
      <c r="C121" s="40"/>
      <c r="D121" s="1"/>
      <c r="E121" s="1"/>
      <c r="F121" s="1"/>
      <c r="G121" s="1"/>
      <c r="H121" s="1"/>
      <c r="I121" s="1"/>
      <c r="J121" s="1"/>
    </row>
    <row r="122" ht="15.75" customHeight="1">
      <c r="A122" s="39"/>
      <c r="B122" s="39"/>
      <c r="C122" s="40"/>
      <c r="D122" s="1"/>
      <c r="E122" s="1"/>
      <c r="F122" s="1"/>
      <c r="G122" s="1"/>
      <c r="H122" s="1"/>
      <c r="I122" s="1"/>
      <c r="J122" s="1"/>
    </row>
    <row r="123" ht="15.75" customHeight="1">
      <c r="A123" s="39"/>
      <c r="B123" s="39"/>
      <c r="C123" s="40"/>
      <c r="D123" s="1"/>
      <c r="E123" s="1"/>
      <c r="F123" s="1"/>
      <c r="G123" s="1"/>
      <c r="H123" s="1"/>
      <c r="I123" s="1"/>
      <c r="J123" s="1"/>
    </row>
    <row r="124" ht="15.75" customHeight="1">
      <c r="A124" s="39"/>
      <c r="B124" s="39"/>
      <c r="C124" s="40"/>
      <c r="D124" s="1"/>
      <c r="E124" s="1"/>
      <c r="F124" s="1"/>
      <c r="G124" s="1"/>
      <c r="H124" s="1"/>
      <c r="I124" s="1"/>
      <c r="J124" s="1"/>
    </row>
    <row r="125" ht="15.75" customHeight="1">
      <c r="A125" s="39"/>
      <c r="B125" s="39"/>
      <c r="C125" s="40"/>
      <c r="D125" s="1"/>
      <c r="E125" s="1"/>
      <c r="F125" s="1"/>
      <c r="G125" s="1"/>
      <c r="H125" s="1"/>
      <c r="I125" s="1"/>
      <c r="J125" s="1"/>
    </row>
    <row r="126" ht="15.75" customHeight="1">
      <c r="A126" s="39"/>
      <c r="B126" s="39"/>
      <c r="C126" s="40"/>
      <c r="D126" s="1"/>
      <c r="E126" s="1"/>
      <c r="F126" s="1"/>
      <c r="G126" s="1"/>
      <c r="H126" s="1"/>
      <c r="I126" s="1"/>
      <c r="J126" s="1"/>
    </row>
    <row r="127" ht="15.75" customHeight="1">
      <c r="A127" s="39"/>
      <c r="B127" s="39"/>
      <c r="C127" s="40"/>
      <c r="D127" s="1"/>
      <c r="E127" s="1"/>
      <c r="F127" s="1"/>
      <c r="G127" s="1"/>
      <c r="H127" s="1"/>
      <c r="I127" s="1"/>
      <c r="J127" s="1"/>
    </row>
    <row r="128" ht="15.75" customHeight="1">
      <c r="A128" s="39"/>
      <c r="B128" s="39"/>
      <c r="C128" s="40"/>
      <c r="D128" s="1"/>
      <c r="E128" s="1"/>
      <c r="F128" s="1"/>
      <c r="G128" s="1"/>
      <c r="H128" s="1"/>
      <c r="I128" s="1"/>
      <c r="J128" s="1"/>
    </row>
    <row r="129" ht="15.75" customHeight="1">
      <c r="A129" s="39"/>
      <c r="B129" s="39"/>
      <c r="C129" s="40"/>
      <c r="D129" s="1"/>
      <c r="E129" s="1"/>
      <c r="F129" s="1"/>
      <c r="G129" s="1"/>
      <c r="H129" s="1"/>
      <c r="I129" s="1"/>
      <c r="J129" s="1"/>
    </row>
    <row r="130" ht="15.75" customHeight="1">
      <c r="A130" s="39"/>
      <c r="B130" s="39"/>
      <c r="C130" s="40"/>
      <c r="D130" s="1"/>
      <c r="E130" s="1"/>
      <c r="F130" s="1"/>
      <c r="G130" s="1"/>
      <c r="H130" s="1"/>
      <c r="I130" s="1"/>
      <c r="J130" s="1"/>
    </row>
    <row r="131" ht="15.75" customHeight="1">
      <c r="A131" s="39"/>
      <c r="B131" s="39"/>
      <c r="C131" s="40"/>
      <c r="D131" s="1"/>
      <c r="E131" s="1"/>
      <c r="F131" s="1"/>
      <c r="G131" s="1"/>
      <c r="H131" s="1"/>
      <c r="I131" s="1"/>
      <c r="J131" s="1"/>
    </row>
    <row r="132" ht="15.75" customHeight="1">
      <c r="A132" s="39"/>
      <c r="B132" s="39"/>
      <c r="C132" s="40"/>
      <c r="D132" s="1"/>
      <c r="E132" s="1"/>
      <c r="F132" s="1"/>
      <c r="G132" s="1"/>
      <c r="H132" s="1"/>
      <c r="I132" s="1"/>
      <c r="J132" s="1"/>
    </row>
    <row r="133" ht="15.75" customHeight="1">
      <c r="A133" s="39"/>
      <c r="B133" s="39"/>
      <c r="C133" s="40"/>
      <c r="D133" s="1"/>
      <c r="E133" s="1"/>
      <c r="F133" s="1"/>
      <c r="G133" s="1"/>
      <c r="H133" s="1"/>
      <c r="I133" s="1"/>
      <c r="J133" s="1"/>
    </row>
    <row r="134" ht="15.75" customHeight="1">
      <c r="A134" s="39"/>
      <c r="B134" s="39"/>
      <c r="C134" s="40"/>
      <c r="D134" s="1"/>
      <c r="E134" s="1"/>
      <c r="F134" s="1"/>
      <c r="G134" s="1"/>
      <c r="H134" s="1"/>
      <c r="I134" s="1"/>
      <c r="J134" s="1"/>
    </row>
    <row r="135" ht="15.75" customHeight="1">
      <c r="A135" s="39"/>
      <c r="B135" s="39"/>
      <c r="C135" s="40"/>
      <c r="D135" s="1"/>
      <c r="E135" s="1"/>
      <c r="F135" s="1"/>
      <c r="G135" s="1"/>
      <c r="H135" s="1"/>
      <c r="I135" s="1"/>
      <c r="J135" s="1"/>
    </row>
    <row r="136" ht="15.75" customHeight="1">
      <c r="A136" s="39"/>
      <c r="B136" s="39"/>
      <c r="C136" s="40"/>
      <c r="D136" s="1"/>
      <c r="E136" s="1"/>
      <c r="F136" s="1"/>
      <c r="G136" s="1"/>
      <c r="H136" s="1"/>
      <c r="I136" s="1"/>
      <c r="J136" s="1"/>
    </row>
    <row r="137" ht="15.75" customHeight="1">
      <c r="A137" s="39"/>
      <c r="B137" s="39"/>
      <c r="C137" s="40"/>
      <c r="D137" s="1"/>
      <c r="E137" s="1"/>
      <c r="F137" s="1"/>
      <c r="G137" s="1"/>
      <c r="H137" s="1"/>
      <c r="I137" s="1"/>
      <c r="J137" s="1"/>
    </row>
    <row r="138" ht="15.75" customHeight="1">
      <c r="A138" s="39"/>
      <c r="B138" s="39"/>
      <c r="C138" s="40"/>
      <c r="D138" s="1"/>
      <c r="E138" s="1"/>
      <c r="F138" s="1"/>
      <c r="G138" s="1"/>
      <c r="H138" s="1"/>
      <c r="I138" s="1"/>
      <c r="J138" s="1"/>
    </row>
    <row r="139" ht="15.75" customHeight="1">
      <c r="A139" s="39"/>
      <c r="B139" s="39"/>
      <c r="C139" s="40"/>
      <c r="D139" s="1"/>
      <c r="E139" s="1"/>
      <c r="F139" s="1"/>
      <c r="G139" s="1"/>
      <c r="H139" s="1"/>
      <c r="I139" s="1"/>
      <c r="J139" s="1"/>
    </row>
    <row r="140" ht="15.75" customHeight="1">
      <c r="A140" s="39"/>
      <c r="B140" s="39"/>
      <c r="C140" s="40"/>
      <c r="D140" s="1"/>
      <c r="E140" s="1"/>
      <c r="F140" s="1"/>
      <c r="G140" s="1"/>
      <c r="H140" s="1"/>
      <c r="I140" s="1"/>
      <c r="J140" s="1"/>
    </row>
    <row r="141" ht="15.75" customHeight="1">
      <c r="A141" s="39"/>
      <c r="B141" s="39"/>
      <c r="C141" s="40"/>
      <c r="D141" s="1"/>
      <c r="E141" s="1"/>
      <c r="F141" s="1"/>
      <c r="G141" s="1"/>
      <c r="H141" s="1"/>
      <c r="I141" s="1"/>
      <c r="J141" s="1"/>
    </row>
    <row r="142" ht="15.75" customHeight="1">
      <c r="A142" s="39"/>
      <c r="B142" s="39"/>
      <c r="C142" s="40"/>
      <c r="D142" s="1"/>
      <c r="E142" s="1"/>
      <c r="F142" s="1"/>
      <c r="G142" s="1"/>
      <c r="H142" s="1"/>
      <c r="I142" s="1"/>
      <c r="J142" s="1"/>
    </row>
    <row r="143" ht="15.75" customHeight="1">
      <c r="A143" s="39"/>
      <c r="B143" s="39"/>
      <c r="C143" s="40"/>
      <c r="D143" s="1"/>
      <c r="E143" s="1"/>
      <c r="F143" s="1"/>
      <c r="G143" s="1"/>
      <c r="H143" s="1"/>
      <c r="I143" s="1"/>
      <c r="J143" s="1"/>
    </row>
    <row r="144" ht="15.75" customHeight="1">
      <c r="A144" s="39"/>
      <c r="B144" s="39"/>
      <c r="C144" s="40"/>
      <c r="D144" s="1"/>
      <c r="E144" s="1"/>
      <c r="F144" s="1"/>
      <c r="G144" s="1"/>
      <c r="H144" s="1"/>
      <c r="I144" s="1"/>
      <c r="J144" s="1"/>
    </row>
    <row r="145" ht="15.75" customHeight="1">
      <c r="A145" s="39"/>
      <c r="B145" s="39"/>
      <c r="C145" s="40"/>
      <c r="D145" s="1"/>
      <c r="E145" s="1"/>
      <c r="F145" s="1"/>
      <c r="G145" s="1"/>
      <c r="H145" s="1"/>
      <c r="I145" s="1"/>
      <c r="J145" s="1"/>
    </row>
    <row r="146" ht="15.75" customHeight="1">
      <c r="A146" s="39"/>
      <c r="B146" s="39"/>
      <c r="C146" s="40"/>
      <c r="D146" s="1"/>
      <c r="E146" s="1"/>
      <c r="F146" s="1"/>
      <c r="G146" s="1"/>
      <c r="H146" s="1"/>
      <c r="I146" s="1"/>
      <c r="J146" s="1"/>
    </row>
    <row r="147" ht="15.75" customHeight="1">
      <c r="A147" s="39"/>
      <c r="B147" s="39"/>
      <c r="C147" s="40"/>
      <c r="D147" s="1"/>
      <c r="E147" s="1"/>
      <c r="F147" s="1"/>
      <c r="G147" s="1"/>
      <c r="H147" s="1"/>
      <c r="I147" s="1"/>
      <c r="J147" s="1"/>
    </row>
    <row r="148" ht="15.75" customHeight="1">
      <c r="A148" s="39"/>
      <c r="B148" s="39"/>
      <c r="C148" s="40"/>
      <c r="D148" s="1"/>
      <c r="E148" s="1"/>
      <c r="F148" s="1"/>
      <c r="G148" s="1"/>
      <c r="H148" s="1"/>
      <c r="I148" s="1"/>
      <c r="J148" s="1"/>
    </row>
    <row r="149" ht="15.75" customHeight="1">
      <c r="A149" s="39"/>
      <c r="B149" s="39"/>
      <c r="C149" s="40"/>
      <c r="D149" s="1"/>
      <c r="E149" s="1"/>
      <c r="F149" s="1"/>
      <c r="G149" s="1"/>
      <c r="H149" s="1"/>
      <c r="I149" s="1"/>
      <c r="J149" s="1"/>
    </row>
    <row r="150" ht="15.75" customHeight="1">
      <c r="A150" s="39"/>
      <c r="B150" s="39"/>
      <c r="C150" s="40"/>
      <c r="D150" s="1"/>
      <c r="E150" s="1"/>
      <c r="F150" s="1"/>
      <c r="G150" s="1"/>
      <c r="H150" s="1"/>
      <c r="I150" s="1"/>
      <c r="J150" s="1"/>
    </row>
    <row r="151" ht="15.75" customHeight="1">
      <c r="A151" s="39"/>
      <c r="B151" s="39"/>
      <c r="C151" s="40"/>
      <c r="D151" s="1"/>
      <c r="E151" s="1"/>
      <c r="F151" s="1"/>
      <c r="G151" s="1"/>
      <c r="H151" s="1"/>
      <c r="I151" s="1"/>
      <c r="J151" s="1"/>
    </row>
    <row r="152" ht="15.75" customHeight="1">
      <c r="A152" s="39"/>
      <c r="B152" s="39"/>
      <c r="C152" s="40"/>
      <c r="D152" s="1"/>
      <c r="E152" s="1"/>
      <c r="F152" s="1"/>
      <c r="G152" s="1"/>
      <c r="H152" s="1"/>
      <c r="I152" s="1"/>
      <c r="J152" s="1"/>
    </row>
    <row r="153" ht="15.75" customHeight="1">
      <c r="A153" s="39"/>
      <c r="B153" s="39"/>
      <c r="C153" s="40"/>
      <c r="D153" s="1"/>
      <c r="E153" s="1"/>
      <c r="F153" s="1"/>
      <c r="G153" s="1"/>
      <c r="H153" s="1"/>
      <c r="I153" s="1"/>
      <c r="J153" s="1"/>
    </row>
    <row r="154" ht="15.75" customHeight="1">
      <c r="A154" s="39"/>
      <c r="B154" s="39"/>
      <c r="C154" s="40"/>
      <c r="D154" s="1"/>
      <c r="E154" s="1"/>
      <c r="F154" s="1"/>
      <c r="G154" s="1"/>
      <c r="H154" s="1"/>
      <c r="I154" s="1"/>
      <c r="J154" s="1"/>
    </row>
    <row r="155" ht="15.75" customHeight="1">
      <c r="A155" s="39"/>
      <c r="B155" s="39"/>
      <c r="C155" s="40"/>
      <c r="D155" s="1"/>
      <c r="E155" s="1"/>
      <c r="F155" s="1"/>
      <c r="G155" s="1"/>
      <c r="H155" s="1"/>
      <c r="I155" s="1"/>
      <c r="J155" s="1"/>
    </row>
    <row r="156" ht="15.75" customHeight="1">
      <c r="A156" s="39"/>
      <c r="B156" s="39"/>
      <c r="C156" s="40"/>
      <c r="D156" s="1"/>
      <c r="E156" s="1"/>
      <c r="F156" s="1"/>
      <c r="G156" s="1"/>
      <c r="H156" s="1"/>
      <c r="I156" s="1"/>
      <c r="J156" s="1"/>
    </row>
    <row r="157" ht="15.75" customHeight="1">
      <c r="A157" s="39"/>
      <c r="B157" s="39"/>
      <c r="C157" s="40"/>
      <c r="D157" s="1"/>
      <c r="E157" s="1"/>
      <c r="F157" s="1"/>
      <c r="G157" s="1"/>
      <c r="H157" s="1"/>
      <c r="I157" s="1"/>
      <c r="J157" s="1"/>
    </row>
    <row r="158" ht="15.75" customHeight="1">
      <c r="A158" s="39"/>
      <c r="B158" s="39"/>
      <c r="C158" s="40"/>
      <c r="D158" s="1"/>
      <c r="E158" s="1"/>
      <c r="F158" s="1"/>
      <c r="G158" s="1"/>
      <c r="H158" s="1"/>
      <c r="I158" s="1"/>
      <c r="J158" s="1"/>
    </row>
    <row r="159" ht="15.75" customHeight="1">
      <c r="A159" s="39"/>
      <c r="B159" s="39"/>
      <c r="C159" s="40"/>
      <c r="D159" s="1"/>
      <c r="E159" s="1"/>
      <c r="F159" s="1"/>
      <c r="G159" s="1"/>
      <c r="H159" s="1"/>
      <c r="I159" s="1"/>
      <c r="J159" s="1"/>
    </row>
    <row r="160" ht="15.75" customHeight="1">
      <c r="A160" s="39"/>
      <c r="B160" s="39"/>
      <c r="C160" s="40"/>
      <c r="D160" s="1"/>
      <c r="E160" s="1"/>
      <c r="F160" s="1"/>
      <c r="G160" s="1"/>
      <c r="H160" s="1"/>
      <c r="I160" s="1"/>
      <c r="J160" s="1"/>
    </row>
    <row r="161" ht="15.75" customHeight="1">
      <c r="A161" s="39"/>
      <c r="B161" s="39"/>
      <c r="C161" s="40"/>
      <c r="D161" s="1"/>
      <c r="E161" s="1"/>
      <c r="F161" s="1"/>
      <c r="G161" s="1"/>
      <c r="H161" s="1"/>
      <c r="I161" s="1"/>
      <c r="J161" s="1"/>
    </row>
    <row r="162" ht="15.75" customHeight="1">
      <c r="A162" s="39"/>
      <c r="B162" s="39"/>
      <c r="C162" s="40"/>
      <c r="D162" s="1"/>
      <c r="E162" s="1"/>
      <c r="F162" s="1"/>
      <c r="G162" s="1"/>
      <c r="H162" s="1"/>
      <c r="I162" s="1"/>
      <c r="J162" s="1"/>
    </row>
    <row r="163" ht="15.75" customHeight="1">
      <c r="A163" s="39"/>
      <c r="B163" s="39"/>
      <c r="C163" s="40"/>
      <c r="D163" s="1"/>
      <c r="E163" s="1"/>
      <c r="F163" s="1"/>
      <c r="G163" s="1"/>
      <c r="H163" s="1"/>
      <c r="I163" s="1"/>
      <c r="J163" s="1"/>
    </row>
    <row r="164" ht="15.75" customHeight="1">
      <c r="A164" s="39"/>
      <c r="B164" s="39"/>
      <c r="C164" s="40"/>
      <c r="D164" s="1"/>
      <c r="E164" s="1"/>
      <c r="F164" s="1"/>
      <c r="G164" s="1"/>
      <c r="H164" s="1"/>
      <c r="I164" s="1"/>
      <c r="J164" s="1"/>
    </row>
    <row r="165" ht="15.75" customHeight="1">
      <c r="A165" s="39"/>
      <c r="B165" s="39"/>
      <c r="C165" s="40"/>
      <c r="D165" s="1"/>
      <c r="E165" s="1"/>
      <c r="F165" s="1"/>
      <c r="G165" s="1"/>
      <c r="H165" s="1"/>
      <c r="I165" s="1"/>
      <c r="J165" s="1"/>
    </row>
    <row r="166" ht="15.75" customHeight="1">
      <c r="A166" s="39"/>
      <c r="B166" s="39"/>
      <c r="C166" s="40"/>
      <c r="D166" s="1"/>
      <c r="E166" s="1"/>
      <c r="F166" s="1"/>
      <c r="G166" s="1"/>
      <c r="H166" s="1"/>
      <c r="I166" s="1"/>
      <c r="J166" s="1"/>
    </row>
    <row r="167" ht="15.75" customHeight="1">
      <c r="A167" s="39"/>
      <c r="B167" s="39"/>
      <c r="C167" s="40"/>
      <c r="D167" s="1"/>
      <c r="E167" s="1"/>
      <c r="F167" s="1"/>
      <c r="G167" s="1"/>
      <c r="H167" s="1"/>
      <c r="I167" s="1"/>
      <c r="J167" s="1"/>
    </row>
    <row r="168" ht="15.75" customHeight="1">
      <c r="A168" s="39"/>
      <c r="B168" s="39"/>
      <c r="C168" s="40"/>
      <c r="D168" s="1"/>
      <c r="E168" s="1"/>
      <c r="F168" s="1"/>
      <c r="G168" s="1"/>
      <c r="H168" s="1"/>
      <c r="I168" s="1"/>
      <c r="J168" s="1"/>
    </row>
    <row r="169" ht="15.75" customHeight="1">
      <c r="A169" s="39"/>
      <c r="B169" s="39"/>
      <c r="C169" s="40"/>
      <c r="D169" s="1"/>
      <c r="E169" s="1"/>
      <c r="F169" s="1"/>
      <c r="G169" s="1"/>
      <c r="H169" s="1"/>
      <c r="I169" s="1"/>
      <c r="J169" s="1"/>
    </row>
    <row r="170" ht="15.75" customHeight="1">
      <c r="A170" s="39"/>
      <c r="B170" s="39"/>
      <c r="C170" s="40"/>
      <c r="D170" s="1"/>
      <c r="E170" s="1"/>
      <c r="F170" s="1"/>
      <c r="G170" s="1"/>
      <c r="H170" s="1"/>
      <c r="I170" s="1"/>
      <c r="J170" s="1"/>
    </row>
    <row r="171" ht="15.75" customHeight="1">
      <c r="A171" s="39"/>
      <c r="B171" s="39"/>
      <c r="C171" s="40"/>
      <c r="D171" s="1"/>
      <c r="E171" s="1"/>
      <c r="F171" s="1"/>
      <c r="G171" s="1"/>
      <c r="H171" s="1"/>
      <c r="I171" s="1"/>
      <c r="J171" s="1"/>
    </row>
    <row r="172" ht="15.75" customHeight="1">
      <c r="A172" s="39"/>
      <c r="B172" s="39"/>
      <c r="C172" s="40"/>
      <c r="D172" s="1"/>
      <c r="E172" s="1"/>
      <c r="F172" s="1"/>
      <c r="G172" s="1"/>
      <c r="H172" s="1"/>
      <c r="I172" s="1"/>
      <c r="J172" s="1"/>
    </row>
    <row r="173" ht="15.75" customHeight="1">
      <c r="A173" s="39"/>
      <c r="B173" s="39"/>
      <c r="C173" s="40"/>
      <c r="D173" s="1"/>
      <c r="E173" s="1"/>
      <c r="F173" s="1"/>
      <c r="G173" s="1"/>
      <c r="H173" s="1"/>
      <c r="I173" s="1"/>
      <c r="J173" s="1"/>
    </row>
    <row r="174" ht="15.75" customHeight="1">
      <c r="A174" s="39"/>
      <c r="B174" s="39"/>
      <c r="C174" s="40"/>
      <c r="D174" s="1"/>
      <c r="E174" s="1"/>
      <c r="F174" s="1"/>
      <c r="G174" s="1"/>
      <c r="H174" s="1"/>
      <c r="I174" s="1"/>
      <c r="J174" s="1"/>
    </row>
    <row r="175" ht="15.75" customHeight="1">
      <c r="A175" s="39"/>
      <c r="B175" s="39"/>
      <c r="C175" s="40"/>
      <c r="D175" s="1"/>
      <c r="E175" s="1"/>
      <c r="F175" s="1"/>
      <c r="G175" s="1"/>
      <c r="H175" s="1"/>
      <c r="I175" s="1"/>
      <c r="J175" s="1"/>
    </row>
    <row r="176" ht="15.75" customHeight="1">
      <c r="A176" s="39"/>
      <c r="B176" s="39"/>
      <c r="C176" s="40"/>
      <c r="D176" s="1"/>
      <c r="E176" s="1"/>
      <c r="F176" s="1"/>
      <c r="G176" s="1"/>
      <c r="H176" s="1"/>
      <c r="I176" s="1"/>
      <c r="J176" s="1"/>
    </row>
    <row r="177" ht="15.75" customHeight="1">
      <c r="A177" s="39"/>
      <c r="B177" s="39"/>
      <c r="C177" s="40"/>
      <c r="D177" s="1"/>
      <c r="E177" s="1"/>
      <c r="F177" s="1"/>
      <c r="G177" s="1"/>
      <c r="H177" s="1"/>
      <c r="I177" s="1"/>
      <c r="J177" s="1"/>
    </row>
    <row r="178" ht="15.75" customHeight="1">
      <c r="A178" s="39"/>
      <c r="B178" s="39"/>
      <c r="C178" s="40"/>
      <c r="D178" s="1"/>
      <c r="E178" s="1"/>
      <c r="F178" s="1"/>
      <c r="G178" s="1"/>
      <c r="H178" s="1"/>
      <c r="I178" s="1"/>
      <c r="J178" s="1"/>
    </row>
    <row r="179" ht="15.75" customHeight="1">
      <c r="A179" s="39"/>
      <c r="B179" s="39"/>
      <c r="C179" s="40"/>
      <c r="D179" s="1"/>
      <c r="E179" s="1"/>
      <c r="F179" s="1"/>
      <c r="G179" s="1"/>
      <c r="H179" s="1"/>
      <c r="I179" s="1"/>
      <c r="J179" s="1"/>
    </row>
    <row r="180" ht="15.75" customHeight="1">
      <c r="A180" s="39"/>
      <c r="B180" s="39"/>
      <c r="C180" s="40"/>
      <c r="D180" s="1"/>
      <c r="E180" s="1"/>
      <c r="F180" s="1"/>
      <c r="G180" s="1"/>
      <c r="H180" s="1"/>
      <c r="I180" s="1"/>
      <c r="J180" s="1"/>
    </row>
    <row r="181" ht="15.75" customHeight="1">
      <c r="A181" s="39"/>
      <c r="B181" s="39"/>
      <c r="C181" s="40"/>
      <c r="D181" s="1"/>
      <c r="E181" s="1"/>
      <c r="F181" s="1"/>
      <c r="G181" s="1"/>
      <c r="H181" s="1"/>
      <c r="I181" s="1"/>
      <c r="J181" s="1"/>
    </row>
    <row r="182" ht="15.75" customHeight="1">
      <c r="A182" s="39"/>
      <c r="B182" s="39"/>
      <c r="C182" s="40"/>
      <c r="D182" s="1"/>
      <c r="E182" s="1"/>
      <c r="F182" s="1"/>
      <c r="G182" s="1"/>
      <c r="H182" s="1"/>
      <c r="I182" s="1"/>
      <c r="J182" s="1"/>
    </row>
    <row r="183" ht="15.75" customHeight="1">
      <c r="A183" s="39"/>
      <c r="B183" s="39"/>
      <c r="C183" s="40"/>
      <c r="D183" s="1"/>
      <c r="E183" s="1"/>
      <c r="F183" s="1"/>
      <c r="G183" s="1"/>
      <c r="H183" s="1"/>
      <c r="I183" s="1"/>
      <c r="J183" s="1"/>
    </row>
    <row r="184" ht="15.75" customHeight="1">
      <c r="A184" s="39"/>
      <c r="B184" s="39"/>
      <c r="C184" s="40"/>
      <c r="D184" s="1"/>
      <c r="E184" s="1"/>
      <c r="F184" s="1"/>
      <c r="G184" s="1"/>
      <c r="H184" s="1"/>
      <c r="I184" s="1"/>
      <c r="J184" s="1"/>
    </row>
    <row r="185" ht="15.75" customHeight="1">
      <c r="A185" s="39"/>
      <c r="B185" s="39"/>
      <c r="C185" s="40"/>
      <c r="D185" s="1"/>
      <c r="E185" s="1"/>
      <c r="F185" s="1"/>
      <c r="G185" s="1"/>
      <c r="H185" s="1"/>
      <c r="I185" s="1"/>
      <c r="J185" s="1"/>
    </row>
    <row r="186" ht="15.75" customHeight="1">
      <c r="A186" s="39"/>
      <c r="B186" s="39"/>
      <c r="C186" s="40"/>
      <c r="D186" s="1"/>
      <c r="E186" s="1"/>
      <c r="F186" s="1"/>
      <c r="G186" s="1"/>
      <c r="H186" s="1"/>
      <c r="I186" s="1"/>
      <c r="J186" s="1"/>
    </row>
    <row r="187" ht="15.75" customHeight="1">
      <c r="A187" s="39"/>
      <c r="B187" s="39"/>
      <c r="C187" s="40"/>
      <c r="D187" s="1"/>
      <c r="E187" s="1"/>
      <c r="F187" s="1"/>
      <c r="G187" s="1"/>
      <c r="H187" s="1"/>
      <c r="I187" s="1"/>
      <c r="J187" s="1"/>
    </row>
    <row r="188" ht="15.75" customHeight="1">
      <c r="A188" s="39"/>
      <c r="B188" s="39"/>
      <c r="C188" s="40"/>
      <c r="D188" s="1"/>
      <c r="E188" s="1"/>
      <c r="F188" s="1"/>
      <c r="G188" s="1"/>
      <c r="H188" s="1"/>
      <c r="I188" s="1"/>
      <c r="J188" s="1"/>
    </row>
    <row r="189" ht="15.75" customHeight="1">
      <c r="A189" s="39"/>
      <c r="B189" s="39"/>
      <c r="C189" s="40"/>
      <c r="D189" s="1"/>
      <c r="E189" s="1"/>
      <c r="F189" s="1"/>
      <c r="G189" s="1"/>
      <c r="H189" s="1"/>
      <c r="I189" s="1"/>
      <c r="J189" s="1"/>
    </row>
    <row r="190" ht="15.75" customHeight="1">
      <c r="A190" s="39"/>
      <c r="B190" s="39"/>
      <c r="C190" s="40"/>
      <c r="D190" s="1"/>
      <c r="E190" s="1"/>
      <c r="F190" s="1"/>
      <c r="G190" s="1"/>
      <c r="H190" s="1"/>
      <c r="I190" s="1"/>
      <c r="J190" s="1"/>
    </row>
    <row r="191" ht="15.75" customHeight="1">
      <c r="A191" s="39"/>
      <c r="B191" s="39"/>
      <c r="C191" s="40"/>
      <c r="D191" s="1"/>
      <c r="E191" s="1"/>
      <c r="F191" s="1"/>
      <c r="G191" s="1"/>
      <c r="H191" s="1"/>
      <c r="I191" s="1"/>
      <c r="J191" s="1"/>
    </row>
    <row r="192" ht="15.75" customHeight="1">
      <c r="A192" s="39"/>
      <c r="B192" s="39"/>
      <c r="C192" s="40"/>
      <c r="D192" s="1"/>
      <c r="E192" s="1"/>
      <c r="F192" s="1"/>
      <c r="G192" s="1"/>
      <c r="H192" s="1"/>
      <c r="I192" s="1"/>
      <c r="J192" s="1"/>
    </row>
    <row r="193" ht="15.75" customHeight="1">
      <c r="A193" s="39"/>
      <c r="B193" s="39"/>
      <c r="C193" s="40"/>
      <c r="D193" s="1"/>
      <c r="E193" s="1"/>
      <c r="F193" s="1"/>
      <c r="G193" s="1"/>
      <c r="H193" s="1"/>
      <c r="I193" s="1"/>
      <c r="J193" s="1"/>
    </row>
    <row r="194" ht="15.75" customHeight="1">
      <c r="A194" s="39"/>
      <c r="B194" s="39"/>
      <c r="C194" s="40"/>
      <c r="D194" s="1"/>
      <c r="E194" s="1"/>
      <c r="F194" s="1"/>
      <c r="G194" s="1"/>
      <c r="H194" s="1"/>
      <c r="I194" s="1"/>
      <c r="J194" s="1"/>
    </row>
    <row r="195" ht="15.75" customHeight="1">
      <c r="A195" s="39"/>
      <c r="B195" s="39"/>
      <c r="C195" s="40"/>
      <c r="D195" s="1"/>
      <c r="E195" s="1"/>
      <c r="F195" s="1"/>
      <c r="G195" s="1"/>
      <c r="H195" s="1"/>
      <c r="I195" s="1"/>
      <c r="J195" s="1"/>
    </row>
    <row r="196" ht="15.75" customHeight="1">
      <c r="A196" s="39"/>
      <c r="B196" s="39"/>
      <c r="C196" s="40"/>
      <c r="D196" s="1"/>
      <c r="E196" s="1"/>
      <c r="F196" s="1"/>
      <c r="G196" s="1"/>
      <c r="H196" s="1"/>
      <c r="I196" s="1"/>
      <c r="J196" s="1"/>
    </row>
    <row r="197" ht="15.75" customHeight="1">
      <c r="A197" s="39"/>
      <c r="B197" s="39"/>
      <c r="C197" s="40"/>
      <c r="D197" s="1"/>
      <c r="E197" s="1"/>
      <c r="F197" s="1"/>
      <c r="G197" s="1"/>
      <c r="H197" s="1"/>
      <c r="I197" s="1"/>
      <c r="J197" s="1"/>
    </row>
    <row r="198" ht="15.75" customHeight="1">
      <c r="A198" s="39"/>
      <c r="B198" s="39"/>
      <c r="C198" s="40"/>
      <c r="D198" s="1"/>
      <c r="E198" s="1"/>
      <c r="F198" s="1"/>
      <c r="G198" s="1"/>
      <c r="H198" s="1"/>
      <c r="I198" s="1"/>
      <c r="J198" s="1"/>
    </row>
    <row r="199" ht="15.75" customHeight="1">
      <c r="A199" s="39"/>
      <c r="B199" s="39"/>
      <c r="C199" s="40"/>
      <c r="D199" s="1"/>
      <c r="E199" s="1"/>
      <c r="F199" s="1"/>
      <c r="G199" s="1"/>
      <c r="H199" s="1"/>
      <c r="I199" s="1"/>
      <c r="J199" s="1"/>
    </row>
    <row r="200" ht="15.75" customHeight="1">
      <c r="A200" s="39"/>
      <c r="B200" s="39"/>
      <c r="C200" s="40"/>
      <c r="D200" s="1"/>
      <c r="E200" s="1"/>
      <c r="F200" s="1"/>
      <c r="G200" s="1"/>
      <c r="H200" s="1"/>
      <c r="I200" s="1"/>
      <c r="J200" s="1"/>
    </row>
    <row r="201" ht="15.75" customHeight="1">
      <c r="A201" s="39"/>
      <c r="B201" s="39"/>
      <c r="C201" s="40"/>
      <c r="D201" s="1"/>
      <c r="E201" s="1"/>
      <c r="F201" s="1"/>
      <c r="G201" s="1"/>
      <c r="H201" s="1"/>
      <c r="I201" s="1"/>
      <c r="J201" s="1"/>
    </row>
    <row r="202" ht="15.75" customHeight="1">
      <c r="A202" s="39"/>
      <c r="B202" s="39"/>
      <c r="C202" s="40"/>
      <c r="D202" s="1"/>
      <c r="E202" s="1"/>
      <c r="F202" s="1"/>
      <c r="G202" s="1"/>
      <c r="H202" s="1"/>
      <c r="I202" s="1"/>
      <c r="J202" s="1"/>
    </row>
    <row r="203" ht="15.75" customHeight="1">
      <c r="A203" s="39"/>
      <c r="B203" s="39"/>
      <c r="C203" s="40"/>
      <c r="D203" s="1"/>
      <c r="E203" s="1"/>
      <c r="F203" s="1"/>
      <c r="G203" s="1"/>
      <c r="H203" s="1"/>
      <c r="I203" s="1"/>
      <c r="J203" s="1"/>
    </row>
    <row r="204" ht="15.75" customHeight="1">
      <c r="A204" s="39"/>
      <c r="B204" s="39"/>
      <c r="C204" s="40"/>
      <c r="D204" s="1"/>
      <c r="E204" s="1"/>
      <c r="F204" s="1"/>
      <c r="G204" s="1"/>
      <c r="H204" s="1"/>
      <c r="I204" s="1"/>
      <c r="J204" s="1"/>
    </row>
    <row r="205" ht="15.75" customHeight="1">
      <c r="A205" s="39"/>
      <c r="B205" s="39"/>
      <c r="C205" s="40"/>
      <c r="D205" s="1"/>
      <c r="E205" s="1"/>
      <c r="F205" s="1"/>
      <c r="G205" s="1"/>
      <c r="H205" s="1"/>
      <c r="I205" s="1"/>
      <c r="J205" s="1"/>
    </row>
    <row r="206" ht="15.75" customHeight="1">
      <c r="A206" s="39"/>
      <c r="B206" s="39"/>
      <c r="C206" s="40"/>
      <c r="D206" s="1"/>
      <c r="E206" s="1"/>
      <c r="F206" s="1"/>
      <c r="G206" s="1"/>
      <c r="H206" s="1"/>
      <c r="I206" s="1"/>
      <c r="J206" s="1"/>
    </row>
    <row r="207" ht="15.75" customHeight="1">
      <c r="A207" s="39"/>
      <c r="B207" s="39"/>
      <c r="C207" s="40"/>
      <c r="D207" s="1"/>
      <c r="E207" s="1"/>
      <c r="F207" s="1"/>
      <c r="G207" s="1"/>
      <c r="H207" s="1"/>
      <c r="I207" s="1"/>
      <c r="J207" s="1"/>
    </row>
    <row r="208" ht="15.75" customHeight="1">
      <c r="A208" s="39"/>
      <c r="B208" s="39"/>
      <c r="C208" s="40"/>
      <c r="D208" s="1"/>
      <c r="E208" s="1"/>
      <c r="F208" s="1"/>
      <c r="G208" s="1"/>
      <c r="H208" s="1"/>
      <c r="I208" s="1"/>
      <c r="J208" s="1"/>
    </row>
    <row r="209" ht="15.75" customHeight="1">
      <c r="A209" s="39"/>
      <c r="B209" s="39"/>
      <c r="C209" s="40"/>
      <c r="D209" s="1"/>
      <c r="E209" s="1"/>
      <c r="F209" s="1"/>
      <c r="G209" s="1"/>
      <c r="H209" s="1"/>
      <c r="I209" s="1"/>
      <c r="J209" s="1"/>
    </row>
    <row r="210" ht="15.75" customHeight="1">
      <c r="A210" s="39"/>
      <c r="B210" s="39"/>
      <c r="C210" s="40"/>
      <c r="D210" s="1"/>
      <c r="E210" s="1"/>
      <c r="F210" s="1"/>
      <c r="G210" s="1"/>
      <c r="H210" s="1"/>
      <c r="I210" s="1"/>
      <c r="J210" s="1"/>
    </row>
    <row r="211" ht="15.75" customHeight="1">
      <c r="A211" s="39"/>
      <c r="B211" s="39"/>
      <c r="C211" s="40"/>
      <c r="D211" s="1"/>
      <c r="E211" s="1"/>
      <c r="F211" s="1"/>
      <c r="G211" s="1"/>
      <c r="H211" s="1"/>
      <c r="I211" s="1"/>
      <c r="J211" s="1"/>
    </row>
    <row r="212" ht="15.75" customHeight="1">
      <c r="A212" s="39"/>
      <c r="B212" s="39"/>
      <c r="C212" s="40"/>
      <c r="D212" s="1"/>
      <c r="E212" s="1"/>
      <c r="F212" s="1"/>
      <c r="G212" s="1"/>
      <c r="H212" s="1"/>
      <c r="I212" s="1"/>
      <c r="J212" s="1"/>
    </row>
    <row r="213" ht="15.75" customHeight="1">
      <c r="A213" s="39"/>
      <c r="B213" s="39"/>
      <c r="C213" s="40"/>
      <c r="D213" s="1"/>
      <c r="E213" s="1"/>
      <c r="F213" s="1"/>
      <c r="G213" s="1"/>
      <c r="H213" s="1"/>
      <c r="I213" s="1"/>
      <c r="J213" s="1"/>
    </row>
    <row r="214" ht="15.75" customHeight="1">
      <c r="A214" s="39"/>
      <c r="B214" s="39"/>
      <c r="C214" s="40"/>
      <c r="D214" s="1"/>
      <c r="E214" s="1"/>
      <c r="F214" s="1"/>
      <c r="G214" s="1"/>
      <c r="H214" s="1"/>
      <c r="I214" s="1"/>
      <c r="J214" s="1"/>
    </row>
    <row r="215" ht="15.75" customHeight="1">
      <c r="A215" s="39"/>
      <c r="B215" s="39"/>
      <c r="C215" s="40"/>
      <c r="D215" s="1"/>
      <c r="E215" s="1"/>
      <c r="F215" s="1"/>
      <c r="G215" s="1"/>
      <c r="H215" s="1"/>
      <c r="I215" s="1"/>
      <c r="J215" s="1"/>
    </row>
    <row r="216" ht="15.75" customHeight="1">
      <c r="A216" s="39"/>
      <c r="B216" s="39"/>
      <c r="C216" s="40"/>
      <c r="D216" s="1"/>
      <c r="E216" s="1"/>
      <c r="F216" s="1"/>
      <c r="G216" s="1"/>
      <c r="H216" s="1"/>
      <c r="I216" s="1"/>
      <c r="J216" s="1"/>
    </row>
    <row r="217" ht="15.75" customHeight="1">
      <c r="A217" s="39"/>
      <c r="B217" s="39"/>
      <c r="C217" s="40"/>
      <c r="D217" s="1"/>
      <c r="E217" s="1"/>
      <c r="F217" s="1"/>
      <c r="G217" s="1"/>
      <c r="H217" s="1"/>
      <c r="I217" s="1"/>
      <c r="J217" s="1"/>
    </row>
    <row r="218" ht="15.75" customHeight="1">
      <c r="A218" s="39"/>
      <c r="B218" s="39"/>
      <c r="C218" s="40"/>
      <c r="D218" s="1"/>
      <c r="E218" s="1"/>
      <c r="F218" s="1"/>
      <c r="G218" s="1"/>
      <c r="H218" s="1"/>
      <c r="I218" s="1"/>
      <c r="J218" s="1"/>
    </row>
    <row r="219" ht="15.75" customHeight="1">
      <c r="A219" s="39"/>
      <c r="B219" s="39"/>
      <c r="C219" s="40"/>
      <c r="D219" s="1"/>
      <c r="E219" s="1"/>
      <c r="F219" s="1"/>
      <c r="G219" s="1"/>
      <c r="H219" s="1"/>
      <c r="I219" s="1"/>
      <c r="J219" s="1"/>
    </row>
    <row r="220" ht="15.75" customHeight="1">
      <c r="A220" s="39"/>
      <c r="B220" s="39"/>
      <c r="C220" s="40"/>
      <c r="D220" s="1"/>
      <c r="E220" s="1"/>
      <c r="F220" s="1"/>
      <c r="G220" s="1"/>
      <c r="H220" s="1"/>
      <c r="I220" s="1"/>
      <c r="J220" s="1"/>
    </row>
    <row r="221" ht="15.75" customHeight="1">
      <c r="A221" s="39"/>
      <c r="B221" s="39"/>
      <c r="C221" s="40"/>
      <c r="D221" s="1"/>
      <c r="E221" s="1"/>
      <c r="F221" s="1"/>
      <c r="G221" s="1"/>
      <c r="H221" s="1"/>
      <c r="I221" s="1"/>
      <c r="J221" s="1"/>
    </row>
    <row r="222" ht="15.75" customHeight="1">
      <c r="A222" s="39"/>
      <c r="B222" s="39"/>
      <c r="C222" s="40"/>
      <c r="D222" s="1"/>
      <c r="E222" s="1"/>
      <c r="F222" s="1"/>
      <c r="G222" s="1"/>
      <c r="H222" s="1"/>
      <c r="I222" s="1"/>
      <c r="J222" s="1"/>
    </row>
    <row r="223" ht="15.75" customHeight="1">
      <c r="A223" s="39"/>
      <c r="B223" s="39"/>
      <c r="C223" s="40"/>
      <c r="D223" s="1"/>
      <c r="E223" s="1"/>
      <c r="F223" s="1"/>
      <c r="G223" s="1"/>
      <c r="H223" s="1"/>
      <c r="I223" s="1"/>
      <c r="J223" s="1"/>
    </row>
    <row r="224" ht="15.75" customHeight="1">
      <c r="A224" s="39"/>
      <c r="B224" s="39"/>
      <c r="C224" s="40"/>
      <c r="D224" s="1"/>
      <c r="E224" s="1"/>
      <c r="F224" s="1"/>
      <c r="G224" s="1"/>
      <c r="H224" s="1"/>
      <c r="I224" s="1"/>
      <c r="J224" s="1"/>
    </row>
    <row r="225" ht="15.75" customHeight="1">
      <c r="A225" s="39"/>
      <c r="B225" s="39"/>
      <c r="C225" s="40"/>
      <c r="D225" s="1"/>
      <c r="E225" s="1"/>
      <c r="F225" s="1"/>
      <c r="G225" s="1"/>
      <c r="H225" s="1"/>
      <c r="I225" s="1"/>
      <c r="J225" s="1"/>
    </row>
    <row r="226" ht="15.75" customHeight="1">
      <c r="A226" s="39"/>
      <c r="B226" s="39"/>
      <c r="C226" s="40"/>
      <c r="D226" s="1"/>
      <c r="E226" s="1"/>
      <c r="F226" s="1"/>
      <c r="G226" s="1"/>
      <c r="H226" s="1"/>
      <c r="I226" s="1"/>
      <c r="J226" s="1"/>
    </row>
    <row r="227" ht="15.75" customHeight="1">
      <c r="A227" s="39"/>
      <c r="B227" s="39"/>
      <c r="C227" s="40"/>
      <c r="D227" s="1"/>
      <c r="E227" s="1"/>
      <c r="F227" s="1"/>
      <c r="G227" s="1"/>
      <c r="H227" s="1"/>
      <c r="I227" s="1"/>
      <c r="J227" s="1"/>
    </row>
    <row r="228" ht="15.75" customHeight="1">
      <c r="A228" s="39"/>
      <c r="B228" s="39"/>
      <c r="C228" s="40"/>
      <c r="D228" s="1"/>
      <c r="E228" s="1"/>
      <c r="F228" s="1"/>
      <c r="G228" s="1"/>
      <c r="H228" s="1"/>
      <c r="I228" s="1"/>
      <c r="J228" s="1"/>
    </row>
    <row r="229" ht="15.75" customHeight="1">
      <c r="A229" s="39"/>
      <c r="B229" s="39"/>
      <c r="C229" s="40"/>
      <c r="D229" s="1"/>
      <c r="E229" s="1"/>
      <c r="F229" s="1"/>
      <c r="G229" s="1"/>
      <c r="H229" s="1"/>
      <c r="I229" s="1"/>
      <c r="J229" s="1"/>
    </row>
    <row r="230" ht="15.75" customHeight="1">
      <c r="A230" s="39"/>
      <c r="B230" s="39"/>
      <c r="C230" s="40"/>
      <c r="D230" s="1"/>
      <c r="E230" s="1"/>
      <c r="F230" s="1"/>
      <c r="G230" s="1"/>
      <c r="H230" s="1"/>
      <c r="I230" s="1"/>
      <c r="J230" s="1"/>
    </row>
    <row r="231" ht="15.75" customHeight="1">
      <c r="A231" s="39"/>
      <c r="B231" s="39"/>
      <c r="C231" s="40"/>
      <c r="D231" s="1"/>
      <c r="E231" s="1"/>
      <c r="F231" s="1"/>
      <c r="G231" s="1"/>
      <c r="H231" s="1"/>
      <c r="I231" s="1"/>
      <c r="J231" s="1"/>
    </row>
    <row r="232" ht="15.75" customHeight="1">
      <c r="A232" s="39"/>
      <c r="B232" s="39"/>
      <c r="C232" s="40"/>
      <c r="D232" s="1"/>
      <c r="E232" s="1"/>
      <c r="F232" s="1"/>
      <c r="G232" s="1"/>
      <c r="H232" s="1"/>
      <c r="I232" s="1"/>
      <c r="J232" s="1"/>
    </row>
    <row r="233" ht="15.75" customHeight="1">
      <c r="A233" s="39"/>
      <c r="B233" s="39"/>
      <c r="C233" s="40"/>
      <c r="D233" s="1"/>
      <c r="E233" s="1"/>
      <c r="F233" s="1"/>
      <c r="G233" s="1"/>
      <c r="H233" s="1"/>
      <c r="I233" s="1"/>
      <c r="J233" s="1"/>
    </row>
    <row r="234" ht="15.75" customHeight="1">
      <c r="A234" s="39"/>
      <c r="B234" s="39"/>
      <c r="C234" s="40"/>
      <c r="D234" s="1"/>
      <c r="E234" s="1"/>
      <c r="F234" s="1"/>
      <c r="G234" s="1"/>
      <c r="H234" s="1"/>
      <c r="I234" s="1"/>
      <c r="J234" s="1"/>
    </row>
    <row r="235" ht="15.75" customHeight="1">
      <c r="A235" s="39"/>
      <c r="B235" s="39"/>
      <c r="C235" s="40"/>
      <c r="D235" s="1"/>
      <c r="E235" s="1"/>
      <c r="F235" s="1"/>
      <c r="G235" s="1"/>
      <c r="H235" s="1"/>
      <c r="I235" s="1"/>
      <c r="J235" s="1"/>
    </row>
    <row r="236" ht="15.75" customHeight="1">
      <c r="A236" s="39"/>
      <c r="B236" s="39"/>
      <c r="C236" s="40"/>
      <c r="D236" s="1"/>
      <c r="E236" s="1"/>
      <c r="F236" s="1"/>
      <c r="G236" s="1"/>
      <c r="H236" s="1"/>
      <c r="I236" s="1"/>
      <c r="J236" s="1"/>
    </row>
    <row r="237" ht="15.75" customHeight="1">
      <c r="A237" s="39"/>
      <c r="B237" s="39"/>
      <c r="C237" s="40"/>
      <c r="D237" s="1"/>
      <c r="E237" s="1"/>
      <c r="F237" s="1"/>
      <c r="G237" s="1"/>
      <c r="H237" s="1"/>
      <c r="I237" s="1"/>
      <c r="J237" s="1"/>
    </row>
    <row r="238" ht="15.75" customHeight="1">
      <c r="A238" s="39"/>
      <c r="B238" s="39"/>
      <c r="C238" s="40"/>
      <c r="D238" s="1"/>
      <c r="E238" s="1"/>
      <c r="F238" s="1"/>
      <c r="G238" s="1"/>
      <c r="H238" s="1"/>
      <c r="I238" s="1"/>
      <c r="J238" s="1"/>
    </row>
    <row r="239" ht="15.75" customHeight="1">
      <c r="A239" s="39"/>
      <c r="B239" s="39"/>
      <c r="C239" s="40"/>
      <c r="D239" s="1"/>
      <c r="E239" s="1"/>
      <c r="F239" s="1"/>
      <c r="G239" s="1"/>
      <c r="H239" s="1"/>
      <c r="I239" s="1"/>
      <c r="J239" s="1"/>
    </row>
    <row r="240" ht="15.75" customHeight="1">
      <c r="A240" s="39"/>
      <c r="B240" s="39"/>
      <c r="C240" s="40"/>
      <c r="D240" s="1"/>
      <c r="E240" s="1"/>
      <c r="F240" s="1"/>
      <c r="G240" s="1"/>
      <c r="H240" s="1"/>
      <c r="I240" s="1"/>
      <c r="J240" s="1"/>
    </row>
    <row r="241" ht="15.75" customHeight="1">
      <c r="A241" s="39"/>
      <c r="B241" s="39"/>
      <c r="C241" s="40"/>
      <c r="D241" s="1"/>
      <c r="E241" s="1"/>
      <c r="F241" s="1"/>
      <c r="G241" s="1"/>
      <c r="H241" s="1"/>
      <c r="I241" s="1"/>
      <c r="J241" s="1"/>
    </row>
    <row r="242" ht="15.75" customHeight="1">
      <c r="A242" s="39"/>
      <c r="B242" s="39"/>
      <c r="C242" s="40"/>
      <c r="D242" s="1"/>
      <c r="E242" s="1"/>
      <c r="F242" s="1"/>
      <c r="G242" s="1"/>
      <c r="H242" s="1"/>
      <c r="I242" s="1"/>
      <c r="J242" s="1"/>
    </row>
    <row r="243" ht="15.75" customHeight="1">
      <c r="A243" s="39"/>
      <c r="B243" s="39"/>
      <c r="C243" s="40"/>
      <c r="D243" s="1"/>
      <c r="E243" s="1"/>
      <c r="F243" s="1"/>
      <c r="G243" s="1"/>
      <c r="H243" s="1"/>
      <c r="I243" s="1"/>
      <c r="J243" s="1"/>
    </row>
    <row r="244" ht="15.75" customHeight="1">
      <c r="A244" s="39"/>
      <c r="B244" s="39"/>
      <c r="C244" s="40"/>
      <c r="D244" s="1"/>
      <c r="E244" s="1"/>
      <c r="F244" s="1"/>
      <c r="G244" s="1"/>
      <c r="H244" s="1"/>
      <c r="I244" s="1"/>
      <c r="J244" s="1"/>
    </row>
    <row r="245" ht="15.75" customHeight="1">
      <c r="A245" s="39"/>
      <c r="B245" s="39"/>
      <c r="C245" s="40"/>
      <c r="D245" s="1"/>
      <c r="E245" s="1"/>
      <c r="F245" s="1"/>
      <c r="G245" s="1"/>
      <c r="H245" s="1"/>
      <c r="I245" s="1"/>
      <c r="J245" s="1"/>
    </row>
    <row r="246" ht="15.75" customHeight="1">
      <c r="A246" s="39"/>
      <c r="B246" s="39"/>
      <c r="C246" s="40"/>
      <c r="D246" s="1"/>
      <c r="E246" s="1"/>
      <c r="F246" s="1"/>
      <c r="G246" s="1"/>
      <c r="H246" s="1"/>
      <c r="I246" s="1"/>
      <c r="J246" s="1"/>
    </row>
    <row r="247" ht="15.75" customHeight="1">
      <c r="A247" s="39"/>
      <c r="B247" s="39"/>
      <c r="C247" s="40"/>
      <c r="D247" s="1"/>
      <c r="E247" s="1"/>
      <c r="F247" s="1"/>
      <c r="G247" s="1"/>
      <c r="H247" s="1"/>
      <c r="I247" s="1"/>
      <c r="J247" s="1"/>
    </row>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8:H8"/>
  </mergeCells>
  <hyperlinks>
    <hyperlink r:id="rId1" ref="F14"/>
    <hyperlink r:id="rId2" ref="F15"/>
    <hyperlink r:id="rId3" ref="F16"/>
    <hyperlink r:id="rId4" ref="F17"/>
    <hyperlink r:id="rId5" ref="F18"/>
    <hyperlink r:id="rId6" ref="F19"/>
    <hyperlink r:id="rId7" ref="F20"/>
    <hyperlink r:id="rId8" ref="F28"/>
    <hyperlink r:id="rId9" ref="F29"/>
    <hyperlink r:id="rId10" ref="F30"/>
    <hyperlink r:id="rId11" ref="F32"/>
    <hyperlink r:id="rId12" ref="F33"/>
    <hyperlink r:id="rId13" ref="F39"/>
    <hyperlink r:id="rId14" ref="F40"/>
    <hyperlink r:id="rId15" ref="F41"/>
    <hyperlink r:id="rId16" ref="F42"/>
    <hyperlink r:id="rId17" ref="F43"/>
    <hyperlink r:id="rId18" ref="F51"/>
    <hyperlink r:id="rId19" ref="F53"/>
    <hyperlink r:id="rId20" ref="F56"/>
    <hyperlink r:id="rId21" ref="F57"/>
    <hyperlink r:id="rId22" ref="F64"/>
    <hyperlink r:id="rId23" ref="F65"/>
    <hyperlink r:id="rId24" ref="F70"/>
    <hyperlink r:id="rId25" ref="F71"/>
    <hyperlink r:id="rId26" ref="F77"/>
    <hyperlink r:id="rId27" ref="F83"/>
    <hyperlink r:id="rId28" ref="F84"/>
    <hyperlink r:id="rId29" ref="F85"/>
    <hyperlink r:id="rId30" ref="F86"/>
    <hyperlink r:id="rId31" ref="F87"/>
    <hyperlink r:id="rId32" ref="F88"/>
    <hyperlink r:id="rId33" ref="F89"/>
    <hyperlink r:id="rId34" ref="F90"/>
    <hyperlink r:id="rId35" ref="F91"/>
    <hyperlink r:id="rId36" ref="F92"/>
    <hyperlink r:id="rId37" ref="F93"/>
    <hyperlink r:id="rId38" ref="F101"/>
    <hyperlink r:id="rId39" ref="F103"/>
    <hyperlink r:id="rId40" ref="F104"/>
    <hyperlink r:id="rId41" ref="F106"/>
    <hyperlink r:id="rId42" ref="F107"/>
    <hyperlink r:id="rId43" ref="F108"/>
  </hyperlinks>
  <printOptions/>
  <pageMargins bottom="0.75" footer="0.0" header="0.0" left="0.7" right="0.7" top="0.75"/>
  <pageSetup orientation="landscape"/>
  <drawing r:id="rId4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39"/>
      <c r="B1" s="39"/>
      <c r="C1" s="40"/>
      <c r="D1" s="1"/>
      <c r="E1" s="1"/>
      <c r="F1" s="1"/>
      <c r="G1" s="1"/>
      <c r="H1" s="1"/>
      <c r="I1" s="1"/>
    </row>
    <row r="2" ht="28.5" customHeight="1">
      <c r="A2" s="290" t="s">
        <v>1575</v>
      </c>
      <c r="B2" s="42"/>
      <c r="C2" s="42"/>
      <c r="D2" s="42"/>
      <c r="E2" s="42"/>
      <c r="F2" s="42"/>
      <c r="G2" s="42"/>
      <c r="H2" s="42"/>
      <c r="I2" s="42"/>
    </row>
    <row r="3">
      <c r="A3" s="152"/>
      <c r="B3" s="152"/>
      <c r="C3" s="152"/>
      <c r="D3" s="152"/>
      <c r="E3" s="152"/>
      <c r="F3" s="152"/>
      <c r="G3" s="152"/>
      <c r="H3" s="152"/>
      <c r="I3" s="152"/>
    </row>
    <row r="4" ht="16.5" customHeight="1">
      <c r="A4" s="291" t="s">
        <v>1276</v>
      </c>
      <c r="B4" s="42"/>
      <c r="C4" s="42"/>
      <c r="D4" s="42"/>
      <c r="E4" s="42"/>
      <c r="F4" s="42"/>
      <c r="G4" s="42"/>
      <c r="H4" s="42"/>
      <c r="I4" s="42"/>
    </row>
    <row r="5">
      <c r="A5" s="49" t="s">
        <v>1576</v>
      </c>
      <c r="B5" s="42"/>
      <c r="C5" s="42"/>
      <c r="D5" s="42"/>
      <c r="E5" s="42"/>
      <c r="F5" s="42"/>
      <c r="G5" s="42"/>
      <c r="H5" s="42"/>
      <c r="I5" s="42"/>
    </row>
    <row r="6" ht="19.5" customHeight="1">
      <c r="A6" s="49" t="s">
        <v>1577</v>
      </c>
      <c r="B6" s="42"/>
      <c r="C6" s="42"/>
      <c r="D6" s="42"/>
      <c r="E6" s="42"/>
      <c r="F6" s="42"/>
      <c r="G6" s="42"/>
      <c r="H6" s="42"/>
      <c r="I6" s="42"/>
    </row>
    <row r="7">
      <c r="A7" s="292" t="s">
        <v>1578</v>
      </c>
      <c r="B7" s="42"/>
      <c r="C7" s="42"/>
      <c r="D7" s="42"/>
      <c r="E7" s="42"/>
      <c r="F7" s="42"/>
      <c r="G7" s="42"/>
      <c r="H7" s="42"/>
      <c r="I7" s="42"/>
      <c r="K7" s="293"/>
    </row>
    <row r="8">
      <c r="A8" s="292" t="s">
        <v>1579</v>
      </c>
      <c r="B8" s="42"/>
      <c r="C8" s="42"/>
      <c r="D8" s="42"/>
      <c r="E8" s="42"/>
      <c r="F8" s="42"/>
      <c r="G8" s="42"/>
      <c r="H8" s="42"/>
      <c r="I8" s="42"/>
      <c r="K8" s="293"/>
    </row>
    <row r="9">
      <c r="A9" s="292" t="s">
        <v>1580</v>
      </c>
      <c r="B9" s="42"/>
      <c r="C9" s="42"/>
      <c r="D9" s="42"/>
      <c r="E9" s="42"/>
      <c r="F9" s="42"/>
      <c r="G9" s="42"/>
      <c r="H9" s="42"/>
      <c r="I9" s="42"/>
      <c r="K9" s="293"/>
    </row>
    <row r="10">
      <c r="A10" s="292" t="s">
        <v>1581</v>
      </c>
      <c r="B10" s="42"/>
      <c r="C10" s="42"/>
      <c r="D10" s="42"/>
      <c r="E10" s="42"/>
      <c r="F10" s="42"/>
      <c r="G10" s="42"/>
      <c r="H10" s="42"/>
      <c r="I10" s="42"/>
      <c r="K10" s="293"/>
    </row>
    <row r="11">
      <c r="A11" s="291" t="s">
        <v>1582</v>
      </c>
      <c r="B11" s="42"/>
      <c r="C11" s="42"/>
      <c r="D11" s="42"/>
      <c r="E11" s="42"/>
      <c r="F11" s="42"/>
      <c r="G11" s="42"/>
      <c r="H11" s="42"/>
      <c r="I11" s="42"/>
      <c r="K11" s="293"/>
    </row>
    <row r="12" ht="91.5" customHeight="1">
      <c r="A12" s="49" t="s">
        <v>1583</v>
      </c>
      <c r="B12" s="42"/>
      <c r="C12" s="42"/>
      <c r="D12" s="42"/>
      <c r="E12" s="42"/>
      <c r="F12" s="42"/>
      <c r="G12" s="42"/>
      <c r="H12" s="42"/>
      <c r="I12" s="42"/>
      <c r="K12" s="293"/>
    </row>
    <row r="13">
      <c r="A13" s="50"/>
      <c r="B13" s="50"/>
      <c r="C13" s="51"/>
      <c r="D13" s="50"/>
      <c r="E13" s="50"/>
      <c r="F13" s="50"/>
      <c r="G13" s="50"/>
      <c r="H13" s="50"/>
      <c r="I13" s="50"/>
      <c r="M13" s="3"/>
    </row>
    <row r="14" ht="39.0" customHeight="1">
      <c r="A14" s="56" t="s">
        <v>1281</v>
      </c>
      <c r="B14" s="56" t="s">
        <v>8</v>
      </c>
      <c r="C14" s="56" t="s">
        <v>1282</v>
      </c>
      <c r="D14" s="56" t="s">
        <v>1283</v>
      </c>
      <c r="E14" s="56" t="s">
        <v>1284</v>
      </c>
      <c r="F14" s="56" t="s">
        <v>1285</v>
      </c>
      <c r="G14" s="119" t="s">
        <v>1584</v>
      </c>
      <c r="H14" s="119" t="s">
        <v>183</v>
      </c>
      <c r="I14" s="119" t="s">
        <v>1585</v>
      </c>
      <c r="J14" s="261" t="s">
        <v>188</v>
      </c>
      <c r="K14" s="293"/>
    </row>
    <row r="15">
      <c r="A15" s="65"/>
      <c r="B15" s="65"/>
      <c r="C15" s="164"/>
      <c r="D15" s="68"/>
      <c r="E15" s="68"/>
      <c r="F15" s="68"/>
      <c r="G15" s="68"/>
      <c r="H15" s="68"/>
      <c r="I15" s="166"/>
    </row>
    <row r="16">
      <c r="A16" s="65"/>
      <c r="B16" s="65"/>
      <c r="C16" s="164"/>
      <c r="D16" s="68"/>
      <c r="E16" s="68"/>
      <c r="F16" s="68"/>
      <c r="G16" s="68"/>
      <c r="H16" s="68"/>
      <c r="I16" s="166"/>
    </row>
    <row r="17">
      <c r="A17" s="65"/>
      <c r="B17" s="65"/>
      <c r="C17" s="164"/>
      <c r="D17" s="68"/>
      <c r="E17" s="68"/>
      <c r="F17" s="68"/>
      <c r="G17" s="68"/>
      <c r="H17" s="68"/>
      <c r="I17" s="166"/>
    </row>
    <row r="18">
      <c r="A18" s="65"/>
      <c r="B18" s="65"/>
      <c r="C18" s="164"/>
      <c r="D18" s="68"/>
      <c r="E18" s="68"/>
      <c r="F18" s="68"/>
      <c r="G18" s="68"/>
      <c r="H18" s="68"/>
      <c r="I18" s="166"/>
    </row>
    <row r="19">
      <c r="A19" s="65"/>
      <c r="B19" s="65"/>
      <c r="C19" s="164"/>
      <c r="D19" s="68"/>
      <c r="E19" s="68"/>
      <c r="F19" s="68"/>
      <c r="G19" s="68"/>
      <c r="H19" s="68"/>
      <c r="I19" s="166"/>
    </row>
    <row r="20">
      <c r="A20" s="65"/>
      <c r="B20" s="65"/>
      <c r="C20" s="164"/>
      <c r="D20" s="68"/>
      <c r="E20" s="68"/>
      <c r="F20" s="68"/>
      <c r="G20" s="68"/>
      <c r="H20" s="68"/>
      <c r="I20" s="166"/>
    </row>
    <row r="21" ht="15.75" customHeight="1">
      <c r="A21" s="65"/>
      <c r="B21" s="65"/>
      <c r="C21" s="164"/>
      <c r="D21" s="68"/>
      <c r="E21" s="68"/>
      <c r="F21" s="68"/>
      <c r="G21" s="68"/>
      <c r="H21" s="68"/>
      <c r="I21" s="166"/>
    </row>
    <row r="22" ht="15.75" customHeight="1">
      <c r="A22" s="65"/>
      <c r="B22" s="65"/>
      <c r="C22" s="164"/>
      <c r="D22" s="68"/>
      <c r="E22" s="68"/>
      <c r="F22" s="68"/>
      <c r="G22" s="68"/>
      <c r="H22" s="68"/>
      <c r="I22" s="166"/>
    </row>
    <row r="23" ht="15.75" customHeight="1">
      <c r="A23" s="65"/>
      <c r="B23" s="65"/>
      <c r="C23" s="164"/>
      <c r="D23" s="68"/>
      <c r="E23" s="68"/>
      <c r="F23" s="68"/>
      <c r="G23" s="68"/>
      <c r="H23" s="68"/>
      <c r="I23" s="166"/>
    </row>
    <row r="24" ht="15.75" customHeight="1">
      <c r="A24" s="65"/>
      <c r="B24" s="65"/>
      <c r="C24" s="164"/>
      <c r="D24" s="68"/>
      <c r="E24" s="68"/>
      <c r="F24" s="68"/>
      <c r="G24" s="68"/>
      <c r="H24" s="68"/>
      <c r="I24" s="166"/>
    </row>
    <row r="25" ht="15.75" customHeight="1">
      <c r="A25" s="65"/>
      <c r="B25" s="65"/>
      <c r="C25" s="164"/>
      <c r="D25" s="68"/>
      <c r="E25" s="68"/>
      <c r="F25" s="68"/>
      <c r="G25" s="68"/>
      <c r="H25" s="68"/>
      <c r="I25" s="166"/>
    </row>
    <row r="26" ht="15.75" customHeight="1">
      <c r="A26" s="65"/>
      <c r="B26" s="65"/>
      <c r="C26" s="164"/>
      <c r="D26" s="68"/>
      <c r="E26" s="68"/>
      <c r="F26" s="68"/>
      <c r="G26" s="68"/>
      <c r="H26" s="68"/>
      <c r="I26" s="166"/>
    </row>
    <row r="27" ht="15.75" customHeight="1">
      <c r="A27" s="65"/>
      <c r="B27" s="65"/>
      <c r="C27" s="164"/>
      <c r="D27" s="68"/>
      <c r="E27" s="68"/>
      <c r="F27" s="68"/>
      <c r="G27" s="68"/>
      <c r="H27" s="68"/>
      <c r="I27" s="166"/>
    </row>
    <row r="28" ht="15.75" customHeight="1">
      <c r="A28" s="65"/>
      <c r="B28" s="65"/>
      <c r="C28" s="164"/>
      <c r="D28" s="68"/>
      <c r="E28" s="68"/>
      <c r="F28" s="68"/>
      <c r="G28" s="68"/>
      <c r="H28" s="68"/>
      <c r="I28" s="166"/>
    </row>
    <row r="29" ht="15.75" customHeight="1">
      <c r="A29" s="65"/>
      <c r="B29" s="65"/>
      <c r="C29" s="164"/>
      <c r="D29" s="68"/>
      <c r="E29" s="68"/>
      <c r="F29" s="68"/>
      <c r="G29" s="68"/>
      <c r="H29" s="68"/>
      <c r="I29" s="166"/>
    </row>
    <row r="30" ht="15.75" customHeight="1">
      <c r="A30" s="65"/>
      <c r="B30" s="65"/>
      <c r="C30" s="164"/>
      <c r="D30" s="68"/>
      <c r="E30" s="68"/>
      <c r="F30" s="68"/>
      <c r="G30" s="68"/>
      <c r="H30" s="68"/>
      <c r="I30" s="166"/>
    </row>
    <row r="31" ht="15.75" customHeight="1">
      <c r="A31" s="65"/>
      <c r="B31" s="65"/>
      <c r="C31" s="164"/>
      <c r="D31" s="68"/>
      <c r="E31" s="68"/>
      <c r="F31" s="68"/>
      <c r="G31" s="68"/>
      <c r="H31" s="68"/>
      <c r="I31" s="166"/>
    </row>
    <row r="32" ht="15.75" customHeight="1">
      <c r="A32" s="65"/>
      <c r="B32" s="65"/>
      <c r="C32" s="164"/>
      <c r="D32" s="68"/>
      <c r="E32" s="68"/>
      <c r="F32" s="68"/>
      <c r="G32" s="68"/>
      <c r="H32" s="68"/>
      <c r="I32" s="166"/>
    </row>
    <row r="33" ht="15.75" customHeight="1">
      <c r="A33" s="65"/>
      <c r="B33" s="65"/>
      <c r="C33" s="164"/>
      <c r="D33" s="68"/>
      <c r="E33" s="68"/>
      <c r="F33" s="68"/>
      <c r="G33" s="68"/>
      <c r="H33" s="68"/>
      <c r="I33" s="166"/>
    </row>
    <row r="34" ht="15.75" customHeight="1">
      <c r="A34" s="65"/>
      <c r="B34" s="65"/>
      <c r="C34" s="164"/>
      <c r="D34" s="68"/>
      <c r="E34" s="68"/>
      <c r="F34" s="68"/>
      <c r="G34" s="68"/>
      <c r="H34" s="68"/>
      <c r="I34" s="166"/>
    </row>
    <row r="35" ht="15.75" customHeight="1">
      <c r="A35" s="65"/>
      <c r="B35" s="65"/>
      <c r="C35" s="164"/>
      <c r="D35" s="68"/>
      <c r="E35" s="68"/>
      <c r="F35" s="68"/>
      <c r="G35" s="68"/>
      <c r="H35" s="68"/>
      <c r="I35" s="166"/>
    </row>
    <row r="36" ht="15.75" customHeight="1">
      <c r="A36" s="65"/>
      <c r="B36" s="65"/>
      <c r="C36" s="164"/>
      <c r="D36" s="68"/>
      <c r="E36" s="68"/>
      <c r="F36" s="68"/>
      <c r="G36" s="68"/>
      <c r="H36" s="68"/>
      <c r="I36" s="166"/>
    </row>
    <row r="37" ht="15.75" customHeight="1">
      <c r="A37" s="65"/>
      <c r="B37" s="65"/>
      <c r="C37" s="164"/>
      <c r="D37" s="68"/>
      <c r="E37" s="68"/>
      <c r="F37" s="68"/>
      <c r="G37" s="68"/>
      <c r="H37" s="68"/>
      <c r="I37" s="166"/>
    </row>
    <row r="38" ht="15.75" customHeight="1">
      <c r="A38" s="65"/>
      <c r="B38" s="65"/>
      <c r="C38" s="164"/>
      <c r="D38" s="68"/>
      <c r="E38" s="68"/>
      <c r="F38" s="68"/>
      <c r="G38" s="68"/>
      <c r="H38" s="68"/>
      <c r="I38" s="166"/>
    </row>
    <row r="39" ht="15.75" customHeight="1">
      <c r="A39" s="65"/>
      <c r="B39" s="65"/>
      <c r="C39" s="164"/>
      <c r="D39" s="68"/>
      <c r="E39" s="68"/>
      <c r="F39" s="68"/>
      <c r="G39" s="68"/>
      <c r="H39" s="68"/>
      <c r="I39" s="166"/>
    </row>
    <row r="40" ht="15.75" customHeight="1">
      <c r="A40" s="65"/>
      <c r="B40" s="65"/>
      <c r="C40" s="164"/>
      <c r="D40" s="68"/>
      <c r="E40" s="68"/>
      <c r="F40" s="68"/>
      <c r="G40" s="68"/>
      <c r="H40" s="68"/>
      <c r="I40" s="166"/>
    </row>
    <row r="41" ht="15.75" customHeight="1">
      <c r="A41" s="65"/>
      <c r="B41" s="65"/>
      <c r="C41" s="164"/>
      <c r="D41" s="68"/>
      <c r="E41" s="68"/>
      <c r="F41" s="68"/>
      <c r="G41" s="68"/>
      <c r="H41" s="68"/>
      <c r="I41" s="166"/>
    </row>
    <row r="42" ht="15.75" customHeight="1">
      <c r="A42" s="65"/>
      <c r="B42" s="65"/>
      <c r="C42" s="164"/>
      <c r="D42" s="68"/>
      <c r="E42" s="68"/>
      <c r="F42" s="68"/>
      <c r="G42" s="68"/>
      <c r="H42" s="68"/>
      <c r="I42" s="166"/>
    </row>
    <row r="43" ht="15.75" customHeight="1">
      <c r="A43" s="65"/>
      <c r="B43" s="65"/>
      <c r="C43" s="164"/>
      <c r="D43" s="68"/>
      <c r="E43" s="68"/>
      <c r="F43" s="68"/>
      <c r="G43" s="68"/>
      <c r="H43" s="68"/>
      <c r="I43" s="166"/>
    </row>
    <row r="44" ht="15.75" customHeight="1">
      <c r="A44" s="65"/>
      <c r="B44" s="65"/>
      <c r="C44" s="164"/>
      <c r="D44" s="68"/>
      <c r="E44" s="68"/>
      <c r="F44" s="68"/>
      <c r="G44" s="68"/>
      <c r="H44" s="68"/>
      <c r="I44" s="166"/>
    </row>
    <row r="45" ht="15.75" customHeight="1">
      <c r="A45" s="65"/>
      <c r="B45" s="65"/>
      <c r="C45" s="164"/>
      <c r="D45" s="68"/>
      <c r="E45" s="68"/>
      <c r="F45" s="68"/>
      <c r="G45" s="68"/>
      <c r="H45" s="68"/>
      <c r="I45" s="166"/>
    </row>
    <row r="46" ht="15.75" customHeight="1">
      <c r="A46" s="65"/>
      <c r="B46" s="65"/>
      <c r="C46" s="164"/>
      <c r="D46" s="68"/>
      <c r="E46" s="68"/>
      <c r="F46" s="68"/>
      <c r="G46" s="68"/>
      <c r="H46" s="68"/>
      <c r="I46" s="166"/>
    </row>
    <row r="47" ht="15.75" customHeight="1">
      <c r="A47" s="65"/>
      <c r="B47" s="65"/>
      <c r="C47" s="164"/>
      <c r="D47" s="68"/>
      <c r="E47" s="68"/>
      <c r="F47" s="68"/>
      <c r="G47" s="68"/>
      <c r="H47" s="68"/>
      <c r="I47" s="166"/>
    </row>
    <row r="48" ht="15.75" customHeight="1">
      <c r="A48" s="65"/>
      <c r="B48" s="65"/>
      <c r="C48" s="164"/>
      <c r="D48" s="68"/>
      <c r="E48" s="68"/>
      <c r="F48" s="68"/>
      <c r="G48" s="68"/>
      <c r="H48" s="68"/>
      <c r="I48" s="166"/>
    </row>
    <row r="49" ht="15.75" customHeight="1">
      <c r="A49" s="65"/>
      <c r="B49" s="65"/>
      <c r="C49" s="164"/>
      <c r="D49" s="68"/>
      <c r="E49" s="68"/>
      <c r="F49" s="68"/>
      <c r="G49" s="68"/>
      <c r="H49" s="68"/>
      <c r="I49" s="166"/>
    </row>
    <row r="50" ht="15.75" customHeight="1">
      <c r="A50" s="65"/>
      <c r="B50" s="65"/>
      <c r="C50" s="164"/>
      <c r="D50" s="68"/>
      <c r="E50" s="68"/>
      <c r="F50" s="68"/>
      <c r="G50" s="68"/>
      <c r="H50" s="68"/>
      <c r="I50" s="166"/>
    </row>
    <row r="51" ht="15.75" customHeight="1">
      <c r="A51" s="65"/>
      <c r="B51" s="65"/>
      <c r="C51" s="164"/>
      <c r="D51" s="68"/>
      <c r="E51" s="68"/>
      <c r="F51" s="68"/>
      <c r="G51" s="68"/>
      <c r="H51" s="68"/>
      <c r="I51" s="166"/>
    </row>
    <row r="52" ht="15.75" customHeight="1">
      <c r="A52" s="65"/>
      <c r="B52" s="65"/>
      <c r="C52" s="164"/>
      <c r="D52" s="68"/>
      <c r="E52" s="68"/>
      <c r="F52" s="68"/>
      <c r="G52" s="68"/>
      <c r="H52" s="68"/>
      <c r="I52" s="166"/>
    </row>
    <row r="53" ht="15.75" customHeight="1">
      <c r="A53" s="65"/>
      <c r="B53" s="65"/>
      <c r="C53" s="164"/>
      <c r="D53" s="68"/>
      <c r="E53" s="68"/>
      <c r="F53" s="68"/>
      <c r="G53" s="68"/>
      <c r="H53" s="68"/>
      <c r="I53" s="166"/>
    </row>
    <row r="54" ht="15.75" customHeight="1">
      <c r="A54" s="65"/>
      <c r="B54" s="65"/>
      <c r="C54" s="164"/>
      <c r="D54" s="68"/>
      <c r="E54" s="68"/>
      <c r="F54" s="68"/>
      <c r="G54" s="68"/>
      <c r="H54" s="68"/>
      <c r="I54" s="166"/>
    </row>
    <row r="55" ht="15.75" customHeight="1">
      <c r="A55" s="65"/>
      <c r="B55" s="65"/>
      <c r="C55" s="164"/>
      <c r="D55" s="68"/>
      <c r="E55" s="68"/>
      <c r="F55" s="68"/>
      <c r="G55" s="68"/>
      <c r="H55" s="68"/>
      <c r="I55" s="166"/>
    </row>
    <row r="56" ht="15.75" customHeight="1">
      <c r="A56" s="65"/>
      <c r="B56" s="65"/>
      <c r="C56" s="164"/>
      <c r="D56" s="68"/>
      <c r="E56" s="68"/>
      <c r="F56" s="68"/>
      <c r="G56" s="68"/>
      <c r="H56" s="68"/>
      <c r="I56" s="166"/>
    </row>
    <row r="57" ht="15.75" customHeight="1">
      <c r="A57" s="65"/>
      <c r="B57" s="65"/>
      <c r="C57" s="164"/>
      <c r="D57" s="68"/>
      <c r="E57" s="68"/>
      <c r="F57" s="68"/>
      <c r="G57" s="68"/>
      <c r="H57" s="68"/>
      <c r="I57" s="166"/>
    </row>
    <row r="58" ht="15.75" customHeight="1">
      <c r="A58" s="65"/>
      <c r="B58" s="65"/>
      <c r="C58" s="164"/>
      <c r="D58" s="68"/>
      <c r="E58" s="68"/>
      <c r="F58" s="68"/>
      <c r="G58" s="68"/>
      <c r="H58" s="68"/>
      <c r="I58" s="166"/>
    </row>
    <row r="59" ht="15.75" customHeight="1">
      <c r="A59" s="65"/>
      <c r="B59" s="65"/>
      <c r="C59" s="164"/>
      <c r="D59" s="68"/>
      <c r="E59" s="68"/>
      <c r="F59" s="68"/>
      <c r="G59" s="68"/>
      <c r="H59" s="68"/>
      <c r="I59" s="166"/>
    </row>
    <row r="60" ht="15.75" customHeight="1">
      <c r="A60" s="65"/>
      <c r="B60" s="65"/>
      <c r="C60" s="164"/>
      <c r="D60" s="68"/>
      <c r="E60" s="68"/>
      <c r="F60" s="68"/>
      <c r="G60" s="68"/>
      <c r="H60" s="68"/>
      <c r="I60" s="166"/>
    </row>
    <row r="61" ht="15.75" customHeight="1">
      <c r="A61" s="65"/>
      <c r="B61" s="65"/>
      <c r="C61" s="164"/>
      <c r="D61" s="68"/>
      <c r="E61" s="68"/>
      <c r="F61" s="68"/>
      <c r="G61" s="68"/>
      <c r="H61" s="68"/>
      <c r="I61" s="166"/>
    </row>
    <row r="62" ht="15.75" customHeight="1">
      <c r="A62" s="65"/>
      <c r="B62" s="65"/>
      <c r="C62" s="164"/>
      <c r="D62" s="68"/>
      <c r="E62" s="68"/>
      <c r="F62" s="68"/>
      <c r="G62" s="68"/>
      <c r="H62" s="68"/>
      <c r="I62" s="166"/>
    </row>
    <row r="63" ht="15.75" customHeight="1">
      <c r="A63" s="65"/>
      <c r="B63" s="65"/>
      <c r="C63" s="164"/>
      <c r="D63" s="68"/>
      <c r="E63" s="68"/>
      <c r="F63" s="68"/>
      <c r="G63" s="68"/>
      <c r="H63" s="68"/>
      <c r="I63" s="166"/>
    </row>
    <row r="64" ht="15.75" customHeight="1">
      <c r="A64" s="65"/>
      <c r="B64" s="65"/>
      <c r="C64" s="164"/>
      <c r="D64" s="68"/>
      <c r="E64" s="68"/>
      <c r="F64" s="68"/>
      <c r="G64" s="68"/>
      <c r="H64" s="68"/>
      <c r="I64" s="166"/>
    </row>
    <row r="65" ht="15.75" customHeight="1">
      <c r="A65" s="65"/>
      <c r="B65" s="65"/>
      <c r="C65" s="164"/>
      <c r="D65" s="68"/>
      <c r="E65" s="68"/>
      <c r="F65" s="68"/>
      <c r="G65" s="68"/>
      <c r="H65" s="68"/>
      <c r="I65" s="166"/>
    </row>
    <row r="66" ht="15.75" customHeight="1">
      <c r="A66" s="65"/>
      <c r="B66" s="65"/>
      <c r="C66" s="68"/>
      <c r="D66" s="68"/>
      <c r="E66" s="68"/>
      <c r="F66" s="68"/>
      <c r="G66" s="68"/>
      <c r="H66" s="68"/>
      <c r="I66" s="294"/>
    </row>
    <row r="67" ht="15.75" customHeight="1">
      <c r="A67" s="65"/>
      <c r="B67" s="65"/>
      <c r="C67" s="68"/>
      <c r="D67" s="68"/>
      <c r="E67" s="68"/>
      <c r="F67" s="68"/>
      <c r="G67" s="68"/>
      <c r="H67" s="68"/>
      <c r="I67" s="294"/>
    </row>
    <row r="68" ht="15.75" customHeight="1">
      <c r="A68" s="65"/>
      <c r="B68" s="65"/>
      <c r="C68" s="68"/>
      <c r="D68" s="68"/>
      <c r="E68" s="68"/>
      <c r="F68" s="68"/>
      <c r="G68" s="68"/>
      <c r="H68" s="68"/>
      <c r="I68" s="294"/>
    </row>
    <row r="69" ht="15.75" customHeight="1">
      <c r="A69" s="114" t="s">
        <v>151</v>
      </c>
      <c r="B69" s="114"/>
      <c r="C69" s="40"/>
      <c r="D69" s="1"/>
      <c r="E69" s="1"/>
      <c r="F69" s="1"/>
      <c r="G69" s="1"/>
      <c r="H69" s="1"/>
      <c r="I69" s="295">
        <f>SUM(I15:I68)</f>
        <v>0</v>
      </c>
    </row>
    <row r="70" ht="15.75" customHeight="1">
      <c r="A70" s="39"/>
      <c r="B70" s="39"/>
      <c r="C70" s="40"/>
      <c r="D70" s="1"/>
      <c r="E70" s="1"/>
      <c r="F70" s="1"/>
      <c r="G70" s="1"/>
      <c r="H70" s="1"/>
      <c r="I70" s="1"/>
    </row>
    <row r="71" ht="15.75" customHeight="1">
      <c r="A71" s="116" t="s">
        <v>500</v>
      </c>
      <c r="B71" s="117"/>
      <c r="C71" s="117"/>
      <c r="D71" s="117"/>
      <c r="E71" s="117"/>
      <c r="F71" s="117"/>
      <c r="G71" s="117"/>
      <c r="H71" s="117"/>
      <c r="I71" s="117"/>
    </row>
    <row r="72" ht="15.75" customHeight="1">
      <c r="A72" s="39"/>
      <c r="B72" s="39"/>
      <c r="C72" s="40"/>
      <c r="D72" s="1"/>
      <c r="E72" s="1"/>
      <c r="F72" s="1"/>
      <c r="G72" s="1"/>
      <c r="H72" s="1"/>
      <c r="I72" s="1"/>
    </row>
    <row r="73" ht="15.75" customHeight="1">
      <c r="A73" s="39"/>
      <c r="B73" s="39"/>
      <c r="C73" s="40"/>
      <c r="D73" s="1"/>
      <c r="E73" s="1"/>
      <c r="F73" s="1"/>
      <c r="G73" s="1"/>
      <c r="H73" s="1"/>
      <c r="I73" s="1"/>
    </row>
    <row r="74" ht="15.75" customHeight="1">
      <c r="A74" s="39"/>
      <c r="B74" s="39"/>
      <c r="C74" s="40"/>
      <c r="D74" s="1"/>
      <c r="E74" s="1"/>
      <c r="F74" s="1"/>
      <c r="G74" s="1"/>
      <c r="H74" s="1"/>
      <c r="I74" s="1"/>
    </row>
    <row r="75" ht="15.75" customHeight="1">
      <c r="A75" s="39"/>
      <c r="B75" s="39"/>
      <c r="C75" s="40"/>
      <c r="D75" s="1"/>
      <c r="E75" s="1"/>
      <c r="F75" s="1"/>
      <c r="G75" s="1"/>
      <c r="H75" s="1"/>
      <c r="I75" s="1"/>
    </row>
    <row r="76" ht="15.75" customHeight="1">
      <c r="A76" s="39"/>
      <c r="B76" s="39"/>
      <c r="C76" s="40"/>
      <c r="D76" s="1"/>
      <c r="E76" s="1"/>
      <c r="F76" s="1"/>
      <c r="G76" s="1"/>
      <c r="H76" s="1"/>
      <c r="I76" s="1"/>
    </row>
    <row r="77" ht="15.75" customHeight="1">
      <c r="A77" s="39"/>
      <c r="B77" s="39"/>
      <c r="C77" s="40"/>
      <c r="D77" s="1"/>
      <c r="E77" s="1"/>
      <c r="F77" s="1"/>
      <c r="G77" s="1"/>
      <c r="H77" s="1"/>
      <c r="I77" s="1"/>
    </row>
    <row r="78" ht="15.75" customHeight="1">
      <c r="A78" s="39"/>
      <c r="B78" s="39"/>
      <c r="C78" s="40"/>
      <c r="D78" s="1"/>
      <c r="E78" s="1"/>
      <c r="F78" s="1"/>
      <c r="G78" s="1"/>
      <c r="H78" s="1"/>
      <c r="I78" s="1"/>
    </row>
    <row r="79" ht="15.75" customHeight="1">
      <c r="A79" s="39"/>
      <c r="B79" s="39"/>
      <c r="C79" s="40"/>
      <c r="D79" s="1"/>
      <c r="E79" s="1"/>
      <c r="F79" s="1"/>
      <c r="G79" s="1"/>
      <c r="H79" s="1"/>
      <c r="I79" s="1"/>
    </row>
    <row r="80" ht="15.75" customHeight="1">
      <c r="A80" s="39"/>
      <c r="B80" s="39"/>
      <c r="C80" s="40"/>
      <c r="D80" s="1"/>
      <c r="E80" s="1"/>
      <c r="F80" s="1"/>
      <c r="G80" s="1"/>
      <c r="H80" s="1"/>
      <c r="I80" s="1"/>
    </row>
    <row r="81" ht="15.75" customHeight="1">
      <c r="A81" s="39"/>
      <c r="B81" s="39"/>
      <c r="C81" s="40"/>
      <c r="D81" s="1"/>
      <c r="E81" s="1"/>
      <c r="F81" s="1"/>
      <c r="G81" s="1"/>
      <c r="H81" s="1"/>
      <c r="I81" s="1"/>
    </row>
    <row r="82" ht="15.75" customHeight="1">
      <c r="A82" s="39"/>
      <c r="B82" s="39"/>
      <c r="C82" s="40"/>
      <c r="D82" s="1"/>
      <c r="E82" s="1"/>
      <c r="F82" s="1"/>
      <c r="G82" s="1"/>
      <c r="H82" s="1"/>
      <c r="I82" s="1"/>
    </row>
    <row r="83" ht="15.75" customHeight="1">
      <c r="A83" s="39"/>
      <c r="B83" s="39"/>
      <c r="C83" s="40"/>
      <c r="D83" s="1"/>
      <c r="E83" s="1"/>
      <c r="F83" s="1"/>
      <c r="G83" s="1"/>
      <c r="H83" s="1"/>
      <c r="I83" s="1"/>
    </row>
    <row r="84" ht="15.75" customHeight="1">
      <c r="A84" s="39"/>
      <c r="B84" s="39"/>
      <c r="C84" s="40"/>
      <c r="D84" s="1"/>
      <c r="E84" s="1"/>
      <c r="F84" s="1"/>
      <c r="G84" s="1"/>
      <c r="H84" s="1"/>
      <c r="I84" s="1"/>
    </row>
    <row r="85" ht="15.75" customHeight="1">
      <c r="A85" s="39"/>
      <c r="B85" s="39"/>
      <c r="C85" s="40"/>
      <c r="D85" s="1"/>
      <c r="E85" s="1"/>
      <c r="F85" s="1"/>
      <c r="G85" s="1"/>
      <c r="H85" s="1"/>
      <c r="I85" s="1"/>
    </row>
    <row r="86" ht="15.75" customHeight="1">
      <c r="A86" s="39"/>
      <c r="B86" s="39"/>
      <c r="C86" s="40"/>
      <c r="D86" s="1"/>
      <c r="E86" s="1"/>
      <c r="F86" s="1"/>
      <c r="G86" s="1"/>
      <c r="H86" s="1"/>
      <c r="I86" s="1"/>
    </row>
    <row r="87" ht="15.75" customHeight="1">
      <c r="A87" s="39"/>
      <c r="B87" s="39"/>
      <c r="C87" s="40"/>
      <c r="D87" s="1"/>
      <c r="E87" s="1"/>
      <c r="F87" s="1"/>
      <c r="G87" s="1"/>
      <c r="H87" s="1"/>
      <c r="I87" s="1"/>
    </row>
    <row r="88" ht="15.75" customHeight="1">
      <c r="A88" s="39"/>
      <c r="B88" s="39"/>
      <c r="C88" s="40"/>
      <c r="D88" s="1"/>
      <c r="E88" s="1"/>
      <c r="F88" s="1"/>
      <c r="G88" s="1"/>
      <c r="H88" s="1"/>
      <c r="I88" s="1"/>
    </row>
    <row r="89" ht="15.75" customHeight="1">
      <c r="A89" s="39"/>
      <c r="B89" s="39"/>
      <c r="C89" s="40"/>
      <c r="D89" s="1"/>
      <c r="E89" s="1"/>
      <c r="F89" s="1"/>
      <c r="G89" s="1"/>
      <c r="H89" s="1"/>
      <c r="I89" s="1"/>
    </row>
    <row r="90" ht="15.75" customHeight="1">
      <c r="A90" s="39"/>
      <c r="B90" s="39"/>
      <c r="C90" s="40"/>
      <c r="D90" s="1"/>
      <c r="E90" s="1"/>
      <c r="F90" s="1"/>
      <c r="G90" s="1"/>
      <c r="H90" s="1"/>
      <c r="I90" s="1"/>
    </row>
    <row r="91" ht="15.75" customHeight="1">
      <c r="A91" s="39"/>
      <c r="B91" s="39"/>
      <c r="C91" s="40"/>
      <c r="D91" s="1"/>
      <c r="E91" s="1"/>
      <c r="F91" s="1"/>
      <c r="G91" s="1"/>
      <c r="H91" s="1"/>
      <c r="I91" s="1"/>
    </row>
    <row r="92" ht="15.75" customHeight="1">
      <c r="A92" s="39"/>
      <c r="B92" s="39"/>
      <c r="C92" s="40"/>
      <c r="D92" s="1"/>
      <c r="E92" s="1"/>
      <c r="F92" s="1"/>
      <c r="G92" s="1"/>
      <c r="H92" s="1"/>
      <c r="I92" s="1"/>
    </row>
    <row r="93" ht="15.75" customHeight="1">
      <c r="A93" s="39"/>
      <c r="B93" s="39"/>
      <c r="C93" s="40"/>
      <c r="D93" s="1"/>
      <c r="E93" s="1"/>
      <c r="F93" s="1"/>
      <c r="G93" s="1"/>
      <c r="H93" s="1"/>
      <c r="I93" s="1"/>
    </row>
    <row r="94" ht="15.75" customHeight="1">
      <c r="A94" s="39"/>
      <c r="B94" s="39"/>
      <c r="C94" s="40"/>
      <c r="D94" s="1"/>
      <c r="E94" s="1"/>
      <c r="F94" s="1"/>
      <c r="G94" s="1"/>
      <c r="H94" s="1"/>
      <c r="I94" s="1"/>
    </row>
    <row r="95" ht="15.75" customHeight="1">
      <c r="A95" s="39"/>
      <c r="B95" s="39"/>
      <c r="C95" s="40"/>
      <c r="D95" s="1"/>
      <c r="E95" s="1"/>
      <c r="F95" s="1"/>
      <c r="G95" s="1"/>
      <c r="H95" s="1"/>
      <c r="I95" s="1"/>
    </row>
    <row r="96" ht="15.75" customHeight="1">
      <c r="A96" s="39"/>
      <c r="B96" s="39"/>
      <c r="C96" s="40"/>
      <c r="D96" s="1"/>
      <c r="E96" s="1"/>
      <c r="F96" s="1"/>
      <c r="G96" s="1"/>
      <c r="H96" s="1"/>
      <c r="I96" s="1"/>
    </row>
    <row r="97" ht="15.75" customHeight="1">
      <c r="A97" s="39"/>
      <c r="B97" s="39"/>
      <c r="C97" s="40"/>
      <c r="D97" s="1"/>
      <c r="E97" s="1"/>
      <c r="F97" s="1"/>
      <c r="G97" s="1"/>
      <c r="H97" s="1"/>
      <c r="I97" s="1"/>
    </row>
    <row r="98" ht="15.75" customHeight="1">
      <c r="A98" s="39"/>
      <c r="B98" s="39"/>
      <c r="C98" s="40"/>
      <c r="D98" s="1"/>
      <c r="E98" s="1"/>
      <c r="F98" s="1"/>
      <c r="G98" s="1"/>
      <c r="H98" s="1"/>
      <c r="I98" s="1"/>
    </row>
    <row r="99" ht="15.75" customHeight="1">
      <c r="A99" s="39"/>
      <c r="B99" s="39"/>
      <c r="C99" s="40"/>
      <c r="D99" s="1"/>
      <c r="E99" s="1"/>
      <c r="F99" s="1"/>
      <c r="G99" s="1"/>
      <c r="H99" s="1"/>
      <c r="I99" s="1"/>
    </row>
    <row r="100" ht="15.75" customHeight="1">
      <c r="A100" s="39"/>
      <c r="B100" s="39"/>
      <c r="C100" s="40"/>
      <c r="D100" s="1"/>
      <c r="E100" s="1"/>
      <c r="F100" s="1"/>
      <c r="G100" s="1"/>
      <c r="H100" s="1"/>
      <c r="I100" s="1"/>
    </row>
    <row r="101" ht="15.75" customHeight="1">
      <c r="A101" s="39"/>
      <c r="B101" s="39"/>
      <c r="C101" s="40"/>
      <c r="D101" s="1"/>
      <c r="E101" s="1"/>
      <c r="F101" s="1"/>
      <c r="G101" s="1"/>
      <c r="H101" s="1"/>
      <c r="I101" s="1"/>
    </row>
    <row r="102" ht="15.75" customHeight="1">
      <c r="A102" s="39"/>
      <c r="B102" s="39"/>
      <c r="C102" s="40"/>
      <c r="D102" s="1"/>
      <c r="E102" s="1"/>
      <c r="F102" s="1"/>
      <c r="G102" s="1"/>
      <c r="H102" s="1"/>
      <c r="I102" s="1"/>
    </row>
    <row r="103" ht="15.75" customHeight="1">
      <c r="A103" s="39"/>
      <c r="B103" s="39"/>
      <c r="C103" s="40"/>
      <c r="D103" s="1"/>
      <c r="E103" s="1"/>
      <c r="F103" s="1"/>
      <c r="G103" s="1"/>
      <c r="H103" s="1"/>
      <c r="I103" s="1"/>
    </row>
    <row r="104" ht="15.75" customHeight="1">
      <c r="A104" s="39"/>
      <c r="B104" s="39"/>
      <c r="C104" s="40"/>
      <c r="D104" s="1"/>
      <c r="E104" s="1"/>
      <c r="F104" s="1"/>
      <c r="G104" s="1"/>
      <c r="H104" s="1"/>
      <c r="I104" s="1"/>
    </row>
    <row r="105" ht="15.75" customHeight="1">
      <c r="A105" s="39"/>
      <c r="B105" s="39"/>
      <c r="C105" s="40"/>
      <c r="D105" s="1"/>
      <c r="E105" s="1"/>
      <c r="F105" s="1"/>
      <c r="G105" s="1"/>
      <c r="H105" s="1"/>
      <c r="I105" s="1"/>
    </row>
    <row r="106" ht="15.75" customHeight="1">
      <c r="A106" s="39"/>
      <c r="B106" s="39"/>
      <c r="C106" s="40"/>
      <c r="D106" s="1"/>
      <c r="E106" s="1"/>
      <c r="F106" s="1"/>
      <c r="G106" s="1"/>
      <c r="H106" s="1"/>
      <c r="I106" s="1"/>
    </row>
    <row r="107" ht="15.75" customHeight="1">
      <c r="A107" s="39"/>
      <c r="B107" s="39"/>
      <c r="C107" s="40"/>
      <c r="D107" s="1"/>
      <c r="E107" s="1"/>
      <c r="F107" s="1"/>
      <c r="G107" s="1"/>
      <c r="H107" s="1"/>
      <c r="I107" s="1"/>
    </row>
    <row r="108" ht="15.75" customHeight="1">
      <c r="A108" s="39"/>
      <c r="B108" s="39"/>
      <c r="C108" s="40"/>
      <c r="D108" s="1"/>
      <c r="E108" s="1"/>
      <c r="F108" s="1"/>
      <c r="G108" s="1"/>
      <c r="H108" s="1"/>
      <c r="I108" s="1"/>
    </row>
    <row r="109" ht="15.75" customHeight="1">
      <c r="A109" s="39"/>
      <c r="B109" s="39"/>
      <c r="C109" s="40"/>
      <c r="D109" s="1"/>
      <c r="E109" s="1"/>
      <c r="F109" s="1"/>
      <c r="G109" s="1"/>
      <c r="H109" s="1"/>
      <c r="I109" s="1"/>
    </row>
    <row r="110" ht="15.75" customHeight="1">
      <c r="A110" s="39"/>
      <c r="B110" s="39"/>
      <c r="C110" s="40"/>
      <c r="D110" s="1"/>
      <c r="E110" s="1"/>
      <c r="F110" s="1"/>
      <c r="G110" s="1"/>
      <c r="H110" s="1"/>
      <c r="I110" s="1"/>
    </row>
    <row r="111" ht="15.75" customHeight="1">
      <c r="A111" s="39"/>
      <c r="B111" s="39"/>
      <c r="C111" s="40"/>
      <c r="D111" s="1"/>
      <c r="E111" s="1"/>
      <c r="F111" s="1"/>
      <c r="G111" s="1"/>
      <c r="H111" s="1"/>
      <c r="I111" s="1"/>
    </row>
    <row r="112" ht="15.75" customHeight="1">
      <c r="A112" s="39"/>
      <c r="B112" s="39"/>
      <c r="C112" s="40"/>
      <c r="D112" s="1"/>
      <c r="E112" s="1"/>
      <c r="F112" s="1"/>
      <c r="G112" s="1"/>
      <c r="H112" s="1"/>
      <c r="I112" s="1"/>
    </row>
    <row r="113" ht="15.75" customHeight="1">
      <c r="A113" s="39"/>
      <c r="B113" s="39"/>
      <c r="C113" s="40"/>
      <c r="D113" s="1"/>
      <c r="E113" s="1"/>
      <c r="F113" s="1"/>
      <c r="G113" s="1"/>
      <c r="H113" s="1"/>
      <c r="I113" s="1"/>
    </row>
    <row r="114" ht="15.75" customHeight="1">
      <c r="A114" s="39"/>
      <c r="B114" s="39"/>
      <c r="C114" s="40"/>
      <c r="D114" s="1"/>
      <c r="E114" s="1"/>
      <c r="F114" s="1"/>
      <c r="G114" s="1"/>
      <c r="H114" s="1"/>
      <c r="I114" s="1"/>
    </row>
    <row r="115" ht="15.75" customHeight="1">
      <c r="A115" s="39"/>
      <c r="B115" s="39"/>
      <c r="C115" s="40"/>
      <c r="D115" s="1"/>
      <c r="E115" s="1"/>
      <c r="F115" s="1"/>
      <c r="G115" s="1"/>
      <c r="H115" s="1"/>
      <c r="I115" s="1"/>
    </row>
    <row r="116" ht="15.75" customHeight="1">
      <c r="A116" s="39"/>
      <c r="B116" s="39"/>
      <c r="C116" s="40"/>
      <c r="D116" s="1"/>
      <c r="E116" s="1"/>
      <c r="F116" s="1"/>
      <c r="G116" s="1"/>
      <c r="H116" s="1"/>
      <c r="I116" s="1"/>
    </row>
    <row r="117" ht="15.75" customHeight="1">
      <c r="A117" s="39"/>
      <c r="B117" s="39"/>
      <c r="C117" s="40"/>
      <c r="D117" s="1"/>
      <c r="E117" s="1"/>
      <c r="F117" s="1"/>
      <c r="G117" s="1"/>
      <c r="H117" s="1"/>
      <c r="I117" s="1"/>
    </row>
    <row r="118" ht="15.75" customHeight="1">
      <c r="A118" s="39"/>
      <c r="B118" s="39"/>
      <c r="C118" s="40"/>
      <c r="D118" s="1"/>
      <c r="E118" s="1"/>
      <c r="F118" s="1"/>
      <c r="G118" s="1"/>
      <c r="H118" s="1"/>
      <c r="I118" s="1"/>
    </row>
    <row r="119" ht="15.75" customHeight="1">
      <c r="A119" s="39"/>
      <c r="B119" s="39"/>
      <c r="C119" s="40"/>
      <c r="D119" s="1"/>
      <c r="E119" s="1"/>
      <c r="F119" s="1"/>
      <c r="G119" s="1"/>
      <c r="H119" s="1"/>
      <c r="I119" s="1"/>
    </row>
    <row r="120" ht="15.75" customHeight="1">
      <c r="A120" s="39"/>
      <c r="B120" s="39"/>
      <c r="C120" s="40"/>
      <c r="D120" s="1"/>
      <c r="E120" s="1"/>
      <c r="F120" s="1"/>
      <c r="G120" s="1"/>
      <c r="H120" s="1"/>
      <c r="I120" s="1"/>
    </row>
    <row r="121" ht="15.75" customHeight="1">
      <c r="A121" s="39"/>
      <c r="B121" s="39"/>
      <c r="C121" s="40"/>
      <c r="D121" s="1"/>
      <c r="E121" s="1"/>
      <c r="F121" s="1"/>
      <c r="G121" s="1"/>
      <c r="H121" s="1"/>
      <c r="I121" s="1"/>
    </row>
    <row r="122" ht="15.75" customHeight="1">
      <c r="A122" s="39"/>
      <c r="B122" s="39"/>
      <c r="C122" s="40"/>
      <c r="D122" s="1"/>
      <c r="E122" s="1"/>
      <c r="F122" s="1"/>
      <c r="G122" s="1"/>
      <c r="H122" s="1"/>
      <c r="I122" s="1"/>
    </row>
    <row r="123" ht="15.75" customHeight="1">
      <c r="A123" s="39"/>
      <c r="B123" s="39"/>
      <c r="C123" s="40"/>
      <c r="D123" s="1"/>
      <c r="E123" s="1"/>
      <c r="F123" s="1"/>
      <c r="G123" s="1"/>
      <c r="H123" s="1"/>
      <c r="I123" s="1"/>
    </row>
    <row r="124" ht="15.75" customHeight="1">
      <c r="A124" s="39"/>
      <c r="B124" s="39"/>
      <c r="C124" s="40"/>
      <c r="D124" s="1"/>
      <c r="E124" s="1"/>
      <c r="F124" s="1"/>
      <c r="G124" s="1"/>
      <c r="H124" s="1"/>
      <c r="I124" s="1"/>
    </row>
    <row r="125" ht="15.75" customHeight="1">
      <c r="A125" s="39"/>
      <c r="B125" s="39"/>
      <c r="C125" s="40"/>
      <c r="D125" s="1"/>
      <c r="E125" s="1"/>
      <c r="F125" s="1"/>
      <c r="G125" s="1"/>
      <c r="H125" s="1"/>
      <c r="I125" s="1"/>
    </row>
    <row r="126" ht="15.75" customHeight="1">
      <c r="A126" s="39"/>
      <c r="B126" s="39"/>
      <c r="C126" s="40"/>
      <c r="D126" s="1"/>
      <c r="E126" s="1"/>
      <c r="F126" s="1"/>
      <c r="G126" s="1"/>
      <c r="H126" s="1"/>
      <c r="I126" s="1"/>
    </row>
    <row r="127" ht="15.75" customHeight="1">
      <c r="A127" s="39"/>
      <c r="B127" s="39"/>
      <c r="C127" s="40"/>
      <c r="D127" s="1"/>
      <c r="E127" s="1"/>
      <c r="F127" s="1"/>
      <c r="G127" s="1"/>
      <c r="H127" s="1"/>
      <c r="I127" s="1"/>
    </row>
    <row r="128" ht="15.75" customHeight="1">
      <c r="A128" s="39"/>
      <c r="B128" s="39"/>
      <c r="C128" s="40"/>
      <c r="D128" s="1"/>
      <c r="E128" s="1"/>
      <c r="F128" s="1"/>
      <c r="G128" s="1"/>
      <c r="H128" s="1"/>
      <c r="I128" s="1"/>
    </row>
    <row r="129" ht="15.75" customHeight="1">
      <c r="A129" s="39"/>
      <c r="B129" s="39"/>
      <c r="C129" s="40"/>
      <c r="D129" s="1"/>
      <c r="E129" s="1"/>
      <c r="F129" s="1"/>
      <c r="G129" s="1"/>
      <c r="H129" s="1"/>
      <c r="I129" s="1"/>
    </row>
    <row r="130" ht="15.75" customHeight="1">
      <c r="A130" s="39"/>
      <c r="B130" s="39"/>
      <c r="C130" s="40"/>
      <c r="D130" s="1"/>
      <c r="E130" s="1"/>
      <c r="F130" s="1"/>
      <c r="G130" s="1"/>
      <c r="H130" s="1"/>
      <c r="I130" s="1"/>
    </row>
    <row r="131" ht="15.75" customHeight="1">
      <c r="A131" s="39"/>
      <c r="B131" s="39"/>
      <c r="C131" s="40"/>
      <c r="D131" s="1"/>
      <c r="E131" s="1"/>
      <c r="F131" s="1"/>
      <c r="G131" s="1"/>
      <c r="H131" s="1"/>
      <c r="I131" s="1"/>
    </row>
    <row r="132" ht="15.75" customHeight="1">
      <c r="A132" s="39"/>
      <c r="B132" s="39"/>
      <c r="C132" s="40"/>
      <c r="D132" s="1"/>
      <c r="E132" s="1"/>
      <c r="F132" s="1"/>
      <c r="G132" s="1"/>
      <c r="H132" s="1"/>
      <c r="I132" s="1"/>
    </row>
    <row r="133" ht="15.75" customHeight="1">
      <c r="A133" s="39"/>
      <c r="B133" s="39"/>
      <c r="C133" s="40"/>
      <c r="D133" s="1"/>
      <c r="E133" s="1"/>
      <c r="F133" s="1"/>
      <c r="G133" s="1"/>
      <c r="H133" s="1"/>
      <c r="I133" s="1"/>
    </row>
    <row r="134" ht="15.75" customHeight="1">
      <c r="A134" s="39"/>
      <c r="B134" s="39"/>
      <c r="C134" s="40"/>
      <c r="D134" s="1"/>
      <c r="E134" s="1"/>
      <c r="F134" s="1"/>
      <c r="G134" s="1"/>
      <c r="H134" s="1"/>
      <c r="I134" s="1"/>
    </row>
    <row r="135" ht="15.75" customHeight="1">
      <c r="A135" s="39"/>
      <c r="B135" s="39"/>
      <c r="C135" s="40"/>
      <c r="D135" s="1"/>
      <c r="E135" s="1"/>
      <c r="F135" s="1"/>
      <c r="G135" s="1"/>
      <c r="H135" s="1"/>
      <c r="I135" s="1"/>
    </row>
    <row r="136" ht="15.75" customHeight="1">
      <c r="A136" s="39"/>
      <c r="B136" s="39"/>
      <c r="C136" s="40"/>
      <c r="D136" s="1"/>
      <c r="E136" s="1"/>
      <c r="F136" s="1"/>
      <c r="G136" s="1"/>
      <c r="H136" s="1"/>
      <c r="I136" s="1"/>
    </row>
    <row r="137" ht="15.75" customHeight="1">
      <c r="A137" s="39"/>
      <c r="B137" s="39"/>
      <c r="C137" s="40"/>
      <c r="D137" s="1"/>
      <c r="E137" s="1"/>
      <c r="F137" s="1"/>
      <c r="G137" s="1"/>
      <c r="H137" s="1"/>
      <c r="I137" s="1"/>
    </row>
    <row r="138" ht="15.75" customHeight="1">
      <c r="A138" s="39"/>
      <c r="B138" s="39"/>
      <c r="C138" s="40"/>
      <c r="D138" s="1"/>
      <c r="E138" s="1"/>
      <c r="F138" s="1"/>
      <c r="G138" s="1"/>
      <c r="H138" s="1"/>
      <c r="I138" s="1"/>
    </row>
    <row r="139" ht="15.75" customHeight="1">
      <c r="A139" s="39"/>
      <c r="B139" s="39"/>
      <c r="C139" s="40"/>
      <c r="D139" s="1"/>
      <c r="E139" s="1"/>
      <c r="F139" s="1"/>
      <c r="G139" s="1"/>
      <c r="H139" s="1"/>
      <c r="I139" s="1"/>
    </row>
    <row r="140" ht="15.75" customHeight="1">
      <c r="A140" s="39"/>
      <c r="B140" s="39"/>
      <c r="C140" s="40"/>
      <c r="D140" s="1"/>
      <c r="E140" s="1"/>
      <c r="F140" s="1"/>
      <c r="G140" s="1"/>
      <c r="H140" s="1"/>
      <c r="I140" s="1"/>
    </row>
    <row r="141" ht="15.75" customHeight="1">
      <c r="A141" s="39"/>
      <c r="B141" s="39"/>
      <c r="C141" s="40"/>
      <c r="D141" s="1"/>
      <c r="E141" s="1"/>
      <c r="F141" s="1"/>
      <c r="G141" s="1"/>
      <c r="H141" s="1"/>
      <c r="I141" s="1"/>
    </row>
    <row r="142" ht="15.75" customHeight="1">
      <c r="A142" s="39"/>
      <c r="B142" s="39"/>
      <c r="C142" s="40"/>
      <c r="D142" s="1"/>
      <c r="E142" s="1"/>
      <c r="F142" s="1"/>
      <c r="G142" s="1"/>
      <c r="H142" s="1"/>
      <c r="I142" s="1"/>
    </row>
    <row r="143" ht="15.75" customHeight="1">
      <c r="A143" s="39"/>
      <c r="B143" s="39"/>
      <c r="C143" s="40"/>
      <c r="D143" s="1"/>
      <c r="E143" s="1"/>
      <c r="F143" s="1"/>
      <c r="G143" s="1"/>
      <c r="H143" s="1"/>
      <c r="I143" s="1"/>
    </row>
    <row r="144" ht="15.75" customHeight="1">
      <c r="A144" s="39"/>
      <c r="B144" s="39"/>
      <c r="C144" s="40"/>
      <c r="D144" s="1"/>
      <c r="E144" s="1"/>
      <c r="F144" s="1"/>
      <c r="G144" s="1"/>
      <c r="H144" s="1"/>
      <c r="I144" s="1"/>
    </row>
    <row r="145" ht="15.75" customHeight="1">
      <c r="A145" s="39"/>
      <c r="B145" s="39"/>
      <c r="C145" s="40"/>
      <c r="D145" s="1"/>
      <c r="E145" s="1"/>
      <c r="F145" s="1"/>
      <c r="G145" s="1"/>
      <c r="H145" s="1"/>
      <c r="I145" s="1"/>
    </row>
    <row r="146" ht="15.75" customHeight="1">
      <c r="A146" s="39"/>
      <c r="B146" s="39"/>
      <c r="C146" s="40"/>
      <c r="D146" s="1"/>
      <c r="E146" s="1"/>
      <c r="F146" s="1"/>
      <c r="G146" s="1"/>
      <c r="H146" s="1"/>
      <c r="I146" s="1"/>
    </row>
    <row r="147" ht="15.75" customHeight="1">
      <c r="A147" s="39"/>
      <c r="B147" s="39"/>
      <c r="C147" s="40"/>
      <c r="D147" s="1"/>
      <c r="E147" s="1"/>
      <c r="F147" s="1"/>
      <c r="G147" s="1"/>
      <c r="H147" s="1"/>
      <c r="I147" s="1"/>
    </row>
    <row r="148" ht="15.75" customHeight="1">
      <c r="A148" s="39"/>
      <c r="B148" s="39"/>
      <c r="C148" s="40"/>
      <c r="D148" s="1"/>
      <c r="E148" s="1"/>
      <c r="F148" s="1"/>
      <c r="G148" s="1"/>
      <c r="H148" s="1"/>
      <c r="I148" s="1"/>
    </row>
    <row r="149" ht="15.75" customHeight="1">
      <c r="A149" s="39"/>
      <c r="B149" s="39"/>
      <c r="C149" s="40"/>
      <c r="D149" s="1"/>
      <c r="E149" s="1"/>
      <c r="F149" s="1"/>
      <c r="G149" s="1"/>
      <c r="H149" s="1"/>
      <c r="I149" s="1"/>
    </row>
    <row r="150" ht="15.75" customHeight="1">
      <c r="A150" s="39"/>
      <c r="B150" s="39"/>
      <c r="C150" s="40"/>
      <c r="D150" s="1"/>
      <c r="E150" s="1"/>
      <c r="F150" s="1"/>
      <c r="G150" s="1"/>
      <c r="H150" s="1"/>
      <c r="I150" s="1"/>
    </row>
    <row r="151" ht="15.75" customHeight="1">
      <c r="A151" s="39"/>
      <c r="B151" s="39"/>
      <c r="C151" s="40"/>
      <c r="D151" s="1"/>
      <c r="E151" s="1"/>
      <c r="F151" s="1"/>
      <c r="G151" s="1"/>
      <c r="H151" s="1"/>
      <c r="I151" s="1"/>
    </row>
    <row r="152" ht="15.75" customHeight="1">
      <c r="A152" s="39"/>
      <c r="B152" s="39"/>
      <c r="C152" s="40"/>
      <c r="D152" s="1"/>
      <c r="E152" s="1"/>
      <c r="F152" s="1"/>
      <c r="G152" s="1"/>
      <c r="H152" s="1"/>
      <c r="I152" s="1"/>
    </row>
    <row r="153" ht="15.75" customHeight="1">
      <c r="A153" s="39"/>
      <c r="B153" s="39"/>
      <c r="C153" s="40"/>
      <c r="D153" s="1"/>
      <c r="E153" s="1"/>
      <c r="F153" s="1"/>
      <c r="G153" s="1"/>
      <c r="H153" s="1"/>
      <c r="I153" s="1"/>
    </row>
    <row r="154" ht="15.75" customHeight="1">
      <c r="A154" s="39"/>
      <c r="B154" s="39"/>
      <c r="C154" s="40"/>
      <c r="D154" s="1"/>
      <c r="E154" s="1"/>
      <c r="F154" s="1"/>
      <c r="G154" s="1"/>
      <c r="H154" s="1"/>
      <c r="I154" s="1"/>
    </row>
    <row r="155" ht="15.75" customHeight="1">
      <c r="A155" s="39"/>
      <c r="B155" s="39"/>
      <c r="C155" s="40"/>
      <c r="D155" s="1"/>
      <c r="E155" s="1"/>
      <c r="F155" s="1"/>
      <c r="G155" s="1"/>
      <c r="H155" s="1"/>
      <c r="I155" s="1"/>
    </row>
    <row r="156" ht="15.75" customHeight="1">
      <c r="A156" s="39"/>
      <c r="B156" s="39"/>
      <c r="C156" s="40"/>
      <c r="D156" s="1"/>
      <c r="E156" s="1"/>
      <c r="F156" s="1"/>
      <c r="G156" s="1"/>
      <c r="H156" s="1"/>
      <c r="I156" s="1"/>
    </row>
    <row r="157" ht="15.75" customHeight="1">
      <c r="A157" s="39"/>
      <c r="B157" s="39"/>
      <c r="C157" s="40"/>
      <c r="D157" s="1"/>
      <c r="E157" s="1"/>
      <c r="F157" s="1"/>
      <c r="G157" s="1"/>
      <c r="H157" s="1"/>
      <c r="I157" s="1"/>
    </row>
    <row r="158" ht="15.75" customHeight="1">
      <c r="A158" s="39"/>
      <c r="B158" s="39"/>
      <c r="C158" s="40"/>
      <c r="D158" s="1"/>
      <c r="E158" s="1"/>
      <c r="F158" s="1"/>
      <c r="G158" s="1"/>
      <c r="H158" s="1"/>
      <c r="I158" s="1"/>
    </row>
    <row r="159" ht="15.75" customHeight="1">
      <c r="A159" s="39"/>
      <c r="B159" s="39"/>
      <c r="C159" s="40"/>
      <c r="D159" s="1"/>
      <c r="E159" s="1"/>
      <c r="F159" s="1"/>
      <c r="G159" s="1"/>
      <c r="H159" s="1"/>
      <c r="I159" s="1"/>
    </row>
    <row r="160" ht="15.75" customHeight="1">
      <c r="A160" s="39"/>
      <c r="B160" s="39"/>
      <c r="C160" s="40"/>
      <c r="D160" s="1"/>
      <c r="E160" s="1"/>
      <c r="F160" s="1"/>
      <c r="G160" s="1"/>
      <c r="H160" s="1"/>
      <c r="I160" s="1"/>
    </row>
    <row r="161" ht="15.75" customHeight="1">
      <c r="A161" s="39"/>
      <c r="B161" s="39"/>
      <c r="C161" s="40"/>
      <c r="D161" s="1"/>
      <c r="E161" s="1"/>
      <c r="F161" s="1"/>
      <c r="G161" s="1"/>
      <c r="H161" s="1"/>
      <c r="I161" s="1"/>
    </row>
    <row r="162" ht="15.75" customHeight="1">
      <c r="A162" s="39"/>
      <c r="B162" s="39"/>
      <c r="C162" s="40"/>
      <c r="D162" s="1"/>
      <c r="E162" s="1"/>
      <c r="F162" s="1"/>
      <c r="G162" s="1"/>
      <c r="H162" s="1"/>
      <c r="I162" s="1"/>
    </row>
    <row r="163" ht="15.75" customHeight="1">
      <c r="A163" s="39"/>
      <c r="B163" s="39"/>
      <c r="C163" s="40"/>
      <c r="D163" s="1"/>
      <c r="E163" s="1"/>
      <c r="F163" s="1"/>
      <c r="G163" s="1"/>
      <c r="H163" s="1"/>
      <c r="I163" s="1"/>
    </row>
    <row r="164" ht="15.75" customHeight="1">
      <c r="A164" s="39"/>
      <c r="B164" s="39"/>
      <c r="C164" s="40"/>
      <c r="D164" s="1"/>
      <c r="E164" s="1"/>
      <c r="F164" s="1"/>
      <c r="G164" s="1"/>
      <c r="H164" s="1"/>
      <c r="I164" s="1"/>
    </row>
    <row r="165" ht="15.75" customHeight="1">
      <c r="A165" s="39"/>
      <c r="B165" s="39"/>
      <c r="C165" s="40"/>
      <c r="D165" s="1"/>
      <c r="E165" s="1"/>
      <c r="F165" s="1"/>
      <c r="G165" s="1"/>
      <c r="H165" s="1"/>
      <c r="I165" s="1"/>
    </row>
    <row r="166" ht="15.75" customHeight="1">
      <c r="A166" s="39"/>
      <c r="B166" s="39"/>
      <c r="C166" s="40"/>
      <c r="D166" s="1"/>
      <c r="E166" s="1"/>
      <c r="F166" s="1"/>
      <c r="G166" s="1"/>
      <c r="H166" s="1"/>
      <c r="I166" s="1"/>
    </row>
    <row r="167" ht="15.75" customHeight="1">
      <c r="A167" s="39"/>
      <c r="B167" s="39"/>
      <c r="C167" s="40"/>
      <c r="D167" s="1"/>
      <c r="E167" s="1"/>
      <c r="F167" s="1"/>
      <c r="G167" s="1"/>
      <c r="H167" s="1"/>
      <c r="I167" s="1"/>
    </row>
    <row r="168" ht="15.75" customHeight="1">
      <c r="A168" s="39"/>
      <c r="B168" s="39"/>
      <c r="C168" s="40"/>
      <c r="D168" s="1"/>
      <c r="E168" s="1"/>
      <c r="F168" s="1"/>
      <c r="G168" s="1"/>
      <c r="H168" s="1"/>
      <c r="I168" s="1"/>
    </row>
    <row r="169" ht="15.75" customHeight="1">
      <c r="A169" s="39"/>
      <c r="B169" s="39"/>
      <c r="C169" s="40"/>
      <c r="D169" s="1"/>
      <c r="E169" s="1"/>
      <c r="F169" s="1"/>
      <c r="G169" s="1"/>
      <c r="H169" s="1"/>
      <c r="I169" s="1"/>
    </row>
    <row r="170" ht="15.75" customHeight="1">
      <c r="A170" s="39"/>
      <c r="B170" s="39"/>
      <c r="C170" s="40"/>
      <c r="D170" s="1"/>
      <c r="E170" s="1"/>
      <c r="F170" s="1"/>
      <c r="G170" s="1"/>
      <c r="H170" s="1"/>
      <c r="I170" s="1"/>
    </row>
    <row r="171" ht="15.75" customHeight="1">
      <c r="A171" s="39"/>
      <c r="B171" s="39"/>
      <c r="C171" s="40"/>
      <c r="D171" s="1"/>
      <c r="E171" s="1"/>
      <c r="F171" s="1"/>
      <c r="G171" s="1"/>
      <c r="H171" s="1"/>
      <c r="I171" s="1"/>
    </row>
    <row r="172" ht="15.75" customHeight="1">
      <c r="A172" s="39"/>
      <c r="B172" s="39"/>
      <c r="C172" s="40"/>
      <c r="D172" s="1"/>
      <c r="E172" s="1"/>
      <c r="F172" s="1"/>
      <c r="G172" s="1"/>
      <c r="H172" s="1"/>
      <c r="I172" s="1"/>
    </row>
    <row r="173" ht="15.75" customHeight="1">
      <c r="A173" s="39"/>
      <c r="B173" s="39"/>
      <c r="C173" s="40"/>
      <c r="D173" s="1"/>
      <c r="E173" s="1"/>
      <c r="F173" s="1"/>
      <c r="G173" s="1"/>
      <c r="H173" s="1"/>
      <c r="I173" s="1"/>
    </row>
    <row r="174" ht="15.75" customHeight="1">
      <c r="A174" s="39"/>
      <c r="B174" s="39"/>
      <c r="C174" s="40"/>
      <c r="D174" s="1"/>
      <c r="E174" s="1"/>
      <c r="F174" s="1"/>
      <c r="G174" s="1"/>
      <c r="H174" s="1"/>
      <c r="I174" s="1"/>
    </row>
    <row r="175" ht="15.75" customHeight="1">
      <c r="A175" s="39"/>
      <c r="B175" s="39"/>
      <c r="C175" s="40"/>
      <c r="D175" s="1"/>
      <c r="E175" s="1"/>
      <c r="F175" s="1"/>
      <c r="G175" s="1"/>
      <c r="H175" s="1"/>
      <c r="I175" s="1"/>
    </row>
    <row r="176" ht="15.75" customHeight="1">
      <c r="A176" s="39"/>
      <c r="B176" s="39"/>
      <c r="C176" s="40"/>
      <c r="D176" s="1"/>
      <c r="E176" s="1"/>
      <c r="F176" s="1"/>
      <c r="G176" s="1"/>
      <c r="H176" s="1"/>
      <c r="I176" s="1"/>
    </row>
    <row r="177" ht="15.75" customHeight="1">
      <c r="A177" s="39"/>
      <c r="B177" s="39"/>
      <c r="C177" s="40"/>
      <c r="D177" s="1"/>
      <c r="E177" s="1"/>
      <c r="F177" s="1"/>
      <c r="G177" s="1"/>
      <c r="H177" s="1"/>
      <c r="I177" s="1"/>
    </row>
    <row r="178" ht="15.75" customHeight="1">
      <c r="A178" s="39"/>
      <c r="B178" s="39"/>
      <c r="C178" s="40"/>
      <c r="D178" s="1"/>
      <c r="E178" s="1"/>
      <c r="F178" s="1"/>
      <c r="G178" s="1"/>
      <c r="H178" s="1"/>
      <c r="I178" s="1"/>
    </row>
    <row r="179" ht="15.75" customHeight="1">
      <c r="A179" s="39"/>
      <c r="B179" s="39"/>
      <c r="C179" s="40"/>
      <c r="D179" s="1"/>
      <c r="E179" s="1"/>
      <c r="F179" s="1"/>
      <c r="G179" s="1"/>
      <c r="H179" s="1"/>
      <c r="I179" s="1"/>
    </row>
    <row r="180" ht="15.75" customHeight="1">
      <c r="A180" s="39"/>
      <c r="B180" s="39"/>
      <c r="C180" s="40"/>
      <c r="D180" s="1"/>
      <c r="E180" s="1"/>
      <c r="F180" s="1"/>
      <c r="G180" s="1"/>
      <c r="H180" s="1"/>
      <c r="I180" s="1"/>
    </row>
    <row r="181" ht="15.75" customHeight="1">
      <c r="A181" s="39"/>
      <c r="B181" s="39"/>
      <c r="C181" s="40"/>
      <c r="D181" s="1"/>
      <c r="E181" s="1"/>
      <c r="F181" s="1"/>
      <c r="G181" s="1"/>
      <c r="H181" s="1"/>
      <c r="I181" s="1"/>
    </row>
    <row r="182" ht="15.75" customHeight="1">
      <c r="A182" s="39"/>
      <c r="B182" s="39"/>
      <c r="C182" s="40"/>
      <c r="D182" s="1"/>
      <c r="E182" s="1"/>
      <c r="F182" s="1"/>
      <c r="G182" s="1"/>
      <c r="H182" s="1"/>
      <c r="I182" s="1"/>
    </row>
    <row r="183" ht="15.75" customHeight="1">
      <c r="A183" s="39"/>
      <c r="B183" s="39"/>
      <c r="C183" s="40"/>
      <c r="D183" s="1"/>
      <c r="E183" s="1"/>
      <c r="F183" s="1"/>
      <c r="G183" s="1"/>
      <c r="H183" s="1"/>
      <c r="I183" s="1"/>
    </row>
    <row r="184" ht="15.75" customHeight="1">
      <c r="A184" s="39"/>
      <c r="B184" s="39"/>
      <c r="C184" s="40"/>
      <c r="D184" s="1"/>
      <c r="E184" s="1"/>
      <c r="F184" s="1"/>
      <c r="G184" s="1"/>
      <c r="H184" s="1"/>
      <c r="I184" s="1"/>
    </row>
    <row r="185" ht="15.75" customHeight="1">
      <c r="A185" s="39"/>
      <c r="B185" s="39"/>
      <c r="C185" s="40"/>
      <c r="D185" s="1"/>
      <c r="E185" s="1"/>
      <c r="F185" s="1"/>
      <c r="G185" s="1"/>
      <c r="H185" s="1"/>
      <c r="I185" s="1"/>
    </row>
    <row r="186" ht="15.75" customHeight="1">
      <c r="A186" s="39"/>
      <c r="B186" s="39"/>
      <c r="C186" s="40"/>
      <c r="D186" s="1"/>
      <c r="E186" s="1"/>
      <c r="F186" s="1"/>
      <c r="G186" s="1"/>
      <c r="H186" s="1"/>
      <c r="I186" s="1"/>
    </row>
    <row r="187" ht="15.75" customHeight="1">
      <c r="A187" s="39"/>
      <c r="B187" s="39"/>
      <c r="C187" s="40"/>
      <c r="D187" s="1"/>
      <c r="E187" s="1"/>
      <c r="F187" s="1"/>
      <c r="G187" s="1"/>
      <c r="H187" s="1"/>
      <c r="I187" s="1"/>
    </row>
    <row r="188" ht="15.75" customHeight="1">
      <c r="A188" s="39"/>
      <c r="B188" s="39"/>
      <c r="C188" s="40"/>
      <c r="D188" s="1"/>
      <c r="E188" s="1"/>
      <c r="F188" s="1"/>
      <c r="G188" s="1"/>
      <c r="H188" s="1"/>
      <c r="I188" s="1"/>
    </row>
    <row r="189" ht="15.75" customHeight="1">
      <c r="A189" s="39"/>
      <c r="B189" s="39"/>
      <c r="C189" s="40"/>
      <c r="D189" s="1"/>
      <c r="E189" s="1"/>
      <c r="F189" s="1"/>
      <c r="G189" s="1"/>
      <c r="H189" s="1"/>
      <c r="I189" s="1"/>
    </row>
    <row r="190" ht="15.75" customHeight="1">
      <c r="A190" s="39"/>
      <c r="B190" s="39"/>
      <c r="C190" s="40"/>
      <c r="D190" s="1"/>
      <c r="E190" s="1"/>
      <c r="F190" s="1"/>
      <c r="G190" s="1"/>
      <c r="H190" s="1"/>
      <c r="I190" s="1"/>
    </row>
    <row r="191" ht="15.75" customHeight="1">
      <c r="A191" s="39"/>
      <c r="B191" s="39"/>
      <c r="C191" s="40"/>
      <c r="D191" s="1"/>
      <c r="E191" s="1"/>
      <c r="F191" s="1"/>
      <c r="G191" s="1"/>
      <c r="H191" s="1"/>
      <c r="I191" s="1"/>
    </row>
    <row r="192" ht="15.75" customHeight="1">
      <c r="A192" s="39"/>
      <c r="B192" s="39"/>
      <c r="C192" s="40"/>
      <c r="D192" s="1"/>
      <c r="E192" s="1"/>
      <c r="F192" s="1"/>
      <c r="G192" s="1"/>
      <c r="H192" s="1"/>
      <c r="I192" s="1"/>
    </row>
    <row r="193" ht="15.75" customHeight="1">
      <c r="A193" s="39"/>
      <c r="B193" s="39"/>
      <c r="C193" s="40"/>
      <c r="D193" s="1"/>
      <c r="E193" s="1"/>
      <c r="F193" s="1"/>
      <c r="G193" s="1"/>
      <c r="H193" s="1"/>
      <c r="I193" s="1"/>
    </row>
    <row r="194" ht="15.75" customHeight="1">
      <c r="A194" s="39"/>
      <c r="B194" s="39"/>
      <c r="C194" s="40"/>
      <c r="D194" s="1"/>
      <c r="E194" s="1"/>
      <c r="F194" s="1"/>
      <c r="G194" s="1"/>
      <c r="H194" s="1"/>
      <c r="I194" s="1"/>
    </row>
    <row r="195" ht="15.75" customHeight="1">
      <c r="A195" s="39"/>
      <c r="B195" s="39"/>
      <c r="C195" s="40"/>
      <c r="D195" s="1"/>
      <c r="E195" s="1"/>
      <c r="F195" s="1"/>
      <c r="G195" s="1"/>
      <c r="H195" s="1"/>
      <c r="I195" s="1"/>
    </row>
    <row r="196" ht="15.75" customHeight="1">
      <c r="A196" s="39"/>
      <c r="B196" s="39"/>
      <c r="C196" s="40"/>
      <c r="D196" s="1"/>
      <c r="E196" s="1"/>
      <c r="F196" s="1"/>
      <c r="G196" s="1"/>
      <c r="H196" s="1"/>
      <c r="I196" s="1"/>
    </row>
    <row r="197" ht="15.75" customHeight="1">
      <c r="A197" s="39"/>
      <c r="B197" s="39"/>
      <c r="C197" s="40"/>
      <c r="D197" s="1"/>
      <c r="E197" s="1"/>
      <c r="F197" s="1"/>
      <c r="G197" s="1"/>
      <c r="H197" s="1"/>
      <c r="I197" s="1"/>
    </row>
    <row r="198" ht="15.75" customHeight="1">
      <c r="A198" s="39"/>
      <c r="B198" s="39"/>
      <c r="C198" s="40"/>
      <c r="D198" s="1"/>
      <c r="E198" s="1"/>
      <c r="F198" s="1"/>
      <c r="G198" s="1"/>
      <c r="H198" s="1"/>
      <c r="I198" s="1"/>
    </row>
    <row r="199" ht="15.75" customHeight="1">
      <c r="A199" s="39"/>
      <c r="B199" s="39"/>
      <c r="C199" s="40"/>
      <c r="D199" s="1"/>
      <c r="E199" s="1"/>
      <c r="F199" s="1"/>
      <c r="G199" s="1"/>
      <c r="H199" s="1"/>
      <c r="I199" s="1"/>
    </row>
    <row r="200" ht="15.75" customHeight="1">
      <c r="A200" s="39"/>
      <c r="B200" s="39"/>
      <c r="C200" s="40"/>
      <c r="D200" s="1"/>
      <c r="E200" s="1"/>
      <c r="F200" s="1"/>
      <c r="G200" s="1"/>
      <c r="H200" s="1"/>
      <c r="I200" s="1"/>
    </row>
    <row r="201" ht="15.75" customHeight="1">
      <c r="A201" s="39"/>
      <c r="B201" s="39"/>
      <c r="C201" s="40"/>
      <c r="D201" s="1"/>
      <c r="E201" s="1"/>
      <c r="F201" s="1"/>
      <c r="G201" s="1"/>
      <c r="H201" s="1"/>
      <c r="I201" s="1"/>
    </row>
    <row r="202" ht="15.75" customHeight="1">
      <c r="A202" s="39"/>
      <c r="B202" s="39"/>
      <c r="C202" s="40"/>
      <c r="D202" s="1"/>
      <c r="E202" s="1"/>
      <c r="F202" s="1"/>
      <c r="G202" s="1"/>
      <c r="H202" s="1"/>
      <c r="I202" s="1"/>
    </row>
    <row r="203" ht="15.75" customHeight="1">
      <c r="A203" s="39"/>
      <c r="B203" s="39"/>
      <c r="C203" s="40"/>
      <c r="D203" s="1"/>
      <c r="E203" s="1"/>
      <c r="F203" s="1"/>
      <c r="G203" s="1"/>
      <c r="H203" s="1"/>
      <c r="I203" s="1"/>
    </row>
    <row r="204" ht="15.75" customHeight="1">
      <c r="A204" s="39"/>
      <c r="B204" s="39"/>
      <c r="C204" s="40"/>
      <c r="D204" s="1"/>
      <c r="E204" s="1"/>
      <c r="F204" s="1"/>
      <c r="G204" s="1"/>
      <c r="H204" s="1"/>
      <c r="I204" s="1"/>
    </row>
    <row r="205" ht="15.75" customHeight="1">
      <c r="A205" s="39"/>
      <c r="B205" s="39"/>
      <c r="C205" s="40"/>
      <c r="D205" s="1"/>
      <c r="E205" s="1"/>
      <c r="F205" s="1"/>
      <c r="G205" s="1"/>
      <c r="H205" s="1"/>
      <c r="I205" s="1"/>
    </row>
    <row r="206" ht="15.75" customHeight="1">
      <c r="A206" s="39"/>
      <c r="B206" s="39"/>
      <c r="C206" s="40"/>
      <c r="D206" s="1"/>
      <c r="E206" s="1"/>
      <c r="F206" s="1"/>
      <c r="G206" s="1"/>
      <c r="H206" s="1"/>
      <c r="I206" s="1"/>
    </row>
    <row r="207" ht="15.75" customHeight="1">
      <c r="A207" s="39"/>
      <c r="B207" s="39"/>
      <c r="C207" s="40"/>
      <c r="D207" s="1"/>
      <c r="E207" s="1"/>
      <c r="F207" s="1"/>
      <c r="G207" s="1"/>
      <c r="H207" s="1"/>
      <c r="I207" s="1"/>
    </row>
    <row r="208" ht="15.75" customHeight="1">
      <c r="A208" s="39"/>
      <c r="B208" s="39"/>
      <c r="C208" s="40"/>
      <c r="D208" s="1"/>
      <c r="E208" s="1"/>
      <c r="F208" s="1"/>
      <c r="G208" s="1"/>
      <c r="H208" s="1"/>
      <c r="I208" s="1"/>
    </row>
    <row r="209" ht="15.75" customHeight="1">
      <c r="A209" s="39"/>
      <c r="B209" s="39"/>
      <c r="C209" s="40"/>
      <c r="D209" s="1"/>
      <c r="E209" s="1"/>
      <c r="F209" s="1"/>
      <c r="G209" s="1"/>
      <c r="H209" s="1"/>
      <c r="I209" s="1"/>
    </row>
    <row r="210" ht="15.75" customHeight="1">
      <c r="A210" s="39"/>
      <c r="B210" s="39"/>
      <c r="C210" s="40"/>
      <c r="D210" s="1"/>
      <c r="E210" s="1"/>
      <c r="F210" s="1"/>
      <c r="G210" s="1"/>
      <c r="H210" s="1"/>
      <c r="I210" s="1"/>
    </row>
    <row r="211" ht="15.75" customHeight="1">
      <c r="A211" s="39"/>
      <c r="B211" s="39"/>
      <c r="C211" s="40"/>
      <c r="D211" s="1"/>
      <c r="E211" s="1"/>
      <c r="F211" s="1"/>
      <c r="G211" s="1"/>
      <c r="H211" s="1"/>
      <c r="I211" s="1"/>
    </row>
    <row r="212" ht="15.75" customHeight="1">
      <c r="A212" s="39"/>
      <c r="B212" s="39"/>
      <c r="C212" s="40"/>
      <c r="D212" s="1"/>
      <c r="E212" s="1"/>
      <c r="F212" s="1"/>
      <c r="G212" s="1"/>
      <c r="H212" s="1"/>
      <c r="I212" s="1"/>
    </row>
    <row r="213" ht="15.75" customHeight="1">
      <c r="A213" s="39"/>
      <c r="B213" s="39"/>
      <c r="C213" s="40"/>
      <c r="D213" s="1"/>
      <c r="E213" s="1"/>
      <c r="F213" s="1"/>
      <c r="G213" s="1"/>
      <c r="H213" s="1"/>
      <c r="I213" s="1"/>
    </row>
    <row r="214" ht="15.75" customHeight="1">
      <c r="A214" s="39"/>
      <c r="B214" s="39"/>
      <c r="C214" s="40"/>
      <c r="D214" s="1"/>
      <c r="E214" s="1"/>
      <c r="F214" s="1"/>
      <c r="G214" s="1"/>
      <c r="H214" s="1"/>
      <c r="I214" s="1"/>
    </row>
    <row r="215" ht="15.75" customHeight="1">
      <c r="A215" s="39"/>
      <c r="B215" s="39"/>
      <c r="C215" s="40"/>
      <c r="D215" s="1"/>
      <c r="E215" s="1"/>
      <c r="F215" s="1"/>
      <c r="G215" s="1"/>
      <c r="H215" s="1"/>
      <c r="I215" s="1"/>
    </row>
    <row r="216" ht="15.75" customHeight="1">
      <c r="A216" s="39"/>
      <c r="B216" s="39"/>
      <c r="C216" s="40"/>
      <c r="D216" s="1"/>
      <c r="E216" s="1"/>
      <c r="F216" s="1"/>
      <c r="G216" s="1"/>
      <c r="H216" s="1"/>
      <c r="I216" s="1"/>
    </row>
    <row r="217" ht="15.75" customHeight="1">
      <c r="A217" s="39"/>
      <c r="B217" s="39"/>
      <c r="C217" s="40"/>
      <c r="D217" s="1"/>
      <c r="E217" s="1"/>
      <c r="F217" s="1"/>
      <c r="G217" s="1"/>
      <c r="H217" s="1"/>
      <c r="I217" s="1"/>
    </row>
    <row r="218" ht="15.75" customHeight="1">
      <c r="A218" s="39"/>
      <c r="B218" s="39"/>
      <c r="C218" s="40"/>
      <c r="D218" s="1"/>
      <c r="E218" s="1"/>
      <c r="F218" s="1"/>
      <c r="G218" s="1"/>
      <c r="H218" s="1"/>
      <c r="I218" s="1"/>
    </row>
    <row r="219" ht="15.75" customHeight="1">
      <c r="A219" s="39"/>
      <c r="B219" s="39"/>
      <c r="C219" s="40"/>
      <c r="D219" s="1"/>
      <c r="E219" s="1"/>
      <c r="F219" s="1"/>
      <c r="G219" s="1"/>
      <c r="H219" s="1"/>
      <c r="I219" s="1"/>
    </row>
    <row r="220" ht="15.75" customHeight="1">
      <c r="A220" s="39"/>
      <c r="B220" s="39"/>
      <c r="C220" s="40"/>
      <c r="D220" s="1"/>
      <c r="E220" s="1"/>
      <c r="F220" s="1"/>
      <c r="G220" s="1"/>
      <c r="H220" s="1"/>
      <c r="I220" s="1"/>
    </row>
    <row r="221" ht="15.75" customHeight="1">
      <c r="A221" s="39"/>
      <c r="B221" s="39"/>
      <c r="C221" s="40"/>
      <c r="D221" s="1"/>
      <c r="E221" s="1"/>
      <c r="F221" s="1"/>
      <c r="G221" s="1"/>
      <c r="H221" s="1"/>
      <c r="I221" s="1"/>
    </row>
    <row r="222" ht="15.75" customHeight="1">
      <c r="A222" s="39"/>
      <c r="B222" s="39"/>
      <c r="C222" s="40"/>
      <c r="D222" s="1"/>
      <c r="E222" s="1"/>
      <c r="F222" s="1"/>
      <c r="G222" s="1"/>
      <c r="H222" s="1"/>
      <c r="I222" s="1"/>
    </row>
    <row r="223" ht="15.75" customHeight="1">
      <c r="A223" s="39"/>
      <c r="B223" s="39"/>
      <c r="C223" s="40"/>
      <c r="D223" s="1"/>
      <c r="E223" s="1"/>
      <c r="F223" s="1"/>
      <c r="G223" s="1"/>
      <c r="H223" s="1"/>
      <c r="I223" s="1"/>
    </row>
    <row r="224" ht="15.75" customHeight="1">
      <c r="A224" s="39"/>
      <c r="B224" s="39"/>
      <c r="C224" s="40"/>
      <c r="D224" s="1"/>
      <c r="E224" s="1"/>
      <c r="F224" s="1"/>
      <c r="G224" s="1"/>
      <c r="H224" s="1"/>
      <c r="I224" s="1"/>
    </row>
    <row r="225" ht="15.75" customHeight="1">
      <c r="A225" s="39"/>
      <c r="B225" s="39"/>
      <c r="C225" s="40"/>
      <c r="D225" s="1"/>
      <c r="E225" s="1"/>
      <c r="F225" s="1"/>
      <c r="G225" s="1"/>
      <c r="H225" s="1"/>
      <c r="I225" s="1"/>
    </row>
    <row r="226" ht="15.75" customHeight="1">
      <c r="A226" s="39"/>
      <c r="B226" s="39"/>
      <c r="C226" s="40"/>
      <c r="D226" s="1"/>
      <c r="E226" s="1"/>
      <c r="F226" s="1"/>
      <c r="G226" s="1"/>
      <c r="H226" s="1"/>
      <c r="I226" s="1"/>
    </row>
    <row r="227" ht="15.75" customHeight="1">
      <c r="A227" s="39"/>
      <c r="B227" s="39"/>
      <c r="C227" s="40"/>
      <c r="D227" s="1"/>
      <c r="E227" s="1"/>
      <c r="F227" s="1"/>
      <c r="G227" s="1"/>
      <c r="H227" s="1"/>
      <c r="I227" s="1"/>
    </row>
    <row r="228" ht="15.75" customHeight="1">
      <c r="A228" s="39"/>
      <c r="B228" s="39"/>
      <c r="C228" s="40"/>
      <c r="D228" s="1"/>
      <c r="E228" s="1"/>
      <c r="F228" s="1"/>
      <c r="G228" s="1"/>
      <c r="H228" s="1"/>
      <c r="I228" s="1"/>
    </row>
    <row r="229" ht="15.75" customHeight="1">
      <c r="A229" s="39"/>
      <c r="B229" s="39"/>
      <c r="C229" s="40"/>
      <c r="D229" s="1"/>
      <c r="E229" s="1"/>
      <c r="F229" s="1"/>
      <c r="G229" s="1"/>
      <c r="H229" s="1"/>
      <c r="I229" s="1"/>
    </row>
    <row r="230" ht="15.75" customHeight="1">
      <c r="A230" s="39"/>
      <c r="B230" s="39"/>
      <c r="C230" s="40"/>
      <c r="D230" s="1"/>
      <c r="E230" s="1"/>
      <c r="F230" s="1"/>
      <c r="G230" s="1"/>
      <c r="H230" s="1"/>
      <c r="I230" s="1"/>
    </row>
    <row r="231" ht="15.75" customHeight="1">
      <c r="A231" s="39"/>
      <c r="B231" s="39"/>
      <c r="C231" s="40"/>
      <c r="D231" s="1"/>
      <c r="E231" s="1"/>
      <c r="F231" s="1"/>
      <c r="G231" s="1"/>
      <c r="H231" s="1"/>
      <c r="I231" s="1"/>
    </row>
    <row r="232" ht="15.75" customHeight="1">
      <c r="A232" s="39"/>
      <c r="B232" s="39"/>
      <c r="C232" s="40"/>
      <c r="D232" s="1"/>
      <c r="E232" s="1"/>
      <c r="F232" s="1"/>
      <c r="G232" s="1"/>
      <c r="H232" s="1"/>
      <c r="I232" s="1"/>
    </row>
    <row r="233" ht="15.75" customHeight="1">
      <c r="A233" s="39"/>
      <c r="B233" s="39"/>
      <c r="C233" s="40"/>
      <c r="D233" s="1"/>
      <c r="E233" s="1"/>
      <c r="F233" s="1"/>
      <c r="G233" s="1"/>
      <c r="H233" s="1"/>
      <c r="I233" s="1"/>
    </row>
    <row r="234" ht="15.75" customHeight="1">
      <c r="A234" s="39"/>
      <c r="B234" s="39"/>
      <c r="C234" s="40"/>
      <c r="D234" s="1"/>
      <c r="E234" s="1"/>
      <c r="F234" s="1"/>
      <c r="G234" s="1"/>
      <c r="H234" s="1"/>
      <c r="I234" s="1"/>
    </row>
    <row r="235" ht="15.75" customHeight="1">
      <c r="A235" s="39"/>
      <c r="B235" s="39"/>
      <c r="C235" s="40"/>
      <c r="D235" s="1"/>
      <c r="E235" s="1"/>
      <c r="F235" s="1"/>
      <c r="G235" s="1"/>
      <c r="H235" s="1"/>
      <c r="I235" s="1"/>
    </row>
    <row r="236" ht="15.75" customHeight="1">
      <c r="A236" s="39"/>
      <c r="B236" s="39"/>
      <c r="C236" s="40"/>
      <c r="D236" s="1"/>
      <c r="E236" s="1"/>
      <c r="F236" s="1"/>
      <c r="G236" s="1"/>
      <c r="H236" s="1"/>
      <c r="I236" s="1"/>
    </row>
    <row r="237" ht="15.75" customHeight="1">
      <c r="A237" s="39"/>
      <c r="B237" s="39"/>
      <c r="C237" s="40"/>
      <c r="D237" s="1"/>
      <c r="E237" s="1"/>
      <c r="F237" s="1"/>
      <c r="G237" s="1"/>
      <c r="H237" s="1"/>
      <c r="I237" s="1"/>
    </row>
    <row r="238" ht="15.75" customHeight="1">
      <c r="A238" s="39"/>
      <c r="B238" s="39"/>
      <c r="C238" s="40"/>
      <c r="D238" s="1"/>
      <c r="E238" s="1"/>
      <c r="F238" s="1"/>
      <c r="G238" s="1"/>
      <c r="H238" s="1"/>
      <c r="I238" s="1"/>
    </row>
    <row r="239" ht="15.75" customHeight="1">
      <c r="A239" s="39"/>
      <c r="B239" s="39"/>
      <c r="C239" s="40"/>
      <c r="D239" s="1"/>
      <c r="E239" s="1"/>
      <c r="F239" s="1"/>
      <c r="G239" s="1"/>
      <c r="H239" s="1"/>
      <c r="I239" s="1"/>
    </row>
    <row r="240" ht="15.75" customHeight="1">
      <c r="A240" s="39"/>
      <c r="B240" s="39"/>
      <c r="C240" s="40"/>
      <c r="D240" s="1"/>
      <c r="E240" s="1"/>
      <c r="F240" s="1"/>
      <c r="G240" s="1"/>
      <c r="H240" s="1"/>
      <c r="I240" s="1"/>
    </row>
    <row r="241" ht="15.75" customHeight="1">
      <c r="A241" s="39"/>
      <c r="B241" s="39"/>
      <c r="C241" s="40"/>
      <c r="D241" s="1"/>
      <c r="E241" s="1"/>
      <c r="F241" s="1"/>
      <c r="G241" s="1"/>
      <c r="H241" s="1"/>
      <c r="I241" s="1"/>
    </row>
    <row r="242" ht="15.75" customHeight="1">
      <c r="A242" s="39"/>
      <c r="B242" s="39"/>
      <c r="C242" s="40"/>
      <c r="D242" s="1"/>
      <c r="E242" s="1"/>
      <c r="F242" s="1"/>
      <c r="G242" s="1"/>
      <c r="H242" s="1"/>
      <c r="I242" s="1"/>
    </row>
    <row r="243" ht="15.75" customHeight="1">
      <c r="A243" s="39"/>
      <c r="B243" s="39"/>
      <c r="C243" s="40"/>
      <c r="D243" s="1"/>
      <c r="E243" s="1"/>
      <c r="F243" s="1"/>
      <c r="G243" s="1"/>
      <c r="H243" s="1"/>
      <c r="I243" s="1"/>
    </row>
    <row r="244" ht="15.75" customHeight="1">
      <c r="A244" s="39"/>
      <c r="B244" s="39"/>
      <c r="C244" s="40"/>
      <c r="D244" s="1"/>
      <c r="E244" s="1"/>
      <c r="F244" s="1"/>
      <c r="G244" s="1"/>
      <c r="H244" s="1"/>
      <c r="I244" s="1"/>
    </row>
    <row r="245" ht="15.75" customHeight="1">
      <c r="A245" s="39"/>
      <c r="B245" s="39"/>
      <c r="C245" s="40"/>
      <c r="D245" s="1"/>
      <c r="E245" s="1"/>
      <c r="F245" s="1"/>
      <c r="G245" s="1"/>
      <c r="H245" s="1"/>
      <c r="I245" s="1"/>
    </row>
    <row r="246" ht="15.75" customHeight="1">
      <c r="A246" s="39"/>
      <c r="B246" s="39"/>
      <c r="C246" s="40"/>
      <c r="D246" s="1"/>
      <c r="E246" s="1"/>
      <c r="F246" s="1"/>
      <c r="G246" s="1"/>
      <c r="H246" s="1"/>
      <c r="I246" s="1"/>
    </row>
    <row r="247" ht="15.75" customHeight="1">
      <c r="A247" s="39"/>
      <c r="B247" s="39"/>
      <c r="C247" s="40"/>
      <c r="D247" s="1"/>
      <c r="E247" s="1"/>
      <c r="F247" s="1"/>
      <c r="G247" s="1"/>
      <c r="H247" s="1"/>
      <c r="I247" s="1"/>
    </row>
    <row r="248" ht="15.75" customHeight="1">
      <c r="A248" s="39"/>
      <c r="B248" s="39"/>
      <c r="C248" s="40"/>
      <c r="D248" s="1"/>
      <c r="E248" s="1"/>
      <c r="F248" s="1"/>
      <c r="G248" s="1"/>
      <c r="H248" s="1"/>
      <c r="I248" s="1"/>
    </row>
    <row r="249" ht="15.75" customHeight="1">
      <c r="A249" s="39"/>
      <c r="B249" s="39"/>
      <c r="C249" s="40"/>
      <c r="D249" s="1"/>
      <c r="E249" s="1"/>
      <c r="F249" s="1"/>
      <c r="G249" s="1"/>
      <c r="H249" s="1"/>
      <c r="I249" s="1"/>
    </row>
    <row r="250" ht="15.75" customHeight="1">
      <c r="A250" s="39"/>
      <c r="B250" s="39"/>
      <c r="C250" s="40"/>
      <c r="D250" s="1"/>
      <c r="E250" s="1"/>
      <c r="F250" s="1"/>
      <c r="G250" s="1"/>
      <c r="H250" s="1"/>
      <c r="I250" s="1"/>
    </row>
    <row r="251" ht="15.75" customHeight="1">
      <c r="A251" s="39"/>
      <c r="B251" s="39"/>
      <c r="C251" s="40"/>
      <c r="D251" s="1"/>
      <c r="E251" s="1"/>
      <c r="F251" s="1"/>
      <c r="G251" s="1"/>
      <c r="H251" s="1"/>
      <c r="I251" s="1"/>
    </row>
    <row r="252" ht="15.75" customHeight="1">
      <c r="A252" s="39"/>
      <c r="B252" s="39"/>
      <c r="C252" s="40"/>
      <c r="D252" s="1"/>
      <c r="E252" s="1"/>
      <c r="F252" s="1"/>
      <c r="G252" s="1"/>
      <c r="H252" s="1"/>
      <c r="I252" s="1"/>
    </row>
    <row r="253" ht="15.75" customHeight="1">
      <c r="A253" s="39"/>
      <c r="B253" s="39"/>
      <c r="C253" s="40"/>
      <c r="D253" s="1"/>
      <c r="E253" s="1"/>
      <c r="F253" s="1"/>
      <c r="G253" s="1"/>
      <c r="H253" s="1"/>
      <c r="I253" s="1"/>
    </row>
    <row r="254" ht="15.75" customHeight="1">
      <c r="A254" s="39"/>
      <c r="B254" s="39"/>
      <c r="C254" s="40"/>
      <c r="D254" s="1"/>
      <c r="E254" s="1"/>
      <c r="F254" s="1"/>
      <c r="G254" s="1"/>
      <c r="H254" s="1"/>
      <c r="I254" s="1"/>
    </row>
    <row r="255" ht="15.75" customHeight="1">
      <c r="A255" s="39"/>
      <c r="B255" s="39"/>
      <c r="C255" s="40"/>
      <c r="D255" s="1"/>
      <c r="E255" s="1"/>
      <c r="F255" s="1"/>
      <c r="G255" s="1"/>
      <c r="H255" s="1"/>
      <c r="I255" s="1"/>
    </row>
    <row r="256" ht="15.75" customHeight="1">
      <c r="A256" s="39"/>
      <c r="B256" s="39"/>
      <c r="C256" s="40"/>
      <c r="D256" s="1"/>
      <c r="E256" s="1"/>
      <c r="F256" s="1"/>
      <c r="G256" s="1"/>
      <c r="H256" s="1"/>
      <c r="I256" s="1"/>
    </row>
    <row r="257" ht="15.75" customHeight="1">
      <c r="A257" s="39"/>
      <c r="B257" s="39"/>
      <c r="C257" s="40"/>
      <c r="D257" s="1"/>
      <c r="E257" s="1"/>
      <c r="F257" s="1"/>
      <c r="G257" s="1"/>
      <c r="H257" s="1"/>
      <c r="I257" s="1"/>
    </row>
    <row r="258" ht="15.75" customHeight="1">
      <c r="A258" s="39"/>
      <c r="B258" s="39"/>
      <c r="C258" s="40"/>
      <c r="D258" s="1"/>
      <c r="E258" s="1"/>
      <c r="F258" s="1"/>
      <c r="G258" s="1"/>
      <c r="H258" s="1"/>
      <c r="I258" s="1"/>
    </row>
    <row r="259" ht="15.75" customHeight="1">
      <c r="A259" s="39"/>
      <c r="B259" s="39"/>
      <c r="C259" s="40"/>
      <c r="D259" s="1"/>
      <c r="E259" s="1"/>
      <c r="F259" s="1"/>
      <c r="G259" s="1"/>
      <c r="H259" s="1"/>
      <c r="I259" s="1"/>
    </row>
    <row r="260" ht="15.75" customHeight="1">
      <c r="A260" s="39"/>
      <c r="B260" s="39"/>
      <c r="C260" s="40"/>
      <c r="D260" s="1"/>
      <c r="E260" s="1"/>
      <c r="F260" s="1"/>
      <c r="G260" s="1"/>
      <c r="H260" s="1"/>
      <c r="I260" s="1"/>
    </row>
    <row r="261" ht="15.75" customHeight="1">
      <c r="A261" s="39"/>
      <c r="B261" s="39"/>
      <c r="C261" s="40"/>
      <c r="D261" s="1"/>
      <c r="E261" s="1"/>
      <c r="F261" s="1"/>
      <c r="G261" s="1"/>
      <c r="H261" s="1"/>
      <c r="I261" s="1"/>
    </row>
    <row r="262" ht="15.75" customHeight="1">
      <c r="A262" s="39"/>
      <c r="B262" s="39"/>
      <c r="C262" s="40"/>
      <c r="D262" s="1"/>
      <c r="E262" s="1"/>
      <c r="F262" s="1"/>
      <c r="G262" s="1"/>
      <c r="H262" s="1"/>
      <c r="I262" s="1"/>
    </row>
    <row r="263" ht="15.75" customHeight="1">
      <c r="A263" s="39"/>
      <c r="B263" s="39"/>
      <c r="C263" s="40"/>
      <c r="D263" s="1"/>
      <c r="E263" s="1"/>
      <c r="F263" s="1"/>
      <c r="G263" s="1"/>
      <c r="H263" s="1"/>
      <c r="I263" s="1"/>
    </row>
    <row r="264" ht="15.75" customHeight="1">
      <c r="A264" s="39"/>
      <c r="B264" s="39"/>
      <c r="C264" s="40"/>
      <c r="D264" s="1"/>
      <c r="E264" s="1"/>
      <c r="F264" s="1"/>
      <c r="G264" s="1"/>
      <c r="H264" s="1"/>
      <c r="I264" s="1"/>
    </row>
    <row r="265" ht="15.75" customHeight="1">
      <c r="A265" s="39"/>
      <c r="B265" s="39"/>
      <c r="C265" s="40"/>
      <c r="D265" s="1"/>
      <c r="E265" s="1"/>
      <c r="F265" s="1"/>
      <c r="G265" s="1"/>
      <c r="H265" s="1"/>
      <c r="I265" s="1"/>
    </row>
    <row r="266" ht="15.75" customHeight="1">
      <c r="A266" s="39"/>
      <c r="B266" s="39"/>
      <c r="C266" s="40"/>
      <c r="D266" s="1"/>
      <c r="E266" s="1"/>
      <c r="F266" s="1"/>
      <c r="G266" s="1"/>
      <c r="H266" s="1"/>
      <c r="I266" s="1"/>
    </row>
    <row r="267" ht="15.75" customHeight="1">
      <c r="A267" s="39"/>
      <c r="B267" s="39"/>
      <c r="C267" s="40"/>
      <c r="D267" s="1"/>
      <c r="E267" s="1"/>
      <c r="F267" s="1"/>
      <c r="G267" s="1"/>
      <c r="H267" s="1"/>
      <c r="I267" s="1"/>
    </row>
    <row r="268" ht="15.75" customHeight="1">
      <c r="A268" s="39"/>
      <c r="B268" s="39"/>
      <c r="C268" s="40"/>
      <c r="D268" s="1"/>
      <c r="E268" s="1"/>
      <c r="F268" s="1"/>
      <c r="G268" s="1"/>
      <c r="H268" s="1"/>
      <c r="I268" s="1"/>
    </row>
    <row r="269" ht="15.75" customHeight="1">
      <c r="A269" s="39"/>
      <c r="B269" s="39"/>
      <c r="C269" s="40"/>
      <c r="D269" s="1"/>
      <c r="E269" s="1"/>
      <c r="F269" s="1"/>
      <c r="G269" s="1"/>
      <c r="H269" s="1"/>
      <c r="I269" s="1"/>
    </row>
    <row r="270" ht="15.75" customHeight="1">
      <c r="A270" s="39"/>
      <c r="B270" s="39"/>
      <c r="C270" s="40"/>
      <c r="D270" s="1"/>
      <c r="E270" s="1"/>
      <c r="F270" s="1"/>
      <c r="G270" s="1"/>
      <c r="H270" s="1"/>
      <c r="I270" s="1"/>
    </row>
    <row r="271" ht="15.75" customHeight="1">
      <c r="A271" s="39"/>
      <c r="B271" s="39"/>
      <c r="C271" s="40"/>
      <c r="D271" s="1"/>
      <c r="E271" s="1"/>
      <c r="F271" s="1"/>
      <c r="G271" s="1"/>
      <c r="H271" s="1"/>
      <c r="I271" s="1"/>
    </row>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71:I71"/>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